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2.xml" ContentType="application/vnd.openxmlformats-officedocument.drawing+xml"/>
  <Override PartName="/xl/comments2.xml" ContentType="application/vnd.openxmlformats-officedocument.spreadsheetml.comment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3.xml" ContentType="application/vnd.openxmlformats-officedocument.drawing+xml"/>
  <Override PartName="/xl/comments3.xml" ContentType="application/vnd.openxmlformats-officedocument.spreadsheetml.comments+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mc:AlternateContent xmlns:mc="http://schemas.openxmlformats.org/markup-compatibility/2006">
    <mc:Choice Requires="x15">
      <x15ac:absPath xmlns:x15ac="http://schemas.microsoft.com/office/spreadsheetml/2010/11/ac" url="S:\Credit\Analytics Layer\Investor Reporting\Production Report\2026-03-31\"/>
    </mc:Choice>
  </mc:AlternateContent>
  <xr:revisionPtr revIDLastSave="0" documentId="8_{F3280630-E57B-40E4-9629-A3369C5D5BFC}" xr6:coauthVersionLast="47" xr6:coauthVersionMax="47" xr10:uidLastSave="{00000000-0000-0000-0000-000000000000}"/>
  <bookViews>
    <workbookView xWindow="-120" yWindow="-120" windowWidth="29040" windowHeight="15720" firstSheet="3" activeTab="6" xr2:uid="{E19DD562-5AD3-4BB8-B5C5-1D7ED4DEF827}"/>
  </bookViews>
  <sheets>
    <sheet name="Report Sept (2)" sheetId="15" r:id="rId1"/>
    <sheet name="Report June" sheetId="14" r:id="rId2"/>
    <sheet name="Report Sept" sheetId="13" r:id="rId3"/>
    <sheet name="Contents" sheetId="8" r:id="rId4"/>
    <sheet name="I. Month-End" sheetId="9" r:id="rId5"/>
    <sheet name="II. Quarters in Repayment" sheetId="10" r:id="rId6"/>
    <sheet name="III. Quarters Since Disburse" sheetId="11" r:id="rId7"/>
  </sheets>
  <externalReferences>
    <externalReference r:id="rId8"/>
  </externalReferences>
  <definedNames>
    <definedName name="_xlnm._FilterDatabase" localSheetId="4" hidden="1">'I. Month-End'!$A$4:$BH$4</definedName>
    <definedName name="_xlnm.Print_Area" localSheetId="1">'Report June'!$A$2:$AV$36,'Report June'!$A$38:$AV$72,'Report June'!$A$74:$AV$108,'Report June'!$A$110:$AV$144,'Report June'!$A$146:$AV$180,'Report June'!$A$182:$AV$216,'Report June'!$A$218:$AV$252,'Report June'!$A$254:$AV$288,'Report June'!$A$326:$AV$360,'Report June'!$A$404:$AV$438,'Report June'!$A$482:$AV$516,'Report June'!$A$560:$AV$594,'Report June'!$A$604:$AV$638,'Report June'!$A$640:$AV$674</definedName>
    <definedName name="_xlnm.Print_Area" localSheetId="2">'Report Sept'!$A$2:$AV$36,'Report Sept'!$A$38:$AV$72,'Report Sept'!$A$74:$AV$108,'Report Sept'!$A$110:$AV$144,'Report Sept'!$A$146:$AV$180,'Report Sept'!$A$182:$AV$216,'Report Sept'!$A$218:$AV$252,'Report Sept'!$A$254:$AV$288,'Report Sept'!$A$326:$AV$360,'Report Sept'!$A$404:$AV$438,'Report Sept'!$A$482:$AV$516,'Report Sept'!$A$560:$AV$594,'Report Sept'!$A$604:$AV$638,'Report Sept'!$A$640:$AV$674</definedName>
    <definedName name="_xlnm.Print_Area" localSheetId="0">'Report Sept (2)'!$A$2:$AV$36,'Report Sept (2)'!$A$38:$AV$72,'Report Sept (2)'!$A$74:$AV$108,'Report Sept (2)'!$A$110:$AV$144,'Report Sept (2)'!$A$146:$AV$180,'Report Sept (2)'!$A$182:$AV$216,'Report Sept (2)'!$A$218:$AV$252,'Report Sept (2)'!$A$254:$AV$288,'Report Sept (2)'!$A$326:$AV$360,'Report Sept (2)'!$A$404:$AV$438,'Report Sept (2)'!$A$482:$AV$516,'Report Sept (2)'!$A$560:$AV$594,'Report Sept (2)'!$A$604:$AV$638,'Report Sept (2)'!$A$640:$AV$674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390" i="13" l="1"/>
  <c r="AZ390" i="15" s="1"/>
  <c r="BA390" i="13"/>
  <c r="BA390" i="15" s="1"/>
  <c r="BB390" i="13"/>
  <c r="BC390" i="13"/>
  <c r="AZ312" i="13"/>
  <c r="AZ312" i="15" s="1"/>
  <c r="BA312" i="13"/>
  <c r="BA312" i="15" s="1"/>
  <c r="BB312" i="13"/>
  <c r="BB312" i="15" s="1"/>
  <c r="BA468" i="15"/>
  <c r="AZ468" i="15"/>
  <c r="CK372" i="15"/>
  <c r="CJ372" i="15"/>
  <c r="AZ372" i="13"/>
  <c r="BA372" i="13"/>
  <c r="BB372" i="13"/>
  <c r="BC372" i="13"/>
  <c r="BD372" i="13"/>
  <c r="BE372" i="13"/>
  <c r="BF372" i="13"/>
  <c r="BG372" i="13"/>
  <c r="BH372" i="13"/>
  <c r="BI372" i="13"/>
  <c r="BJ372" i="13"/>
  <c r="BK372" i="13"/>
  <c r="BL372" i="13"/>
  <c r="BM372" i="13"/>
  <c r="BN372" i="13"/>
  <c r="BO372" i="13"/>
  <c r="BP372" i="13"/>
  <c r="BQ372" i="13"/>
  <c r="BR372" i="13"/>
  <c r="BS372" i="13"/>
  <c r="BT372" i="13"/>
  <c r="BU372" i="13"/>
  <c r="BV372" i="13"/>
  <c r="BW372" i="13"/>
  <c r="BX372" i="13"/>
  <c r="BY372" i="13"/>
  <c r="BZ372" i="13"/>
  <c r="CA372" i="13"/>
  <c r="CB372" i="13"/>
  <c r="CC372" i="13"/>
  <c r="CD372" i="13"/>
  <c r="CE372" i="13"/>
  <c r="CF372" i="13"/>
  <c r="CG372" i="13"/>
  <c r="CH372" i="13"/>
  <c r="CH372" i="15" s="1"/>
  <c r="CI372" i="13"/>
  <c r="CI372" i="15" s="1"/>
  <c r="BG311" i="15"/>
  <c r="BH304" i="15"/>
  <c r="BI304" i="15"/>
  <c r="BJ304" i="15"/>
  <c r="BK304" i="15"/>
  <c r="BL304" i="15"/>
  <c r="BM304" i="15"/>
  <c r="BN304" i="15"/>
  <c r="BO304" i="15"/>
  <c r="BQ304" i="15"/>
  <c r="BR304" i="15"/>
  <c r="BS304" i="15"/>
  <c r="BT304" i="15"/>
  <c r="BU304" i="15"/>
  <c r="BV304" i="15"/>
  <c r="BW304" i="15"/>
  <c r="BX304" i="15"/>
  <c r="BY304" i="15"/>
  <c r="BZ304" i="15"/>
  <c r="CA304" i="15"/>
  <c r="CB304" i="15"/>
  <c r="CC304" i="15"/>
  <c r="CD304" i="15"/>
  <c r="CE304" i="15"/>
  <c r="CF304" i="15"/>
  <c r="CG304" i="15"/>
  <c r="CH304" i="15"/>
  <c r="CI304" i="15"/>
  <c r="BH305" i="15"/>
  <c r="BI305" i="15"/>
  <c r="BJ305" i="15"/>
  <c r="BK305" i="15"/>
  <c r="BL305" i="15"/>
  <c r="BM305" i="15"/>
  <c r="BN305" i="15"/>
  <c r="BO305" i="15"/>
  <c r="BP305" i="15"/>
  <c r="BQ305" i="15"/>
  <c r="BR305" i="15"/>
  <c r="BS305" i="15"/>
  <c r="BT305" i="15"/>
  <c r="BU305" i="15"/>
  <c r="BV305" i="15"/>
  <c r="BW305" i="15"/>
  <c r="BX305" i="15"/>
  <c r="BY305" i="15"/>
  <c r="BZ305" i="15"/>
  <c r="CA305" i="15"/>
  <c r="CB305" i="15"/>
  <c r="CC305" i="15"/>
  <c r="CD305" i="15"/>
  <c r="BH306" i="15"/>
  <c r="BI306" i="15"/>
  <c r="BJ306" i="15"/>
  <c r="BK306" i="15"/>
  <c r="BL306" i="15"/>
  <c r="BM306" i="15"/>
  <c r="BN306" i="15"/>
  <c r="BO306" i="15"/>
  <c r="BP306" i="15"/>
  <c r="BQ306" i="15"/>
  <c r="BR306" i="15"/>
  <c r="BS306" i="15"/>
  <c r="BT306" i="15"/>
  <c r="BU306" i="15"/>
  <c r="BV306" i="15"/>
  <c r="BW306" i="15"/>
  <c r="BX306" i="15"/>
  <c r="BY306" i="15"/>
  <c r="BZ306" i="15"/>
  <c r="CA306" i="15"/>
  <c r="BH307" i="15"/>
  <c r="BI307" i="15"/>
  <c r="BJ307" i="15"/>
  <c r="BK307" i="15"/>
  <c r="BL307" i="15"/>
  <c r="BM307" i="15"/>
  <c r="BN307" i="15"/>
  <c r="BO307" i="15"/>
  <c r="BP307" i="15"/>
  <c r="BQ307" i="15"/>
  <c r="BR307" i="15"/>
  <c r="BS307" i="15"/>
  <c r="BT307" i="15"/>
  <c r="BU307" i="15"/>
  <c r="BV307" i="15"/>
  <c r="BW307" i="15"/>
  <c r="BH308" i="15"/>
  <c r="BI308" i="15"/>
  <c r="BJ308" i="15"/>
  <c r="BK308" i="15"/>
  <c r="BL308" i="15"/>
  <c r="BM308" i="15"/>
  <c r="BN308" i="15"/>
  <c r="BO308" i="15"/>
  <c r="BP308" i="15"/>
  <c r="BQ308" i="15"/>
  <c r="BR308" i="15"/>
  <c r="BS308" i="15"/>
  <c r="BH309" i="15"/>
  <c r="BI309" i="15"/>
  <c r="BJ309" i="15"/>
  <c r="BK309" i="15"/>
  <c r="BL309" i="15"/>
  <c r="BM309" i="15"/>
  <c r="BN309" i="15"/>
  <c r="BO309" i="15"/>
  <c r="BH310" i="15"/>
  <c r="BI310" i="15"/>
  <c r="BJ310" i="15"/>
  <c r="BK310" i="15"/>
  <c r="EQ276" i="15"/>
  <c r="EP276" i="15"/>
  <c r="EO276" i="15"/>
  <c r="EN276" i="15"/>
  <c r="EM276" i="15"/>
  <c r="EL276" i="15"/>
  <c r="EK276" i="15"/>
  <c r="EJ276" i="15"/>
  <c r="EI276" i="15"/>
  <c r="EH276" i="15"/>
  <c r="EG276" i="15"/>
  <c r="EF276" i="15"/>
  <c r="EE276" i="15"/>
  <c r="ED276" i="15"/>
  <c r="EC276" i="15"/>
  <c r="EB276" i="15"/>
  <c r="EA276" i="15"/>
  <c r="DZ276" i="15"/>
  <c r="DY276" i="15"/>
  <c r="DX276" i="15"/>
  <c r="DW276" i="15"/>
  <c r="DV276" i="15"/>
  <c r="DU276" i="15"/>
  <c r="DT276" i="15"/>
  <c r="DS276" i="15"/>
  <c r="DR276" i="15"/>
  <c r="DQ276" i="15"/>
  <c r="DP276" i="15"/>
  <c r="DO276" i="15"/>
  <c r="DN276" i="15"/>
  <c r="DM276" i="15"/>
  <c r="DL276" i="15"/>
  <c r="DK276" i="15"/>
  <c r="DJ276" i="15"/>
  <c r="DI276" i="15"/>
  <c r="DH276" i="15"/>
  <c r="DG276" i="15"/>
  <c r="DF276" i="15"/>
  <c r="DE276" i="15"/>
  <c r="DD276" i="15"/>
  <c r="DC276" i="15"/>
  <c r="DB276" i="15"/>
  <c r="DA276" i="15"/>
  <c r="CZ276" i="15"/>
  <c r="CY276" i="15"/>
  <c r="CX276" i="15"/>
  <c r="CW276" i="15"/>
  <c r="CV276" i="15"/>
  <c r="CU276" i="15"/>
  <c r="CT276" i="15"/>
  <c r="CS276" i="15"/>
  <c r="CR276" i="15"/>
  <c r="CQ276" i="15"/>
  <c r="CP276" i="15"/>
  <c r="CO276" i="15"/>
  <c r="CN276" i="15"/>
  <c r="CM276" i="15"/>
  <c r="CL276" i="15"/>
  <c r="CK276" i="15"/>
  <c r="CJ276" i="15"/>
  <c r="CI276" i="15"/>
  <c r="CH276" i="15"/>
  <c r="CG276" i="15"/>
  <c r="CF276" i="15"/>
  <c r="CE276" i="15"/>
  <c r="CD276" i="15"/>
  <c r="CC276" i="15"/>
  <c r="CB276" i="15"/>
  <c r="CA276" i="15"/>
  <c r="BZ276" i="15"/>
  <c r="BY276" i="15"/>
  <c r="BX276" i="15"/>
  <c r="BW276" i="15"/>
  <c r="BV276" i="15"/>
  <c r="BU276" i="15"/>
  <c r="BT276" i="15"/>
  <c r="BS276" i="15"/>
  <c r="BR276" i="15"/>
  <c r="BQ276" i="15"/>
  <c r="BP276" i="15"/>
  <c r="BO276" i="15"/>
  <c r="BN276" i="15"/>
  <c r="BM276" i="15"/>
  <c r="BL276" i="15"/>
  <c r="BK276" i="15"/>
  <c r="BJ276" i="15"/>
  <c r="BI276" i="15"/>
  <c r="BH276" i="15"/>
  <c r="BG276" i="15"/>
  <c r="BF276" i="15"/>
  <c r="BE276" i="15"/>
  <c r="BD276" i="15"/>
  <c r="BC276" i="15"/>
  <c r="BB276" i="15"/>
  <c r="BA276" i="15"/>
  <c r="AZ276" i="15"/>
  <c r="EE275" i="15"/>
  <c r="ED275" i="15"/>
  <c r="EC275" i="15"/>
  <c r="EB275" i="15"/>
  <c r="EA275" i="15"/>
  <c r="DZ275" i="15"/>
  <c r="DY275" i="15"/>
  <c r="DX275" i="15"/>
  <c r="DW275" i="15"/>
  <c r="DV275" i="15"/>
  <c r="DU275" i="15"/>
  <c r="DT275" i="15"/>
  <c r="DS275" i="15"/>
  <c r="DR275" i="15"/>
  <c r="DQ275" i="15"/>
  <c r="DP275" i="15"/>
  <c r="DO275" i="15"/>
  <c r="DN275" i="15"/>
  <c r="DM275" i="15"/>
  <c r="DL275" i="15"/>
  <c r="DK275" i="15"/>
  <c r="DJ275" i="15"/>
  <c r="DI275" i="15"/>
  <c r="DH275" i="15"/>
  <c r="DG275" i="15"/>
  <c r="DF275" i="15"/>
  <c r="DE275" i="15"/>
  <c r="DD275" i="15"/>
  <c r="DC275" i="15"/>
  <c r="DB275" i="15"/>
  <c r="DA275" i="15"/>
  <c r="CZ275" i="15"/>
  <c r="CY275" i="15"/>
  <c r="CX275" i="15"/>
  <c r="CW275" i="15"/>
  <c r="CV275" i="15"/>
  <c r="CU275" i="15"/>
  <c r="CT275" i="15"/>
  <c r="CS275" i="15"/>
  <c r="CR275" i="15"/>
  <c r="CQ275" i="15"/>
  <c r="CP275" i="15"/>
  <c r="CO275" i="15"/>
  <c r="CN275" i="15"/>
  <c r="CM275" i="15"/>
  <c r="CL275" i="15"/>
  <c r="CK275" i="15"/>
  <c r="CJ275" i="15"/>
  <c r="CI275" i="15"/>
  <c r="CH275" i="15"/>
  <c r="CG275" i="15"/>
  <c r="CF275" i="15"/>
  <c r="CE275" i="15"/>
  <c r="CD275" i="15"/>
  <c r="CC275" i="15"/>
  <c r="CB275" i="15"/>
  <c r="CA275" i="15"/>
  <c r="BZ275" i="15"/>
  <c r="BY275" i="15"/>
  <c r="BX275" i="15"/>
  <c r="BW275" i="15"/>
  <c r="BV275" i="15"/>
  <c r="BU275" i="15"/>
  <c r="BT275" i="15"/>
  <c r="BS275" i="15"/>
  <c r="BR275" i="15"/>
  <c r="BQ275" i="15"/>
  <c r="BP275" i="15"/>
  <c r="BO275" i="15"/>
  <c r="BN275" i="15"/>
  <c r="BM275" i="15"/>
  <c r="BL275" i="15"/>
  <c r="BK275" i="15"/>
  <c r="BJ275" i="15"/>
  <c r="BI275" i="15"/>
  <c r="BH275" i="15"/>
  <c r="BG275" i="15"/>
  <c r="BF275" i="15"/>
  <c r="BE275" i="15"/>
  <c r="BD275" i="15"/>
  <c r="BC275" i="15"/>
  <c r="BB275" i="15"/>
  <c r="BA275" i="15"/>
  <c r="AZ275" i="15"/>
  <c r="DS274" i="15"/>
  <c r="DR274" i="15"/>
  <c r="DQ274" i="15"/>
  <c r="DP274" i="15"/>
  <c r="DO274" i="15"/>
  <c r="DN274" i="15"/>
  <c r="DM274" i="15"/>
  <c r="DL274" i="15"/>
  <c r="DK274" i="15"/>
  <c r="DJ274" i="15"/>
  <c r="DI274" i="15"/>
  <c r="DH274" i="15"/>
  <c r="DG274" i="15"/>
  <c r="DF274" i="15"/>
  <c r="DE274" i="15"/>
  <c r="DD274" i="15"/>
  <c r="DC274" i="15"/>
  <c r="DB274" i="15"/>
  <c r="DA274" i="15"/>
  <c r="CZ274" i="15"/>
  <c r="CY274" i="15"/>
  <c r="CX274" i="15"/>
  <c r="CW274" i="15"/>
  <c r="CV274" i="15"/>
  <c r="CU274" i="15"/>
  <c r="CT274" i="15"/>
  <c r="CS274" i="15"/>
  <c r="CR274" i="15"/>
  <c r="CQ274" i="15"/>
  <c r="CP274" i="15"/>
  <c r="CO274" i="15"/>
  <c r="CN274" i="15"/>
  <c r="CM274" i="15"/>
  <c r="CL274" i="15"/>
  <c r="CK274" i="15"/>
  <c r="CJ274" i="15"/>
  <c r="CI274" i="15"/>
  <c r="CH274" i="15"/>
  <c r="CG274" i="15"/>
  <c r="CF274" i="15"/>
  <c r="CE274" i="15"/>
  <c r="CD274" i="15"/>
  <c r="CC274" i="15"/>
  <c r="CB274" i="15"/>
  <c r="CA274" i="15"/>
  <c r="BZ274" i="15"/>
  <c r="BY274" i="15"/>
  <c r="BX274" i="15"/>
  <c r="BW274" i="15"/>
  <c r="BV274" i="15"/>
  <c r="BU274" i="15"/>
  <c r="BT274" i="15"/>
  <c r="BS274" i="15"/>
  <c r="BR274" i="15"/>
  <c r="BQ274" i="15"/>
  <c r="BP274" i="15"/>
  <c r="BO274" i="15"/>
  <c r="BN274" i="15"/>
  <c r="BM274" i="15"/>
  <c r="BL274" i="15"/>
  <c r="BK274" i="15"/>
  <c r="BJ274" i="15"/>
  <c r="BI274" i="15"/>
  <c r="BH274" i="15"/>
  <c r="BG274" i="15"/>
  <c r="BF274" i="15"/>
  <c r="BE274" i="15"/>
  <c r="BD274" i="15"/>
  <c r="BC274" i="15"/>
  <c r="BB274" i="15"/>
  <c r="BA274" i="15"/>
  <c r="AZ274" i="15"/>
  <c r="DG273" i="15"/>
  <c r="DF273" i="15"/>
  <c r="DE273" i="15"/>
  <c r="DD273" i="15"/>
  <c r="DC273" i="15"/>
  <c r="DB273" i="15"/>
  <c r="DA273" i="15"/>
  <c r="CZ273" i="15"/>
  <c r="CY273" i="15"/>
  <c r="CX273" i="15"/>
  <c r="CW273" i="15"/>
  <c r="CV273" i="15"/>
  <c r="CU273" i="15"/>
  <c r="CT273" i="15"/>
  <c r="CS273" i="15"/>
  <c r="CR273" i="15"/>
  <c r="CQ273" i="15"/>
  <c r="CP273" i="15"/>
  <c r="CO273" i="15"/>
  <c r="CN273" i="15"/>
  <c r="CM273" i="15"/>
  <c r="CL273" i="15"/>
  <c r="CK273" i="15"/>
  <c r="CJ273" i="15"/>
  <c r="CI273" i="15"/>
  <c r="CH273" i="15"/>
  <c r="CG273" i="15"/>
  <c r="CF273" i="15"/>
  <c r="CE273" i="15"/>
  <c r="CD273" i="15"/>
  <c r="CC273" i="15"/>
  <c r="CB273" i="15"/>
  <c r="CA273" i="15"/>
  <c r="BZ273" i="15"/>
  <c r="BY273" i="15"/>
  <c r="BX273" i="15"/>
  <c r="BW273" i="15"/>
  <c r="BV273" i="15"/>
  <c r="BU273" i="15"/>
  <c r="BT273" i="15"/>
  <c r="BS273" i="15"/>
  <c r="BR273" i="15"/>
  <c r="BQ273" i="15"/>
  <c r="BP273" i="15"/>
  <c r="BO273" i="15"/>
  <c r="BN273" i="15"/>
  <c r="BM273" i="15"/>
  <c r="BL273" i="15"/>
  <c r="BK273" i="15"/>
  <c r="BJ273" i="15"/>
  <c r="BI273" i="15"/>
  <c r="BH273" i="15"/>
  <c r="BG273" i="15"/>
  <c r="BF273" i="15"/>
  <c r="BE273" i="15"/>
  <c r="BD273" i="15"/>
  <c r="BC273" i="15"/>
  <c r="BB273" i="15"/>
  <c r="BA273" i="15"/>
  <c r="AZ273" i="15"/>
  <c r="CU272" i="15"/>
  <c r="CT272" i="15"/>
  <c r="CS272" i="15"/>
  <c r="CR272" i="15"/>
  <c r="CQ272" i="15"/>
  <c r="CP272" i="15"/>
  <c r="CO272" i="15"/>
  <c r="CN272" i="15"/>
  <c r="CM272" i="15"/>
  <c r="CL272" i="15"/>
  <c r="CK272" i="15"/>
  <c r="CJ272" i="15"/>
  <c r="CI272" i="15"/>
  <c r="CH272" i="15"/>
  <c r="CG272" i="15"/>
  <c r="CF272" i="15"/>
  <c r="CE272" i="15"/>
  <c r="CD272" i="15"/>
  <c r="CC272" i="15"/>
  <c r="CB272" i="15"/>
  <c r="CA272" i="15"/>
  <c r="BZ272" i="15"/>
  <c r="BY272" i="15"/>
  <c r="BX272" i="15"/>
  <c r="BW272" i="15"/>
  <c r="BV272" i="15"/>
  <c r="BU272" i="15"/>
  <c r="BT272" i="15"/>
  <c r="BS272" i="15"/>
  <c r="BR272" i="15"/>
  <c r="BQ272" i="15"/>
  <c r="BP272" i="15"/>
  <c r="BO272" i="15"/>
  <c r="BN272" i="15"/>
  <c r="BM272" i="15"/>
  <c r="BL272" i="15"/>
  <c r="BK272" i="15"/>
  <c r="BJ272" i="15"/>
  <c r="BI272" i="15"/>
  <c r="BH272" i="15"/>
  <c r="BG272" i="15"/>
  <c r="BF272" i="15"/>
  <c r="BE272" i="15"/>
  <c r="BD272" i="15"/>
  <c r="BC272" i="15"/>
  <c r="BB272" i="15"/>
  <c r="BA272" i="15"/>
  <c r="AZ272" i="15"/>
  <c r="CI271" i="15"/>
  <c r="CH271" i="15"/>
  <c r="CG271" i="15"/>
  <c r="CF271" i="15"/>
  <c r="CE271" i="15"/>
  <c r="CD271" i="15"/>
  <c r="CC271" i="15"/>
  <c r="CB271" i="15"/>
  <c r="CA271" i="15"/>
  <c r="BZ271" i="15"/>
  <c r="BY271" i="15"/>
  <c r="BX271" i="15"/>
  <c r="BW271" i="15"/>
  <c r="BV271" i="15"/>
  <c r="BU271" i="15"/>
  <c r="BT271" i="15"/>
  <c r="BS271" i="15"/>
  <c r="BR271" i="15"/>
  <c r="BQ271" i="15"/>
  <c r="BP271" i="15"/>
  <c r="BO271" i="15"/>
  <c r="BN271" i="15"/>
  <c r="BM271" i="15"/>
  <c r="BL271" i="15"/>
  <c r="BK271" i="15"/>
  <c r="BJ271" i="15"/>
  <c r="BI271" i="15"/>
  <c r="BH271" i="15"/>
  <c r="BG271" i="15"/>
  <c r="BF271" i="15"/>
  <c r="BE271" i="15"/>
  <c r="BD271" i="15"/>
  <c r="BC271" i="15"/>
  <c r="BB271" i="15"/>
  <c r="BA271" i="15"/>
  <c r="AZ271" i="15"/>
  <c r="BW270" i="15"/>
  <c r="BV270" i="15"/>
  <c r="BU270" i="15"/>
  <c r="BT270" i="15"/>
  <c r="BS270" i="15"/>
  <c r="BR270" i="15"/>
  <c r="BQ270" i="15"/>
  <c r="BP270" i="15"/>
  <c r="BO270" i="15"/>
  <c r="BN270" i="15"/>
  <c r="BM270" i="15"/>
  <c r="BL270" i="15"/>
  <c r="BK270" i="15"/>
  <c r="BJ270" i="15"/>
  <c r="BI270" i="15"/>
  <c r="BH270" i="15"/>
  <c r="BG270" i="15"/>
  <c r="BF270" i="15"/>
  <c r="BE270" i="15"/>
  <c r="BD270" i="15"/>
  <c r="BC270" i="15"/>
  <c r="BB270" i="15"/>
  <c r="BA270" i="15"/>
  <c r="AZ270" i="15"/>
  <c r="BK269" i="15"/>
  <c r="BJ269" i="15"/>
  <c r="BI269" i="15"/>
  <c r="BH269" i="15"/>
  <c r="BG269" i="15"/>
  <c r="BF269" i="15"/>
  <c r="BE269" i="15"/>
  <c r="BD269" i="15"/>
  <c r="BC269" i="15"/>
  <c r="BB269" i="15"/>
  <c r="BA269" i="15"/>
  <c r="AZ269" i="15"/>
  <c r="ET240" i="15"/>
  <c r="ES240" i="15"/>
  <c r="ER240" i="15"/>
  <c r="EQ240" i="15"/>
  <c r="EP240" i="15"/>
  <c r="EO240" i="15"/>
  <c r="EN240" i="15"/>
  <c r="EM240" i="15"/>
  <c r="EL240" i="15"/>
  <c r="EK240" i="15"/>
  <c r="EJ240" i="15"/>
  <c r="EI240" i="15"/>
  <c r="EH240" i="15"/>
  <c r="EG240" i="15"/>
  <c r="EF240" i="15"/>
  <c r="EE240" i="15"/>
  <c r="ED240" i="15"/>
  <c r="EC240" i="15"/>
  <c r="EB240" i="15"/>
  <c r="EA240" i="15"/>
  <c r="DZ240" i="15"/>
  <c r="DY240" i="15"/>
  <c r="DX240" i="15"/>
  <c r="DW240" i="15"/>
  <c r="DV240" i="15"/>
  <c r="DU240" i="15"/>
  <c r="DT240" i="15"/>
  <c r="DS240" i="15"/>
  <c r="DR240" i="15"/>
  <c r="DQ240" i="15"/>
  <c r="DP240" i="15"/>
  <c r="DO240" i="15"/>
  <c r="DN240" i="15"/>
  <c r="DM240" i="15"/>
  <c r="DL240" i="15"/>
  <c r="DK240" i="15"/>
  <c r="DJ240" i="15"/>
  <c r="DI240" i="15"/>
  <c r="DH240" i="15"/>
  <c r="DG240" i="15"/>
  <c r="DF240" i="15"/>
  <c r="DE240" i="15"/>
  <c r="DD240" i="15"/>
  <c r="DC240" i="15"/>
  <c r="DB240" i="15"/>
  <c r="DA240" i="15"/>
  <c r="CZ240" i="15"/>
  <c r="CY240" i="15"/>
  <c r="CX240" i="15"/>
  <c r="CW240" i="15"/>
  <c r="CV240" i="15"/>
  <c r="CU240" i="15"/>
  <c r="CT240" i="15"/>
  <c r="CS240" i="15"/>
  <c r="CR240" i="15"/>
  <c r="CQ240" i="15"/>
  <c r="CP240" i="15"/>
  <c r="CO240" i="15"/>
  <c r="CN240" i="15"/>
  <c r="CM240" i="15"/>
  <c r="CL240" i="15"/>
  <c r="CK240" i="15"/>
  <c r="CJ240" i="15"/>
  <c r="CI240" i="15"/>
  <c r="CH240" i="15"/>
  <c r="CG240" i="15"/>
  <c r="CF240" i="15"/>
  <c r="CE240" i="15"/>
  <c r="CD240" i="15"/>
  <c r="CC240" i="15"/>
  <c r="CB240" i="15"/>
  <c r="CA240" i="15"/>
  <c r="BZ240" i="15"/>
  <c r="BY240" i="15"/>
  <c r="BX240" i="15"/>
  <c r="BW240" i="15"/>
  <c r="BV240" i="15"/>
  <c r="BU240" i="15"/>
  <c r="BT240" i="15"/>
  <c r="BS240" i="15"/>
  <c r="BR240" i="15"/>
  <c r="BQ240" i="15"/>
  <c r="BP240" i="15"/>
  <c r="BO240" i="15"/>
  <c r="BN240" i="15"/>
  <c r="BM240" i="15"/>
  <c r="BL240" i="15"/>
  <c r="BK240" i="15"/>
  <c r="BJ240" i="15"/>
  <c r="BI240" i="15"/>
  <c r="BH240" i="15"/>
  <c r="BG240" i="15"/>
  <c r="BF240" i="15"/>
  <c r="BE240" i="15"/>
  <c r="BD240" i="15"/>
  <c r="BC240" i="15"/>
  <c r="BB240" i="15"/>
  <c r="BA240" i="15"/>
  <c r="AZ240" i="15"/>
  <c r="EQ239" i="15"/>
  <c r="EP239" i="15"/>
  <c r="EO239" i="15"/>
  <c r="EN239" i="15"/>
  <c r="EM239" i="15"/>
  <c r="EL239" i="15"/>
  <c r="EK239" i="15"/>
  <c r="EJ239" i="15"/>
  <c r="EI239" i="15"/>
  <c r="EH239" i="15"/>
  <c r="EG239" i="15"/>
  <c r="EF239" i="15"/>
  <c r="EE239" i="15"/>
  <c r="ED239" i="15"/>
  <c r="EC239" i="15"/>
  <c r="EB239" i="15"/>
  <c r="EA239" i="15"/>
  <c r="DZ239" i="15"/>
  <c r="DY239" i="15"/>
  <c r="DX239" i="15"/>
  <c r="DW239" i="15"/>
  <c r="DV239" i="15"/>
  <c r="DU239" i="15"/>
  <c r="DT239" i="15"/>
  <c r="DS239" i="15"/>
  <c r="DR239" i="15"/>
  <c r="DQ239" i="15"/>
  <c r="DP239" i="15"/>
  <c r="DO239" i="15"/>
  <c r="DN239" i="15"/>
  <c r="DM239" i="15"/>
  <c r="DL239" i="15"/>
  <c r="DK239" i="15"/>
  <c r="DJ239" i="15"/>
  <c r="DI239" i="15"/>
  <c r="DH239" i="15"/>
  <c r="DG239" i="15"/>
  <c r="DF239" i="15"/>
  <c r="DE239" i="15"/>
  <c r="DD239" i="15"/>
  <c r="DC239" i="15"/>
  <c r="DB239" i="15"/>
  <c r="DA239" i="15"/>
  <c r="CZ239" i="15"/>
  <c r="CY239" i="15"/>
  <c r="CX239" i="15"/>
  <c r="CW239" i="15"/>
  <c r="CV239" i="15"/>
  <c r="CU239" i="15"/>
  <c r="CT239" i="15"/>
  <c r="CS239" i="15"/>
  <c r="CR239" i="15"/>
  <c r="CQ239" i="15"/>
  <c r="CP239" i="15"/>
  <c r="CO239" i="15"/>
  <c r="CN239" i="15"/>
  <c r="CM239" i="15"/>
  <c r="CL239" i="15"/>
  <c r="CK239" i="15"/>
  <c r="CJ239" i="15"/>
  <c r="CI239" i="15"/>
  <c r="CH239" i="15"/>
  <c r="CG239" i="15"/>
  <c r="CF239" i="15"/>
  <c r="CE239" i="15"/>
  <c r="CD239" i="15"/>
  <c r="CC239" i="15"/>
  <c r="CB239" i="15"/>
  <c r="CA239" i="15"/>
  <c r="BZ239" i="15"/>
  <c r="BY239" i="15"/>
  <c r="BX239" i="15"/>
  <c r="BW239" i="15"/>
  <c r="BV239" i="15"/>
  <c r="BU239" i="15"/>
  <c r="BT239" i="15"/>
  <c r="BS239" i="15"/>
  <c r="BR239" i="15"/>
  <c r="BQ239" i="15"/>
  <c r="BP239" i="15"/>
  <c r="BO239" i="15"/>
  <c r="BN239" i="15"/>
  <c r="BM239" i="15"/>
  <c r="BL239" i="15"/>
  <c r="BK239" i="15"/>
  <c r="BJ239" i="15"/>
  <c r="BI239" i="15"/>
  <c r="BH239" i="15"/>
  <c r="BG239" i="15"/>
  <c r="BF239" i="15"/>
  <c r="BE239" i="15"/>
  <c r="BD239" i="15"/>
  <c r="BC239" i="15"/>
  <c r="BB239" i="15"/>
  <c r="BA239" i="15"/>
  <c r="AZ239" i="15"/>
  <c r="EE238" i="15"/>
  <c r="ED238" i="15"/>
  <c r="EC238" i="15"/>
  <c r="EB238" i="15"/>
  <c r="EA238" i="15"/>
  <c r="DZ238" i="15"/>
  <c r="DY238" i="15"/>
  <c r="DX238" i="15"/>
  <c r="DW238" i="15"/>
  <c r="DV238" i="15"/>
  <c r="DU238" i="15"/>
  <c r="DT238" i="15"/>
  <c r="DS238" i="15"/>
  <c r="DR238" i="15"/>
  <c r="DQ238" i="15"/>
  <c r="DP238" i="15"/>
  <c r="DO238" i="15"/>
  <c r="DN238" i="15"/>
  <c r="DM238" i="15"/>
  <c r="DL238" i="15"/>
  <c r="DK238" i="15"/>
  <c r="DJ238" i="15"/>
  <c r="DI238" i="15"/>
  <c r="DH238" i="15"/>
  <c r="DG238" i="15"/>
  <c r="DF238" i="15"/>
  <c r="DE238" i="15"/>
  <c r="DD238" i="15"/>
  <c r="DC238" i="15"/>
  <c r="DB238" i="15"/>
  <c r="DA238" i="15"/>
  <c r="CZ238" i="15"/>
  <c r="CY238" i="15"/>
  <c r="CX238" i="15"/>
  <c r="CW238" i="15"/>
  <c r="CV238" i="15"/>
  <c r="CU238" i="15"/>
  <c r="CT238" i="15"/>
  <c r="CS238" i="15"/>
  <c r="CR238" i="15"/>
  <c r="CQ238" i="15"/>
  <c r="CP238" i="15"/>
  <c r="CO238" i="15"/>
  <c r="CN238" i="15"/>
  <c r="CM238" i="15"/>
  <c r="CL238" i="15"/>
  <c r="CK238" i="15"/>
  <c r="CJ238" i="15"/>
  <c r="CI238" i="15"/>
  <c r="CH238" i="15"/>
  <c r="CG238" i="15"/>
  <c r="CF238" i="15"/>
  <c r="CE238" i="15"/>
  <c r="CD238" i="15"/>
  <c r="CC238" i="15"/>
  <c r="CB238" i="15"/>
  <c r="CA238" i="15"/>
  <c r="BZ238" i="15"/>
  <c r="BY238" i="15"/>
  <c r="BX238" i="15"/>
  <c r="BW238" i="15"/>
  <c r="BV238" i="15"/>
  <c r="BU238" i="15"/>
  <c r="BT238" i="15"/>
  <c r="BS238" i="15"/>
  <c r="BR238" i="15"/>
  <c r="BQ238" i="15"/>
  <c r="BP238" i="15"/>
  <c r="BO238" i="15"/>
  <c r="BN238" i="15"/>
  <c r="BM238" i="15"/>
  <c r="BL238" i="15"/>
  <c r="BK238" i="15"/>
  <c r="BJ238" i="15"/>
  <c r="BI238" i="15"/>
  <c r="BH238" i="15"/>
  <c r="BG238" i="15"/>
  <c r="BF238" i="15"/>
  <c r="BE238" i="15"/>
  <c r="BD238" i="15"/>
  <c r="BC238" i="15"/>
  <c r="BB238" i="15"/>
  <c r="BA238" i="15"/>
  <c r="AZ238" i="15"/>
  <c r="DS237" i="15"/>
  <c r="DR237" i="15"/>
  <c r="DQ237" i="15"/>
  <c r="DP237" i="15"/>
  <c r="DO237" i="15"/>
  <c r="DN237" i="15"/>
  <c r="DM237" i="15"/>
  <c r="DL237" i="15"/>
  <c r="DK237" i="15"/>
  <c r="DJ237" i="15"/>
  <c r="DI237" i="15"/>
  <c r="DH237" i="15"/>
  <c r="DG237" i="15"/>
  <c r="DF237" i="15"/>
  <c r="DE237" i="15"/>
  <c r="DD237" i="15"/>
  <c r="DC237" i="15"/>
  <c r="DB237" i="15"/>
  <c r="DA237" i="15"/>
  <c r="CZ237" i="15"/>
  <c r="CY237" i="15"/>
  <c r="CX237" i="15"/>
  <c r="CW237" i="15"/>
  <c r="CV237" i="15"/>
  <c r="CU237" i="15"/>
  <c r="CT237" i="15"/>
  <c r="CS237" i="15"/>
  <c r="CR237" i="15"/>
  <c r="CQ237" i="15"/>
  <c r="CP237" i="15"/>
  <c r="CO237" i="15"/>
  <c r="CN237" i="15"/>
  <c r="CM237" i="15"/>
  <c r="CL237" i="15"/>
  <c r="CK237" i="15"/>
  <c r="CJ237" i="15"/>
  <c r="CI237" i="15"/>
  <c r="CH237" i="15"/>
  <c r="CG237" i="15"/>
  <c r="CF237" i="15"/>
  <c r="CE237" i="15"/>
  <c r="CD237" i="15"/>
  <c r="CC237" i="15"/>
  <c r="CB237" i="15"/>
  <c r="CA237" i="15"/>
  <c r="BZ237" i="15"/>
  <c r="BY237" i="15"/>
  <c r="BX237" i="15"/>
  <c r="BW237" i="15"/>
  <c r="BV237" i="15"/>
  <c r="BU237" i="15"/>
  <c r="BT237" i="15"/>
  <c r="BS237" i="15"/>
  <c r="BR237" i="15"/>
  <c r="BQ237" i="15"/>
  <c r="BP237" i="15"/>
  <c r="BO237" i="15"/>
  <c r="BN237" i="15"/>
  <c r="BM237" i="15"/>
  <c r="BL237" i="15"/>
  <c r="BK237" i="15"/>
  <c r="BJ237" i="15"/>
  <c r="BI237" i="15"/>
  <c r="BH237" i="15"/>
  <c r="BG237" i="15"/>
  <c r="BF237" i="15"/>
  <c r="BE237" i="15"/>
  <c r="BD237" i="15"/>
  <c r="BC237" i="15"/>
  <c r="BB237" i="15"/>
  <c r="BA237" i="15"/>
  <c r="AZ237" i="15"/>
  <c r="DG236" i="15"/>
  <c r="DF236" i="15"/>
  <c r="DE236" i="15"/>
  <c r="DD236" i="15"/>
  <c r="DC236" i="15"/>
  <c r="DB236" i="15"/>
  <c r="DA236" i="15"/>
  <c r="CZ236" i="15"/>
  <c r="CY236" i="15"/>
  <c r="CX236" i="15"/>
  <c r="CW236" i="15"/>
  <c r="CV236" i="15"/>
  <c r="CU236" i="15"/>
  <c r="CT236" i="15"/>
  <c r="CS236" i="15"/>
  <c r="CR236" i="15"/>
  <c r="CQ236" i="15"/>
  <c r="CP236" i="15"/>
  <c r="CO236" i="15"/>
  <c r="CN236" i="15"/>
  <c r="CM236" i="15"/>
  <c r="CL236" i="15"/>
  <c r="CK236" i="15"/>
  <c r="CJ236" i="15"/>
  <c r="CI236" i="15"/>
  <c r="CH236" i="15"/>
  <c r="CG236" i="15"/>
  <c r="CF236" i="15"/>
  <c r="CE236" i="15"/>
  <c r="CD236" i="15"/>
  <c r="CC236" i="15"/>
  <c r="CB236" i="15"/>
  <c r="CA236" i="15"/>
  <c r="BZ236" i="15"/>
  <c r="BY236" i="15"/>
  <c r="BX236" i="15"/>
  <c r="BW236" i="15"/>
  <c r="BV236" i="15"/>
  <c r="BU236" i="15"/>
  <c r="BT236" i="15"/>
  <c r="BS236" i="15"/>
  <c r="BR236" i="15"/>
  <c r="BQ236" i="15"/>
  <c r="BP236" i="15"/>
  <c r="BO236" i="15"/>
  <c r="BN236" i="15"/>
  <c r="BM236" i="15"/>
  <c r="BL236" i="15"/>
  <c r="BK236" i="15"/>
  <c r="BJ236" i="15"/>
  <c r="BI236" i="15"/>
  <c r="BH236" i="15"/>
  <c r="BG236" i="15"/>
  <c r="BF236" i="15"/>
  <c r="BE236" i="15"/>
  <c r="BD236" i="15"/>
  <c r="BC236" i="15"/>
  <c r="BB236" i="15"/>
  <c r="BA236" i="15"/>
  <c r="AZ236" i="15"/>
  <c r="CU235" i="15"/>
  <c r="CT235" i="15"/>
  <c r="CS235" i="15"/>
  <c r="CR235" i="15"/>
  <c r="CQ235" i="15"/>
  <c r="CP235" i="15"/>
  <c r="CO235" i="15"/>
  <c r="CN235" i="15"/>
  <c r="CM235" i="15"/>
  <c r="CL235" i="15"/>
  <c r="CK235" i="15"/>
  <c r="CJ235" i="15"/>
  <c r="CI235" i="15"/>
  <c r="CH235" i="15"/>
  <c r="CG235" i="15"/>
  <c r="CF235" i="15"/>
  <c r="CE235" i="15"/>
  <c r="CD235" i="15"/>
  <c r="CC235" i="15"/>
  <c r="CB235" i="15"/>
  <c r="CA235" i="15"/>
  <c r="BZ235" i="15"/>
  <c r="BY235" i="15"/>
  <c r="BX235" i="15"/>
  <c r="BW235" i="15"/>
  <c r="BV235" i="15"/>
  <c r="BU235" i="15"/>
  <c r="BT235" i="15"/>
  <c r="BS235" i="15"/>
  <c r="BR235" i="15"/>
  <c r="BQ235" i="15"/>
  <c r="BP235" i="15"/>
  <c r="BO235" i="15"/>
  <c r="BN235" i="15"/>
  <c r="BM235" i="15"/>
  <c r="BL235" i="15"/>
  <c r="BK235" i="15"/>
  <c r="BJ235" i="15"/>
  <c r="BI235" i="15"/>
  <c r="BH235" i="15"/>
  <c r="BG235" i="15"/>
  <c r="BF235" i="15"/>
  <c r="BE235" i="15"/>
  <c r="BD235" i="15"/>
  <c r="BC235" i="15"/>
  <c r="BB235" i="15"/>
  <c r="BA235" i="15"/>
  <c r="AZ235" i="15"/>
  <c r="CI234" i="15"/>
  <c r="CH234" i="15"/>
  <c r="CG234" i="15"/>
  <c r="CF234" i="15"/>
  <c r="CE234" i="15"/>
  <c r="CD234" i="15"/>
  <c r="CC234" i="15"/>
  <c r="CB234" i="15"/>
  <c r="CA234" i="15"/>
  <c r="BZ234" i="15"/>
  <c r="BY234" i="15"/>
  <c r="BX234" i="15"/>
  <c r="BW234" i="15"/>
  <c r="BV234" i="15"/>
  <c r="BU234" i="15"/>
  <c r="BT234" i="15"/>
  <c r="BS234" i="15"/>
  <c r="BR234" i="15"/>
  <c r="BQ234" i="15"/>
  <c r="BP234" i="15"/>
  <c r="BO234" i="15"/>
  <c r="BN234" i="15"/>
  <c r="BM234" i="15"/>
  <c r="BL234" i="15"/>
  <c r="BK234" i="15"/>
  <c r="BJ234" i="15"/>
  <c r="BI234" i="15"/>
  <c r="BH234" i="15"/>
  <c r="BG234" i="15"/>
  <c r="BF234" i="15"/>
  <c r="BE234" i="15"/>
  <c r="BD234" i="15"/>
  <c r="BC234" i="15"/>
  <c r="BB234" i="15"/>
  <c r="BA234" i="15"/>
  <c r="AZ234" i="15"/>
  <c r="BW233" i="15"/>
  <c r="BV233" i="15"/>
  <c r="BU233" i="15"/>
  <c r="BT233" i="15"/>
  <c r="BS233" i="15"/>
  <c r="BR233" i="15"/>
  <c r="BQ233" i="15"/>
  <c r="BP233" i="15"/>
  <c r="BO233" i="15"/>
  <c r="BN233" i="15"/>
  <c r="BM233" i="15"/>
  <c r="BL233" i="15"/>
  <c r="BK233" i="15"/>
  <c r="BJ233" i="15"/>
  <c r="BI233" i="15"/>
  <c r="BH233" i="15"/>
  <c r="BG233" i="15"/>
  <c r="BF233" i="15"/>
  <c r="BE233" i="15"/>
  <c r="BD233" i="15"/>
  <c r="BC233" i="15"/>
  <c r="BB233" i="15"/>
  <c r="BA233" i="15"/>
  <c r="AZ233" i="15"/>
  <c r="BK232" i="15"/>
  <c r="BJ232" i="15"/>
  <c r="BI232" i="15"/>
  <c r="BH232" i="15"/>
  <c r="BG232" i="15"/>
  <c r="BF232" i="15"/>
  <c r="BE232" i="15"/>
  <c r="BD232" i="15"/>
  <c r="BC232" i="15"/>
  <c r="BB232" i="15"/>
  <c r="BA232" i="15"/>
  <c r="AZ232" i="15"/>
  <c r="EQ204" i="15"/>
  <c r="EP204" i="15"/>
  <c r="EO204" i="15"/>
  <c r="EN204" i="15"/>
  <c r="EM204" i="15"/>
  <c r="EL204" i="15"/>
  <c r="EK204" i="15"/>
  <c r="EJ204" i="15"/>
  <c r="EI204" i="15"/>
  <c r="EH204" i="15"/>
  <c r="EG204" i="15"/>
  <c r="EF204" i="15"/>
  <c r="EE204" i="15"/>
  <c r="ED204" i="15"/>
  <c r="EC204" i="15"/>
  <c r="EB204" i="15"/>
  <c r="EA204" i="15"/>
  <c r="DZ204" i="15"/>
  <c r="DY204" i="15"/>
  <c r="DX204" i="15"/>
  <c r="DW204" i="15"/>
  <c r="DV204" i="15"/>
  <c r="DU204" i="15"/>
  <c r="DT204" i="15"/>
  <c r="DS204" i="15"/>
  <c r="DR204" i="15"/>
  <c r="DQ204" i="15"/>
  <c r="DP204" i="15"/>
  <c r="DO204" i="15"/>
  <c r="DN204" i="15"/>
  <c r="DM204" i="15"/>
  <c r="DL204" i="15"/>
  <c r="DK204" i="15"/>
  <c r="DJ204" i="15"/>
  <c r="DI204" i="15"/>
  <c r="DH204" i="15"/>
  <c r="DG204" i="15"/>
  <c r="DF204" i="15"/>
  <c r="DE204" i="15"/>
  <c r="DD204" i="15"/>
  <c r="DC204" i="15"/>
  <c r="DB204" i="15"/>
  <c r="DA204" i="15"/>
  <c r="CZ204" i="15"/>
  <c r="CY204" i="15"/>
  <c r="CX204" i="15"/>
  <c r="CW204" i="15"/>
  <c r="CV204" i="15"/>
  <c r="CU204" i="15"/>
  <c r="CT204" i="15"/>
  <c r="CS204" i="15"/>
  <c r="CR204" i="15"/>
  <c r="CQ204" i="15"/>
  <c r="CP204" i="15"/>
  <c r="CO204" i="15"/>
  <c r="CN204" i="15"/>
  <c r="CM204" i="15"/>
  <c r="CL204" i="15"/>
  <c r="CK204" i="15"/>
  <c r="CJ204" i="15"/>
  <c r="CI204" i="15"/>
  <c r="CH204" i="15"/>
  <c r="CG204" i="15"/>
  <c r="CF204" i="15"/>
  <c r="CE204" i="15"/>
  <c r="CD204" i="15"/>
  <c r="CC204" i="15"/>
  <c r="CB204" i="15"/>
  <c r="CA204" i="15"/>
  <c r="BZ204" i="15"/>
  <c r="BY204" i="15"/>
  <c r="BX204" i="15"/>
  <c r="BW204" i="15"/>
  <c r="BV204" i="15"/>
  <c r="BU204" i="15"/>
  <c r="BT204" i="15"/>
  <c r="BS204" i="15"/>
  <c r="BR204" i="15"/>
  <c r="BQ204" i="15"/>
  <c r="BP204" i="15"/>
  <c r="BO204" i="15"/>
  <c r="BN204" i="15"/>
  <c r="BM204" i="15"/>
  <c r="BL204" i="15"/>
  <c r="BK204" i="15"/>
  <c r="BJ204" i="15"/>
  <c r="BI204" i="15"/>
  <c r="BH204" i="15"/>
  <c r="BG204" i="15"/>
  <c r="BF204" i="15"/>
  <c r="BE204" i="15"/>
  <c r="BD204" i="15"/>
  <c r="BC204" i="15"/>
  <c r="BB204" i="15"/>
  <c r="BA204" i="15"/>
  <c r="AZ204" i="15"/>
  <c r="EE203" i="15"/>
  <c r="ED203" i="15"/>
  <c r="EC203" i="15"/>
  <c r="EB203" i="15"/>
  <c r="EA203" i="15"/>
  <c r="DZ203" i="15"/>
  <c r="DY203" i="15"/>
  <c r="DX203" i="15"/>
  <c r="DW203" i="15"/>
  <c r="DV203" i="15"/>
  <c r="DU203" i="15"/>
  <c r="DT203" i="15"/>
  <c r="DS203" i="15"/>
  <c r="DR203" i="15"/>
  <c r="DQ203" i="15"/>
  <c r="DP203" i="15"/>
  <c r="DO203" i="15"/>
  <c r="DN203" i="15"/>
  <c r="DM203" i="15"/>
  <c r="DL203" i="15"/>
  <c r="DK203" i="15"/>
  <c r="DJ203" i="15"/>
  <c r="DI203" i="15"/>
  <c r="DH203" i="15"/>
  <c r="DG203" i="15"/>
  <c r="DF203" i="15"/>
  <c r="DE203" i="15"/>
  <c r="DD203" i="15"/>
  <c r="DC203" i="15"/>
  <c r="DB203" i="15"/>
  <c r="DA203" i="15"/>
  <c r="CZ203" i="15"/>
  <c r="CY203" i="15"/>
  <c r="CX203" i="15"/>
  <c r="CW203" i="15"/>
  <c r="CV203" i="15"/>
  <c r="CU203" i="15"/>
  <c r="CT203" i="15"/>
  <c r="CS203" i="15"/>
  <c r="CR203" i="15"/>
  <c r="CQ203" i="15"/>
  <c r="CP203" i="15"/>
  <c r="CO203" i="15"/>
  <c r="CN203" i="15"/>
  <c r="CM203" i="15"/>
  <c r="CL203" i="15"/>
  <c r="CK203" i="15"/>
  <c r="CJ203" i="15"/>
  <c r="CI203" i="15"/>
  <c r="CH203" i="15"/>
  <c r="CG203" i="15"/>
  <c r="CF203" i="15"/>
  <c r="CE203" i="15"/>
  <c r="CD203" i="15"/>
  <c r="CC203" i="15"/>
  <c r="CB203" i="15"/>
  <c r="CA203" i="15"/>
  <c r="BZ203" i="15"/>
  <c r="BY203" i="15"/>
  <c r="BX203" i="15"/>
  <c r="BW203" i="15"/>
  <c r="BV203" i="15"/>
  <c r="BU203" i="15"/>
  <c r="BT203" i="15"/>
  <c r="BS203" i="15"/>
  <c r="BR203" i="15"/>
  <c r="BQ203" i="15"/>
  <c r="BP203" i="15"/>
  <c r="BO203" i="15"/>
  <c r="BN203" i="15"/>
  <c r="BM203" i="15"/>
  <c r="BL203" i="15"/>
  <c r="BK203" i="15"/>
  <c r="BJ203" i="15"/>
  <c r="BI203" i="15"/>
  <c r="BH203" i="15"/>
  <c r="BG203" i="15"/>
  <c r="BF203" i="15"/>
  <c r="BE203" i="15"/>
  <c r="BD203" i="15"/>
  <c r="BC203" i="15"/>
  <c r="BB203" i="15"/>
  <c r="BA203" i="15"/>
  <c r="AZ203" i="15"/>
  <c r="DS202" i="15"/>
  <c r="DR202" i="15"/>
  <c r="DQ202" i="15"/>
  <c r="DP202" i="15"/>
  <c r="DO202" i="15"/>
  <c r="DN202" i="15"/>
  <c r="DM202" i="15"/>
  <c r="DL202" i="15"/>
  <c r="DK202" i="15"/>
  <c r="DJ202" i="15"/>
  <c r="DI202" i="15"/>
  <c r="DH202" i="15"/>
  <c r="DG202" i="15"/>
  <c r="DF202" i="15"/>
  <c r="DE202" i="15"/>
  <c r="DD202" i="15"/>
  <c r="DC202" i="15"/>
  <c r="DB202" i="15"/>
  <c r="DA202" i="15"/>
  <c r="CZ202" i="15"/>
  <c r="CY202" i="15"/>
  <c r="CX202" i="15"/>
  <c r="CW202" i="15"/>
  <c r="CV202" i="15"/>
  <c r="CU202" i="15"/>
  <c r="CT202" i="15"/>
  <c r="CS202" i="15"/>
  <c r="CR202" i="15"/>
  <c r="CQ202" i="15"/>
  <c r="CP202" i="15"/>
  <c r="CO202" i="15"/>
  <c r="CN202" i="15"/>
  <c r="CM202" i="15"/>
  <c r="CL202" i="15"/>
  <c r="CK202" i="15"/>
  <c r="CJ202" i="15"/>
  <c r="CI202" i="15"/>
  <c r="CH202" i="15"/>
  <c r="CG202" i="15"/>
  <c r="CF202" i="15"/>
  <c r="CE202" i="15"/>
  <c r="CD202" i="15"/>
  <c r="CC202" i="15"/>
  <c r="CB202" i="15"/>
  <c r="CA202" i="15"/>
  <c r="BZ202" i="15"/>
  <c r="BY202" i="15"/>
  <c r="BX202" i="15"/>
  <c r="BW202" i="15"/>
  <c r="BV202" i="15"/>
  <c r="BU202" i="15"/>
  <c r="BT202" i="15"/>
  <c r="BS202" i="15"/>
  <c r="BR202" i="15"/>
  <c r="BQ202" i="15"/>
  <c r="BP202" i="15"/>
  <c r="BO202" i="15"/>
  <c r="BN202" i="15"/>
  <c r="BM202" i="15"/>
  <c r="BL202" i="15"/>
  <c r="BK202" i="15"/>
  <c r="BJ202" i="15"/>
  <c r="BI202" i="15"/>
  <c r="BH202" i="15"/>
  <c r="BG202" i="15"/>
  <c r="BF202" i="15"/>
  <c r="BE202" i="15"/>
  <c r="BD202" i="15"/>
  <c r="BC202" i="15"/>
  <c r="BB202" i="15"/>
  <c r="BA202" i="15"/>
  <c r="AZ202" i="15"/>
  <c r="DG201" i="15"/>
  <c r="DF201" i="15"/>
  <c r="DE201" i="15"/>
  <c r="DD201" i="15"/>
  <c r="DC201" i="15"/>
  <c r="DB201" i="15"/>
  <c r="DA201" i="15"/>
  <c r="CZ201" i="15"/>
  <c r="CY201" i="15"/>
  <c r="CX201" i="15"/>
  <c r="CW201" i="15"/>
  <c r="CV201" i="15"/>
  <c r="CU201" i="15"/>
  <c r="CT201" i="15"/>
  <c r="CS201" i="15"/>
  <c r="CR201" i="15"/>
  <c r="CQ201" i="15"/>
  <c r="CP201" i="15"/>
  <c r="CO201" i="15"/>
  <c r="CN201" i="15"/>
  <c r="CM201" i="15"/>
  <c r="CL201" i="15"/>
  <c r="CK201" i="15"/>
  <c r="CJ201" i="15"/>
  <c r="CI201" i="15"/>
  <c r="CH201" i="15"/>
  <c r="CG201" i="15"/>
  <c r="CF201" i="15"/>
  <c r="CE201" i="15"/>
  <c r="CD201" i="15"/>
  <c r="CC201" i="15"/>
  <c r="CB201" i="15"/>
  <c r="CA201" i="15"/>
  <c r="BZ201" i="15"/>
  <c r="BY201" i="15"/>
  <c r="BX201" i="15"/>
  <c r="BW201" i="15"/>
  <c r="BV201" i="15"/>
  <c r="BU201" i="15"/>
  <c r="BT201" i="15"/>
  <c r="BS201" i="15"/>
  <c r="BR201" i="15"/>
  <c r="BQ201" i="15"/>
  <c r="BP201" i="15"/>
  <c r="BO201" i="15"/>
  <c r="BN201" i="15"/>
  <c r="BM201" i="15"/>
  <c r="BL201" i="15"/>
  <c r="BK201" i="15"/>
  <c r="BJ201" i="15"/>
  <c r="BI201" i="15"/>
  <c r="BH201" i="15"/>
  <c r="BG201" i="15"/>
  <c r="BF201" i="15"/>
  <c r="BE201" i="15"/>
  <c r="BD201" i="15"/>
  <c r="BC201" i="15"/>
  <c r="BB201" i="15"/>
  <c r="BA201" i="15"/>
  <c r="AZ201" i="15"/>
  <c r="CU200" i="15"/>
  <c r="CT200" i="15"/>
  <c r="CS200" i="15"/>
  <c r="CR200" i="15"/>
  <c r="CQ200" i="15"/>
  <c r="CP200" i="15"/>
  <c r="CO200" i="15"/>
  <c r="CN200" i="15"/>
  <c r="CM200" i="15"/>
  <c r="CL200" i="15"/>
  <c r="CK200" i="15"/>
  <c r="CJ200" i="15"/>
  <c r="CI200" i="15"/>
  <c r="CH200" i="15"/>
  <c r="CG200" i="15"/>
  <c r="CF200" i="15"/>
  <c r="CE200" i="15"/>
  <c r="CD200" i="15"/>
  <c r="CC200" i="15"/>
  <c r="CB200" i="15"/>
  <c r="CA200" i="15"/>
  <c r="BZ200" i="15"/>
  <c r="BY200" i="15"/>
  <c r="BX200" i="15"/>
  <c r="BW200" i="15"/>
  <c r="BV200" i="15"/>
  <c r="BU200" i="15"/>
  <c r="BT200" i="15"/>
  <c r="BS200" i="15"/>
  <c r="BR200" i="15"/>
  <c r="BQ200" i="15"/>
  <c r="BP200" i="15"/>
  <c r="BO200" i="15"/>
  <c r="BN200" i="15"/>
  <c r="BM200" i="15"/>
  <c r="BL200" i="15"/>
  <c r="BK200" i="15"/>
  <c r="BJ200" i="15"/>
  <c r="BI200" i="15"/>
  <c r="BH200" i="15"/>
  <c r="BG200" i="15"/>
  <c r="BF200" i="15"/>
  <c r="BE200" i="15"/>
  <c r="BD200" i="15"/>
  <c r="BC200" i="15"/>
  <c r="BB200" i="15"/>
  <c r="BA200" i="15"/>
  <c r="AZ200" i="15"/>
  <c r="CI199" i="15"/>
  <c r="CH199" i="15"/>
  <c r="CG199" i="15"/>
  <c r="CF199" i="15"/>
  <c r="CE199" i="15"/>
  <c r="CD199" i="15"/>
  <c r="CC199" i="15"/>
  <c r="CB199" i="15"/>
  <c r="CA199" i="15"/>
  <c r="BZ199" i="15"/>
  <c r="BY199" i="15"/>
  <c r="BX199" i="15"/>
  <c r="BW199" i="15"/>
  <c r="BV199" i="15"/>
  <c r="BU199" i="15"/>
  <c r="BT199" i="15"/>
  <c r="BS199" i="15"/>
  <c r="BR199" i="15"/>
  <c r="BQ199" i="15"/>
  <c r="BP199" i="15"/>
  <c r="BO199" i="15"/>
  <c r="BN199" i="15"/>
  <c r="BM199" i="15"/>
  <c r="BL199" i="15"/>
  <c r="BK199" i="15"/>
  <c r="BJ199" i="15"/>
  <c r="BI199" i="15"/>
  <c r="BH199" i="15"/>
  <c r="BG199" i="15"/>
  <c r="BF199" i="15"/>
  <c r="BE199" i="15"/>
  <c r="BD199" i="15"/>
  <c r="BC199" i="15"/>
  <c r="BB199" i="15"/>
  <c r="BA199" i="15"/>
  <c r="AZ199" i="15"/>
  <c r="BW198" i="15"/>
  <c r="BV198" i="15"/>
  <c r="BU198" i="15"/>
  <c r="BT198" i="15"/>
  <c r="BS198" i="15"/>
  <c r="BR198" i="15"/>
  <c r="BQ198" i="15"/>
  <c r="BP198" i="15"/>
  <c r="BO198" i="15"/>
  <c r="BN198" i="15"/>
  <c r="BM198" i="15"/>
  <c r="BL198" i="15"/>
  <c r="BK198" i="15"/>
  <c r="BJ198" i="15"/>
  <c r="BI198" i="15"/>
  <c r="BH198" i="15"/>
  <c r="BG198" i="15"/>
  <c r="BF198" i="15"/>
  <c r="BE198" i="15"/>
  <c r="BD198" i="15"/>
  <c r="BC198" i="15"/>
  <c r="BB198" i="15"/>
  <c r="BA198" i="15"/>
  <c r="AZ198" i="15"/>
  <c r="BK197" i="15"/>
  <c r="BJ197" i="15"/>
  <c r="BI197" i="15"/>
  <c r="BH197" i="15"/>
  <c r="BG197" i="15"/>
  <c r="BF197" i="15"/>
  <c r="BE197" i="15"/>
  <c r="BD197" i="15"/>
  <c r="BC197" i="15"/>
  <c r="BB197" i="15"/>
  <c r="BA197" i="15"/>
  <c r="AZ197" i="15"/>
  <c r="EQ168" i="15"/>
  <c r="EP168" i="15"/>
  <c r="EO168" i="15"/>
  <c r="EN168" i="15"/>
  <c r="EM168" i="15"/>
  <c r="EL168" i="15"/>
  <c r="EK168" i="15"/>
  <c r="EJ168" i="15"/>
  <c r="EI168" i="15"/>
  <c r="EH168" i="15"/>
  <c r="EG168" i="15"/>
  <c r="EF168" i="15"/>
  <c r="EE168" i="15"/>
  <c r="ED168" i="15"/>
  <c r="EC168" i="15"/>
  <c r="EB168" i="15"/>
  <c r="EA168" i="15"/>
  <c r="DZ168" i="15"/>
  <c r="DY168" i="15"/>
  <c r="DX168" i="15"/>
  <c r="DW168" i="15"/>
  <c r="DV168" i="15"/>
  <c r="DU168" i="15"/>
  <c r="DT168" i="15"/>
  <c r="DS168" i="15"/>
  <c r="DR168" i="15"/>
  <c r="DQ168" i="15"/>
  <c r="DP168" i="15"/>
  <c r="DO168" i="15"/>
  <c r="DN168" i="15"/>
  <c r="DM168" i="15"/>
  <c r="DL168" i="15"/>
  <c r="DK168" i="15"/>
  <c r="DJ168" i="15"/>
  <c r="DI168" i="15"/>
  <c r="DH168" i="15"/>
  <c r="DG168" i="15"/>
  <c r="DF168" i="15"/>
  <c r="DE168" i="15"/>
  <c r="DD168" i="15"/>
  <c r="DC168" i="15"/>
  <c r="DB168" i="15"/>
  <c r="DA168" i="15"/>
  <c r="CZ168" i="15"/>
  <c r="CY168" i="15"/>
  <c r="CX168" i="15"/>
  <c r="CW168" i="15"/>
  <c r="CV168" i="15"/>
  <c r="CU168" i="15"/>
  <c r="CT168" i="15"/>
  <c r="CS168" i="15"/>
  <c r="CR168" i="15"/>
  <c r="CQ168" i="15"/>
  <c r="CP168" i="15"/>
  <c r="CO168" i="15"/>
  <c r="CN168" i="15"/>
  <c r="CM168" i="15"/>
  <c r="CL168" i="15"/>
  <c r="CK168" i="15"/>
  <c r="CJ168" i="15"/>
  <c r="CI168" i="15"/>
  <c r="CH168" i="15"/>
  <c r="CG168" i="15"/>
  <c r="CF168" i="15"/>
  <c r="CE168" i="15"/>
  <c r="CD168" i="15"/>
  <c r="CC168" i="15"/>
  <c r="CB168" i="15"/>
  <c r="CA168" i="15"/>
  <c r="BZ168" i="15"/>
  <c r="BY168" i="15"/>
  <c r="BX168" i="15"/>
  <c r="BW168" i="15"/>
  <c r="BV168" i="15"/>
  <c r="BU168" i="15"/>
  <c r="BT168" i="15"/>
  <c r="BS168" i="15"/>
  <c r="BR168" i="15"/>
  <c r="BQ168" i="15"/>
  <c r="BP168" i="15"/>
  <c r="BO168" i="15"/>
  <c r="BN168" i="15"/>
  <c r="BM168" i="15"/>
  <c r="BL168" i="15"/>
  <c r="BK168" i="15"/>
  <c r="BJ168" i="15"/>
  <c r="BI168" i="15"/>
  <c r="BH168" i="15"/>
  <c r="BG168" i="15"/>
  <c r="BF168" i="15"/>
  <c r="BE168" i="15"/>
  <c r="BD168" i="15"/>
  <c r="BC168" i="15"/>
  <c r="BB168" i="15"/>
  <c r="BA168" i="15"/>
  <c r="AZ168" i="15"/>
  <c r="EE167" i="15"/>
  <c r="ED167" i="15"/>
  <c r="EC167" i="15"/>
  <c r="EB167" i="15"/>
  <c r="EA167" i="15"/>
  <c r="DZ167" i="15"/>
  <c r="DY167" i="15"/>
  <c r="DX167" i="15"/>
  <c r="DW167" i="15"/>
  <c r="DV167" i="15"/>
  <c r="DU167" i="15"/>
  <c r="DT167" i="15"/>
  <c r="DS167" i="15"/>
  <c r="DR167" i="15"/>
  <c r="DQ167" i="15"/>
  <c r="DP167" i="15"/>
  <c r="DO167" i="15"/>
  <c r="DN167" i="15"/>
  <c r="DM167" i="15"/>
  <c r="DL167" i="15"/>
  <c r="DK167" i="15"/>
  <c r="DJ167" i="15"/>
  <c r="DI167" i="15"/>
  <c r="DH167" i="15"/>
  <c r="DG167" i="15"/>
  <c r="DF167" i="15"/>
  <c r="DE167" i="15"/>
  <c r="DD167" i="15"/>
  <c r="DC167" i="15"/>
  <c r="DB167" i="15"/>
  <c r="DA167" i="15"/>
  <c r="CZ167" i="15"/>
  <c r="CY167" i="15"/>
  <c r="CX167" i="15"/>
  <c r="CW167" i="15"/>
  <c r="CV167" i="15"/>
  <c r="CU167" i="15"/>
  <c r="CT167" i="15"/>
  <c r="CS167" i="15"/>
  <c r="CR167" i="15"/>
  <c r="CQ167" i="15"/>
  <c r="CP167" i="15"/>
  <c r="CO167" i="15"/>
  <c r="CN167" i="15"/>
  <c r="CM167" i="15"/>
  <c r="CL167" i="15"/>
  <c r="CK167" i="15"/>
  <c r="CJ167" i="15"/>
  <c r="CI167" i="15"/>
  <c r="CH167" i="15"/>
  <c r="CG167" i="15"/>
  <c r="CF167" i="15"/>
  <c r="CE167" i="15"/>
  <c r="CD167" i="15"/>
  <c r="CC167" i="15"/>
  <c r="CB167" i="15"/>
  <c r="CA167" i="15"/>
  <c r="BZ167" i="15"/>
  <c r="BY167" i="15"/>
  <c r="BX167" i="15"/>
  <c r="BW167" i="15"/>
  <c r="BV167" i="15"/>
  <c r="BU167" i="15"/>
  <c r="BT167" i="15"/>
  <c r="BS167" i="15"/>
  <c r="BR167" i="15"/>
  <c r="BQ167" i="15"/>
  <c r="BP167" i="15"/>
  <c r="BO167" i="15"/>
  <c r="BN167" i="15"/>
  <c r="BM167" i="15"/>
  <c r="BL167" i="15"/>
  <c r="BK167" i="15"/>
  <c r="BJ167" i="15"/>
  <c r="BI167" i="15"/>
  <c r="BH167" i="15"/>
  <c r="BG167" i="15"/>
  <c r="BF167" i="15"/>
  <c r="BE167" i="15"/>
  <c r="BD167" i="15"/>
  <c r="BC167" i="15"/>
  <c r="BB167" i="15"/>
  <c r="BA167" i="15"/>
  <c r="AZ167" i="15"/>
  <c r="DS166" i="15"/>
  <c r="DR166" i="15"/>
  <c r="DQ166" i="15"/>
  <c r="DP166" i="15"/>
  <c r="DO166" i="15"/>
  <c r="DN166" i="15"/>
  <c r="DM166" i="15"/>
  <c r="DL166" i="15"/>
  <c r="DK166" i="15"/>
  <c r="DJ166" i="15"/>
  <c r="DI166" i="15"/>
  <c r="DH166" i="15"/>
  <c r="DG166" i="15"/>
  <c r="DF166" i="15"/>
  <c r="DE166" i="15"/>
  <c r="DD166" i="15"/>
  <c r="DC166" i="15"/>
  <c r="DB166" i="15"/>
  <c r="DA166" i="15"/>
  <c r="CZ166" i="15"/>
  <c r="CY166" i="15"/>
  <c r="CX166" i="15"/>
  <c r="CW166" i="15"/>
  <c r="CV166" i="15"/>
  <c r="CU166" i="15"/>
  <c r="CT166" i="15"/>
  <c r="CS166" i="15"/>
  <c r="CR166" i="15"/>
  <c r="CQ166" i="15"/>
  <c r="CP166" i="15"/>
  <c r="CO166" i="15"/>
  <c r="CN166" i="15"/>
  <c r="CM166" i="15"/>
  <c r="CL166" i="15"/>
  <c r="CK166" i="15"/>
  <c r="CJ166" i="15"/>
  <c r="CI166" i="15"/>
  <c r="CH166" i="15"/>
  <c r="CG166" i="15"/>
  <c r="CF166" i="15"/>
  <c r="CE166" i="15"/>
  <c r="CD166" i="15"/>
  <c r="CC166" i="15"/>
  <c r="CB166" i="15"/>
  <c r="CA166" i="15"/>
  <c r="BZ166" i="15"/>
  <c r="BY166" i="15"/>
  <c r="BX166" i="15"/>
  <c r="BW166" i="15"/>
  <c r="BV166" i="15"/>
  <c r="BU166" i="15"/>
  <c r="BT166" i="15"/>
  <c r="BS166" i="15"/>
  <c r="BR166" i="15"/>
  <c r="BQ166" i="15"/>
  <c r="BP166" i="15"/>
  <c r="BO166" i="15"/>
  <c r="BN166" i="15"/>
  <c r="BM166" i="15"/>
  <c r="BL166" i="15"/>
  <c r="BK166" i="15"/>
  <c r="BJ166" i="15"/>
  <c r="BI166" i="15"/>
  <c r="BH166" i="15"/>
  <c r="BG166" i="15"/>
  <c r="BF166" i="15"/>
  <c r="BE166" i="15"/>
  <c r="BD166" i="15"/>
  <c r="BC166" i="15"/>
  <c r="BB166" i="15"/>
  <c r="BA166" i="15"/>
  <c r="AZ166" i="15"/>
  <c r="DG165" i="15"/>
  <c r="DF165" i="15"/>
  <c r="DE165" i="15"/>
  <c r="DD165" i="15"/>
  <c r="DC165" i="15"/>
  <c r="DB165" i="15"/>
  <c r="DA165" i="15"/>
  <c r="CZ165" i="15"/>
  <c r="CY165" i="15"/>
  <c r="CX165" i="15"/>
  <c r="CW165" i="15"/>
  <c r="CV165" i="15"/>
  <c r="CU165" i="15"/>
  <c r="CT165" i="15"/>
  <c r="CS165" i="15"/>
  <c r="CR165" i="15"/>
  <c r="CQ165" i="15"/>
  <c r="CP165" i="15"/>
  <c r="CO165" i="15"/>
  <c r="CN165" i="15"/>
  <c r="CM165" i="15"/>
  <c r="CL165" i="15"/>
  <c r="CK165" i="15"/>
  <c r="CJ165" i="15"/>
  <c r="CI165" i="15"/>
  <c r="CH165" i="15"/>
  <c r="CG165" i="15"/>
  <c r="CF165" i="15"/>
  <c r="CE165" i="15"/>
  <c r="CD165" i="15"/>
  <c r="CC165" i="15"/>
  <c r="CB165" i="15"/>
  <c r="CA165" i="15"/>
  <c r="BZ165" i="15"/>
  <c r="BY165" i="15"/>
  <c r="BX165" i="15"/>
  <c r="BW165" i="15"/>
  <c r="BV165" i="15"/>
  <c r="BU165" i="15"/>
  <c r="BT165" i="15"/>
  <c r="BS165" i="15"/>
  <c r="BR165" i="15"/>
  <c r="BQ165" i="15"/>
  <c r="BP165" i="15"/>
  <c r="BO165" i="15"/>
  <c r="BN165" i="15"/>
  <c r="BM165" i="15"/>
  <c r="BL165" i="15"/>
  <c r="BK165" i="15"/>
  <c r="BJ165" i="15"/>
  <c r="BI165" i="15"/>
  <c r="BH165" i="15"/>
  <c r="BG165" i="15"/>
  <c r="BF165" i="15"/>
  <c r="BE165" i="15"/>
  <c r="BD165" i="15"/>
  <c r="BC165" i="15"/>
  <c r="BB165" i="15"/>
  <c r="BA165" i="15"/>
  <c r="AZ165" i="15"/>
  <c r="CU164" i="15"/>
  <c r="CT164" i="15"/>
  <c r="CS164" i="15"/>
  <c r="CR164" i="15"/>
  <c r="CQ164" i="15"/>
  <c r="CP164" i="15"/>
  <c r="CO164" i="15"/>
  <c r="CN164" i="15"/>
  <c r="CM164" i="15"/>
  <c r="CL164" i="15"/>
  <c r="CK164" i="15"/>
  <c r="CJ164" i="15"/>
  <c r="CI164" i="15"/>
  <c r="CH164" i="15"/>
  <c r="CG164" i="15"/>
  <c r="CF164" i="15"/>
  <c r="CE164" i="15"/>
  <c r="CD164" i="15"/>
  <c r="CC164" i="15"/>
  <c r="CB164" i="15"/>
  <c r="CA164" i="15"/>
  <c r="BZ164" i="15"/>
  <c r="BY164" i="15"/>
  <c r="BX164" i="15"/>
  <c r="BW164" i="15"/>
  <c r="BV164" i="15"/>
  <c r="BU164" i="15"/>
  <c r="BT164" i="15"/>
  <c r="BS164" i="15"/>
  <c r="BR164" i="15"/>
  <c r="BQ164" i="15"/>
  <c r="BP164" i="15"/>
  <c r="BO164" i="15"/>
  <c r="BN164" i="15"/>
  <c r="BM164" i="15"/>
  <c r="BL164" i="15"/>
  <c r="BK164" i="15"/>
  <c r="BJ164" i="15"/>
  <c r="BI164" i="15"/>
  <c r="BH164" i="15"/>
  <c r="BG164" i="15"/>
  <c r="BF164" i="15"/>
  <c r="BE164" i="15"/>
  <c r="BD164" i="15"/>
  <c r="BC164" i="15"/>
  <c r="BB164" i="15"/>
  <c r="BA164" i="15"/>
  <c r="AZ164" i="15"/>
  <c r="CI163" i="15"/>
  <c r="CH163" i="15"/>
  <c r="CG163" i="15"/>
  <c r="CF163" i="15"/>
  <c r="CE163" i="15"/>
  <c r="CD163" i="15"/>
  <c r="CC163" i="15"/>
  <c r="CB163" i="15"/>
  <c r="CA163" i="15"/>
  <c r="BZ163" i="15"/>
  <c r="BY163" i="15"/>
  <c r="BX163" i="15"/>
  <c r="BW163" i="15"/>
  <c r="BV163" i="15"/>
  <c r="BU163" i="15"/>
  <c r="BT163" i="15"/>
  <c r="BS163" i="15"/>
  <c r="BR163" i="15"/>
  <c r="BQ163" i="15"/>
  <c r="BP163" i="15"/>
  <c r="BO163" i="15"/>
  <c r="BN163" i="15"/>
  <c r="BM163" i="15"/>
  <c r="BL163" i="15"/>
  <c r="BK163" i="15"/>
  <c r="BJ163" i="15"/>
  <c r="BI163" i="15"/>
  <c r="BH163" i="15"/>
  <c r="BG163" i="15"/>
  <c r="BF163" i="15"/>
  <c r="BE163" i="15"/>
  <c r="BD163" i="15"/>
  <c r="BC163" i="15"/>
  <c r="BB163" i="15"/>
  <c r="BA163" i="15"/>
  <c r="AZ163" i="15"/>
  <c r="BW162" i="15"/>
  <c r="BV162" i="15"/>
  <c r="BU162" i="15"/>
  <c r="BT162" i="15"/>
  <c r="BS162" i="15"/>
  <c r="BR162" i="15"/>
  <c r="BQ162" i="15"/>
  <c r="BP162" i="15"/>
  <c r="BO162" i="15"/>
  <c r="BN162" i="15"/>
  <c r="BM162" i="15"/>
  <c r="BL162" i="15"/>
  <c r="BK162" i="15"/>
  <c r="BJ162" i="15"/>
  <c r="BI162" i="15"/>
  <c r="BH162" i="15"/>
  <c r="BG162" i="15"/>
  <c r="BF162" i="15"/>
  <c r="BE162" i="15"/>
  <c r="BD162" i="15"/>
  <c r="BC162" i="15"/>
  <c r="BB162" i="15"/>
  <c r="BA162" i="15"/>
  <c r="AZ162" i="15"/>
  <c r="BK161" i="15"/>
  <c r="BJ161" i="15"/>
  <c r="BI161" i="15"/>
  <c r="BH161" i="15"/>
  <c r="BG161" i="15"/>
  <c r="BF161" i="15"/>
  <c r="BE161" i="15"/>
  <c r="BD161" i="15"/>
  <c r="BC161" i="15"/>
  <c r="BB161" i="15"/>
  <c r="BA161" i="15"/>
  <c r="AZ161" i="15"/>
  <c r="FL132" i="15"/>
  <c r="FK132" i="15"/>
  <c r="FJ132" i="15"/>
  <c r="EQ132" i="15"/>
  <c r="EP132" i="15"/>
  <c r="EO132" i="15"/>
  <c r="EN132" i="15"/>
  <c r="EM132" i="15"/>
  <c r="EL132" i="15"/>
  <c r="EK132" i="15"/>
  <c r="EJ132" i="15"/>
  <c r="EI132" i="15"/>
  <c r="EH132" i="15"/>
  <c r="EG132" i="15"/>
  <c r="EF132" i="15"/>
  <c r="EE132" i="15"/>
  <c r="ED132" i="15"/>
  <c r="EC132" i="15"/>
  <c r="EB132" i="15"/>
  <c r="EA132" i="15"/>
  <c r="DZ132" i="15"/>
  <c r="DY132" i="15"/>
  <c r="DX132" i="15"/>
  <c r="DW132" i="15"/>
  <c r="DV132" i="15"/>
  <c r="DU132" i="15"/>
  <c r="DT132" i="15"/>
  <c r="DS132" i="15"/>
  <c r="DR132" i="15"/>
  <c r="DQ132" i="15"/>
  <c r="DP132" i="15"/>
  <c r="DO132" i="15"/>
  <c r="DN132" i="15"/>
  <c r="DM132" i="15"/>
  <c r="DL132" i="15"/>
  <c r="DK132" i="15"/>
  <c r="DJ132" i="15"/>
  <c r="DI132" i="15"/>
  <c r="DH132" i="15"/>
  <c r="DG132" i="15"/>
  <c r="DF132" i="15"/>
  <c r="DE132" i="15"/>
  <c r="DD132" i="15"/>
  <c r="DC132" i="15"/>
  <c r="DB132" i="15"/>
  <c r="DA132" i="15"/>
  <c r="CZ132" i="15"/>
  <c r="CY132" i="15"/>
  <c r="CX132" i="15"/>
  <c r="CW132" i="15"/>
  <c r="CV132" i="15"/>
  <c r="CU132" i="15"/>
  <c r="CT132" i="15"/>
  <c r="CS132" i="15"/>
  <c r="CR132" i="15"/>
  <c r="CQ132" i="15"/>
  <c r="CP132" i="15"/>
  <c r="CO132" i="15"/>
  <c r="CN132" i="15"/>
  <c r="CM132" i="15"/>
  <c r="CL132" i="15"/>
  <c r="CK132" i="15"/>
  <c r="CJ132" i="15"/>
  <c r="CI132" i="15"/>
  <c r="CH132" i="15"/>
  <c r="CG132" i="15"/>
  <c r="CF132" i="15"/>
  <c r="CE132" i="15"/>
  <c r="CD132" i="15"/>
  <c r="CC132" i="15"/>
  <c r="CB132" i="15"/>
  <c r="CA132" i="15"/>
  <c r="BZ132" i="15"/>
  <c r="BY132" i="15"/>
  <c r="BX132" i="15"/>
  <c r="BW132" i="15"/>
  <c r="BV132" i="15"/>
  <c r="BU132" i="15"/>
  <c r="BT132" i="15"/>
  <c r="BS132" i="15"/>
  <c r="BR132" i="15"/>
  <c r="BQ132" i="15"/>
  <c r="BP132" i="15"/>
  <c r="BO132" i="15"/>
  <c r="BN132" i="15"/>
  <c r="BM132" i="15"/>
  <c r="BL132" i="15"/>
  <c r="BK132" i="15"/>
  <c r="BJ132" i="15"/>
  <c r="BI132" i="15"/>
  <c r="BH132" i="15"/>
  <c r="BG132" i="15"/>
  <c r="BF132" i="15"/>
  <c r="BE132" i="15"/>
  <c r="BD132" i="15"/>
  <c r="BC132" i="15"/>
  <c r="BB132" i="15"/>
  <c r="BA132" i="15"/>
  <c r="AZ132" i="15"/>
  <c r="FL131" i="15"/>
  <c r="FK131" i="15"/>
  <c r="FJ131" i="15"/>
  <c r="EE131" i="15"/>
  <c r="ED131" i="15"/>
  <c r="EC131" i="15"/>
  <c r="EB131" i="15"/>
  <c r="EA131" i="15"/>
  <c r="DZ131" i="15"/>
  <c r="DY131" i="15"/>
  <c r="DX131" i="15"/>
  <c r="DW131" i="15"/>
  <c r="DV131" i="15"/>
  <c r="DU131" i="15"/>
  <c r="DT131" i="15"/>
  <c r="DS131" i="15"/>
  <c r="DR131" i="15"/>
  <c r="DQ131" i="15"/>
  <c r="DP131" i="15"/>
  <c r="DO131" i="15"/>
  <c r="DN131" i="15"/>
  <c r="DM131" i="15"/>
  <c r="DL131" i="15"/>
  <c r="DK131" i="15"/>
  <c r="DJ131" i="15"/>
  <c r="DI131" i="15"/>
  <c r="DH131" i="15"/>
  <c r="DG131" i="15"/>
  <c r="DF131" i="15"/>
  <c r="DE131" i="15"/>
  <c r="DD131" i="15"/>
  <c r="DC131" i="15"/>
  <c r="DB131" i="15"/>
  <c r="DA131" i="15"/>
  <c r="CZ131" i="15"/>
  <c r="CY131" i="15"/>
  <c r="CX131" i="15"/>
  <c r="CW131" i="15"/>
  <c r="CV131" i="15"/>
  <c r="CU131" i="15"/>
  <c r="CT131" i="15"/>
  <c r="CS131" i="15"/>
  <c r="CR131" i="15"/>
  <c r="CQ131" i="15"/>
  <c r="CP131" i="15"/>
  <c r="CO131" i="15"/>
  <c r="CN131" i="15"/>
  <c r="CM131" i="15"/>
  <c r="CL131" i="15"/>
  <c r="CK131" i="15"/>
  <c r="CJ131" i="15"/>
  <c r="CI131" i="15"/>
  <c r="CH131" i="15"/>
  <c r="CG131" i="15"/>
  <c r="CF131" i="15"/>
  <c r="CE131" i="15"/>
  <c r="CD131" i="15"/>
  <c r="CC131" i="15"/>
  <c r="CB131" i="15"/>
  <c r="CA131" i="15"/>
  <c r="BZ131" i="15"/>
  <c r="BY131" i="15"/>
  <c r="BX131" i="15"/>
  <c r="BW131" i="15"/>
  <c r="BV131" i="15"/>
  <c r="BU131" i="15"/>
  <c r="BT131" i="15"/>
  <c r="BS131" i="15"/>
  <c r="BR131" i="15"/>
  <c r="BQ131" i="15"/>
  <c r="BP131" i="15"/>
  <c r="BO131" i="15"/>
  <c r="BN131" i="15"/>
  <c r="BM131" i="15"/>
  <c r="BL131" i="15"/>
  <c r="BK131" i="15"/>
  <c r="BJ131" i="15"/>
  <c r="BI131" i="15"/>
  <c r="BH131" i="15"/>
  <c r="BG131" i="15"/>
  <c r="BF131" i="15"/>
  <c r="BE131" i="15"/>
  <c r="BD131" i="15"/>
  <c r="BC131" i="15"/>
  <c r="BB131" i="15"/>
  <c r="BA131" i="15"/>
  <c r="AZ131" i="15"/>
  <c r="FL130" i="15"/>
  <c r="FK130" i="15"/>
  <c r="FJ130" i="15"/>
  <c r="DS130" i="15"/>
  <c r="DR130" i="15"/>
  <c r="DQ130" i="15"/>
  <c r="DP130" i="15"/>
  <c r="DO130" i="15"/>
  <c r="DN130" i="15"/>
  <c r="DM130" i="15"/>
  <c r="DL130" i="15"/>
  <c r="DK130" i="15"/>
  <c r="DJ130" i="15"/>
  <c r="DI130" i="15"/>
  <c r="DH130" i="15"/>
  <c r="DG130" i="15"/>
  <c r="DF130" i="15"/>
  <c r="DE130" i="15"/>
  <c r="DD130" i="15"/>
  <c r="DC130" i="15"/>
  <c r="DB130" i="15"/>
  <c r="DA130" i="15"/>
  <c r="CZ130" i="15"/>
  <c r="CY130" i="15"/>
  <c r="CX130" i="15"/>
  <c r="CW130" i="15"/>
  <c r="CV130" i="15"/>
  <c r="CU130" i="15"/>
  <c r="CT130" i="15"/>
  <c r="CS130" i="15"/>
  <c r="CR130" i="15"/>
  <c r="CQ130" i="15"/>
  <c r="CP130" i="15"/>
  <c r="CO130" i="15"/>
  <c r="CN130" i="15"/>
  <c r="CM130" i="15"/>
  <c r="CL130" i="15"/>
  <c r="CK130" i="15"/>
  <c r="CJ130" i="15"/>
  <c r="CI130" i="15"/>
  <c r="CH130" i="15"/>
  <c r="CG130" i="15"/>
  <c r="CF130" i="15"/>
  <c r="CE130" i="15"/>
  <c r="CD130" i="15"/>
  <c r="CC130" i="15"/>
  <c r="CB130" i="15"/>
  <c r="CA130" i="15"/>
  <c r="BZ130" i="15"/>
  <c r="BY130" i="15"/>
  <c r="BX130" i="15"/>
  <c r="BW130" i="15"/>
  <c r="BV130" i="15"/>
  <c r="BU130" i="15"/>
  <c r="BT130" i="15"/>
  <c r="BS130" i="15"/>
  <c r="BR130" i="15"/>
  <c r="BQ130" i="15"/>
  <c r="BP130" i="15"/>
  <c r="BO130" i="15"/>
  <c r="BN130" i="15"/>
  <c r="BM130" i="15"/>
  <c r="BL130" i="15"/>
  <c r="BK130" i="15"/>
  <c r="BJ130" i="15"/>
  <c r="BI130" i="15"/>
  <c r="BH130" i="15"/>
  <c r="BG130" i="15"/>
  <c r="BF130" i="15"/>
  <c r="BE130" i="15"/>
  <c r="BD130" i="15"/>
  <c r="BC130" i="15"/>
  <c r="BB130" i="15"/>
  <c r="BA130" i="15"/>
  <c r="AZ130" i="15"/>
  <c r="FL129" i="15"/>
  <c r="FK129" i="15"/>
  <c r="FJ129" i="15"/>
  <c r="DG129" i="15"/>
  <c r="DF129" i="15"/>
  <c r="DE129" i="15"/>
  <c r="DD129" i="15"/>
  <c r="DC129" i="15"/>
  <c r="DB129" i="15"/>
  <c r="DA129" i="15"/>
  <c r="CZ129" i="15"/>
  <c r="CY129" i="15"/>
  <c r="CX129" i="15"/>
  <c r="CW129" i="15"/>
  <c r="CV129" i="15"/>
  <c r="CU129" i="15"/>
  <c r="CT129" i="15"/>
  <c r="CS129" i="15"/>
  <c r="CR129" i="15"/>
  <c r="CQ129" i="15"/>
  <c r="CP129" i="15"/>
  <c r="CO129" i="15"/>
  <c r="CN129" i="15"/>
  <c r="CM129" i="15"/>
  <c r="CL129" i="15"/>
  <c r="CK129" i="15"/>
  <c r="CJ129" i="15"/>
  <c r="CI129" i="15"/>
  <c r="CH129" i="15"/>
  <c r="CG129" i="15"/>
  <c r="CF129" i="15"/>
  <c r="CE129" i="15"/>
  <c r="CD129" i="15"/>
  <c r="CC129" i="15"/>
  <c r="CB129" i="15"/>
  <c r="CA129" i="15"/>
  <c r="BZ129" i="15"/>
  <c r="BY129" i="15"/>
  <c r="BX129" i="15"/>
  <c r="BW129" i="15"/>
  <c r="BV129" i="15"/>
  <c r="BU129" i="15"/>
  <c r="BT129" i="15"/>
  <c r="BS129" i="15"/>
  <c r="BR129" i="15"/>
  <c r="BQ129" i="15"/>
  <c r="BP129" i="15"/>
  <c r="BO129" i="15"/>
  <c r="BN129" i="15"/>
  <c r="BM129" i="15"/>
  <c r="BL129" i="15"/>
  <c r="BK129" i="15"/>
  <c r="BJ129" i="15"/>
  <c r="BI129" i="15"/>
  <c r="BH129" i="15"/>
  <c r="BG129" i="15"/>
  <c r="BF129" i="15"/>
  <c r="BE129" i="15"/>
  <c r="BD129" i="15"/>
  <c r="BC129" i="15"/>
  <c r="BB129" i="15"/>
  <c r="BA129" i="15"/>
  <c r="AZ129" i="15"/>
  <c r="FL128" i="15"/>
  <c r="FK128" i="15"/>
  <c r="FJ128" i="15"/>
  <c r="CU128" i="15"/>
  <c r="CT128" i="15"/>
  <c r="CS128" i="15"/>
  <c r="CR128" i="15"/>
  <c r="CQ128" i="15"/>
  <c r="CP128" i="15"/>
  <c r="CO128" i="15"/>
  <c r="CN128" i="15"/>
  <c r="CM128" i="15"/>
  <c r="CL128" i="15"/>
  <c r="CK128" i="15"/>
  <c r="CJ128" i="15"/>
  <c r="CI128" i="15"/>
  <c r="CH128" i="15"/>
  <c r="CG128" i="15"/>
  <c r="CF128" i="15"/>
  <c r="CE128" i="15"/>
  <c r="CD128" i="15"/>
  <c r="CC128" i="15"/>
  <c r="CB128" i="15"/>
  <c r="CA128" i="15"/>
  <c r="BZ128" i="15"/>
  <c r="BY128" i="15"/>
  <c r="BX128" i="15"/>
  <c r="BW128" i="15"/>
  <c r="BV128" i="15"/>
  <c r="BU128" i="15"/>
  <c r="BT128" i="15"/>
  <c r="BS128" i="15"/>
  <c r="BR128" i="15"/>
  <c r="BQ128" i="15"/>
  <c r="BP128" i="15"/>
  <c r="BO128" i="15"/>
  <c r="BN128" i="15"/>
  <c r="BM128" i="15"/>
  <c r="BL128" i="15"/>
  <c r="BK128" i="15"/>
  <c r="BJ128" i="15"/>
  <c r="BI128" i="15"/>
  <c r="BH128" i="15"/>
  <c r="BG128" i="15"/>
  <c r="BF128" i="15"/>
  <c r="BE128" i="15"/>
  <c r="BD128" i="15"/>
  <c r="BC128" i="15"/>
  <c r="BB128" i="15"/>
  <c r="BA128" i="15"/>
  <c r="AZ128" i="15"/>
  <c r="FL127" i="15"/>
  <c r="FK127" i="15"/>
  <c r="FJ127" i="15"/>
  <c r="CI127" i="15"/>
  <c r="CH127" i="15"/>
  <c r="CG127" i="15"/>
  <c r="CF127" i="15"/>
  <c r="CE127" i="15"/>
  <c r="CD127" i="15"/>
  <c r="CC127" i="15"/>
  <c r="CB127" i="15"/>
  <c r="CA127" i="15"/>
  <c r="BZ127" i="15"/>
  <c r="BY127" i="15"/>
  <c r="BX127" i="15"/>
  <c r="BW127" i="15"/>
  <c r="BV127" i="15"/>
  <c r="BU127" i="15"/>
  <c r="BT127" i="15"/>
  <c r="BS127" i="15"/>
  <c r="BR127" i="15"/>
  <c r="BQ127" i="15"/>
  <c r="BP127" i="15"/>
  <c r="BO127" i="15"/>
  <c r="BN127" i="15"/>
  <c r="BM127" i="15"/>
  <c r="BL127" i="15"/>
  <c r="BK127" i="15"/>
  <c r="BJ127" i="15"/>
  <c r="BI127" i="15"/>
  <c r="BH127" i="15"/>
  <c r="BG127" i="15"/>
  <c r="BF127" i="15"/>
  <c r="BE127" i="15"/>
  <c r="BD127" i="15"/>
  <c r="BC127" i="15"/>
  <c r="BB127" i="15"/>
  <c r="BA127" i="15"/>
  <c r="AZ127" i="15"/>
  <c r="FL126" i="15"/>
  <c r="FK126" i="15"/>
  <c r="FJ126" i="15"/>
  <c r="BW126" i="15"/>
  <c r="BV126" i="15"/>
  <c r="BU126" i="15"/>
  <c r="BT126" i="15"/>
  <c r="BS126" i="15"/>
  <c r="BR126" i="15"/>
  <c r="BQ126" i="15"/>
  <c r="BP126" i="15"/>
  <c r="BO126" i="15"/>
  <c r="BN126" i="15"/>
  <c r="BM126" i="15"/>
  <c r="BL126" i="15"/>
  <c r="BK126" i="15"/>
  <c r="BJ126" i="15"/>
  <c r="BI126" i="15"/>
  <c r="BH126" i="15"/>
  <c r="BG126" i="15"/>
  <c r="BF126" i="15"/>
  <c r="BE126" i="15"/>
  <c r="BD126" i="15"/>
  <c r="BC126" i="15"/>
  <c r="BB126" i="15"/>
  <c r="BA126" i="15"/>
  <c r="AZ126" i="15"/>
  <c r="FL125" i="15"/>
  <c r="FK125" i="15"/>
  <c r="FJ125" i="15"/>
  <c r="BK125" i="15"/>
  <c r="BJ125" i="15"/>
  <c r="BI125" i="15"/>
  <c r="BH125" i="15"/>
  <c r="BG125" i="15"/>
  <c r="BF125" i="15"/>
  <c r="BE125" i="15"/>
  <c r="BD125" i="15"/>
  <c r="BC125" i="15"/>
  <c r="BB125" i="15"/>
  <c r="BA125" i="15"/>
  <c r="AZ125" i="15"/>
  <c r="FL124" i="15"/>
  <c r="FK124" i="15"/>
  <c r="FJ124" i="15"/>
  <c r="AZ89" i="15"/>
  <c r="BA89" i="15"/>
  <c r="BB89" i="15"/>
  <c r="BC89" i="15"/>
  <c r="BD89" i="15"/>
  <c r="BE89" i="15"/>
  <c r="BF89" i="15"/>
  <c r="BG89" i="15"/>
  <c r="BH89" i="15"/>
  <c r="BI89" i="15"/>
  <c r="BJ89" i="15"/>
  <c r="BK89" i="15"/>
  <c r="AZ90" i="15"/>
  <c r="BA90" i="15"/>
  <c r="BB90" i="15"/>
  <c r="BC90" i="15"/>
  <c r="BD90" i="15"/>
  <c r="BE90" i="15"/>
  <c r="BF90" i="15"/>
  <c r="BG90" i="15"/>
  <c r="BH90" i="15"/>
  <c r="BI90" i="15"/>
  <c r="BJ90" i="15"/>
  <c r="BK90" i="15"/>
  <c r="BL90" i="15"/>
  <c r="BM90" i="15"/>
  <c r="BN90" i="15"/>
  <c r="BO90" i="15"/>
  <c r="BP90" i="15"/>
  <c r="BQ90" i="15"/>
  <c r="BR90" i="15"/>
  <c r="BS90" i="15"/>
  <c r="BT90" i="15"/>
  <c r="BU90" i="15"/>
  <c r="BV90" i="15"/>
  <c r="BW90" i="15"/>
  <c r="AZ91" i="15"/>
  <c r="BA91" i="15"/>
  <c r="BB91" i="15"/>
  <c r="BC91" i="15"/>
  <c r="BD91" i="15"/>
  <c r="BE91" i="15"/>
  <c r="BF91" i="15"/>
  <c r="BG91" i="15"/>
  <c r="BH91" i="15"/>
  <c r="BI91" i="15"/>
  <c r="BJ91" i="15"/>
  <c r="BK91" i="15"/>
  <c r="BL91" i="15"/>
  <c r="BM91" i="15"/>
  <c r="BN91" i="15"/>
  <c r="BO91" i="15"/>
  <c r="BP91" i="15"/>
  <c r="BQ91" i="15"/>
  <c r="BR91" i="15"/>
  <c r="BS91" i="15"/>
  <c r="BT91" i="15"/>
  <c r="BU91" i="15"/>
  <c r="BV91" i="15"/>
  <c r="BW91" i="15"/>
  <c r="BX91" i="15"/>
  <c r="BY91" i="15"/>
  <c r="BZ91" i="15"/>
  <c r="CA91" i="15"/>
  <c r="CB91" i="15"/>
  <c r="CC91" i="15"/>
  <c r="CD91" i="15"/>
  <c r="CE91" i="15"/>
  <c r="CF91" i="15"/>
  <c r="CG91" i="15"/>
  <c r="CH91" i="15"/>
  <c r="CI91" i="15"/>
  <c r="AZ92" i="15"/>
  <c r="BA92" i="15"/>
  <c r="BB92" i="15"/>
  <c r="BC92" i="15"/>
  <c r="BD92" i="15"/>
  <c r="BE92" i="15"/>
  <c r="BF92" i="15"/>
  <c r="BG92" i="15"/>
  <c r="BH92" i="15"/>
  <c r="BI92" i="15"/>
  <c r="BJ92" i="15"/>
  <c r="BK92" i="15"/>
  <c r="BL92" i="15"/>
  <c r="BM92" i="15"/>
  <c r="BN92" i="15"/>
  <c r="BO92" i="15"/>
  <c r="BP92" i="15"/>
  <c r="BQ92" i="15"/>
  <c r="BR92" i="15"/>
  <c r="BS92" i="15"/>
  <c r="BT92" i="15"/>
  <c r="BU92" i="15"/>
  <c r="BV92" i="15"/>
  <c r="BW92" i="15"/>
  <c r="BX92" i="15"/>
  <c r="BY92" i="15"/>
  <c r="BZ92" i="15"/>
  <c r="CA92" i="15"/>
  <c r="CB92" i="15"/>
  <c r="CC92" i="15"/>
  <c r="CD92" i="15"/>
  <c r="CE92" i="15"/>
  <c r="CF92" i="15"/>
  <c r="CG92" i="15"/>
  <c r="CH92" i="15"/>
  <c r="CI92" i="15"/>
  <c r="CJ92" i="15"/>
  <c r="CK92" i="15"/>
  <c r="CL92" i="15"/>
  <c r="CM92" i="15"/>
  <c r="CN92" i="15"/>
  <c r="CO92" i="15"/>
  <c r="CP92" i="15"/>
  <c r="CQ92" i="15"/>
  <c r="CR92" i="15"/>
  <c r="CS92" i="15"/>
  <c r="CT92" i="15"/>
  <c r="CU92" i="15"/>
  <c r="AZ93" i="15"/>
  <c r="BA93" i="15"/>
  <c r="BB93" i="15"/>
  <c r="BC93" i="15"/>
  <c r="BD93" i="15"/>
  <c r="BE93" i="15"/>
  <c r="BF93" i="15"/>
  <c r="BG93" i="15"/>
  <c r="BH93" i="15"/>
  <c r="BI93" i="15"/>
  <c r="BJ93" i="15"/>
  <c r="BK93" i="15"/>
  <c r="BL93" i="15"/>
  <c r="BM93" i="15"/>
  <c r="BN93" i="15"/>
  <c r="BO93" i="15"/>
  <c r="BP93" i="15"/>
  <c r="BQ93" i="15"/>
  <c r="BR93" i="15"/>
  <c r="BS93" i="15"/>
  <c r="BT93" i="15"/>
  <c r="BU93" i="15"/>
  <c r="BV93" i="15"/>
  <c r="BW93" i="15"/>
  <c r="BX93" i="15"/>
  <c r="BY93" i="15"/>
  <c r="BZ93" i="15"/>
  <c r="CA93" i="15"/>
  <c r="CB93" i="15"/>
  <c r="CC93" i="15"/>
  <c r="CD93" i="15"/>
  <c r="CE93" i="15"/>
  <c r="CF93" i="15"/>
  <c r="CG93" i="15"/>
  <c r="CH93" i="15"/>
  <c r="CI93" i="15"/>
  <c r="CJ93" i="15"/>
  <c r="CK93" i="15"/>
  <c r="CL93" i="15"/>
  <c r="CM93" i="15"/>
  <c r="CN93" i="15"/>
  <c r="CO93" i="15"/>
  <c r="CP93" i="15"/>
  <c r="CQ93" i="15"/>
  <c r="CR93" i="15"/>
  <c r="CS93" i="15"/>
  <c r="CT93" i="15"/>
  <c r="CU93" i="15"/>
  <c r="CV93" i="15"/>
  <c r="CW93" i="15"/>
  <c r="CX93" i="15"/>
  <c r="CY93" i="15"/>
  <c r="CZ93" i="15"/>
  <c r="DA93" i="15"/>
  <c r="DB93" i="15"/>
  <c r="DC93" i="15"/>
  <c r="DD93" i="15"/>
  <c r="DE93" i="15"/>
  <c r="DF93" i="15"/>
  <c r="DG93" i="15"/>
  <c r="AZ94" i="15"/>
  <c r="BA94" i="15"/>
  <c r="BB94" i="15"/>
  <c r="BC94" i="15"/>
  <c r="BD94" i="15"/>
  <c r="BE94" i="15"/>
  <c r="BF94" i="15"/>
  <c r="BG94" i="15"/>
  <c r="BH94" i="15"/>
  <c r="BI94" i="15"/>
  <c r="BJ94" i="15"/>
  <c r="BK94" i="15"/>
  <c r="BL94" i="15"/>
  <c r="BM94" i="15"/>
  <c r="BN94" i="15"/>
  <c r="BO94" i="15"/>
  <c r="BP94" i="15"/>
  <c r="BQ94" i="15"/>
  <c r="BR94" i="15"/>
  <c r="BS94" i="15"/>
  <c r="BT94" i="15"/>
  <c r="BU94" i="15"/>
  <c r="BV94" i="15"/>
  <c r="BW94" i="15"/>
  <c r="BX94" i="15"/>
  <c r="BY94" i="15"/>
  <c r="BZ94" i="15"/>
  <c r="CA94" i="15"/>
  <c r="CB94" i="15"/>
  <c r="CC94" i="15"/>
  <c r="CD94" i="15"/>
  <c r="CE94" i="15"/>
  <c r="CF94" i="15"/>
  <c r="CG94" i="15"/>
  <c r="CH94" i="15"/>
  <c r="CI94" i="15"/>
  <c r="CJ94" i="15"/>
  <c r="CK94" i="15"/>
  <c r="CL94" i="15"/>
  <c r="CM94" i="15"/>
  <c r="CN94" i="15"/>
  <c r="CO94" i="15"/>
  <c r="CP94" i="15"/>
  <c r="CQ94" i="15"/>
  <c r="CR94" i="15"/>
  <c r="CS94" i="15"/>
  <c r="CT94" i="15"/>
  <c r="CU94" i="15"/>
  <c r="CV94" i="15"/>
  <c r="CW94" i="15"/>
  <c r="CX94" i="15"/>
  <c r="CY94" i="15"/>
  <c r="CZ94" i="15"/>
  <c r="DA94" i="15"/>
  <c r="DB94" i="15"/>
  <c r="DC94" i="15"/>
  <c r="DD94" i="15"/>
  <c r="DE94" i="15"/>
  <c r="DF94" i="15"/>
  <c r="DG94" i="15"/>
  <c r="DH94" i="15"/>
  <c r="DI94" i="15"/>
  <c r="DJ94" i="15"/>
  <c r="DK94" i="15"/>
  <c r="DL94" i="15"/>
  <c r="DM94" i="15"/>
  <c r="DN94" i="15"/>
  <c r="DO94" i="15"/>
  <c r="DP94" i="15"/>
  <c r="DQ94" i="15"/>
  <c r="DR94" i="15"/>
  <c r="DS94" i="15"/>
  <c r="AZ95" i="15"/>
  <c r="BA95" i="15"/>
  <c r="BB95" i="15"/>
  <c r="BC95" i="15"/>
  <c r="BD95" i="15"/>
  <c r="BE95" i="15"/>
  <c r="BF95" i="15"/>
  <c r="BG95" i="15"/>
  <c r="BH95" i="15"/>
  <c r="BI95" i="15"/>
  <c r="BJ95" i="15"/>
  <c r="BK95" i="15"/>
  <c r="BL95" i="15"/>
  <c r="BM95" i="15"/>
  <c r="BN95" i="15"/>
  <c r="BO95" i="15"/>
  <c r="BP95" i="15"/>
  <c r="BQ95" i="15"/>
  <c r="BR95" i="15"/>
  <c r="BS95" i="15"/>
  <c r="BT95" i="15"/>
  <c r="BU95" i="15"/>
  <c r="BV95" i="15"/>
  <c r="BW95" i="15"/>
  <c r="BX95" i="15"/>
  <c r="BY95" i="15"/>
  <c r="BZ95" i="15"/>
  <c r="CA95" i="15"/>
  <c r="CB95" i="15"/>
  <c r="CC95" i="15"/>
  <c r="CD95" i="15"/>
  <c r="CE95" i="15"/>
  <c r="CF95" i="15"/>
  <c r="CG95" i="15"/>
  <c r="CH95" i="15"/>
  <c r="CI95" i="15"/>
  <c r="CJ95" i="15"/>
  <c r="CK95" i="15"/>
  <c r="CL95" i="15"/>
  <c r="CM95" i="15"/>
  <c r="CN95" i="15"/>
  <c r="CO95" i="15"/>
  <c r="CP95" i="15"/>
  <c r="CQ95" i="15"/>
  <c r="CR95" i="15"/>
  <c r="CS95" i="15"/>
  <c r="CT95" i="15"/>
  <c r="CU95" i="15"/>
  <c r="CV95" i="15"/>
  <c r="CW95" i="15"/>
  <c r="CX95" i="15"/>
  <c r="CY95" i="15"/>
  <c r="CZ95" i="15"/>
  <c r="DA95" i="15"/>
  <c r="DB95" i="15"/>
  <c r="DC95" i="15"/>
  <c r="DD95" i="15"/>
  <c r="DE95" i="15"/>
  <c r="DF95" i="15"/>
  <c r="DG95" i="15"/>
  <c r="DH95" i="15"/>
  <c r="DI95" i="15"/>
  <c r="DJ95" i="15"/>
  <c r="DK95" i="15"/>
  <c r="DL95" i="15"/>
  <c r="DM95" i="15"/>
  <c r="DN95" i="15"/>
  <c r="DO95" i="15"/>
  <c r="DP95" i="15"/>
  <c r="DQ95" i="15"/>
  <c r="DR95" i="15"/>
  <c r="DS95" i="15"/>
  <c r="DT95" i="15"/>
  <c r="DU95" i="15"/>
  <c r="DV95" i="15"/>
  <c r="DW95" i="15"/>
  <c r="DX95" i="15"/>
  <c r="DY95" i="15"/>
  <c r="DZ95" i="15"/>
  <c r="EA95" i="15"/>
  <c r="EB95" i="15"/>
  <c r="EC95" i="15"/>
  <c r="ED95" i="15"/>
  <c r="EE95" i="15"/>
  <c r="AZ96" i="15"/>
  <c r="BA96" i="15"/>
  <c r="BB96" i="15"/>
  <c r="BC96" i="15"/>
  <c r="BD96" i="15"/>
  <c r="BE96" i="15"/>
  <c r="BF96" i="15"/>
  <c r="BG96" i="15"/>
  <c r="BH96" i="15"/>
  <c r="BI96" i="15"/>
  <c r="BJ96" i="15"/>
  <c r="BK96" i="15"/>
  <c r="BL96" i="15"/>
  <c r="BM96" i="15"/>
  <c r="BN96" i="15"/>
  <c r="BO96" i="15"/>
  <c r="BP96" i="15"/>
  <c r="BQ96" i="15"/>
  <c r="BR96" i="15"/>
  <c r="BS96" i="15"/>
  <c r="BT96" i="15"/>
  <c r="BU96" i="15"/>
  <c r="BV96" i="15"/>
  <c r="BW96" i="15"/>
  <c r="BX96" i="15"/>
  <c r="BY96" i="15"/>
  <c r="BZ96" i="15"/>
  <c r="CA96" i="15"/>
  <c r="CB96" i="15"/>
  <c r="CC96" i="15"/>
  <c r="CD96" i="15"/>
  <c r="CE96" i="15"/>
  <c r="CF96" i="15"/>
  <c r="CG96" i="15"/>
  <c r="CH96" i="15"/>
  <c r="CI96" i="15"/>
  <c r="CJ96" i="15"/>
  <c r="CK96" i="15"/>
  <c r="CL96" i="15"/>
  <c r="CM96" i="15"/>
  <c r="CN96" i="15"/>
  <c r="CO96" i="15"/>
  <c r="CP96" i="15"/>
  <c r="CQ96" i="15"/>
  <c r="CR96" i="15"/>
  <c r="CS96" i="15"/>
  <c r="CT96" i="15"/>
  <c r="CU96" i="15"/>
  <c r="CV96" i="15"/>
  <c r="CW96" i="15"/>
  <c r="CX96" i="15"/>
  <c r="CY96" i="15"/>
  <c r="CZ96" i="15"/>
  <c r="DA96" i="15"/>
  <c r="DB96" i="15"/>
  <c r="DC96" i="15"/>
  <c r="DD96" i="15"/>
  <c r="DE96" i="15"/>
  <c r="DF96" i="15"/>
  <c r="DG96" i="15"/>
  <c r="DH96" i="15"/>
  <c r="DI96" i="15"/>
  <c r="DJ96" i="15"/>
  <c r="DK96" i="15"/>
  <c r="DL96" i="15"/>
  <c r="DM96" i="15"/>
  <c r="DN96" i="15"/>
  <c r="DO96" i="15"/>
  <c r="DP96" i="15"/>
  <c r="DQ96" i="15"/>
  <c r="DR96" i="15"/>
  <c r="DS96" i="15"/>
  <c r="DT96" i="15"/>
  <c r="DU96" i="15"/>
  <c r="DV96" i="15"/>
  <c r="DW96" i="15"/>
  <c r="DX96" i="15"/>
  <c r="DY96" i="15"/>
  <c r="DZ96" i="15"/>
  <c r="EA96" i="15"/>
  <c r="EB96" i="15"/>
  <c r="EC96" i="15"/>
  <c r="ED96" i="15"/>
  <c r="EE96" i="15"/>
  <c r="EF96" i="15"/>
  <c r="EG96" i="15"/>
  <c r="EH96" i="15"/>
  <c r="EI96" i="15"/>
  <c r="EJ96" i="15"/>
  <c r="EK96" i="15"/>
  <c r="EL96" i="15"/>
  <c r="EM96" i="15"/>
  <c r="EN96" i="15"/>
  <c r="EO96" i="15"/>
  <c r="EP96" i="15"/>
  <c r="EQ96" i="15"/>
  <c r="FO114" i="15"/>
  <c r="FN114" i="15"/>
  <c r="FM114" i="15"/>
  <c r="FL114" i="15"/>
  <c r="FK114" i="15"/>
  <c r="FJ114" i="15"/>
  <c r="A590" i="15"/>
  <c r="A554" i="15"/>
  <c r="BF545" i="15"/>
  <c r="BE545" i="15"/>
  <c r="BD545" i="15"/>
  <c r="BC545" i="15"/>
  <c r="BB545" i="15"/>
  <c r="BA545" i="15"/>
  <c r="AZ545" i="15"/>
  <c r="BJ544" i="15"/>
  <c r="BI544" i="15"/>
  <c r="BH544" i="15"/>
  <c r="BG544" i="15"/>
  <c r="BF544" i="15"/>
  <c r="BE544" i="15"/>
  <c r="BD544" i="15"/>
  <c r="BC544" i="15"/>
  <c r="BB544" i="15"/>
  <c r="BA544" i="15"/>
  <c r="AZ544" i="15"/>
  <c r="BN543" i="15"/>
  <c r="BM543" i="15"/>
  <c r="BL543" i="15"/>
  <c r="BK543" i="15"/>
  <c r="BJ543" i="15"/>
  <c r="BI543" i="15"/>
  <c r="BH543" i="15"/>
  <c r="BG543" i="15"/>
  <c r="BF543" i="15"/>
  <c r="BE543" i="15"/>
  <c r="BD543" i="15"/>
  <c r="BC543" i="15"/>
  <c r="BB543" i="15"/>
  <c r="BA543" i="15"/>
  <c r="AZ543" i="15"/>
  <c r="BR542" i="15"/>
  <c r="BQ542" i="15"/>
  <c r="BP542" i="15"/>
  <c r="BO542" i="15"/>
  <c r="BN542" i="15"/>
  <c r="BM542" i="15"/>
  <c r="BL542" i="15"/>
  <c r="BK542" i="15"/>
  <c r="BJ542" i="15"/>
  <c r="BI542" i="15"/>
  <c r="BH542" i="15"/>
  <c r="BG542" i="15"/>
  <c r="BF542" i="15"/>
  <c r="BE542" i="15"/>
  <c r="BD542" i="15"/>
  <c r="BC542" i="15"/>
  <c r="BB542" i="15"/>
  <c r="BA542" i="15"/>
  <c r="AZ542" i="15"/>
  <c r="BV541" i="15"/>
  <c r="BU541" i="15"/>
  <c r="BT541" i="15"/>
  <c r="BS541" i="15"/>
  <c r="BR541" i="15"/>
  <c r="BQ541" i="15"/>
  <c r="BP541" i="15"/>
  <c r="BO541" i="15"/>
  <c r="BN541" i="15"/>
  <c r="BM541" i="15"/>
  <c r="BL541" i="15"/>
  <c r="BK541" i="15"/>
  <c r="BJ541" i="15"/>
  <c r="BI541" i="15"/>
  <c r="BH541" i="15"/>
  <c r="BG541" i="15"/>
  <c r="BF541" i="15"/>
  <c r="BE541" i="15"/>
  <c r="BD541" i="15"/>
  <c r="BC541" i="15"/>
  <c r="BB541" i="15"/>
  <c r="BA541" i="15"/>
  <c r="AZ541" i="15"/>
  <c r="BZ540" i="15"/>
  <c r="BY540" i="15"/>
  <c r="BX540" i="15"/>
  <c r="BW540" i="15"/>
  <c r="BV540" i="15"/>
  <c r="BU540" i="15"/>
  <c r="BT540" i="15"/>
  <c r="BS540" i="15"/>
  <c r="BR540" i="15"/>
  <c r="BQ540" i="15"/>
  <c r="BP540" i="15"/>
  <c r="BO540" i="15"/>
  <c r="BN540" i="15"/>
  <c r="BM540" i="15"/>
  <c r="BL540" i="15"/>
  <c r="BK540" i="15"/>
  <c r="BJ540" i="15"/>
  <c r="BI540" i="15"/>
  <c r="BH540" i="15"/>
  <c r="BG540" i="15"/>
  <c r="BF540" i="15"/>
  <c r="BE540" i="15"/>
  <c r="BD540" i="15"/>
  <c r="BC540" i="15"/>
  <c r="BB540" i="15"/>
  <c r="BA540" i="15"/>
  <c r="AZ540" i="15"/>
  <c r="CD539" i="15"/>
  <c r="CC539" i="15"/>
  <c r="CB539" i="15"/>
  <c r="CA539" i="15"/>
  <c r="BZ539" i="15"/>
  <c r="BY539" i="15"/>
  <c r="BX539" i="15"/>
  <c r="BW539" i="15"/>
  <c r="BV539" i="15"/>
  <c r="BU539" i="15"/>
  <c r="BT539" i="15"/>
  <c r="BS539" i="15"/>
  <c r="BR539" i="15"/>
  <c r="BQ539" i="15"/>
  <c r="BP539" i="15"/>
  <c r="BO539" i="15"/>
  <c r="BN539" i="15"/>
  <c r="BM539" i="15"/>
  <c r="BL539" i="15"/>
  <c r="BK539" i="15"/>
  <c r="BJ539" i="15"/>
  <c r="BI539" i="15"/>
  <c r="BH539" i="15"/>
  <c r="BG539" i="15"/>
  <c r="BF539" i="15"/>
  <c r="BE539" i="15"/>
  <c r="BD539" i="15"/>
  <c r="BC539" i="15"/>
  <c r="BB539" i="15"/>
  <c r="BA539" i="15"/>
  <c r="AZ539" i="15"/>
  <c r="CH538" i="15"/>
  <c r="CG538" i="15"/>
  <c r="CF538" i="15"/>
  <c r="CE538" i="15"/>
  <c r="CD538" i="15"/>
  <c r="CC538" i="15"/>
  <c r="CB538" i="15"/>
  <c r="CA538" i="15"/>
  <c r="BZ538" i="15"/>
  <c r="BY538" i="15"/>
  <c r="BX538" i="15"/>
  <c r="BW538" i="15"/>
  <c r="BV538" i="15"/>
  <c r="BU538" i="15"/>
  <c r="BT538" i="15"/>
  <c r="BS538" i="15"/>
  <c r="BR538" i="15"/>
  <c r="BQ538" i="15"/>
  <c r="BP538" i="15"/>
  <c r="BO538" i="15"/>
  <c r="BN538" i="15"/>
  <c r="BM538" i="15"/>
  <c r="BL538" i="15"/>
  <c r="BK538" i="15"/>
  <c r="BJ538" i="15"/>
  <c r="BI538" i="15"/>
  <c r="BH538" i="15"/>
  <c r="BG538" i="15"/>
  <c r="BF538" i="15"/>
  <c r="BE538" i="15"/>
  <c r="BD538" i="15"/>
  <c r="BC538" i="15"/>
  <c r="BB538" i="15"/>
  <c r="BA538" i="15"/>
  <c r="AZ538" i="15"/>
  <c r="CI528" i="15"/>
  <c r="CH528" i="15"/>
  <c r="CG528" i="15"/>
  <c r="CF528" i="15"/>
  <c r="CE528" i="15"/>
  <c r="CD528" i="15"/>
  <c r="CC528" i="15"/>
  <c r="CB528" i="15"/>
  <c r="CA528" i="15"/>
  <c r="BZ528" i="15"/>
  <c r="BY528" i="15"/>
  <c r="BX528" i="15"/>
  <c r="BW528" i="15"/>
  <c r="BV528" i="15"/>
  <c r="BU528" i="15"/>
  <c r="BT528" i="15"/>
  <c r="BS528" i="15"/>
  <c r="BR528" i="15"/>
  <c r="BQ528" i="15"/>
  <c r="BP528" i="15"/>
  <c r="BO528" i="15"/>
  <c r="BN528" i="15"/>
  <c r="BM528" i="15"/>
  <c r="BL528" i="15"/>
  <c r="BK528" i="15"/>
  <c r="BJ528" i="15"/>
  <c r="BI528" i="15"/>
  <c r="BH528" i="15"/>
  <c r="BG528" i="15"/>
  <c r="BF528" i="15"/>
  <c r="BE528" i="15"/>
  <c r="BD528" i="15"/>
  <c r="BC528" i="15"/>
  <c r="BB528" i="15"/>
  <c r="BA528" i="15"/>
  <c r="AZ528" i="15"/>
  <c r="A512" i="15"/>
  <c r="A476" i="15"/>
  <c r="CI450" i="15"/>
  <c r="CH450" i="15"/>
  <c r="CG450" i="15"/>
  <c r="CF450" i="15"/>
  <c r="CE450" i="15"/>
  <c r="CD450" i="15"/>
  <c r="CC450" i="15"/>
  <c r="CB450" i="15"/>
  <c r="CA450" i="15"/>
  <c r="BZ450" i="15"/>
  <c r="BY450" i="15"/>
  <c r="BX450" i="15"/>
  <c r="BW450" i="15"/>
  <c r="BV450" i="15"/>
  <c r="BU450" i="15"/>
  <c r="BT450" i="15"/>
  <c r="BS450" i="15"/>
  <c r="BR450" i="15"/>
  <c r="BQ450" i="15"/>
  <c r="BP450" i="15"/>
  <c r="BO450" i="15"/>
  <c r="BN450" i="15"/>
  <c r="BM450" i="15"/>
  <c r="BL450" i="15"/>
  <c r="BK450" i="15"/>
  <c r="BJ450" i="15"/>
  <c r="BI450" i="15"/>
  <c r="BH450" i="15"/>
  <c r="BG450" i="15"/>
  <c r="BF450" i="15"/>
  <c r="BE450" i="15"/>
  <c r="BD450" i="15"/>
  <c r="BC450" i="15"/>
  <c r="BB450" i="15"/>
  <c r="BA450" i="15"/>
  <c r="AZ450" i="15"/>
  <c r="A434" i="15"/>
  <c r="A398" i="15"/>
  <c r="A356" i="15"/>
  <c r="A320" i="15"/>
  <c r="A284" i="15"/>
  <c r="A248" i="15"/>
  <c r="A212" i="15"/>
  <c r="A176" i="15"/>
  <c r="A140" i="15"/>
  <c r="A104" i="15"/>
  <c r="BE598" i="14"/>
  <c r="BD598" i="14"/>
  <c r="BC598" i="14"/>
  <c r="BB598" i="14"/>
  <c r="BA598" i="14"/>
  <c r="AZ598" i="14"/>
  <c r="BI597" i="14"/>
  <c r="BH597" i="14"/>
  <c r="BG597" i="14"/>
  <c r="BF597" i="14"/>
  <c r="BE597" i="14"/>
  <c r="BD597" i="14"/>
  <c r="BC597" i="14"/>
  <c r="BB597" i="14"/>
  <c r="BA597" i="14"/>
  <c r="AZ597" i="14"/>
  <c r="BM596" i="14"/>
  <c r="BL596" i="14"/>
  <c r="BK596" i="14"/>
  <c r="BJ596" i="14"/>
  <c r="BI596" i="14"/>
  <c r="BH596" i="14"/>
  <c r="BG596" i="14"/>
  <c r="BF596" i="14"/>
  <c r="BE596" i="14"/>
  <c r="BD596" i="14"/>
  <c r="BC596" i="14"/>
  <c r="BB596" i="14"/>
  <c r="BA596" i="14"/>
  <c r="AZ596" i="14"/>
  <c r="BQ595" i="14"/>
  <c r="BP595" i="14"/>
  <c r="BO595" i="14"/>
  <c r="BN595" i="14"/>
  <c r="BM595" i="14"/>
  <c r="BL595" i="14"/>
  <c r="BK595" i="14"/>
  <c r="BJ595" i="14"/>
  <c r="BI595" i="14"/>
  <c r="BH595" i="14"/>
  <c r="BG595" i="14"/>
  <c r="BF595" i="14"/>
  <c r="BE595" i="14"/>
  <c r="BD595" i="14"/>
  <c r="BC595" i="14"/>
  <c r="BB595" i="14"/>
  <c r="BA595" i="14"/>
  <c r="AZ595" i="14"/>
  <c r="BU594" i="14"/>
  <c r="BT594" i="14"/>
  <c r="BS594" i="14"/>
  <c r="BR594" i="14"/>
  <c r="BQ594" i="14"/>
  <c r="BP594" i="14"/>
  <c r="BO594" i="14"/>
  <c r="BN594" i="14"/>
  <c r="BM594" i="14"/>
  <c r="BL594" i="14"/>
  <c r="BK594" i="14"/>
  <c r="BJ594" i="14"/>
  <c r="BI594" i="14"/>
  <c r="BH594" i="14"/>
  <c r="BG594" i="14"/>
  <c r="BF594" i="14"/>
  <c r="BE594" i="14"/>
  <c r="BD594" i="14"/>
  <c r="BC594" i="14"/>
  <c r="BB594" i="14"/>
  <c r="BA594" i="14"/>
  <c r="AZ594" i="14"/>
  <c r="BY593" i="14"/>
  <c r="BX593" i="14"/>
  <c r="BW593" i="14"/>
  <c r="BV593" i="14"/>
  <c r="BU593" i="14"/>
  <c r="BT593" i="14"/>
  <c r="BS593" i="14"/>
  <c r="BR593" i="14"/>
  <c r="BQ593" i="14"/>
  <c r="BP593" i="14"/>
  <c r="BO593" i="14"/>
  <c r="BN593" i="14"/>
  <c r="BM593" i="14"/>
  <c r="BL593" i="14"/>
  <c r="BK593" i="14"/>
  <c r="BJ593" i="14"/>
  <c r="BI593" i="14"/>
  <c r="BH593" i="14"/>
  <c r="BG593" i="14"/>
  <c r="BF593" i="14"/>
  <c r="BE593" i="14"/>
  <c r="BD593" i="14"/>
  <c r="BC593" i="14"/>
  <c r="BB593" i="14"/>
  <c r="BA593" i="14"/>
  <c r="AZ593" i="14"/>
  <c r="CC592" i="14"/>
  <c r="CB592" i="14"/>
  <c r="CA592" i="14"/>
  <c r="BZ592" i="14"/>
  <c r="BY592" i="14"/>
  <c r="BX592" i="14"/>
  <c r="BW592" i="14"/>
  <c r="BV592" i="14"/>
  <c r="BU592" i="14"/>
  <c r="BT592" i="14"/>
  <c r="BS592" i="14"/>
  <c r="BR592" i="14"/>
  <c r="BQ592" i="14"/>
  <c r="BP592" i="14"/>
  <c r="BO592" i="14"/>
  <c r="BN592" i="14"/>
  <c r="BM592" i="14"/>
  <c r="BL592" i="14"/>
  <c r="BK592" i="14"/>
  <c r="BJ592" i="14"/>
  <c r="BI592" i="14"/>
  <c r="BH592" i="14"/>
  <c r="BG592" i="14"/>
  <c r="BF592" i="14"/>
  <c r="BE592" i="14"/>
  <c r="BD592" i="14"/>
  <c r="BC592" i="14"/>
  <c r="BB592" i="14"/>
  <c r="BA592" i="14"/>
  <c r="AZ592" i="14"/>
  <c r="CG591" i="14"/>
  <c r="CF591" i="14"/>
  <c r="CE591" i="14"/>
  <c r="CD591" i="14"/>
  <c r="CC591" i="14"/>
  <c r="CB591" i="14"/>
  <c r="CA591" i="14"/>
  <c r="BZ591" i="14"/>
  <c r="BY591" i="14"/>
  <c r="BX591" i="14"/>
  <c r="BW591" i="14"/>
  <c r="BV591" i="14"/>
  <c r="BU591" i="14"/>
  <c r="BT591" i="14"/>
  <c r="BS591" i="14"/>
  <c r="BR591" i="14"/>
  <c r="BQ591" i="14"/>
  <c r="BP591" i="14"/>
  <c r="BO591" i="14"/>
  <c r="BN591" i="14"/>
  <c r="BM591" i="14"/>
  <c r="BL591" i="14"/>
  <c r="BK591" i="14"/>
  <c r="BJ591" i="14"/>
  <c r="BI591" i="14"/>
  <c r="BH591" i="14"/>
  <c r="BG591" i="14"/>
  <c r="BF591" i="14"/>
  <c r="BE591" i="14"/>
  <c r="BD591" i="14"/>
  <c r="BC591" i="14"/>
  <c r="BB591" i="14"/>
  <c r="BA591" i="14"/>
  <c r="AZ591" i="14"/>
  <c r="A590" i="14"/>
  <c r="BE588" i="14"/>
  <c r="BD588" i="14"/>
  <c r="BC588" i="14"/>
  <c r="BB588" i="14"/>
  <c r="BA588" i="14"/>
  <c r="AZ588" i="14"/>
  <c r="BI587" i="14"/>
  <c r="BH587" i="14"/>
  <c r="BG587" i="14"/>
  <c r="BF587" i="14"/>
  <c r="BE587" i="14"/>
  <c r="BD587" i="14"/>
  <c r="BC587" i="14"/>
  <c r="BB587" i="14"/>
  <c r="BA587" i="14"/>
  <c r="AZ587" i="14"/>
  <c r="BM586" i="14"/>
  <c r="BL586" i="14"/>
  <c r="BK586" i="14"/>
  <c r="BJ586" i="14"/>
  <c r="BI586" i="14"/>
  <c r="BH586" i="14"/>
  <c r="BG586" i="14"/>
  <c r="BF586" i="14"/>
  <c r="BE586" i="14"/>
  <c r="BD586" i="14"/>
  <c r="BC586" i="14"/>
  <c r="BB586" i="14"/>
  <c r="BA586" i="14"/>
  <c r="AZ586" i="14"/>
  <c r="BQ585" i="14"/>
  <c r="BP585" i="14"/>
  <c r="BO585" i="14"/>
  <c r="BN585" i="14"/>
  <c r="BM585" i="14"/>
  <c r="BL585" i="14"/>
  <c r="BK585" i="14"/>
  <c r="BJ585" i="14"/>
  <c r="BI585" i="14"/>
  <c r="BH585" i="14"/>
  <c r="BG585" i="14"/>
  <c r="BF585" i="14"/>
  <c r="BE585" i="14"/>
  <c r="BD585" i="14"/>
  <c r="BC585" i="14"/>
  <c r="BB585" i="14"/>
  <c r="BA585" i="14"/>
  <c r="AZ585" i="14"/>
  <c r="BU584" i="14"/>
  <c r="BT584" i="14"/>
  <c r="BS584" i="14"/>
  <c r="BR584" i="14"/>
  <c r="BQ584" i="14"/>
  <c r="BP584" i="14"/>
  <c r="BO584" i="14"/>
  <c r="BN584" i="14"/>
  <c r="BM584" i="14"/>
  <c r="BL584" i="14"/>
  <c r="BK584" i="14"/>
  <c r="BJ584" i="14"/>
  <c r="BI584" i="14"/>
  <c r="BH584" i="14"/>
  <c r="BG584" i="14"/>
  <c r="BF584" i="14"/>
  <c r="BE584" i="14"/>
  <c r="BD584" i="14"/>
  <c r="BC584" i="14"/>
  <c r="BB584" i="14"/>
  <c r="BA584" i="14"/>
  <c r="AZ584" i="14"/>
  <c r="BY583" i="14"/>
  <c r="BX583" i="14"/>
  <c r="BW583" i="14"/>
  <c r="BV583" i="14"/>
  <c r="BU583" i="14"/>
  <c r="BT583" i="14"/>
  <c r="BS583" i="14"/>
  <c r="BR583" i="14"/>
  <c r="BQ583" i="14"/>
  <c r="BP583" i="14"/>
  <c r="BO583" i="14"/>
  <c r="BN583" i="14"/>
  <c r="BM583" i="14"/>
  <c r="BL583" i="14"/>
  <c r="BK583" i="14"/>
  <c r="BJ583" i="14"/>
  <c r="BI583" i="14"/>
  <c r="BH583" i="14"/>
  <c r="BG583" i="14"/>
  <c r="BF583" i="14"/>
  <c r="BE583" i="14"/>
  <c r="BD583" i="14"/>
  <c r="BC583" i="14"/>
  <c r="BB583" i="14"/>
  <c r="BA583" i="14"/>
  <c r="AZ583" i="14"/>
  <c r="CC582" i="14"/>
  <c r="CB582" i="14"/>
  <c r="CA582" i="14"/>
  <c r="BZ582" i="14"/>
  <c r="BY582" i="14"/>
  <c r="BX582" i="14"/>
  <c r="BW582" i="14"/>
  <c r="BV582" i="14"/>
  <c r="BU582" i="14"/>
  <c r="BT582" i="14"/>
  <c r="BS582" i="14"/>
  <c r="BR582" i="14"/>
  <c r="BQ582" i="14"/>
  <c r="BP582" i="14"/>
  <c r="BO582" i="14"/>
  <c r="BN582" i="14"/>
  <c r="BM582" i="14"/>
  <c r="BL582" i="14"/>
  <c r="BK582" i="14"/>
  <c r="BJ582" i="14"/>
  <c r="BI582" i="14"/>
  <c r="BH582" i="14"/>
  <c r="BG582" i="14"/>
  <c r="BF582" i="14"/>
  <c r="BE582" i="14"/>
  <c r="BD582" i="14"/>
  <c r="BC582" i="14"/>
  <c r="BB582" i="14"/>
  <c r="BA582" i="14"/>
  <c r="AZ582" i="14"/>
  <c r="CG581" i="14"/>
  <c r="CF581" i="14"/>
  <c r="CE581" i="14"/>
  <c r="CD581" i="14"/>
  <c r="CC581" i="14"/>
  <c r="CB581" i="14"/>
  <c r="CA581" i="14"/>
  <c r="BZ581" i="14"/>
  <c r="BY581" i="14"/>
  <c r="BX581" i="14"/>
  <c r="BW581" i="14"/>
  <c r="BV581" i="14"/>
  <c r="BU581" i="14"/>
  <c r="BT581" i="14"/>
  <c r="BS581" i="14"/>
  <c r="BR581" i="14"/>
  <c r="BQ581" i="14"/>
  <c r="BP581" i="14"/>
  <c r="BO581" i="14"/>
  <c r="BN581" i="14"/>
  <c r="BM581" i="14"/>
  <c r="BL581" i="14"/>
  <c r="BK581" i="14"/>
  <c r="BJ581" i="14"/>
  <c r="BI581" i="14"/>
  <c r="BH581" i="14"/>
  <c r="BG581" i="14"/>
  <c r="BF581" i="14"/>
  <c r="BE581" i="14"/>
  <c r="BD581" i="14"/>
  <c r="BC581" i="14"/>
  <c r="BB581" i="14"/>
  <c r="BA581" i="14"/>
  <c r="AZ581" i="14"/>
  <c r="BE578" i="14"/>
  <c r="BD578" i="14"/>
  <c r="BC578" i="14"/>
  <c r="BB578" i="14"/>
  <c r="BA578" i="14"/>
  <c r="AZ578" i="14"/>
  <c r="BI577" i="14"/>
  <c r="BH577" i="14"/>
  <c r="BG577" i="14"/>
  <c r="BF577" i="14"/>
  <c r="BE577" i="14"/>
  <c r="BD577" i="14"/>
  <c r="BC577" i="14"/>
  <c r="BB577" i="14"/>
  <c r="BA577" i="14"/>
  <c r="AZ577" i="14"/>
  <c r="BM576" i="14"/>
  <c r="BL576" i="14"/>
  <c r="BK576" i="14"/>
  <c r="BJ576" i="14"/>
  <c r="BI576" i="14"/>
  <c r="BH576" i="14"/>
  <c r="BG576" i="14"/>
  <c r="BF576" i="14"/>
  <c r="BE576" i="14"/>
  <c r="BD576" i="14"/>
  <c r="BC576" i="14"/>
  <c r="BB576" i="14"/>
  <c r="BA576" i="14"/>
  <c r="AZ576" i="14"/>
  <c r="BQ575" i="14"/>
  <c r="BP575" i="14"/>
  <c r="BO575" i="14"/>
  <c r="BN575" i="14"/>
  <c r="BM575" i="14"/>
  <c r="BL575" i="14"/>
  <c r="BK575" i="14"/>
  <c r="BJ575" i="14"/>
  <c r="BI575" i="14"/>
  <c r="BH575" i="14"/>
  <c r="BG575" i="14"/>
  <c r="BF575" i="14"/>
  <c r="BE575" i="14"/>
  <c r="BD575" i="14"/>
  <c r="BC575" i="14"/>
  <c r="BB575" i="14"/>
  <c r="BA575" i="14"/>
  <c r="AZ575" i="14"/>
  <c r="BU574" i="14"/>
  <c r="BT574" i="14"/>
  <c r="BS574" i="14"/>
  <c r="BR574" i="14"/>
  <c r="BQ574" i="14"/>
  <c r="BP574" i="14"/>
  <c r="BO574" i="14"/>
  <c r="BN574" i="14"/>
  <c r="BM574" i="14"/>
  <c r="BL574" i="14"/>
  <c r="BK574" i="14"/>
  <c r="BJ574" i="14"/>
  <c r="BI574" i="14"/>
  <c r="BH574" i="14"/>
  <c r="BG574" i="14"/>
  <c r="BF574" i="14"/>
  <c r="BE574" i="14"/>
  <c r="BD574" i="14"/>
  <c r="BC574" i="14"/>
  <c r="BB574" i="14"/>
  <c r="BA574" i="14"/>
  <c r="AZ574" i="14"/>
  <c r="BY573" i="14"/>
  <c r="BX573" i="14"/>
  <c r="BW573" i="14"/>
  <c r="BV573" i="14"/>
  <c r="BU573" i="14"/>
  <c r="BT573" i="14"/>
  <c r="BS573" i="14"/>
  <c r="BR573" i="14"/>
  <c r="BQ573" i="14"/>
  <c r="BP573" i="14"/>
  <c r="BO573" i="14"/>
  <c r="BN573" i="14"/>
  <c r="BM573" i="14"/>
  <c r="BL573" i="14"/>
  <c r="BK573" i="14"/>
  <c r="BJ573" i="14"/>
  <c r="BI573" i="14"/>
  <c r="BH573" i="14"/>
  <c r="BG573" i="14"/>
  <c r="BF573" i="14"/>
  <c r="BE573" i="14"/>
  <c r="BD573" i="14"/>
  <c r="BC573" i="14"/>
  <c r="BA573" i="14"/>
  <c r="AZ573" i="14"/>
  <c r="CC572" i="14"/>
  <c r="CB572" i="14"/>
  <c r="CA572" i="14"/>
  <c r="BZ572" i="14"/>
  <c r="BY572" i="14"/>
  <c r="BX572" i="14"/>
  <c r="BW572" i="14"/>
  <c r="BV572" i="14"/>
  <c r="BU572" i="14"/>
  <c r="BT572" i="14"/>
  <c r="BS572" i="14"/>
  <c r="BR572" i="14"/>
  <c r="BQ572" i="14"/>
  <c r="BP572" i="14"/>
  <c r="BO572" i="14"/>
  <c r="BN572" i="14"/>
  <c r="BM572" i="14"/>
  <c r="BL572" i="14"/>
  <c r="BK572" i="14"/>
  <c r="BJ572" i="14"/>
  <c r="BI572" i="14"/>
  <c r="BH572" i="14"/>
  <c r="BG572" i="14"/>
  <c r="BF572" i="14"/>
  <c r="BE572" i="14"/>
  <c r="BD572" i="14"/>
  <c r="BC572" i="14"/>
  <c r="BB572" i="14"/>
  <c r="BA572" i="14"/>
  <c r="AZ572" i="14"/>
  <c r="CG571" i="14"/>
  <c r="CF571" i="14"/>
  <c r="CE571" i="14"/>
  <c r="CD571" i="14"/>
  <c r="CC571" i="14"/>
  <c r="CB571" i="14"/>
  <c r="CA571" i="14"/>
  <c r="BZ571" i="14"/>
  <c r="BY571" i="14"/>
  <c r="BX571" i="14"/>
  <c r="BW571" i="14"/>
  <c r="BV571" i="14"/>
  <c r="BU571" i="14"/>
  <c r="BT571" i="14"/>
  <c r="BS571" i="14"/>
  <c r="BR571" i="14"/>
  <c r="BQ571" i="14"/>
  <c r="BP571" i="14"/>
  <c r="BO571" i="14"/>
  <c r="BN571" i="14"/>
  <c r="BM571" i="14"/>
  <c r="BL571" i="14"/>
  <c r="BK571" i="14"/>
  <c r="BJ571" i="14"/>
  <c r="BI571" i="14"/>
  <c r="BH571" i="14"/>
  <c r="BG571" i="14"/>
  <c r="BF571" i="14"/>
  <c r="BE571" i="14"/>
  <c r="BD571" i="14"/>
  <c r="BC571" i="14"/>
  <c r="BB571" i="14"/>
  <c r="BA571" i="14"/>
  <c r="AZ571" i="14"/>
  <c r="BE568" i="14"/>
  <c r="BE568" i="15" s="1"/>
  <c r="BD568" i="14"/>
  <c r="BC568" i="14"/>
  <c r="BB568" i="14"/>
  <c r="BA568" i="14"/>
  <c r="AZ568" i="14"/>
  <c r="BI567" i="14"/>
  <c r="BH567" i="14"/>
  <c r="BG567" i="14"/>
  <c r="BF567" i="14"/>
  <c r="BE567" i="14"/>
  <c r="BD567" i="14"/>
  <c r="BC567" i="14"/>
  <c r="BB567" i="14"/>
  <c r="BA567" i="14"/>
  <c r="AZ567" i="14"/>
  <c r="BM566" i="14"/>
  <c r="BL566" i="14"/>
  <c r="BK566" i="14"/>
  <c r="BJ566" i="14"/>
  <c r="BI566" i="14"/>
  <c r="BH566" i="14"/>
  <c r="BG566" i="14"/>
  <c r="BF566" i="14"/>
  <c r="BE566" i="14"/>
  <c r="BD566" i="14"/>
  <c r="BC566" i="14"/>
  <c r="BB566" i="14"/>
  <c r="BA566" i="14"/>
  <c r="AZ566" i="14"/>
  <c r="BQ565" i="14"/>
  <c r="BP565" i="14"/>
  <c r="BO565" i="14"/>
  <c r="BN565" i="14"/>
  <c r="BM565" i="14"/>
  <c r="BL565" i="14"/>
  <c r="BK565" i="14"/>
  <c r="BJ565" i="14"/>
  <c r="BI565" i="14"/>
  <c r="BH565" i="14"/>
  <c r="BG565" i="14"/>
  <c r="BF565" i="14"/>
  <c r="BE565" i="14"/>
  <c r="BD565" i="14"/>
  <c r="BC565" i="14"/>
  <c r="BB565" i="14"/>
  <c r="BA565" i="14"/>
  <c r="AZ565" i="14"/>
  <c r="BU564" i="14"/>
  <c r="BT564" i="14"/>
  <c r="BS564" i="14"/>
  <c r="BR564" i="14"/>
  <c r="BQ564" i="14"/>
  <c r="BP564" i="14"/>
  <c r="BO564" i="14"/>
  <c r="BN564" i="14"/>
  <c r="BM564" i="14"/>
  <c r="BL564" i="14"/>
  <c r="BK564" i="14"/>
  <c r="BJ564" i="14"/>
  <c r="BI564" i="14"/>
  <c r="BH564" i="14"/>
  <c r="BG564" i="14"/>
  <c r="BF564" i="14"/>
  <c r="BE564" i="14"/>
  <c r="BD564" i="14"/>
  <c r="BC564" i="14"/>
  <c r="BB564" i="14"/>
  <c r="BA564" i="14"/>
  <c r="AZ564" i="14"/>
  <c r="BY563" i="14"/>
  <c r="BX563" i="14"/>
  <c r="BW563" i="14"/>
  <c r="BV563" i="14"/>
  <c r="BU563" i="14"/>
  <c r="BT563" i="14"/>
  <c r="BS563" i="14"/>
  <c r="BR563" i="14"/>
  <c r="BQ563" i="14"/>
  <c r="BP563" i="14"/>
  <c r="BO563" i="14"/>
  <c r="BN563" i="14"/>
  <c r="BM563" i="14"/>
  <c r="BL563" i="14"/>
  <c r="BK563" i="14"/>
  <c r="BJ563" i="14"/>
  <c r="BI563" i="14"/>
  <c r="BH563" i="14"/>
  <c r="BG563" i="14"/>
  <c r="BF563" i="14"/>
  <c r="BE563" i="14"/>
  <c r="BD563" i="14"/>
  <c r="BC563" i="14"/>
  <c r="BB563" i="14"/>
  <c r="BA563" i="14"/>
  <c r="AZ563" i="14"/>
  <c r="CC562" i="14"/>
  <c r="CB562" i="14"/>
  <c r="CA562" i="14"/>
  <c r="BZ562" i="14"/>
  <c r="BY562" i="14"/>
  <c r="BX562" i="14"/>
  <c r="BW562" i="14"/>
  <c r="BV562" i="14"/>
  <c r="BU562" i="14"/>
  <c r="BT562" i="14"/>
  <c r="BS562" i="14"/>
  <c r="BR562" i="14"/>
  <c r="BQ562" i="14"/>
  <c r="BP562" i="14"/>
  <c r="BO562" i="14"/>
  <c r="BN562" i="14"/>
  <c r="BM562" i="14"/>
  <c r="BL562" i="14"/>
  <c r="BK562" i="14"/>
  <c r="BJ562" i="14"/>
  <c r="BI562" i="14"/>
  <c r="BH562" i="14"/>
  <c r="BG562" i="14"/>
  <c r="BF562" i="14"/>
  <c r="BE562" i="14"/>
  <c r="BD562" i="14"/>
  <c r="BC562" i="14"/>
  <c r="BB562" i="14"/>
  <c r="BA562" i="14"/>
  <c r="AZ562" i="14"/>
  <c r="CG561" i="14"/>
  <c r="CF561" i="14"/>
  <c r="CE561" i="14"/>
  <c r="CD561" i="14"/>
  <c r="CC561" i="14"/>
  <c r="CB561" i="14"/>
  <c r="CA561" i="14"/>
  <c r="BZ561" i="14"/>
  <c r="BY561" i="14"/>
  <c r="BX561" i="14"/>
  <c r="BW561" i="14"/>
  <c r="BV561" i="14"/>
  <c r="BU561" i="14"/>
  <c r="BT561" i="14"/>
  <c r="BS561" i="14"/>
  <c r="BR561" i="14"/>
  <c r="BQ561" i="14"/>
  <c r="BP561" i="14"/>
  <c r="BO561" i="14"/>
  <c r="BN561" i="14"/>
  <c r="BM561" i="14"/>
  <c r="BL561" i="14"/>
  <c r="BK561" i="14"/>
  <c r="BJ561" i="14"/>
  <c r="BI561" i="14"/>
  <c r="BH561" i="14"/>
  <c r="BG561" i="14"/>
  <c r="BF561" i="14"/>
  <c r="BE561" i="14"/>
  <c r="BD561" i="14"/>
  <c r="BC561" i="14"/>
  <c r="BB561" i="14"/>
  <c r="BA561" i="14"/>
  <c r="AZ561" i="14"/>
  <c r="A554" i="14"/>
  <c r="BE545" i="14"/>
  <c r="BD545" i="14"/>
  <c r="BC545" i="14"/>
  <c r="BB545" i="14"/>
  <c r="BA545" i="14"/>
  <c r="AZ545" i="14"/>
  <c r="BI544" i="14"/>
  <c r="BH544" i="14"/>
  <c r="BG544" i="14"/>
  <c r="BF544" i="14"/>
  <c r="BE544" i="14"/>
  <c r="BD544" i="14"/>
  <c r="BC544" i="14"/>
  <c r="BB544" i="14"/>
  <c r="BA544" i="14"/>
  <c r="AZ544" i="14"/>
  <c r="BM543" i="14"/>
  <c r="BL543" i="14"/>
  <c r="BK543" i="14"/>
  <c r="BJ543" i="14"/>
  <c r="BI543" i="14"/>
  <c r="BH543" i="14"/>
  <c r="BG543" i="14"/>
  <c r="BF543" i="14"/>
  <c r="BE543" i="14"/>
  <c r="BD543" i="14"/>
  <c r="BC543" i="14"/>
  <c r="BB543" i="14"/>
  <c r="BA543" i="14"/>
  <c r="AZ543" i="14"/>
  <c r="BQ542" i="14"/>
  <c r="BP542" i="14"/>
  <c r="BO542" i="14"/>
  <c r="BN542" i="14"/>
  <c r="BM542" i="14"/>
  <c r="BL542" i="14"/>
  <c r="BK542" i="14"/>
  <c r="BJ542" i="14"/>
  <c r="BI542" i="14"/>
  <c r="BH542" i="14"/>
  <c r="BG542" i="14"/>
  <c r="BF542" i="14"/>
  <c r="BE542" i="14"/>
  <c r="BD542" i="14"/>
  <c r="BC542" i="14"/>
  <c r="BB542" i="14"/>
  <c r="BA542" i="14"/>
  <c r="AZ542" i="14"/>
  <c r="BU541" i="14"/>
  <c r="BT541" i="14"/>
  <c r="BS541" i="14"/>
  <c r="BR541" i="14"/>
  <c r="BQ541" i="14"/>
  <c r="BP541" i="14"/>
  <c r="BO541" i="14"/>
  <c r="BN541" i="14"/>
  <c r="BM541" i="14"/>
  <c r="BL541" i="14"/>
  <c r="BK541" i="14"/>
  <c r="BJ541" i="14"/>
  <c r="BI541" i="14"/>
  <c r="BH541" i="14"/>
  <c r="BG541" i="14"/>
  <c r="BF541" i="14"/>
  <c r="BE541" i="14"/>
  <c r="BD541" i="14"/>
  <c r="BC541" i="14"/>
  <c r="BB541" i="14"/>
  <c r="BA541" i="14"/>
  <c r="AZ541" i="14"/>
  <c r="BY540" i="14"/>
  <c r="BX540" i="14"/>
  <c r="BW540" i="14"/>
  <c r="BV540" i="14"/>
  <c r="BU540" i="14"/>
  <c r="BT540" i="14"/>
  <c r="BS540" i="14"/>
  <c r="BR540" i="14"/>
  <c r="BQ540" i="14"/>
  <c r="BP540" i="14"/>
  <c r="BO540" i="14"/>
  <c r="BN540" i="14"/>
  <c r="BM540" i="14"/>
  <c r="BL540" i="14"/>
  <c r="BK540" i="14"/>
  <c r="BJ540" i="14"/>
  <c r="BI540" i="14"/>
  <c r="BH540" i="14"/>
  <c r="BG540" i="14"/>
  <c r="BF540" i="14"/>
  <c r="BE540" i="14"/>
  <c r="BD540" i="14"/>
  <c r="BC540" i="14"/>
  <c r="BB540" i="14"/>
  <c r="BA540" i="14"/>
  <c r="AZ540" i="14"/>
  <c r="CC539" i="14"/>
  <c r="CB539" i="14"/>
  <c r="CA539" i="14"/>
  <c r="BZ539" i="14"/>
  <c r="BY539" i="14"/>
  <c r="BX539" i="14"/>
  <c r="BW539" i="14"/>
  <c r="BV539" i="14"/>
  <c r="BU539" i="14"/>
  <c r="BT539" i="14"/>
  <c r="BS539" i="14"/>
  <c r="BR539" i="14"/>
  <c r="BQ539" i="14"/>
  <c r="BP539" i="14"/>
  <c r="BO539" i="14"/>
  <c r="BN539" i="14"/>
  <c r="BM539" i="14"/>
  <c r="BL539" i="14"/>
  <c r="BK539" i="14"/>
  <c r="BJ539" i="14"/>
  <c r="BI539" i="14"/>
  <c r="BH539" i="14"/>
  <c r="BG539" i="14"/>
  <c r="BF539" i="14"/>
  <c r="BE539" i="14"/>
  <c r="BD539" i="14"/>
  <c r="BC539" i="14"/>
  <c r="BB539" i="14"/>
  <c r="BA539" i="14"/>
  <c r="AZ539" i="14"/>
  <c r="CG538" i="14"/>
  <c r="CF538" i="14"/>
  <c r="CE538" i="14"/>
  <c r="CD538" i="14"/>
  <c r="CC538" i="14"/>
  <c r="CB538" i="14"/>
  <c r="CA538" i="14"/>
  <c r="BZ538" i="14"/>
  <c r="BY538" i="14"/>
  <c r="BX538" i="14"/>
  <c r="BW538" i="14"/>
  <c r="BV538" i="14"/>
  <c r="BU538" i="14"/>
  <c r="BT538" i="14"/>
  <c r="BS538" i="14"/>
  <c r="BR538" i="14"/>
  <c r="BQ538" i="14"/>
  <c r="BP538" i="14"/>
  <c r="BO538" i="14"/>
  <c r="BN538" i="14"/>
  <c r="BM538" i="14"/>
  <c r="BL538" i="14"/>
  <c r="BK538" i="14"/>
  <c r="BJ538" i="14"/>
  <c r="BI538" i="14"/>
  <c r="BH538" i="14"/>
  <c r="BG538" i="14"/>
  <c r="BF538" i="14"/>
  <c r="BE538" i="14"/>
  <c r="BD538" i="14"/>
  <c r="BC538" i="14"/>
  <c r="BB538" i="14"/>
  <c r="BA538" i="14"/>
  <c r="AZ538" i="14"/>
  <c r="CG528" i="14"/>
  <c r="CF528" i="14"/>
  <c r="CE528" i="14"/>
  <c r="CD528" i="14"/>
  <c r="CC528" i="14"/>
  <c r="CB528" i="14"/>
  <c r="CA528" i="14"/>
  <c r="BZ528" i="14"/>
  <c r="BY528" i="14"/>
  <c r="BX528" i="14"/>
  <c r="BW528" i="14"/>
  <c r="BV528" i="14"/>
  <c r="BU528" i="14"/>
  <c r="BT528" i="14"/>
  <c r="BS528" i="14"/>
  <c r="BR528" i="14"/>
  <c r="BQ528" i="14"/>
  <c r="BP528" i="14"/>
  <c r="BO528" i="14"/>
  <c r="BN528" i="14"/>
  <c r="BM528" i="14"/>
  <c r="BL528" i="14"/>
  <c r="BK528" i="14"/>
  <c r="BJ528" i="14"/>
  <c r="BI528" i="14"/>
  <c r="BH528" i="14"/>
  <c r="BG528" i="14"/>
  <c r="BF528" i="14"/>
  <c r="BE528" i="14"/>
  <c r="BD528" i="14"/>
  <c r="BC528" i="14"/>
  <c r="BB528" i="14"/>
  <c r="BA528" i="14"/>
  <c r="AZ528" i="14"/>
  <c r="BD520" i="14"/>
  <c r="BC520" i="14"/>
  <c r="BB520" i="14"/>
  <c r="BA520" i="14"/>
  <c r="AZ520" i="14"/>
  <c r="BH519" i="14"/>
  <c r="BG519" i="14"/>
  <c r="BF519" i="14"/>
  <c r="BE519" i="14"/>
  <c r="BD519" i="14"/>
  <c r="BC519" i="14"/>
  <c r="BB519" i="14"/>
  <c r="BA519" i="14"/>
  <c r="AZ519" i="14"/>
  <c r="BL518" i="14"/>
  <c r="BK518" i="14"/>
  <c r="BJ518" i="14"/>
  <c r="BI518" i="14"/>
  <c r="BH518" i="14"/>
  <c r="BG518" i="14"/>
  <c r="BF518" i="14"/>
  <c r="BE518" i="14"/>
  <c r="BD518" i="14"/>
  <c r="BC518" i="14"/>
  <c r="BB518" i="14"/>
  <c r="BA518" i="14"/>
  <c r="AZ518" i="14"/>
  <c r="BQ517" i="14"/>
  <c r="BP517" i="14"/>
  <c r="BO517" i="14"/>
  <c r="BN517" i="14"/>
  <c r="BM517" i="14"/>
  <c r="BL517" i="14"/>
  <c r="BK517" i="14"/>
  <c r="BJ517" i="14"/>
  <c r="BI517" i="14"/>
  <c r="BH517" i="14"/>
  <c r="BG517" i="14"/>
  <c r="BF517" i="14"/>
  <c r="BE517" i="14"/>
  <c r="BD517" i="14"/>
  <c r="BC517" i="14"/>
  <c r="BB517" i="14"/>
  <c r="BA517" i="14"/>
  <c r="AZ517" i="14"/>
  <c r="BU516" i="14"/>
  <c r="BT516" i="14"/>
  <c r="BS516" i="14"/>
  <c r="BR516" i="14"/>
  <c r="BQ516" i="14"/>
  <c r="BP516" i="14"/>
  <c r="BO516" i="14"/>
  <c r="BN516" i="14"/>
  <c r="BM516" i="14"/>
  <c r="BL516" i="14"/>
  <c r="BK516" i="14"/>
  <c r="BJ516" i="14"/>
  <c r="BI516" i="14"/>
  <c r="BH516" i="14"/>
  <c r="BG516" i="14"/>
  <c r="BF516" i="14"/>
  <c r="BE516" i="14"/>
  <c r="BD516" i="14"/>
  <c r="BC516" i="14"/>
  <c r="BB516" i="14"/>
  <c r="BA516" i="14"/>
  <c r="AZ516" i="14"/>
  <c r="BY515" i="14"/>
  <c r="BX515" i="14"/>
  <c r="BW515" i="14"/>
  <c r="BV515" i="14"/>
  <c r="BU515" i="14"/>
  <c r="BT515" i="14"/>
  <c r="BS515" i="14"/>
  <c r="BR515" i="14"/>
  <c r="BQ515" i="14"/>
  <c r="BP515" i="14"/>
  <c r="BO515" i="14"/>
  <c r="BN515" i="14"/>
  <c r="BM515" i="14"/>
  <c r="BL515" i="14"/>
  <c r="BK515" i="14"/>
  <c r="BJ515" i="14"/>
  <c r="BI515" i="14"/>
  <c r="BH515" i="14"/>
  <c r="BG515" i="14"/>
  <c r="BF515" i="14"/>
  <c r="BE515" i="14"/>
  <c r="BD515" i="14"/>
  <c r="BC515" i="14"/>
  <c r="BB515" i="14"/>
  <c r="BA515" i="14"/>
  <c r="AZ515" i="14"/>
  <c r="CC514" i="14"/>
  <c r="CB514" i="14"/>
  <c r="CA514" i="14"/>
  <c r="BZ514" i="14"/>
  <c r="BY514" i="14"/>
  <c r="BX514" i="14"/>
  <c r="BW514" i="14"/>
  <c r="BV514" i="14"/>
  <c r="BU514" i="14"/>
  <c r="BT514" i="14"/>
  <c r="BS514" i="14"/>
  <c r="BR514" i="14"/>
  <c r="BQ514" i="14"/>
  <c r="BP514" i="14"/>
  <c r="BO514" i="14"/>
  <c r="BN514" i="14"/>
  <c r="BM514" i="14"/>
  <c r="BL514" i="14"/>
  <c r="BK514" i="14"/>
  <c r="BJ514" i="14"/>
  <c r="BI514" i="14"/>
  <c r="BH514" i="14"/>
  <c r="BG514" i="14"/>
  <c r="BF514" i="14"/>
  <c r="BE514" i="14"/>
  <c r="BD514" i="14"/>
  <c r="BC514" i="14"/>
  <c r="BB514" i="14"/>
  <c r="BA514" i="14"/>
  <c r="AZ514" i="14"/>
  <c r="CG513" i="14"/>
  <c r="CF513" i="14"/>
  <c r="CE513" i="14"/>
  <c r="CD513" i="14"/>
  <c r="CC513" i="14"/>
  <c r="CB513" i="14"/>
  <c r="CA513" i="14"/>
  <c r="BZ513" i="14"/>
  <c r="BY513" i="14"/>
  <c r="BX513" i="14"/>
  <c r="BW513" i="14"/>
  <c r="BV513" i="14"/>
  <c r="BU513" i="14"/>
  <c r="BT513" i="14"/>
  <c r="BS513" i="14"/>
  <c r="BR513" i="14"/>
  <c r="BQ513" i="14"/>
  <c r="BP513" i="14"/>
  <c r="BO513" i="14"/>
  <c r="BN513" i="14"/>
  <c r="BM513" i="14"/>
  <c r="BL513" i="14"/>
  <c r="BK513" i="14"/>
  <c r="BJ513" i="14"/>
  <c r="BI513" i="14"/>
  <c r="BH513" i="14"/>
  <c r="BG513" i="14"/>
  <c r="BF513" i="14"/>
  <c r="BE513" i="14"/>
  <c r="BD513" i="14"/>
  <c r="BC513" i="14"/>
  <c r="BB513" i="14"/>
  <c r="BA513" i="14"/>
  <c r="AZ513" i="14"/>
  <c r="A512" i="14"/>
  <c r="BE510" i="14"/>
  <c r="BD510" i="14"/>
  <c r="BC510" i="14"/>
  <c r="BB510" i="14"/>
  <c r="BA510" i="14"/>
  <c r="AZ510" i="14"/>
  <c r="BI509" i="14"/>
  <c r="BH509" i="14"/>
  <c r="BG509" i="14"/>
  <c r="BF509" i="14"/>
  <c r="BE509" i="14"/>
  <c r="BD509" i="14"/>
  <c r="BC509" i="14"/>
  <c r="BB509" i="14"/>
  <c r="BA509" i="14"/>
  <c r="AZ509" i="14"/>
  <c r="BM508" i="14"/>
  <c r="BL508" i="14"/>
  <c r="BK508" i="14"/>
  <c r="BJ508" i="14"/>
  <c r="BI508" i="14"/>
  <c r="BH508" i="14"/>
  <c r="BG508" i="14"/>
  <c r="BF508" i="14"/>
  <c r="BE508" i="14"/>
  <c r="BD508" i="14"/>
  <c r="BC508" i="14"/>
  <c r="BB508" i="14"/>
  <c r="BA508" i="14"/>
  <c r="AZ508" i="14"/>
  <c r="BQ507" i="14"/>
  <c r="BP507" i="14"/>
  <c r="BO507" i="14"/>
  <c r="BN507" i="14"/>
  <c r="BM507" i="14"/>
  <c r="BL507" i="14"/>
  <c r="BK507" i="14"/>
  <c r="BJ507" i="14"/>
  <c r="BI507" i="14"/>
  <c r="BH507" i="14"/>
  <c r="BG507" i="14"/>
  <c r="BF507" i="14"/>
  <c r="BE507" i="14"/>
  <c r="BD507" i="14"/>
  <c r="BC507" i="14"/>
  <c r="BB507" i="14"/>
  <c r="BA507" i="14"/>
  <c r="AZ507" i="14"/>
  <c r="BU506" i="14"/>
  <c r="BT506" i="14"/>
  <c r="BS506" i="14"/>
  <c r="BR506" i="14"/>
  <c r="BQ506" i="14"/>
  <c r="BP506" i="14"/>
  <c r="BO506" i="14"/>
  <c r="BN506" i="14"/>
  <c r="BM506" i="14"/>
  <c r="BL506" i="14"/>
  <c r="BK506" i="14"/>
  <c r="BJ506" i="14"/>
  <c r="BI506" i="14"/>
  <c r="BH506" i="14"/>
  <c r="BG506" i="14"/>
  <c r="BF506" i="14"/>
  <c r="BE506" i="14"/>
  <c r="BD506" i="14"/>
  <c r="BC506" i="14"/>
  <c r="BB506" i="14"/>
  <c r="BA506" i="14"/>
  <c r="AZ506" i="14"/>
  <c r="BY505" i="14"/>
  <c r="BX505" i="14"/>
  <c r="BW505" i="14"/>
  <c r="BV505" i="14"/>
  <c r="BU505" i="14"/>
  <c r="BT505" i="14"/>
  <c r="BS505" i="14"/>
  <c r="BR505" i="14"/>
  <c r="BQ505" i="14"/>
  <c r="BP505" i="14"/>
  <c r="BO505" i="14"/>
  <c r="BN505" i="14"/>
  <c r="BM505" i="14"/>
  <c r="BL505" i="14"/>
  <c r="BK505" i="14"/>
  <c r="BJ505" i="14"/>
  <c r="BI505" i="14"/>
  <c r="BH505" i="14"/>
  <c r="BG505" i="14"/>
  <c r="BF505" i="14"/>
  <c r="BE505" i="14"/>
  <c r="BD505" i="14"/>
  <c r="BC505" i="14"/>
  <c r="BB505" i="14"/>
  <c r="BA505" i="14"/>
  <c r="AZ505" i="14"/>
  <c r="CC504" i="14"/>
  <c r="CB504" i="14"/>
  <c r="CA504" i="14"/>
  <c r="BZ504" i="14"/>
  <c r="BY504" i="14"/>
  <c r="BX504" i="14"/>
  <c r="BW504" i="14"/>
  <c r="BV504" i="14"/>
  <c r="BU504" i="14"/>
  <c r="BT504" i="14"/>
  <c r="BS504" i="14"/>
  <c r="BR504" i="14"/>
  <c r="BQ504" i="14"/>
  <c r="BP504" i="14"/>
  <c r="BO504" i="14"/>
  <c r="BN504" i="14"/>
  <c r="BM504" i="14"/>
  <c r="BL504" i="14"/>
  <c r="BK504" i="14"/>
  <c r="BJ504" i="14"/>
  <c r="BI504" i="14"/>
  <c r="BH504" i="14"/>
  <c r="BG504" i="14"/>
  <c r="BF504" i="14"/>
  <c r="BE504" i="14"/>
  <c r="BD504" i="14"/>
  <c r="BC504" i="14"/>
  <c r="BB504" i="14"/>
  <c r="BA504" i="14"/>
  <c r="AZ504" i="14"/>
  <c r="CG503" i="14"/>
  <c r="CF503" i="14"/>
  <c r="CE503" i="14"/>
  <c r="CD503" i="14"/>
  <c r="CC503" i="14"/>
  <c r="CB503" i="14"/>
  <c r="CA503" i="14"/>
  <c r="BZ503" i="14"/>
  <c r="BY503" i="14"/>
  <c r="BX503" i="14"/>
  <c r="BW503" i="14"/>
  <c r="BV503" i="14"/>
  <c r="BU503" i="14"/>
  <c r="BT503" i="14"/>
  <c r="BS503" i="14"/>
  <c r="BR503" i="14"/>
  <c r="BQ503" i="14"/>
  <c r="BP503" i="14"/>
  <c r="BO503" i="14"/>
  <c r="BN503" i="14"/>
  <c r="BM503" i="14"/>
  <c r="BL503" i="14"/>
  <c r="BK503" i="14"/>
  <c r="BJ503" i="14"/>
  <c r="BI503" i="14"/>
  <c r="BH503" i="14"/>
  <c r="BG503" i="14"/>
  <c r="BF503" i="14"/>
  <c r="BE503" i="14"/>
  <c r="BD503" i="14"/>
  <c r="BC503" i="14"/>
  <c r="BB503" i="14"/>
  <c r="BA503" i="14"/>
  <c r="AZ503" i="14"/>
  <c r="BE500" i="14"/>
  <c r="BD500" i="14"/>
  <c r="BC500" i="14"/>
  <c r="BB500" i="14"/>
  <c r="BA500" i="14"/>
  <c r="AZ500" i="14"/>
  <c r="BI499" i="14"/>
  <c r="BH499" i="14"/>
  <c r="BG499" i="14"/>
  <c r="BF499" i="14"/>
  <c r="BE499" i="14"/>
  <c r="BD499" i="14"/>
  <c r="BC499" i="14"/>
  <c r="BB499" i="14"/>
  <c r="BA499" i="14"/>
  <c r="AZ499" i="14"/>
  <c r="BM498" i="14"/>
  <c r="BL498" i="14"/>
  <c r="BK498" i="14"/>
  <c r="BJ498" i="14"/>
  <c r="BI498" i="14"/>
  <c r="BH498" i="14"/>
  <c r="BG498" i="14"/>
  <c r="BF498" i="14"/>
  <c r="BE498" i="14"/>
  <c r="BD498" i="14"/>
  <c r="BC498" i="14"/>
  <c r="BB498" i="14"/>
  <c r="BA498" i="14"/>
  <c r="AZ498" i="14"/>
  <c r="BQ497" i="14"/>
  <c r="BP497" i="14"/>
  <c r="BO497" i="14"/>
  <c r="BN497" i="14"/>
  <c r="BM497" i="14"/>
  <c r="BL497" i="14"/>
  <c r="BK497" i="14"/>
  <c r="BJ497" i="14"/>
  <c r="BI497" i="14"/>
  <c r="BH497" i="14"/>
  <c r="BG497" i="14"/>
  <c r="BF497" i="14"/>
  <c r="BE497" i="14"/>
  <c r="BD497" i="14"/>
  <c r="BC497" i="14"/>
  <c r="BB497" i="14"/>
  <c r="BA497" i="14"/>
  <c r="AZ497" i="14"/>
  <c r="BU496" i="14"/>
  <c r="BT496" i="14"/>
  <c r="BS496" i="14"/>
  <c r="BR496" i="14"/>
  <c r="BQ496" i="14"/>
  <c r="BP496" i="14"/>
  <c r="BO496" i="14"/>
  <c r="BN496" i="14"/>
  <c r="BM496" i="14"/>
  <c r="BL496" i="14"/>
  <c r="BK496" i="14"/>
  <c r="BJ496" i="14"/>
  <c r="BI496" i="14"/>
  <c r="BH496" i="14"/>
  <c r="BG496" i="14"/>
  <c r="BF496" i="14"/>
  <c r="BE496" i="14"/>
  <c r="BD496" i="14"/>
  <c r="BC496" i="14"/>
  <c r="BB496" i="14"/>
  <c r="BA496" i="14"/>
  <c r="AZ496" i="14"/>
  <c r="BY495" i="14"/>
  <c r="BX495" i="14"/>
  <c r="BW495" i="14"/>
  <c r="BV495" i="14"/>
  <c r="BU495" i="14"/>
  <c r="BT495" i="14"/>
  <c r="BS495" i="14"/>
  <c r="BR495" i="14"/>
  <c r="BQ495" i="14"/>
  <c r="BP495" i="14"/>
  <c r="BO495" i="14"/>
  <c r="BN495" i="14"/>
  <c r="BM495" i="14"/>
  <c r="BL495" i="14"/>
  <c r="BK495" i="14"/>
  <c r="BJ495" i="14"/>
  <c r="BI495" i="14"/>
  <c r="BH495" i="14"/>
  <c r="BG495" i="14"/>
  <c r="BF495" i="14"/>
  <c r="BE495" i="14"/>
  <c r="BD495" i="14"/>
  <c r="BC495" i="14"/>
  <c r="BA495" i="14"/>
  <c r="AZ495" i="14"/>
  <c r="CC494" i="14"/>
  <c r="CB494" i="14"/>
  <c r="CA494" i="14"/>
  <c r="BZ494" i="14"/>
  <c r="BY494" i="14"/>
  <c r="BX494" i="14"/>
  <c r="BW494" i="14"/>
  <c r="BV494" i="14"/>
  <c r="BU494" i="14"/>
  <c r="BT494" i="14"/>
  <c r="BS494" i="14"/>
  <c r="BR494" i="14"/>
  <c r="BQ494" i="14"/>
  <c r="BP494" i="14"/>
  <c r="BO494" i="14"/>
  <c r="BN494" i="14"/>
  <c r="BM494" i="14"/>
  <c r="BL494" i="14"/>
  <c r="BK494" i="14"/>
  <c r="BJ494" i="14"/>
  <c r="BI494" i="14"/>
  <c r="BH494" i="14"/>
  <c r="BG494" i="14"/>
  <c r="BF494" i="14"/>
  <c r="BE494" i="14"/>
  <c r="BD494" i="14"/>
  <c r="BC494" i="14"/>
  <c r="BB494" i="14"/>
  <c r="BA494" i="14"/>
  <c r="AZ494" i="14"/>
  <c r="CG493" i="14"/>
  <c r="CF493" i="14"/>
  <c r="CE493" i="14"/>
  <c r="CD493" i="14"/>
  <c r="CC493" i="14"/>
  <c r="CB493" i="14"/>
  <c r="CA493" i="14"/>
  <c r="BZ493" i="14"/>
  <c r="BY493" i="14"/>
  <c r="BX493" i="14"/>
  <c r="BW493" i="14"/>
  <c r="BV493" i="14"/>
  <c r="BU493" i="14"/>
  <c r="BT493" i="14"/>
  <c r="BS493" i="14"/>
  <c r="BR493" i="14"/>
  <c r="BQ493" i="14"/>
  <c r="BP493" i="14"/>
  <c r="BO493" i="14"/>
  <c r="BN493" i="14"/>
  <c r="BM493" i="14"/>
  <c r="BL493" i="14"/>
  <c r="BK493" i="14"/>
  <c r="BJ493" i="14"/>
  <c r="BI493" i="14"/>
  <c r="BH493" i="14"/>
  <c r="BG493" i="14"/>
  <c r="BF493" i="14"/>
  <c r="BE493" i="14"/>
  <c r="BD493" i="14"/>
  <c r="BC493" i="14"/>
  <c r="BB493" i="14"/>
  <c r="BA493" i="14"/>
  <c r="AZ493" i="14"/>
  <c r="BE490" i="14"/>
  <c r="BD490" i="14"/>
  <c r="BC490" i="14"/>
  <c r="BB490" i="14"/>
  <c r="BA490" i="14"/>
  <c r="AZ490" i="14"/>
  <c r="BI489" i="14"/>
  <c r="BH489" i="14"/>
  <c r="BG489" i="14"/>
  <c r="BF489" i="14"/>
  <c r="BE489" i="14"/>
  <c r="BD489" i="14"/>
  <c r="BC489" i="14"/>
  <c r="BB489" i="14"/>
  <c r="BA489" i="14"/>
  <c r="AZ489" i="14"/>
  <c r="BM488" i="14"/>
  <c r="BL488" i="14"/>
  <c r="BK488" i="14"/>
  <c r="BJ488" i="14"/>
  <c r="BI488" i="14"/>
  <c r="BH488" i="14"/>
  <c r="BG488" i="14"/>
  <c r="BF488" i="14"/>
  <c r="BE488" i="14"/>
  <c r="BD488" i="14"/>
  <c r="BC488" i="14"/>
  <c r="BB488" i="14"/>
  <c r="BA488" i="14"/>
  <c r="AZ488" i="14"/>
  <c r="BQ487" i="14"/>
  <c r="BP487" i="14"/>
  <c r="BO487" i="14"/>
  <c r="BN487" i="14"/>
  <c r="BM487" i="14"/>
  <c r="BL487" i="14"/>
  <c r="BK487" i="14"/>
  <c r="BJ487" i="14"/>
  <c r="BI487" i="14"/>
  <c r="BH487" i="14"/>
  <c r="BG487" i="14"/>
  <c r="BF487" i="14"/>
  <c r="BE487" i="14"/>
  <c r="BD487" i="14"/>
  <c r="BC487" i="14"/>
  <c r="BB487" i="14"/>
  <c r="BA487" i="14"/>
  <c r="AZ487" i="14"/>
  <c r="BU486" i="14"/>
  <c r="BT486" i="14"/>
  <c r="BS486" i="14"/>
  <c r="BR486" i="14"/>
  <c r="BQ486" i="14"/>
  <c r="BP486" i="14"/>
  <c r="BO486" i="14"/>
  <c r="BN486" i="14"/>
  <c r="BM486" i="14"/>
  <c r="BL486" i="14"/>
  <c r="BK486" i="14"/>
  <c r="BJ486" i="14"/>
  <c r="BI486" i="14"/>
  <c r="BH486" i="14"/>
  <c r="BG486" i="14"/>
  <c r="BF486" i="14"/>
  <c r="BE486" i="14"/>
  <c r="BD486" i="14"/>
  <c r="BC486" i="14"/>
  <c r="BB486" i="14"/>
  <c r="BA486" i="14"/>
  <c r="AZ486" i="14"/>
  <c r="BY485" i="14"/>
  <c r="BX485" i="14"/>
  <c r="BW485" i="14"/>
  <c r="BV485" i="14"/>
  <c r="BU485" i="14"/>
  <c r="BT485" i="14"/>
  <c r="BS485" i="14"/>
  <c r="BR485" i="14"/>
  <c r="BQ485" i="14"/>
  <c r="BP485" i="14"/>
  <c r="BO485" i="14"/>
  <c r="BN485" i="14"/>
  <c r="BM485" i="14"/>
  <c r="BL485" i="14"/>
  <c r="BK485" i="14"/>
  <c r="BJ485" i="14"/>
  <c r="BI485" i="14"/>
  <c r="BH485" i="14"/>
  <c r="BG485" i="14"/>
  <c r="BF485" i="14"/>
  <c r="BE485" i="14"/>
  <c r="BD485" i="14"/>
  <c r="BC485" i="14"/>
  <c r="BB485" i="14"/>
  <c r="BA485" i="14"/>
  <c r="AZ485" i="14"/>
  <c r="CC484" i="14"/>
  <c r="CB484" i="14"/>
  <c r="CA484" i="14"/>
  <c r="BZ484" i="14"/>
  <c r="BY484" i="14"/>
  <c r="BX484" i="14"/>
  <c r="BW484" i="14"/>
  <c r="BV484" i="14"/>
  <c r="BU484" i="14"/>
  <c r="BT484" i="14"/>
  <c r="BS484" i="14"/>
  <c r="BR484" i="14"/>
  <c r="BQ484" i="14"/>
  <c r="BP484" i="14"/>
  <c r="BO484" i="14"/>
  <c r="BN484" i="14"/>
  <c r="BM484" i="14"/>
  <c r="BL484" i="14"/>
  <c r="BK484" i="14"/>
  <c r="BJ484" i="14"/>
  <c r="BI484" i="14"/>
  <c r="BH484" i="14"/>
  <c r="BG484" i="14"/>
  <c r="BF484" i="14"/>
  <c r="BE484" i="14"/>
  <c r="BD484" i="14"/>
  <c r="BC484" i="14"/>
  <c r="BB484" i="14"/>
  <c r="BA484" i="14"/>
  <c r="AZ484" i="14"/>
  <c r="CG483" i="14"/>
  <c r="CF483" i="14"/>
  <c r="CE483" i="14"/>
  <c r="CD483" i="14"/>
  <c r="CC483" i="14"/>
  <c r="CB483" i="14"/>
  <c r="CA483" i="14"/>
  <c r="BZ483" i="14"/>
  <c r="BY483" i="14"/>
  <c r="BX483" i="14"/>
  <c r="BW483" i="14"/>
  <c r="BV483" i="14"/>
  <c r="BU483" i="14"/>
  <c r="BT483" i="14"/>
  <c r="BS483" i="14"/>
  <c r="BR483" i="14"/>
  <c r="BQ483" i="14"/>
  <c r="BP483" i="14"/>
  <c r="BO483" i="14"/>
  <c r="BN483" i="14"/>
  <c r="BM483" i="14"/>
  <c r="BL483" i="14"/>
  <c r="BK483" i="14"/>
  <c r="BJ483" i="14"/>
  <c r="BI483" i="14"/>
  <c r="BH483" i="14"/>
  <c r="BG483" i="14"/>
  <c r="BF483" i="14"/>
  <c r="BE483" i="14"/>
  <c r="BD483" i="14"/>
  <c r="BC483" i="14"/>
  <c r="BB483" i="14"/>
  <c r="BA483" i="14"/>
  <c r="AZ483" i="14"/>
  <c r="A476" i="14"/>
  <c r="BE467" i="14"/>
  <c r="BD467" i="14"/>
  <c r="BC467" i="14"/>
  <c r="BB467" i="14"/>
  <c r="BA467" i="14"/>
  <c r="AZ467" i="14"/>
  <c r="BI466" i="14"/>
  <c r="BH466" i="14"/>
  <c r="BG466" i="14"/>
  <c r="BF466" i="14"/>
  <c r="BE466" i="14"/>
  <c r="BD466" i="14"/>
  <c r="BC466" i="14"/>
  <c r="BB466" i="14"/>
  <c r="BA466" i="14"/>
  <c r="AZ466" i="14"/>
  <c r="BM465" i="14"/>
  <c r="BL465" i="14"/>
  <c r="BK465" i="14"/>
  <c r="BJ465" i="14"/>
  <c r="BI465" i="14"/>
  <c r="BH465" i="14"/>
  <c r="BG465" i="14"/>
  <c r="BF465" i="14"/>
  <c r="BE465" i="14"/>
  <c r="BD465" i="14"/>
  <c r="BC465" i="14"/>
  <c r="BB465" i="14"/>
  <c r="BA465" i="14"/>
  <c r="AZ465" i="14"/>
  <c r="BQ464" i="14"/>
  <c r="BP464" i="14"/>
  <c r="BO464" i="14"/>
  <c r="BN464" i="14"/>
  <c r="BM464" i="14"/>
  <c r="BL464" i="14"/>
  <c r="BK464" i="14"/>
  <c r="BJ464" i="14"/>
  <c r="BI464" i="14"/>
  <c r="BH464" i="14"/>
  <c r="BG464" i="14"/>
  <c r="BF464" i="14"/>
  <c r="BE464" i="14"/>
  <c r="BD464" i="14"/>
  <c r="BC464" i="14"/>
  <c r="BB464" i="14"/>
  <c r="BA464" i="14"/>
  <c r="AZ464" i="14"/>
  <c r="BU463" i="14"/>
  <c r="BT463" i="14"/>
  <c r="BS463" i="14"/>
  <c r="BR463" i="14"/>
  <c r="BQ463" i="14"/>
  <c r="BP463" i="14"/>
  <c r="BO463" i="14"/>
  <c r="BN463" i="14"/>
  <c r="BM463" i="14"/>
  <c r="BL463" i="14"/>
  <c r="BK463" i="14"/>
  <c r="BJ463" i="14"/>
  <c r="BI463" i="14"/>
  <c r="BH463" i="14"/>
  <c r="BG463" i="14"/>
  <c r="BF463" i="14"/>
  <c r="BE463" i="14"/>
  <c r="BD463" i="14"/>
  <c r="BC463" i="14"/>
  <c r="BB463" i="14"/>
  <c r="BA463" i="14"/>
  <c r="AZ463" i="14"/>
  <c r="BY462" i="14"/>
  <c r="BX462" i="14"/>
  <c r="BW462" i="14"/>
  <c r="BV462" i="14"/>
  <c r="BU462" i="14"/>
  <c r="BT462" i="14"/>
  <c r="BS462" i="14"/>
  <c r="BR462" i="14"/>
  <c r="BQ462" i="14"/>
  <c r="BP462" i="14"/>
  <c r="BO462" i="14"/>
  <c r="BN462" i="14"/>
  <c r="BM462" i="14"/>
  <c r="BL462" i="14"/>
  <c r="BK462" i="14"/>
  <c r="BJ462" i="14"/>
  <c r="BI462" i="14"/>
  <c r="BH462" i="14"/>
  <c r="BG462" i="14"/>
  <c r="BF462" i="14"/>
  <c r="BE462" i="14"/>
  <c r="BD462" i="14"/>
  <c r="BC462" i="14"/>
  <c r="BB462" i="14"/>
  <c r="BA462" i="14"/>
  <c r="AZ462" i="14"/>
  <c r="CC461" i="14"/>
  <c r="CB461" i="14"/>
  <c r="CA461" i="14"/>
  <c r="BZ461" i="14"/>
  <c r="BY461" i="14"/>
  <c r="BX461" i="14"/>
  <c r="BW461" i="14"/>
  <c r="BV461" i="14"/>
  <c r="BU461" i="14"/>
  <c r="BT461" i="14"/>
  <c r="BS461" i="14"/>
  <c r="BR461" i="14"/>
  <c r="BQ461" i="14"/>
  <c r="BP461" i="14"/>
  <c r="BO461" i="14"/>
  <c r="BN461" i="14"/>
  <c r="BM461" i="14"/>
  <c r="BL461" i="14"/>
  <c r="BK461" i="14"/>
  <c r="BJ461" i="14"/>
  <c r="BI461" i="14"/>
  <c r="BH461" i="14"/>
  <c r="BG461" i="14"/>
  <c r="BF461" i="14"/>
  <c r="BE461" i="14"/>
  <c r="BD461" i="14"/>
  <c r="BC461" i="14"/>
  <c r="BB461" i="14"/>
  <c r="BA461" i="14"/>
  <c r="AZ461" i="14"/>
  <c r="CG460" i="14"/>
  <c r="CF460" i="14"/>
  <c r="CE460" i="14"/>
  <c r="CD460" i="14"/>
  <c r="CC460" i="14"/>
  <c r="CB460" i="14"/>
  <c r="CA460" i="14"/>
  <c r="BZ460" i="14"/>
  <c r="BY460" i="14"/>
  <c r="BX460" i="14"/>
  <c r="BW460" i="14"/>
  <c r="BV460" i="14"/>
  <c r="BU460" i="14"/>
  <c r="BT460" i="14"/>
  <c r="BS460" i="14"/>
  <c r="BR460" i="14"/>
  <c r="BQ460" i="14"/>
  <c r="BP460" i="14"/>
  <c r="BO460" i="14"/>
  <c r="BN460" i="14"/>
  <c r="BM460" i="14"/>
  <c r="BL460" i="14"/>
  <c r="BK460" i="14"/>
  <c r="BJ460" i="14"/>
  <c r="BI460" i="14"/>
  <c r="BH460" i="14"/>
  <c r="BG460" i="14"/>
  <c r="BF460" i="14"/>
  <c r="BE460" i="14"/>
  <c r="BD460" i="14"/>
  <c r="BC460" i="14"/>
  <c r="BB460" i="14"/>
  <c r="BA460" i="14"/>
  <c r="AZ460" i="14"/>
  <c r="CG450" i="14"/>
  <c r="CF450" i="14"/>
  <c r="CE450" i="14"/>
  <c r="CD450" i="14"/>
  <c r="CC450" i="14"/>
  <c r="CB450" i="14"/>
  <c r="CA450" i="14"/>
  <c r="BZ450" i="14"/>
  <c r="BY450" i="14"/>
  <c r="BX450" i="14"/>
  <c r="BW450" i="14"/>
  <c r="BV450" i="14"/>
  <c r="BU450" i="14"/>
  <c r="BT450" i="14"/>
  <c r="BS450" i="14"/>
  <c r="BR450" i="14"/>
  <c r="BQ450" i="14"/>
  <c r="BP450" i="14"/>
  <c r="BO450" i="14"/>
  <c r="BN450" i="14"/>
  <c r="BM450" i="14"/>
  <c r="BL450" i="14"/>
  <c r="BK450" i="14"/>
  <c r="BJ450" i="14"/>
  <c r="BI450" i="14"/>
  <c r="BH450" i="14"/>
  <c r="BG450" i="14"/>
  <c r="BF450" i="14"/>
  <c r="BE450" i="14"/>
  <c r="BD450" i="14"/>
  <c r="BC450" i="14"/>
  <c r="BB450" i="14"/>
  <c r="BA450" i="14"/>
  <c r="AZ450" i="14"/>
  <c r="BE442" i="14"/>
  <c r="BD442" i="14"/>
  <c r="BC442" i="14"/>
  <c r="BB442" i="14"/>
  <c r="BA442" i="14"/>
  <c r="AZ442" i="14"/>
  <c r="BI441" i="14"/>
  <c r="BH441" i="14"/>
  <c r="BG441" i="14"/>
  <c r="BF441" i="14"/>
  <c r="BE441" i="14"/>
  <c r="BD441" i="14"/>
  <c r="BC441" i="14"/>
  <c r="BB441" i="14"/>
  <c r="BA441" i="14"/>
  <c r="AZ441" i="14"/>
  <c r="BM440" i="14"/>
  <c r="BL440" i="14"/>
  <c r="BK440" i="14"/>
  <c r="BJ440" i="14"/>
  <c r="BI440" i="14"/>
  <c r="BH440" i="14"/>
  <c r="BG440" i="14"/>
  <c r="BF440" i="14"/>
  <c r="BE440" i="14"/>
  <c r="BD440" i="14"/>
  <c r="BC440" i="14"/>
  <c r="BB440" i="14"/>
  <c r="BA440" i="14"/>
  <c r="AZ440" i="14"/>
  <c r="BQ439" i="14"/>
  <c r="BP439" i="14"/>
  <c r="BO439" i="14"/>
  <c r="BN439" i="14"/>
  <c r="BM439" i="14"/>
  <c r="BL439" i="14"/>
  <c r="BK439" i="14"/>
  <c r="BJ439" i="14"/>
  <c r="BI439" i="14"/>
  <c r="BH439" i="14"/>
  <c r="BG439" i="14"/>
  <c r="BF439" i="14"/>
  <c r="BE439" i="14"/>
  <c r="BD439" i="14"/>
  <c r="BC439" i="14"/>
  <c r="BB439" i="14"/>
  <c r="BA439" i="14"/>
  <c r="AZ439" i="14"/>
  <c r="BU438" i="14"/>
  <c r="BT438" i="14"/>
  <c r="BS438" i="14"/>
  <c r="BR438" i="14"/>
  <c r="BQ438" i="14"/>
  <c r="BP438" i="14"/>
  <c r="BO438" i="14"/>
  <c r="BN438" i="14"/>
  <c r="BM438" i="14"/>
  <c r="BL438" i="14"/>
  <c r="BK438" i="14"/>
  <c r="BJ438" i="14"/>
  <c r="BI438" i="14"/>
  <c r="BH438" i="14"/>
  <c r="BG438" i="14"/>
  <c r="BF438" i="14"/>
  <c r="BE438" i="14"/>
  <c r="BD438" i="14"/>
  <c r="BC438" i="14"/>
  <c r="BB438" i="14"/>
  <c r="BA438" i="14"/>
  <c r="AZ438" i="14"/>
  <c r="BY437" i="14"/>
  <c r="BX437" i="14"/>
  <c r="BW437" i="14"/>
  <c r="BV437" i="14"/>
  <c r="BU437" i="14"/>
  <c r="BT437" i="14"/>
  <c r="BS437" i="14"/>
  <c r="BR437" i="14"/>
  <c r="BQ437" i="14"/>
  <c r="BP437" i="14"/>
  <c r="BO437" i="14"/>
  <c r="BN437" i="14"/>
  <c r="BM437" i="14"/>
  <c r="BL437" i="14"/>
  <c r="BK437" i="14"/>
  <c r="BJ437" i="14"/>
  <c r="BI437" i="14"/>
  <c r="BH437" i="14"/>
  <c r="BG437" i="14"/>
  <c r="BF437" i="14"/>
  <c r="BE437" i="14"/>
  <c r="BD437" i="14"/>
  <c r="BC437" i="14"/>
  <c r="BB437" i="14"/>
  <c r="BA437" i="14"/>
  <c r="AZ437" i="14"/>
  <c r="CC436" i="14"/>
  <c r="CB436" i="14"/>
  <c r="CA436" i="14"/>
  <c r="BZ436" i="14"/>
  <c r="BY436" i="14"/>
  <c r="BX436" i="14"/>
  <c r="BW436" i="14"/>
  <c r="BV436" i="14"/>
  <c r="BU436" i="14"/>
  <c r="BT436" i="14"/>
  <c r="BS436" i="14"/>
  <c r="BR436" i="14"/>
  <c r="BQ436" i="14"/>
  <c r="BP436" i="14"/>
  <c r="BO436" i="14"/>
  <c r="BN436" i="14"/>
  <c r="BM436" i="14"/>
  <c r="BL436" i="14"/>
  <c r="BK436" i="14"/>
  <c r="BJ436" i="14"/>
  <c r="BI436" i="14"/>
  <c r="BH436" i="14"/>
  <c r="BG436" i="14"/>
  <c r="BF436" i="14"/>
  <c r="BE436" i="14"/>
  <c r="BD436" i="14"/>
  <c r="BC436" i="14"/>
  <c r="BB436" i="14"/>
  <c r="BA436" i="14"/>
  <c r="AZ436" i="14"/>
  <c r="CG435" i="14"/>
  <c r="CF435" i="14"/>
  <c r="CE435" i="14"/>
  <c r="CD435" i="14"/>
  <c r="CC435" i="14"/>
  <c r="CB435" i="14"/>
  <c r="CA435" i="14"/>
  <c r="BZ435" i="14"/>
  <c r="BY435" i="14"/>
  <c r="BX435" i="14"/>
  <c r="BW435" i="14"/>
  <c r="BV435" i="14"/>
  <c r="BU435" i="14"/>
  <c r="BT435" i="14"/>
  <c r="BS435" i="14"/>
  <c r="BR435" i="14"/>
  <c r="BQ435" i="14"/>
  <c r="BP435" i="14"/>
  <c r="BO435" i="14"/>
  <c r="BN435" i="14"/>
  <c r="BM435" i="14"/>
  <c r="BL435" i="14"/>
  <c r="BK435" i="14"/>
  <c r="BJ435" i="14"/>
  <c r="BI435" i="14"/>
  <c r="BH435" i="14"/>
  <c r="BG435" i="14"/>
  <c r="BF435" i="14"/>
  <c r="BE435" i="14"/>
  <c r="BD435" i="14"/>
  <c r="BC435" i="14"/>
  <c r="BB435" i="14"/>
  <c r="BA435" i="14"/>
  <c r="AZ435" i="14"/>
  <c r="A434" i="14"/>
  <c r="BE432" i="14"/>
  <c r="BD432" i="14"/>
  <c r="BC432" i="14"/>
  <c r="BB432" i="14"/>
  <c r="BA432" i="14"/>
  <c r="AZ432" i="14"/>
  <c r="BI431" i="14"/>
  <c r="BH431" i="14"/>
  <c r="BG431" i="14"/>
  <c r="BF431" i="14"/>
  <c r="BE431" i="14"/>
  <c r="BD431" i="14"/>
  <c r="BC431" i="14"/>
  <c r="BB431" i="14"/>
  <c r="BA431" i="14"/>
  <c r="AZ431" i="14"/>
  <c r="BM430" i="14"/>
  <c r="BL430" i="14"/>
  <c r="BK430" i="14"/>
  <c r="BJ430" i="14"/>
  <c r="BI430" i="14"/>
  <c r="BH430" i="14"/>
  <c r="BG430" i="14"/>
  <c r="BF430" i="14"/>
  <c r="BE430" i="14"/>
  <c r="BD430" i="14"/>
  <c r="BC430" i="14"/>
  <c r="BB430" i="14"/>
  <c r="BA430" i="14"/>
  <c r="AZ430" i="14"/>
  <c r="BQ429" i="14"/>
  <c r="BP429" i="14"/>
  <c r="BO429" i="14"/>
  <c r="BN429" i="14"/>
  <c r="BM429" i="14"/>
  <c r="BL429" i="14"/>
  <c r="BK429" i="14"/>
  <c r="BJ429" i="14"/>
  <c r="BI429" i="14"/>
  <c r="BH429" i="14"/>
  <c r="BG429" i="14"/>
  <c r="BF429" i="14"/>
  <c r="BE429" i="14"/>
  <c r="BD429" i="14"/>
  <c r="BC429" i="14"/>
  <c r="BB429" i="14"/>
  <c r="BA429" i="14"/>
  <c r="AZ429" i="14"/>
  <c r="BU428" i="14"/>
  <c r="BT428" i="14"/>
  <c r="BS428" i="14"/>
  <c r="BR428" i="14"/>
  <c r="BQ428" i="14"/>
  <c r="BP428" i="14"/>
  <c r="BO428" i="14"/>
  <c r="BN428" i="14"/>
  <c r="BM428" i="14"/>
  <c r="BL428" i="14"/>
  <c r="BK428" i="14"/>
  <c r="BJ428" i="14"/>
  <c r="BI428" i="14"/>
  <c r="BH428" i="14"/>
  <c r="BG428" i="14"/>
  <c r="BF428" i="14"/>
  <c r="BE428" i="14"/>
  <c r="BD428" i="14"/>
  <c r="BC428" i="14"/>
  <c r="BB428" i="14"/>
  <c r="BA428" i="14"/>
  <c r="AZ428" i="14"/>
  <c r="BY427" i="14"/>
  <c r="BX427" i="14"/>
  <c r="BW427" i="14"/>
  <c r="BV427" i="14"/>
  <c r="BU427" i="14"/>
  <c r="BT427" i="14"/>
  <c r="BS427" i="14"/>
  <c r="BR427" i="14"/>
  <c r="BQ427" i="14"/>
  <c r="BP427" i="14"/>
  <c r="BO427" i="14"/>
  <c r="BN427" i="14"/>
  <c r="BM427" i="14"/>
  <c r="BL427" i="14"/>
  <c r="BK427" i="14"/>
  <c r="BJ427" i="14"/>
  <c r="BI427" i="14"/>
  <c r="BH427" i="14"/>
  <c r="BG427" i="14"/>
  <c r="BF427" i="14"/>
  <c r="BE427" i="14"/>
  <c r="BD427" i="14"/>
  <c r="BC427" i="14"/>
  <c r="BB427" i="14"/>
  <c r="BA427" i="14"/>
  <c r="AZ427" i="14"/>
  <c r="CC426" i="14"/>
  <c r="CB426" i="14"/>
  <c r="CA426" i="14"/>
  <c r="BZ426" i="14"/>
  <c r="BY426" i="14"/>
  <c r="BX426" i="14"/>
  <c r="BW426" i="14"/>
  <c r="BV426" i="14"/>
  <c r="BU426" i="14"/>
  <c r="BT426" i="14"/>
  <c r="BS426" i="14"/>
  <c r="BR426" i="14"/>
  <c r="BQ426" i="14"/>
  <c r="BP426" i="14"/>
  <c r="BO426" i="14"/>
  <c r="BN426" i="14"/>
  <c r="BM426" i="14"/>
  <c r="BL426" i="14"/>
  <c r="BK426" i="14"/>
  <c r="BJ426" i="14"/>
  <c r="BI426" i="14"/>
  <c r="BH426" i="14"/>
  <c r="BG426" i="14"/>
  <c r="BF426" i="14"/>
  <c r="BE426" i="14"/>
  <c r="BD426" i="14"/>
  <c r="BC426" i="14"/>
  <c r="BB426" i="14"/>
  <c r="BA426" i="14"/>
  <c r="AZ426" i="14"/>
  <c r="CG425" i="14"/>
  <c r="CF425" i="14"/>
  <c r="CE425" i="14"/>
  <c r="CD425" i="14"/>
  <c r="CC425" i="14"/>
  <c r="CB425" i="14"/>
  <c r="CA425" i="14"/>
  <c r="BZ425" i="14"/>
  <c r="BY425" i="14"/>
  <c r="BX425" i="14"/>
  <c r="BW425" i="14"/>
  <c r="BV425" i="14"/>
  <c r="BU425" i="14"/>
  <c r="BT425" i="14"/>
  <c r="BS425" i="14"/>
  <c r="BR425" i="14"/>
  <c r="BQ425" i="14"/>
  <c r="BP425" i="14"/>
  <c r="BO425" i="14"/>
  <c r="BN425" i="14"/>
  <c r="BM425" i="14"/>
  <c r="BL425" i="14"/>
  <c r="BK425" i="14"/>
  <c r="BJ425" i="14"/>
  <c r="BI425" i="14"/>
  <c r="BH425" i="14"/>
  <c r="BG425" i="14"/>
  <c r="BF425" i="14"/>
  <c r="BE425" i="14"/>
  <c r="BD425" i="14"/>
  <c r="BC425" i="14"/>
  <c r="BB425" i="14"/>
  <c r="BA425" i="14"/>
  <c r="AZ425" i="14"/>
  <c r="BF422" i="14"/>
  <c r="BE422" i="14"/>
  <c r="BD422" i="14"/>
  <c r="BC422" i="14"/>
  <c r="BB422" i="14"/>
  <c r="BA422" i="14"/>
  <c r="AZ422" i="14"/>
  <c r="BJ421" i="14"/>
  <c r="BI421" i="14"/>
  <c r="BH421" i="14"/>
  <c r="BG421" i="14"/>
  <c r="BF421" i="14"/>
  <c r="BE421" i="14"/>
  <c r="BD421" i="14"/>
  <c r="BC421" i="14"/>
  <c r="BB421" i="14"/>
  <c r="BA421" i="14"/>
  <c r="AZ421" i="14"/>
  <c r="BN420" i="14"/>
  <c r="BM420" i="14"/>
  <c r="BL420" i="14"/>
  <c r="BK420" i="14"/>
  <c r="BJ420" i="14"/>
  <c r="BI420" i="14"/>
  <c r="BH420" i="14"/>
  <c r="BG420" i="14"/>
  <c r="BF420" i="14"/>
  <c r="BE420" i="14"/>
  <c r="BD420" i="14"/>
  <c r="BC420" i="14"/>
  <c r="BB420" i="14"/>
  <c r="BA420" i="14"/>
  <c r="AZ420" i="14"/>
  <c r="BR419" i="14"/>
  <c r="BQ419" i="14"/>
  <c r="BP419" i="14"/>
  <c r="BO419" i="14"/>
  <c r="BN419" i="14"/>
  <c r="BM419" i="14"/>
  <c r="BL419" i="14"/>
  <c r="BK419" i="14"/>
  <c r="BJ419" i="14"/>
  <c r="BI419" i="14"/>
  <c r="BH419" i="14"/>
  <c r="BG419" i="14"/>
  <c r="BF419" i="14"/>
  <c r="BE419" i="14"/>
  <c r="BD419" i="14"/>
  <c r="BC419" i="14"/>
  <c r="BB419" i="14"/>
  <c r="BA419" i="14"/>
  <c r="AZ419" i="14"/>
  <c r="BV418" i="14"/>
  <c r="BU418" i="14"/>
  <c r="BT418" i="14"/>
  <c r="BS418" i="14"/>
  <c r="BR418" i="14"/>
  <c r="BQ418" i="14"/>
  <c r="BP418" i="14"/>
  <c r="BO418" i="14"/>
  <c r="BN418" i="14"/>
  <c r="BM418" i="14"/>
  <c r="BL418" i="14"/>
  <c r="BK418" i="14"/>
  <c r="BJ418" i="14"/>
  <c r="BI418" i="14"/>
  <c r="BH418" i="14"/>
  <c r="BG418" i="14"/>
  <c r="BF418" i="14"/>
  <c r="BE418" i="14"/>
  <c r="BD418" i="14"/>
  <c r="BC418" i="14"/>
  <c r="BB418" i="14"/>
  <c r="BA418" i="14"/>
  <c r="AZ418" i="14"/>
  <c r="BY417" i="14"/>
  <c r="BX417" i="14"/>
  <c r="BW417" i="14"/>
  <c r="BV417" i="14"/>
  <c r="BU417" i="14"/>
  <c r="BT417" i="14"/>
  <c r="BS417" i="14"/>
  <c r="BR417" i="14"/>
  <c r="BQ417" i="14"/>
  <c r="BP417" i="14"/>
  <c r="BO417" i="14"/>
  <c r="BN417" i="14"/>
  <c r="BM417" i="14"/>
  <c r="BL417" i="14"/>
  <c r="BK417" i="14"/>
  <c r="BJ417" i="14"/>
  <c r="BI417" i="14"/>
  <c r="BH417" i="14"/>
  <c r="BG417" i="14"/>
  <c r="BF417" i="14"/>
  <c r="BE417" i="14"/>
  <c r="BD417" i="14"/>
  <c r="BC417" i="14"/>
  <c r="BB417" i="14"/>
  <c r="BA417" i="14"/>
  <c r="AZ417" i="14"/>
  <c r="CC416" i="14"/>
  <c r="CB416" i="14"/>
  <c r="CA416" i="14"/>
  <c r="BZ416" i="14"/>
  <c r="BY416" i="14"/>
  <c r="BX416" i="14"/>
  <c r="BW416" i="14"/>
  <c r="BV416" i="14"/>
  <c r="BU416" i="14"/>
  <c r="BT416" i="14"/>
  <c r="BS416" i="14"/>
  <c r="BR416" i="14"/>
  <c r="BQ416" i="14"/>
  <c r="BP416" i="14"/>
  <c r="BO416" i="14"/>
  <c r="BN416" i="14"/>
  <c r="BM416" i="14"/>
  <c r="BL416" i="14"/>
  <c r="BK416" i="14"/>
  <c r="BJ416" i="14"/>
  <c r="BI416" i="14"/>
  <c r="BH416" i="14"/>
  <c r="BG416" i="14"/>
  <c r="BF416" i="14"/>
  <c r="BE416" i="14"/>
  <c r="BD416" i="14"/>
  <c r="BC416" i="14"/>
  <c r="BB416" i="14"/>
  <c r="BA416" i="14"/>
  <c r="AZ416" i="14"/>
  <c r="CG415" i="14"/>
  <c r="CF415" i="14"/>
  <c r="CE415" i="14"/>
  <c r="CD415" i="14"/>
  <c r="CC415" i="14"/>
  <c r="CB415" i="14"/>
  <c r="CA415" i="14"/>
  <c r="BZ415" i="14"/>
  <c r="BY415" i="14"/>
  <c r="BX415" i="14"/>
  <c r="BW415" i="14"/>
  <c r="BV415" i="14"/>
  <c r="BU415" i="14"/>
  <c r="BT415" i="14"/>
  <c r="BS415" i="14"/>
  <c r="BR415" i="14"/>
  <c r="BQ415" i="14"/>
  <c r="BP415" i="14"/>
  <c r="BO415" i="14"/>
  <c r="BN415" i="14"/>
  <c r="BM415" i="14"/>
  <c r="BL415" i="14"/>
  <c r="BK415" i="14"/>
  <c r="BJ415" i="14"/>
  <c r="BI415" i="14"/>
  <c r="BH415" i="14"/>
  <c r="BG415" i="14"/>
  <c r="BF415" i="14"/>
  <c r="BE415" i="14"/>
  <c r="BD415" i="14"/>
  <c r="BC415" i="14"/>
  <c r="BB415" i="14"/>
  <c r="BA415" i="14"/>
  <c r="AZ415" i="14"/>
  <c r="BE412" i="14"/>
  <c r="BD412" i="14"/>
  <c r="BC412" i="14"/>
  <c r="BB412" i="14"/>
  <c r="BA412" i="14"/>
  <c r="AZ412" i="14"/>
  <c r="BI411" i="14"/>
  <c r="BH411" i="14"/>
  <c r="BG411" i="14"/>
  <c r="BF411" i="14"/>
  <c r="BE411" i="14"/>
  <c r="BD411" i="14"/>
  <c r="BC411" i="14"/>
  <c r="BB411" i="14"/>
  <c r="BA411" i="14"/>
  <c r="AZ411" i="14"/>
  <c r="BM410" i="14"/>
  <c r="BL410" i="14"/>
  <c r="BK410" i="14"/>
  <c r="BJ410" i="14"/>
  <c r="BI410" i="14"/>
  <c r="BH410" i="14"/>
  <c r="BG410" i="14"/>
  <c r="BF410" i="14"/>
  <c r="BE410" i="14"/>
  <c r="BD410" i="14"/>
  <c r="BC410" i="14"/>
  <c r="BB410" i="14"/>
  <c r="BA410" i="14"/>
  <c r="AZ410" i="14"/>
  <c r="BQ409" i="14"/>
  <c r="BP409" i="14"/>
  <c r="BO409" i="14"/>
  <c r="BN409" i="14"/>
  <c r="BM409" i="14"/>
  <c r="BL409" i="14"/>
  <c r="BK409" i="14"/>
  <c r="BJ409" i="14"/>
  <c r="BI409" i="14"/>
  <c r="BH409" i="14"/>
  <c r="BG409" i="14"/>
  <c r="BF409" i="14"/>
  <c r="BE409" i="14"/>
  <c r="BD409" i="14"/>
  <c r="BC409" i="14"/>
  <c r="BB409" i="14"/>
  <c r="BA409" i="14"/>
  <c r="AZ409" i="14"/>
  <c r="BU408" i="14"/>
  <c r="BT408" i="14"/>
  <c r="BS408" i="14"/>
  <c r="BR408" i="14"/>
  <c r="BQ408" i="14"/>
  <c r="BP408" i="14"/>
  <c r="BO408" i="14"/>
  <c r="BN408" i="14"/>
  <c r="BM408" i="14"/>
  <c r="BL408" i="14"/>
  <c r="BK408" i="14"/>
  <c r="BJ408" i="14"/>
  <c r="BI408" i="14"/>
  <c r="BH408" i="14"/>
  <c r="BG408" i="14"/>
  <c r="BF408" i="14"/>
  <c r="BE408" i="14"/>
  <c r="BD408" i="14"/>
  <c r="BC408" i="14"/>
  <c r="BB408" i="14"/>
  <c r="BA408" i="14"/>
  <c r="AZ408" i="14"/>
  <c r="BY407" i="14"/>
  <c r="BX407" i="14"/>
  <c r="BW407" i="14"/>
  <c r="BV407" i="14"/>
  <c r="BU407" i="14"/>
  <c r="BT407" i="14"/>
  <c r="BS407" i="14"/>
  <c r="BR407" i="14"/>
  <c r="BQ407" i="14"/>
  <c r="BP407" i="14"/>
  <c r="BO407" i="14"/>
  <c r="BN407" i="14"/>
  <c r="BM407" i="14"/>
  <c r="BL407" i="14"/>
  <c r="BK407" i="14"/>
  <c r="BJ407" i="14"/>
  <c r="BI407" i="14"/>
  <c r="BH407" i="14"/>
  <c r="BG407" i="14"/>
  <c r="BF407" i="14"/>
  <c r="BE407" i="14"/>
  <c r="BD407" i="14"/>
  <c r="BC407" i="14"/>
  <c r="BB407" i="14"/>
  <c r="BA407" i="14"/>
  <c r="AZ407" i="14"/>
  <c r="CC406" i="14"/>
  <c r="CB406" i="14"/>
  <c r="CA406" i="14"/>
  <c r="BZ406" i="14"/>
  <c r="BY406" i="14"/>
  <c r="BX406" i="14"/>
  <c r="BW406" i="14"/>
  <c r="BV406" i="14"/>
  <c r="BU406" i="14"/>
  <c r="BT406" i="14"/>
  <c r="BS406" i="14"/>
  <c r="BR406" i="14"/>
  <c r="BQ406" i="14"/>
  <c r="BP406" i="14"/>
  <c r="BO406" i="14"/>
  <c r="BN406" i="14"/>
  <c r="BM406" i="14"/>
  <c r="BL406" i="14"/>
  <c r="BK406" i="14"/>
  <c r="BJ406" i="14"/>
  <c r="BI406" i="14"/>
  <c r="BH406" i="14"/>
  <c r="BG406" i="14"/>
  <c r="BF406" i="14"/>
  <c r="BE406" i="14"/>
  <c r="BD406" i="14"/>
  <c r="BC406" i="14"/>
  <c r="BB406" i="14"/>
  <c r="BA406" i="14"/>
  <c r="AZ406" i="14"/>
  <c r="CG405" i="14"/>
  <c r="CF405" i="14"/>
  <c r="CE405" i="14"/>
  <c r="CD405" i="14"/>
  <c r="CC405" i="14"/>
  <c r="CB405" i="14"/>
  <c r="CA405" i="14"/>
  <c r="BZ405" i="14"/>
  <c r="BY405" i="14"/>
  <c r="BX405" i="14"/>
  <c r="BW405" i="14"/>
  <c r="BV405" i="14"/>
  <c r="BU405" i="14"/>
  <c r="BT405" i="14"/>
  <c r="BS405" i="14"/>
  <c r="BR405" i="14"/>
  <c r="BQ405" i="14"/>
  <c r="BP405" i="14"/>
  <c r="BO405" i="14"/>
  <c r="BN405" i="14"/>
  <c r="BM405" i="14"/>
  <c r="BL405" i="14"/>
  <c r="BK405" i="14"/>
  <c r="BJ405" i="14"/>
  <c r="BI405" i="14"/>
  <c r="BH405" i="14"/>
  <c r="BG405" i="14"/>
  <c r="BF405" i="14"/>
  <c r="BE405" i="14"/>
  <c r="BD405" i="14"/>
  <c r="BC405" i="14"/>
  <c r="BB405" i="14"/>
  <c r="BA405" i="14"/>
  <c r="AZ405" i="14"/>
  <c r="A398" i="14"/>
  <c r="BE389" i="14"/>
  <c r="BD389" i="14"/>
  <c r="BC389" i="14"/>
  <c r="BB389" i="14"/>
  <c r="BA389" i="14"/>
  <c r="AZ389" i="14"/>
  <c r="BI388" i="14"/>
  <c r="BH388" i="14"/>
  <c r="BG388" i="14"/>
  <c r="BF388" i="14"/>
  <c r="BE388" i="14"/>
  <c r="BD388" i="14"/>
  <c r="BC388" i="14"/>
  <c r="BB388" i="14"/>
  <c r="BA388" i="14"/>
  <c r="AZ388" i="14"/>
  <c r="BM387" i="14"/>
  <c r="BL387" i="14"/>
  <c r="BK387" i="14"/>
  <c r="BJ387" i="14"/>
  <c r="BI387" i="14"/>
  <c r="BH387" i="14"/>
  <c r="BG387" i="14"/>
  <c r="BF387" i="14"/>
  <c r="BE387" i="14"/>
  <c r="BD387" i="14"/>
  <c r="BC387" i="14"/>
  <c r="BB387" i="14"/>
  <c r="BA387" i="14"/>
  <c r="AZ387" i="14"/>
  <c r="BQ386" i="14"/>
  <c r="BP386" i="14"/>
  <c r="BO386" i="14"/>
  <c r="BN386" i="14"/>
  <c r="BM386" i="14"/>
  <c r="BL386" i="14"/>
  <c r="BK386" i="14"/>
  <c r="BJ386" i="14"/>
  <c r="BI386" i="14"/>
  <c r="BH386" i="14"/>
  <c r="BG386" i="14"/>
  <c r="BF386" i="14"/>
  <c r="BE386" i="14"/>
  <c r="BD386" i="14"/>
  <c r="BC386" i="14"/>
  <c r="BB386" i="14"/>
  <c r="BA386" i="14"/>
  <c r="AZ386" i="14"/>
  <c r="BU385" i="14"/>
  <c r="BT385" i="14"/>
  <c r="BS385" i="14"/>
  <c r="BR385" i="14"/>
  <c r="BQ385" i="14"/>
  <c r="BP385" i="14"/>
  <c r="BO385" i="14"/>
  <c r="BN385" i="14"/>
  <c r="BM385" i="14"/>
  <c r="BL385" i="14"/>
  <c r="BK385" i="14"/>
  <c r="BJ385" i="14"/>
  <c r="BI385" i="14"/>
  <c r="BH385" i="14"/>
  <c r="BG385" i="14"/>
  <c r="BF385" i="14"/>
  <c r="BE385" i="14"/>
  <c r="BD385" i="14"/>
  <c r="BC385" i="14"/>
  <c r="BB385" i="14"/>
  <c r="BA385" i="14"/>
  <c r="AZ385" i="14"/>
  <c r="BY384" i="14"/>
  <c r="BX384" i="14"/>
  <c r="BW384" i="14"/>
  <c r="BV384" i="14"/>
  <c r="BU384" i="14"/>
  <c r="BT384" i="14"/>
  <c r="BS384" i="14"/>
  <c r="BR384" i="14"/>
  <c r="BQ384" i="14"/>
  <c r="BP384" i="14"/>
  <c r="BO384" i="14"/>
  <c r="BN384" i="14"/>
  <c r="BM384" i="14"/>
  <c r="BL384" i="14"/>
  <c r="BK384" i="14"/>
  <c r="BJ384" i="14"/>
  <c r="BI384" i="14"/>
  <c r="BH384" i="14"/>
  <c r="BG384" i="14"/>
  <c r="BF384" i="14"/>
  <c r="BE384" i="14"/>
  <c r="BD384" i="14"/>
  <c r="BC384" i="14"/>
  <c r="BB384" i="14"/>
  <c r="BA384" i="14"/>
  <c r="AZ384" i="14"/>
  <c r="CC383" i="14"/>
  <c r="CB383" i="14"/>
  <c r="CA383" i="14"/>
  <c r="BZ383" i="14"/>
  <c r="BY383" i="14"/>
  <c r="BX383" i="14"/>
  <c r="BW383" i="14"/>
  <c r="BV383" i="14"/>
  <c r="BU383" i="14"/>
  <c r="BT383" i="14"/>
  <c r="BS383" i="14"/>
  <c r="BR383" i="14"/>
  <c r="BQ383" i="14"/>
  <c r="BP383" i="14"/>
  <c r="BO383" i="14"/>
  <c r="BN383" i="14"/>
  <c r="BM383" i="14"/>
  <c r="BL383" i="14"/>
  <c r="BK383" i="14"/>
  <c r="BJ383" i="14"/>
  <c r="BI383" i="14"/>
  <c r="BH383" i="14"/>
  <c r="BG383" i="14"/>
  <c r="BF383" i="14"/>
  <c r="BE383" i="14"/>
  <c r="BD383" i="14"/>
  <c r="BC383" i="14"/>
  <c r="BB383" i="14"/>
  <c r="BA383" i="14"/>
  <c r="AZ383" i="14"/>
  <c r="CG382" i="14"/>
  <c r="CF382" i="14"/>
  <c r="CE382" i="14"/>
  <c r="CD382" i="14"/>
  <c r="CC382" i="14"/>
  <c r="CB382" i="14"/>
  <c r="CA382" i="14"/>
  <c r="BZ382" i="14"/>
  <c r="BY382" i="14"/>
  <c r="BX382" i="14"/>
  <c r="BW382" i="14"/>
  <c r="BV382" i="14"/>
  <c r="BU382" i="14"/>
  <c r="BT382" i="14"/>
  <c r="BS382" i="14"/>
  <c r="BR382" i="14"/>
  <c r="BQ382" i="14"/>
  <c r="BP382" i="14"/>
  <c r="BO382" i="14"/>
  <c r="BN382" i="14"/>
  <c r="BM382" i="14"/>
  <c r="BL382" i="14"/>
  <c r="BK382" i="14"/>
  <c r="BJ382" i="14"/>
  <c r="BI382" i="14"/>
  <c r="BH382" i="14"/>
  <c r="BG382" i="14"/>
  <c r="BF382" i="14"/>
  <c r="BE382" i="14"/>
  <c r="BD382" i="14"/>
  <c r="BC382" i="14"/>
  <c r="BB382" i="14"/>
  <c r="BA382" i="14"/>
  <c r="AZ382" i="14"/>
  <c r="CG372" i="14"/>
  <c r="CF372" i="14"/>
  <c r="CE372" i="14"/>
  <c r="CE372" i="15" s="1"/>
  <c r="CD372" i="14"/>
  <c r="CC372" i="14"/>
  <c r="CB372" i="14"/>
  <c r="CA372" i="14"/>
  <c r="BZ372" i="14"/>
  <c r="BZ372" i="15" s="1"/>
  <c r="BY372" i="14"/>
  <c r="BX372" i="14"/>
  <c r="BW372" i="14"/>
  <c r="BV372" i="14"/>
  <c r="BU372" i="14"/>
  <c r="BT372" i="14"/>
  <c r="BS372" i="14"/>
  <c r="BS372" i="15" s="1"/>
  <c r="BR372" i="14"/>
  <c r="BQ372" i="14"/>
  <c r="BP372" i="14"/>
  <c r="BO372" i="14"/>
  <c r="BN372" i="14"/>
  <c r="BN372" i="15" s="1"/>
  <c r="BM372" i="14"/>
  <c r="BL372" i="14"/>
  <c r="BK372" i="14"/>
  <c r="BJ372" i="14"/>
  <c r="BI372" i="14"/>
  <c r="BH372" i="14"/>
  <c r="BG372" i="14"/>
  <c r="BG372" i="15" s="1"/>
  <c r="BF372" i="14"/>
  <c r="BE372" i="14"/>
  <c r="BD372" i="14"/>
  <c r="BC372" i="14"/>
  <c r="BB372" i="14"/>
  <c r="BB372" i="15" s="1"/>
  <c r="BA372" i="14"/>
  <c r="AZ372" i="14"/>
  <c r="BE364" i="14"/>
  <c r="BD364" i="14"/>
  <c r="BC364" i="14"/>
  <c r="BB364" i="14"/>
  <c r="BA364" i="14"/>
  <c r="AZ364" i="14"/>
  <c r="BI363" i="14"/>
  <c r="BH363" i="14"/>
  <c r="BG363" i="14"/>
  <c r="BF363" i="14"/>
  <c r="BE363" i="14"/>
  <c r="BD363" i="14"/>
  <c r="BC363" i="14"/>
  <c r="BB363" i="14"/>
  <c r="BA363" i="14"/>
  <c r="AZ363" i="14"/>
  <c r="BM362" i="14"/>
  <c r="BL362" i="14"/>
  <c r="BK362" i="14"/>
  <c r="BJ362" i="14"/>
  <c r="BI362" i="14"/>
  <c r="BH362" i="14"/>
  <c r="BG362" i="14"/>
  <c r="BF362" i="14"/>
  <c r="BE362" i="14"/>
  <c r="BD362" i="14"/>
  <c r="BC362" i="14"/>
  <c r="BB362" i="14"/>
  <c r="BA362" i="14"/>
  <c r="AZ362" i="14"/>
  <c r="BQ361" i="14"/>
  <c r="BP361" i="14"/>
  <c r="BO361" i="14"/>
  <c r="BN361" i="14"/>
  <c r="BM361" i="14"/>
  <c r="BL361" i="14"/>
  <c r="BK361" i="14"/>
  <c r="BJ361" i="14"/>
  <c r="BI361" i="14"/>
  <c r="BH361" i="14"/>
  <c r="BG361" i="14"/>
  <c r="BF361" i="14"/>
  <c r="BE361" i="14"/>
  <c r="BD361" i="14"/>
  <c r="BC361" i="14"/>
  <c r="BB361" i="14"/>
  <c r="BA361" i="14"/>
  <c r="AZ361" i="14"/>
  <c r="BU360" i="14"/>
  <c r="BT360" i="14"/>
  <c r="BS360" i="14"/>
  <c r="BR360" i="14"/>
  <c r="BQ360" i="14"/>
  <c r="BP360" i="14"/>
  <c r="BO360" i="14"/>
  <c r="BN360" i="14"/>
  <c r="BM360" i="14"/>
  <c r="BL360" i="14"/>
  <c r="BK360" i="14"/>
  <c r="BJ360" i="14"/>
  <c r="BI360" i="14"/>
  <c r="BH360" i="14"/>
  <c r="BG360" i="14"/>
  <c r="BF360" i="14"/>
  <c r="BE360" i="14"/>
  <c r="BD360" i="14"/>
  <c r="BC360" i="14"/>
  <c r="BB360" i="14"/>
  <c r="BA360" i="14"/>
  <c r="AZ360" i="14"/>
  <c r="BY359" i="14"/>
  <c r="BX359" i="14"/>
  <c r="BW359" i="14"/>
  <c r="BV359" i="14"/>
  <c r="BU359" i="14"/>
  <c r="BT359" i="14"/>
  <c r="BS359" i="14"/>
  <c r="BR359" i="14"/>
  <c r="BQ359" i="14"/>
  <c r="BP359" i="14"/>
  <c r="BO359" i="14"/>
  <c r="BN359" i="14"/>
  <c r="BM359" i="14"/>
  <c r="BL359" i="14"/>
  <c r="BK359" i="14"/>
  <c r="BJ359" i="14"/>
  <c r="BI359" i="14"/>
  <c r="BH359" i="14"/>
  <c r="BG359" i="14"/>
  <c r="BF359" i="14"/>
  <c r="BE359" i="14"/>
  <c r="BD359" i="14"/>
  <c r="BC359" i="14"/>
  <c r="BB359" i="14"/>
  <c r="BA359" i="14"/>
  <c r="AZ359" i="14"/>
  <c r="CC358" i="14"/>
  <c r="CB358" i="14"/>
  <c r="CA358" i="14"/>
  <c r="BZ358" i="14"/>
  <c r="BY358" i="14"/>
  <c r="BX358" i="14"/>
  <c r="BW358" i="14"/>
  <c r="BV358" i="14"/>
  <c r="BU358" i="14"/>
  <c r="BT358" i="14"/>
  <c r="BS358" i="14"/>
  <c r="BR358" i="14"/>
  <c r="BQ358" i="14"/>
  <c r="BP358" i="14"/>
  <c r="BO358" i="14"/>
  <c r="BN358" i="14"/>
  <c r="BM358" i="14"/>
  <c r="BL358" i="14"/>
  <c r="BK358" i="14"/>
  <c r="BJ358" i="14"/>
  <c r="BI358" i="14"/>
  <c r="BH358" i="14"/>
  <c r="BG358" i="14"/>
  <c r="BF358" i="14"/>
  <c r="BE358" i="14"/>
  <c r="BD358" i="14"/>
  <c r="BC358" i="14"/>
  <c r="BB358" i="14"/>
  <c r="BA358" i="14"/>
  <c r="AZ358" i="14"/>
  <c r="CG357" i="14"/>
  <c r="CF357" i="14"/>
  <c r="CE357" i="14"/>
  <c r="CD357" i="14"/>
  <c r="CC357" i="14"/>
  <c r="CB357" i="14"/>
  <c r="CA357" i="14"/>
  <c r="BZ357" i="14"/>
  <c r="BY357" i="14"/>
  <c r="BX357" i="14"/>
  <c r="BW357" i="14"/>
  <c r="BV357" i="14"/>
  <c r="BU357" i="14"/>
  <c r="BT357" i="14"/>
  <c r="BS357" i="14"/>
  <c r="BR357" i="14"/>
  <c r="BQ357" i="14"/>
  <c r="BO357" i="14"/>
  <c r="BN357" i="14"/>
  <c r="BM357" i="14"/>
  <c r="BL357" i="14"/>
  <c r="BK357" i="14"/>
  <c r="BJ357" i="14"/>
  <c r="BI357" i="14"/>
  <c r="BH357" i="14"/>
  <c r="BG357" i="14"/>
  <c r="BF357" i="14"/>
  <c r="BE357" i="14"/>
  <c r="BD357" i="14"/>
  <c r="BC357" i="14"/>
  <c r="BB357" i="14"/>
  <c r="BA357" i="14"/>
  <c r="AZ357" i="14"/>
  <c r="A356" i="14"/>
  <c r="BE354" i="14"/>
  <c r="BD354" i="14"/>
  <c r="BC354" i="14"/>
  <c r="BB354" i="14"/>
  <c r="BA354" i="14"/>
  <c r="AZ354" i="14"/>
  <c r="BI353" i="14"/>
  <c r="BH353" i="14"/>
  <c r="BG353" i="14"/>
  <c r="BF353" i="14"/>
  <c r="BE353" i="14"/>
  <c r="BD353" i="14"/>
  <c r="BC353" i="14"/>
  <c r="BB353" i="14"/>
  <c r="BA353" i="14"/>
  <c r="AZ353" i="14"/>
  <c r="BM352" i="14"/>
  <c r="BL352" i="14"/>
  <c r="BK352" i="14"/>
  <c r="BJ352" i="14"/>
  <c r="BI352" i="14"/>
  <c r="BH352" i="14"/>
  <c r="BG352" i="14"/>
  <c r="BF352" i="14"/>
  <c r="BE352" i="14"/>
  <c r="BD352" i="14"/>
  <c r="BC352" i="14"/>
  <c r="BB352" i="14"/>
  <c r="BA352" i="14"/>
  <c r="AZ352" i="14"/>
  <c r="BQ351" i="14"/>
  <c r="BP351" i="14"/>
  <c r="BO351" i="14"/>
  <c r="BN351" i="14"/>
  <c r="BM351" i="14"/>
  <c r="BL351" i="14"/>
  <c r="BK351" i="14"/>
  <c r="BJ351" i="14"/>
  <c r="BI351" i="14"/>
  <c r="BH351" i="14"/>
  <c r="BG351" i="14"/>
  <c r="BF351" i="14"/>
  <c r="BE351" i="14"/>
  <c r="BD351" i="14"/>
  <c r="BC351" i="14"/>
  <c r="BB351" i="14"/>
  <c r="BA351" i="14"/>
  <c r="AZ351" i="14"/>
  <c r="BU350" i="14"/>
  <c r="BT350" i="14"/>
  <c r="BS350" i="14"/>
  <c r="BR350" i="14"/>
  <c r="BQ350" i="14"/>
  <c r="BP350" i="14"/>
  <c r="BO350" i="14"/>
  <c r="BN350" i="14"/>
  <c r="BM350" i="14"/>
  <c r="BL350" i="14"/>
  <c r="BK350" i="14"/>
  <c r="BJ350" i="14"/>
  <c r="BI350" i="14"/>
  <c r="BH350" i="14"/>
  <c r="BG350" i="14"/>
  <c r="BF350" i="14"/>
  <c r="BE350" i="14"/>
  <c r="BD350" i="14"/>
  <c r="BC350" i="14"/>
  <c r="BB350" i="14"/>
  <c r="BA350" i="14"/>
  <c r="AZ350" i="14"/>
  <c r="BY349" i="14"/>
  <c r="BX349" i="14"/>
  <c r="BW349" i="14"/>
  <c r="BV349" i="14"/>
  <c r="BU349" i="14"/>
  <c r="BT349" i="14"/>
  <c r="BS349" i="14"/>
  <c r="BR349" i="14"/>
  <c r="BQ349" i="14"/>
  <c r="BP349" i="14"/>
  <c r="BO349" i="14"/>
  <c r="BN349" i="14"/>
  <c r="BM349" i="14"/>
  <c r="BL349" i="14"/>
  <c r="BK349" i="14"/>
  <c r="BJ349" i="14"/>
  <c r="BI349" i="14"/>
  <c r="BH349" i="14"/>
  <c r="BG349" i="14"/>
  <c r="BF349" i="14"/>
  <c r="BE349" i="14"/>
  <c r="BD349" i="14"/>
  <c r="BC349" i="14"/>
  <c r="BB349" i="14"/>
  <c r="BA349" i="14"/>
  <c r="AZ349" i="14"/>
  <c r="CC348" i="14"/>
  <c r="CB348" i="14"/>
  <c r="CA348" i="14"/>
  <c r="BZ348" i="14"/>
  <c r="BY348" i="14"/>
  <c r="BX348" i="14"/>
  <c r="BW348" i="14"/>
  <c r="BV348" i="14"/>
  <c r="BU348" i="14"/>
  <c r="BT348" i="14"/>
  <c r="BS348" i="14"/>
  <c r="BR348" i="14"/>
  <c r="BQ348" i="14"/>
  <c r="BP348" i="14"/>
  <c r="BO348" i="14"/>
  <c r="BN348" i="14"/>
  <c r="BM348" i="14"/>
  <c r="BL348" i="14"/>
  <c r="BK348" i="14"/>
  <c r="BJ348" i="14"/>
  <c r="BI348" i="14"/>
  <c r="BH348" i="14"/>
  <c r="BG348" i="14"/>
  <c r="BF348" i="14"/>
  <c r="BE348" i="14"/>
  <c r="BD348" i="14"/>
  <c r="BC348" i="14"/>
  <c r="BB348" i="14"/>
  <c r="BA348" i="14"/>
  <c r="AZ348" i="14"/>
  <c r="CG347" i="14"/>
  <c r="CF347" i="14"/>
  <c r="CE347" i="14"/>
  <c r="CD347" i="14"/>
  <c r="CC347" i="14"/>
  <c r="CB347" i="14"/>
  <c r="CA347" i="14"/>
  <c r="BZ347" i="14"/>
  <c r="BY347" i="14"/>
  <c r="BX347" i="14"/>
  <c r="BW347" i="14"/>
  <c r="BV347" i="14"/>
  <c r="BU347" i="14"/>
  <c r="BT347" i="14"/>
  <c r="BS347" i="14"/>
  <c r="BR347" i="14"/>
  <c r="BQ347" i="14"/>
  <c r="BO347" i="14"/>
  <c r="BN347" i="14"/>
  <c r="BM347" i="14"/>
  <c r="BL347" i="14"/>
  <c r="BK347" i="14"/>
  <c r="BJ347" i="14"/>
  <c r="BI347" i="14"/>
  <c r="BH347" i="14"/>
  <c r="BG347" i="14"/>
  <c r="BF347" i="14"/>
  <c r="BE347" i="14"/>
  <c r="BD347" i="14"/>
  <c r="BC347" i="14"/>
  <c r="BB347" i="14"/>
  <c r="AZ347" i="14"/>
  <c r="BC344" i="14"/>
  <c r="BB344" i="14"/>
  <c r="BA344" i="14"/>
  <c r="AZ344" i="14"/>
  <c r="BG343" i="14"/>
  <c r="BF343" i="14"/>
  <c r="BE343" i="14"/>
  <c r="BD343" i="14"/>
  <c r="BC343" i="14"/>
  <c r="BB343" i="14"/>
  <c r="BA343" i="14"/>
  <c r="AZ343" i="14"/>
  <c r="BK342" i="14"/>
  <c r="BJ342" i="14"/>
  <c r="BI342" i="14"/>
  <c r="BH342" i="14"/>
  <c r="BG342" i="14"/>
  <c r="BF342" i="14"/>
  <c r="BE342" i="14"/>
  <c r="BD342" i="14"/>
  <c r="BC342" i="14"/>
  <c r="BB342" i="14"/>
  <c r="BA342" i="14"/>
  <c r="AZ342" i="14"/>
  <c r="BO341" i="14"/>
  <c r="BN341" i="14"/>
  <c r="BM341" i="14"/>
  <c r="BL341" i="14"/>
  <c r="BK341" i="14"/>
  <c r="BJ341" i="14"/>
  <c r="BI341" i="14"/>
  <c r="BH341" i="14"/>
  <c r="BG341" i="14"/>
  <c r="BF341" i="14"/>
  <c r="BE341" i="14"/>
  <c r="BD341" i="14"/>
  <c r="BC341" i="14"/>
  <c r="BB341" i="14"/>
  <c r="BA341" i="14"/>
  <c r="AZ341" i="14"/>
  <c r="BS340" i="14"/>
  <c r="BR340" i="14"/>
  <c r="BQ340" i="14"/>
  <c r="BP340" i="14"/>
  <c r="BO340" i="14"/>
  <c r="BN340" i="14"/>
  <c r="BM340" i="14"/>
  <c r="BL340" i="14"/>
  <c r="BK340" i="14"/>
  <c r="BJ340" i="14"/>
  <c r="BI340" i="14"/>
  <c r="BH340" i="14"/>
  <c r="BG340" i="14"/>
  <c r="BF340" i="14"/>
  <c r="BE340" i="14"/>
  <c r="BD340" i="14"/>
  <c r="BC340" i="14"/>
  <c r="BB340" i="14"/>
  <c r="BA340" i="14"/>
  <c r="AZ340" i="14"/>
  <c r="BW339" i="14"/>
  <c r="BV339" i="14"/>
  <c r="BU339" i="14"/>
  <c r="BT339" i="14"/>
  <c r="BS339" i="14"/>
  <c r="BR339" i="14"/>
  <c r="BQ339" i="14"/>
  <c r="BP339" i="14"/>
  <c r="BO339" i="14"/>
  <c r="BN339" i="14"/>
  <c r="BM339" i="14"/>
  <c r="BL339" i="14"/>
  <c r="BK339" i="14"/>
  <c r="BJ339" i="14"/>
  <c r="BI339" i="14"/>
  <c r="BH339" i="14"/>
  <c r="BG339" i="14"/>
  <c r="BF339" i="14"/>
  <c r="BE339" i="14"/>
  <c r="BD339" i="14"/>
  <c r="BC339" i="14"/>
  <c r="BB339" i="14"/>
  <c r="BA339" i="14"/>
  <c r="AZ339" i="14"/>
  <c r="CC338" i="14"/>
  <c r="CB338" i="14"/>
  <c r="CA338" i="14"/>
  <c r="BZ338" i="14"/>
  <c r="BY338" i="14"/>
  <c r="BX338" i="14"/>
  <c r="BW338" i="14"/>
  <c r="BV338" i="14"/>
  <c r="BU338" i="14"/>
  <c r="BT338" i="14"/>
  <c r="BS338" i="14"/>
  <c r="BR338" i="14"/>
  <c r="BQ338" i="14"/>
  <c r="BP338" i="14"/>
  <c r="BO338" i="14"/>
  <c r="BN338" i="14"/>
  <c r="BM338" i="14"/>
  <c r="BL338" i="14"/>
  <c r="BK338" i="14"/>
  <c r="BJ338" i="14"/>
  <c r="BI338" i="14"/>
  <c r="BH338" i="14"/>
  <c r="BG338" i="14"/>
  <c r="BF338" i="14"/>
  <c r="BE338" i="14"/>
  <c r="BD338" i="14"/>
  <c r="BC338" i="14"/>
  <c r="BB338" i="14"/>
  <c r="BA338" i="14"/>
  <c r="AZ338" i="14"/>
  <c r="CG337" i="14"/>
  <c r="CF337" i="14"/>
  <c r="CE337" i="14"/>
  <c r="CD337" i="14"/>
  <c r="CC337" i="14"/>
  <c r="CB337" i="14"/>
  <c r="CA337" i="14"/>
  <c r="BZ337" i="14"/>
  <c r="BY337" i="14"/>
  <c r="BX337" i="14"/>
  <c r="BW337" i="14"/>
  <c r="BV337" i="14"/>
  <c r="BU337" i="14"/>
  <c r="BT337" i="14"/>
  <c r="BS337" i="14"/>
  <c r="BR337" i="14"/>
  <c r="BQ337" i="14"/>
  <c r="BO337" i="14"/>
  <c r="BN337" i="14"/>
  <c r="BM337" i="14"/>
  <c r="BL337" i="14"/>
  <c r="BK337" i="14"/>
  <c r="BJ337" i="14"/>
  <c r="BI337" i="14"/>
  <c r="BH337" i="14"/>
  <c r="BG337" i="14"/>
  <c r="BF337" i="14"/>
  <c r="BE337" i="14"/>
  <c r="BD337" i="14"/>
  <c r="BC337" i="14"/>
  <c r="BB337" i="14"/>
  <c r="BA337" i="14"/>
  <c r="AZ337" i="14"/>
  <c r="BC334" i="14"/>
  <c r="BB334" i="14"/>
  <c r="BA334" i="14"/>
  <c r="AZ334" i="14"/>
  <c r="BG333" i="14"/>
  <c r="BF333" i="14"/>
  <c r="BE333" i="14"/>
  <c r="BD333" i="14"/>
  <c r="BC333" i="14"/>
  <c r="BB333" i="14"/>
  <c r="BA333" i="14"/>
  <c r="AZ333" i="14"/>
  <c r="BK332" i="14"/>
  <c r="BJ332" i="14"/>
  <c r="BI332" i="14"/>
  <c r="BH332" i="14"/>
  <c r="BG332" i="14"/>
  <c r="BF332" i="14"/>
  <c r="BE332" i="14"/>
  <c r="BD332" i="14"/>
  <c r="BC332" i="14"/>
  <c r="BB332" i="14"/>
  <c r="BA332" i="14"/>
  <c r="AZ332" i="14"/>
  <c r="BO331" i="14"/>
  <c r="BN331" i="14"/>
  <c r="BM331" i="14"/>
  <c r="BL331" i="14"/>
  <c r="BK331" i="14"/>
  <c r="BJ331" i="14"/>
  <c r="BI331" i="14"/>
  <c r="BH331" i="14"/>
  <c r="BG331" i="14"/>
  <c r="BF331" i="14"/>
  <c r="BE331" i="14"/>
  <c r="BD331" i="14"/>
  <c r="BC331" i="14"/>
  <c r="BB331" i="14"/>
  <c r="BA331" i="14"/>
  <c r="AZ331" i="14"/>
  <c r="BS330" i="14"/>
  <c r="BR330" i="14"/>
  <c r="BQ330" i="14"/>
  <c r="BP330" i="14"/>
  <c r="BO330" i="14"/>
  <c r="BN330" i="14"/>
  <c r="BM330" i="14"/>
  <c r="BL330" i="14"/>
  <c r="BK330" i="14"/>
  <c r="BJ330" i="14"/>
  <c r="BI330" i="14"/>
  <c r="BH330" i="14"/>
  <c r="BG330" i="14"/>
  <c r="BF330" i="14"/>
  <c r="BE330" i="14"/>
  <c r="BD330" i="14"/>
  <c r="BC330" i="14"/>
  <c r="BB330" i="14"/>
  <c r="BA330" i="14"/>
  <c r="AZ330" i="14"/>
  <c r="BW329" i="14"/>
  <c r="BV329" i="14"/>
  <c r="BU329" i="14"/>
  <c r="BT329" i="14"/>
  <c r="BS329" i="14"/>
  <c r="BR329" i="14"/>
  <c r="BQ329" i="14"/>
  <c r="BP329" i="14"/>
  <c r="BO329" i="14"/>
  <c r="BN329" i="14"/>
  <c r="BM329" i="14"/>
  <c r="BL329" i="14"/>
  <c r="BK329" i="14"/>
  <c r="BJ329" i="14"/>
  <c r="BI329" i="14"/>
  <c r="BH329" i="14"/>
  <c r="BG329" i="14"/>
  <c r="BF329" i="14"/>
  <c r="BE329" i="14"/>
  <c r="BD329" i="14"/>
  <c r="BC329" i="14"/>
  <c r="BB329" i="14"/>
  <c r="BA329" i="14"/>
  <c r="AZ329" i="14"/>
  <c r="CC328" i="14"/>
  <c r="CB328" i="14"/>
  <c r="CA328" i="14"/>
  <c r="BZ328" i="14"/>
  <c r="BY328" i="14"/>
  <c r="BX328" i="14"/>
  <c r="BW328" i="14"/>
  <c r="BV328" i="14"/>
  <c r="BU328" i="14"/>
  <c r="BT328" i="14"/>
  <c r="BS328" i="14"/>
  <c r="BR328" i="14"/>
  <c r="BQ328" i="14"/>
  <c r="BP328" i="14"/>
  <c r="BO328" i="14"/>
  <c r="BN328" i="14"/>
  <c r="BM328" i="14"/>
  <c r="BL328" i="14"/>
  <c r="BK328" i="14"/>
  <c r="BJ328" i="14"/>
  <c r="BI328" i="14"/>
  <c r="BH328" i="14"/>
  <c r="BG328" i="14"/>
  <c r="BF328" i="14"/>
  <c r="BE328" i="14"/>
  <c r="BD328" i="14"/>
  <c r="BC328" i="14"/>
  <c r="BB328" i="14"/>
  <c r="BA328" i="14"/>
  <c r="AZ328" i="14"/>
  <c r="CG327" i="14"/>
  <c r="CF327" i="14"/>
  <c r="CE327" i="14"/>
  <c r="CD327" i="14"/>
  <c r="CC327" i="14"/>
  <c r="CB327" i="14"/>
  <c r="CA327" i="14"/>
  <c r="BZ327" i="14"/>
  <c r="BY327" i="14"/>
  <c r="BX327" i="14"/>
  <c r="BW327" i="14"/>
  <c r="BV327" i="14"/>
  <c r="BU327" i="14"/>
  <c r="BT327" i="14"/>
  <c r="BS327" i="14"/>
  <c r="BR327" i="14"/>
  <c r="BQ327" i="14"/>
  <c r="BO327" i="14"/>
  <c r="BN327" i="14"/>
  <c r="BM327" i="14"/>
  <c r="BL327" i="14"/>
  <c r="BK327" i="14"/>
  <c r="BJ327" i="14"/>
  <c r="BI327" i="14"/>
  <c r="BH327" i="14"/>
  <c r="BG327" i="14"/>
  <c r="BF327" i="14"/>
  <c r="BE327" i="14"/>
  <c r="BD327" i="14"/>
  <c r="BC327" i="14"/>
  <c r="BB327" i="14"/>
  <c r="BA327" i="14"/>
  <c r="AZ327" i="14"/>
  <c r="A320" i="14"/>
  <c r="BE311" i="14"/>
  <c r="BD311" i="14"/>
  <c r="BC311" i="14"/>
  <c r="BB311" i="14"/>
  <c r="BA311" i="14"/>
  <c r="AZ311" i="14"/>
  <c r="BI310" i="14"/>
  <c r="BH310" i="14"/>
  <c r="BG310" i="14"/>
  <c r="BF310" i="14"/>
  <c r="BE310" i="14"/>
  <c r="BD310" i="14"/>
  <c r="BC310" i="14"/>
  <c r="BB310" i="14"/>
  <c r="BA310" i="14"/>
  <c r="AZ310" i="14"/>
  <c r="BM309" i="14"/>
  <c r="BL309" i="14"/>
  <c r="BK309" i="14"/>
  <c r="BJ309" i="14"/>
  <c r="BI309" i="14"/>
  <c r="BH309" i="14"/>
  <c r="BG309" i="14"/>
  <c r="BF309" i="14"/>
  <c r="BE309" i="14"/>
  <c r="BD309" i="14"/>
  <c r="BC309" i="14"/>
  <c r="BB309" i="14"/>
  <c r="BA309" i="14"/>
  <c r="AZ309" i="14"/>
  <c r="BQ308" i="14"/>
  <c r="BP308" i="14"/>
  <c r="BO308" i="14"/>
  <c r="BN308" i="14"/>
  <c r="BM308" i="14"/>
  <c r="BL308" i="14"/>
  <c r="BK308" i="14"/>
  <c r="BJ308" i="14"/>
  <c r="BI308" i="14"/>
  <c r="BH308" i="14"/>
  <c r="BG308" i="14"/>
  <c r="BF308" i="14"/>
  <c r="BE308" i="14"/>
  <c r="BD308" i="14"/>
  <c r="BC308" i="14"/>
  <c r="BB308" i="14"/>
  <c r="BA308" i="14"/>
  <c r="AZ308" i="14"/>
  <c r="BU307" i="14"/>
  <c r="BT307" i="14"/>
  <c r="BS307" i="14"/>
  <c r="BR307" i="14"/>
  <c r="BQ307" i="14"/>
  <c r="BP307" i="14"/>
  <c r="BO307" i="14"/>
  <c r="BN307" i="14"/>
  <c r="BM307" i="14"/>
  <c r="BL307" i="14"/>
  <c r="BK307" i="14"/>
  <c r="BJ307" i="14"/>
  <c r="BI307" i="14"/>
  <c r="BH307" i="14"/>
  <c r="BG307" i="14"/>
  <c r="BF307" i="14"/>
  <c r="BE307" i="14"/>
  <c r="BD307" i="14"/>
  <c r="BC307" i="14"/>
  <c r="BB307" i="14"/>
  <c r="BA307" i="14"/>
  <c r="AZ307" i="14"/>
  <c r="BY306" i="14"/>
  <c r="BX306" i="14"/>
  <c r="BW306" i="14"/>
  <c r="BV306" i="14"/>
  <c r="BU306" i="14"/>
  <c r="BT306" i="14"/>
  <c r="BS306" i="14"/>
  <c r="BR306" i="14"/>
  <c r="BQ306" i="14"/>
  <c r="BP306" i="14"/>
  <c r="BO306" i="14"/>
  <c r="BN306" i="14"/>
  <c r="BM306" i="14"/>
  <c r="BL306" i="14"/>
  <c r="BK306" i="14"/>
  <c r="BJ306" i="14"/>
  <c r="BI306" i="14"/>
  <c r="BH306" i="14"/>
  <c r="BG306" i="14"/>
  <c r="BF306" i="14"/>
  <c r="BE306" i="14"/>
  <c r="BD306" i="14"/>
  <c r="BC306" i="14"/>
  <c r="BB306" i="14"/>
  <c r="BA306" i="14"/>
  <c r="AZ306" i="14"/>
  <c r="CC305" i="14"/>
  <c r="CB305" i="14"/>
  <c r="CA305" i="14"/>
  <c r="BZ305" i="14"/>
  <c r="BY305" i="14"/>
  <c r="BX305" i="14"/>
  <c r="BW305" i="14"/>
  <c r="BV305" i="14"/>
  <c r="BU305" i="14"/>
  <c r="BT305" i="14"/>
  <c r="BS305" i="14"/>
  <c r="BR305" i="14"/>
  <c r="BQ305" i="14"/>
  <c r="BP305" i="14"/>
  <c r="BO305" i="14"/>
  <c r="BN305" i="14"/>
  <c r="BM305" i="14"/>
  <c r="BL305" i="14"/>
  <c r="BK305" i="14"/>
  <c r="BJ305" i="14"/>
  <c r="BI305" i="14"/>
  <c r="BH305" i="14"/>
  <c r="BG305" i="14"/>
  <c r="BF305" i="14"/>
  <c r="BE305" i="14"/>
  <c r="BD305" i="14"/>
  <c r="BC305" i="14"/>
  <c r="BB305" i="14"/>
  <c r="BA305" i="14"/>
  <c r="AZ305" i="14"/>
  <c r="CG304" i="14"/>
  <c r="CF304" i="14"/>
  <c r="CE304" i="14"/>
  <c r="CD304" i="14"/>
  <c r="CC304" i="14"/>
  <c r="CB304" i="14"/>
  <c r="CA304" i="14"/>
  <c r="BZ304" i="14"/>
  <c r="BY304" i="14"/>
  <c r="BX304" i="14"/>
  <c r="BW304" i="14"/>
  <c r="BV304" i="14"/>
  <c r="BU304" i="14"/>
  <c r="BT304" i="14"/>
  <c r="BS304" i="14"/>
  <c r="BR304" i="14"/>
  <c r="BQ304" i="14"/>
  <c r="BO304" i="14"/>
  <c r="BP304" i="14" s="1"/>
  <c r="BN304" i="14"/>
  <c r="BM304" i="14"/>
  <c r="BL304" i="14"/>
  <c r="BK304" i="14"/>
  <c r="BJ304" i="14"/>
  <c r="BI304" i="14"/>
  <c r="BH304" i="14"/>
  <c r="BG304" i="14"/>
  <c r="BF304" i="14"/>
  <c r="BE304" i="14"/>
  <c r="BD304" i="14"/>
  <c r="BC304" i="14"/>
  <c r="BB304" i="14"/>
  <c r="BA304" i="14"/>
  <c r="AZ304" i="14"/>
  <c r="CG294" i="14"/>
  <c r="CF294" i="14"/>
  <c r="CE294" i="14"/>
  <c r="CD294" i="14"/>
  <c r="CC294" i="14"/>
  <c r="CB294" i="14"/>
  <c r="CA294" i="14"/>
  <c r="BZ294" i="14"/>
  <c r="BY294" i="14"/>
  <c r="BX294" i="14"/>
  <c r="BW294" i="14"/>
  <c r="BV294" i="14"/>
  <c r="BU294" i="14"/>
  <c r="BT294" i="14"/>
  <c r="BS294" i="14"/>
  <c r="BR294" i="14"/>
  <c r="BQ294" i="14"/>
  <c r="BP294" i="14"/>
  <c r="BO294" i="14"/>
  <c r="BN294" i="14"/>
  <c r="BM294" i="14"/>
  <c r="BL294" i="14"/>
  <c r="BK294" i="14"/>
  <c r="BJ294" i="14"/>
  <c r="BI294" i="14"/>
  <c r="BH294" i="14"/>
  <c r="BG294" i="14"/>
  <c r="BF294" i="14"/>
  <c r="BE294" i="14"/>
  <c r="BD294" i="14"/>
  <c r="BC294" i="14"/>
  <c r="BB294" i="14"/>
  <c r="BA294" i="14"/>
  <c r="AZ294" i="14"/>
  <c r="A284" i="14"/>
  <c r="FI276" i="14"/>
  <c r="FH276" i="14"/>
  <c r="FG276" i="14"/>
  <c r="FF276" i="14"/>
  <c r="FE276" i="14"/>
  <c r="FD276" i="14"/>
  <c r="FC276" i="14"/>
  <c r="FB276" i="14"/>
  <c r="FA276" i="14"/>
  <c r="EZ276" i="14"/>
  <c r="EY276" i="14"/>
  <c r="EX276" i="14"/>
  <c r="EW276" i="14"/>
  <c r="EV276" i="14"/>
  <c r="EU276" i="14"/>
  <c r="ET276" i="14"/>
  <c r="ES276" i="14"/>
  <c r="ER276" i="14"/>
  <c r="FI275" i="14"/>
  <c r="FH275" i="14"/>
  <c r="FG275" i="14"/>
  <c r="FF275" i="14"/>
  <c r="FE275" i="14"/>
  <c r="FD275" i="14"/>
  <c r="FC275" i="14"/>
  <c r="FB275" i="14"/>
  <c r="FA275" i="14"/>
  <c r="EZ275" i="14"/>
  <c r="EY275" i="14"/>
  <c r="EX275" i="14"/>
  <c r="EW275" i="14"/>
  <c r="EV275" i="14"/>
  <c r="EU275" i="14"/>
  <c r="ET275" i="14"/>
  <c r="ES275" i="14"/>
  <c r="ER275" i="14"/>
  <c r="EQ275" i="14"/>
  <c r="EP275" i="14"/>
  <c r="EO275" i="14"/>
  <c r="EN275" i="14"/>
  <c r="EM275" i="14"/>
  <c r="EL275" i="14"/>
  <c r="EK275" i="14"/>
  <c r="EJ275" i="14"/>
  <c r="EI275" i="14"/>
  <c r="EH275" i="14"/>
  <c r="EG275" i="14"/>
  <c r="EF275" i="14"/>
  <c r="FI274" i="14"/>
  <c r="FH274" i="14"/>
  <c r="FG274" i="14"/>
  <c r="FF274" i="14"/>
  <c r="FE274" i="14"/>
  <c r="FD274" i="14"/>
  <c r="FC274" i="14"/>
  <c r="FB274" i="14"/>
  <c r="FA274" i="14"/>
  <c r="EZ274" i="14"/>
  <c r="EY274" i="14"/>
  <c r="EX274" i="14"/>
  <c r="EW274" i="14"/>
  <c r="EV274" i="14"/>
  <c r="EU274" i="14"/>
  <c r="ET274" i="14"/>
  <c r="ES274" i="14"/>
  <c r="ER274" i="14"/>
  <c r="EQ274" i="14"/>
  <c r="EP274" i="14"/>
  <c r="EO274" i="14"/>
  <c r="EN274" i="14"/>
  <c r="EM274" i="14"/>
  <c r="EL274" i="14"/>
  <c r="EK274" i="14"/>
  <c r="EJ274" i="14"/>
  <c r="EI274" i="14"/>
  <c r="EH274" i="14"/>
  <c r="EG274" i="14"/>
  <c r="EF274" i="14"/>
  <c r="EE274" i="14"/>
  <c r="ED274" i="14"/>
  <c r="EC274" i="14"/>
  <c r="EB274" i="14"/>
  <c r="EA274" i="14"/>
  <c r="DZ274" i="14"/>
  <c r="DY274" i="14"/>
  <c r="DX274" i="14"/>
  <c r="DW274" i="14"/>
  <c r="DV274" i="14"/>
  <c r="DU274" i="14"/>
  <c r="DT274" i="14"/>
  <c r="FI273" i="14"/>
  <c r="FH273" i="14"/>
  <c r="FG273" i="14"/>
  <c r="FF273" i="14"/>
  <c r="FE273" i="14"/>
  <c r="FD273" i="14"/>
  <c r="FC273" i="14"/>
  <c r="FB273" i="14"/>
  <c r="FA273" i="14"/>
  <c r="EZ273" i="14"/>
  <c r="EY273" i="14"/>
  <c r="EX273" i="14"/>
  <c r="EW273" i="14"/>
  <c r="EV273" i="14"/>
  <c r="EU273" i="14"/>
  <c r="ET273" i="14"/>
  <c r="ES273" i="14"/>
  <c r="ER273" i="14"/>
  <c r="EQ273" i="14"/>
  <c r="EP273" i="14"/>
  <c r="EO273" i="14"/>
  <c r="EN273" i="14"/>
  <c r="EM273" i="14"/>
  <c r="EL273" i="14"/>
  <c r="EK273" i="14"/>
  <c r="EJ273" i="14"/>
  <c r="EI273" i="14"/>
  <c r="EH273" i="14"/>
  <c r="EG273" i="14"/>
  <c r="EF273" i="14"/>
  <c r="EE273" i="14"/>
  <c r="ED273" i="14"/>
  <c r="EC273" i="14"/>
  <c r="EB273" i="14"/>
  <c r="EA273" i="14"/>
  <c r="DZ273" i="14"/>
  <c r="DY273" i="14"/>
  <c r="DX273" i="14"/>
  <c r="DW273" i="14"/>
  <c r="DV273" i="14"/>
  <c r="DU273" i="14"/>
  <c r="DT273" i="14"/>
  <c r="DS273" i="14"/>
  <c r="DR273" i="14"/>
  <c r="DQ273" i="14"/>
  <c r="DP273" i="14"/>
  <c r="DO273" i="14"/>
  <c r="DN273" i="14"/>
  <c r="DM273" i="14"/>
  <c r="DL273" i="14"/>
  <c r="DK273" i="14"/>
  <c r="DJ273" i="14"/>
  <c r="DI273" i="14"/>
  <c r="DH273" i="14"/>
  <c r="FI272" i="14"/>
  <c r="FH272" i="14"/>
  <c r="FG272" i="14"/>
  <c r="FF272" i="14"/>
  <c r="FE272" i="14"/>
  <c r="FD272" i="14"/>
  <c r="FC272" i="14"/>
  <c r="FB272" i="14"/>
  <c r="FA272" i="14"/>
  <c r="EZ272" i="14"/>
  <c r="EY272" i="14"/>
  <c r="EX272" i="14"/>
  <c r="EW272" i="14"/>
  <c r="EV272" i="14"/>
  <c r="EU272" i="14"/>
  <c r="ET272" i="14"/>
  <c r="ES272" i="14"/>
  <c r="ER272" i="14"/>
  <c r="EQ272" i="14"/>
  <c r="EP272" i="14"/>
  <c r="EO272" i="14"/>
  <c r="EN272" i="14"/>
  <c r="EM272" i="14"/>
  <c r="EL272" i="14"/>
  <c r="EK272" i="14"/>
  <c r="EJ272" i="14"/>
  <c r="EI272" i="14"/>
  <c r="EH272" i="14"/>
  <c r="EG272" i="14"/>
  <c r="EF272" i="14"/>
  <c r="EE272" i="14"/>
  <c r="ED272" i="14"/>
  <c r="EC272" i="14"/>
  <c r="EB272" i="14"/>
  <c r="EA272" i="14"/>
  <c r="DZ272" i="14"/>
  <c r="DY272" i="14"/>
  <c r="DX272" i="14"/>
  <c r="DW272" i="14"/>
  <c r="DV272" i="14"/>
  <c r="DU272" i="14"/>
  <c r="DT272" i="14"/>
  <c r="DS272" i="14"/>
  <c r="DR272" i="14"/>
  <c r="DQ272" i="14"/>
  <c r="DP272" i="14"/>
  <c r="DO272" i="14"/>
  <c r="DN272" i="14"/>
  <c r="DM272" i="14"/>
  <c r="DL272" i="14"/>
  <c r="DK272" i="14"/>
  <c r="DJ272" i="14"/>
  <c r="DI272" i="14"/>
  <c r="DH272" i="14"/>
  <c r="DG272" i="14"/>
  <c r="DF272" i="14"/>
  <c r="DE272" i="14"/>
  <c r="DD272" i="14"/>
  <c r="DC272" i="14"/>
  <c r="DB272" i="14"/>
  <c r="DA272" i="14"/>
  <c r="CZ272" i="14"/>
  <c r="CY272" i="14"/>
  <c r="CX272" i="14"/>
  <c r="CW272" i="14"/>
  <c r="CV272" i="14"/>
  <c r="FI271" i="14"/>
  <c r="FH271" i="14"/>
  <c r="FG271" i="14"/>
  <c r="FF271" i="14"/>
  <c r="FE271" i="14"/>
  <c r="FD271" i="14"/>
  <c r="FC271" i="14"/>
  <c r="FB271" i="14"/>
  <c r="FA271" i="14"/>
  <c r="EZ271" i="14"/>
  <c r="EY271" i="14"/>
  <c r="EX271" i="14"/>
  <c r="EW271" i="14"/>
  <c r="EV271" i="14"/>
  <c r="EU271" i="14"/>
  <c r="ET271" i="14"/>
  <c r="ES271" i="14"/>
  <c r="ER271" i="14"/>
  <c r="EQ271" i="14"/>
  <c r="EP271" i="14"/>
  <c r="EO271" i="14"/>
  <c r="EN271" i="14"/>
  <c r="EM271" i="14"/>
  <c r="EL271" i="14"/>
  <c r="EK271" i="14"/>
  <c r="EJ271" i="14"/>
  <c r="EI271" i="14"/>
  <c r="EH271" i="14"/>
  <c r="EG271" i="14"/>
  <c r="EF271" i="14"/>
  <c r="EE271" i="14"/>
  <c r="ED271" i="14"/>
  <c r="EC271" i="14"/>
  <c r="EB271" i="14"/>
  <c r="EA271" i="14"/>
  <c r="DZ271" i="14"/>
  <c r="DY271" i="14"/>
  <c r="DX271" i="14"/>
  <c r="DW271" i="14"/>
  <c r="DV271" i="14"/>
  <c r="DU271" i="14"/>
  <c r="DT271" i="14"/>
  <c r="DS271" i="14"/>
  <c r="DR271" i="14"/>
  <c r="DQ271" i="14"/>
  <c r="DP271" i="14"/>
  <c r="DO271" i="14"/>
  <c r="DN271" i="14"/>
  <c r="DM271" i="14"/>
  <c r="DL271" i="14"/>
  <c r="DK271" i="14"/>
  <c r="DJ271" i="14"/>
  <c r="DI271" i="14"/>
  <c r="DH271" i="14"/>
  <c r="DG271" i="14"/>
  <c r="DF271" i="14"/>
  <c r="DE271" i="14"/>
  <c r="DD271" i="14"/>
  <c r="DC271" i="14"/>
  <c r="DB271" i="14"/>
  <c r="DA271" i="14"/>
  <c r="CZ271" i="14"/>
  <c r="CY271" i="14"/>
  <c r="CX271" i="14"/>
  <c r="CW271" i="14"/>
  <c r="CV271" i="14"/>
  <c r="CU271" i="14"/>
  <c r="CT271" i="14"/>
  <c r="CS271" i="14"/>
  <c r="CR271" i="14"/>
  <c r="CQ271" i="14"/>
  <c r="CP271" i="14"/>
  <c r="CO271" i="14"/>
  <c r="CN271" i="14"/>
  <c r="CM271" i="14"/>
  <c r="CL271" i="14"/>
  <c r="CK271" i="14"/>
  <c r="CJ271" i="14"/>
  <c r="FI270" i="14"/>
  <c r="FH270" i="14"/>
  <c r="FG270" i="14"/>
  <c r="FF270" i="14"/>
  <c r="FE270" i="14"/>
  <c r="FD270" i="14"/>
  <c r="FC270" i="14"/>
  <c r="FB270" i="14"/>
  <c r="FA270" i="14"/>
  <c r="EZ270" i="14"/>
  <c r="EY270" i="14"/>
  <c r="EX270" i="14"/>
  <c r="EW270" i="14"/>
  <c r="EV270" i="14"/>
  <c r="EU270" i="14"/>
  <c r="ET270" i="14"/>
  <c r="ES270" i="14"/>
  <c r="ER270" i="14"/>
  <c r="EQ270" i="14"/>
  <c r="EP270" i="14"/>
  <c r="EO270" i="14"/>
  <c r="EN270" i="14"/>
  <c r="EM270" i="14"/>
  <c r="EL270" i="14"/>
  <c r="EK270" i="14"/>
  <c r="EJ270" i="14"/>
  <c r="EI270" i="14"/>
  <c r="EH270" i="14"/>
  <c r="EG270" i="14"/>
  <c r="EF270" i="14"/>
  <c r="EE270" i="14"/>
  <c r="ED270" i="14"/>
  <c r="EC270" i="14"/>
  <c r="EB270" i="14"/>
  <c r="EA270" i="14"/>
  <c r="DZ270" i="14"/>
  <c r="DY270" i="14"/>
  <c r="DX270" i="14"/>
  <c r="DW270" i="14"/>
  <c r="DV270" i="14"/>
  <c r="DU270" i="14"/>
  <c r="DT270" i="14"/>
  <c r="DS270" i="14"/>
  <c r="DR270" i="14"/>
  <c r="DQ270" i="14"/>
  <c r="DP270" i="14"/>
  <c r="DO270" i="14"/>
  <c r="DN270" i="14"/>
  <c r="DM270" i="14"/>
  <c r="DL270" i="14"/>
  <c r="DK270" i="14"/>
  <c r="DJ270" i="14"/>
  <c r="DI270" i="14"/>
  <c r="DH270" i="14"/>
  <c r="DG270" i="14"/>
  <c r="DF270" i="14"/>
  <c r="DE270" i="14"/>
  <c r="DD270" i="14"/>
  <c r="DC270" i="14"/>
  <c r="DB270" i="14"/>
  <c r="DA270" i="14"/>
  <c r="CZ270" i="14"/>
  <c r="CY270" i="14"/>
  <c r="CX270" i="14"/>
  <c r="CW270" i="14"/>
  <c r="CV270" i="14"/>
  <c r="CU270" i="14"/>
  <c r="CT270" i="14"/>
  <c r="CS270" i="14"/>
  <c r="CR270" i="14"/>
  <c r="CQ270" i="14"/>
  <c r="CP270" i="14"/>
  <c r="CO270" i="14"/>
  <c r="CN270" i="14"/>
  <c r="CM270" i="14"/>
  <c r="CL270" i="14"/>
  <c r="CK270" i="14"/>
  <c r="CJ270" i="14"/>
  <c r="CI270" i="14"/>
  <c r="CH270" i="14"/>
  <c r="CG270" i="14"/>
  <c r="CF270" i="14"/>
  <c r="CE270" i="14"/>
  <c r="CD270" i="14"/>
  <c r="CC270" i="14"/>
  <c r="CB270" i="14"/>
  <c r="CA270" i="14"/>
  <c r="BZ270" i="14"/>
  <c r="BY270" i="14"/>
  <c r="BX270" i="14"/>
  <c r="FI269" i="14"/>
  <c r="FH269" i="14"/>
  <c r="FG269" i="14"/>
  <c r="FF269" i="14"/>
  <c r="FE269" i="14"/>
  <c r="FD269" i="14"/>
  <c r="FC269" i="14"/>
  <c r="FB269" i="14"/>
  <c r="FA269" i="14"/>
  <c r="EZ269" i="14"/>
  <c r="EY269" i="14"/>
  <c r="EX269" i="14"/>
  <c r="EW269" i="14"/>
  <c r="EV269" i="14"/>
  <c r="EU269" i="14"/>
  <c r="ET269" i="14"/>
  <c r="ES269" i="14"/>
  <c r="ER269" i="14"/>
  <c r="EQ269" i="14"/>
  <c r="EP269" i="14"/>
  <c r="EO269" i="14"/>
  <c r="EN269" i="14"/>
  <c r="EM269" i="14"/>
  <c r="EL269" i="14"/>
  <c r="EK269" i="14"/>
  <c r="EJ269" i="14"/>
  <c r="EI269" i="14"/>
  <c r="EH269" i="14"/>
  <c r="EG269" i="14"/>
  <c r="EF269" i="14"/>
  <c r="EE269" i="14"/>
  <c r="ED269" i="14"/>
  <c r="EC269" i="14"/>
  <c r="EB269" i="14"/>
  <c r="EA269" i="14"/>
  <c r="DZ269" i="14"/>
  <c r="DY269" i="14"/>
  <c r="DX269" i="14"/>
  <c r="DW269" i="14"/>
  <c r="DV269" i="14"/>
  <c r="DU269" i="14"/>
  <c r="DT269" i="14"/>
  <c r="DS269" i="14"/>
  <c r="DR269" i="14"/>
  <c r="DQ269" i="14"/>
  <c r="DP269" i="14"/>
  <c r="DO269" i="14"/>
  <c r="DN269" i="14"/>
  <c r="DM269" i="14"/>
  <c r="DL269" i="14"/>
  <c r="DK269" i="14"/>
  <c r="DJ269" i="14"/>
  <c r="DI269" i="14"/>
  <c r="DH269" i="14"/>
  <c r="DG269" i="14"/>
  <c r="DF269" i="14"/>
  <c r="DE269" i="14"/>
  <c r="DD269" i="14"/>
  <c r="DC269" i="14"/>
  <c r="DB269" i="14"/>
  <c r="DA269" i="14"/>
  <c r="CZ269" i="14"/>
  <c r="CY269" i="14"/>
  <c r="CX269" i="14"/>
  <c r="CW269" i="14"/>
  <c r="CV269" i="14"/>
  <c r="CU269" i="14"/>
  <c r="CT269" i="14"/>
  <c r="CS269" i="14"/>
  <c r="CR269" i="14"/>
  <c r="CQ269" i="14"/>
  <c r="CP269" i="14"/>
  <c r="CO269" i="14"/>
  <c r="CN269" i="14"/>
  <c r="CM269" i="14"/>
  <c r="CL269" i="14"/>
  <c r="CK269" i="14"/>
  <c r="CJ269" i="14"/>
  <c r="CI269" i="14"/>
  <c r="CH269" i="14"/>
  <c r="CG269" i="14"/>
  <c r="CF269" i="14"/>
  <c r="CE269" i="14"/>
  <c r="CD269" i="14"/>
  <c r="CC269" i="14"/>
  <c r="CB269" i="14"/>
  <c r="CA269" i="14"/>
  <c r="BZ269" i="14"/>
  <c r="BY269" i="14"/>
  <c r="BX269" i="14"/>
  <c r="BW269" i="14"/>
  <c r="BV269" i="14"/>
  <c r="BU269" i="14"/>
  <c r="BT269" i="14"/>
  <c r="BS269" i="14"/>
  <c r="BR269" i="14"/>
  <c r="BQ269" i="14"/>
  <c r="BP269" i="14"/>
  <c r="BO269" i="14"/>
  <c r="BN269" i="14"/>
  <c r="BM269" i="14"/>
  <c r="BL269" i="14"/>
  <c r="FI268" i="14"/>
  <c r="FH268" i="14"/>
  <c r="FG268" i="14"/>
  <c r="FF268" i="14"/>
  <c r="FE268" i="14"/>
  <c r="FD268" i="14"/>
  <c r="FC268" i="14"/>
  <c r="FB268" i="14"/>
  <c r="FA268" i="14"/>
  <c r="EZ268" i="14"/>
  <c r="EY268" i="14"/>
  <c r="EX268" i="14"/>
  <c r="EW268" i="14"/>
  <c r="EV268" i="14"/>
  <c r="EU268" i="14"/>
  <c r="ET268" i="14"/>
  <c r="ES268" i="14"/>
  <c r="ER268" i="14"/>
  <c r="EQ268" i="14"/>
  <c r="EP268" i="14"/>
  <c r="EO268" i="14"/>
  <c r="EN268" i="14"/>
  <c r="EM268" i="14"/>
  <c r="EL268" i="14"/>
  <c r="EK268" i="14"/>
  <c r="EJ268" i="14"/>
  <c r="EI268" i="14"/>
  <c r="EH268" i="14"/>
  <c r="EG268" i="14"/>
  <c r="EF268" i="14"/>
  <c r="EE268" i="14"/>
  <c r="ED268" i="14"/>
  <c r="EC268" i="14"/>
  <c r="EB268" i="14"/>
  <c r="EA268" i="14"/>
  <c r="DZ268" i="14"/>
  <c r="DY268" i="14"/>
  <c r="DX268" i="14"/>
  <c r="DW268" i="14"/>
  <c r="DV268" i="14"/>
  <c r="DU268" i="14"/>
  <c r="DT268" i="14"/>
  <c r="DS268" i="14"/>
  <c r="DR268" i="14"/>
  <c r="DQ268" i="14"/>
  <c r="DP268" i="14"/>
  <c r="DO268" i="14"/>
  <c r="DN268" i="14"/>
  <c r="DM268" i="14"/>
  <c r="DL268" i="14"/>
  <c r="DK268" i="14"/>
  <c r="DJ268" i="14"/>
  <c r="DI268" i="14"/>
  <c r="DH268" i="14"/>
  <c r="DG268" i="14"/>
  <c r="DF268" i="14"/>
  <c r="DE268" i="14"/>
  <c r="DD268" i="14"/>
  <c r="DC268" i="14"/>
  <c r="DB268" i="14"/>
  <c r="DA268" i="14"/>
  <c r="CZ268" i="14"/>
  <c r="CY268" i="14"/>
  <c r="CX268" i="14"/>
  <c r="CW268" i="14"/>
  <c r="CV268" i="14"/>
  <c r="CU268" i="14"/>
  <c r="CT268" i="14"/>
  <c r="CS268" i="14"/>
  <c r="CR268" i="14"/>
  <c r="CQ268" i="14"/>
  <c r="CP268" i="14"/>
  <c r="CO268" i="14"/>
  <c r="CN268" i="14"/>
  <c r="CM268" i="14"/>
  <c r="CL268" i="14"/>
  <c r="CK268" i="14"/>
  <c r="CJ268" i="14"/>
  <c r="CI268" i="14"/>
  <c r="CH268" i="14"/>
  <c r="CG268" i="14"/>
  <c r="CF268" i="14"/>
  <c r="CE268" i="14"/>
  <c r="CD268" i="14"/>
  <c r="CC268" i="14"/>
  <c r="CB268" i="14"/>
  <c r="CA268" i="14"/>
  <c r="BZ268" i="14"/>
  <c r="BY268" i="14"/>
  <c r="BX268" i="14"/>
  <c r="BW268" i="14"/>
  <c r="BV268" i="14"/>
  <c r="BU268" i="14"/>
  <c r="BT268" i="14"/>
  <c r="BS268" i="14"/>
  <c r="BR268" i="14"/>
  <c r="BQ268" i="14"/>
  <c r="BP268" i="14"/>
  <c r="BO268" i="14"/>
  <c r="BN268" i="14"/>
  <c r="BM268" i="14"/>
  <c r="BL268" i="14"/>
  <c r="BK268" i="14"/>
  <c r="BJ268" i="14"/>
  <c r="BI268" i="14"/>
  <c r="BH268" i="14"/>
  <c r="BG268" i="14"/>
  <c r="BF268" i="14"/>
  <c r="BE268" i="14"/>
  <c r="BD268" i="14"/>
  <c r="BC268" i="14"/>
  <c r="BB268" i="14"/>
  <c r="BA268" i="14"/>
  <c r="AZ268" i="14"/>
  <c r="FI258" i="14"/>
  <c r="FH258" i="14"/>
  <c r="FG258" i="14"/>
  <c r="FF258" i="14"/>
  <c r="FE258" i="14"/>
  <c r="FD258" i="14"/>
  <c r="FC258" i="14"/>
  <c r="FB258" i="14"/>
  <c r="FA258" i="14"/>
  <c r="EZ258" i="14"/>
  <c r="EY258" i="14"/>
  <c r="EX258" i="14"/>
  <c r="EW258" i="14"/>
  <c r="EV258" i="14"/>
  <c r="EU258" i="14"/>
  <c r="ET258" i="14"/>
  <c r="ES258" i="14"/>
  <c r="ER258" i="14"/>
  <c r="EQ258" i="14"/>
  <c r="EP258" i="14"/>
  <c r="EO258" i="14"/>
  <c r="EN258" i="14"/>
  <c r="EM258" i="14"/>
  <c r="EL258" i="14"/>
  <c r="EK258" i="14"/>
  <c r="EJ258" i="14"/>
  <c r="EI258" i="14"/>
  <c r="EH258" i="14"/>
  <c r="EG258" i="14"/>
  <c r="EF258" i="14"/>
  <c r="EE258" i="14"/>
  <c r="ED258" i="14"/>
  <c r="EC258" i="14"/>
  <c r="EB258" i="14"/>
  <c r="EA258" i="14"/>
  <c r="DZ258" i="14"/>
  <c r="DY258" i="14"/>
  <c r="DX258" i="14"/>
  <c r="DW258" i="14"/>
  <c r="DV258" i="14"/>
  <c r="DU258" i="14"/>
  <c r="DT258" i="14"/>
  <c r="DS258" i="14"/>
  <c r="DR258" i="14"/>
  <c r="DQ258" i="14"/>
  <c r="DP258" i="14"/>
  <c r="DO258" i="14"/>
  <c r="DN258" i="14"/>
  <c r="DM258" i="14"/>
  <c r="DL258" i="14"/>
  <c r="DK258" i="14"/>
  <c r="DJ258" i="14"/>
  <c r="DI258" i="14"/>
  <c r="DH258" i="14"/>
  <c r="DG258" i="14"/>
  <c r="DF258" i="14"/>
  <c r="DE258" i="14"/>
  <c r="DD258" i="14"/>
  <c r="DC258" i="14"/>
  <c r="DB258" i="14"/>
  <c r="DA258" i="14"/>
  <c r="CZ258" i="14"/>
  <c r="CY258" i="14"/>
  <c r="CX258" i="14"/>
  <c r="CW258" i="14"/>
  <c r="CV258" i="14"/>
  <c r="CU258" i="14"/>
  <c r="CT258" i="14"/>
  <c r="CS258" i="14"/>
  <c r="CR258" i="14"/>
  <c r="CQ258" i="14"/>
  <c r="CP258" i="14"/>
  <c r="CO258" i="14"/>
  <c r="CN258" i="14"/>
  <c r="CM258" i="14"/>
  <c r="CL258" i="14"/>
  <c r="CK258" i="14"/>
  <c r="CJ258" i="14"/>
  <c r="CI258" i="14"/>
  <c r="CH258" i="14"/>
  <c r="CG258" i="14"/>
  <c r="CF258" i="14"/>
  <c r="CE258" i="14"/>
  <c r="CD258" i="14"/>
  <c r="CC258" i="14"/>
  <c r="CB258" i="14"/>
  <c r="CA258" i="14"/>
  <c r="BZ258" i="14"/>
  <c r="BY258" i="14"/>
  <c r="BX258" i="14"/>
  <c r="BW258" i="14"/>
  <c r="BV258" i="14"/>
  <c r="BU258" i="14"/>
  <c r="BT258" i="14"/>
  <c r="BS258" i="14"/>
  <c r="BR258" i="14"/>
  <c r="BQ258" i="14"/>
  <c r="BP258" i="14"/>
  <c r="BO258" i="14"/>
  <c r="BN258" i="14"/>
  <c r="BM258" i="14"/>
  <c r="BL258" i="14"/>
  <c r="BK258" i="14"/>
  <c r="BJ258" i="14"/>
  <c r="BI258" i="14"/>
  <c r="BH258" i="14"/>
  <c r="BG258" i="14"/>
  <c r="BF258" i="14"/>
  <c r="BE258" i="14"/>
  <c r="BD258" i="14"/>
  <c r="BC258" i="14"/>
  <c r="BB258" i="14"/>
  <c r="BA258" i="14"/>
  <c r="AZ258" i="14"/>
  <c r="A248" i="14"/>
  <c r="FI240" i="14"/>
  <c r="FH240" i="14"/>
  <c r="FG240" i="14"/>
  <c r="FF240" i="14"/>
  <c r="FE240" i="14"/>
  <c r="FD240" i="14"/>
  <c r="FC240" i="14"/>
  <c r="FB240" i="14"/>
  <c r="FA240" i="14"/>
  <c r="EZ240" i="14"/>
  <c r="EY240" i="14"/>
  <c r="EX240" i="14"/>
  <c r="EW240" i="14"/>
  <c r="EV240" i="14"/>
  <c r="EU240" i="14"/>
  <c r="FI239" i="14"/>
  <c r="FH239" i="14"/>
  <c r="FG239" i="14"/>
  <c r="FF239" i="14"/>
  <c r="FE239" i="14"/>
  <c r="FD239" i="14"/>
  <c r="FC239" i="14"/>
  <c r="FB239" i="14"/>
  <c r="FA239" i="14"/>
  <c r="EZ239" i="14"/>
  <c r="EY239" i="14"/>
  <c r="EX239" i="14"/>
  <c r="EW239" i="14"/>
  <c r="EV239" i="14"/>
  <c r="EU239" i="14"/>
  <c r="ET239" i="14"/>
  <c r="ES239" i="14"/>
  <c r="ER239" i="14"/>
  <c r="FI238" i="14"/>
  <c r="FH238" i="14"/>
  <c r="FG238" i="14"/>
  <c r="FF238" i="14"/>
  <c r="FE238" i="14"/>
  <c r="FD238" i="14"/>
  <c r="FC238" i="14"/>
  <c r="FB238" i="14"/>
  <c r="FA238" i="14"/>
  <c r="EZ238" i="14"/>
  <c r="EY238" i="14"/>
  <c r="EX238" i="14"/>
  <c r="EW238" i="14"/>
  <c r="EV238" i="14"/>
  <c r="EU238" i="14"/>
  <c r="ET238" i="14"/>
  <c r="ES238" i="14"/>
  <c r="ER238" i="14"/>
  <c r="EQ238" i="14"/>
  <c r="EP238" i="14"/>
  <c r="EO238" i="14"/>
  <c r="EN238" i="14"/>
  <c r="EM238" i="14"/>
  <c r="EL238" i="14"/>
  <c r="EK238" i="14"/>
  <c r="EJ238" i="14"/>
  <c r="EI238" i="14"/>
  <c r="EH238" i="14"/>
  <c r="EG238" i="14"/>
  <c r="EF238" i="14"/>
  <c r="FI237" i="14"/>
  <c r="FH237" i="14"/>
  <c r="FG237" i="14"/>
  <c r="FF237" i="14"/>
  <c r="FE237" i="14"/>
  <c r="FD237" i="14"/>
  <c r="FC237" i="14"/>
  <c r="FB237" i="14"/>
  <c r="FA237" i="14"/>
  <c r="EZ237" i="14"/>
  <c r="EY237" i="14"/>
  <c r="EX237" i="14"/>
  <c r="EW237" i="14"/>
  <c r="EV237" i="14"/>
  <c r="EU237" i="14"/>
  <c r="ET237" i="14"/>
  <c r="ES237" i="14"/>
  <c r="ER237" i="14"/>
  <c r="EQ237" i="14"/>
  <c r="EP237" i="14"/>
  <c r="EO237" i="14"/>
  <c r="EN237" i="14"/>
  <c r="EM237" i="14"/>
  <c r="EL237" i="14"/>
  <c r="EK237" i="14"/>
  <c r="EJ237" i="14"/>
  <c r="EI237" i="14"/>
  <c r="EH237" i="14"/>
  <c r="EG237" i="14"/>
  <c r="EF237" i="14"/>
  <c r="EE237" i="14"/>
  <c r="ED237" i="14"/>
  <c r="EC237" i="14"/>
  <c r="EB237" i="14"/>
  <c r="EA237" i="14"/>
  <c r="DZ237" i="14"/>
  <c r="DY237" i="14"/>
  <c r="DX237" i="14"/>
  <c r="DW237" i="14"/>
  <c r="DV237" i="14"/>
  <c r="DU237" i="14"/>
  <c r="DT237" i="14"/>
  <c r="FI236" i="14"/>
  <c r="FH236" i="14"/>
  <c r="FG236" i="14"/>
  <c r="FF236" i="14"/>
  <c r="FE236" i="14"/>
  <c r="FD236" i="14"/>
  <c r="FC236" i="14"/>
  <c r="FB236" i="14"/>
  <c r="FA236" i="14"/>
  <c r="EZ236" i="14"/>
  <c r="EY236" i="14"/>
  <c r="EX236" i="14"/>
  <c r="EW236" i="14"/>
  <c r="EV236" i="14"/>
  <c r="EU236" i="14"/>
  <c r="ET236" i="14"/>
  <c r="ES236" i="14"/>
  <c r="ER236" i="14"/>
  <c r="EQ236" i="14"/>
  <c r="EP236" i="14"/>
  <c r="EO236" i="14"/>
  <c r="EN236" i="14"/>
  <c r="EM236" i="14"/>
  <c r="EL236" i="14"/>
  <c r="EK236" i="14"/>
  <c r="EJ236" i="14"/>
  <c r="EI236" i="14"/>
  <c r="EH236" i="14"/>
  <c r="EG236" i="14"/>
  <c r="EF236" i="14"/>
  <c r="EE236" i="14"/>
  <c r="ED236" i="14"/>
  <c r="EC236" i="14"/>
  <c r="EB236" i="14"/>
  <c r="EA236" i="14"/>
  <c r="DZ236" i="14"/>
  <c r="DY236" i="14"/>
  <c r="DX236" i="14"/>
  <c r="DW236" i="14"/>
  <c r="DV236" i="14"/>
  <c r="DU236" i="14"/>
  <c r="DT236" i="14"/>
  <c r="DS236" i="14"/>
  <c r="DR236" i="14"/>
  <c r="DQ236" i="14"/>
  <c r="DP236" i="14"/>
  <c r="DO236" i="14"/>
  <c r="DN236" i="14"/>
  <c r="DM236" i="14"/>
  <c r="DL236" i="14"/>
  <c r="DK236" i="14"/>
  <c r="DJ236" i="14"/>
  <c r="DI236" i="14"/>
  <c r="DH236" i="14"/>
  <c r="FI235" i="14"/>
  <c r="FH235" i="14"/>
  <c r="FG235" i="14"/>
  <c r="FF235" i="14"/>
  <c r="FE235" i="14"/>
  <c r="FD235" i="14"/>
  <c r="FC235" i="14"/>
  <c r="FB235" i="14"/>
  <c r="FA235" i="14"/>
  <c r="EZ235" i="14"/>
  <c r="EY235" i="14"/>
  <c r="EX235" i="14"/>
  <c r="EW235" i="14"/>
  <c r="EV235" i="14"/>
  <c r="EU235" i="14"/>
  <c r="ET235" i="14"/>
  <c r="ES235" i="14"/>
  <c r="ER235" i="14"/>
  <c r="EQ235" i="14"/>
  <c r="EP235" i="14"/>
  <c r="EO235" i="14"/>
  <c r="EN235" i="14"/>
  <c r="EM235" i="14"/>
  <c r="EL235" i="14"/>
  <c r="EK235" i="14"/>
  <c r="EJ235" i="14"/>
  <c r="EI235" i="14"/>
  <c r="EH235" i="14"/>
  <c r="EG235" i="14"/>
  <c r="EF235" i="14"/>
  <c r="EE235" i="14"/>
  <c r="ED235" i="14"/>
  <c r="EC235" i="14"/>
  <c r="EB235" i="14"/>
  <c r="EA235" i="14"/>
  <c r="DZ235" i="14"/>
  <c r="DY235" i="14"/>
  <c r="DX235" i="14"/>
  <c r="DW235" i="14"/>
  <c r="DV235" i="14"/>
  <c r="DU235" i="14"/>
  <c r="DT235" i="14"/>
  <c r="DS235" i="14"/>
  <c r="DR235" i="14"/>
  <c r="DQ235" i="14"/>
  <c r="DP235" i="14"/>
  <c r="DO235" i="14"/>
  <c r="DN235" i="14"/>
  <c r="DM235" i="14"/>
  <c r="DL235" i="14"/>
  <c r="DK235" i="14"/>
  <c r="DJ235" i="14"/>
  <c r="DI235" i="14"/>
  <c r="DH235" i="14"/>
  <c r="DG235" i="14"/>
  <c r="DF235" i="14"/>
  <c r="DE235" i="14"/>
  <c r="DD235" i="14"/>
  <c r="DC235" i="14"/>
  <c r="DB235" i="14"/>
  <c r="DA235" i="14"/>
  <c r="CZ235" i="14"/>
  <c r="CY235" i="14"/>
  <c r="CX235" i="14"/>
  <c r="CW235" i="14"/>
  <c r="CV235" i="14"/>
  <c r="FI234" i="14"/>
  <c r="FH234" i="14"/>
  <c r="FG234" i="14"/>
  <c r="FF234" i="14"/>
  <c r="FE234" i="14"/>
  <c r="FD234" i="14"/>
  <c r="FC234" i="14"/>
  <c r="FB234" i="14"/>
  <c r="FA234" i="14"/>
  <c r="EZ234" i="14"/>
  <c r="EY234" i="14"/>
  <c r="EX234" i="14"/>
  <c r="EW234" i="14"/>
  <c r="EV234" i="14"/>
  <c r="EU234" i="14"/>
  <c r="ET234" i="14"/>
  <c r="ES234" i="14"/>
  <c r="ER234" i="14"/>
  <c r="EQ234" i="14"/>
  <c r="EP234" i="14"/>
  <c r="EO234" i="14"/>
  <c r="EN234" i="14"/>
  <c r="EM234" i="14"/>
  <c r="EL234" i="14"/>
  <c r="EK234" i="14"/>
  <c r="EJ234" i="14"/>
  <c r="EI234" i="14"/>
  <c r="EH234" i="14"/>
  <c r="EG234" i="14"/>
  <c r="EF234" i="14"/>
  <c r="EE234" i="14"/>
  <c r="ED234" i="14"/>
  <c r="EC234" i="14"/>
  <c r="EB234" i="14"/>
  <c r="EA234" i="14"/>
  <c r="DZ234" i="14"/>
  <c r="DY234" i="14"/>
  <c r="DX234" i="14"/>
  <c r="DW234" i="14"/>
  <c r="DV234" i="14"/>
  <c r="DU234" i="14"/>
  <c r="DT234" i="14"/>
  <c r="DS234" i="14"/>
  <c r="DR234" i="14"/>
  <c r="DQ234" i="14"/>
  <c r="DP234" i="14"/>
  <c r="DO234" i="14"/>
  <c r="DN234" i="14"/>
  <c r="DM234" i="14"/>
  <c r="DL234" i="14"/>
  <c r="DK234" i="14"/>
  <c r="DJ234" i="14"/>
  <c r="DI234" i="14"/>
  <c r="DH234" i="14"/>
  <c r="DG234" i="14"/>
  <c r="DF234" i="14"/>
  <c r="DE234" i="14"/>
  <c r="DD234" i="14"/>
  <c r="DC234" i="14"/>
  <c r="DB234" i="14"/>
  <c r="DA234" i="14"/>
  <c r="CZ234" i="14"/>
  <c r="CY234" i="14"/>
  <c r="CX234" i="14"/>
  <c r="CW234" i="14"/>
  <c r="CV234" i="14"/>
  <c r="CU234" i="14"/>
  <c r="CT234" i="14"/>
  <c r="CS234" i="14"/>
  <c r="CR234" i="14"/>
  <c r="CQ234" i="14"/>
  <c r="CP234" i="14"/>
  <c r="CO234" i="14"/>
  <c r="CN234" i="14"/>
  <c r="CM234" i="14"/>
  <c r="CL234" i="14"/>
  <c r="CK234" i="14"/>
  <c r="CJ234" i="14"/>
  <c r="FI233" i="14"/>
  <c r="FH233" i="14"/>
  <c r="FG233" i="14"/>
  <c r="FF233" i="14"/>
  <c r="FE233" i="14"/>
  <c r="FD233" i="14"/>
  <c r="FC233" i="14"/>
  <c r="FB233" i="14"/>
  <c r="FA233" i="14"/>
  <c r="EZ233" i="14"/>
  <c r="EY233" i="14"/>
  <c r="EX233" i="14"/>
  <c r="EW233" i="14"/>
  <c r="EV233" i="14"/>
  <c r="EU233" i="14"/>
  <c r="ET233" i="14"/>
  <c r="ES233" i="14"/>
  <c r="ER233" i="14"/>
  <c r="EQ233" i="14"/>
  <c r="EP233" i="14"/>
  <c r="EO233" i="14"/>
  <c r="EN233" i="14"/>
  <c r="EM233" i="14"/>
  <c r="EL233" i="14"/>
  <c r="EK233" i="14"/>
  <c r="EJ233" i="14"/>
  <c r="EI233" i="14"/>
  <c r="EH233" i="14"/>
  <c r="EG233" i="14"/>
  <c r="EF233" i="14"/>
  <c r="EE233" i="14"/>
  <c r="ED233" i="14"/>
  <c r="EC233" i="14"/>
  <c r="EB233" i="14"/>
  <c r="EA233" i="14"/>
  <c r="DZ233" i="14"/>
  <c r="DY233" i="14"/>
  <c r="DX233" i="14"/>
  <c r="DW233" i="14"/>
  <c r="DV233" i="14"/>
  <c r="DU233" i="14"/>
  <c r="DT233" i="14"/>
  <c r="DS233" i="14"/>
  <c r="DR233" i="14"/>
  <c r="DQ233" i="14"/>
  <c r="DP233" i="14"/>
  <c r="DO233" i="14"/>
  <c r="DN233" i="14"/>
  <c r="DM233" i="14"/>
  <c r="DL233" i="14"/>
  <c r="DK233" i="14"/>
  <c r="DJ233" i="14"/>
  <c r="DI233" i="14"/>
  <c r="DH233" i="14"/>
  <c r="DG233" i="14"/>
  <c r="DF233" i="14"/>
  <c r="DE233" i="14"/>
  <c r="DD233" i="14"/>
  <c r="DC233" i="14"/>
  <c r="DB233" i="14"/>
  <c r="DA233" i="14"/>
  <c r="CZ233" i="14"/>
  <c r="CY233" i="14"/>
  <c r="CX233" i="14"/>
  <c r="CW233" i="14"/>
  <c r="CV233" i="14"/>
  <c r="CU233" i="14"/>
  <c r="CT233" i="14"/>
  <c r="CS233" i="14"/>
  <c r="CR233" i="14"/>
  <c r="CQ233" i="14"/>
  <c r="CP233" i="14"/>
  <c r="CO233" i="14"/>
  <c r="CN233" i="14"/>
  <c r="CM233" i="14"/>
  <c r="CL233" i="14"/>
  <c r="CK233" i="14"/>
  <c r="CJ233" i="14"/>
  <c r="CI233" i="14"/>
  <c r="CH233" i="14"/>
  <c r="CG233" i="14"/>
  <c r="CF233" i="14"/>
  <c r="CE233" i="14"/>
  <c r="CD233" i="14"/>
  <c r="CC233" i="14"/>
  <c r="CB233" i="14"/>
  <c r="CA233" i="14"/>
  <c r="BZ233" i="14"/>
  <c r="BY233" i="14"/>
  <c r="BX233" i="14"/>
  <c r="FI232" i="14"/>
  <c r="FH232" i="14"/>
  <c r="FG232" i="14"/>
  <c r="FF232" i="14"/>
  <c r="FE232" i="14"/>
  <c r="FD232" i="14"/>
  <c r="FC232" i="14"/>
  <c r="FB232" i="14"/>
  <c r="FA232" i="14"/>
  <c r="EZ232" i="14"/>
  <c r="EY232" i="14"/>
  <c r="EX232" i="14"/>
  <c r="EW232" i="14"/>
  <c r="EV232" i="14"/>
  <c r="EU232" i="14"/>
  <c r="ET232" i="14"/>
  <c r="ES232" i="14"/>
  <c r="ER232" i="14"/>
  <c r="EQ232" i="14"/>
  <c r="EP232" i="14"/>
  <c r="EO232" i="14"/>
  <c r="EN232" i="14"/>
  <c r="EM232" i="14"/>
  <c r="EL232" i="14"/>
  <c r="EK232" i="14"/>
  <c r="EJ232" i="14"/>
  <c r="EI232" i="14"/>
  <c r="EH232" i="14"/>
  <c r="EG232" i="14"/>
  <c r="EF232" i="14"/>
  <c r="EE232" i="14"/>
  <c r="ED232" i="14"/>
  <c r="EC232" i="14"/>
  <c r="EB232" i="14"/>
  <c r="EA232" i="14"/>
  <c r="DZ232" i="14"/>
  <c r="DY232" i="14"/>
  <c r="DX232" i="14"/>
  <c r="DW232" i="14"/>
  <c r="DV232" i="14"/>
  <c r="DU232" i="14"/>
  <c r="DT232" i="14"/>
  <c r="DS232" i="14"/>
  <c r="DR232" i="14"/>
  <c r="DQ232" i="14"/>
  <c r="DP232" i="14"/>
  <c r="DO232" i="14"/>
  <c r="DN232" i="14"/>
  <c r="DM232" i="14"/>
  <c r="DL232" i="14"/>
  <c r="DK232" i="14"/>
  <c r="DJ232" i="14"/>
  <c r="DI232" i="14"/>
  <c r="DH232" i="14"/>
  <c r="DG232" i="14"/>
  <c r="DF232" i="14"/>
  <c r="DE232" i="14"/>
  <c r="DD232" i="14"/>
  <c r="DC232" i="14"/>
  <c r="DB232" i="14"/>
  <c r="DA232" i="14"/>
  <c r="CZ232" i="14"/>
  <c r="CY232" i="14"/>
  <c r="CX232" i="14"/>
  <c r="CW232" i="14"/>
  <c r="CV232" i="14"/>
  <c r="CU232" i="14"/>
  <c r="CT232" i="14"/>
  <c r="CS232" i="14"/>
  <c r="CR232" i="14"/>
  <c r="CQ232" i="14"/>
  <c r="CP232" i="14"/>
  <c r="CO232" i="14"/>
  <c r="CN232" i="14"/>
  <c r="CM232" i="14"/>
  <c r="CL232" i="14"/>
  <c r="CK232" i="14"/>
  <c r="CJ232" i="14"/>
  <c r="CI232" i="14"/>
  <c r="CH232" i="14"/>
  <c r="CG232" i="14"/>
  <c r="CF232" i="14"/>
  <c r="CE232" i="14"/>
  <c r="CD232" i="14"/>
  <c r="CC232" i="14"/>
  <c r="CB232" i="14"/>
  <c r="CA232" i="14"/>
  <c r="BZ232" i="14"/>
  <c r="BY232" i="14"/>
  <c r="BX232" i="14"/>
  <c r="BW232" i="14"/>
  <c r="BV232" i="14"/>
  <c r="BU232" i="14"/>
  <c r="BT232" i="14"/>
  <c r="BS232" i="14"/>
  <c r="BR232" i="14"/>
  <c r="BQ232" i="14"/>
  <c r="BP232" i="14"/>
  <c r="BO232" i="14"/>
  <c r="BN232" i="14"/>
  <c r="BM232" i="14"/>
  <c r="BL232" i="14"/>
  <c r="FI222" i="14"/>
  <c r="FH222" i="14"/>
  <c r="FG222" i="14"/>
  <c r="FF222" i="14"/>
  <c r="FE222" i="14"/>
  <c r="FD222" i="14"/>
  <c r="FC222" i="14"/>
  <c r="FB222" i="14"/>
  <c r="FA222" i="14"/>
  <c r="EZ222" i="14"/>
  <c r="EY222" i="14"/>
  <c r="EX222" i="14"/>
  <c r="EW222" i="14"/>
  <c r="EV222" i="14"/>
  <c r="EU222" i="14"/>
  <c r="ET222" i="14"/>
  <c r="ES222" i="14"/>
  <c r="ER222" i="14"/>
  <c r="EQ222" i="14"/>
  <c r="EP222" i="14"/>
  <c r="EO222" i="14"/>
  <c r="EN222" i="14"/>
  <c r="EM222" i="14"/>
  <c r="EL222" i="14"/>
  <c r="EK222" i="14"/>
  <c r="EJ222" i="14"/>
  <c r="EI222" i="14"/>
  <c r="EH222" i="14"/>
  <c r="EG222" i="14"/>
  <c r="EF222" i="14"/>
  <c r="EE222" i="14"/>
  <c r="ED222" i="14"/>
  <c r="EC222" i="14"/>
  <c r="EB222" i="14"/>
  <c r="EA222" i="14"/>
  <c r="DZ222" i="14"/>
  <c r="DY222" i="14"/>
  <c r="DX222" i="14"/>
  <c r="DW222" i="14"/>
  <c r="DV222" i="14"/>
  <c r="DU222" i="14"/>
  <c r="DT222" i="14"/>
  <c r="DS222" i="14"/>
  <c r="DR222" i="14"/>
  <c r="DQ222" i="14"/>
  <c r="DP222" i="14"/>
  <c r="DO222" i="14"/>
  <c r="DN222" i="14"/>
  <c r="DM222" i="14"/>
  <c r="DL222" i="14"/>
  <c r="DK222" i="14"/>
  <c r="DJ222" i="14"/>
  <c r="DI222" i="14"/>
  <c r="DH222" i="14"/>
  <c r="DG222" i="14"/>
  <c r="DF222" i="14"/>
  <c r="DE222" i="14"/>
  <c r="DD222" i="14"/>
  <c r="DC222" i="14"/>
  <c r="DB222" i="14"/>
  <c r="DA222" i="14"/>
  <c r="CZ222" i="14"/>
  <c r="CY222" i="14"/>
  <c r="CX222" i="14"/>
  <c r="CW222" i="14"/>
  <c r="CV222" i="14"/>
  <c r="CU222" i="14"/>
  <c r="CT222" i="14"/>
  <c r="CS222" i="14"/>
  <c r="CR222" i="14"/>
  <c r="CQ222" i="14"/>
  <c r="CP222" i="14"/>
  <c r="CO222" i="14"/>
  <c r="CN222" i="14"/>
  <c r="CM222" i="14"/>
  <c r="CL222" i="14"/>
  <c r="CK222" i="14"/>
  <c r="CJ222" i="14"/>
  <c r="CI222" i="14"/>
  <c r="CH222" i="14"/>
  <c r="CG222" i="14"/>
  <c r="CF222" i="14"/>
  <c r="CE222" i="14"/>
  <c r="CD222" i="14"/>
  <c r="CC222" i="14"/>
  <c r="CB222" i="14"/>
  <c r="CA222" i="14"/>
  <c r="BZ222" i="14"/>
  <c r="BY222" i="14"/>
  <c r="BX222" i="14"/>
  <c r="BW222" i="14"/>
  <c r="BV222" i="14"/>
  <c r="BU222" i="14"/>
  <c r="BT222" i="14"/>
  <c r="BS222" i="14"/>
  <c r="BR222" i="14"/>
  <c r="BQ222" i="14"/>
  <c r="BP222" i="14"/>
  <c r="BO222" i="14"/>
  <c r="BN222" i="14"/>
  <c r="BM222" i="14"/>
  <c r="BL222" i="14"/>
  <c r="BK222" i="14"/>
  <c r="BJ222" i="14"/>
  <c r="BI222" i="14"/>
  <c r="BH222" i="14"/>
  <c r="BG222" i="14"/>
  <c r="BF222" i="14"/>
  <c r="BE222" i="14"/>
  <c r="BD222" i="14"/>
  <c r="BC222" i="14"/>
  <c r="BB222" i="14"/>
  <c r="BA222" i="14"/>
  <c r="AZ222" i="14"/>
  <c r="A212" i="14"/>
  <c r="FI204" i="14"/>
  <c r="FH204" i="14"/>
  <c r="FG204" i="14"/>
  <c r="FF204" i="14"/>
  <c r="FE204" i="14"/>
  <c r="FD204" i="14"/>
  <c r="FC204" i="14"/>
  <c r="FB204" i="14"/>
  <c r="FA204" i="14"/>
  <c r="EZ204" i="14"/>
  <c r="EY204" i="14"/>
  <c r="EX204" i="14"/>
  <c r="EW204" i="14"/>
  <c r="EV204" i="14"/>
  <c r="EU204" i="14"/>
  <c r="ET204" i="14"/>
  <c r="ES204" i="14"/>
  <c r="ER204" i="14"/>
  <c r="FI203" i="14"/>
  <c r="FH203" i="14"/>
  <c r="FG203" i="14"/>
  <c r="FF203" i="14"/>
  <c r="FE203" i="14"/>
  <c r="FD203" i="14"/>
  <c r="FC203" i="14"/>
  <c r="FB203" i="14"/>
  <c r="FA203" i="14"/>
  <c r="EZ203" i="14"/>
  <c r="EY203" i="14"/>
  <c r="EX203" i="14"/>
  <c r="EW203" i="14"/>
  <c r="EV203" i="14"/>
  <c r="EU203" i="14"/>
  <c r="ET203" i="14"/>
  <c r="ES203" i="14"/>
  <c r="ER203" i="14"/>
  <c r="EQ203" i="14"/>
  <c r="EP203" i="14"/>
  <c r="EO203" i="14"/>
  <c r="EN203" i="14"/>
  <c r="EM203" i="14"/>
  <c r="EL203" i="14"/>
  <c r="EK203" i="14"/>
  <c r="EJ203" i="14"/>
  <c r="EI203" i="14"/>
  <c r="EH203" i="14"/>
  <c r="EG203" i="14"/>
  <c r="EF203" i="14"/>
  <c r="FI202" i="14"/>
  <c r="FH202" i="14"/>
  <c r="FG202" i="14"/>
  <c r="FF202" i="14"/>
  <c r="FE202" i="14"/>
  <c r="FD202" i="14"/>
  <c r="FC202" i="14"/>
  <c r="FB202" i="14"/>
  <c r="FA202" i="14"/>
  <c r="EZ202" i="14"/>
  <c r="EY202" i="14"/>
  <c r="EX202" i="14"/>
  <c r="EW202" i="14"/>
  <c r="EV202" i="14"/>
  <c r="EU202" i="14"/>
  <c r="ET202" i="14"/>
  <c r="ES202" i="14"/>
  <c r="ER202" i="14"/>
  <c r="EQ202" i="14"/>
  <c r="EP202" i="14"/>
  <c r="EO202" i="14"/>
  <c r="EN202" i="14"/>
  <c r="EM202" i="14"/>
  <c r="EL202" i="14"/>
  <c r="EK202" i="14"/>
  <c r="EJ202" i="14"/>
  <c r="EI202" i="14"/>
  <c r="EH202" i="14"/>
  <c r="EG202" i="14"/>
  <c r="EF202" i="14"/>
  <c r="EE202" i="14"/>
  <c r="ED202" i="14"/>
  <c r="EC202" i="14"/>
  <c r="EB202" i="14"/>
  <c r="EA202" i="14"/>
  <c r="DZ202" i="14"/>
  <c r="DY202" i="14"/>
  <c r="DX202" i="14"/>
  <c r="DW202" i="14"/>
  <c r="DV202" i="14"/>
  <c r="DU202" i="14"/>
  <c r="DT202" i="14"/>
  <c r="FI201" i="14"/>
  <c r="FH201" i="14"/>
  <c r="FG201" i="14"/>
  <c r="FF201" i="14"/>
  <c r="FE201" i="14"/>
  <c r="FD201" i="14"/>
  <c r="FC201" i="14"/>
  <c r="FB201" i="14"/>
  <c r="FA201" i="14"/>
  <c r="EZ201" i="14"/>
  <c r="EY201" i="14"/>
  <c r="EX201" i="14"/>
  <c r="EW201" i="14"/>
  <c r="EV201" i="14"/>
  <c r="EU201" i="14"/>
  <c r="ET201" i="14"/>
  <c r="ES201" i="14"/>
  <c r="ER201" i="14"/>
  <c r="EQ201" i="14"/>
  <c r="EP201" i="14"/>
  <c r="EO201" i="14"/>
  <c r="EN201" i="14"/>
  <c r="EM201" i="14"/>
  <c r="EL201" i="14"/>
  <c r="EK201" i="14"/>
  <c r="EJ201" i="14"/>
  <c r="EI201" i="14"/>
  <c r="EH201" i="14"/>
  <c r="EG201" i="14"/>
  <c r="EF201" i="14"/>
  <c r="EE201" i="14"/>
  <c r="ED201" i="14"/>
  <c r="EC201" i="14"/>
  <c r="EB201" i="14"/>
  <c r="EA201" i="14"/>
  <c r="DZ201" i="14"/>
  <c r="DY201" i="14"/>
  <c r="DX201" i="14"/>
  <c r="DW201" i="14"/>
  <c r="DV201" i="14"/>
  <c r="DU201" i="14"/>
  <c r="DT201" i="14"/>
  <c r="DS201" i="14"/>
  <c r="DR201" i="14"/>
  <c r="DQ201" i="14"/>
  <c r="DP201" i="14"/>
  <c r="DO201" i="14"/>
  <c r="DN201" i="14"/>
  <c r="DM201" i="14"/>
  <c r="DL201" i="14"/>
  <c r="DK201" i="14"/>
  <c r="DJ201" i="14"/>
  <c r="DI201" i="14"/>
  <c r="DH201" i="14"/>
  <c r="FI200" i="14"/>
  <c r="FH200" i="14"/>
  <c r="FG200" i="14"/>
  <c r="FF200" i="14"/>
  <c r="FE200" i="14"/>
  <c r="FD200" i="14"/>
  <c r="FC200" i="14"/>
  <c r="FB200" i="14"/>
  <c r="FA200" i="14"/>
  <c r="EZ200" i="14"/>
  <c r="EY200" i="14"/>
  <c r="EX200" i="14"/>
  <c r="EW200" i="14"/>
  <c r="EV200" i="14"/>
  <c r="EU200" i="14"/>
  <c r="ET200" i="14"/>
  <c r="ES200" i="14"/>
  <c r="ER200" i="14"/>
  <c r="EQ200" i="14"/>
  <c r="EP200" i="14"/>
  <c r="EO200" i="14"/>
  <c r="EN200" i="14"/>
  <c r="EM200" i="14"/>
  <c r="EL200" i="14"/>
  <c r="EK200" i="14"/>
  <c r="EJ200" i="14"/>
  <c r="EI200" i="14"/>
  <c r="EH200" i="14"/>
  <c r="EG200" i="14"/>
  <c r="EF200" i="14"/>
  <c r="EE200" i="14"/>
  <c r="ED200" i="14"/>
  <c r="EC200" i="14"/>
  <c r="EB200" i="14"/>
  <c r="EA200" i="14"/>
  <c r="DZ200" i="14"/>
  <c r="DY200" i="14"/>
  <c r="DX200" i="14"/>
  <c r="DW200" i="14"/>
  <c r="DV200" i="14"/>
  <c r="DU200" i="14"/>
  <c r="DT200" i="14"/>
  <c r="DS200" i="14"/>
  <c r="DR200" i="14"/>
  <c r="DQ200" i="14"/>
  <c r="DP200" i="14"/>
  <c r="DO200" i="14"/>
  <c r="DN200" i="14"/>
  <c r="DM200" i="14"/>
  <c r="DL200" i="14"/>
  <c r="DK200" i="14"/>
  <c r="DJ200" i="14"/>
  <c r="DI200" i="14"/>
  <c r="DH200" i="14"/>
  <c r="DG200" i="14"/>
  <c r="DF200" i="14"/>
  <c r="DE200" i="14"/>
  <c r="DD200" i="14"/>
  <c r="DC200" i="14"/>
  <c r="DB200" i="14"/>
  <c r="DA200" i="14"/>
  <c r="CZ200" i="14"/>
  <c r="CY200" i="14"/>
  <c r="CX200" i="14"/>
  <c r="CW200" i="14"/>
  <c r="CV200" i="14"/>
  <c r="FI199" i="14"/>
  <c r="FH199" i="14"/>
  <c r="FG199" i="14"/>
  <c r="FF199" i="14"/>
  <c r="FE199" i="14"/>
  <c r="FD199" i="14"/>
  <c r="FC199" i="14"/>
  <c r="FB199" i="14"/>
  <c r="FA199" i="14"/>
  <c r="EZ199" i="14"/>
  <c r="EY199" i="14"/>
  <c r="EX199" i="14"/>
  <c r="EW199" i="14"/>
  <c r="EV199" i="14"/>
  <c r="EU199" i="14"/>
  <c r="ET199" i="14"/>
  <c r="ES199" i="14"/>
  <c r="ER199" i="14"/>
  <c r="EQ199" i="14"/>
  <c r="EP199" i="14"/>
  <c r="EO199" i="14"/>
  <c r="EN199" i="14"/>
  <c r="EM199" i="14"/>
  <c r="EL199" i="14"/>
  <c r="EK199" i="14"/>
  <c r="EJ199" i="14"/>
  <c r="EI199" i="14"/>
  <c r="EH199" i="14"/>
  <c r="EG199" i="14"/>
  <c r="EF199" i="14"/>
  <c r="EE199" i="14"/>
  <c r="ED199" i="14"/>
  <c r="EC199" i="14"/>
  <c r="EB199" i="14"/>
  <c r="EA199" i="14"/>
  <c r="DZ199" i="14"/>
  <c r="DY199" i="14"/>
  <c r="DX199" i="14"/>
  <c r="DW199" i="14"/>
  <c r="DV199" i="14"/>
  <c r="DU199" i="14"/>
  <c r="DT199" i="14"/>
  <c r="DS199" i="14"/>
  <c r="DR199" i="14"/>
  <c r="DQ199" i="14"/>
  <c r="DP199" i="14"/>
  <c r="DO199" i="14"/>
  <c r="DN199" i="14"/>
  <c r="DM199" i="14"/>
  <c r="DL199" i="14"/>
  <c r="DK199" i="14"/>
  <c r="DJ199" i="14"/>
  <c r="DI199" i="14"/>
  <c r="DH199" i="14"/>
  <c r="DG199" i="14"/>
  <c r="DF199" i="14"/>
  <c r="DE199" i="14"/>
  <c r="DD199" i="14"/>
  <c r="DC199" i="14"/>
  <c r="DB199" i="14"/>
  <c r="DA199" i="14"/>
  <c r="CZ199" i="14"/>
  <c r="CY199" i="14"/>
  <c r="CX199" i="14"/>
  <c r="CW199" i="14"/>
  <c r="CV199" i="14"/>
  <c r="CU199" i="14"/>
  <c r="CT199" i="14"/>
  <c r="CS199" i="14"/>
  <c r="CR199" i="14"/>
  <c r="CQ199" i="14"/>
  <c r="CP199" i="14"/>
  <c r="CO199" i="14"/>
  <c r="CN199" i="14"/>
  <c r="CM199" i="14"/>
  <c r="CL199" i="14"/>
  <c r="CK199" i="14"/>
  <c r="CJ199" i="14"/>
  <c r="FI198" i="14"/>
  <c r="FH198" i="14"/>
  <c r="FG198" i="14"/>
  <c r="FF198" i="14"/>
  <c r="FE198" i="14"/>
  <c r="FD198" i="14"/>
  <c r="FC198" i="14"/>
  <c r="FB198" i="14"/>
  <c r="FA198" i="14"/>
  <c r="EZ198" i="14"/>
  <c r="EY198" i="14"/>
  <c r="EX198" i="14"/>
  <c r="EW198" i="14"/>
  <c r="EV198" i="14"/>
  <c r="EU198" i="14"/>
  <c r="ET198" i="14"/>
  <c r="ES198" i="14"/>
  <c r="ER198" i="14"/>
  <c r="EQ198" i="14"/>
  <c r="EP198" i="14"/>
  <c r="EO198" i="14"/>
  <c r="EN198" i="14"/>
  <c r="EM198" i="14"/>
  <c r="EL198" i="14"/>
  <c r="EK198" i="14"/>
  <c r="EJ198" i="14"/>
  <c r="EI198" i="14"/>
  <c r="EH198" i="14"/>
  <c r="EG198" i="14"/>
  <c r="EF198" i="14"/>
  <c r="EE198" i="14"/>
  <c r="ED198" i="14"/>
  <c r="EC198" i="14"/>
  <c r="EB198" i="14"/>
  <c r="EA198" i="14"/>
  <c r="DZ198" i="14"/>
  <c r="DY198" i="14"/>
  <c r="DX198" i="14"/>
  <c r="DW198" i="14"/>
  <c r="DV198" i="14"/>
  <c r="DU198" i="14"/>
  <c r="DT198" i="14"/>
  <c r="DS198" i="14"/>
  <c r="DR198" i="14"/>
  <c r="DQ198" i="14"/>
  <c r="DP198" i="14"/>
  <c r="DO198" i="14"/>
  <c r="DN198" i="14"/>
  <c r="DM198" i="14"/>
  <c r="DL198" i="14"/>
  <c r="DK198" i="14"/>
  <c r="DJ198" i="14"/>
  <c r="DI198" i="14"/>
  <c r="DH198" i="14"/>
  <c r="DG198" i="14"/>
  <c r="DF198" i="14"/>
  <c r="DE198" i="14"/>
  <c r="DD198" i="14"/>
  <c r="DC198" i="14"/>
  <c r="DB198" i="14"/>
  <c r="DA198" i="14"/>
  <c r="CZ198" i="14"/>
  <c r="CY198" i="14"/>
  <c r="CX198" i="14"/>
  <c r="CW198" i="14"/>
  <c r="CV198" i="14"/>
  <c r="CU198" i="14"/>
  <c r="CT198" i="14"/>
  <c r="CS198" i="14"/>
  <c r="CR198" i="14"/>
  <c r="CQ198" i="14"/>
  <c r="CP198" i="14"/>
  <c r="CO198" i="14"/>
  <c r="CN198" i="14"/>
  <c r="CM198" i="14"/>
  <c r="CL198" i="14"/>
  <c r="CK198" i="14"/>
  <c r="CJ198" i="14"/>
  <c r="CI198" i="14"/>
  <c r="CH198" i="14"/>
  <c r="CG198" i="14"/>
  <c r="CF198" i="14"/>
  <c r="CE198" i="14"/>
  <c r="CD198" i="14"/>
  <c r="CC198" i="14"/>
  <c r="CB198" i="14"/>
  <c r="CA198" i="14"/>
  <c r="BZ198" i="14"/>
  <c r="BY198" i="14"/>
  <c r="BX198" i="14"/>
  <c r="FI197" i="14"/>
  <c r="FH197" i="14"/>
  <c r="FG197" i="14"/>
  <c r="FF197" i="14"/>
  <c r="FE197" i="14"/>
  <c r="FD197" i="14"/>
  <c r="FC197" i="14"/>
  <c r="FB197" i="14"/>
  <c r="FA197" i="14"/>
  <c r="EZ197" i="14"/>
  <c r="EY197" i="14"/>
  <c r="EX197" i="14"/>
  <c r="EW197" i="14"/>
  <c r="EV197" i="14"/>
  <c r="EU197" i="14"/>
  <c r="ET197" i="14"/>
  <c r="ES197" i="14"/>
  <c r="ER197" i="14"/>
  <c r="EQ197" i="14"/>
  <c r="EP197" i="14"/>
  <c r="EO197" i="14"/>
  <c r="EN197" i="14"/>
  <c r="EM197" i="14"/>
  <c r="EL197" i="14"/>
  <c r="EK197" i="14"/>
  <c r="EJ197" i="14"/>
  <c r="EI197" i="14"/>
  <c r="EH197" i="14"/>
  <c r="EG197" i="14"/>
  <c r="EF197" i="14"/>
  <c r="EE197" i="14"/>
  <c r="ED197" i="14"/>
  <c r="EC197" i="14"/>
  <c r="EB197" i="14"/>
  <c r="EA197" i="14"/>
  <c r="DZ197" i="14"/>
  <c r="DY197" i="14"/>
  <c r="DX197" i="14"/>
  <c r="DW197" i="14"/>
  <c r="DV197" i="14"/>
  <c r="DU197" i="14"/>
  <c r="DT197" i="14"/>
  <c r="DS197" i="14"/>
  <c r="DR197" i="14"/>
  <c r="DQ197" i="14"/>
  <c r="DP197" i="14"/>
  <c r="DO197" i="14"/>
  <c r="DN197" i="14"/>
  <c r="DM197" i="14"/>
  <c r="DL197" i="14"/>
  <c r="DK197" i="14"/>
  <c r="DJ197" i="14"/>
  <c r="DI197" i="14"/>
  <c r="DH197" i="14"/>
  <c r="DG197" i="14"/>
  <c r="DF197" i="14"/>
  <c r="DE197" i="14"/>
  <c r="DD197" i="14"/>
  <c r="DC197" i="14"/>
  <c r="DB197" i="14"/>
  <c r="DA197" i="14"/>
  <c r="CZ197" i="14"/>
  <c r="CY197" i="14"/>
  <c r="CX197" i="14"/>
  <c r="CW197" i="14"/>
  <c r="CV197" i="14"/>
  <c r="CU197" i="14"/>
  <c r="CT197" i="14"/>
  <c r="CS197" i="14"/>
  <c r="CR197" i="14"/>
  <c r="CQ197" i="14"/>
  <c r="CP197" i="14"/>
  <c r="CO197" i="14"/>
  <c r="CN197" i="14"/>
  <c r="CM197" i="14"/>
  <c r="CL197" i="14"/>
  <c r="CK197" i="14"/>
  <c r="CJ197" i="14"/>
  <c r="CI197" i="14"/>
  <c r="CH197" i="14"/>
  <c r="CG197" i="14"/>
  <c r="CF197" i="14"/>
  <c r="CE197" i="14"/>
  <c r="CD197" i="14"/>
  <c r="CC197" i="14"/>
  <c r="CB197" i="14"/>
  <c r="CA197" i="14"/>
  <c r="BZ197" i="14"/>
  <c r="BY197" i="14"/>
  <c r="BX197" i="14"/>
  <c r="BW197" i="14"/>
  <c r="BV197" i="14"/>
  <c r="BU197" i="14"/>
  <c r="BT197" i="14"/>
  <c r="BS197" i="14"/>
  <c r="BR197" i="14"/>
  <c r="BQ197" i="14"/>
  <c r="BP197" i="14"/>
  <c r="BO197" i="14"/>
  <c r="BN197" i="14"/>
  <c r="BM197" i="14"/>
  <c r="BL197" i="14"/>
  <c r="FI196" i="14"/>
  <c r="FH196" i="14"/>
  <c r="FG196" i="14"/>
  <c r="FF196" i="14"/>
  <c r="FE196" i="14"/>
  <c r="FD196" i="14"/>
  <c r="FC196" i="14"/>
  <c r="FB196" i="14"/>
  <c r="FA196" i="14"/>
  <c r="EZ196" i="14"/>
  <c r="EY196" i="14"/>
  <c r="EX196" i="14"/>
  <c r="EW196" i="14"/>
  <c r="EV196" i="14"/>
  <c r="EU196" i="14"/>
  <c r="ET196" i="14"/>
  <c r="ES196" i="14"/>
  <c r="ER196" i="14"/>
  <c r="EQ196" i="14"/>
  <c r="EP196" i="14"/>
  <c r="EO196" i="14"/>
  <c r="EN196" i="14"/>
  <c r="EM196" i="14"/>
  <c r="EL196" i="14"/>
  <c r="EK196" i="14"/>
  <c r="EJ196" i="14"/>
  <c r="EI196" i="14"/>
  <c r="EH196" i="14"/>
  <c r="EG196" i="14"/>
  <c r="EF196" i="14"/>
  <c r="EE196" i="14"/>
  <c r="ED196" i="14"/>
  <c r="EC196" i="14"/>
  <c r="EB196" i="14"/>
  <c r="EA196" i="14"/>
  <c r="DZ196" i="14"/>
  <c r="DY196" i="14"/>
  <c r="DX196" i="14"/>
  <c r="DW196" i="14"/>
  <c r="DV196" i="14"/>
  <c r="DU196" i="14"/>
  <c r="DT196" i="14"/>
  <c r="DS196" i="14"/>
  <c r="DR196" i="14"/>
  <c r="DQ196" i="14"/>
  <c r="DP196" i="14"/>
  <c r="DO196" i="14"/>
  <c r="DN196" i="14"/>
  <c r="DM196" i="14"/>
  <c r="DL196" i="14"/>
  <c r="DK196" i="14"/>
  <c r="DJ196" i="14"/>
  <c r="DI196" i="14"/>
  <c r="DH196" i="14"/>
  <c r="DG196" i="14"/>
  <c r="DF196" i="14"/>
  <c r="DE196" i="14"/>
  <c r="DD196" i="14"/>
  <c r="DC196" i="14"/>
  <c r="DB196" i="14"/>
  <c r="DA196" i="14"/>
  <c r="CZ196" i="14"/>
  <c r="CY196" i="14"/>
  <c r="CX196" i="14"/>
  <c r="CW196" i="14"/>
  <c r="CV196" i="14"/>
  <c r="CU196" i="14"/>
  <c r="CT196" i="14"/>
  <c r="CS196" i="14"/>
  <c r="CR196" i="14"/>
  <c r="CQ196" i="14"/>
  <c r="CP196" i="14"/>
  <c r="CO196" i="14"/>
  <c r="CN196" i="14"/>
  <c r="CM196" i="14"/>
  <c r="CL196" i="14"/>
  <c r="CK196" i="14"/>
  <c r="CJ196" i="14"/>
  <c r="CI196" i="14"/>
  <c r="CH196" i="14"/>
  <c r="CG196" i="14"/>
  <c r="CF196" i="14"/>
  <c r="CE196" i="14"/>
  <c r="CD196" i="14"/>
  <c r="CC196" i="14"/>
  <c r="CB196" i="14"/>
  <c r="CA196" i="14"/>
  <c r="BZ196" i="14"/>
  <c r="BY196" i="14"/>
  <c r="BX196" i="14"/>
  <c r="BW196" i="14"/>
  <c r="BV196" i="14"/>
  <c r="BU196" i="14"/>
  <c r="BT196" i="14"/>
  <c r="BS196" i="14"/>
  <c r="BR196" i="14"/>
  <c r="BQ196" i="14"/>
  <c r="BP196" i="14"/>
  <c r="BO196" i="14"/>
  <c r="BN196" i="14"/>
  <c r="BM196" i="14"/>
  <c r="BL196" i="14"/>
  <c r="BK196" i="14"/>
  <c r="BJ196" i="14"/>
  <c r="BI196" i="14"/>
  <c r="BH196" i="14"/>
  <c r="BG196" i="14"/>
  <c r="BF196" i="14"/>
  <c r="BE196" i="14"/>
  <c r="BD196" i="14"/>
  <c r="BC196" i="14"/>
  <c r="BB196" i="14"/>
  <c r="BA196" i="14"/>
  <c r="AZ196" i="14"/>
  <c r="FI186" i="14"/>
  <c r="FH186" i="14"/>
  <c r="FG186" i="14"/>
  <c r="FF186" i="14"/>
  <c r="FE186" i="14"/>
  <c r="FD186" i="14"/>
  <c r="FC186" i="14"/>
  <c r="FB186" i="14"/>
  <c r="FA186" i="14"/>
  <c r="EZ186" i="14"/>
  <c r="EY186" i="14"/>
  <c r="EX186" i="14"/>
  <c r="EW186" i="14"/>
  <c r="EV186" i="14"/>
  <c r="EU186" i="14"/>
  <c r="ET186" i="14"/>
  <c r="ES186" i="14"/>
  <c r="ER186" i="14"/>
  <c r="EQ186" i="14"/>
  <c r="EP186" i="14"/>
  <c r="EO186" i="14"/>
  <c r="EN186" i="14"/>
  <c r="EM186" i="14"/>
  <c r="EL186" i="14"/>
  <c r="EK186" i="14"/>
  <c r="EJ186" i="14"/>
  <c r="EI186" i="14"/>
  <c r="EH186" i="14"/>
  <c r="EG186" i="14"/>
  <c r="EF186" i="14"/>
  <c r="EE186" i="14"/>
  <c r="ED186" i="14"/>
  <c r="EC186" i="14"/>
  <c r="EB186" i="14"/>
  <c r="EA186" i="14"/>
  <c r="DZ186" i="14"/>
  <c r="DY186" i="14"/>
  <c r="DX186" i="14"/>
  <c r="DW186" i="14"/>
  <c r="DV186" i="14"/>
  <c r="DU186" i="14"/>
  <c r="DT186" i="14"/>
  <c r="DS186" i="14"/>
  <c r="DR186" i="14"/>
  <c r="DQ186" i="14"/>
  <c r="DP186" i="14"/>
  <c r="DO186" i="14"/>
  <c r="DN186" i="14"/>
  <c r="DM186" i="14"/>
  <c r="DL186" i="14"/>
  <c r="DK186" i="14"/>
  <c r="DJ186" i="14"/>
  <c r="DI186" i="14"/>
  <c r="DH186" i="14"/>
  <c r="DG186" i="14"/>
  <c r="DF186" i="14"/>
  <c r="DE186" i="14"/>
  <c r="DD186" i="14"/>
  <c r="DC186" i="14"/>
  <c r="DB186" i="14"/>
  <c r="DA186" i="14"/>
  <c r="CZ186" i="14"/>
  <c r="CY186" i="14"/>
  <c r="CX186" i="14"/>
  <c r="CW186" i="14"/>
  <c r="CV186" i="14"/>
  <c r="CU186" i="14"/>
  <c r="CT186" i="14"/>
  <c r="CS186" i="14"/>
  <c r="CR186" i="14"/>
  <c r="CQ186" i="14"/>
  <c r="CP186" i="14"/>
  <c r="CO186" i="14"/>
  <c r="CN186" i="14"/>
  <c r="CM186" i="14"/>
  <c r="CL186" i="14"/>
  <c r="CK186" i="14"/>
  <c r="CJ186" i="14"/>
  <c r="CI186" i="14"/>
  <c r="CH186" i="14"/>
  <c r="CG186" i="14"/>
  <c r="CF186" i="14"/>
  <c r="CE186" i="14"/>
  <c r="CD186" i="14"/>
  <c r="CC186" i="14"/>
  <c r="CB186" i="14"/>
  <c r="CA186" i="14"/>
  <c r="BZ186" i="14"/>
  <c r="BY186" i="14"/>
  <c r="BX186" i="14"/>
  <c r="BW186" i="14"/>
  <c r="BV186" i="14"/>
  <c r="BU186" i="14"/>
  <c r="BT186" i="14"/>
  <c r="BS186" i="14"/>
  <c r="BR186" i="14"/>
  <c r="BQ186" i="14"/>
  <c r="BP186" i="14"/>
  <c r="BO186" i="14"/>
  <c r="BN186" i="14"/>
  <c r="BM186" i="14"/>
  <c r="BL186" i="14"/>
  <c r="BK186" i="14"/>
  <c r="BJ186" i="14"/>
  <c r="BI186" i="14"/>
  <c r="BH186" i="14"/>
  <c r="BG186" i="14"/>
  <c r="BF186" i="14"/>
  <c r="BE186" i="14"/>
  <c r="BD186" i="14"/>
  <c r="BC186" i="14"/>
  <c r="BB186" i="14"/>
  <c r="BA186" i="14"/>
  <c r="AZ186" i="14"/>
  <c r="A176" i="14"/>
  <c r="FI168" i="14"/>
  <c r="FH168" i="14"/>
  <c r="FG168" i="14"/>
  <c r="FF168" i="14"/>
  <c r="FE168" i="14"/>
  <c r="FD168" i="14"/>
  <c r="FC168" i="14"/>
  <c r="FB168" i="14"/>
  <c r="FA168" i="14"/>
  <c r="EZ168" i="14"/>
  <c r="EY168" i="14"/>
  <c r="EX168" i="14"/>
  <c r="EW168" i="14"/>
  <c r="EV168" i="14"/>
  <c r="EU168" i="14"/>
  <c r="ET168" i="14"/>
  <c r="ES168" i="14"/>
  <c r="ER168" i="14"/>
  <c r="FI167" i="14"/>
  <c r="FH167" i="14"/>
  <c r="FG167" i="14"/>
  <c r="FF167" i="14"/>
  <c r="FE167" i="14"/>
  <c r="FD167" i="14"/>
  <c r="FC167" i="14"/>
  <c r="FB167" i="14"/>
  <c r="FA167" i="14"/>
  <c r="EZ167" i="14"/>
  <c r="EY167" i="14"/>
  <c r="EX167" i="14"/>
  <c r="EW167" i="14"/>
  <c r="EV167" i="14"/>
  <c r="EU167" i="14"/>
  <c r="ET167" i="14"/>
  <c r="ES167" i="14"/>
  <c r="ER167" i="14"/>
  <c r="EQ167" i="14"/>
  <c r="EP167" i="14"/>
  <c r="EO167" i="14"/>
  <c r="EN167" i="14"/>
  <c r="EM167" i="14"/>
  <c r="EL167" i="14"/>
  <c r="EK167" i="14"/>
  <c r="EJ167" i="14"/>
  <c r="EI167" i="14"/>
  <c r="EH167" i="14"/>
  <c r="EG167" i="14"/>
  <c r="EF167" i="14"/>
  <c r="FI166" i="14"/>
  <c r="FH166" i="14"/>
  <c r="FG166" i="14"/>
  <c r="FF166" i="14"/>
  <c r="FE166" i="14"/>
  <c r="FD166" i="14"/>
  <c r="FC166" i="14"/>
  <c r="FB166" i="14"/>
  <c r="FA166" i="14"/>
  <c r="EZ166" i="14"/>
  <c r="EY166" i="14"/>
  <c r="EX166" i="14"/>
  <c r="EW166" i="14"/>
  <c r="EV166" i="14"/>
  <c r="EU166" i="14"/>
  <c r="ET166" i="14"/>
  <c r="ES166" i="14"/>
  <c r="ER166" i="14"/>
  <c r="EQ166" i="14"/>
  <c r="EP166" i="14"/>
  <c r="EO166" i="14"/>
  <c r="EN166" i="14"/>
  <c r="EM166" i="14"/>
  <c r="EL166" i="14"/>
  <c r="EK166" i="14"/>
  <c r="EJ166" i="14"/>
  <c r="EI166" i="14"/>
  <c r="EH166" i="14"/>
  <c r="EG166" i="14"/>
  <c r="EF166" i="14"/>
  <c r="EE166" i="14"/>
  <c r="ED166" i="14"/>
  <c r="EC166" i="14"/>
  <c r="EB166" i="14"/>
  <c r="EA166" i="14"/>
  <c r="DZ166" i="14"/>
  <c r="DY166" i="14"/>
  <c r="DX166" i="14"/>
  <c r="DW166" i="14"/>
  <c r="DV166" i="14"/>
  <c r="DU166" i="14"/>
  <c r="DT166" i="14"/>
  <c r="FI165" i="14"/>
  <c r="FH165" i="14"/>
  <c r="FG165" i="14"/>
  <c r="FF165" i="14"/>
  <c r="FE165" i="14"/>
  <c r="FD165" i="14"/>
  <c r="FC165" i="14"/>
  <c r="FB165" i="14"/>
  <c r="FA165" i="14"/>
  <c r="EZ165" i="14"/>
  <c r="EY165" i="14"/>
  <c r="EX165" i="14"/>
  <c r="EW165" i="14"/>
  <c r="EV165" i="14"/>
  <c r="EU165" i="14"/>
  <c r="ET165" i="14"/>
  <c r="ES165" i="14"/>
  <c r="ER165" i="14"/>
  <c r="EQ165" i="14"/>
  <c r="EP165" i="14"/>
  <c r="EO165" i="14"/>
  <c r="EN165" i="14"/>
  <c r="EM165" i="14"/>
  <c r="EL165" i="14"/>
  <c r="EK165" i="14"/>
  <c r="EJ165" i="14"/>
  <c r="EI165" i="14"/>
  <c r="EH165" i="14"/>
  <c r="EG165" i="14"/>
  <c r="EF165" i="14"/>
  <c r="EE165" i="14"/>
  <c r="ED165" i="14"/>
  <c r="EC165" i="14"/>
  <c r="EB165" i="14"/>
  <c r="EA165" i="14"/>
  <c r="DZ165" i="14"/>
  <c r="DY165" i="14"/>
  <c r="DX165" i="14"/>
  <c r="DW165" i="14"/>
  <c r="DV165" i="14"/>
  <c r="DU165" i="14"/>
  <c r="DT165" i="14"/>
  <c r="DS165" i="14"/>
  <c r="DR165" i="14"/>
  <c r="DQ165" i="14"/>
  <c r="DP165" i="14"/>
  <c r="DO165" i="14"/>
  <c r="DN165" i="14"/>
  <c r="DM165" i="14"/>
  <c r="DL165" i="14"/>
  <c r="DK165" i="14"/>
  <c r="DJ165" i="14"/>
  <c r="DI165" i="14"/>
  <c r="DH165" i="14"/>
  <c r="FI164" i="14"/>
  <c r="FH164" i="14"/>
  <c r="FG164" i="14"/>
  <c r="FF164" i="14"/>
  <c r="FE164" i="14"/>
  <c r="FD164" i="14"/>
  <c r="FC164" i="14"/>
  <c r="FB164" i="14"/>
  <c r="FA164" i="14"/>
  <c r="EZ164" i="14"/>
  <c r="EY164" i="14"/>
  <c r="EX164" i="14"/>
  <c r="EW164" i="14"/>
  <c r="EV164" i="14"/>
  <c r="EU164" i="14"/>
  <c r="ET164" i="14"/>
  <c r="ES164" i="14"/>
  <c r="ER164" i="14"/>
  <c r="EQ164" i="14"/>
  <c r="EP164" i="14"/>
  <c r="EO164" i="14"/>
  <c r="EN164" i="14"/>
  <c r="EM164" i="14"/>
  <c r="EL164" i="14"/>
  <c r="EK164" i="14"/>
  <c r="EJ164" i="14"/>
  <c r="EI164" i="14"/>
  <c r="EH164" i="14"/>
  <c r="EG164" i="14"/>
  <c r="EF164" i="14"/>
  <c r="EE164" i="14"/>
  <c r="ED164" i="14"/>
  <c r="EC164" i="14"/>
  <c r="EB164" i="14"/>
  <c r="EA164" i="14"/>
  <c r="DZ164" i="14"/>
  <c r="DY164" i="14"/>
  <c r="DX164" i="14"/>
  <c r="DW164" i="14"/>
  <c r="DV164" i="14"/>
  <c r="DU164" i="14"/>
  <c r="DT164" i="14"/>
  <c r="DS164" i="14"/>
  <c r="DR164" i="14"/>
  <c r="DQ164" i="14"/>
  <c r="DP164" i="14"/>
  <c r="DO164" i="14"/>
  <c r="DN164" i="14"/>
  <c r="DM164" i="14"/>
  <c r="DL164" i="14"/>
  <c r="DK164" i="14"/>
  <c r="DJ164" i="14"/>
  <c r="DI164" i="14"/>
  <c r="DH164" i="14"/>
  <c r="DG164" i="14"/>
  <c r="DF164" i="14"/>
  <c r="DE164" i="14"/>
  <c r="DD164" i="14"/>
  <c r="DC164" i="14"/>
  <c r="DB164" i="14"/>
  <c r="DA164" i="14"/>
  <c r="CZ164" i="14"/>
  <c r="CY164" i="14"/>
  <c r="CX164" i="14"/>
  <c r="CW164" i="14"/>
  <c r="CV164" i="14"/>
  <c r="FI163" i="14"/>
  <c r="FH163" i="14"/>
  <c r="FG163" i="14"/>
  <c r="FF163" i="14"/>
  <c r="FE163" i="14"/>
  <c r="FD163" i="14"/>
  <c r="FC163" i="14"/>
  <c r="FB163" i="14"/>
  <c r="FA163" i="14"/>
  <c r="EZ163" i="14"/>
  <c r="EY163" i="14"/>
  <c r="EX163" i="14"/>
  <c r="EW163" i="14"/>
  <c r="EV163" i="14"/>
  <c r="EU163" i="14"/>
  <c r="ET163" i="14"/>
  <c r="ES163" i="14"/>
  <c r="ER163" i="14"/>
  <c r="EQ163" i="14"/>
  <c r="EP163" i="14"/>
  <c r="EO163" i="14"/>
  <c r="EN163" i="14"/>
  <c r="EM163" i="14"/>
  <c r="EL163" i="14"/>
  <c r="EK163" i="14"/>
  <c r="EJ163" i="14"/>
  <c r="EI163" i="14"/>
  <c r="EH163" i="14"/>
  <c r="EG163" i="14"/>
  <c r="EF163" i="14"/>
  <c r="EE163" i="14"/>
  <c r="ED163" i="14"/>
  <c r="EC163" i="14"/>
  <c r="EB163" i="14"/>
  <c r="EA163" i="14"/>
  <c r="DZ163" i="14"/>
  <c r="DY163" i="14"/>
  <c r="DX163" i="14"/>
  <c r="DW163" i="14"/>
  <c r="DV163" i="14"/>
  <c r="DU163" i="14"/>
  <c r="DT163" i="14"/>
  <c r="DS163" i="14"/>
  <c r="DR163" i="14"/>
  <c r="DQ163" i="14"/>
  <c r="DP163" i="14"/>
  <c r="DO163" i="14"/>
  <c r="DN163" i="14"/>
  <c r="DM163" i="14"/>
  <c r="DL163" i="14"/>
  <c r="DK163" i="14"/>
  <c r="DJ163" i="14"/>
  <c r="DI163" i="14"/>
  <c r="DH163" i="14"/>
  <c r="DG163" i="14"/>
  <c r="DF163" i="14"/>
  <c r="DE163" i="14"/>
  <c r="DD163" i="14"/>
  <c r="DC163" i="14"/>
  <c r="DB163" i="14"/>
  <c r="DA163" i="14"/>
  <c r="CZ163" i="14"/>
  <c r="CY163" i="14"/>
  <c r="CX163" i="14"/>
  <c r="CW163" i="14"/>
  <c r="CV163" i="14"/>
  <c r="CU163" i="14"/>
  <c r="CT163" i="14"/>
  <c r="CS163" i="14"/>
  <c r="CR163" i="14"/>
  <c r="CQ163" i="14"/>
  <c r="CP163" i="14"/>
  <c r="CO163" i="14"/>
  <c r="CN163" i="14"/>
  <c r="CM163" i="14"/>
  <c r="CL163" i="14"/>
  <c r="CK163" i="14"/>
  <c r="CJ163" i="14"/>
  <c r="FI162" i="14"/>
  <c r="FH162" i="14"/>
  <c r="FG162" i="14"/>
  <c r="FF162" i="14"/>
  <c r="FE162" i="14"/>
  <c r="FD162" i="14"/>
  <c r="FC162" i="14"/>
  <c r="FB162" i="14"/>
  <c r="FA162" i="14"/>
  <c r="EZ162" i="14"/>
  <c r="EY162" i="14"/>
  <c r="EX162" i="14"/>
  <c r="EW162" i="14"/>
  <c r="EV162" i="14"/>
  <c r="EU162" i="14"/>
  <c r="ET162" i="14"/>
  <c r="ES162" i="14"/>
  <c r="ER162" i="14"/>
  <c r="EQ162" i="14"/>
  <c r="EP162" i="14"/>
  <c r="EO162" i="14"/>
  <c r="EN162" i="14"/>
  <c r="EM162" i="14"/>
  <c r="EL162" i="14"/>
  <c r="EK162" i="14"/>
  <c r="EJ162" i="14"/>
  <c r="EI162" i="14"/>
  <c r="EH162" i="14"/>
  <c r="EG162" i="14"/>
  <c r="EF162" i="14"/>
  <c r="EE162" i="14"/>
  <c r="ED162" i="14"/>
  <c r="EC162" i="14"/>
  <c r="EB162" i="14"/>
  <c r="EA162" i="14"/>
  <c r="DZ162" i="14"/>
  <c r="DY162" i="14"/>
  <c r="DX162" i="14"/>
  <c r="DW162" i="14"/>
  <c r="DV162" i="14"/>
  <c r="DU162" i="14"/>
  <c r="DT162" i="14"/>
  <c r="DS162" i="14"/>
  <c r="DR162" i="14"/>
  <c r="DQ162" i="14"/>
  <c r="DP162" i="14"/>
  <c r="DO162" i="14"/>
  <c r="DN162" i="14"/>
  <c r="DM162" i="14"/>
  <c r="DL162" i="14"/>
  <c r="DK162" i="14"/>
  <c r="DJ162" i="14"/>
  <c r="DI162" i="14"/>
  <c r="DH162" i="14"/>
  <c r="DG162" i="14"/>
  <c r="DF162" i="14"/>
  <c r="DE162" i="14"/>
  <c r="DD162" i="14"/>
  <c r="DC162" i="14"/>
  <c r="DB162" i="14"/>
  <c r="DA162" i="14"/>
  <c r="CZ162" i="14"/>
  <c r="CY162" i="14"/>
  <c r="CX162" i="14"/>
  <c r="CW162" i="14"/>
  <c r="CV162" i="14"/>
  <c r="CU162" i="14"/>
  <c r="CT162" i="14"/>
  <c r="CS162" i="14"/>
  <c r="CR162" i="14"/>
  <c r="CQ162" i="14"/>
  <c r="CP162" i="14"/>
  <c r="CO162" i="14"/>
  <c r="CN162" i="14"/>
  <c r="CM162" i="14"/>
  <c r="CL162" i="14"/>
  <c r="CK162" i="14"/>
  <c r="CJ162" i="14"/>
  <c r="CI162" i="14"/>
  <c r="CH162" i="14"/>
  <c r="CG162" i="14"/>
  <c r="CF162" i="14"/>
  <c r="CE162" i="14"/>
  <c r="CD162" i="14"/>
  <c r="CC162" i="14"/>
  <c r="CB162" i="14"/>
  <c r="CA162" i="14"/>
  <c r="BZ162" i="14"/>
  <c r="BY162" i="14"/>
  <c r="BX162" i="14"/>
  <c r="FI161" i="14"/>
  <c r="FH161" i="14"/>
  <c r="FG161" i="14"/>
  <c r="FF161" i="14"/>
  <c r="FE161" i="14"/>
  <c r="FD161" i="14"/>
  <c r="FC161" i="14"/>
  <c r="FB161" i="14"/>
  <c r="FA161" i="14"/>
  <c r="EZ161" i="14"/>
  <c r="EY161" i="14"/>
  <c r="EX161" i="14"/>
  <c r="EW161" i="14"/>
  <c r="EV161" i="14"/>
  <c r="EU161" i="14"/>
  <c r="ET161" i="14"/>
  <c r="ES161" i="14"/>
  <c r="ER161" i="14"/>
  <c r="EQ161" i="14"/>
  <c r="EP161" i="14"/>
  <c r="EO161" i="14"/>
  <c r="EN161" i="14"/>
  <c r="EM161" i="14"/>
  <c r="EL161" i="14"/>
  <c r="EK161" i="14"/>
  <c r="EJ161" i="14"/>
  <c r="EI161" i="14"/>
  <c r="EH161" i="14"/>
  <c r="EG161" i="14"/>
  <c r="EF161" i="14"/>
  <c r="EE161" i="14"/>
  <c r="ED161" i="14"/>
  <c r="EC161" i="14"/>
  <c r="EB161" i="14"/>
  <c r="EA161" i="14"/>
  <c r="DZ161" i="14"/>
  <c r="DY161" i="14"/>
  <c r="DX161" i="14"/>
  <c r="DW161" i="14"/>
  <c r="DV161" i="14"/>
  <c r="DU161" i="14"/>
  <c r="DT161" i="14"/>
  <c r="DS161" i="14"/>
  <c r="DR161" i="14"/>
  <c r="DQ161" i="14"/>
  <c r="DP161" i="14"/>
  <c r="DO161" i="14"/>
  <c r="DN161" i="14"/>
  <c r="DM161" i="14"/>
  <c r="DL161" i="14"/>
  <c r="DK161" i="14"/>
  <c r="DJ161" i="14"/>
  <c r="DI161" i="14"/>
  <c r="DH161" i="14"/>
  <c r="DG161" i="14"/>
  <c r="DF161" i="14"/>
  <c r="DE161" i="14"/>
  <c r="DD161" i="14"/>
  <c r="DC161" i="14"/>
  <c r="DB161" i="14"/>
  <c r="DA161" i="14"/>
  <c r="CZ161" i="14"/>
  <c r="CY161" i="14"/>
  <c r="CX161" i="14"/>
  <c r="CW161" i="14"/>
  <c r="CV161" i="14"/>
  <c r="CU161" i="14"/>
  <c r="CT161" i="14"/>
  <c r="CS161" i="14"/>
  <c r="CR161" i="14"/>
  <c r="CQ161" i="14"/>
  <c r="CP161" i="14"/>
  <c r="CO161" i="14"/>
  <c r="CN161" i="14"/>
  <c r="CM161" i="14"/>
  <c r="CL161" i="14"/>
  <c r="CK161" i="14"/>
  <c r="CJ161" i="14"/>
  <c r="CI161" i="14"/>
  <c r="CH161" i="14"/>
  <c r="CG161" i="14"/>
  <c r="CF161" i="14"/>
  <c r="CE161" i="14"/>
  <c r="CD161" i="14"/>
  <c r="CC161" i="14"/>
  <c r="CB161" i="14"/>
  <c r="CA161" i="14"/>
  <c r="BZ161" i="14"/>
  <c r="BY161" i="14"/>
  <c r="BX161" i="14"/>
  <c r="BW161" i="14"/>
  <c r="BV161" i="14"/>
  <c r="BU161" i="14"/>
  <c r="BT161" i="14"/>
  <c r="BS161" i="14"/>
  <c r="BR161" i="14"/>
  <c r="BQ161" i="14"/>
  <c r="BP161" i="14"/>
  <c r="BO161" i="14"/>
  <c r="BN161" i="14"/>
  <c r="BM161" i="14"/>
  <c r="BL161" i="14"/>
  <c r="FI160" i="14"/>
  <c r="FH160" i="14"/>
  <c r="FG160" i="14"/>
  <c r="FF160" i="14"/>
  <c r="FE160" i="14"/>
  <c r="FD160" i="14"/>
  <c r="FC160" i="14"/>
  <c r="FB160" i="14"/>
  <c r="FA160" i="14"/>
  <c r="EZ160" i="14"/>
  <c r="EY160" i="14"/>
  <c r="EX160" i="14"/>
  <c r="EW160" i="14"/>
  <c r="EV160" i="14"/>
  <c r="EU160" i="14"/>
  <c r="ET160" i="14"/>
  <c r="ES160" i="14"/>
  <c r="ER160" i="14"/>
  <c r="EQ160" i="14"/>
  <c r="EP160" i="14"/>
  <c r="EO160" i="14"/>
  <c r="EN160" i="14"/>
  <c r="EM160" i="14"/>
  <c r="EL160" i="14"/>
  <c r="EK160" i="14"/>
  <c r="EJ160" i="14"/>
  <c r="EI160" i="14"/>
  <c r="EH160" i="14"/>
  <c r="EG160" i="14"/>
  <c r="EF160" i="14"/>
  <c r="EE160" i="14"/>
  <c r="ED160" i="14"/>
  <c r="EC160" i="14"/>
  <c r="EB160" i="14"/>
  <c r="EA160" i="14"/>
  <c r="DZ160" i="14"/>
  <c r="DY160" i="14"/>
  <c r="DX160" i="14"/>
  <c r="DW160" i="14"/>
  <c r="DV160" i="14"/>
  <c r="DU160" i="14"/>
  <c r="DT160" i="14"/>
  <c r="DS160" i="14"/>
  <c r="DR160" i="14"/>
  <c r="DQ160" i="14"/>
  <c r="DP160" i="14"/>
  <c r="DO160" i="14"/>
  <c r="DN160" i="14"/>
  <c r="DM160" i="14"/>
  <c r="DL160" i="14"/>
  <c r="DK160" i="14"/>
  <c r="DJ160" i="14"/>
  <c r="DI160" i="14"/>
  <c r="DH160" i="14"/>
  <c r="DG160" i="14"/>
  <c r="DF160" i="14"/>
  <c r="DE160" i="14"/>
  <c r="DD160" i="14"/>
  <c r="DC160" i="14"/>
  <c r="DB160" i="14"/>
  <c r="DA160" i="14"/>
  <c r="CZ160" i="14"/>
  <c r="CY160" i="14"/>
  <c r="CX160" i="14"/>
  <c r="CW160" i="14"/>
  <c r="CV160" i="14"/>
  <c r="CU160" i="14"/>
  <c r="CT160" i="14"/>
  <c r="CS160" i="14"/>
  <c r="CR160" i="14"/>
  <c r="CQ160" i="14"/>
  <c r="CP160" i="14"/>
  <c r="CO160" i="14"/>
  <c r="CN160" i="14"/>
  <c r="CM160" i="14"/>
  <c r="CL160" i="14"/>
  <c r="CK160" i="14"/>
  <c r="CJ160" i="14"/>
  <c r="CI160" i="14"/>
  <c r="CH160" i="14"/>
  <c r="CG160" i="14"/>
  <c r="CF160" i="14"/>
  <c r="CE160" i="14"/>
  <c r="CD160" i="14"/>
  <c r="CC160" i="14"/>
  <c r="CB160" i="14"/>
  <c r="CA160" i="14"/>
  <c r="BZ160" i="14"/>
  <c r="BY160" i="14"/>
  <c r="BX160" i="14"/>
  <c r="BW160" i="14"/>
  <c r="BV160" i="14"/>
  <c r="BU160" i="14"/>
  <c r="BT160" i="14"/>
  <c r="BS160" i="14"/>
  <c r="BR160" i="14"/>
  <c r="BQ160" i="14"/>
  <c r="BP160" i="14"/>
  <c r="BO160" i="14"/>
  <c r="BN160" i="14"/>
  <c r="BM160" i="14"/>
  <c r="BL160" i="14"/>
  <c r="BK160" i="14"/>
  <c r="BJ160" i="14"/>
  <c r="BI160" i="14"/>
  <c r="BH160" i="14"/>
  <c r="BG160" i="14"/>
  <c r="BF160" i="14"/>
  <c r="BE160" i="14"/>
  <c r="BD160" i="14"/>
  <c r="BC160" i="14"/>
  <c r="BB160" i="14"/>
  <c r="BA160" i="14"/>
  <c r="AZ160" i="14"/>
  <c r="FI150" i="14"/>
  <c r="FH150" i="14"/>
  <c r="FG150" i="14"/>
  <c r="FF150" i="14"/>
  <c r="FE150" i="14"/>
  <c r="FD150" i="14"/>
  <c r="FC150" i="14"/>
  <c r="FB150" i="14"/>
  <c r="FA150" i="14"/>
  <c r="EZ150" i="14"/>
  <c r="EY150" i="14"/>
  <c r="EX150" i="14"/>
  <c r="EW150" i="14"/>
  <c r="EV150" i="14"/>
  <c r="EU150" i="14"/>
  <c r="ET150" i="14"/>
  <c r="ES150" i="14"/>
  <c r="ER150" i="14"/>
  <c r="EQ150" i="14"/>
  <c r="EP150" i="14"/>
  <c r="EO150" i="14"/>
  <c r="EN150" i="14"/>
  <c r="EM150" i="14"/>
  <c r="EL150" i="14"/>
  <c r="EK150" i="14"/>
  <c r="EJ150" i="14"/>
  <c r="EI150" i="14"/>
  <c r="EH150" i="14"/>
  <c r="EG150" i="14"/>
  <c r="EF150" i="14"/>
  <c r="EE150" i="14"/>
  <c r="ED150" i="14"/>
  <c r="EC150" i="14"/>
  <c r="EB150" i="14"/>
  <c r="EA150" i="14"/>
  <c r="DZ150" i="14"/>
  <c r="DY150" i="14"/>
  <c r="DX150" i="14"/>
  <c r="DW150" i="14"/>
  <c r="DV150" i="14"/>
  <c r="DU150" i="14"/>
  <c r="DT150" i="14"/>
  <c r="DS150" i="14"/>
  <c r="DR150" i="14"/>
  <c r="DQ150" i="14"/>
  <c r="DP150" i="14"/>
  <c r="DO150" i="14"/>
  <c r="DN150" i="14"/>
  <c r="DM150" i="14"/>
  <c r="DL150" i="14"/>
  <c r="DK150" i="14"/>
  <c r="DJ150" i="14"/>
  <c r="DI150" i="14"/>
  <c r="DH150" i="14"/>
  <c r="DG150" i="14"/>
  <c r="DF150" i="14"/>
  <c r="DE150" i="14"/>
  <c r="DD150" i="14"/>
  <c r="DC150" i="14"/>
  <c r="DB150" i="14"/>
  <c r="DA150" i="14"/>
  <c r="CZ150" i="14"/>
  <c r="CY150" i="14"/>
  <c r="CX150" i="14"/>
  <c r="CW150" i="14"/>
  <c r="CV150" i="14"/>
  <c r="CU150" i="14"/>
  <c r="CT150" i="14"/>
  <c r="CS150" i="14"/>
  <c r="CR150" i="14"/>
  <c r="CQ150" i="14"/>
  <c r="CP150" i="14"/>
  <c r="CO150" i="14"/>
  <c r="CN150" i="14"/>
  <c r="CM150" i="14"/>
  <c r="CL150" i="14"/>
  <c r="CK150" i="14"/>
  <c r="CJ150" i="14"/>
  <c r="CI150" i="14"/>
  <c r="CH150" i="14"/>
  <c r="CG150" i="14"/>
  <c r="CF150" i="14"/>
  <c r="CE150" i="14"/>
  <c r="CD150" i="14"/>
  <c r="CC150" i="14"/>
  <c r="CB150" i="14"/>
  <c r="CA150" i="14"/>
  <c r="BZ150" i="14"/>
  <c r="BY150" i="14"/>
  <c r="BX150" i="14"/>
  <c r="BW150" i="14"/>
  <c r="BV150" i="14"/>
  <c r="BU150" i="14"/>
  <c r="BT150" i="14"/>
  <c r="BS150" i="14"/>
  <c r="BR150" i="14"/>
  <c r="BQ150" i="14"/>
  <c r="BP150" i="14"/>
  <c r="BO150" i="14"/>
  <c r="BN150" i="14"/>
  <c r="BM150" i="14"/>
  <c r="BL150" i="14"/>
  <c r="BK150" i="14"/>
  <c r="BJ150" i="14"/>
  <c r="BI150" i="14"/>
  <c r="BH150" i="14"/>
  <c r="BG150" i="14"/>
  <c r="BF150" i="14"/>
  <c r="BE150" i="14"/>
  <c r="BD150" i="14"/>
  <c r="BC150" i="14"/>
  <c r="BB150" i="14"/>
  <c r="BA150" i="14"/>
  <c r="AZ150" i="14"/>
  <c r="A140" i="14"/>
  <c r="FI132" i="14"/>
  <c r="FH132" i="14"/>
  <c r="FG132" i="14"/>
  <c r="FF132" i="14"/>
  <c r="FE132" i="14"/>
  <c r="FD132" i="14"/>
  <c r="FC132" i="14"/>
  <c r="FB132" i="14"/>
  <c r="FA132" i="14"/>
  <c r="EZ132" i="14"/>
  <c r="EY132" i="14"/>
  <c r="EX132" i="14"/>
  <c r="EW132" i="14"/>
  <c r="EV132" i="14"/>
  <c r="EU132" i="14"/>
  <c r="ET132" i="14"/>
  <c r="ES132" i="14"/>
  <c r="ER132" i="14"/>
  <c r="FI131" i="14"/>
  <c r="FH131" i="14"/>
  <c r="FG131" i="14"/>
  <c r="FF131" i="14"/>
  <c r="FE131" i="14"/>
  <c r="FD131" i="14"/>
  <c r="FC131" i="14"/>
  <c r="FB131" i="14"/>
  <c r="FA131" i="14"/>
  <c r="EZ131" i="14"/>
  <c r="EY131" i="14"/>
  <c r="EX131" i="14"/>
  <c r="EW131" i="14"/>
  <c r="EV131" i="14"/>
  <c r="EU131" i="14"/>
  <c r="ET131" i="14"/>
  <c r="ES131" i="14"/>
  <c r="ER131" i="14"/>
  <c r="EQ131" i="14"/>
  <c r="EP131" i="14"/>
  <c r="EO131" i="14"/>
  <c r="EN131" i="14"/>
  <c r="EM131" i="14"/>
  <c r="EL131" i="14"/>
  <c r="EK131" i="14"/>
  <c r="EJ131" i="14"/>
  <c r="EI131" i="14"/>
  <c r="EH131" i="14"/>
  <c r="EG131" i="14"/>
  <c r="EF131" i="14"/>
  <c r="FI130" i="14"/>
  <c r="FH130" i="14"/>
  <c r="FG130" i="14"/>
  <c r="FF130" i="14"/>
  <c r="FE130" i="14"/>
  <c r="FD130" i="14"/>
  <c r="FC130" i="14"/>
  <c r="FB130" i="14"/>
  <c r="FA130" i="14"/>
  <c r="EZ130" i="14"/>
  <c r="EY130" i="14"/>
  <c r="EX130" i="14"/>
  <c r="EW130" i="14"/>
  <c r="EV130" i="14"/>
  <c r="EU130" i="14"/>
  <c r="ET130" i="14"/>
  <c r="ES130" i="14"/>
  <c r="ER130" i="14"/>
  <c r="EQ130" i="14"/>
  <c r="EP130" i="14"/>
  <c r="EO130" i="14"/>
  <c r="EN130" i="14"/>
  <c r="EM130" i="14"/>
  <c r="EL130" i="14"/>
  <c r="EK130" i="14"/>
  <c r="EJ130" i="14"/>
  <c r="EI130" i="14"/>
  <c r="EH130" i="14"/>
  <c r="EG130" i="14"/>
  <c r="EF130" i="14"/>
  <c r="EE130" i="14"/>
  <c r="ED130" i="14"/>
  <c r="EC130" i="14"/>
  <c r="EB130" i="14"/>
  <c r="EA130" i="14"/>
  <c r="DZ130" i="14"/>
  <c r="DY130" i="14"/>
  <c r="DX130" i="14"/>
  <c r="DW130" i="14"/>
  <c r="DV130" i="14"/>
  <c r="DU130" i="14"/>
  <c r="DT130" i="14"/>
  <c r="FI129" i="14"/>
  <c r="FH129" i="14"/>
  <c r="FG129" i="14"/>
  <c r="FF129" i="14"/>
  <c r="FE129" i="14"/>
  <c r="FD129" i="14"/>
  <c r="FC129" i="14"/>
  <c r="FB129" i="14"/>
  <c r="FA129" i="14"/>
  <c r="EZ129" i="14"/>
  <c r="EY129" i="14"/>
  <c r="EX129" i="14"/>
  <c r="EW129" i="14"/>
  <c r="EV129" i="14"/>
  <c r="EU129" i="14"/>
  <c r="ET129" i="14"/>
  <c r="ES129" i="14"/>
  <c r="ER129" i="14"/>
  <c r="EQ129" i="14"/>
  <c r="EP129" i="14"/>
  <c r="EO129" i="14"/>
  <c r="EN129" i="14"/>
  <c r="EM129" i="14"/>
  <c r="EL129" i="14"/>
  <c r="EK129" i="14"/>
  <c r="EJ129" i="14"/>
  <c r="EI129" i="14"/>
  <c r="EH129" i="14"/>
  <c r="EG129" i="14"/>
  <c r="EF129" i="14"/>
  <c r="EE129" i="14"/>
  <c r="ED129" i="14"/>
  <c r="EC129" i="14"/>
  <c r="EB129" i="14"/>
  <c r="EA129" i="14"/>
  <c r="DZ129" i="14"/>
  <c r="DY129" i="14"/>
  <c r="DX129" i="14"/>
  <c r="DW129" i="14"/>
  <c r="DV129" i="14"/>
  <c r="DU129" i="14"/>
  <c r="DT129" i="14"/>
  <c r="DS129" i="14"/>
  <c r="DR129" i="14"/>
  <c r="DQ129" i="14"/>
  <c r="DP129" i="14"/>
  <c r="DO129" i="14"/>
  <c r="DN129" i="14"/>
  <c r="DM129" i="14"/>
  <c r="DL129" i="14"/>
  <c r="DK129" i="14"/>
  <c r="DJ129" i="14"/>
  <c r="DI129" i="14"/>
  <c r="DH129" i="14"/>
  <c r="FI128" i="14"/>
  <c r="FH128" i="14"/>
  <c r="FG128" i="14"/>
  <c r="FF128" i="14"/>
  <c r="FE128" i="14"/>
  <c r="FD128" i="14"/>
  <c r="FC128" i="14"/>
  <c r="FB128" i="14"/>
  <c r="FA128" i="14"/>
  <c r="EZ128" i="14"/>
  <c r="EY128" i="14"/>
  <c r="EX128" i="14"/>
  <c r="EW128" i="14"/>
  <c r="EV128" i="14"/>
  <c r="EU128" i="14"/>
  <c r="ET128" i="14"/>
  <c r="ES128" i="14"/>
  <c r="ER128" i="14"/>
  <c r="EQ128" i="14"/>
  <c r="EP128" i="14"/>
  <c r="EO128" i="14"/>
  <c r="EN128" i="14"/>
  <c r="EM128" i="14"/>
  <c r="EL128" i="14"/>
  <c r="EK128" i="14"/>
  <c r="EJ128" i="14"/>
  <c r="EI128" i="14"/>
  <c r="EH128" i="14"/>
  <c r="EG128" i="14"/>
  <c r="EF128" i="14"/>
  <c r="EE128" i="14"/>
  <c r="ED128" i="14"/>
  <c r="EC128" i="14"/>
  <c r="EB128" i="14"/>
  <c r="EA128" i="14"/>
  <c r="DZ128" i="14"/>
  <c r="DY128" i="14"/>
  <c r="DX128" i="14"/>
  <c r="DW128" i="14"/>
  <c r="DV128" i="14"/>
  <c r="DU128" i="14"/>
  <c r="DT128" i="14"/>
  <c r="DS128" i="14"/>
  <c r="DR128" i="14"/>
  <c r="DQ128" i="14"/>
  <c r="DP128" i="14"/>
  <c r="DO128" i="14"/>
  <c r="DN128" i="14"/>
  <c r="DM128" i="14"/>
  <c r="DL128" i="14"/>
  <c r="DK128" i="14"/>
  <c r="DJ128" i="14"/>
  <c r="DI128" i="14"/>
  <c r="DH128" i="14"/>
  <c r="DG128" i="14"/>
  <c r="DF128" i="14"/>
  <c r="DE128" i="14"/>
  <c r="DD128" i="14"/>
  <c r="DC128" i="14"/>
  <c r="DB128" i="14"/>
  <c r="DA128" i="14"/>
  <c r="CZ128" i="14"/>
  <c r="CY128" i="14"/>
  <c r="CX128" i="14"/>
  <c r="CW128" i="14"/>
  <c r="CV128" i="14"/>
  <c r="FI127" i="14"/>
  <c r="FH127" i="14"/>
  <c r="FG127" i="14"/>
  <c r="FF127" i="14"/>
  <c r="FE127" i="14"/>
  <c r="FD127" i="14"/>
  <c r="FC127" i="14"/>
  <c r="FB127" i="14"/>
  <c r="FA127" i="14"/>
  <c r="EZ127" i="14"/>
  <c r="EY127" i="14"/>
  <c r="EX127" i="14"/>
  <c r="EW127" i="14"/>
  <c r="EV127" i="14"/>
  <c r="EU127" i="14"/>
  <c r="ET127" i="14"/>
  <c r="ES127" i="14"/>
  <c r="ER127" i="14"/>
  <c r="EQ127" i="14"/>
  <c r="EP127" i="14"/>
  <c r="EO127" i="14"/>
  <c r="EN127" i="14"/>
  <c r="EM127" i="14"/>
  <c r="EL127" i="14"/>
  <c r="EK127" i="14"/>
  <c r="EJ127" i="14"/>
  <c r="EI127" i="14"/>
  <c r="EH127" i="14"/>
  <c r="EG127" i="14"/>
  <c r="EF127" i="14"/>
  <c r="EE127" i="14"/>
  <c r="ED127" i="14"/>
  <c r="EC127" i="14"/>
  <c r="EB127" i="14"/>
  <c r="EA127" i="14"/>
  <c r="DZ127" i="14"/>
  <c r="DY127" i="14"/>
  <c r="DX127" i="14"/>
  <c r="DW127" i="14"/>
  <c r="DV127" i="14"/>
  <c r="DU127" i="14"/>
  <c r="DT127" i="14"/>
  <c r="DS127" i="14"/>
  <c r="DR127" i="14"/>
  <c r="DQ127" i="14"/>
  <c r="DP127" i="14"/>
  <c r="DO127" i="14"/>
  <c r="DN127" i="14"/>
  <c r="DM127" i="14"/>
  <c r="DL127" i="14"/>
  <c r="DK127" i="14"/>
  <c r="DJ127" i="14"/>
  <c r="DI127" i="14"/>
  <c r="DH127" i="14"/>
  <c r="DG127" i="14"/>
  <c r="DF127" i="14"/>
  <c r="DE127" i="14"/>
  <c r="DD127" i="14"/>
  <c r="DC127" i="14"/>
  <c r="DB127" i="14"/>
  <c r="DA127" i="14"/>
  <c r="CZ127" i="14"/>
  <c r="CY127" i="14"/>
  <c r="CX127" i="14"/>
  <c r="CW127" i="14"/>
  <c r="CV127" i="14"/>
  <c r="CU127" i="14"/>
  <c r="CT127" i="14"/>
  <c r="CS127" i="14"/>
  <c r="CR127" i="14"/>
  <c r="CQ127" i="14"/>
  <c r="CP127" i="14"/>
  <c r="CO127" i="14"/>
  <c r="CN127" i="14"/>
  <c r="CM127" i="14"/>
  <c r="CL127" i="14"/>
  <c r="CK127" i="14"/>
  <c r="CJ127" i="14"/>
  <c r="FI126" i="14"/>
  <c r="FH126" i="14"/>
  <c r="FG126" i="14"/>
  <c r="FF126" i="14"/>
  <c r="FE126" i="14"/>
  <c r="FD126" i="14"/>
  <c r="FC126" i="14"/>
  <c r="FB126" i="14"/>
  <c r="FA126" i="14"/>
  <c r="EZ126" i="14"/>
  <c r="EY126" i="14"/>
  <c r="EX126" i="14"/>
  <c r="EW126" i="14"/>
  <c r="EV126" i="14"/>
  <c r="EU126" i="14"/>
  <c r="ET126" i="14"/>
  <c r="ES126" i="14"/>
  <c r="ER126" i="14"/>
  <c r="EQ126" i="14"/>
  <c r="EP126" i="14"/>
  <c r="EO126" i="14"/>
  <c r="EN126" i="14"/>
  <c r="EM126" i="14"/>
  <c r="EL126" i="14"/>
  <c r="EK126" i="14"/>
  <c r="EJ126" i="14"/>
  <c r="EI126" i="14"/>
  <c r="EH126" i="14"/>
  <c r="EG126" i="14"/>
  <c r="EF126" i="14"/>
  <c r="EE126" i="14"/>
  <c r="ED126" i="14"/>
  <c r="EC126" i="14"/>
  <c r="EB126" i="14"/>
  <c r="EA126" i="14"/>
  <c r="DZ126" i="14"/>
  <c r="DY126" i="14"/>
  <c r="DX126" i="14"/>
  <c r="DW126" i="14"/>
  <c r="DV126" i="14"/>
  <c r="DU126" i="14"/>
  <c r="DT126" i="14"/>
  <c r="DS126" i="14"/>
  <c r="DR126" i="14"/>
  <c r="DQ126" i="14"/>
  <c r="DP126" i="14"/>
  <c r="DO126" i="14"/>
  <c r="DN126" i="14"/>
  <c r="DM126" i="14"/>
  <c r="DL126" i="14"/>
  <c r="DK126" i="14"/>
  <c r="DJ126" i="14"/>
  <c r="DI126" i="14"/>
  <c r="DH126" i="14"/>
  <c r="DG126" i="14"/>
  <c r="DF126" i="14"/>
  <c r="DE126" i="14"/>
  <c r="DD126" i="14"/>
  <c r="DC126" i="14"/>
  <c r="DB126" i="14"/>
  <c r="DA126" i="14"/>
  <c r="CZ126" i="14"/>
  <c r="CY126" i="14"/>
  <c r="CX126" i="14"/>
  <c r="CW126" i="14"/>
  <c r="CV126" i="14"/>
  <c r="CU126" i="14"/>
  <c r="CT126" i="14"/>
  <c r="CS126" i="14"/>
  <c r="CR126" i="14"/>
  <c r="CQ126" i="14"/>
  <c r="CP126" i="14"/>
  <c r="CO126" i="14"/>
  <c r="CN126" i="14"/>
  <c r="CM126" i="14"/>
  <c r="CL126" i="14"/>
  <c r="CK126" i="14"/>
  <c r="CJ126" i="14"/>
  <c r="CI126" i="14"/>
  <c r="CH126" i="14"/>
  <c r="CG126" i="14"/>
  <c r="CF126" i="14"/>
  <c r="CE126" i="14"/>
  <c r="CD126" i="14"/>
  <c r="CC126" i="14"/>
  <c r="CB126" i="14"/>
  <c r="CA126" i="14"/>
  <c r="BZ126" i="14"/>
  <c r="BY126" i="14"/>
  <c r="BX126" i="14"/>
  <c r="FI125" i="14"/>
  <c r="FH125" i="14"/>
  <c r="FG125" i="14"/>
  <c r="FF125" i="14"/>
  <c r="FE125" i="14"/>
  <c r="FD125" i="14"/>
  <c r="FC125" i="14"/>
  <c r="FB125" i="14"/>
  <c r="FA125" i="14"/>
  <c r="EZ125" i="14"/>
  <c r="EY125" i="14"/>
  <c r="EX125" i="14"/>
  <c r="EW125" i="14"/>
  <c r="EV125" i="14"/>
  <c r="EU125" i="14"/>
  <c r="ET125" i="14"/>
  <c r="ES125" i="14"/>
  <c r="ER125" i="14"/>
  <c r="EQ125" i="14"/>
  <c r="EP125" i="14"/>
  <c r="EO125" i="14"/>
  <c r="EN125" i="14"/>
  <c r="EM125" i="14"/>
  <c r="EL125" i="14"/>
  <c r="EK125" i="14"/>
  <c r="EJ125" i="14"/>
  <c r="EI125" i="14"/>
  <c r="EH125" i="14"/>
  <c r="EG125" i="14"/>
  <c r="EF125" i="14"/>
  <c r="EE125" i="14"/>
  <c r="ED125" i="14"/>
  <c r="EC125" i="14"/>
  <c r="EB125" i="14"/>
  <c r="EA125" i="14"/>
  <c r="DZ125" i="14"/>
  <c r="DY125" i="14"/>
  <c r="DX125" i="14"/>
  <c r="DW125" i="14"/>
  <c r="DV125" i="14"/>
  <c r="DU125" i="14"/>
  <c r="DT125" i="14"/>
  <c r="DS125" i="14"/>
  <c r="DR125" i="14"/>
  <c r="DQ125" i="14"/>
  <c r="DP125" i="14"/>
  <c r="DO125" i="14"/>
  <c r="DN125" i="14"/>
  <c r="DM125" i="14"/>
  <c r="DL125" i="14"/>
  <c r="DK125" i="14"/>
  <c r="DJ125" i="14"/>
  <c r="DI125" i="14"/>
  <c r="DH125" i="14"/>
  <c r="DG125" i="14"/>
  <c r="DF125" i="14"/>
  <c r="DE125" i="14"/>
  <c r="DD125" i="14"/>
  <c r="DC125" i="14"/>
  <c r="DB125" i="14"/>
  <c r="DA125" i="14"/>
  <c r="CZ125" i="14"/>
  <c r="CY125" i="14"/>
  <c r="CX125" i="14"/>
  <c r="CW125" i="14"/>
  <c r="CV125" i="14"/>
  <c r="CU125" i="14"/>
  <c r="CT125" i="14"/>
  <c r="CS125" i="14"/>
  <c r="CR125" i="14"/>
  <c r="CQ125" i="14"/>
  <c r="CP125" i="14"/>
  <c r="CO125" i="14"/>
  <c r="CN125" i="14"/>
  <c r="CM125" i="14"/>
  <c r="CL125" i="14"/>
  <c r="CK125" i="14"/>
  <c r="CJ125" i="14"/>
  <c r="CI125" i="14"/>
  <c r="CH125" i="14"/>
  <c r="CG125" i="14"/>
  <c r="CF125" i="14"/>
  <c r="CE125" i="14"/>
  <c r="CD125" i="14"/>
  <c r="CC125" i="14"/>
  <c r="CB125" i="14"/>
  <c r="CA125" i="14"/>
  <c r="BZ125" i="14"/>
  <c r="BY125" i="14"/>
  <c r="BX125" i="14"/>
  <c r="BW125" i="14"/>
  <c r="BV125" i="14"/>
  <c r="BU125" i="14"/>
  <c r="BT125" i="14"/>
  <c r="BS125" i="14"/>
  <c r="BR125" i="14"/>
  <c r="BQ125" i="14"/>
  <c r="BP125" i="14"/>
  <c r="BO125" i="14"/>
  <c r="BN125" i="14"/>
  <c r="BM125" i="14"/>
  <c r="BL125" i="14"/>
  <c r="FI124" i="14"/>
  <c r="FH124" i="14"/>
  <c r="FG124" i="14"/>
  <c r="FF124" i="14"/>
  <c r="FE124" i="14"/>
  <c r="FD124" i="14"/>
  <c r="FC124" i="14"/>
  <c r="FB124" i="14"/>
  <c r="FA124" i="14"/>
  <c r="EZ124" i="14"/>
  <c r="EY124" i="14"/>
  <c r="EX124" i="14"/>
  <c r="EW124" i="14"/>
  <c r="EV124" i="14"/>
  <c r="EU124" i="14"/>
  <c r="ET124" i="14"/>
  <c r="ES124" i="14"/>
  <c r="ER124" i="14"/>
  <c r="EQ124" i="14"/>
  <c r="EP124" i="14"/>
  <c r="EO124" i="14"/>
  <c r="EN124" i="14"/>
  <c r="EM124" i="14"/>
  <c r="EL124" i="14"/>
  <c r="EK124" i="14"/>
  <c r="EJ124" i="14"/>
  <c r="EI124" i="14"/>
  <c r="EH124" i="14"/>
  <c r="EG124" i="14"/>
  <c r="EF124" i="14"/>
  <c r="EE124" i="14"/>
  <c r="ED124" i="14"/>
  <c r="EC124" i="14"/>
  <c r="EB124" i="14"/>
  <c r="EA124" i="14"/>
  <c r="DZ124" i="14"/>
  <c r="DY124" i="14"/>
  <c r="DX124" i="14"/>
  <c r="DW124" i="14"/>
  <c r="DV124" i="14"/>
  <c r="DU124" i="14"/>
  <c r="DT124" i="14"/>
  <c r="DS124" i="14"/>
  <c r="DR124" i="14"/>
  <c r="DQ124" i="14"/>
  <c r="DP124" i="14"/>
  <c r="DO124" i="14"/>
  <c r="DN124" i="14"/>
  <c r="DM124" i="14"/>
  <c r="DL124" i="14"/>
  <c r="DK124" i="14"/>
  <c r="DJ124" i="14"/>
  <c r="DI124" i="14"/>
  <c r="DH124" i="14"/>
  <c r="DG124" i="14"/>
  <c r="DF124" i="14"/>
  <c r="DE124" i="14"/>
  <c r="DD124" i="14"/>
  <c r="DC124" i="14"/>
  <c r="DB124" i="14"/>
  <c r="DA124" i="14"/>
  <c r="CZ124" i="14"/>
  <c r="CY124" i="14"/>
  <c r="CX124" i="14"/>
  <c r="CW124" i="14"/>
  <c r="CV124" i="14"/>
  <c r="CU124" i="14"/>
  <c r="CT124" i="14"/>
  <c r="CS124" i="14"/>
  <c r="CR124" i="14"/>
  <c r="CQ124" i="14"/>
  <c r="CP124" i="14"/>
  <c r="CO124" i="14"/>
  <c r="CN124" i="14"/>
  <c r="CM124" i="14"/>
  <c r="CL124" i="14"/>
  <c r="CK124" i="14"/>
  <c r="CJ124" i="14"/>
  <c r="CI124" i="14"/>
  <c r="CH124" i="14"/>
  <c r="CG124" i="14"/>
  <c r="CF124" i="14"/>
  <c r="CE124" i="14"/>
  <c r="CD124" i="14"/>
  <c r="CC124" i="14"/>
  <c r="CB124" i="14"/>
  <c r="CA124" i="14"/>
  <c r="BZ124" i="14"/>
  <c r="BY124" i="14"/>
  <c r="BX124" i="14"/>
  <c r="BW124" i="14"/>
  <c r="BV124" i="14"/>
  <c r="BU124" i="14"/>
  <c r="BT124" i="14"/>
  <c r="BS124" i="14"/>
  <c r="BR124" i="14"/>
  <c r="BQ124" i="14"/>
  <c r="BP124" i="14"/>
  <c r="BO124" i="14"/>
  <c r="BN124" i="14"/>
  <c r="BM124" i="14"/>
  <c r="BL124" i="14"/>
  <c r="BK124" i="14"/>
  <c r="BJ124" i="14"/>
  <c r="BI124" i="14"/>
  <c r="BH124" i="14"/>
  <c r="BG124" i="14"/>
  <c r="BF124" i="14"/>
  <c r="BE124" i="14"/>
  <c r="BD124" i="14"/>
  <c r="BC124" i="14"/>
  <c r="BB124" i="14"/>
  <c r="BA124" i="14"/>
  <c r="AZ124" i="14"/>
  <c r="FI114" i="14"/>
  <c r="FH114" i="14"/>
  <c r="FG114" i="14"/>
  <c r="FF114" i="14"/>
  <c r="FE114" i="14"/>
  <c r="FD114" i="14"/>
  <c r="FC114" i="14"/>
  <c r="FB114" i="14"/>
  <c r="FA114" i="14"/>
  <c r="EZ114" i="14"/>
  <c r="EY114" i="14"/>
  <c r="EX114" i="14"/>
  <c r="EW114" i="14"/>
  <c r="EV114" i="14"/>
  <c r="EU114" i="14"/>
  <c r="ET114" i="14"/>
  <c r="ES114" i="14"/>
  <c r="ER114" i="14"/>
  <c r="EQ114" i="14"/>
  <c r="EP114" i="14"/>
  <c r="EO114" i="14"/>
  <c r="EN114" i="14"/>
  <c r="EM114" i="14"/>
  <c r="EL114" i="14"/>
  <c r="EK114" i="14"/>
  <c r="EJ114" i="14"/>
  <c r="EI114" i="14"/>
  <c r="EH114" i="14"/>
  <c r="EG114" i="14"/>
  <c r="EF114" i="14"/>
  <c r="EE114" i="14"/>
  <c r="ED114" i="14"/>
  <c r="EC114" i="14"/>
  <c r="EB114" i="14"/>
  <c r="EA114" i="14"/>
  <c r="DZ114" i="14"/>
  <c r="DY114" i="14"/>
  <c r="DX114" i="14"/>
  <c r="DW114" i="14"/>
  <c r="DV114" i="14"/>
  <c r="DU114" i="14"/>
  <c r="DT114" i="14"/>
  <c r="DS114" i="14"/>
  <c r="DR114" i="14"/>
  <c r="DQ114" i="14"/>
  <c r="DP114" i="14"/>
  <c r="DO114" i="14"/>
  <c r="DN114" i="14"/>
  <c r="DM114" i="14"/>
  <c r="DL114" i="14"/>
  <c r="DK114" i="14"/>
  <c r="DJ114" i="14"/>
  <c r="DI114" i="14"/>
  <c r="DH114" i="14"/>
  <c r="DG114" i="14"/>
  <c r="DF114" i="14"/>
  <c r="DE114" i="14"/>
  <c r="DD114" i="14"/>
  <c r="DC114" i="14"/>
  <c r="DB114" i="14"/>
  <c r="DA114" i="14"/>
  <c r="CZ114" i="14"/>
  <c r="CY114" i="14"/>
  <c r="CX114" i="14"/>
  <c r="CW114" i="14"/>
  <c r="CV114" i="14"/>
  <c r="CU114" i="14"/>
  <c r="CT114" i="14"/>
  <c r="CS114" i="14"/>
  <c r="CR114" i="14"/>
  <c r="CQ114" i="14"/>
  <c r="CP114" i="14"/>
  <c r="CO114" i="14"/>
  <c r="CN114" i="14"/>
  <c r="CM114" i="14"/>
  <c r="CL114" i="14"/>
  <c r="CK114" i="14"/>
  <c r="CJ114" i="14"/>
  <c r="CI114" i="14"/>
  <c r="CH114" i="14"/>
  <c r="CG114" i="14"/>
  <c r="CF114" i="14"/>
  <c r="CE114" i="14"/>
  <c r="CD114" i="14"/>
  <c r="CC114" i="14"/>
  <c r="CB114" i="14"/>
  <c r="CA114" i="14"/>
  <c r="BZ114" i="14"/>
  <c r="BY114" i="14"/>
  <c r="BX114" i="14"/>
  <c r="BW114" i="14"/>
  <c r="BV114" i="14"/>
  <c r="BU114" i="14"/>
  <c r="BT114" i="14"/>
  <c r="BS114" i="14"/>
  <c r="BR114" i="14"/>
  <c r="BQ114" i="14"/>
  <c r="BP114" i="14"/>
  <c r="BO114" i="14"/>
  <c r="BN114" i="14"/>
  <c r="BM114" i="14"/>
  <c r="BL114" i="14"/>
  <c r="BK114" i="14"/>
  <c r="BJ114" i="14"/>
  <c r="BI114" i="14"/>
  <c r="BH114" i="14"/>
  <c r="BG114" i="14"/>
  <c r="BF114" i="14"/>
  <c r="BE114" i="14"/>
  <c r="BD114" i="14"/>
  <c r="BC114" i="14"/>
  <c r="BB114" i="14"/>
  <c r="BA114" i="14"/>
  <c r="AZ114" i="14"/>
  <c r="A104" i="14"/>
  <c r="FI96" i="14"/>
  <c r="FH96" i="14"/>
  <c r="FG96" i="14"/>
  <c r="FF96" i="14"/>
  <c r="FE96" i="14"/>
  <c r="FD96" i="14"/>
  <c r="FC96" i="14"/>
  <c r="FB96" i="14"/>
  <c r="FA96" i="14"/>
  <c r="EZ96" i="14"/>
  <c r="EY96" i="14"/>
  <c r="EX96" i="14"/>
  <c r="EW96" i="14"/>
  <c r="EV96" i="14"/>
  <c r="EU96" i="14"/>
  <c r="ET96" i="14"/>
  <c r="ES96" i="14"/>
  <c r="ER96" i="14"/>
  <c r="FI95" i="14"/>
  <c r="FH95" i="14"/>
  <c r="FG95" i="14"/>
  <c r="FF95" i="14"/>
  <c r="FE95" i="14"/>
  <c r="FD95" i="14"/>
  <c r="FC95" i="14"/>
  <c r="FB95" i="14"/>
  <c r="FA95" i="14"/>
  <c r="EZ95" i="14"/>
  <c r="EY95" i="14"/>
  <c r="EX95" i="14"/>
  <c r="EW95" i="14"/>
  <c r="EV95" i="14"/>
  <c r="EU95" i="14"/>
  <c r="ET95" i="14"/>
  <c r="ES95" i="14"/>
  <c r="ER95" i="14"/>
  <c r="EQ95" i="14"/>
  <c r="EP95" i="14"/>
  <c r="EO95" i="14"/>
  <c r="EN95" i="14"/>
  <c r="EM95" i="14"/>
  <c r="EL95" i="14"/>
  <c r="EK95" i="14"/>
  <c r="EJ95" i="14"/>
  <c r="EI95" i="14"/>
  <c r="EH95" i="14"/>
  <c r="EG95" i="14"/>
  <c r="EF95" i="14"/>
  <c r="FI94" i="14"/>
  <c r="FH94" i="14"/>
  <c r="FG94" i="14"/>
  <c r="FF94" i="14"/>
  <c r="FE94" i="14"/>
  <c r="FD94" i="14"/>
  <c r="FC94" i="14"/>
  <c r="FB94" i="14"/>
  <c r="FA94" i="14"/>
  <c r="EZ94" i="14"/>
  <c r="EY94" i="14"/>
  <c r="EX94" i="14"/>
  <c r="EW94" i="14"/>
  <c r="EV94" i="14"/>
  <c r="EU94" i="14"/>
  <c r="ET94" i="14"/>
  <c r="ES94" i="14"/>
  <c r="ER94" i="14"/>
  <c r="EQ94" i="14"/>
  <c r="EP94" i="14"/>
  <c r="EO94" i="14"/>
  <c r="EN94" i="14"/>
  <c r="EM94" i="14"/>
  <c r="EL94" i="14"/>
  <c r="EK94" i="14"/>
  <c r="EJ94" i="14"/>
  <c r="EI94" i="14"/>
  <c r="EH94" i="14"/>
  <c r="EG94" i="14"/>
  <c r="EF94" i="14"/>
  <c r="EE94" i="14"/>
  <c r="ED94" i="14"/>
  <c r="EC94" i="14"/>
  <c r="EB94" i="14"/>
  <c r="EA94" i="14"/>
  <c r="DZ94" i="14"/>
  <c r="DY94" i="14"/>
  <c r="DX94" i="14"/>
  <c r="DW94" i="14"/>
  <c r="DV94" i="14"/>
  <c r="DU94" i="14"/>
  <c r="DT94" i="14"/>
  <c r="FI93" i="14"/>
  <c r="FH93" i="14"/>
  <c r="FG93" i="14"/>
  <c r="FF93" i="14"/>
  <c r="FE93" i="14"/>
  <c r="FD93" i="14"/>
  <c r="FC93" i="14"/>
  <c r="FB93" i="14"/>
  <c r="FA93" i="14"/>
  <c r="EZ93" i="14"/>
  <c r="EY93" i="14"/>
  <c r="EX93" i="14"/>
  <c r="EW93" i="14"/>
  <c r="EV93" i="14"/>
  <c r="EU93" i="14"/>
  <c r="ET93" i="14"/>
  <c r="ES93" i="14"/>
  <c r="ER93" i="14"/>
  <c r="EQ93" i="14"/>
  <c r="EP93" i="14"/>
  <c r="EO93" i="14"/>
  <c r="EN93" i="14"/>
  <c r="EM93" i="14"/>
  <c r="EL93" i="14"/>
  <c r="EK93" i="14"/>
  <c r="EJ93" i="14"/>
  <c r="EI93" i="14"/>
  <c r="EH93" i="14"/>
  <c r="EG93" i="14"/>
  <c r="EF93" i="14"/>
  <c r="EE93" i="14"/>
  <c r="ED93" i="14"/>
  <c r="EC93" i="14"/>
  <c r="EB93" i="14"/>
  <c r="EA93" i="14"/>
  <c r="DZ93" i="14"/>
  <c r="DY93" i="14"/>
  <c r="DX93" i="14"/>
  <c r="DW93" i="14"/>
  <c r="DV93" i="14"/>
  <c r="DU93" i="14"/>
  <c r="DT93" i="14"/>
  <c r="DS93" i="14"/>
  <c r="DR93" i="14"/>
  <c r="DQ93" i="14"/>
  <c r="DP93" i="14"/>
  <c r="DO93" i="14"/>
  <c r="DN93" i="14"/>
  <c r="DM93" i="14"/>
  <c r="DL93" i="14"/>
  <c r="DK93" i="14"/>
  <c r="DJ93" i="14"/>
  <c r="DI93" i="14"/>
  <c r="DH93" i="14"/>
  <c r="FI92" i="14"/>
  <c r="FH92" i="14"/>
  <c r="FG92" i="14"/>
  <c r="FF92" i="14"/>
  <c r="FE92" i="14"/>
  <c r="FD92" i="14"/>
  <c r="FC92" i="14"/>
  <c r="FB92" i="14"/>
  <c r="FA92" i="14"/>
  <c r="EZ92" i="14"/>
  <c r="EY92" i="14"/>
  <c r="EX92" i="14"/>
  <c r="EW92" i="14"/>
  <c r="EV92" i="14"/>
  <c r="EU92" i="14"/>
  <c r="ET92" i="14"/>
  <c r="ES92" i="14"/>
  <c r="ER92" i="14"/>
  <c r="EQ92" i="14"/>
  <c r="EP92" i="14"/>
  <c r="EO92" i="14"/>
  <c r="EN92" i="14"/>
  <c r="EM92" i="14"/>
  <c r="EL92" i="14"/>
  <c r="EK92" i="14"/>
  <c r="EJ92" i="14"/>
  <c r="EI92" i="14"/>
  <c r="EH92" i="14"/>
  <c r="EG92" i="14"/>
  <c r="EF92" i="14"/>
  <c r="EE92" i="14"/>
  <c r="ED92" i="14"/>
  <c r="EC92" i="14"/>
  <c r="EB92" i="14"/>
  <c r="EA92" i="14"/>
  <c r="DZ92" i="14"/>
  <c r="DY92" i="14"/>
  <c r="DX92" i="14"/>
  <c r="DW92" i="14"/>
  <c r="DV92" i="14"/>
  <c r="DU92" i="14"/>
  <c r="DT92" i="14"/>
  <c r="DS92" i="14"/>
  <c r="DR92" i="14"/>
  <c r="DQ92" i="14"/>
  <c r="DP92" i="14"/>
  <c r="DO92" i="14"/>
  <c r="DN92" i="14"/>
  <c r="DM92" i="14"/>
  <c r="DL92" i="14"/>
  <c r="DK92" i="14"/>
  <c r="DJ92" i="14"/>
  <c r="DI92" i="14"/>
  <c r="DH92" i="14"/>
  <c r="DG92" i="14"/>
  <c r="DF92" i="14"/>
  <c r="DE92" i="14"/>
  <c r="DD92" i="14"/>
  <c r="DC92" i="14"/>
  <c r="DB92" i="14"/>
  <c r="DA92" i="14"/>
  <c r="CZ92" i="14"/>
  <c r="CY92" i="14"/>
  <c r="CX92" i="14"/>
  <c r="CW92" i="14"/>
  <c r="CV92" i="14"/>
  <c r="FI91" i="14"/>
  <c r="FH91" i="14"/>
  <c r="FG91" i="14"/>
  <c r="FF91" i="14"/>
  <c r="FE91" i="14"/>
  <c r="FD91" i="14"/>
  <c r="FC91" i="14"/>
  <c r="FB91" i="14"/>
  <c r="FA91" i="14"/>
  <c r="EZ91" i="14"/>
  <c r="EY91" i="14"/>
  <c r="EX91" i="14"/>
  <c r="EW91" i="14"/>
  <c r="EV91" i="14"/>
  <c r="EU91" i="14"/>
  <c r="ET91" i="14"/>
  <c r="ES91" i="14"/>
  <c r="ER91" i="14"/>
  <c r="EQ91" i="14"/>
  <c r="EP91" i="14"/>
  <c r="EO91" i="14"/>
  <c r="EN91" i="14"/>
  <c r="EM91" i="14"/>
  <c r="EL91" i="14"/>
  <c r="EK91" i="14"/>
  <c r="EJ91" i="14"/>
  <c r="EI91" i="14"/>
  <c r="EH91" i="14"/>
  <c r="EG91" i="14"/>
  <c r="EF91" i="14"/>
  <c r="EE91" i="14"/>
  <c r="ED91" i="14"/>
  <c r="EC91" i="14"/>
  <c r="EB91" i="14"/>
  <c r="EA91" i="14"/>
  <c r="DZ91" i="14"/>
  <c r="DY91" i="14"/>
  <c r="DX91" i="14"/>
  <c r="DW91" i="14"/>
  <c r="DV91" i="14"/>
  <c r="DU91" i="14"/>
  <c r="DT91" i="14"/>
  <c r="DS91" i="14"/>
  <c r="DR91" i="14"/>
  <c r="DQ91" i="14"/>
  <c r="DP91" i="14"/>
  <c r="DO91" i="14"/>
  <c r="DN91" i="14"/>
  <c r="DM91" i="14"/>
  <c r="DL91" i="14"/>
  <c r="DK91" i="14"/>
  <c r="DJ91" i="14"/>
  <c r="DI91" i="14"/>
  <c r="DH91" i="14"/>
  <c r="DG91" i="14"/>
  <c r="DF91" i="14"/>
  <c r="DE91" i="14"/>
  <c r="DD91" i="14"/>
  <c r="DC91" i="14"/>
  <c r="DB91" i="14"/>
  <c r="DA91" i="14"/>
  <c r="CZ91" i="14"/>
  <c r="CY91" i="14"/>
  <c r="CX91" i="14"/>
  <c r="CW91" i="14"/>
  <c r="CV91" i="14"/>
  <c r="CU91" i="14"/>
  <c r="CT91" i="14"/>
  <c r="CS91" i="14"/>
  <c r="CR91" i="14"/>
  <c r="CQ91" i="14"/>
  <c r="CP91" i="14"/>
  <c r="CO91" i="14"/>
  <c r="CN91" i="14"/>
  <c r="CM91" i="14"/>
  <c r="CL91" i="14"/>
  <c r="CK91" i="14"/>
  <c r="CJ91" i="14"/>
  <c r="FI90" i="14"/>
  <c r="FH90" i="14"/>
  <c r="FG90" i="14"/>
  <c r="FF90" i="14"/>
  <c r="FE90" i="14"/>
  <c r="FD90" i="14"/>
  <c r="FC90" i="14"/>
  <c r="FB90" i="14"/>
  <c r="FA90" i="14"/>
  <c r="EZ90" i="14"/>
  <c r="EY90" i="14"/>
  <c r="EX90" i="14"/>
  <c r="EW90" i="14"/>
  <c r="EV90" i="14"/>
  <c r="EU90" i="14"/>
  <c r="ET90" i="14"/>
  <c r="ES90" i="14"/>
  <c r="ER90" i="14"/>
  <c r="EQ90" i="14"/>
  <c r="EP90" i="14"/>
  <c r="EO90" i="14"/>
  <c r="EN90" i="14"/>
  <c r="EM90" i="14"/>
  <c r="EL90" i="14"/>
  <c r="EK90" i="14"/>
  <c r="EJ90" i="14"/>
  <c r="EI90" i="14"/>
  <c r="EH90" i="14"/>
  <c r="EG90" i="14"/>
  <c r="EF90" i="14"/>
  <c r="EE90" i="14"/>
  <c r="ED90" i="14"/>
  <c r="EC90" i="14"/>
  <c r="EB90" i="14"/>
  <c r="EA90" i="14"/>
  <c r="DZ90" i="14"/>
  <c r="DY90" i="14"/>
  <c r="DX90" i="14"/>
  <c r="DW90" i="14"/>
  <c r="DV90" i="14"/>
  <c r="DU90" i="14"/>
  <c r="DT90" i="14"/>
  <c r="DS90" i="14"/>
  <c r="DR90" i="14"/>
  <c r="DQ90" i="14"/>
  <c r="DP90" i="14"/>
  <c r="DO90" i="14"/>
  <c r="DN90" i="14"/>
  <c r="DM90" i="14"/>
  <c r="DL90" i="14"/>
  <c r="DK90" i="14"/>
  <c r="DJ90" i="14"/>
  <c r="DI90" i="14"/>
  <c r="DH90" i="14"/>
  <c r="DG90" i="14"/>
  <c r="DF90" i="14"/>
  <c r="DE90" i="14"/>
  <c r="DD90" i="14"/>
  <c r="DC90" i="14"/>
  <c r="DB90" i="14"/>
  <c r="DA90" i="14"/>
  <c r="CZ90" i="14"/>
  <c r="CY90" i="14"/>
  <c r="CX90" i="14"/>
  <c r="CW90" i="14"/>
  <c r="CV90" i="14"/>
  <c r="CU90" i="14"/>
  <c r="CT90" i="14"/>
  <c r="CS90" i="14"/>
  <c r="CR90" i="14"/>
  <c r="CQ90" i="14"/>
  <c r="CP90" i="14"/>
  <c r="CO90" i="14"/>
  <c r="CN90" i="14"/>
  <c r="CM90" i="14"/>
  <c r="CL90" i="14"/>
  <c r="CK90" i="14"/>
  <c r="CJ90" i="14"/>
  <c r="CI90" i="14"/>
  <c r="CH90" i="14"/>
  <c r="CG90" i="14"/>
  <c r="CF90" i="14"/>
  <c r="CE90" i="14"/>
  <c r="CD90" i="14"/>
  <c r="CC90" i="14"/>
  <c r="CB90" i="14"/>
  <c r="CA90" i="14"/>
  <c r="BZ90" i="14"/>
  <c r="BY90" i="14"/>
  <c r="BX90" i="14"/>
  <c r="FI89" i="14"/>
  <c r="FH89" i="14"/>
  <c r="FG89" i="14"/>
  <c r="FF89" i="14"/>
  <c r="FE89" i="14"/>
  <c r="FD89" i="14"/>
  <c r="FC89" i="14"/>
  <c r="FB89" i="14"/>
  <c r="FA89" i="14"/>
  <c r="EZ89" i="14"/>
  <c r="EY89" i="14"/>
  <c r="EX89" i="14"/>
  <c r="EW89" i="14"/>
  <c r="EV89" i="14"/>
  <c r="EU89" i="14"/>
  <c r="ET89" i="14"/>
  <c r="ES89" i="14"/>
  <c r="ER89" i="14"/>
  <c r="EQ89" i="14"/>
  <c r="EP89" i="14"/>
  <c r="EO89" i="14"/>
  <c r="EN89" i="14"/>
  <c r="EM89" i="14"/>
  <c r="EL89" i="14"/>
  <c r="EK89" i="14"/>
  <c r="EJ89" i="14"/>
  <c r="EI89" i="14"/>
  <c r="EH89" i="14"/>
  <c r="EG89" i="14"/>
  <c r="EF89" i="14"/>
  <c r="EE89" i="14"/>
  <c r="ED89" i="14"/>
  <c r="EC89" i="14"/>
  <c r="EB89" i="14"/>
  <c r="EA89" i="14"/>
  <c r="DZ89" i="14"/>
  <c r="DY89" i="14"/>
  <c r="DX89" i="14"/>
  <c r="DW89" i="14"/>
  <c r="DV89" i="14"/>
  <c r="DU89" i="14"/>
  <c r="DT89" i="14"/>
  <c r="DS89" i="14"/>
  <c r="DR89" i="14"/>
  <c r="DQ89" i="14"/>
  <c r="DP89" i="14"/>
  <c r="DO89" i="14"/>
  <c r="DN89" i="14"/>
  <c r="DM89" i="14"/>
  <c r="DL89" i="14"/>
  <c r="DK89" i="14"/>
  <c r="DJ89" i="14"/>
  <c r="DI89" i="14"/>
  <c r="DH89" i="14"/>
  <c r="DG89" i="14"/>
  <c r="DF89" i="14"/>
  <c r="DE89" i="14"/>
  <c r="DD89" i="14"/>
  <c r="DC89" i="14"/>
  <c r="DB89" i="14"/>
  <c r="DA89" i="14"/>
  <c r="CZ89" i="14"/>
  <c r="CY89" i="14"/>
  <c r="CX89" i="14"/>
  <c r="CW89" i="14"/>
  <c r="CV89" i="14"/>
  <c r="CU89" i="14"/>
  <c r="CT89" i="14"/>
  <c r="CS89" i="14"/>
  <c r="CR89" i="14"/>
  <c r="CQ89" i="14"/>
  <c r="CP89" i="14"/>
  <c r="CO89" i="14"/>
  <c r="CN89" i="14"/>
  <c r="CM89" i="14"/>
  <c r="CL89" i="14"/>
  <c r="CK89" i="14"/>
  <c r="CJ89" i="14"/>
  <c r="CI89" i="14"/>
  <c r="CH89" i="14"/>
  <c r="CG89" i="14"/>
  <c r="CF89" i="14"/>
  <c r="CE89" i="14"/>
  <c r="CD89" i="14"/>
  <c r="CC89" i="14"/>
  <c r="CB89" i="14"/>
  <c r="CA89" i="14"/>
  <c r="BZ89" i="14"/>
  <c r="BY89" i="14"/>
  <c r="BX89" i="14"/>
  <c r="BW89" i="14"/>
  <c r="BV89" i="14"/>
  <c r="BU89" i="14"/>
  <c r="BT89" i="14"/>
  <c r="BS89" i="14"/>
  <c r="BR89" i="14"/>
  <c r="BQ89" i="14"/>
  <c r="BP89" i="14"/>
  <c r="BO89" i="14"/>
  <c r="BN89" i="14"/>
  <c r="BM89" i="14"/>
  <c r="BL89" i="14"/>
  <c r="FI88" i="14"/>
  <c r="FH88" i="14"/>
  <c r="FG88" i="14"/>
  <c r="FF88" i="14"/>
  <c r="FE88" i="14"/>
  <c r="FD88" i="14"/>
  <c r="FC88" i="14"/>
  <c r="FB88" i="14"/>
  <c r="FA88" i="14"/>
  <c r="EZ88" i="14"/>
  <c r="EY88" i="14"/>
  <c r="EX88" i="14"/>
  <c r="EW88" i="14"/>
  <c r="EV88" i="14"/>
  <c r="EU88" i="14"/>
  <c r="ET88" i="14"/>
  <c r="ES88" i="14"/>
  <c r="ER88" i="14"/>
  <c r="EQ88" i="14"/>
  <c r="EP88" i="14"/>
  <c r="EO88" i="14"/>
  <c r="EN88" i="14"/>
  <c r="EM88" i="14"/>
  <c r="EL88" i="14"/>
  <c r="EK88" i="14"/>
  <c r="EJ88" i="14"/>
  <c r="EI88" i="14"/>
  <c r="EH88" i="14"/>
  <c r="EG88" i="14"/>
  <c r="EF88" i="14"/>
  <c r="EE88" i="14"/>
  <c r="ED88" i="14"/>
  <c r="EC88" i="14"/>
  <c r="EB88" i="14"/>
  <c r="EA88" i="14"/>
  <c r="DZ88" i="14"/>
  <c r="DY88" i="14"/>
  <c r="DX88" i="14"/>
  <c r="DW88" i="14"/>
  <c r="DV88" i="14"/>
  <c r="DU88" i="14"/>
  <c r="DT88" i="14"/>
  <c r="DS88" i="14"/>
  <c r="DR88" i="14"/>
  <c r="DQ88" i="14"/>
  <c r="DP88" i="14"/>
  <c r="DO88" i="14"/>
  <c r="DN88" i="14"/>
  <c r="DM88" i="14"/>
  <c r="DL88" i="14"/>
  <c r="DK88" i="14"/>
  <c r="DJ88" i="14"/>
  <c r="DI88" i="14"/>
  <c r="DH88" i="14"/>
  <c r="DG88" i="14"/>
  <c r="DF88" i="14"/>
  <c r="DE88" i="14"/>
  <c r="DD88" i="14"/>
  <c r="DC88" i="14"/>
  <c r="DB88" i="14"/>
  <c r="DA88" i="14"/>
  <c r="CZ88" i="14"/>
  <c r="CY88" i="14"/>
  <c r="CX88" i="14"/>
  <c r="CW88" i="14"/>
  <c r="CV88" i="14"/>
  <c r="CU88" i="14"/>
  <c r="CT88" i="14"/>
  <c r="CS88" i="14"/>
  <c r="CR88" i="14"/>
  <c r="CQ88" i="14"/>
  <c r="CP88" i="14"/>
  <c r="CO88" i="14"/>
  <c r="CN88" i="14"/>
  <c r="CM88" i="14"/>
  <c r="CL88" i="14"/>
  <c r="CK88" i="14"/>
  <c r="CJ88" i="14"/>
  <c r="CI88" i="14"/>
  <c r="CH88" i="14"/>
  <c r="CG88" i="14"/>
  <c r="CF88" i="14"/>
  <c r="CE88" i="14"/>
  <c r="CD88" i="14"/>
  <c r="CC88" i="14"/>
  <c r="CB88" i="14"/>
  <c r="CA88" i="14"/>
  <c r="BZ88" i="14"/>
  <c r="BY88" i="14"/>
  <c r="BX88" i="14"/>
  <c r="BW88" i="14"/>
  <c r="BV88" i="14"/>
  <c r="BU88" i="14"/>
  <c r="BT88" i="14"/>
  <c r="BS88" i="14"/>
  <c r="BR88" i="14"/>
  <c r="BQ88" i="14"/>
  <c r="BP88" i="14"/>
  <c r="BO88" i="14"/>
  <c r="BN88" i="14"/>
  <c r="BM88" i="14"/>
  <c r="BL88" i="14"/>
  <c r="BK88" i="14"/>
  <c r="BJ88" i="14"/>
  <c r="BI88" i="14"/>
  <c r="BH88" i="14"/>
  <c r="BG88" i="14"/>
  <c r="BF88" i="14"/>
  <c r="BE88" i="14"/>
  <c r="BD88" i="14"/>
  <c r="BC88" i="14"/>
  <c r="BB88" i="14"/>
  <c r="BA88" i="14"/>
  <c r="AZ88" i="14"/>
  <c r="FI78" i="14"/>
  <c r="FH78" i="14"/>
  <c r="FG78" i="14"/>
  <c r="FF78" i="14"/>
  <c r="FE78" i="14"/>
  <c r="FD78" i="14"/>
  <c r="FC78" i="14"/>
  <c r="FB78" i="14"/>
  <c r="FA78" i="14"/>
  <c r="EZ78" i="14"/>
  <c r="EY78" i="14"/>
  <c r="EX78" i="14"/>
  <c r="EW78" i="14"/>
  <c r="EV78" i="14"/>
  <c r="EU78" i="14"/>
  <c r="ET78" i="14"/>
  <c r="ES78" i="14"/>
  <c r="ER78" i="14"/>
  <c r="EQ78" i="14"/>
  <c r="EP78" i="14"/>
  <c r="EO78" i="14"/>
  <c r="EN78" i="14"/>
  <c r="EM78" i="14"/>
  <c r="EL78" i="14"/>
  <c r="EK78" i="14"/>
  <c r="EJ78" i="14"/>
  <c r="EI78" i="14"/>
  <c r="EH78" i="14"/>
  <c r="EG78" i="14"/>
  <c r="EF78" i="14"/>
  <c r="EE78" i="14"/>
  <c r="ED78" i="14"/>
  <c r="EC78" i="14"/>
  <c r="EB78" i="14"/>
  <c r="EA78" i="14"/>
  <c r="DZ78" i="14"/>
  <c r="DY78" i="14"/>
  <c r="DX78" i="14"/>
  <c r="DW78" i="14"/>
  <c r="DV78" i="14"/>
  <c r="DU78" i="14"/>
  <c r="DT78" i="14"/>
  <c r="DS78" i="14"/>
  <c r="DR78" i="14"/>
  <c r="DQ78" i="14"/>
  <c r="DP78" i="14"/>
  <c r="DO78" i="14"/>
  <c r="DN78" i="14"/>
  <c r="DM78" i="14"/>
  <c r="DL78" i="14"/>
  <c r="DK78" i="14"/>
  <c r="DJ78" i="14"/>
  <c r="DI78" i="14"/>
  <c r="DH78" i="14"/>
  <c r="DG78" i="14"/>
  <c r="DF78" i="14"/>
  <c r="DE78" i="14"/>
  <c r="DD78" i="14"/>
  <c r="DC78" i="14"/>
  <c r="DB78" i="14"/>
  <c r="DA78" i="14"/>
  <c r="CZ78" i="14"/>
  <c r="CY78" i="14"/>
  <c r="CX78" i="14"/>
  <c r="CW78" i="14"/>
  <c r="CV78" i="14"/>
  <c r="CU78" i="14"/>
  <c r="CT78" i="14"/>
  <c r="CS78" i="14"/>
  <c r="CR78" i="14"/>
  <c r="CQ78" i="14"/>
  <c r="CP78" i="14"/>
  <c r="CO78" i="14"/>
  <c r="CN78" i="14"/>
  <c r="CM78" i="14"/>
  <c r="CL78" i="14"/>
  <c r="CK78" i="14"/>
  <c r="CJ78" i="14"/>
  <c r="CI78" i="14"/>
  <c r="CH78" i="14"/>
  <c r="CG78" i="14"/>
  <c r="CF78" i="14"/>
  <c r="CE78" i="14"/>
  <c r="CD78" i="14"/>
  <c r="CC78" i="14"/>
  <c r="CB78" i="14"/>
  <c r="CA78" i="14"/>
  <c r="BZ78" i="14"/>
  <c r="BY78" i="14"/>
  <c r="BX78" i="14"/>
  <c r="BW78" i="14"/>
  <c r="BV78" i="14"/>
  <c r="BU78" i="14"/>
  <c r="BT78" i="14"/>
  <c r="BS78" i="14"/>
  <c r="BR78" i="14"/>
  <c r="BQ78" i="14"/>
  <c r="BP78" i="14"/>
  <c r="BO78" i="14"/>
  <c r="BN78" i="14"/>
  <c r="BM78" i="14"/>
  <c r="BL78" i="14"/>
  <c r="BK78" i="14"/>
  <c r="BJ78" i="14"/>
  <c r="BI78" i="14"/>
  <c r="BH78" i="14"/>
  <c r="BG78" i="14"/>
  <c r="BF78" i="14"/>
  <c r="BE78" i="14"/>
  <c r="BD78" i="14"/>
  <c r="BC78" i="14"/>
  <c r="BB78" i="14"/>
  <c r="BA78" i="14"/>
  <c r="AZ78" i="14"/>
  <c r="BA599" i="13"/>
  <c r="BA599" i="15" s="1"/>
  <c r="AZ599" i="13"/>
  <c r="AZ599" i="15" s="1"/>
  <c r="BE598" i="13"/>
  <c r="BD598" i="13"/>
  <c r="BC598" i="13"/>
  <c r="BB598" i="13"/>
  <c r="BA598" i="13"/>
  <c r="AZ598" i="13"/>
  <c r="BI597" i="13"/>
  <c r="BH597" i="13"/>
  <c r="BG597" i="13"/>
  <c r="BF597" i="13"/>
  <c r="BE597" i="13"/>
  <c r="BD597" i="13"/>
  <c r="BC597" i="13"/>
  <c r="BB597" i="13"/>
  <c r="BA597" i="13"/>
  <c r="AZ597" i="13"/>
  <c r="BM596" i="13"/>
  <c r="BL596" i="13"/>
  <c r="BK596" i="13"/>
  <c r="BJ596" i="13"/>
  <c r="BI596" i="13"/>
  <c r="BH596" i="13"/>
  <c r="BG596" i="13"/>
  <c r="BF596" i="13"/>
  <c r="BE596" i="13"/>
  <c r="BD596" i="13"/>
  <c r="BC596" i="13"/>
  <c r="BB596" i="13"/>
  <c r="BA596" i="13"/>
  <c r="AZ596" i="13"/>
  <c r="BQ595" i="13"/>
  <c r="BP595" i="13"/>
  <c r="BO595" i="13"/>
  <c r="BN595" i="13"/>
  <c r="BM595" i="13"/>
  <c r="BL595" i="13"/>
  <c r="BK595" i="13"/>
  <c r="BJ595" i="13"/>
  <c r="BI595" i="13"/>
  <c r="BH595" i="13"/>
  <c r="BG595" i="13"/>
  <c r="BF595" i="13"/>
  <c r="BE595" i="13"/>
  <c r="BD595" i="13"/>
  <c r="BC595" i="13"/>
  <c r="BB595" i="13"/>
  <c r="BA595" i="13"/>
  <c r="AZ595" i="13"/>
  <c r="BU594" i="13"/>
  <c r="BT594" i="13"/>
  <c r="BS594" i="13"/>
  <c r="BR594" i="13"/>
  <c r="BQ594" i="13"/>
  <c r="BP594" i="13"/>
  <c r="BO594" i="13"/>
  <c r="BN594" i="13"/>
  <c r="BM594" i="13"/>
  <c r="BL594" i="13"/>
  <c r="BK594" i="13"/>
  <c r="BJ594" i="13"/>
  <c r="BI594" i="13"/>
  <c r="BH594" i="13"/>
  <c r="BG594" i="13"/>
  <c r="BF594" i="13"/>
  <c r="BE594" i="13"/>
  <c r="BD594" i="13"/>
  <c r="BC594" i="13"/>
  <c r="BB594" i="13"/>
  <c r="BA594" i="13"/>
  <c r="AZ594" i="13"/>
  <c r="BY593" i="13"/>
  <c r="BX593" i="13"/>
  <c r="BW593" i="13"/>
  <c r="BV593" i="13"/>
  <c r="BU593" i="13"/>
  <c r="BT593" i="13"/>
  <c r="BS593" i="13"/>
  <c r="BR593" i="13"/>
  <c r="BQ593" i="13"/>
  <c r="BP593" i="13"/>
  <c r="BO593" i="13"/>
  <c r="BN593" i="13"/>
  <c r="BM593" i="13"/>
  <c r="BL593" i="13"/>
  <c r="BK593" i="13"/>
  <c r="BJ593" i="13"/>
  <c r="BI593" i="13"/>
  <c r="BH593" i="13"/>
  <c r="BG593" i="13"/>
  <c r="BF593" i="13"/>
  <c r="BE593" i="13"/>
  <c r="BD593" i="13"/>
  <c r="BC593" i="13"/>
  <c r="BB593" i="13"/>
  <c r="BA593" i="13"/>
  <c r="AZ593" i="13"/>
  <c r="CC592" i="13"/>
  <c r="CB592" i="13"/>
  <c r="CA592" i="13"/>
  <c r="BZ592" i="13"/>
  <c r="BY592" i="13"/>
  <c r="BX592" i="13"/>
  <c r="BW592" i="13"/>
  <c r="BV592" i="13"/>
  <c r="BU592" i="13"/>
  <c r="BT592" i="13"/>
  <c r="BS592" i="13"/>
  <c r="BR592" i="13"/>
  <c r="BQ592" i="13"/>
  <c r="BP592" i="13"/>
  <c r="BO592" i="13"/>
  <c r="BN592" i="13"/>
  <c r="BM592" i="13"/>
  <c r="BL592" i="13"/>
  <c r="BK592" i="13"/>
  <c r="BJ592" i="13"/>
  <c r="BI592" i="13"/>
  <c r="BH592" i="13"/>
  <c r="BG592" i="13"/>
  <c r="BF592" i="13"/>
  <c r="BE592" i="13"/>
  <c r="BD592" i="13"/>
  <c r="BC592" i="13"/>
  <c r="BB592" i="13"/>
  <c r="BA592" i="13"/>
  <c r="AZ592" i="13"/>
  <c r="CG591" i="13"/>
  <c r="CF591" i="13"/>
  <c r="CE591" i="13"/>
  <c r="CD591" i="13"/>
  <c r="CC591" i="13"/>
  <c r="CB591" i="13"/>
  <c r="CA591" i="13"/>
  <c r="BZ591" i="13"/>
  <c r="BY591" i="13"/>
  <c r="BX591" i="13"/>
  <c r="BW591" i="13"/>
  <c r="BV591" i="13"/>
  <c r="BU591" i="13"/>
  <c r="BT591" i="13"/>
  <c r="BS591" i="13"/>
  <c r="BR591" i="13"/>
  <c r="BQ591" i="13"/>
  <c r="BP591" i="13"/>
  <c r="BO591" i="13"/>
  <c r="BN591" i="13"/>
  <c r="BM591" i="13"/>
  <c r="BL591" i="13"/>
  <c r="BK591" i="13"/>
  <c r="BJ591" i="13"/>
  <c r="BI591" i="13"/>
  <c r="BH591" i="13"/>
  <c r="BG591" i="13"/>
  <c r="BF591" i="13"/>
  <c r="BE591" i="13"/>
  <c r="BD591" i="13"/>
  <c r="BC591" i="13"/>
  <c r="BB591" i="13"/>
  <c r="BA591" i="13"/>
  <c r="AZ591" i="13"/>
  <c r="A590" i="13"/>
  <c r="BA589" i="13"/>
  <c r="BA589" i="15" s="1"/>
  <c r="AZ589" i="13"/>
  <c r="AZ589" i="15" s="1"/>
  <c r="BE588" i="13"/>
  <c r="BD588" i="13"/>
  <c r="BC588" i="13"/>
  <c r="BB588" i="13"/>
  <c r="BA588" i="13"/>
  <c r="AZ588" i="13"/>
  <c r="BI587" i="13"/>
  <c r="BH587" i="13"/>
  <c r="BG587" i="13"/>
  <c r="BF587" i="13"/>
  <c r="BE587" i="13"/>
  <c r="BD587" i="13"/>
  <c r="BC587" i="13"/>
  <c r="BB587" i="13"/>
  <c r="BA587" i="13"/>
  <c r="AZ587" i="13"/>
  <c r="BM586" i="13"/>
  <c r="BL586" i="13"/>
  <c r="BK586" i="13"/>
  <c r="BJ586" i="13"/>
  <c r="BI586" i="13"/>
  <c r="BH586" i="13"/>
  <c r="BG586" i="13"/>
  <c r="BF586" i="13"/>
  <c r="BE586" i="13"/>
  <c r="BD586" i="13"/>
  <c r="BC586" i="13"/>
  <c r="BB586" i="13"/>
  <c r="BA586" i="13"/>
  <c r="AZ586" i="13"/>
  <c r="BQ585" i="13"/>
  <c r="BP585" i="13"/>
  <c r="BO585" i="13"/>
  <c r="BN585" i="13"/>
  <c r="BM585" i="13"/>
  <c r="BL585" i="13"/>
  <c r="BK585" i="13"/>
  <c r="BJ585" i="13"/>
  <c r="BI585" i="13"/>
  <c r="BH585" i="13"/>
  <c r="BG585" i="13"/>
  <c r="BF585" i="13"/>
  <c r="BE585" i="13"/>
  <c r="BD585" i="13"/>
  <c r="BC585" i="13"/>
  <c r="BB585" i="13"/>
  <c r="BA585" i="13"/>
  <c r="AZ585" i="13"/>
  <c r="BU584" i="13"/>
  <c r="BT584" i="13"/>
  <c r="BS584" i="13"/>
  <c r="BR584" i="13"/>
  <c r="BQ584" i="13"/>
  <c r="BP584" i="13"/>
  <c r="BO584" i="13"/>
  <c r="BN584" i="13"/>
  <c r="BM584" i="13"/>
  <c r="BL584" i="13"/>
  <c r="BK584" i="13"/>
  <c r="BJ584" i="13"/>
  <c r="BI584" i="13"/>
  <c r="BH584" i="13"/>
  <c r="BG584" i="13"/>
  <c r="BF584" i="13"/>
  <c r="BE584" i="13"/>
  <c r="BD584" i="13"/>
  <c r="BC584" i="13"/>
  <c r="BB584" i="13"/>
  <c r="BA584" i="13"/>
  <c r="AZ584" i="13"/>
  <c r="BY583" i="13"/>
  <c r="BX583" i="13"/>
  <c r="BW583" i="13"/>
  <c r="BV583" i="13"/>
  <c r="BU583" i="13"/>
  <c r="BT583" i="13"/>
  <c r="BS583" i="13"/>
  <c r="BR583" i="13"/>
  <c r="BQ583" i="13"/>
  <c r="BP583" i="13"/>
  <c r="BO583" i="13"/>
  <c r="BN583" i="13"/>
  <c r="BM583" i="13"/>
  <c r="BL583" i="13"/>
  <c r="BK583" i="13"/>
  <c r="BJ583" i="13"/>
  <c r="BI583" i="13"/>
  <c r="BH583" i="13"/>
  <c r="BG583" i="13"/>
  <c r="BF583" i="13"/>
  <c r="BE583" i="13"/>
  <c r="BD583" i="13"/>
  <c r="BC583" i="13"/>
  <c r="BB583" i="13"/>
  <c r="BA583" i="13"/>
  <c r="AZ583" i="13"/>
  <c r="CC582" i="13"/>
  <c r="CB582" i="13"/>
  <c r="CA582" i="13"/>
  <c r="BZ582" i="13"/>
  <c r="BY582" i="13"/>
  <c r="BX582" i="13"/>
  <c r="BW582" i="13"/>
  <c r="BV582" i="13"/>
  <c r="BU582" i="13"/>
  <c r="BT582" i="13"/>
  <c r="BS582" i="13"/>
  <c r="BR582" i="13"/>
  <c r="BQ582" i="13"/>
  <c r="BP582" i="13"/>
  <c r="BO582" i="13"/>
  <c r="BN582" i="13"/>
  <c r="BM582" i="13"/>
  <c r="BL582" i="13"/>
  <c r="BK582" i="13"/>
  <c r="BJ582" i="13"/>
  <c r="BI582" i="13"/>
  <c r="BH582" i="13"/>
  <c r="BG582" i="13"/>
  <c r="BF582" i="13"/>
  <c r="BE582" i="13"/>
  <c r="BD582" i="13"/>
  <c r="BC582" i="13"/>
  <c r="BB582" i="13"/>
  <c r="BA582" i="13"/>
  <c r="AZ582" i="13"/>
  <c r="CG581" i="13"/>
  <c r="CF581" i="13"/>
  <c r="CE581" i="13"/>
  <c r="CD581" i="13"/>
  <c r="CC581" i="13"/>
  <c r="CB581" i="13"/>
  <c r="CA581" i="13"/>
  <c r="BZ581" i="13"/>
  <c r="BY581" i="13"/>
  <c r="BX581" i="13"/>
  <c r="BW581" i="13"/>
  <c r="BV581" i="13"/>
  <c r="BU581" i="13"/>
  <c r="BT581" i="13"/>
  <c r="BS581" i="13"/>
  <c r="BR581" i="13"/>
  <c r="BQ581" i="13"/>
  <c r="BP581" i="13"/>
  <c r="BO581" i="13"/>
  <c r="BN581" i="13"/>
  <c r="BM581" i="13"/>
  <c r="BL581" i="13"/>
  <c r="BK581" i="13"/>
  <c r="BJ581" i="13"/>
  <c r="BI581" i="13"/>
  <c r="BH581" i="13"/>
  <c r="BG581" i="13"/>
  <c r="BF581" i="13"/>
  <c r="BE581" i="13"/>
  <c r="BD581" i="13"/>
  <c r="BC581" i="13"/>
  <c r="BB581" i="13"/>
  <c r="BA581" i="13"/>
  <c r="AZ581" i="13"/>
  <c r="BA579" i="13"/>
  <c r="BA579" i="15" s="1"/>
  <c r="AZ579" i="13"/>
  <c r="AZ579" i="15" s="1"/>
  <c r="BE578" i="13"/>
  <c r="BD578" i="13"/>
  <c r="BC578" i="13"/>
  <c r="BB578" i="13"/>
  <c r="BA578" i="13"/>
  <c r="AZ578" i="13"/>
  <c r="BI577" i="13"/>
  <c r="BH577" i="13"/>
  <c r="BG577" i="13"/>
  <c r="BF577" i="13"/>
  <c r="BE577" i="13"/>
  <c r="BD577" i="13"/>
  <c r="BC577" i="13"/>
  <c r="BB577" i="13"/>
  <c r="BA577" i="13"/>
  <c r="AZ577" i="13"/>
  <c r="BM576" i="13"/>
  <c r="BL576" i="13"/>
  <c r="BK576" i="13"/>
  <c r="BJ576" i="13"/>
  <c r="BI576" i="13"/>
  <c r="BH576" i="13"/>
  <c r="BG576" i="13"/>
  <c r="BF576" i="13"/>
  <c r="BE576" i="13"/>
  <c r="BD576" i="13"/>
  <c r="BC576" i="13"/>
  <c r="BB576" i="13"/>
  <c r="BA576" i="13"/>
  <c r="AZ576" i="13"/>
  <c r="BQ575" i="13"/>
  <c r="BP575" i="13"/>
  <c r="BO575" i="13"/>
  <c r="BN575" i="13"/>
  <c r="BM575" i="13"/>
  <c r="BL575" i="13"/>
  <c r="BK575" i="13"/>
  <c r="BJ575" i="13"/>
  <c r="BI575" i="13"/>
  <c r="BH575" i="13"/>
  <c r="BG575" i="13"/>
  <c r="BF575" i="13"/>
  <c r="BE575" i="13"/>
  <c r="BD575" i="13"/>
  <c r="BC575" i="13"/>
  <c r="BB575" i="13"/>
  <c r="BA575" i="13"/>
  <c r="AZ575" i="13"/>
  <c r="BU574" i="13"/>
  <c r="BT574" i="13"/>
  <c r="BS574" i="13"/>
  <c r="BR574" i="13"/>
  <c r="BQ574" i="13"/>
  <c r="BP574" i="13"/>
  <c r="BO574" i="13"/>
  <c r="BN574" i="13"/>
  <c r="BM574" i="13"/>
  <c r="BL574" i="13"/>
  <c r="BK574" i="13"/>
  <c r="BJ574" i="13"/>
  <c r="BI574" i="13"/>
  <c r="BH574" i="13"/>
  <c r="BG574" i="13"/>
  <c r="BF574" i="13"/>
  <c r="BE574" i="13"/>
  <c r="BD574" i="13"/>
  <c r="BC574" i="13"/>
  <c r="BB574" i="13"/>
  <c r="BA574" i="13"/>
  <c r="AZ574" i="13"/>
  <c r="BY573" i="13"/>
  <c r="BX573" i="13"/>
  <c r="BW573" i="13"/>
  <c r="BV573" i="13"/>
  <c r="BU573" i="13"/>
  <c r="BT573" i="13"/>
  <c r="BS573" i="13"/>
  <c r="BR573" i="13"/>
  <c r="BQ573" i="13"/>
  <c r="BP573" i="13"/>
  <c r="BO573" i="13"/>
  <c r="BN573" i="13"/>
  <c r="BM573" i="13"/>
  <c r="BL573" i="13"/>
  <c r="BK573" i="13"/>
  <c r="BJ573" i="13"/>
  <c r="BI573" i="13"/>
  <c r="BH573" i="13"/>
  <c r="BG573" i="13"/>
  <c r="BF573" i="13"/>
  <c r="BE573" i="13"/>
  <c r="BD573" i="13"/>
  <c r="BC573" i="13"/>
  <c r="BA573" i="13"/>
  <c r="AZ573" i="13"/>
  <c r="CC572" i="13"/>
  <c r="CB572" i="13"/>
  <c r="CA572" i="13"/>
  <c r="BZ572" i="13"/>
  <c r="BY572" i="13"/>
  <c r="BX572" i="13"/>
  <c r="BW572" i="13"/>
  <c r="BV572" i="13"/>
  <c r="BU572" i="13"/>
  <c r="BT572" i="13"/>
  <c r="BS572" i="13"/>
  <c r="BR572" i="13"/>
  <c r="BQ572" i="13"/>
  <c r="BP572" i="13"/>
  <c r="BO572" i="13"/>
  <c r="BN572" i="13"/>
  <c r="BM572" i="13"/>
  <c r="BL572" i="13"/>
  <c r="BK572" i="13"/>
  <c r="BJ572" i="13"/>
  <c r="BI572" i="13"/>
  <c r="BH572" i="13"/>
  <c r="BG572" i="13"/>
  <c r="BF572" i="13"/>
  <c r="BE572" i="13"/>
  <c r="BD572" i="13"/>
  <c r="BC572" i="13"/>
  <c r="BB572" i="13"/>
  <c r="BA572" i="13"/>
  <c r="AZ572" i="13"/>
  <c r="CG571" i="13"/>
  <c r="CF571" i="13"/>
  <c r="CE571" i="13"/>
  <c r="CD571" i="13"/>
  <c r="CC571" i="13"/>
  <c r="CB571" i="13"/>
  <c r="CA571" i="13"/>
  <c r="BZ571" i="13"/>
  <c r="BY571" i="13"/>
  <c r="BX571" i="13"/>
  <c r="BW571" i="13"/>
  <c r="BV571" i="13"/>
  <c r="BU571" i="13"/>
  <c r="BT571" i="13"/>
  <c r="BS571" i="13"/>
  <c r="BR571" i="13"/>
  <c r="BQ571" i="13"/>
  <c r="BP571" i="13"/>
  <c r="BO571" i="13"/>
  <c r="BN571" i="13"/>
  <c r="BM571" i="13"/>
  <c r="BL571" i="13"/>
  <c r="BK571" i="13"/>
  <c r="BJ571" i="13"/>
  <c r="BI571" i="13"/>
  <c r="BH571" i="13"/>
  <c r="BG571" i="13"/>
  <c r="BF571" i="13"/>
  <c r="BE571" i="13"/>
  <c r="BD571" i="13"/>
  <c r="BC571" i="13"/>
  <c r="BB571" i="13"/>
  <c r="BA571" i="13"/>
  <c r="AZ571" i="13"/>
  <c r="BA569" i="13"/>
  <c r="BA569" i="15" s="1"/>
  <c r="AZ569" i="13"/>
  <c r="AZ569" i="15" s="1"/>
  <c r="BD568" i="13"/>
  <c r="BC568" i="13"/>
  <c r="BB568" i="13"/>
  <c r="BA568" i="13"/>
  <c r="AZ568" i="13"/>
  <c r="BI567" i="13"/>
  <c r="BH567" i="13"/>
  <c r="BG567" i="13"/>
  <c r="BF567" i="13"/>
  <c r="BE567" i="13"/>
  <c r="BD567" i="13"/>
  <c r="BC567" i="13"/>
  <c r="BB567" i="13"/>
  <c r="BA567" i="13"/>
  <c r="AZ567" i="13"/>
  <c r="BM566" i="13"/>
  <c r="BL566" i="13"/>
  <c r="BK566" i="13"/>
  <c r="BJ566" i="13"/>
  <c r="BI566" i="13"/>
  <c r="BH566" i="13"/>
  <c r="BG566" i="13"/>
  <c r="BF566" i="13"/>
  <c r="BE566" i="13"/>
  <c r="BD566" i="13"/>
  <c r="BC566" i="13"/>
  <c r="BB566" i="13"/>
  <c r="BA566" i="13"/>
  <c r="AZ566" i="13"/>
  <c r="BQ565" i="13"/>
  <c r="BP565" i="13"/>
  <c r="BO565" i="13"/>
  <c r="BN565" i="13"/>
  <c r="BM565" i="13"/>
  <c r="BL565" i="13"/>
  <c r="BK565" i="13"/>
  <c r="BJ565" i="13"/>
  <c r="BI565" i="13"/>
  <c r="BH565" i="13"/>
  <c r="BG565" i="13"/>
  <c r="BF565" i="13"/>
  <c r="BE565" i="13"/>
  <c r="BD565" i="13"/>
  <c r="BC565" i="13"/>
  <c r="BB565" i="13"/>
  <c r="BA565" i="13"/>
  <c r="AZ565" i="13"/>
  <c r="BU564" i="13"/>
  <c r="BT564" i="13"/>
  <c r="BS564" i="13"/>
  <c r="BR564" i="13"/>
  <c r="BQ564" i="13"/>
  <c r="BP564" i="13"/>
  <c r="BO564" i="13"/>
  <c r="BN564" i="13"/>
  <c r="BM564" i="13"/>
  <c r="BL564" i="13"/>
  <c r="BK564" i="13"/>
  <c r="BJ564" i="13"/>
  <c r="BI564" i="13"/>
  <c r="BH564" i="13"/>
  <c r="BG564" i="13"/>
  <c r="BF564" i="13"/>
  <c r="BE564" i="13"/>
  <c r="BD564" i="13"/>
  <c r="BC564" i="13"/>
  <c r="BB564" i="13"/>
  <c r="BA564" i="13"/>
  <c r="AZ564" i="13"/>
  <c r="BY563" i="13"/>
  <c r="BX563" i="13"/>
  <c r="BW563" i="13"/>
  <c r="BV563" i="13"/>
  <c r="BU563" i="13"/>
  <c r="BT563" i="13"/>
  <c r="BS563" i="13"/>
  <c r="BR563" i="13"/>
  <c r="BQ563" i="13"/>
  <c r="BP563" i="13"/>
  <c r="BO563" i="13"/>
  <c r="BN563" i="13"/>
  <c r="BM563" i="13"/>
  <c r="BL563" i="13"/>
  <c r="BK563" i="13"/>
  <c r="BJ563" i="13"/>
  <c r="BI563" i="13"/>
  <c r="BH563" i="13"/>
  <c r="BG563" i="13"/>
  <c r="BF563" i="13"/>
  <c r="BE563" i="13"/>
  <c r="BD563" i="13"/>
  <c r="BC563" i="13"/>
  <c r="BB563" i="13"/>
  <c r="BA563" i="13"/>
  <c r="AZ563" i="13"/>
  <c r="CC562" i="13"/>
  <c r="CB562" i="13"/>
  <c r="CA562" i="13"/>
  <c r="BZ562" i="13"/>
  <c r="BY562" i="13"/>
  <c r="BX562" i="13"/>
  <c r="BW562" i="13"/>
  <c r="BV562" i="13"/>
  <c r="BU562" i="13"/>
  <c r="BT562" i="13"/>
  <c r="BS562" i="13"/>
  <c r="BR562" i="13"/>
  <c r="BQ562" i="13"/>
  <c r="BP562" i="13"/>
  <c r="BO562" i="13"/>
  <c r="BN562" i="13"/>
  <c r="BM562" i="13"/>
  <c r="BL562" i="13"/>
  <c r="BK562" i="13"/>
  <c r="BJ562" i="13"/>
  <c r="BI562" i="13"/>
  <c r="BH562" i="13"/>
  <c r="BG562" i="13"/>
  <c r="BF562" i="13"/>
  <c r="BE562" i="13"/>
  <c r="BD562" i="13"/>
  <c r="BC562" i="13"/>
  <c r="BB562" i="13"/>
  <c r="BA562" i="13"/>
  <c r="AZ562" i="13"/>
  <c r="CG561" i="13"/>
  <c r="CF561" i="13"/>
  <c r="CE561" i="13"/>
  <c r="CD561" i="13"/>
  <c r="CC561" i="13"/>
  <c r="CB561" i="13"/>
  <c r="CA561" i="13"/>
  <c r="BZ561" i="13"/>
  <c r="BY561" i="13"/>
  <c r="BX561" i="13"/>
  <c r="BW561" i="13"/>
  <c r="BV561" i="13"/>
  <c r="BU561" i="13"/>
  <c r="BT561" i="13"/>
  <c r="BS561" i="13"/>
  <c r="BR561" i="13"/>
  <c r="BQ561" i="13"/>
  <c r="BP561" i="13"/>
  <c r="BO561" i="13"/>
  <c r="BN561" i="13"/>
  <c r="BM561" i="13"/>
  <c r="BL561" i="13"/>
  <c r="BK561" i="13"/>
  <c r="BJ561" i="13"/>
  <c r="BI561" i="13"/>
  <c r="BH561" i="13"/>
  <c r="BG561" i="13"/>
  <c r="BF561" i="13"/>
  <c r="BE561" i="13"/>
  <c r="BD561" i="13"/>
  <c r="BC561" i="13"/>
  <c r="BB561" i="13"/>
  <c r="BA561" i="13"/>
  <c r="AZ561" i="13"/>
  <c r="A554" i="13"/>
  <c r="BF545" i="13"/>
  <c r="BE545" i="13"/>
  <c r="BD545" i="13"/>
  <c r="BC545" i="13"/>
  <c r="BB545" i="13"/>
  <c r="BA545" i="13"/>
  <c r="AZ545" i="13"/>
  <c r="BJ544" i="13"/>
  <c r="BI544" i="13"/>
  <c r="BH544" i="13"/>
  <c r="BG544" i="13"/>
  <c r="BF544" i="13"/>
  <c r="BE544" i="13"/>
  <c r="BD544" i="13"/>
  <c r="BC544" i="13"/>
  <c r="BB544" i="13"/>
  <c r="BA544" i="13"/>
  <c r="AZ544" i="13"/>
  <c r="BN543" i="13"/>
  <c r="BM543" i="13"/>
  <c r="BL543" i="13"/>
  <c r="BK543" i="13"/>
  <c r="BJ543" i="13"/>
  <c r="BI543" i="13"/>
  <c r="BH543" i="13"/>
  <c r="BG543" i="13"/>
  <c r="BF543" i="13"/>
  <c r="BE543" i="13"/>
  <c r="BD543" i="13"/>
  <c r="BC543" i="13"/>
  <c r="BB543" i="13"/>
  <c r="BA543" i="13"/>
  <c r="AZ543" i="13"/>
  <c r="BR542" i="13"/>
  <c r="BQ542" i="13"/>
  <c r="BP542" i="13"/>
  <c r="BO542" i="13"/>
  <c r="BN542" i="13"/>
  <c r="BM542" i="13"/>
  <c r="BL542" i="13"/>
  <c r="BK542" i="13"/>
  <c r="BJ542" i="13"/>
  <c r="BI542" i="13"/>
  <c r="BH542" i="13"/>
  <c r="BG542" i="13"/>
  <c r="BF542" i="13"/>
  <c r="BE542" i="13"/>
  <c r="BD542" i="13"/>
  <c r="BC542" i="13"/>
  <c r="BB542" i="13"/>
  <c r="BA542" i="13"/>
  <c r="AZ542" i="13"/>
  <c r="BV541" i="13"/>
  <c r="BU541" i="13"/>
  <c r="BT541" i="13"/>
  <c r="BS541" i="13"/>
  <c r="BR541" i="13"/>
  <c r="BQ541" i="13"/>
  <c r="BP541" i="13"/>
  <c r="BO541" i="13"/>
  <c r="BN541" i="13"/>
  <c r="BM541" i="13"/>
  <c r="BL541" i="13"/>
  <c r="BK541" i="13"/>
  <c r="BJ541" i="13"/>
  <c r="BI541" i="13"/>
  <c r="BH541" i="13"/>
  <c r="BG541" i="13"/>
  <c r="BF541" i="13"/>
  <c r="BE541" i="13"/>
  <c r="BD541" i="13"/>
  <c r="BC541" i="13"/>
  <c r="BB541" i="13"/>
  <c r="BA541" i="13"/>
  <c r="AZ541" i="13"/>
  <c r="BZ540" i="13"/>
  <c r="BY540" i="13"/>
  <c r="BX540" i="13"/>
  <c r="BW540" i="13"/>
  <c r="BV540" i="13"/>
  <c r="BU540" i="13"/>
  <c r="BT540" i="13"/>
  <c r="BS540" i="13"/>
  <c r="BR540" i="13"/>
  <c r="BQ540" i="13"/>
  <c r="BP540" i="13"/>
  <c r="BO540" i="13"/>
  <c r="BN540" i="13"/>
  <c r="BM540" i="13"/>
  <c r="BL540" i="13"/>
  <c r="BK540" i="13"/>
  <c r="BJ540" i="13"/>
  <c r="BI540" i="13"/>
  <c r="BH540" i="13"/>
  <c r="BG540" i="13"/>
  <c r="BF540" i="13"/>
  <c r="BE540" i="13"/>
  <c r="BD540" i="13"/>
  <c r="BC540" i="13"/>
  <c r="BB540" i="13"/>
  <c r="BA540" i="13"/>
  <c r="AZ540" i="13"/>
  <c r="CD539" i="13"/>
  <c r="CC539" i="13"/>
  <c r="CB539" i="13"/>
  <c r="CA539" i="13"/>
  <c r="BZ539" i="13"/>
  <c r="BY539" i="13"/>
  <c r="BX539" i="13"/>
  <c r="BW539" i="13"/>
  <c r="BV539" i="13"/>
  <c r="BU539" i="13"/>
  <c r="BT539" i="13"/>
  <c r="BS539" i="13"/>
  <c r="BR539" i="13"/>
  <c r="BQ539" i="13"/>
  <c r="BP539" i="13"/>
  <c r="BO539" i="13"/>
  <c r="BN539" i="13"/>
  <c r="BM539" i="13"/>
  <c r="BL539" i="13"/>
  <c r="BK539" i="13"/>
  <c r="BJ539" i="13"/>
  <c r="BI539" i="13"/>
  <c r="BH539" i="13"/>
  <c r="BG539" i="13"/>
  <c r="BF539" i="13"/>
  <c r="BE539" i="13"/>
  <c r="BD539" i="13"/>
  <c r="BC539" i="13"/>
  <c r="BB539" i="13"/>
  <c r="BA539" i="13"/>
  <c r="AZ539" i="13"/>
  <c r="CH538" i="13"/>
  <c r="CG538" i="13"/>
  <c r="CF538" i="13"/>
  <c r="CE538" i="13"/>
  <c r="CD538" i="13"/>
  <c r="CC538" i="13"/>
  <c r="CB538" i="13"/>
  <c r="CA538" i="13"/>
  <c r="BZ538" i="13"/>
  <c r="BY538" i="13"/>
  <c r="BX538" i="13"/>
  <c r="BW538" i="13"/>
  <c r="BV538" i="13"/>
  <c r="BU538" i="13"/>
  <c r="BT538" i="13"/>
  <c r="BS538" i="13"/>
  <c r="BR538" i="13"/>
  <c r="BQ538" i="13"/>
  <c r="BP538" i="13"/>
  <c r="BO538" i="13"/>
  <c r="BN538" i="13"/>
  <c r="BM538" i="13"/>
  <c r="BL538" i="13"/>
  <c r="BK538" i="13"/>
  <c r="BJ538" i="13"/>
  <c r="BI538" i="13"/>
  <c r="BH538" i="13"/>
  <c r="BG538" i="13"/>
  <c r="BF538" i="13"/>
  <c r="BE538" i="13"/>
  <c r="BD538" i="13"/>
  <c r="BC538" i="13"/>
  <c r="BB538" i="13"/>
  <c r="BA538" i="13"/>
  <c r="AZ538" i="13"/>
  <c r="CI528" i="13"/>
  <c r="CH528" i="13"/>
  <c r="CG528" i="13"/>
  <c r="CF528" i="13"/>
  <c r="CE528" i="13"/>
  <c r="CD528" i="13"/>
  <c r="CC528" i="13"/>
  <c r="CB528" i="13"/>
  <c r="CA528" i="13"/>
  <c r="BZ528" i="13"/>
  <c r="BY528" i="13"/>
  <c r="BX528" i="13"/>
  <c r="BW528" i="13"/>
  <c r="BV528" i="13"/>
  <c r="BU528" i="13"/>
  <c r="BT528" i="13"/>
  <c r="BS528" i="13"/>
  <c r="BR528" i="13"/>
  <c r="BQ528" i="13"/>
  <c r="BP528" i="13"/>
  <c r="BO528" i="13"/>
  <c r="BN528" i="13"/>
  <c r="BM528" i="13"/>
  <c r="BL528" i="13"/>
  <c r="BK528" i="13"/>
  <c r="BJ528" i="13"/>
  <c r="BI528" i="13"/>
  <c r="BH528" i="13"/>
  <c r="BG528" i="13"/>
  <c r="BF528" i="13"/>
  <c r="BE528" i="13"/>
  <c r="BD528" i="13"/>
  <c r="BC528" i="13"/>
  <c r="BB528" i="13"/>
  <c r="BA528" i="13"/>
  <c r="AZ528" i="13"/>
  <c r="BA521" i="13"/>
  <c r="BA521" i="15" s="1"/>
  <c r="AZ521" i="13"/>
  <c r="AZ521" i="15" s="1"/>
  <c r="BE520" i="13"/>
  <c r="BE520" i="15" s="1"/>
  <c r="BD520" i="13"/>
  <c r="BC520" i="13"/>
  <c r="BB520" i="13"/>
  <c r="BA520" i="13"/>
  <c r="AZ520" i="13"/>
  <c r="BI519" i="13"/>
  <c r="BI519" i="15" s="1"/>
  <c r="BH519" i="13"/>
  <c r="BG519" i="13"/>
  <c r="BF519" i="13"/>
  <c r="BE519" i="13"/>
  <c r="BD519" i="13"/>
  <c r="BC519" i="13"/>
  <c r="BB519" i="13"/>
  <c r="BA519" i="13"/>
  <c r="AZ519" i="13"/>
  <c r="BM518" i="13"/>
  <c r="BM518" i="15" s="1"/>
  <c r="BL518" i="13"/>
  <c r="BK518" i="13"/>
  <c r="BJ518" i="13"/>
  <c r="BI518" i="13"/>
  <c r="BH518" i="13"/>
  <c r="BG518" i="13"/>
  <c r="BF518" i="13"/>
  <c r="BE518" i="13"/>
  <c r="BD518" i="13"/>
  <c r="BC518" i="13"/>
  <c r="BB518" i="13"/>
  <c r="BA518" i="13"/>
  <c r="AZ518" i="13"/>
  <c r="BQ517" i="13"/>
  <c r="BP517" i="13"/>
  <c r="BO517" i="13"/>
  <c r="BN517" i="13"/>
  <c r="BM517" i="13"/>
  <c r="BL517" i="13"/>
  <c r="BK517" i="13"/>
  <c r="BJ517" i="13"/>
  <c r="BI517" i="13"/>
  <c r="BH517" i="13"/>
  <c r="BG517" i="13"/>
  <c r="BF517" i="13"/>
  <c r="BE517" i="13"/>
  <c r="BD517" i="13"/>
  <c r="BC517" i="13"/>
  <c r="BB517" i="13"/>
  <c r="BA517" i="13"/>
  <c r="AZ517" i="13"/>
  <c r="BU516" i="13"/>
  <c r="BT516" i="13"/>
  <c r="BS516" i="13"/>
  <c r="BR516" i="13"/>
  <c r="BQ516" i="13"/>
  <c r="BP516" i="13"/>
  <c r="BO516" i="13"/>
  <c r="BN516" i="13"/>
  <c r="BM516" i="13"/>
  <c r="BL516" i="13"/>
  <c r="BK516" i="13"/>
  <c r="BJ516" i="13"/>
  <c r="BI516" i="13"/>
  <c r="BH516" i="13"/>
  <c r="BG516" i="13"/>
  <c r="BF516" i="13"/>
  <c r="BE516" i="13"/>
  <c r="BD516" i="13"/>
  <c r="BC516" i="13"/>
  <c r="BB516" i="13"/>
  <c r="BA516" i="13"/>
  <c r="AZ516" i="13"/>
  <c r="BY515" i="13"/>
  <c r="BX515" i="13"/>
  <c r="BW515" i="13"/>
  <c r="BV515" i="13"/>
  <c r="BU515" i="13"/>
  <c r="BT515" i="13"/>
  <c r="BS515" i="13"/>
  <c r="BR515" i="13"/>
  <c r="BQ515" i="13"/>
  <c r="BP515" i="13"/>
  <c r="BO515" i="13"/>
  <c r="BN515" i="13"/>
  <c r="BM515" i="13"/>
  <c r="BL515" i="13"/>
  <c r="BK515" i="13"/>
  <c r="BJ515" i="13"/>
  <c r="BI515" i="13"/>
  <c r="BH515" i="13"/>
  <c r="BG515" i="13"/>
  <c r="BF515" i="13"/>
  <c r="BE515" i="13"/>
  <c r="BD515" i="13"/>
  <c r="BC515" i="13"/>
  <c r="BB515" i="13"/>
  <c r="BA515" i="13"/>
  <c r="AZ515" i="13"/>
  <c r="CC514" i="13"/>
  <c r="CB514" i="13"/>
  <c r="CA514" i="13"/>
  <c r="BZ514" i="13"/>
  <c r="BY514" i="13"/>
  <c r="BX514" i="13"/>
  <c r="BW514" i="13"/>
  <c r="BV514" i="13"/>
  <c r="BU514" i="13"/>
  <c r="BT514" i="13"/>
  <c r="BS514" i="13"/>
  <c r="BR514" i="13"/>
  <c r="BQ514" i="13"/>
  <c r="BP514" i="13"/>
  <c r="BO514" i="13"/>
  <c r="BN514" i="13"/>
  <c r="BM514" i="13"/>
  <c r="BL514" i="13"/>
  <c r="BK514" i="13"/>
  <c r="BJ514" i="13"/>
  <c r="BI514" i="13"/>
  <c r="BH514" i="13"/>
  <c r="BG514" i="13"/>
  <c r="BF514" i="13"/>
  <c r="BE514" i="13"/>
  <c r="BD514" i="13"/>
  <c r="BC514" i="13"/>
  <c r="BB514" i="13"/>
  <c r="BA514" i="13"/>
  <c r="AZ514" i="13"/>
  <c r="CG513" i="13"/>
  <c r="CF513" i="13"/>
  <c r="CE513" i="13"/>
  <c r="CD513" i="13"/>
  <c r="CC513" i="13"/>
  <c r="CB513" i="13"/>
  <c r="CA513" i="13"/>
  <c r="BZ513" i="13"/>
  <c r="BY513" i="13"/>
  <c r="BX513" i="13"/>
  <c r="BW513" i="13"/>
  <c r="BV513" i="13"/>
  <c r="BU513" i="13"/>
  <c r="BT513" i="13"/>
  <c r="BS513" i="13"/>
  <c r="BR513" i="13"/>
  <c r="BQ513" i="13"/>
  <c r="BP513" i="13"/>
  <c r="BO513" i="13"/>
  <c r="BN513" i="13"/>
  <c r="BM513" i="13"/>
  <c r="BL513" i="13"/>
  <c r="BK513" i="13"/>
  <c r="BJ513" i="13"/>
  <c r="BI513" i="13"/>
  <c r="BH513" i="13"/>
  <c r="BG513" i="13"/>
  <c r="BF513" i="13"/>
  <c r="BE513" i="13"/>
  <c r="BD513" i="13"/>
  <c r="BC513" i="13"/>
  <c r="BB513" i="13"/>
  <c r="BA513" i="13"/>
  <c r="AZ513" i="13"/>
  <c r="A512" i="13"/>
  <c r="BA511" i="13"/>
  <c r="BA511" i="15" s="1"/>
  <c r="AZ511" i="13"/>
  <c r="AZ511" i="15" s="1"/>
  <c r="BE510" i="13"/>
  <c r="BD510" i="13"/>
  <c r="BC510" i="13"/>
  <c r="BB510" i="13"/>
  <c r="BA510" i="13"/>
  <c r="AZ510" i="13"/>
  <c r="BI509" i="13"/>
  <c r="BH509" i="13"/>
  <c r="BG509" i="13"/>
  <c r="BF509" i="13"/>
  <c r="BE509" i="13"/>
  <c r="BD509" i="13"/>
  <c r="BC509" i="13"/>
  <c r="BB509" i="13"/>
  <c r="BA509" i="13"/>
  <c r="AZ509" i="13"/>
  <c r="BM508" i="13"/>
  <c r="BL508" i="13"/>
  <c r="BK508" i="13"/>
  <c r="BJ508" i="13"/>
  <c r="BI508" i="13"/>
  <c r="BH508" i="13"/>
  <c r="BG508" i="13"/>
  <c r="BF508" i="13"/>
  <c r="BE508" i="13"/>
  <c r="BD508" i="13"/>
  <c r="BC508" i="13"/>
  <c r="BB508" i="13"/>
  <c r="BA508" i="13"/>
  <c r="AZ508" i="13"/>
  <c r="BQ507" i="13"/>
  <c r="BP507" i="13"/>
  <c r="BO507" i="13"/>
  <c r="BN507" i="13"/>
  <c r="BM507" i="13"/>
  <c r="BL507" i="13"/>
  <c r="BK507" i="13"/>
  <c r="BJ507" i="13"/>
  <c r="BI507" i="13"/>
  <c r="BH507" i="13"/>
  <c r="BG507" i="13"/>
  <c r="BF507" i="13"/>
  <c r="BE507" i="13"/>
  <c r="BD507" i="13"/>
  <c r="BC507" i="13"/>
  <c r="BB507" i="13"/>
  <c r="BA507" i="13"/>
  <c r="AZ507" i="13"/>
  <c r="BU506" i="13"/>
  <c r="BT506" i="13"/>
  <c r="BS506" i="13"/>
  <c r="BR506" i="13"/>
  <c r="BQ506" i="13"/>
  <c r="BP506" i="13"/>
  <c r="BO506" i="13"/>
  <c r="BN506" i="13"/>
  <c r="BM506" i="13"/>
  <c r="BL506" i="13"/>
  <c r="BK506" i="13"/>
  <c r="BJ506" i="13"/>
  <c r="BI506" i="13"/>
  <c r="BH506" i="13"/>
  <c r="BG506" i="13"/>
  <c r="BF506" i="13"/>
  <c r="BE506" i="13"/>
  <c r="BD506" i="13"/>
  <c r="BC506" i="13"/>
  <c r="BB506" i="13"/>
  <c r="BA506" i="13"/>
  <c r="AZ506" i="13"/>
  <c r="BY505" i="13"/>
  <c r="BX505" i="13"/>
  <c r="BW505" i="13"/>
  <c r="BV505" i="13"/>
  <c r="BU505" i="13"/>
  <c r="BT505" i="13"/>
  <c r="BS505" i="13"/>
  <c r="BR505" i="13"/>
  <c r="BQ505" i="13"/>
  <c r="BP505" i="13"/>
  <c r="BO505" i="13"/>
  <c r="BN505" i="13"/>
  <c r="BM505" i="13"/>
  <c r="BL505" i="13"/>
  <c r="BK505" i="13"/>
  <c r="BJ505" i="13"/>
  <c r="BI505" i="13"/>
  <c r="BH505" i="13"/>
  <c r="BG505" i="13"/>
  <c r="BF505" i="13"/>
  <c r="BE505" i="13"/>
  <c r="BD505" i="13"/>
  <c r="BC505" i="13"/>
  <c r="BB505" i="13"/>
  <c r="BA505" i="13"/>
  <c r="AZ505" i="13"/>
  <c r="CC504" i="13"/>
  <c r="CB504" i="13"/>
  <c r="CA504" i="13"/>
  <c r="BZ504" i="13"/>
  <c r="BY504" i="13"/>
  <c r="BX504" i="13"/>
  <c r="BW504" i="13"/>
  <c r="BV504" i="13"/>
  <c r="BU504" i="13"/>
  <c r="BT504" i="13"/>
  <c r="BS504" i="13"/>
  <c r="BR504" i="13"/>
  <c r="BQ504" i="13"/>
  <c r="BP504" i="13"/>
  <c r="BO504" i="13"/>
  <c r="BN504" i="13"/>
  <c r="BM504" i="13"/>
  <c r="BL504" i="13"/>
  <c r="BK504" i="13"/>
  <c r="BJ504" i="13"/>
  <c r="BI504" i="13"/>
  <c r="BH504" i="13"/>
  <c r="BG504" i="13"/>
  <c r="BF504" i="13"/>
  <c r="BE504" i="13"/>
  <c r="BD504" i="13"/>
  <c r="BC504" i="13"/>
  <c r="BB504" i="13"/>
  <c r="BA504" i="13"/>
  <c r="AZ504" i="13"/>
  <c r="CG503" i="13"/>
  <c r="CF503" i="13"/>
  <c r="CE503" i="13"/>
  <c r="CD503" i="13"/>
  <c r="CC503" i="13"/>
  <c r="CB503" i="13"/>
  <c r="CA503" i="13"/>
  <c r="BZ503" i="13"/>
  <c r="BY503" i="13"/>
  <c r="BX503" i="13"/>
  <c r="BW503" i="13"/>
  <c r="BV503" i="13"/>
  <c r="BU503" i="13"/>
  <c r="BT503" i="13"/>
  <c r="BS503" i="13"/>
  <c r="BR503" i="13"/>
  <c r="BQ503" i="13"/>
  <c r="BP503" i="13"/>
  <c r="BO503" i="13"/>
  <c r="BN503" i="13"/>
  <c r="BM503" i="13"/>
  <c r="BL503" i="13"/>
  <c r="BK503" i="13"/>
  <c r="BJ503" i="13"/>
  <c r="BI503" i="13"/>
  <c r="BH503" i="13"/>
  <c r="BG503" i="13"/>
  <c r="BF503" i="13"/>
  <c r="BE503" i="13"/>
  <c r="BD503" i="13"/>
  <c r="BC503" i="13"/>
  <c r="BB503" i="13"/>
  <c r="BA503" i="13"/>
  <c r="AZ503" i="13"/>
  <c r="BA501" i="13"/>
  <c r="BA501" i="15" s="1"/>
  <c r="AZ501" i="13"/>
  <c r="AZ501" i="15" s="1"/>
  <c r="BE500" i="13"/>
  <c r="BD500" i="13"/>
  <c r="BC500" i="13"/>
  <c r="BB500" i="13"/>
  <c r="BA500" i="13"/>
  <c r="AZ500" i="13"/>
  <c r="BI499" i="13"/>
  <c r="BH499" i="13"/>
  <c r="BG499" i="13"/>
  <c r="BF499" i="13"/>
  <c r="BE499" i="13"/>
  <c r="BD499" i="13"/>
  <c r="BC499" i="13"/>
  <c r="BB499" i="13"/>
  <c r="BA499" i="13"/>
  <c r="AZ499" i="13"/>
  <c r="BM498" i="13"/>
  <c r="BL498" i="13"/>
  <c r="BK498" i="13"/>
  <c r="BJ498" i="13"/>
  <c r="BI498" i="13"/>
  <c r="BH498" i="13"/>
  <c r="BG498" i="13"/>
  <c r="BF498" i="13"/>
  <c r="BE498" i="13"/>
  <c r="BD498" i="13"/>
  <c r="BC498" i="13"/>
  <c r="BB498" i="13"/>
  <c r="BA498" i="13"/>
  <c r="AZ498" i="13"/>
  <c r="BQ497" i="13"/>
  <c r="BP497" i="13"/>
  <c r="BO497" i="13"/>
  <c r="BN497" i="13"/>
  <c r="BM497" i="13"/>
  <c r="BL497" i="13"/>
  <c r="BK497" i="13"/>
  <c r="BJ497" i="13"/>
  <c r="BI497" i="13"/>
  <c r="BH497" i="13"/>
  <c r="BG497" i="13"/>
  <c r="BF497" i="13"/>
  <c r="BE497" i="13"/>
  <c r="BD497" i="13"/>
  <c r="BC497" i="13"/>
  <c r="BB497" i="13"/>
  <c r="BA497" i="13"/>
  <c r="AZ497" i="13"/>
  <c r="BU496" i="13"/>
  <c r="BT496" i="13"/>
  <c r="BS496" i="13"/>
  <c r="BR496" i="13"/>
  <c r="BQ496" i="13"/>
  <c r="BP496" i="13"/>
  <c r="BO496" i="13"/>
  <c r="BN496" i="13"/>
  <c r="BM496" i="13"/>
  <c r="BL496" i="13"/>
  <c r="BK496" i="13"/>
  <c r="BJ496" i="13"/>
  <c r="BI496" i="13"/>
  <c r="BH496" i="13"/>
  <c r="BG496" i="13"/>
  <c r="BF496" i="13"/>
  <c r="BE496" i="13"/>
  <c r="BD496" i="13"/>
  <c r="BC496" i="13"/>
  <c r="BB496" i="13"/>
  <c r="BA496" i="13"/>
  <c r="AZ496" i="13"/>
  <c r="BY495" i="13"/>
  <c r="BX495" i="13"/>
  <c r="BW495" i="13"/>
  <c r="BV495" i="13"/>
  <c r="BU495" i="13"/>
  <c r="BT495" i="13"/>
  <c r="BS495" i="13"/>
  <c r="BR495" i="13"/>
  <c r="BQ495" i="13"/>
  <c r="BP495" i="13"/>
  <c r="BO495" i="13"/>
  <c r="BN495" i="13"/>
  <c r="BM495" i="13"/>
  <c r="BL495" i="13"/>
  <c r="BK495" i="13"/>
  <c r="BJ495" i="13"/>
  <c r="BI495" i="13"/>
  <c r="BH495" i="13"/>
  <c r="BG495" i="13"/>
  <c r="BF495" i="13"/>
  <c r="BE495" i="13"/>
  <c r="BD495" i="13"/>
  <c r="BC495" i="13"/>
  <c r="BA495" i="13"/>
  <c r="AZ495" i="13"/>
  <c r="CC494" i="13"/>
  <c r="CB494" i="13"/>
  <c r="CA494" i="13"/>
  <c r="BZ494" i="13"/>
  <c r="BY494" i="13"/>
  <c r="BX494" i="13"/>
  <c r="BW494" i="13"/>
  <c r="BV494" i="13"/>
  <c r="BU494" i="13"/>
  <c r="BT494" i="13"/>
  <c r="BS494" i="13"/>
  <c r="BR494" i="13"/>
  <c r="BQ494" i="13"/>
  <c r="BP494" i="13"/>
  <c r="BO494" i="13"/>
  <c r="BN494" i="13"/>
  <c r="BM494" i="13"/>
  <c r="BL494" i="13"/>
  <c r="BK494" i="13"/>
  <c r="BJ494" i="13"/>
  <c r="BI494" i="13"/>
  <c r="BH494" i="13"/>
  <c r="BG494" i="13"/>
  <c r="BF494" i="13"/>
  <c r="BE494" i="13"/>
  <c r="BD494" i="13"/>
  <c r="BC494" i="13"/>
  <c r="BB494" i="13"/>
  <c r="BA494" i="13"/>
  <c r="AZ494" i="13"/>
  <c r="CG493" i="13"/>
  <c r="CF493" i="13"/>
  <c r="CE493" i="13"/>
  <c r="CD493" i="13"/>
  <c r="CC493" i="13"/>
  <c r="CB493" i="13"/>
  <c r="CA493" i="13"/>
  <c r="BZ493" i="13"/>
  <c r="BY493" i="13"/>
  <c r="BX493" i="13"/>
  <c r="BW493" i="13"/>
  <c r="BV493" i="13"/>
  <c r="BU493" i="13"/>
  <c r="BT493" i="13"/>
  <c r="BS493" i="13"/>
  <c r="BR493" i="13"/>
  <c r="BQ493" i="13"/>
  <c r="BP493" i="13"/>
  <c r="BO493" i="13"/>
  <c r="BN493" i="13"/>
  <c r="BM493" i="13"/>
  <c r="BL493" i="13"/>
  <c r="BK493" i="13"/>
  <c r="BJ493" i="13"/>
  <c r="BI493" i="13"/>
  <c r="BH493" i="13"/>
  <c r="BG493" i="13"/>
  <c r="BF493" i="13"/>
  <c r="BE493" i="13"/>
  <c r="BD493" i="13"/>
  <c r="BC493" i="13"/>
  <c r="BB493" i="13"/>
  <c r="BA493" i="13"/>
  <c r="AZ493" i="13"/>
  <c r="BA491" i="13"/>
  <c r="BA491" i="15" s="1"/>
  <c r="AZ491" i="13"/>
  <c r="AZ491" i="15" s="1"/>
  <c r="BE490" i="13"/>
  <c r="BD490" i="13"/>
  <c r="BC490" i="13"/>
  <c r="BB490" i="13"/>
  <c r="BA490" i="13"/>
  <c r="AZ490" i="13"/>
  <c r="BI489" i="13"/>
  <c r="BH489" i="13"/>
  <c r="BG489" i="13"/>
  <c r="BF489" i="13"/>
  <c r="BE489" i="13"/>
  <c r="BD489" i="13"/>
  <c r="BC489" i="13"/>
  <c r="BB489" i="13"/>
  <c r="BA489" i="13"/>
  <c r="AZ489" i="13"/>
  <c r="BM488" i="13"/>
  <c r="BL488" i="13"/>
  <c r="BK488" i="13"/>
  <c r="BJ488" i="13"/>
  <c r="BI488" i="13"/>
  <c r="BH488" i="13"/>
  <c r="BG488" i="13"/>
  <c r="BF488" i="13"/>
  <c r="BE488" i="13"/>
  <c r="BD488" i="13"/>
  <c r="BC488" i="13"/>
  <c r="BB488" i="13"/>
  <c r="BA488" i="13"/>
  <c r="AZ488" i="13"/>
  <c r="BQ487" i="13"/>
  <c r="BP487" i="13"/>
  <c r="BO487" i="13"/>
  <c r="BN487" i="13"/>
  <c r="BM487" i="13"/>
  <c r="BL487" i="13"/>
  <c r="BK487" i="13"/>
  <c r="BJ487" i="13"/>
  <c r="BI487" i="13"/>
  <c r="BH487" i="13"/>
  <c r="BG487" i="13"/>
  <c r="BF487" i="13"/>
  <c r="BE487" i="13"/>
  <c r="BD487" i="13"/>
  <c r="BC487" i="13"/>
  <c r="BB487" i="13"/>
  <c r="BA487" i="13"/>
  <c r="AZ487" i="13"/>
  <c r="BU486" i="13"/>
  <c r="BT486" i="13"/>
  <c r="BS486" i="13"/>
  <c r="BR486" i="13"/>
  <c r="BQ486" i="13"/>
  <c r="BP486" i="13"/>
  <c r="BO486" i="13"/>
  <c r="BN486" i="13"/>
  <c r="BM486" i="13"/>
  <c r="BL486" i="13"/>
  <c r="BK486" i="13"/>
  <c r="BJ486" i="13"/>
  <c r="BI486" i="13"/>
  <c r="BH486" i="13"/>
  <c r="BG486" i="13"/>
  <c r="BF486" i="13"/>
  <c r="BE486" i="13"/>
  <c r="BD486" i="13"/>
  <c r="BC486" i="13"/>
  <c r="BB486" i="13"/>
  <c r="BA486" i="13"/>
  <c r="AZ486" i="13"/>
  <c r="BY485" i="13"/>
  <c r="BX485" i="13"/>
  <c r="BW485" i="13"/>
  <c r="BV485" i="13"/>
  <c r="BU485" i="13"/>
  <c r="BT485" i="13"/>
  <c r="BS485" i="13"/>
  <c r="BR485" i="13"/>
  <c r="BQ485" i="13"/>
  <c r="BP485" i="13"/>
  <c r="BO485" i="13"/>
  <c r="BN485" i="13"/>
  <c r="BM485" i="13"/>
  <c r="BL485" i="13"/>
  <c r="BK485" i="13"/>
  <c r="BJ485" i="13"/>
  <c r="BI485" i="13"/>
  <c r="BH485" i="13"/>
  <c r="BG485" i="13"/>
  <c r="BF485" i="13"/>
  <c r="BE485" i="13"/>
  <c r="BD485" i="13"/>
  <c r="BC485" i="13"/>
  <c r="BB485" i="13"/>
  <c r="BA485" i="13"/>
  <c r="AZ485" i="13"/>
  <c r="CC484" i="13"/>
  <c r="CB484" i="13"/>
  <c r="CA484" i="13"/>
  <c r="BZ484" i="13"/>
  <c r="BY484" i="13"/>
  <c r="BX484" i="13"/>
  <c r="BW484" i="13"/>
  <c r="BV484" i="13"/>
  <c r="BU484" i="13"/>
  <c r="BT484" i="13"/>
  <c r="BS484" i="13"/>
  <c r="BR484" i="13"/>
  <c r="BQ484" i="13"/>
  <c r="BP484" i="13"/>
  <c r="BO484" i="13"/>
  <c r="BN484" i="13"/>
  <c r="BM484" i="13"/>
  <c r="BL484" i="13"/>
  <c r="BK484" i="13"/>
  <c r="BJ484" i="13"/>
  <c r="BI484" i="13"/>
  <c r="BH484" i="13"/>
  <c r="BG484" i="13"/>
  <c r="BF484" i="13"/>
  <c r="BE484" i="13"/>
  <c r="BD484" i="13"/>
  <c r="BC484" i="13"/>
  <c r="BB484" i="13"/>
  <c r="BA484" i="13"/>
  <c r="AZ484" i="13"/>
  <c r="CG483" i="13"/>
  <c r="CF483" i="13"/>
  <c r="CE483" i="13"/>
  <c r="CD483" i="13"/>
  <c r="CC483" i="13"/>
  <c r="CB483" i="13"/>
  <c r="CA483" i="13"/>
  <c r="BZ483" i="13"/>
  <c r="BY483" i="13"/>
  <c r="BX483" i="13"/>
  <c r="BW483" i="13"/>
  <c r="BV483" i="13"/>
  <c r="BU483" i="13"/>
  <c r="BT483" i="13"/>
  <c r="BS483" i="13"/>
  <c r="BR483" i="13"/>
  <c r="BQ483" i="13"/>
  <c r="BP483" i="13"/>
  <c r="BO483" i="13"/>
  <c r="BN483" i="13"/>
  <c r="BM483" i="13"/>
  <c r="BL483" i="13"/>
  <c r="BK483" i="13"/>
  <c r="BJ483" i="13"/>
  <c r="BI483" i="13"/>
  <c r="BH483" i="13"/>
  <c r="BG483" i="13"/>
  <c r="BF483" i="13"/>
  <c r="BE483" i="13"/>
  <c r="BD483" i="13"/>
  <c r="BC483" i="13"/>
  <c r="BB483" i="13"/>
  <c r="BA483" i="13"/>
  <c r="AZ483" i="13"/>
  <c r="A476" i="13"/>
  <c r="BF467" i="13"/>
  <c r="BE467" i="13"/>
  <c r="BD467" i="13"/>
  <c r="BC467" i="13"/>
  <c r="BB467" i="13"/>
  <c r="BA467" i="13"/>
  <c r="AZ467" i="13"/>
  <c r="BJ466" i="13"/>
  <c r="BI466" i="13"/>
  <c r="BH466" i="13"/>
  <c r="BG466" i="13"/>
  <c r="BF466" i="13"/>
  <c r="BE466" i="13"/>
  <c r="BD466" i="13"/>
  <c r="BC466" i="13"/>
  <c r="BB466" i="13"/>
  <c r="BA466" i="13"/>
  <c r="AZ466" i="13"/>
  <c r="BN465" i="13"/>
  <c r="BM465" i="13"/>
  <c r="BL465" i="13"/>
  <c r="BK465" i="13"/>
  <c r="BJ465" i="13"/>
  <c r="BI465" i="13"/>
  <c r="BH465" i="13"/>
  <c r="BG465" i="13"/>
  <c r="BF465" i="13"/>
  <c r="BE465" i="13"/>
  <c r="BD465" i="13"/>
  <c r="BC465" i="13"/>
  <c r="BB465" i="13"/>
  <c r="BA465" i="13"/>
  <c r="AZ465" i="13"/>
  <c r="BR464" i="13"/>
  <c r="BQ464" i="13"/>
  <c r="BP464" i="13"/>
  <c r="BO464" i="13"/>
  <c r="BN464" i="13"/>
  <c r="BM464" i="13"/>
  <c r="BL464" i="13"/>
  <c r="BK464" i="13"/>
  <c r="BJ464" i="13"/>
  <c r="BI464" i="13"/>
  <c r="BH464" i="13"/>
  <c r="BG464" i="13"/>
  <c r="BF464" i="13"/>
  <c r="BE464" i="13"/>
  <c r="BD464" i="13"/>
  <c r="BC464" i="13"/>
  <c r="BB464" i="13"/>
  <c r="BA464" i="13"/>
  <c r="AZ464" i="13"/>
  <c r="BV463" i="13"/>
  <c r="BU463" i="13"/>
  <c r="BT463" i="13"/>
  <c r="BS463" i="13"/>
  <c r="BR463" i="13"/>
  <c r="BQ463" i="13"/>
  <c r="BP463" i="13"/>
  <c r="BO463" i="13"/>
  <c r="BN463" i="13"/>
  <c r="BM463" i="13"/>
  <c r="BL463" i="13"/>
  <c r="BK463" i="13"/>
  <c r="BJ463" i="13"/>
  <c r="BI463" i="13"/>
  <c r="BH463" i="13"/>
  <c r="BG463" i="13"/>
  <c r="BF463" i="13"/>
  <c r="BE463" i="13"/>
  <c r="BD463" i="13"/>
  <c r="BC463" i="13"/>
  <c r="BB463" i="13"/>
  <c r="BA463" i="13"/>
  <c r="AZ463" i="13"/>
  <c r="BZ462" i="13"/>
  <c r="BY462" i="13"/>
  <c r="BX462" i="13"/>
  <c r="BW462" i="13"/>
  <c r="BV462" i="13"/>
  <c r="BU462" i="13"/>
  <c r="BT462" i="13"/>
  <c r="BS462" i="13"/>
  <c r="BR462" i="13"/>
  <c r="BQ462" i="13"/>
  <c r="BP462" i="13"/>
  <c r="BO462" i="13"/>
  <c r="BN462" i="13"/>
  <c r="BM462" i="13"/>
  <c r="BL462" i="13"/>
  <c r="BK462" i="13"/>
  <c r="BJ462" i="13"/>
  <c r="BI462" i="13"/>
  <c r="BH462" i="13"/>
  <c r="BG462" i="13"/>
  <c r="BF462" i="13"/>
  <c r="BE462" i="13"/>
  <c r="BD462" i="13"/>
  <c r="BC462" i="13"/>
  <c r="BB462" i="13"/>
  <c r="BA462" i="13"/>
  <c r="AZ462" i="13"/>
  <c r="CD461" i="13"/>
  <c r="CC461" i="13"/>
  <c r="CB461" i="13"/>
  <c r="CA461" i="13"/>
  <c r="BZ461" i="13"/>
  <c r="BY461" i="13"/>
  <c r="BX461" i="13"/>
  <c r="BW461" i="13"/>
  <c r="BV461" i="13"/>
  <c r="BU461" i="13"/>
  <c r="BT461" i="13"/>
  <c r="BS461" i="13"/>
  <c r="BR461" i="13"/>
  <c r="BQ461" i="13"/>
  <c r="BP461" i="13"/>
  <c r="BO461" i="13"/>
  <c r="BN461" i="13"/>
  <c r="BM461" i="13"/>
  <c r="BL461" i="13"/>
  <c r="BK461" i="13"/>
  <c r="BJ461" i="13"/>
  <c r="BI461" i="13"/>
  <c r="BH461" i="13"/>
  <c r="BG461" i="13"/>
  <c r="BF461" i="13"/>
  <c r="BE461" i="13"/>
  <c r="BD461" i="13"/>
  <c r="BC461" i="13"/>
  <c r="BB461" i="13"/>
  <c r="BA461" i="13"/>
  <c r="AZ461" i="13"/>
  <c r="CH460" i="13"/>
  <c r="CH460" i="15" s="1"/>
  <c r="CG460" i="13"/>
  <c r="CF460" i="13"/>
  <c r="CE460" i="13"/>
  <c r="CD460" i="13"/>
  <c r="CC460" i="13"/>
  <c r="CB460" i="13"/>
  <c r="CA460" i="13"/>
  <c r="BZ460" i="13"/>
  <c r="BY460" i="13"/>
  <c r="BX460" i="13"/>
  <c r="BW460" i="13"/>
  <c r="BV460" i="13"/>
  <c r="BU460" i="13"/>
  <c r="BT460" i="13"/>
  <c r="BS460" i="13"/>
  <c r="BR460" i="13"/>
  <c r="BQ460" i="13"/>
  <c r="BP460" i="13"/>
  <c r="BO460" i="13"/>
  <c r="BN460" i="13"/>
  <c r="BM460" i="13"/>
  <c r="BL460" i="13"/>
  <c r="BK460" i="13"/>
  <c r="BJ460" i="13"/>
  <c r="BI460" i="13"/>
  <c r="BH460" i="13"/>
  <c r="BG460" i="13"/>
  <c r="BF460" i="13"/>
  <c r="BE460" i="13"/>
  <c r="BD460" i="13"/>
  <c r="BC460" i="13"/>
  <c r="BB460" i="13"/>
  <c r="BA460" i="13"/>
  <c r="AZ460" i="13"/>
  <c r="CI450" i="13"/>
  <c r="CH450" i="13"/>
  <c r="CG450" i="13"/>
  <c r="CF450" i="13"/>
  <c r="CE450" i="13"/>
  <c r="CD450" i="13"/>
  <c r="CC450" i="13"/>
  <c r="CB450" i="13"/>
  <c r="CA450" i="13"/>
  <c r="BZ450" i="13"/>
  <c r="BY450" i="13"/>
  <c r="BX450" i="13"/>
  <c r="BW450" i="13"/>
  <c r="BV450" i="13"/>
  <c r="BU450" i="13"/>
  <c r="BT450" i="13"/>
  <c r="BS450" i="13"/>
  <c r="BR450" i="13"/>
  <c r="BQ450" i="13"/>
  <c r="BP450" i="13"/>
  <c r="BO450" i="13"/>
  <c r="BN450" i="13"/>
  <c r="BM450" i="13"/>
  <c r="BL450" i="13"/>
  <c r="BK450" i="13"/>
  <c r="BJ450" i="13"/>
  <c r="BI450" i="13"/>
  <c r="BH450" i="13"/>
  <c r="BG450" i="13"/>
  <c r="BF450" i="13"/>
  <c r="BE450" i="13"/>
  <c r="BD450" i="13"/>
  <c r="BC450" i="13"/>
  <c r="BB450" i="13"/>
  <c r="BA450" i="13"/>
  <c r="AZ450" i="13"/>
  <c r="BA443" i="13"/>
  <c r="BA443" i="15" s="1"/>
  <c r="AZ443" i="13"/>
  <c r="AZ443" i="15" s="1"/>
  <c r="BE442" i="13"/>
  <c r="BD442" i="13"/>
  <c r="BC442" i="13"/>
  <c r="BB442" i="13"/>
  <c r="BA442" i="13"/>
  <c r="AZ442" i="13"/>
  <c r="BI441" i="13"/>
  <c r="BH441" i="13"/>
  <c r="BG441" i="13"/>
  <c r="BF441" i="13"/>
  <c r="BE441" i="13"/>
  <c r="BD441" i="13"/>
  <c r="BC441" i="13"/>
  <c r="BB441" i="13"/>
  <c r="BA441" i="13"/>
  <c r="AZ441" i="13"/>
  <c r="BM440" i="13"/>
  <c r="BL440" i="13"/>
  <c r="BK440" i="13"/>
  <c r="BJ440" i="13"/>
  <c r="BI440" i="13"/>
  <c r="BH440" i="13"/>
  <c r="BG440" i="13"/>
  <c r="BF440" i="13"/>
  <c r="BE440" i="13"/>
  <c r="BD440" i="13"/>
  <c r="BC440" i="13"/>
  <c r="BB440" i="13"/>
  <c r="BA440" i="13"/>
  <c r="AZ440" i="13"/>
  <c r="BQ439" i="13"/>
  <c r="BP439" i="13"/>
  <c r="BO439" i="13"/>
  <c r="BN439" i="13"/>
  <c r="BM439" i="13"/>
  <c r="BL439" i="13"/>
  <c r="BK439" i="13"/>
  <c r="BJ439" i="13"/>
  <c r="BI439" i="13"/>
  <c r="BH439" i="13"/>
  <c r="BG439" i="13"/>
  <c r="BF439" i="13"/>
  <c r="BE439" i="13"/>
  <c r="BD439" i="13"/>
  <c r="BC439" i="13"/>
  <c r="BB439" i="13"/>
  <c r="BA439" i="13"/>
  <c r="AZ439" i="13"/>
  <c r="BU438" i="13"/>
  <c r="BT438" i="13"/>
  <c r="BS438" i="13"/>
  <c r="BR438" i="13"/>
  <c r="BQ438" i="13"/>
  <c r="BP438" i="13"/>
  <c r="BO438" i="13"/>
  <c r="BN438" i="13"/>
  <c r="BM438" i="13"/>
  <c r="BL438" i="13"/>
  <c r="BK438" i="13"/>
  <c r="BJ438" i="13"/>
  <c r="BI438" i="13"/>
  <c r="BH438" i="13"/>
  <c r="BG438" i="13"/>
  <c r="BF438" i="13"/>
  <c r="BE438" i="13"/>
  <c r="BD438" i="13"/>
  <c r="BC438" i="13"/>
  <c r="BB438" i="13"/>
  <c r="BA438" i="13"/>
  <c r="AZ438" i="13"/>
  <c r="BY437" i="13"/>
  <c r="BX437" i="13"/>
  <c r="BW437" i="13"/>
  <c r="BV437" i="13"/>
  <c r="BU437" i="13"/>
  <c r="BT437" i="13"/>
  <c r="BS437" i="13"/>
  <c r="BR437" i="13"/>
  <c r="BQ437" i="13"/>
  <c r="BP437" i="13"/>
  <c r="BO437" i="13"/>
  <c r="BN437" i="13"/>
  <c r="BM437" i="13"/>
  <c r="BL437" i="13"/>
  <c r="BK437" i="13"/>
  <c r="BJ437" i="13"/>
  <c r="BI437" i="13"/>
  <c r="BH437" i="13"/>
  <c r="BG437" i="13"/>
  <c r="BF437" i="13"/>
  <c r="BE437" i="13"/>
  <c r="BD437" i="13"/>
  <c r="BC437" i="13"/>
  <c r="BB437" i="13"/>
  <c r="BA437" i="13"/>
  <c r="AZ437" i="13"/>
  <c r="CC436" i="13"/>
  <c r="CB436" i="13"/>
  <c r="CA436" i="13"/>
  <c r="BZ436" i="13"/>
  <c r="BY436" i="13"/>
  <c r="BX436" i="13"/>
  <c r="BW436" i="13"/>
  <c r="BV436" i="13"/>
  <c r="BU436" i="13"/>
  <c r="BT436" i="13"/>
  <c r="BS436" i="13"/>
  <c r="BR436" i="13"/>
  <c r="BQ436" i="13"/>
  <c r="BP436" i="13"/>
  <c r="BO436" i="13"/>
  <c r="BN436" i="13"/>
  <c r="BM436" i="13"/>
  <c r="BL436" i="13"/>
  <c r="BK436" i="13"/>
  <c r="BJ436" i="13"/>
  <c r="BI436" i="13"/>
  <c r="BH436" i="13"/>
  <c r="BG436" i="13"/>
  <c r="BF436" i="13"/>
  <c r="BE436" i="13"/>
  <c r="BD436" i="13"/>
  <c r="BC436" i="13"/>
  <c r="BB436" i="13"/>
  <c r="BA436" i="13"/>
  <c r="AZ436" i="13"/>
  <c r="CG435" i="13"/>
  <c r="CF435" i="13"/>
  <c r="CE435" i="13"/>
  <c r="CD435" i="13"/>
  <c r="CC435" i="13"/>
  <c r="CB435" i="13"/>
  <c r="CA435" i="13"/>
  <c r="BZ435" i="13"/>
  <c r="BY435" i="13"/>
  <c r="BX435" i="13"/>
  <c r="BW435" i="13"/>
  <c r="BV435" i="13"/>
  <c r="BU435" i="13"/>
  <c r="BT435" i="13"/>
  <c r="BS435" i="13"/>
  <c r="BR435" i="13"/>
  <c r="BQ435" i="13"/>
  <c r="BP435" i="13"/>
  <c r="BO435" i="13"/>
  <c r="BN435" i="13"/>
  <c r="BM435" i="13"/>
  <c r="BL435" i="13"/>
  <c r="BK435" i="13"/>
  <c r="BJ435" i="13"/>
  <c r="BI435" i="13"/>
  <c r="BH435" i="13"/>
  <c r="BG435" i="13"/>
  <c r="BF435" i="13"/>
  <c r="BE435" i="13"/>
  <c r="BD435" i="13"/>
  <c r="BC435" i="13"/>
  <c r="BB435" i="13"/>
  <c r="BA435" i="13"/>
  <c r="AZ435" i="13"/>
  <c r="A434" i="13"/>
  <c r="BA433" i="13"/>
  <c r="BA433" i="15" s="1"/>
  <c r="AZ433" i="13"/>
  <c r="AZ433" i="15" s="1"/>
  <c r="BE432" i="13"/>
  <c r="BD432" i="13"/>
  <c r="BC432" i="13"/>
  <c r="BB432" i="13"/>
  <c r="BA432" i="13"/>
  <c r="AZ432" i="13"/>
  <c r="BI431" i="13"/>
  <c r="BH431" i="13"/>
  <c r="BG431" i="13"/>
  <c r="BF431" i="13"/>
  <c r="BE431" i="13"/>
  <c r="BD431" i="13"/>
  <c r="BC431" i="13"/>
  <c r="BB431" i="13"/>
  <c r="BA431" i="13"/>
  <c r="AZ431" i="13"/>
  <c r="BM430" i="13"/>
  <c r="BL430" i="13"/>
  <c r="BK430" i="13"/>
  <c r="BJ430" i="13"/>
  <c r="BI430" i="13"/>
  <c r="BH430" i="13"/>
  <c r="BG430" i="13"/>
  <c r="BF430" i="13"/>
  <c r="BE430" i="13"/>
  <c r="BD430" i="13"/>
  <c r="BC430" i="13"/>
  <c r="BB430" i="13"/>
  <c r="BA430" i="13"/>
  <c r="AZ430" i="13"/>
  <c r="BQ429" i="13"/>
  <c r="BP429" i="13"/>
  <c r="BO429" i="13"/>
  <c r="BN429" i="13"/>
  <c r="BM429" i="13"/>
  <c r="BL429" i="13"/>
  <c r="BK429" i="13"/>
  <c r="BJ429" i="13"/>
  <c r="BI429" i="13"/>
  <c r="BH429" i="13"/>
  <c r="BG429" i="13"/>
  <c r="BF429" i="13"/>
  <c r="BE429" i="13"/>
  <c r="BD429" i="13"/>
  <c r="BC429" i="13"/>
  <c r="BB429" i="13"/>
  <c r="BA429" i="13"/>
  <c r="AZ429" i="13"/>
  <c r="BU428" i="13"/>
  <c r="BT428" i="13"/>
  <c r="BS428" i="13"/>
  <c r="BR428" i="13"/>
  <c r="BQ428" i="13"/>
  <c r="BP428" i="13"/>
  <c r="BO428" i="13"/>
  <c r="BN428" i="13"/>
  <c r="BM428" i="13"/>
  <c r="BL428" i="13"/>
  <c r="BK428" i="13"/>
  <c r="BJ428" i="13"/>
  <c r="BI428" i="13"/>
  <c r="BH428" i="13"/>
  <c r="BG428" i="13"/>
  <c r="BF428" i="13"/>
  <c r="BE428" i="13"/>
  <c r="BD428" i="13"/>
  <c r="BC428" i="13"/>
  <c r="BB428" i="13"/>
  <c r="BA428" i="13"/>
  <c r="AZ428" i="13"/>
  <c r="BY427" i="13"/>
  <c r="BX427" i="13"/>
  <c r="BW427" i="13"/>
  <c r="BV427" i="13"/>
  <c r="BU427" i="13"/>
  <c r="BT427" i="13"/>
  <c r="BS427" i="13"/>
  <c r="BR427" i="13"/>
  <c r="BQ427" i="13"/>
  <c r="BP427" i="13"/>
  <c r="BO427" i="13"/>
  <c r="BN427" i="13"/>
  <c r="BM427" i="13"/>
  <c r="BL427" i="13"/>
  <c r="BK427" i="13"/>
  <c r="BJ427" i="13"/>
  <c r="BI427" i="13"/>
  <c r="BH427" i="13"/>
  <c r="BG427" i="13"/>
  <c r="BF427" i="13"/>
  <c r="BE427" i="13"/>
  <c r="BD427" i="13"/>
  <c r="BC427" i="13"/>
  <c r="BB427" i="13"/>
  <c r="BA427" i="13"/>
  <c r="AZ427" i="13"/>
  <c r="CC426" i="13"/>
  <c r="CB426" i="13"/>
  <c r="CA426" i="13"/>
  <c r="BZ426" i="13"/>
  <c r="BY426" i="13"/>
  <c r="BX426" i="13"/>
  <c r="BW426" i="13"/>
  <c r="BV426" i="13"/>
  <c r="BU426" i="13"/>
  <c r="BT426" i="13"/>
  <c r="BS426" i="13"/>
  <c r="BR426" i="13"/>
  <c r="BQ426" i="13"/>
  <c r="BP426" i="13"/>
  <c r="BO426" i="13"/>
  <c r="BN426" i="13"/>
  <c r="BM426" i="13"/>
  <c r="BL426" i="13"/>
  <c r="BK426" i="13"/>
  <c r="BJ426" i="13"/>
  <c r="BI426" i="13"/>
  <c r="BH426" i="13"/>
  <c r="BG426" i="13"/>
  <c r="BF426" i="13"/>
  <c r="BE426" i="13"/>
  <c r="BD426" i="13"/>
  <c r="BC426" i="13"/>
  <c r="BB426" i="13"/>
  <c r="BA426" i="13"/>
  <c r="AZ426" i="13"/>
  <c r="CG425" i="13"/>
  <c r="CF425" i="13"/>
  <c r="CE425" i="13"/>
  <c r="CD425" i="13"/>
  <c r="CC425" i="13"/>
  <c r="CB425" i="13"/>
  <c r="CA425" i="13"/>
  <c r="BZ425" i="13"/>
  <c r="BY425" i="13"/>
  <c r="BX425" i="13"/>
  <c r="BW425" i="13"/>
  <c r="BV425" i="13"/>
  <c r="BU425" i="13"/>
  <c r="BT425" i="13"/>
  <c r="BS425" i="13"/>
  <c r="BR425" i="13"/>
  <c r="BQ425" i="13"/>
  <c r="BP425" i="13"/>
  <c r="BO425" i="13"/>
  <c r="BN425" i="13"/>
  <c r="BM425" i="13"/>
  <c r="BL425" i="13"/>
  <c r="BK425" i="13"/>
  <c r="BJ425" i="13"/>
  <c r="BI425" i="13"/>
  <c r="BH425" i="13"/>
  <c r="BG425" i="13"/>
  <c r="BF425" i="13"/>
  <c r="BE425" i="13"/>
  <c r="BD425" i="13"/>
  <c r="BC425" i="13"/>
  <c r="BB425" i="13"/>
  <c r="BA425" i="13"/>
  <c r="AZ425" i="13"/>
  <c r="BA423" i="13"/>
  <c r="BA423" i="15" s="1"/>
  <c r="AZ423" i="13"/>
  <c r="AZ423" i="15" s="1"/>
  <c r="BE422" i="13"/>
  <c r="BD422" i="13"/>
  <c r="BC422" i="13"/>
  <c r="BB422" i="13"/>
  <c r="BA422" i="13"/>
  <c r="AZ422" i="13"/>
  <c r="BI421" i="13"/>
  <c r="BH421" i="13"/>
  <c r="BG421" i="13"/>
  <c r="BF421" i="13"/>
  <c r="BE421" i="13"/>
  <c r="BD421" i="13"/>
  <c r="BC421" i="13"/>
  <c r="BB421" i="13"/>
  <c r="BA421" i="13"/>
  <c r="AZ421" i="13"/>
  <c r="BM420" i="13"/>
  <c r="BL420" i="13"/>
  <c r="BK420" i="13"/>
  <c r="BJ420" i="13"/>
  <c r="BI420" i="13"/>
  <c r="BH420" i="13"/>
  <c r="BG420" i="13"/>
  <c r="BF420" i="13"/>
  <c r="BE420" i="13"/>
  <c r="BD420" i="13"/>
  <c r="BC420" i="13"/>
  <c r="BB420" i="13"/>
  <c r="BA420" i="13"/>
  <c r="AZ420" i="13"/>
  <c r="BQ419" i="13"/>
  <c r="BP419" i="13"/>
  <c r="BO419" i="13"/>
  <c r="BN419" i="13"/>
  <c r="BM419" i="13"/>
  <c r="BL419" i="13"/>
  <c r="BK419" i="13"/>
  <c r="BJ419" i="13"/>
  <c r="BI419" i="13"/>
  <c r="BH419" i="13"/>
  <c r="BG419" i="13"/>
  <c r="BF419" i="13"/>
  <c r="BE419" i="13"/>
  <c r="BD419" i="13"/>
  <c r="BC419" i="13"/>
  <c r="BB419" i="13"/>
  <c r="BA419" i="13"/>
  <c r="AZ419" i="13"/>
  <c r="BU418" i="13"/>
  <c r="BT418" i="13"/>
  <c r="BS418" i="13"/>
  <c r="BR418" i="13"/>
  <c r="BQ418" i="13"/>
  <c r="BP418" i="13"/>
  <c r="BO418" i="13"/>
  <c r="BN418" i="13"/>
  <c r="BM418" i="13"/>
  <c r="BL418" i="13"/>
  <c r="BK418" i="13"/>
  <c r="BJ418" i="13"/>
  <c r="BI418" i="13"/>
  <c r="BH418" i="13"/>
  <c r="BG418" i="13"/>
  <c r="BF418" i="13"/>
  <c r="BE418" i="13"/>
  <c r="BD418" i="13"/>
  <c r="BC418" i="13"/>
  <c r="BB418" i="13"/>
  <c r="BA418" i="13"/>
  <c r="AZ418" i="13"/>
  <c r="BY417" i="13"/>
  <c r="BX417" i="13"/>
  <c r="BW417" i="13"/>
  <c r="BV417" i="13"/>
  <c r="BU417" i="13"/>
  <c r="BT417" i="13"/>
  <c r="BS417" i="13"/>
  <c r="BR417" i="13"/>
  <c r="BQ417" i="13"/>
  <c r="BP417" i="13"/>
  <c r="BO417" i="13"/>
  <c r="BN417" i="13"/>
  <c r="BM417" i="13"/>
  <c r="BL417" i="13"/>
  <c r="BK417" i="13"/>
  <c r="BJ417" i="13"/>
  <c r="BI417" i="13"/>
  <c r="BH417" i="13"/>
  <c r="BG417" i="13"/>
  <c r="BF417" i="13"/>
  <c r="BE417" i="13"/>
  <c r="BD417" i="13"/>
  <c r="BC417" i="13"/>
  <c r="BB417" i="13"/>
  <c r="BA417" i="13"/>
  <c r="AZ417" i="13"/>
  <c r="CC416" i="13"/>
  <c r="CB416" i="13"/>
  <c r="CA416" i="13"/>
  <c r="BZ416" i="13"/>
  <c r="BY416" i="13"/>
  <c r="BX416" i="13"/>
  <c r="BW416" i="13"/>
  <c r="BV416" i="13"/>
  <c r="BU416" i="13"/>
  <c r="BT416" i="13"/>
  <c r="BS416" i="13"/>
  <c r="BR416" i="13"/>
  <c r="BQ416" i="13"/>
  <c r="BP416" i="13"/>
  <c r="BO416" i="13"/>
  <c r="BN416" i="13"/>
  <c r="BM416" i="13"/>
  <c r="BL416" i="13"/>
  <c r="BK416" i="13"/>
  <c r="BJ416" i="13"/>
  <c r="BI416" i="13"/>
  <c r="BH416" i="13"/>
  <c r="BG416" i="13"/>
  <c r="BF416" i="13"/>
  <c r="BE416" i="13"/>
  <c r="BD416" i="13"/>
  <c r="BC416" i="13"/>
  <c r="BB416" i="13"/>
  <c r="BA416" i="13"/>
  <c r="AZ416" i="13"/>
  <c r="CG415" i="13"/>
  <c r="CF415" i="13"/>
  <c r="CE415" i="13"/>
  <c r="CD415" i="13"/>
  <c r="CC415" i="13"/>
  <c r="CB415" i="13"/>
  <c r="CA415" i="13"/>
  <c r="BZ415" i="13"/>
  <c r="BY415" i="13"/>
  <c r="BX415" i="13"/>
  <c r="BW415" i="13"/>
  <c r="BV415" i="13"/>
  <c r="BU415" i="13"/>
  <c r="BT415" i="13"/>
  <c r="BS415" i="13"/>
  <c r="BR415" i="13"/>
  <c r="BQ415" i="13"/>
  <c r="BP415" i="13"/>
  <c r="BO415" i="13"/>
  <c r="BN415" i="13"/>
  <c r="BM415" i="13"/>
  <c r="BL415" i="13"/>
  <c r="BK415" i="13"/>
  <c r="BJ415" i="13"/>
  <c r="BI415" i="13"/>
  <c r="BH415" i="13"/>
  <c r="BG415" i="13"/>
  <c r="BF415" i="13"/>
  <c r="BE415" i="13"/>
  <c r="BD415" i="13"/>
  <c r="BC415" i="13"/>
  <c r="BB415" i="13"/>
  <c r="BA415" i="13"/>
  <c r="AZ415" i="13"/>
  <c r="BA413" i="13"/>
  <c r="BA413" i="15" s="1"/>
  <c r="AZ413" i="13"/>
  <c r="AZ413" i="15" s="1"/>
  <c r="BE412" i="13"/>
  <c r="BD412" i="13"/>
  <c r="BC412" i="13"/>
  <c r="BB412" i="13"/>
  <c r="BA412" i="13"/>
  <c r="AZ412" i="13"/>
  <c r="BI411" i="13"/>
  <c r="BH411" i="13"/>
  <c r="BG411" i="13"/>
  <c r="BF411" i="13"/>
  <c r="BE411" i="13"/>
  <c r="BD411" i="13"/>
  <c r="BC411" i="13"/>
  <c r="BB411" i="13"/>
  <c r="BA411" i="13"/>
  <c r="AZ411" i="13"/>
  <c r="BM410" i="13"/>
  <c r="BL410" i="13"/>
  <c r="BK410" i="13"/>
  <c r="BJ410" i="13"/>
  <c r="BI410" i="13"/>
  <c r="BH410" i="13"/>
  <c r="BG410" i="13"/>
  <c r="BF410" i="13"/>
  <c r="BE410" i="13"/>
  <c r="BD410" i="13"/>
  <c r="BC410" i="13"/>
  <c r="BB410" i="13"/>
  <c r="BA410" i="13"/>
  <c r="AZ410" i="13"/>
  <c r="BQ409" i="13"/>
  <c r="BP409" i="13"/>
  <c r="BO409" i="13"/>
  <c r="BN409" i="13"/>
  <c r="BM409" i="13"/>
  <c r="BL409" i="13"/>
  <c r="BK409" i="13"/>
  <c r="BJ409" i="13"/>
  <c r="BI409" i="13"/>
  <c r="BH409" i="13"/>
  <c r="BG409" i="13"/>
  <c r="BF409" i="13"/>
  <c r="BE409" i="13"/>
  <c r="BD409" i="13"/>
  <c r="BC409" i="13"/>
  <c r="BB409" i="13"/>
  <c r="BA409" i="13"/>
  <c r="AZ409" i="13"/>
  <c r="BU408" i="13"/>
  <c r="BT408" i="13"/>
  <c r="BS408" i="13"/>
  <c r="BR408" i="13"/>
  <c r="BQ408" i="13"/>
  <c r="BP408" i="13"/>
  <c r="BO408" i="13"/>
  <c r="BN408" i="13"/>
  <c r="BM408" i="13"/>
  <c r="BL408" i="13"/>
  <c r="BK408" i="13"/>
  <c r="BJ408" i="13"/>
  <c r="BI408" i="13"/>
  <c r="BH408" i="13"/>
  <c r="BG408" i="13"/>
  <c r="BF408" i="13"/>
  <c r="BE408" i="13"/>
  <c r="BD408" i="13"/>
  <c r="BC408" i="13"/>
  <c r="BB408" i="13"/>
  <c r="BA408" i="13"/>
  <c r="AZ408" i="13"/>
  <c r="BY407" i="13"/>
  <c r="BX407" i="13"/>
  <c r="BW407" i="13"/>
  <c r="BV407" i="13"/>
  <c r="BU407" i="13"/>
  <c r="BT407" i="13"/>
  <c r="BS407" i="13"/>
  <c r="BR407" i="13"/>
  <c r="BQ407" i="13"/>
  <c r="BP407" i="13"/>
  <c r="BO407" i="13"/>
  <c r="BN407" i="13"/>
  <c r="BM407" i="13"/>
  <c r="BL407" i="13"/>
  <c r="BK407" i="13"/>
  <c r="BJ407" i="13"/>
  <c r="BI407" i="13"/>
  <c r="BH407" i="13"/>
  <c r="BG407" i="13"/>
  <c r="BF407" i="13"/>
  <c r="BE407" i="13"/>
  <c r="BD407" i="13"/>
  <c r="BC407" i="13"/>
  <c r="BB407" i="13"/>
  <c r="BA407" i="13"/>
  <c r="AZ407" i="13"/>
  <c r="CC406" i="13"/>
  <c r="CB406" i="13"/>
  <c r="CA406" i="13"/>
  <c r="BZ406" i="13"/>
  <c r="BY406" i="13"/>
  <c r="BX406" i="13"/>
  <c r="BW406" i="13"/>
  <c r="BV406" i="13"/>
  <c r="BU406" i="13"/>
  <c r="BT406" i="13"/>
  <c r="BS406" i="13"/>
  <c r="BR406" i="13"/>
  <c r="BQ406" i="13"/>
  <c r="BP406" i="13"/>
  <c r="BO406" i="13"/>
  <c r="BN406" i="13"/>
  <c r="BM406" i="13"/>
  <c r="BL406" i="13"/>
  <c r="BK406" i="13"/>
  <c r="BJ406" i="13"/>
  <c r="BI406" i="13"/>
  <c r="BH406" i="13"/>
  <c r="BG406" i="13"/>
  <c r="BF406" i="13"/>
  <c r="BE406" i="13"/>
  <c r="BD406" i="13"/>
  <c r="BC406" i="13"/>
  <c r="BB406" i="13"/>
  <c r="BA406" i="13"/>
  <c r="AZ406" i="13"/>
  <c r="CG405" i="13"/>
  <c r="CF405" i="13"/>
  <c r="CE405" i="13"/>
  <c r="CD405" i="13"/>
  <c r="CC405" i="13"/>
  <c r="CB405" i="13"/>
  <c r="CA405" i="13"/>
  <c r="BZ405" i="13"/>
  <c r="BY405" i="13"/>
  <c r="BX405" i="13"/>
  <c r="BW405" i="13"/>
  <c r="BV405" i="13"/>
  <c r="BU405" i="13"/>
  <c r="BT405" i="13"/>
  <c r="BS405" i="13"/>
  <c r="BR405" i="13"/>
  <c r="BQ405" i="13"/>
  <c r="BP405" i="13"/>
  <c r="BO405" i="13"/>
  <c r="BN405" i="13"/>
  <c r="BM405" i="13"/>
  <c r="BL405" i="13"/>
  <c r="BK405" i="13"/>
  <c r="BJ405" i="13"/>
  <c r="BI405" i="13"/>
  <c r="BH405" i="13"/>
  <c r="BG405" i="13"/>
  <c r="BF405" i="13"/>
  <c r="BE405" i="13"/>
  <c r="BD405" i="13"/>
  <c r="BC405" i="13"/>
  <c r="BB405" i="13"/>
  <c r="BA405" i="13"/>
  <c r="AZ405" i="13"/>
  <c r="A398" i="13"/>
  <c r="BG389" i="13"/>
  <c r="BG389" i="15" s="1"/>
  <c r="BF389" i="13"/>
  <c r="BF389" i="15" s="1"/>
  <c r="BE389" i="13"/>
  <c r="BD389" i="13"/>
  <c r="BC389" i="13"/>
  <c r="BB389" i="13"/>
  <c r="BA389" i="13"/>
  <c r="AZ389" i="13"/>
  <c r="BK388" i="13"/>
  <c r="BK388" i="15" s="1"/>
  <c r="BJ388" i="13"/>
  <c r="BJ388" i="15" s="1"/>
  <c r="BI388" i="13"/>
  <c r="BH388" i="13"/>
  <c r="BG388" i="13"/>
  <c r="BF388" i="13"/>
  <c r="BE388" i="13"/>
  <c r="BD388" i="13"/>
  <c r="BC388" i="13"/>
  <c r="BB388" i="13"/>
  <c r="BA388" i="13"/>
  <c r="AZ388" i="13"/>
  <c r="BO387" i="13"/>
  <c r="BO387" i="15" s="1"/>
  <c r="BN387" i="13"/>
  <c r="BN387" i="15" s="1"/>
  <c r="BM387" i="13"/>
  <c r="BL387" i="13"/>
  <c r="BK387" i="13"/>
  <c r="BJ387" i="13"/>
  <c r="BI387" i="13"/>
  <c r="BH387" i="13"/>
  <c r="BG387" i="13"/>
  <c r="BF387" i="13"/>
  <c r="BE387" i="13"/>
  <c r="BD387" i="13"/>
  <c r="BC387" i="13"/>
  <c r="BB387" i="13"/>
  <c r="BA387" i="13"/>
  <c r="AZ387" i="13"/>
  <c r="BS386" i="13"/>
  <c r="BS386" i="15" s="1"/>
  <c r="BR386" i="13"/>
  <c r="BR386" i="15" s="1"/>
  <c r="BQ386" i="13"/>
  <c r="BP386" i="13"/>
  <c r="BO386" i="13"/>
  <c r="BN386" i="13"/>
  <c r="BM386" i="13"/>
  <c r="BL386" i="13"/>
  <c r="BK386" i="13"/>
  <c r="BJ386" i="13"/>
  <c r="BI386" i="13"/>
  <c r="BH386" i="13"/>
  <c r="BG386" i="13"/>
  <c r="BF386" i="13"/>
  <c r="BE386" i="13"/>
  <c r="BD386" i="13"/>
  <c r="BC386" i="13"/>
  <c r="BB386" i="13"/>
  <c r="BA386" i="13"/>
  <c r="AZ386" i="13"/>
  <c r="BW385" i="13"/>
  <c r="BW385" i="15" s="1"/>
  <c r="BV385" i="13"/>
  <c r="BV385" i="15" s="1"/>
  <c r="BU385" i="13"/>
  <c r="BT385" i="13"/>
  <c r="BS385" i="13"/>
  <c r="BR385" i="13"/>
  <c r="BQ385" i="13"/>
  <c r="BP385" i="13"/>
  <c r="BO385" i="13"/>
  <c r="BN385" i="13"/>
  <c r="BM385" i="13"/>
  <c r="BL385" i="13"/>
  <c r="BK385" i="13"/>
  <c r="BJ385" i="13"/>
  <c r="BI385" i="13"/>
  <c r="BH385" i="13"/>
  <c r="BG385" i="13"/>
  <c r="BF385" i="13"/>
  <c r="BE385" i="13"/>
  <c r="BD385" i="13"/>
  <c r="BC385" i="13"/>
  <c r="BB385" i="13"/>
  <c r="BA385" i="13"/>
  <c r="AZ385" i="13"/>
  <c r="CA384" i="13"/>
  <c r="CA384" i="15" s="1"/>
  <c r="BZ384" i="13"/>
  <c r="BZ384" i="15" s="1"/>
  <c r="BY384" i="13"/>
  <c r="BX384" i="13"/>
  <c r="BW384" i="13"/>
  <c r="BV384" i="13"/>
  <c r="BU384" i="13"/>
  <c r="BT384" i="13"/>
  <c r="BS384" i="13"/>
  <c r="BR384" i="13"/>
  <c r="BQ384" i="13"/>
  <c r="BP384" i="13"/>
  <c r="BO384" i="13"/>
  <c r="BN384" i="13"/>
  <c r="BM384" i="13"/>
  <c r="BL384" i="13"/>
  <c r="BK384" i="13"/>
  <c r="BJ384" i="13"/>
  <c r="BI384" i="13"/>
  <c r="BH384" i="13"/>
  <c r="BG384" i="13"/>
  <c r="BF384" i="13"/>
  <c r="BE384" i="13"/>
  <c r="BD384" i="13"/>
  <c r="BC384" i="13"/>
  <c r="BB384" i="13"/>
  <c r="BA384" i="13"/>
  <c r="AZ384" i="13"/>
  <c r="CE383" i="13"/>
  <c r="CE383" i="15" s="1"/>
  <c r="CD383" i="13"/>
  <c r="CD383" i="15" s="1"/>
  <c r="CC383" i="13"/>
  <c r="CB383" i="13"/>
  <c r="CA383" i="13"/>
  <c r="BZ383" i="13"/>
  <c r="BY383" i="13"/>
  <c r="BX383" i="13"/>
  <c r="BW383" i="13"/>
  <c r="BV383" i="13"/>
  <c r="BU383" i="13"/>
  <c r="BT383" i="13"/>
  <c r="BS383" i="13"/>
  <c r="BR383" i="13"/>
  <c r="BQ383" i="13"/>
  <c r="BP383" i="13"/>
  <c r="BO383" i="13"/>
  <c r="BN383" i="13"/>
  <c r="BM383" i="13"/>
  <c r="BL383" i="13"/>
  <c r="BK383" i="13"/>
  <c r="BJ383" i="13"/>
  <c r="BI383" i="13"/>
  <c r="BH383" i="13"/>
  <c r="BG383" i="13"/>
  <c r="BF383" i="13"/>
  <c r="BE383" i="13"/>
  <c r="BD383" i="13"/>
  <c r="BC383" i="13"/>
  <c r="BB383" i="13"/>
  <c r="BA383" i="13"/>
  <c r="AZ383" i="13"/>
  <c r="CI382" i="13"/>
  <c r="CI382" i="15" s="1"/>
  <c r="CH382" i="13"/>
  <c r="CH382" i="15" s="1"/>
  <c r="CG382" i="13"/>
  <c r="CF382" i="13"/>
  <c r="CE382" i="13"/>
  <c r="CD382" i="13"/>
  <c r="CC382" i="13"/>
  <c r="CB382" i="13"/>
  <c r="CA382" i="13"/>
  <c r="BZ382" i="13"/>
  <c r="BY382" i="13"/>
  <c r="BX382" i="13"/>
  <c r="BW382" i="13"/>
  <c r="BV382" i="13"/>
  <c r="BU382" i="13"/>
  <c r="BT382" i="13"/>
  <c r="BS382" i="13"/>
  <c r="BR382" i="13"/>
  <c r="BQ382" i="13"/>
  <c r="BP382" i="13"/>
  <c r="BO382" i="13"/>
  <c r="BN382" i="13"/>
  <c r="BM382" i="13"/>
  <c r="BL382" i="13"/>
  <c r="BK382" i="13"/>
  <c r="BJ382" i="13"/>
  <c r="BI382" i="13"/>
  <c r="BH382" i="13"/>
  <c r="BG382" i="13"/>
  <c r="BF382" i="13"/>
  <c r="BE382" i="13"/>
  <c r="BD382" i="13"/>
  <c r="BC382" i="13"/>
  <c r="BB382" i="13"/>
  <c r="BA382" i="13"/>
  <c r="AZ382" i="13"/>
  <c r="BB366" i="13"/>
  <c r="BB366" i="15" s="1"/>
  <c r="BA366" i="13"/>
  <c r="BA366" i="15" s="1"/>
  <c r="AZ366" i="13"/>
  <c r="AZ366" i="15" s="1"/>
  <c r="BF365" i="13"/>
  <c r="BF365" i="15" s="1"/>
  <c r="BE365" i="13"/>
  <c r="BD365" i="13"/>
  <c r="BC365" i="13"/>
  <c r="BB365" i="13"/>
  <c r="BA365" i="13"/>
  <c r="AZ365" i="13"/>
  <c r="BJ364" i="13"/>
  <c r="BJ364" i="15" s="1"/>
  <c r="BI364" i="13"/>
  <c r="BH364" i="13"/>
  <c r="BG364" i="13"/>
  <c r="BF364" i="13"/>
  <c r="BE364" i="13"/>
  <c r="BD364" i="13"/>
  <c r="BC364" i="13"/>
  <c r="BB364" i="13"/>
  <c r="BA364" i="13"/>
  <c r="AZ364" i="13"/>
  <c r="BN363" i="13"/>
  <c r="BN363" i="15" s="1"/>
  <c r="BM363" i="13"/>
  <c r="BL363" i="13"/>
  <c r="BK363" i="13"/>
  <c r="BJ363" i="13"/>
  <c r="BI363" i="13"/>
  <c r="BH363" i="13"/>
  <c r="BG363" i="13"/>
  <c r="BF363" i="13"/>
  <c r="BE363" i="13"/>
  <c r="BD363" i="13"/>
  <c r="BC363" i="13"/>
  <c r="BB363" i="13"/>
  <c r="BA363" i="13"/>
  <c r="AZ363" i="13"/>
  <c r="BR362" i="13"/>
  <c r="BR362" i="15" s="1"/>
  <c r="BQ362" i="13"/>
  <c r="BP362" i="13"/>
  <c r="BO362" i="13"/>
  <c r="BN362" i="13"/>
  <c r="BM362" i="13"/>
  <c r="BL362" i="13"/>
  <c r="BK362" i="13"/>
  <c r="BJ362" i="13"/>
  <c r="BI362" i="13"/>
  <c r="BH362" i="13"/>
  <c r="BG362" i="13"/>
  <c r="BF362" i="13"/>
  <c r="BE362" i="13"/>
  <c r="BD362" i="13"/>
  <c r="BC362" i="13"/>
  <c r="BB362" i="13"/>
  <c r="BA362" i="13"/>
  <c r="AZ362" i="13"/>
  <c r="BV361" i="13"/>
  <c r="BV361" i="15" s="1"/>
  <c r="BU361" i="13"/>
  <c r="BT361" i="13"/>
  <c r="BS361" i="13"/>
  <c r="BR361" i="13"/>
  <c r="BQ361" i="13"/>
  <c r="BP361" i="13"/>
  <c r="BO361" i="13"/>
  <c r="BN361" i="13"/>
  <c r="BM361" i="13"/>
  <c r="BL361" i="13"/>
  <c r="BK361" i="13"/>
  <c r="BJ361" i="13"/>
  <c r="BI361" i="13"/>
  <c r="BH361" i="13"/>
  <c r="BG361" i="13"/>
  <c r="BF361" i="13"/>
  <c r="BE361" i="13"/>
  <c r="BD361" i="13"/>
  <c r="BC361" i="13"/>
  <c r="BB361" i="13"/>
  <c r="BA361" i="13"/>
  <c r="AZ361" i="13"/>
  <c r="BZ360" i="13"/>
  <c r="BZ360" i="15" s="1"/>
  <c r="BY360" i="13"/>
  <c r="BX360" i="13"/>
  <c r="BW360" i="13"/>
  <c r="BV360" i="13"/>
  <c r="BU360" i="13"/>
  <c r="BT360" i="13"/>
  <c r="BS360" i="13"/>
  <c r="BR360" i="13"/>
  <c r="BQ360" i="13"/>
  <c r="BP360" i="13"/>
  <c r="BO360" i="13"/>
  <c r="BN360" i="13"/>
  <c r="BM360" i="13"/>
  <c r="BL360" i="13"/>
  <c r="BK360" i="13"/>
  <c r="BJ360" i="13"/>
  <c r="BI360" i="13"/>
  <c r="BH360" i="13"/>
  <c r="BG360" i="13"/>
  <c r="BF360" i="13"/>
  <c r="BE360" i="13"/>
  <c r="BD360" i="13"/>
  <c r="BC360" i="13"/>
  <c r="BB360" i="13"/>
  <c r="BA360" i="13"/>
  <c r="AZ360" i="13"/>
  <c r="CD359" i="13"/>
  <c r="CD359" i="15" s="1"/>
  <c r="CC359" i="13"/>
  <c r="CB359" i="13"/>
  <c r="CA359" i="13"/>
  <c r="BZ359" i="13"/>
  <c r="BY359" i="13"/>
  <c r="BX359" i="13"/>
  <c r="BW359" i="13"/>
  <c r="BV359" i="13"/>
  <c r="BU359" i="13"/>
  <c r="BT359" i="13"/>
  <c r="BS359" i="13"/>
  <c r="BR359" i="13"/>
  <c r="BQ359" i="13"/>
  <c r="BP359" i="13"/>
  <c r="BO359" i="13"/>
  <c r="BN359" i="13"/>
  <c r="BM359" i="13"/>
  <c r="BL359" i="13"/>
  <c r="BK359" i="13"/>
  <c r="BJ359" i="13"/>
  <c r="BI359" i="13"/>
  <c r="BH359" i="13"/>
  <c r="BG359" i="13"/>
  <c r="BF359" i="13"/>
  <c r="BE359" i="13"/>
  <c r="BD359" i="13"/>
  <c r="BC359" i="13"/>
  <c r="BB359" i="13"/>
  <c r="BA359" i="13"/>
  <c r="AZ359" i="13"/>
  <c r="CH358" i="13"/>
  <c r="CH358" i="15" s="1"/>
  <c r="CG358" i="13"/>
  <c r="CF358" i="13"/>
  <c r="CE358" i="13"/>
  <c r="CD358" i="13"/>
  <c r="CC358" i="13"/>
  <c r="CB358" i="13"/>
  <c r="CA358" i="13"/>
  <c r="BZ358" i="13"/>
  <c r="BY358" i="13"/>
  <c r="BX358" i="13"/>
  <c r="BW358" i="13"/>
  <c r="BV358" i="13"/>
  <c r="BU358" i="13"/>
  <c r="BT358" i="13"/>
  <c r="BS358" i="13"/>
  <c r="BR358" i="13"/>
  <c r="BQ358" i="13"/>
  <c r="BO358" i="13"/>
  <c r="BN358" i="13"/>
  <c r="BM358" i="13"/>
  <c r="BL358" i="13"/>
  <c r="BK358" i="13"/>
  <c r="BJ358" i="13"/>
  <c r="BI358" i="13"/>
  <c r="BH358" i="13"/>
  <c r="BG358" i="13"/>
  <c r="BF358" i="13"/>
  <c r="BE358" i="13"/>
  <c r="BD358" i="13"/>
  <c r="BC358" i="13"/>
  <c r="BB358" i="13"/>
  <c r="BA358" i="13"/>
  <c r="AZ358" i="13"/>
  <c r="BB356" i="13"/>
  <c r="BB356" i="15" s="1"/>
  <c r="BA356" i="13"/>
  <c r="BA356" i="15" s="1"/>
  <c r="AZ356" i="13"/>
  <c r="AZ356" i="15" s="1"/>
  <c r="A356" i="13"/>
  <c r="BF355" i="13"/>
  <c r="BF355" i="15" s="1"/>
  <c r="BE355" i="13"/>
  <c r="BD355" i="13"/>
  <c r="BC355" i="13"/>
  <c r="BB355" i="13"/>
  <c r="BA355" i="13"/>
  <c r="AZ355" i="13"/>
  <c r="BJ354" i="13"/>
  <c r="BJ354" i="15" s="1"/>
  <c r="BI354" i="13"/>
  <c r="BH354" i="13"/>
  <c r="BG354" i="13"/>
  <c r="BF354" i="13"/>
  <c r="BE354" i="13"/>
  <c r="BD354" i="13"/>
  <c r="BC354" i="13"/>
  <c r="BB354" i="13"/>
  <c r="BA354" i="13"/>
  <c r="AZ354" i="13"/>
  <c r="BN353" i="13"/>
  <c r="BN353" i="15" s="1"/>
  <c r="BM353" i="13"/>
  <c r="BL353" i="13"/>
  <c r="BK353" i="13"/>
  <c r="BJ353" i="13"/>
  <c r="BI353" i="13"/>
  <c r="BH353" i="13"/>
  <c r="BG353" i="13"/>
  <c r="BF353" i="13"/>
  <c r="BE353" i="13"/>
  <c r="BD353" i="13"/>
  <c r="BC353" i="13"/>
  <c r="BB353" i="13"/>
  <c r="BA353" i="13"/>
  <c r="AZ353" i="13"/>
  <c r="BR352" i="13"/>
  <c r="BR352" i="15" s="1"/>
  <c r="BQ352" i="13"/>
  <c r="BP352" i="13"/>
  <c r="BO352" i="13"/>
  <c r="BN352" i="13"/>
  <c r="BM352" i="13"/>
  <c r="BL352" i="13"/>
  <c r="BK352" i="13"/>
  <c r="BJ352" i="13"/>
  <c r="BI352" i="13"/>
  <c r="BH352" i="13"/>
  <c r="BG352" i="13"/>
  <c r="BF352" i="13"/>
  <c r="BE352" i="13"/>
  <c r="BD352" i="13"/>
  <c r="BC352" i="13"/>
  <c r="BB352" i="13"/>
  <c r="BA352" i="13"/>
  <c r="AZ352" i="13"/>
  <c r="BV351" i="13"/>
  <c r="BV351" i="15" s="1"/>
  <c r="BU351" i="13"/>
  <c r="BT351" i="13"/>
  <c r="BS351" i="13"/>
  <c r="BR351" i="13"/>
  <c r="BQ351" i="13"/>
  <c r="BP351" i="13"/>
  <c r="BO351" i="13"/>
  <c r="BN351" i="13"/>
  <c r="BM351" i="13"/>
  <c r="BL351" i="13"/>
  <c r="BK351" i="13"/>
  <c r="BJ351" i="13"/>
  <c r="BI351" i="13"/>
  <c r="BH351" i="13"/>
  <c r="BG351" i="13"/>
  <c r="BF351" i="13"/>
  <c r="BE351" i="13"/>
  <c r="BD351" i="13"/>
  <c r="BC351" i="13"/>
  <c r="BB351" i="13"/>
  <c r="BA351" i="13"/>
  <c r="AZ351" i="13"/>
  <c r="BZ350" i="13"/>
  <c r="BZ350" i="15" s="1"/>
  <c r="BY350" i="13"/>
  <c r="BX350" i="13"/>
  <c r="BW350" i="13"/>
  <c r="BV350" i="13"/>
  <c r="BU350" i="13"/>
  <c r="BT350" i="13"/>
  <c r="BS350" i="13"/>
  <c r="BR350" i="13"/>
  <c r="BQ350" i="13"/>
  <c r="BP350" i="13"/>
  <c r="BO350" i="13"/>
  <c r="BN350" i="13"/>
  <c r="BM350" i="13"/>
  <c r="BL350" i="13"/>
  <c r="BK350" i="13"/>
  <c r="BJ350" i="13"/>
  <c r="BI350" i="13"/>
  <c r="BH350" i="13"/>
  <c r="BG350" i="13"/>
  <c r="BF350" i="13"/>
  <c r="BE350" i="13"/>
  <c r="BD350" i="13"/>
  <c r="BC350" i="13"/>
  <c r="BB350" i="13"/>
  <c r="BA350" i="13"/>
  <c r="AZ350" i="13"/>
  <c r="CD349" i="13"/>
  <c r="CD349" i="15" s="1"/>
  <c r="CC349" i="13"/>
  <c r="CB349" i="13"/>
  <c r="CA349" i="13"/>
  <c r="BZ349" i="13"/>
  <c r="BY349" i="13"/>
  <c r="BX349" i="13"/>
  <c r="BW349" i="13"/>
  <c r="BV349" i="13"/>
  <c r="BU349" i="13"/>
  <c r="BT349" i="13"/>
  <c r="BS349" i="13"/>
  <c r="BR349" i="13"/>
  <c r="BQ349" i="13"/>
  <c r="BP349" i="13"/>
  <c r="BO349" i="13"/>
  <c r="BN349" i="13"/>
  <c r="BM349" i="13"/>
  <c r="BL349" i="13"/>
  <c r="BK349" i="13"/>
  <c r="BJ349" i="13"/>
  <c r="BI349" i="13"/>
  <c r="BH349" i="13"/>
  <c r="BG349" i="13"/>
  <c r="BF349" i="13"/>
  <c r="BE349" i="13"/>
  <c r="BD349" i="13"/>
  <c r="BC349" i="13"/>
  <c r="BB349" i="13"/>
  <c r="BA349" i="13"/>
  <c r="AZ349" i="13"/>
  <c r="CH348" i="13"/>
  <c r="CH348" i="15" s="1"/>
  <c r="CG348" i="13"/>
  <c r="CF348" i="13"/>
  <c r="CE348" i="13"/>
  <c r="CD348" i="13"/>
  <c r="CC348" i="13"/>
  <c r="CB348" i="13"/>
  <c r="CA348" i="13"/>
  <c r="BZ348" i="13"/>
  <c r="BY348" i="13"/>
  <c r="BX348" i="13"/>
  <c r="BW348" i="13"/>
  <c r="BV348" i="13"/>
  <c r="BU348" i="13"/>
  <c r="BT348" i="13"/>
  <c r="BS348" i="13"/>
  <c r="BR348" i="13"/>
  <c r="BQ348" i="13"/>
  <c r="BO348" i="13"/>
  <c r="BN348" i="13"/>
  <c r="BM348" i="13"/>
  <c r="BL348" i="13"/>
  <c r="BK348" i="13"/>
  <c r="BJ348" i="13"/>
  <c r="BI348" i="13"/>
  <c r="BH348" i="13"/>
  <c r="BG348" i="13"/>
  <c r="BF348" i="13"/>
  <c r="BE348" i="13"/>
  <c r="BD348" i="13"/>
  <c r="BC348" i="13"/>
  <c r="BB348" i="13"/>
  <c r="AZ348" i="13"/>
  <c r="BA348" i="13" s="1"/>
  <c r="BB346" i="13"/>
  <c r="BB346" i="15" s="1"/>
  <c r="BA346" i="13"/>
  <c r="BA346" i="15" s="1"/>
  <c r="AZ346" i="13"/>
  <c r="AZ346" i="15" s="1"/>
  <c r="BF345" i="13"/>
  <c r="BF345" i="15" s="1"/>
  <c r="BE345" i="13"/>
  <c r="BE345" i="15" s="1"/>
  <c r="BD345" i="13"/>
  <c r="BD345" i="15" s="1"/>
  <c r="BC345" i="13"/>
  <c r="BB345" i="13"/>
  <c r="BA345" i="13"/>
  <c r="AZ345" i="13"/>
  <c r="BJ344" i="13"/>
  <c r="BJ344" i="15" s="1"/>
  <c r="BI344" i="13"/>
  <c r="BI344" i="15" s="1"/>
  <c r="BH344" i="13"/>
  <c r="BH344" i="15" s="1"/>
  <c r="BG344" i="13"/>
  <c r="BF344" i="13"/>
  <c r="BE344" i="13"/>
  <c r="BD344" i="13"/>
  <c r="BC344" i="13"/>
  <c r="BB344" i="13"/>
  <c r="BA344" i="13"/>
  <c r="AZ344" i="13"/>
  <c r="BN343" i="13"/>
  <c r="BN343" i="15" s="1"/>
  <c r="BM343" i="13"/>
  <c r="BM343" i="15" s="1"/>
  <c r="BL343" i="13"/>
  <c r="BL343" i="15" s="1"/>
  <c r="BK343" i="13"/>
  <c r="BJ343" i="13"/>
  <c r="BI343" i="13"/>
  <c r="BH343" i="13"/>
  <c r="BG343" i="13"/>
  <c r="BF343" i="13"/>
  <c r="BE343" i="13"/>
  <c r="BD343" i="13"/>
  <c r="BC343" i="13"/>
  <c r="BB343" i="13"/>
  <c r="BA343" i="13"/>
  <c r="AZ343" i="13"/>
  <c r="BR342" i="13"/>
  <c r="BR342" i="15" s="1"/>
  <c r="BQ342" i="13"/>
  <c r="BQ342" i="15" s="1"/>
  <c r="BP342" i="13"/>
  <c r="BP342" i="15" s="1"/>
  <c r="BO342" i="13"/>
  <c r="BN342" i="13"/>
  <c r="BM342" i="13"/>
  <c r="BL342" i="13"/>
  <c r="BK342" i="13"/>
  <c r="BJ342" i="13"/>
  <c r="BI342" i="13"/>
  <c r="BH342" i="13"/>
  <c r="BG342" i="13"/>
  <c r="BF342" i="13"/>
  <c r="BE342" i="13"/>
  <c r="BD342" i="13"/>
  <c r="BC342" i="13"/>
  <c r="BB342" i="13"/>
  <c r="BA342" i="13"/>
  <c r="AZ342" i="13"/>
  <c r="BV341" i="13"/>
  <c r="BV341" i="15" s="1"/>
  <c r="BU341" i="13"/>
  <c r="BU341" i="15" s="1"/>
  <c r="BT341" i="13"/>
  <c r="BT341" i="15" s="1"/>
  <c r="BS341" i="13"/>
  <c r="BR341" i="13"/>
  <c r="BQ341" i="13"/>
  <c r="BP341" i="13"/>
  <c r="BO341" i="13"/>
  <c r="BN341" i="13"/>
  <c r="BM341" i="13"/>
  <c r="BL341" i="13"/>
  <c r="BK341" i="13"/>
  <c r="BJ341" i="13"/>
  <c r="BI341" i="13"/>
  <c r="BH341" i="13"/>
  <c r="BG341" i="13"/>
  <c r="BF341" i="13"/>
  <c r="BE341" i="13"/>
  <c r="BD341" i="13"/>
  <c r="BC341" i="13"/>
  <c r="BB341" i="13"/>
  <c r="BA341" i="13"/>
  <c r="AZ341" i="13"/>
  <c r="BZ340" i="13"/>
  <c r="BZ340" i="15" s="1"/>
  <c r="BY340" i="13"/>
  <c r="BY340" i="15" s="1"/>
  <c r="BX340" i="13"/>
  <c r="BX340" i="15" s="1"/>
  <c r="BW340" i="13"/>
  <c r="BV340" i="13"/>
  <c r="BU340" i="13"/>
  <c r="BT340" i="13"/>
  <c r="BS340" i="13"/>
  <c r="BR340" i="13"/>
  <c r="BQ340" i="13"/>
  <c r="BP340" i="13"/>
  <c r="BO340" i="13"/>
  <c r="BN340" i="13"/>
  <c r="BM340" i="13"/>
  <c r="BL340" i="13"/>
  <c r="BK340" i="13"/>
  <c r="BJ340" i="13"/>
  <c r="BI340" i="13"/>
  <c r="BH340" i="13"/>
  <c r="BG340" i="13"/>
  <c r="BF340" i="13"/>
  <c r="BE340" i="13"/>
  <c r="BD340" i="13"/>
  <c r="BC340" i="13"/>
  <c r="BB340" i="13"/>
  <c r="BA340" i="13"/>
  <c r="AZ340" i="13"/>
  <c r="CD339" i="13"/>
  <c r="CD339" i="15" s="1"/>
  <c r="CC339" i="13"/>
  <c r="CB339" i="13"/>
  <c r="CA339" i="13"/>
  <c r="BZ339" i="13"/>
  <c r="BY339" i="13"/>
  <c r="BX339" i="13"/>
  <c r="BW339" i="13"/>
  <c r="BV339" i="13"/>
  <c r="BU339" i="13"/>
  <c r="BT339" i="13"/>
  <c r="BS339" i="13"/>
  <c r="BR339" i="13"/>
  <c r="BQ339" i="13"/>
  <c r="BP339" i="13"/>
  <c r="BO339" i="13"/>
  <c r="BN339" i="13"/>
  <c r="BM339" i="13"/>
  <c r="BL339" i="13"/>
  <c r="BK339" i="13"/>
  <c r="BJ339" i="13"/>
  <c r="BI339" i="13"/>
  <c r="BH339" i="13"/>
  <c r="BG339" i="13"/>
  <c r="BF339" i="13"/>
  <c r="BE339" i="13"/>
  <c r="BD339" i="13"/>
  <c r="BC339" i="13"/>
  <c r="BB339" i="13"/>
  <c r="BA339" i="13"/>
  <c r="AZ339" i="13"/>
  <c r="CH338" i="13"/>
  <c r="CH338" i="15" s="1"/>
  <c r="CG338" i="13"/>
  <c r="CF338" i="13"/>
  <c r="CE338" i="13"/>
  <c r="CD338" i="13"/>
  <c r="CC338" i="13"/>
  <c r="CB338" i="13"/>
  <c r="CA338" i="13"/>
  <c r="BZ338" i="13"/>
  <c r="BY338" i="13"/>
  <c r="BX338" i="13"/>
  <c r="BW338" i="13"/>
  <c r="BV338" i="13"/>
  <c r="BU338" i="13"/>
  <c r="BT338" i="13"/>
  <c r="BS338" i="13"/>
  <c r="BR338" i="13"/>
  <c r="BQ338" i="13"/>
  <c r="BO338" i="13"/>
  <c r="BN338" i="13"/>
  <c r="BM338" i="13"/>
  <c r="BL338" i="13"/>
  <c r="BK338" i="13"/>
  <c r="BJ338" i="13"/>
  <c r="BI338" i="13"/>
  <c r="BH338" i="13"/>
  <c r="BG338" i="13"/>
  <c r="BF338" i="13"/>
  <c r="BE338" i="13"/>
  <c r="BD338" i="13"/>
  <c r="BC338" i="13"/>
  <c r="BB338" i="13"/>
  <c r="BA338" i="13"/>
  <c r="AZ338" i="13"/>
  <c r="BB335" i="13"/>
  <c r="BB335" i="15" s="1"/>
  <c r="BA335" i="13"/>
  <c r="BA335" i="15" s="1"/>
  <c r="AZ335" i="13"/>
  <c r="AZ335" i="15" s="1"/>
  <c r="BF334" i="13"/>
  <c r="BF334" i="15" s="1"/>
  <c r="BE334" i="13"/>
  <c r="BE334" i="15" s="1"/>
  <c r="BD334" i="13"/>
  <c r="BD334" i="15" s="1"/>
  <c r="BC334" i="13"/>
  <c r="BB334" i="13"/>
  <c r="BA334" i="13"/>
  <c r="AZ334" i="13"/>
  <c r="BJ333" i="13"/>
  <c r="BJ333" i="15" s="1"/>
  <c r="BI333" i="13"/>
  <c r="BI333" i="15" s="1"/>
  <c r="BH333" i="13"/>
  <c r="BH333" i="15" s="1"/>
  <c r="BG333" i="13"/>
  <c r="BF333" i="13"/>
  <c r="BE333" i="13"/>
  <c r="BD333" i="13"/>
  <c r="BC333" i="13"/>
  <c r="BB333" i="13"/>
  <c r="BA333" i="13"/>
  <c r="AZ333" i="13"/>
  <c r="BN332" i="13"/>
  <c r="BN332" i="15" s="1"/>
  <c r="BM332" i="13"/>
  <c r="BM332" i="15" s="1"/>
  <c r="BL332" i="13"/>
  <c r="BL332" i="15" s="1"/>
  <c r="BK332" i="13"/>
  <c r="BJ332" i="13"/>
  <c r="BI332" i="13"/>
  <c r="BH332" i="13"/>
  <c r="BG332" i="13"/>
  <c r="BF332" i="13"/>
  <c r="BE332" i="13"/>
  <c r="BD332" i="13"/>
  <c r="BC332" i="13"/>
  <c r="BB332" i="13"/>
  <c r="BA332" i="13"/>
  <c r="AZ332" i="13"/>
  <c r="BR331" i="13"/>
  <c r="BR331" i="15" s="1"/>
  <c r="BQ331" i="13"/>
  <c r="BQ331" i="15" s="1"/>
  <c r="BP331" i="13"/>
  <c r="BP331" i="15" s="1"/>
  <c r="BO331" i="13"/>
  <c r="BN331" i="13"/>
  <c r="BM331" i="13"/>
  <c r="BL331" i="13"/>
  <c r="BK331" i="13"/>
  <c r="BJ331" i="13"/>
  <c r="BI331" i="13"/>
  <c r="BH331" i="13"/>
  <c r="BG331" i="13"/>
  <c r="BF331" i="13"/>
  <c r="BE331" i="13"/>
  <c r="BD331" i="13"/>
  <c r="BC331" i="13"/>
  <c r="BB331" i="13"/>
  <c r="BA331" i="13"/>
  <c r="AZ331" i="13"/>
  <c r="BV330" i="13"/>
  <c r="BV330" i="15" s="1"/>
  <c r="BU330" i="13"/>
  <c r="BU330" i="15" s="1"/>
  <c r="BT330" i="13"/>
  <c r="BT330" i="15" s="1"/>
  <c r="BS330" i="13"/>
  <c r="BR330" i="13"/>
  <c r="BQ330" i="13"/>
  <c r="BP330" i="13"/>
  <c r="BO330" i="13"/>
  <c r="BN330" i="13"/>
  <c r="BM330" i="13"/>
  <c r="BL330" i="13"/>
  <c r="BK330" i="13"/>
  <c r="BJ330" i="13"/>
  <c r="BI330" i="13"/>
  <c r="BH330" i="13"/>
  <c r="BG330" i="13"/>
  <c r="BF330" i="13"/>
  <c r="BE330" i="13"/>
  <c r="BD330" i="13"/>
  <c r="BC330" i="13"/>
  <c r="BB330" i="13"/>
  <c r="BA330" i="13"/>
  <c r="AZ330" i="13"/>
  <c r="BZ329" i="13"/>
  <c r="BZ329" i="15" s="1"/>
  <c r="BY329" i="13"/>
  <c r="BY329" i="15" s="1"/>
  <c r="BX329" i="13"/>
  <c r="BX329" i="15" s="1"/>
  <c r="BW329" i="13"/>
  <c r="BV329" i="13"/>
  <c r="BU329" i="13"/>
  <c r="BT329" i="13"/>
  <c r="BS329" i="13"/>
  <c r="BR329" i="13"/>
  <c r="BQ329" i="13"/>
  <c r="BP329" i="13"/>
  <c r="BO329" i="13"/>
  <c r="BN329" i="13"/>
  <c r="BM329" i="13"/>
  <c r="BL329" i="13"/>
  <c r="BK329" i="13"/>
  <c r="BJ329" i="13"/>
  <c r="BI329" i="13"/>
  <c r="BH329" i="13"/>
  <c r="BG329" i="13"/>
  <c r="BF329" i="13"/>
  <c r="BE329" i="13"/>
  <c r="BD329" i="13"/>
  <c r="BC329" i="13"/>
  <c r="BB329" i="13"/>
  <c r="BA329" i="13"/>
  <c r="AZ329" i="13"/>
  <c r="CD328" i="13"/>
  <c r="CD328" i="15" s="1"/>
  <c r="CC328" i="13"/>
  <c r="CB328" i="13"/>
  <c r="CA328" i="13"/>
  <c r="BZ328" i="13"/>
  <c r="BY328" i="13"/>
  <c r="BX328" i="13"/>
  <c r="BW328" i="13"/>
  <c r="BV328" i="13"/>
  <c r="BU328" i="13"/>
  <c r="BT328" i="13"/>
  <c r="BS328" i="13"/>
  <c r="BR328" i="13"/>
  <c r="BQ328" i="13"/>
  <c r="BP328" i="13"/>
  <c r="BO328" i="13"/>
  <c r="BN328" i="13"/>
  <c r="BM328" i="13"/>
  <c r="BL328" i="13"/>
  <c r="BK328" i="13"/>
  <c r="BJ328" i="13"/>
  <c r="BI328" i="13"/>
  <c r="BH328" i="13"/>
  <c r="BG328" i="13"/>
  <c r="BF328" i="13"/>
  <c r="BE328" i="13"/>
  <c r="BD328" i="13"/>
  <c r="BC328" i="13"/>
  <c r="BB328" i="13"/>
  <c r="BA328" i="13"/>
  <c r="AZ328" i="13"/>
  <c r="CH327" i="13"/>
  <c r="CH327" i="15" s="1"/>
  <c r="CG327" i="13"/>
  <c r="CF327" i="13"/>
  <c r="CE327" i="13"/>
  <c r="CD327" i="13"/>
  <c r="CC327" i="13"/>
  <c r="CB327" i="13"/>
  <c r="CA327" i="13"/>
  <c r="BZ327" i="13"/>
  <c r="BY327" i="13"/>
  <c r="BX327" i="13"/>
  <c r="BW327" i="13"/>
  <c r="BV327" i="13"/>
  <c r="BU327" i="13"/>
  <c r="BT327" i="13"/>
  <c r="BS327" i="13"/>
  <c r="BR327" i="13"/>
  <c r="BQ327" i="13"/>
  <c r="BO327" i="13"/>
  <c r="BN327" i="13"/>
  <c r="BM327" i="13"/>
  <c r="BL327" i="13"/>
  <c r="BK327" i="13"/>
  <c r="BJ327" i="13"/>
  <c r="BI327" i="13"/>
  <c r="BH327" i="13"/>
  <c r="BG327" i="13"/>
  <c r="BF327" i="13"/>
  <c r="BE327" i="13"/>
  <c r="BD327" i="13"/>
  <c r="BC327" i="13"/>
  <c r="BB327" i="13"/>
  <c r="BA327" i="13"/>
  <c r="AZ327" i="13"/>
  <c r="A320" i="13"/>
  <c r="BF311" i="13"/>
  <c r="BF311" i="15" s="1"/>
  <c r="BE311" i="13"/>
  <c r="BD311" i="13"/>
  <c r="BC311" i="13"/>
  <c r="BB311" i="13"/>
  <c r="BA311" i="13"/>
  <c r="AZ311" i="13"/>
  <c r="BJ310" i="13"/>
  <c r="BI310" i="13"/>
  <c r="BH310" i="13"/>
  <c r="BG310" i="13"/>
  <c r="BF310" i="13"/>
  <c r="BE310" i="13"/>
  <c r="BD310" i="13"/>
  <c r="BC310" i="13"/>
  <c r="BB310" i="13"/>
  <c r="BA310" i="13"/>
  <c r="AZ310" i="13"/>
  <c r="BN309" i="13"/>
  <c r="BM309" i="13"/>
  <c r="BL309" i="13"/>
  <c r="BK309" i="13"/>
  <c r="BJ309" i="13"/>
  <c r="BI309" i="13"/>
  <c r="BH309" i="13"/>
  <c r="BG309" i="13"/>
  <c r="BF309" i="13"/>
  <c r="BE309" i="13"/>
  <c r="BD309" i="13"/>
  <c r="BC309" i="13"/>
  <c r="BB309" i="13"/>
  <c r="BA309" i="13"/>
  <c r="AZ309" i="13"/>
  <c r="BR308" i="13"/>
  <c r="BQ308" i="13"/>
  <c r="BP308" i="13"/>
  <c r="BO308" i="13"/>
  <c r="BN308" i="13"/>
  <c r="BM308" i="13"/>
  <c r="BL308" i="13"/>
  <c r="BK308" i="13"/>
  <c r="BJ308" i="13"/>
  <c r="BI308" i="13"/>
  <c r="BH308" i="13"/>
  <c r="BG308" i="13"/>
  <c r="BF308" i="13"/>
  <c r="BE308" i="13"/>
  <c r="BD308" i="13"/>
  <c r="BC308" i="13"/>
  <c r="BB308" i="13"/>
  <c r="BA308" i="13"/>
  <c r="AZ308" i="13"/>
  <c r="BV307" i="13"/>
  <c r="BU307" i="13"/>
  <c r="BT307" i="13"/>
  <c r="BS307" i="13"/>
  <c r="BR307" i="13"/>
  <c r="BQ307" i="13"/>
  <c r="BP307" i="13"/>
  <c r="BO307" i="13"/>
  <c r="BN307" i="13"/>
  <c r="BM307" i="13"/>
  <c r="BL307" i="13"/>
  <c r="BK307" i="13"/>
  <c r="BJ307" i="13"/>
  <c r="BI307" i="13"/>
  <c r="BH307" i="13"/>
  <c r="BG307" i="13"/>
  <c r="BF307" i="13"/>
  <c r="BE307" i="13"/>
  <c r="BD307" i="13"/>
  <c r="BC307" i="13"/>
  <c r="BB307" i="13"/>
  <c r="BA307" i="13"/>
  <c r="AZ307" i="13"/>
  <c r="BZ306" i="13"/>
  <c r="BY306" i="13"/>
  <c r="BX306" i="13"/>
  <c r="BW306" i="13"/>
  <c r="BV306" i="13"/>
  <c r="BU306" i="13"/>
  <c r="BT306" i="13"/>
  <c r="BS306" i="13"/>
  <c r="BR306" i="13"/>
  <c r="BQ306" i="13"/>
  <c r="BP306" i="13"/>
  <c r="BO306" i="13"/>
  <c r="BN306" i="13"/>
  <c r="BM306" i="13"/>
  <c r="BL306" i="13"/>
  <c r="BK306" i="13"/>
  <c r="BJ306" i="13"/>
  <c r="BI306" i="13"/>
  <c r="BH306" i="13"/>
  <c r="BG306" i="13"/>
  <c r="BF306" i="13"/>
  <c r="BE306" i="13"/>
  <c r="BD306" i="13"/>
  <c r="BC306" i="13"/>
  <c r="BB306" i="13"/>
  <c r="BA306" i="13"/>
  <c r="AZ306" i="13"/>
  <c r="CD305" i="13"/>
  <c r="CC305" i="13"/>
  <c r="CB305" i="13"/>
  <c r="CA305" i="13"/>
  <c r="BZ305" i="13"/>
  <c r="BY305" i="13"/>
  <c r="BX305" i="13"/>
  <c r="BW305" i="13"/>
  <c r="BV305" i="13"/>
  <c r="BU305" i="13"/>
  <c r="BT305" i="13"/>
  <c r="BS305" i="13"/>
  <c r="BR305" i="13"/>
  <c r="BQ305" i="13"/>
  <c r="BP305" i="13"/>
  <c r="BO305" i="13"/>
  <c r="BN305" i="13"/>
  <c r="BM305" i="13"/>
  <c r="BL305" i="13"/>
  <c r="BK305" i="13"/>
  <c r="BJ305" i="13"/>
  <c r="BI305" i="13"/>
  <c r="BH305" i="13"/>
  <c r="BG305" i="13"/>
  <c r="BF305" i="13"/>
  <c r="BE305" i="13"/>
  <c r="BD305" i="13"/>
  <c r="BC305" i="13"/>
  <c r="BB305" i="13"/>
  <c r="BA305" i="13"/>
  <c r="AZ305" i="13"/>
  <c r="CI304" i="13"/>
  <c r="CH304" i="13"/>
  <c r="CG304" i="13"/>
  <c r="CF304" i="13"/>
  <c r="CE304" i="13"/>
  <c r="CD304" i="13"/>
  <c r="CC304" i="13"/>
  <c r="CB304" i="13"/>
  <c r="CA304" i="13"/>
  <c r="BZ304" i="13"/>
  <c r="BY304" i="13"/>
  <c r="BX304" i="13"/>
  <c r="BW304" i="13"/>
  <c r="BV304" i="13"/>
  <c r="BU304" i="13"/>
  <c r="BT304" i="13"/>
  <c r="BS304" i="13"/>
  <c r="BR304" i="13"/>
  <c r="BQ304" i="13"/>
  <c r="BO304" i="13"/>
  <c r="BN304" i="13"/>
  <c r="BM304" i="13"/>
  <c r="BL304" i="13"/>
  <c r="BK304" i="13"/>
  <c r="BJ304" i="13"/>
  <c r="BI304" i="13"/>
  <c r="BH304" i="13"/>
  <c r="BG304" i="13"/>
  <c r="BF304" i="13"/>
  <c r="BE304" i="13"/>
  <c r="BD304" i="13"/>
  <c r="BC304" i="13"/>
  <c r="BB304" i="13"/>
  <c r="BA304" i="13"/>
  <c r="AZ304" i="13"/>
  <c r="CK294" i="13"/>
  <c r="CK294" i="15" s="1"/>
  <c r="CJ294" i="13"/>
  <c r="CJ294" i="15" s="1"/>
  <c r="CI294" i="13"/>
  <c r="CI294" i="15" s="1"/>
  <c r="CH294" i="13"/>
  <c r="CH294" i="15" s="1"/>
  <c r="CG294" i="13"/>
  <c r="CF294" i="13"/>
  <c r="CE294" i="13"/>
  <c r="CD294" i="13"/>
  <c r="CC294" i="13"/>
  <c r="CB294" i="13"/>
  <c r="CA294" i="13"/>
  <c r="BZ294" i="13"/>
  <c r="BY294" i="13"/>
  <c r="BX294" i="13"/>
  <c r="BW294" i="13"/>
  <c r="BV294" i="13"/>
  <c r="BU294" i="13"/>
  <c r="BT294" i="13"/>
  <c r="BS294" i="13"/>
  <c r="BR294" i="13"/>
  <c r="BQ294" i="13"/>
  <c r="BP294" i="13"/>
  <c r="BO294" i="13"/>
  <c r="BN294" i="13"/>
  <c r="BM294" i="13"/>
  <c r="BL294" i="13"/>
  <c r="BK294" i="13"/>
  <c r="BJ294" i="13"/>
  <c r="BI294" i="13"/>
  <c r="BH294" i="13"/>
  <c r="BG294" i="13"/>
  <c r="BF294" i="13"/>
  <c r="BE294" i="13"/>
  <c r="BD294" i="13"/>
  <c r="BC294" i="13"/>
  <c r="BB294" i="13"/>
  <c r="BA294" i="13"/>
  <c r="AZ294" i="13"/>
  <c r="A284" i="13"/>
  <c r="FL276" i="13"/>
  <c r="FL276" i="15" s="1"/>
  <c r="FK276" i="13"/>
  <c r="FK276" i="15" s="1"/>
  <c r="FJ276" i="13"/>
  <c r="FJ276" i="15" s="1"/>
  <c r="FI276" i="13"/>
  <c r="FH276" i="13"/>
  <c r="FG276" i="13"/>
  <c r="FF276" i="13"/>
  <c r="FE276" i="13"/>
  <c r="FD276" i="13"/>
  <c r="FC276" i="13"/>
  <c r="FB276" i="13"/>
  <c r="FA276" i="13"/>
  <c r="EZ276" i="13"/>
  <c r="EY276" i="13"/>
  <c r="EX276" i="13"/>
  <c r="EW276" i="13"/>
  <c r="EV276" i="13"/>
  <c r="EU276" i="13"/>
  <c r="ET276" i="13"/>
  <c r="ES276" i="13"/>
  <c r="ER276" i="13"/>
  <c r="FL275" i="13"/>
  <c r="FL275" i="15" s="1"/>
  <c r="FK275" i="13"/>
  <c r="FK275" i="15" s="1"/>
  <c r="FJ275" i="13"/>
  <c r="FJ275" i="15" s="1"/>
  <c r="FI275" i="13"/>
  <c r="FH275" i="13"/>
  <c r="FG275" i="13"/>
  <c r="FF275" i="13"/>
  <c r="FE275" i="13"/>
  <c r="FD275" i="13"/>
  <c r="FC275" i="13"/>
  <c r="FB275" i="13"/>
  <c r="FA275" i="13"/>
  <c r="EZ275" i="13"/>
  <c r="EY275" i="13"/>
  <c r="EX275" i="13"/>
  <c r="EW275" i="13"/>
  <c r="EV275" i="13"/>
  <c r="EU275" i="13"/>
  <c r="ET275" i="13"/>
  <c r="ES275" i="13"/>
  <c r="ER275" i="13"/>
  <c r="EQ275" i="13"/>
  <c r="EP275" i="13"/>
  <c r="EO275" i="13"/>
  <c r="EN275" i="13"/>
  <c r="EM275" i="13"/>
  <c r="EL275" i="13"/>
  <c r="EK275" i="13"/>
  <c r="EJ275" i="13"/>
  <c r="EI275" i="13"/>
  <c r="EH275" i="13"/>
  <c r="EG275" i="13"/>
  <c r="EF275" i="13"/>
  <c r="FL274" i="13"/>
  <c r="FL274" i="15" s="1"/>
  <c r="FK274" i="13"/>
  <c r="FK274" i="15" s="1"/>
  <c r="FJ274" i="13"/>
  <c r="FJ274" i="15" s="1"/>
  <c r="FI274" i="13"/>
  <c r="FH274" i="13"/>
  <c r="FG274" i="13"/>
  <c r="FF274" i="13"/>
  <c r="FE274" i="13"/>
  <c r="FD274" i="13"/>
  <c r="FC274" i="13"/>
  <c r="FB274" i="13"/>
  <c r="FA274" i="13"/>
  <c r="EZ274" i="13"/>
  <c r="EY274" i="13"/>
  <c r="EX274" i="13"/>
  <c r="EW274" i="13"/>
  <c r="EV274" i="13"/>
  <c r="EU274" i="13"/>
  <c r="ET274" i="13"/>
  <c r="ES274" i="13"/>
  <c r="ER274" i="13"/>
  <c r="EQ274" i="13"/>
  <c r="EP274" i="13"/>
  <c r="EO274" i="13"/>
  <c r="EN274" i="13"/>
  <c r="EM274" i="13"/>
  <c r="EL274" i="13"/>
  <c r="EK274" i="13"/>
  <c r="EJ274" i="13"/>
  <c r="EI274" i="13"/>
  <c r="EH274" i="13"/>
  <c r="EG274" i="13"/>
  <c r="EF274" i="13"/>
  <c r="EE274" i="13"/>
  <c r="ED274" i="13"/>
  <c r="EC274" i="13"/>
  <c r="EB274" i="13"/>
  <c r="EA274" i="13"/>
  <c r="DZ274" i="13"/>
  <c r="DY274" i="13"/>
  <c r="DX274" i="13"/>
  <c r="DW274" i="13"/>
  <c r="DV274" i="13"/>
  <c r="DU274" i="13"/>
  <c r="DT274" i="13"/>
  <c r="FL273" i="13"/>
  <c r="FL273" i="15" s="1"/>
  <c r="FK273" i="13"/>
  <c r="FK273" i="15" s="1"/>
  <c r="FJ273" i="13"/>
  <c r="FJ273" i="15" s="1"/>
  <c r="FI273" i="13"/>
  <c r="FH273" i="13"/>
  <c r="FG273" i="13"/>
  <c r="FF273" i="13"/>
  <c r="FE273" i="13"/>
  <c r="FD273" i="13"/>
  <c r="FC273" i="13"/>
  <c r="FB273" i="13"/>
  <c r="FA273" i="13"/>
  <c r="EZ273" i="13"/>
  <c r="EY273" i="13"/>
  <c r="EX273" i="13"/>
  <c r="EW273" i="13"/>
  <c r="EV273" i="13"/>
  <c r="EU273" i="13"/>
  <c r="ET273" i="13"/>
  <c r="ES273" i="13"/>
  <c r="ER273" i="13"/>
  <c r="EQ273" i="13"/>
  <c r="EP273" i="13"/>
  <c r="EO273" i="13"/>
  <c r="EN273" i="13"/>
  <c r="EM273" i="13"/>
  <c r="EL273" i="13"/>
  <c r="EK273" i="13"/>
  <c r="EJ273" i="13"/>
  <c r="EI273" i="13"/>
  <c r="EH273" i="13"/>
  <c r="EG273" i="13"/>
  <c r="EF273" i="13"/>
  <c r="EE273" i="13"/>
  <c r="ED273" i="13"/>
  <c r="EC273" i="13"/>
  <c r="EB273" i="13"/>
  <c r="EA273" i="13"/>
  <c r="DZ273" i="13"/>
  <c r="DY273" i="13"/>
  <c r="DX273" i="13"/>
  <c r="DW273" i="13"/>
  <c r="DV273" i="13"/>
  <c r="DU273" i="13"/>
  <c r="DT273" i="13"/>
  <c r="DS273" i="13"/>
  <c r="DR273" i="13"/>
  <c r="DQ273" i="13"/>
  <c r="DP273" i="13"/>
  <c r="DO273" i="13"/>
  <c r="DN273" i="13"/>
  <c r="DM273" i="13"/>
  <c r="DL273" i="13"/>
  <c r="DK273" i="13"/>
  <c r="DJ273" i="13"/>
  <c r="DI273" i="13"/>
  <c r="DH273" i="13"/>
  <c r="FL272" i="13"/>
  <c r="FL272" i="15" s="1"/>
  <c r="FK272" i="13"/>
  <c r="FK272" i="15" s="1"/>
  <c r="FJ272" i="13"/>
  <c r="FJ272" i="15" s="1"/>
  <c r="FI272" i="13"/>
  <c r="FH272" i="13"/>
  <c r="FG272" i="13"/>
  <c r="FF272" i="13"/>
  <c r="FE272" i="13"/>
  <c r="FD272" i="13"/>
  <c r="FC272" i="13"/>
  <c r="FB272" i="13"/>
  <c r="FA272" i="13"/>
  <c r="EZ272" i="13"/>
  <c r="EY272" i="13"/>
  <c r="EX272" i="13"/>
  <c r="EW272" i="13"/>
  <c r="EV272" i="13"/>
  <c r="EU272" i="13"/>
  <c r="ET272" i="13"/>
  <c r="ES272" i="13"/>
  <c r="ER272" i="13"/>
  <c r="EQ272" i="13"/>
  <c r="EP272" i="13"/>
  <c r="EO272" i="13"/>
  <c r="EN272" i="13"/>
  <c r="EM272" i="13"/>
  <c r="EL272" i="13"/>
  <c r="EK272" i="13"/>
  <c r="EJ272" i="13"/>
  <c r="EI272" i="13"/>
  <c r="EH272" i="13"/>
  <c r="EG272" i="13"/>
  <c r="EF272" i="13"/>
  <c r="EE272" i="13"/>
  <c r="ED272" i="13"/>
  <c r="EC272" i="13"/>
  <c r="EB272" i="13"/>
  <c r="EA272" i="13"/>
  <c r="DZ272" i="13"/>
  <c r="DY272" i="13"/>
  <c r="DX272" i="13"/>
  <c r="DW272" i="13"/>
  <c r="DV272" i="13"/>
  <c r="DU272" i="13"/>
  <c r="DT272" i="13"/>
  <c r="DS272" i="13"/>
  <c r="DR272" i="13"/>
  <c r="DQ272" i="13"/>
  <c r="DP272" i="13"/>
  <c r="DO272" i="13"/>
  <c r="DN272" i="13"/>
  <c r="DM272" i="13"/>
  <c r="DL272" i="13"/>
  <c r="DK272" i="13"/>
  <c r="DJ272" i="13"/>
  <c r="DI272" i="13"/>
  <c r="DH272" i="13"/>
  <c r="DG272" i="13"/>
  <c r="DF272" i="13"/>
  <c r="DE272" i="13"/>
  <c r="DD272" i="13"/>
  <c r="DC272" i="13"/>
  <c r="DB272" i="13"/>
  <c r="DA272" i="13"/>
  <c r="CZ272" i="13"/>
  <c r="CY272" i="13"/>
  <c r="CX272" i="13"/>
  <c r="CW272" i="13"/>
  <c r="CV272" i="13"/>
  <c r="FL271" i="13"/>
  <c r="FL271" i="15" s="1"/>
  <c r="FK271" i="13"/>
  <c r="FK271" i="15" s="1"/>
  <c r="FJ271" i="13"/>
  <c r="FJ271" i="15" s="1"/>
  <c r="FI271" i="13"/>
  <c r="FH271" i="13"/>
  <c r="FG271" i="13"/>
  <c r="FF271" i="13"/>
  <c r="FE271" i="13"/>
  <c r="FD271" i="13"/>
  <c r="FC271" i="13"/>
  <c r="FB271" i="13"/>
  <c r="FA271" i="13"/>
  <c r="EZ271" i="13"/>
  <c r="EY271" i="13"/>
  <c r="EX271" i="13"/>
  <c r="EW271" i="13"/>
  <c r="EV271" i="13"/>
  <c r="EU271" i="13"/>
  <c r="ET271" i="13"/>
  <c r="ES271" i="13"/>
  <c r="ER271" i="13"/>
  <c r="EQ271" i="13"/>
  <c r="EP271" i="13"/>
  <c r="EO271" i="13"/>
  <c r="EN271" i="13"/>
  <c r="EM271" i="13"/>
  <c r="EL271" i="13"/>
  <c r="EK271" i="13"/>
  <c r="EJ271" i="13"/>
  <c r="EI271" i="13"/>
  <c r="EH271" i="13"/>
  <c r="EG271" i="13"/>
  <c r="EF271" i="13"/>
  <c r="EE271" i="13"/>
  <c r="ED271" i="13"/>
  <c r="EC271" i="13"/>
  <c r="EB271" i="13"/>
  <c r="EA271" i="13"/>
  <c r="DZ271" i="13"/>
  <c r="DY271" i="13"/>
  <c r="DX271" i="13"/>
  <c r="DW271" i="13"/>
  <c r="DV271" i="13"/>
  <c r="DU271" i="13"/>
  <c r="DT271" i="13"/>
  <c r="DS271" i="13"/>
  <c r="DR271" i="13"/>
  <c r="DQ271" i="13"/>
  <c r="DP271" i="13"/>
  <c r="DO271" i="13"/>
  <c r="DN271" i="13"/>
  <c r="DM271" i="13"/>
  <c r="DL271" i="13"/>
  <c r="DK271" i="13"/>
  <c r="DJ271" i="13"/>
  <c r="DI271" i="13"/>
  <c r="DH271" i="13"/>
  <c r="DG271" i="13"/>
  <c r="DF271" i="13"/>
  <c r="DE271" i="13"/>
  <c r="DD271" i="13"/>
  <c r="DC271" i="13"/>
  <c r="DB271" i="13"/>
  <c r="DA271" i="13"/>
  <c r="CZ271" i="13"/>
  <c r="CY271" i="13"/>
  <c r="CX271" i="13"/>
  <c r="CW271" i="13"/>
  <c r="CV271" i="13"/>
  <c r="CU271" i="13"/>
  <c r="CT271" i="13"/>
  <c r="CS271" i="13"/>
  <c r="CR271" i="13"/>
  <c r="CQ271" i="13"/>
  <c r="CP271" i="13"/>
  <c r="CO271" i="13"/>
  <c r="CN271" i="13"/>
  <c r="CM271" i="13"/>
  <c r="CL271" i="13"/>
  <c r="CK271" i="13"/>
  <c r="CJ271" i="13"/>
  <c r="FL270" i="13"/>
  <c r="FL270" i="15" s="1"/>
  <c r="FK270" i="13"/>
  <c r="FK270" i="15" s="1"/>
  <c r="FJ270" i="13"/>
  <c r="FJ270" i="15" s="1"/>
  <c r="FI270" i="13"/>
  <c r="FH270" i="13"/>
  <c r="FG270" i="13"/>
  <c r="FF270" i="13"/>
  <c r="FE270" i="13"/>
  <c r="FD270" i="13"/>
  <c r="FC270" i="13"/>
  <c r="FB270" i="13"/>
  <c r="FA270" i="13"/>
  <c r="EZ270" i="13"/>
  <c r="EY270" i="13"/>
  <c r="EX270" i="13"/>
  <c r="EW270" i="13"/>
  <c r="EV270" i="13"/>
  <c r="EU270" i="13"/>
  <c r="ET270" i="13"/>
  <c r="ES270" i="13"/>
  <c r="ER270" i="13"/>
  <c r="EQ270" i="13"/>
  <c r="EP270" i="13"/>
  <c r="EO270" i="13"/>
  <c r="EN270" i="13"/>
  <c r="EM270" i="13"/>
  <c r="EL270" i="13"/>
  <c r="EK270" i="13"/>
  <c r="EJ270" i="13"/>
  <c r="EI270" i="13"/>
  <c r="EH270" i="13"/>
  <c r="EG270" i="13"/>
  <c r="EF270" i="13"/>
  <c r="EE270" i="13"/>
  <c r="ED270" i="13"/>
  <c r="EC270" i="13"/>
  <c r="EB270" i="13"/>
  <c r="EA270" i="13"/>
  <c r="DZ270" i="13"/>
  <c r="DY270" i="13"/>
  <c r="DX270" i="13"/>
  <c r="DW270" i="13"/>
  <c r="DV270" i="13"/>
  <c r="DU270" i="13"/>
  <c r="DT270" i="13"/>
  <c r="DS270" i="13"/>
  <c r="DR270" i="13"/>
  <c r="DQ270" i="13"/>
  <c r="DP270" i="13"/>
  <c r="DO270" i="13"/>
  <c r="DN270" i="13"/>
  <c r="DM270" i="13"/>
  <c r="DL270" i="13"/>
  <c r="DK270" i="13"/>
  <c r="DJ270" i="13"/>
  <c r="DI270" i="13"/>
  <c r="DH270" i="13"/>
  <c r="DG270" i="13"/>
  <c r="DF270" i="13"/>
  <c r="DE270" i="13"/>
  <c r="DD270" i="13"/>
  <c r="DC270" i="13"/>
  <c r="DB270" i="13"/>
  <c r="DA270" i="13"/>
  <c r="CZ270" i="13"/>
  <c r="CY270" i="13"/>
  <c r="CX270" i="13"/>
  <c r="CW270" i="13"/>
  <c r="CV270" i="13"/>
  <c r="CU270" i="13"/>
  <c r="CT270" i="13"/>
  <c r="CS270" i="13"/>
  <c r="CR270" i="13"/>
  <c r="CQ270" i="13"/>
  <c r="CP270" i="13"/>
  <c r="CO270" i="13"/>
  <c r="CN270" i="13"/>
  <c r="CM270" i="13"/>
  <c r="CL270" i="13"/>
  <c r="CK270" i="13"/>
  <c r="CJ270" i="13"/>
  <c r="CI270" i="13"/>
  <c r="CH270" i="13"/>
  <c r="CG270" i="13"/>
  <c r="CF270" i="13"/>
  <c r="CE270" i="13"/>
  <c r="CD270" i="13"/>
  <c r="CC270" i="13"/>
  <c r="CB270" i="13"/>
  <c r="CA270" i="13"/>
  <c r="BZ270" i="13"/>
  <c r="BY270" i="13"/>
  <c r="BX270" i="13"/>
  <c r="FL269" i="13"/>
  <c r="FL269" i="15" s="1"/>
  <c r="FK269" i="13"/>
  <c r="FK269" i="15" s="1"/>
  <c r="FJ269" i="13"/>
  <c r="FJ269" i="15" s="1"/>
  <c r="FI269" i="13"/>
  <c r="FH269" i="13"/>
  <c r="FG269" i="13"/>
  <c r="FF269" i="13"/>
  <c r="FE269" i="13"/>
  <c r="FD269" i="13"/>
  <c r="FC269" i="13"/>
  <c r="FB269" i="13"/>
  <c r="FA269" i="13"/>
  <c r="EZ269" i="13"/>
  <c r="EY269" i="13"/>
  <c r="EX269" i="13"/>
  <c r="EW269" i="13"/>
  <c r="EV269" i="13"/>
  <c r="EU269" i="13"/>
  <c r="ET269" i="13"/>
  <c r="ES269" i="13"/>
  <c r="ER269" i="13"/>
  <c r="EQ269" i="13"/>
  <c r="EP269" i="13"/>
  <c r="EO269" i="13"/>
  <c r="EN269" i="13"/>
  <c r="EM269" i="13"/>
  <c r="EL269" i="13"/>
  <c r="EK269" i="13"/>
  <c r="EJ269" i="13"/>
  <c r="EI269" i="13"/>
  <c r="EH269" i="13"/>
  <c r="EG269" i="13"/>
  <c r="EF269" i="13"/>
  <c r="EE269" i="13"/>
  <c r="ED269" i="13"/>
  <c r="EC269" i="13"/>
  <c r="EB269" i="13"/>
  <c r="EA269" i="13"/>
  <c r="DZ269" i="13"/>
  <c r="DY269" i="13"/>
  <c r="DX269" i="13"/>
  <c r="DW269" i="13"/>
  <c r="DV269" i="13"/>
  <c r="DU269" i="13"/>
  <c r="DT269" i="13"/>
  <c r="DS269" i="13"/>
  <c r="DR269" i="13"/>
  <c r="DQ269" i="13"/>
  <c r="DP269" i="13"/>
  <c r="DO269" i="13"/>
  <c r="DN269" i="13"/>
  <c r="DM269" i="13"/>
  <c r="DL269" i="13"/>
  <c r="DK269" i="13"/>
  <c r="DJ269" i="13"/>
  <c r="DI269" i="13"/>
  <c r="DH269" i="13"/>
  <c r="DG269" i="13"/>
  <c r="DF269" i="13"/>
  <c r="DE269" i="13"/>
  <c r="DD269" i="13"/>
  <c r="DC269" i="13"/>
  <c r="DB269" i="13"/>
  <c r="DA269" i="13"/>
  <c r="CZ269" i="13"/>
  <c r="CY269" i="13"/>
  <c r="CX269" i="13"/>
  <c r="CW269" i="13"/>
  <c r="CV269" i="13"/>
  <c r="CU269" i="13"/>
  <c r="CT269" i="13"/>
  <c r="CS269" i="13"/>
  <c r="CR269" i="13"/>
  <c r="CQ269" i="13"/>
  <c r="CP269" i="13"/>
  <c r="CO269" i="13"/>
  <c r="CN269" i="13"/>
  <c r="CM269" i="13"/>
  <c r="CL269" i="13"/>
  <c r="CK269" i="13"/>
  <c r="CJ269" i="13"/>
  <c r="CI269" i="13"/>
  <c r="CH269" i="13"/>
  <c r="CG269" i="13"/>
  <c r="CF269" i="13"/>
  <c r="CE269" i="13"/>
  <c r="CD269" i="13"/>
  <c r="CC269" i="13"/>
  <c r="CB269" i="13"/>
  <c r="CA269" i="13"/>
  <c r="BZ269" i="13"/>
  <c r="BY269" i="13"/>
  <c r="BX269" i="13"/>
  <c r="BW269" i="13"/>
  <c r="BV269" i="13"/>
  <c r="BU269" i="13"/>
  <c r="BT269" i="13"/>
  <c r="BS269" i="13"/>
  <c r="BR269" i="13"/>
  <c r="BQ269" i="13"/>
  <c r="BP269" i="13"/>
  <c r="BO269" i="13"/>
  <c r="BN269" i="13"/>
  <c r="BM269" i="13"/>
  <c r="BL269" i="13"/>
  <c r="FL268" i="13"/>
  <c r="FL268" i="15" s="1"/>
  <c r="FK268" i="13"/>
  <c r="FK268" i="15" s="1"/>
  <c r="FJ268" i="13"/>
  <c r="FJ268" i="15" s="1"/>
  <c r="FI268" i="13"/>
  <c r="FH268" i="13"/>
  <c r="FG268" i="13"/>
  <c r="FF268" i="13"/>
  <c r="FE268" i="13"/>
  <c r="FD268" i="13"/>
  <c r="FC268" i="13"/>
  <c r="FB268" i="13"/>
  <c r="FA268" i="13"/>
  <c r="EZ268" i="13"/>
  <c r="EY268" i="13"/>
  <c r="EX268" i="13"/>
  <c r="EW268" i="13"/>
  <c r="EV268" i="13"/>
  <c r="EU268" i="13"/>
  <c r="ET268" i="13"/>
  <c r="ES268" i="13"/>
  <c r="ER268" i="13"/>
  <c r="EQ268" i="13"/>
  <c r="EP268" i="13"/>
  <c r="EO268" i="13"/>
  <c r="EN268" i="13"/>
  <c r="EM268" i="13"/>
  <c r="EL268" i="13"/>
  <c r="EK268" i="13"/>
  <c r="EJ268" i="13"/>
  <c r="EI268" i="13"/>
  <c r="EH268" i="13"/>
  <c r="EG268" i="13"/>
  <c r="EF268" i="13"/>
  <c r="EE268" i="13"/>
  <c r="ED268" i="13"/>
  <c r="EC268" i="13"/>
  <c r="EB268" i="13"/>
  <c r="EA268" i="13"/>
  <c r="DZ268" i="13"/>
  <c r="DY268" i="13"/>
  <c r="DX268" i="13"/>
  <c r="DW268" i="13"/>
  <c r="DV268" i="13"/>
  <c r="DU268" i="13"/>
  <c r="DT268" i="13"/>
  <c r="DS268" i="13"/>
  <c r="DR268" i="13"/>
  <c r="DQ268" i="13"/>
  <c r="DP268" i="13"/>
  <c r="DO268" i="13"/>
  <c r="DN268" i="13"/>
  <c r="DM268" i="13"/>
  <c r="DL268" i="13"/>
  <c r="DK268" i="13"/>
  <c r="DJ268" i="13"/>
  <c r="DI268" i="13"/>
  <c r="DH268" i="13"/>
  <c r="DG268" i="13"/>
  <c r="DF268" i="13"/>
  <c r="DE268" i="13"/>
  <c r="DD268" i="13"/>
  <c r="DC268" i="13"/>
  <c r="DB268" i="13"/>
  <c r="DA268" i="13"/>
  <c r="CZ268" i="13"/>
  <c r="CY268" i="13"/>
  <c r="CX268" i="13"/>
  <c r="CW268" i="13"/>
  <c r="CV268" i="13"/>
  <c r="CU268" i="13"/>
  <c r="CT268" i="13"/>
  <c r="CS268" i="13"/>
  <c r="CR268" i="13"/>
  <c r="CQ268" i="13"/>
  <c r="CP268" i="13"/>
  <c r="CO268" i="13"/>
  <c r="CN268" i="13"/>
  <c r="CM268" i="13"/>
  <c r="CL268" i="13"/>
  <c r="CK268" i="13"/>
  <c r="CJ268" i="13"/>
  <c r="CI268" i="13"/>
  <c r="CH268" i="13"/>
  <c r="CG268" i="13"/>
  <c r="CF268" i="13"/>
  <c r="CE268" i="13"/>
  <c r="CD268" i="13"/>
  <c r="CC268" i="13"/>
  <c r="CB268" i="13"/>
  <c r="CA268" i="13"/>
  <c r="BZ268" i="13"/>
  <c r="BY268" i="13"/>
  <c r="BX268" i="13"/>
  <c r="BW268" i="13"/>
  <c r="BV268" i="13"/>
  <c r="BU268" i="13"/>
  <c r="BT268" i="13"/>
  <c r="BS268" i="13"/>
  <c r="BR268" i="13"/>
  <c r="BQ268" i="13"/>
  <c r="BP268" i="13"/>
  <c r="BO268" i="13"/>
  <c r="BN268" i="13"/>
  <c r="BM268" i="13"/>
  <c r="BL268" i="13"/>
  <c r="BK268" i="13"/>
  <c r="BJ268" i="13"/>
  <c r="BI268" i="13"/>
  <c r="BH268" i="13"/>
  <c r="BG268" i="13"/>
  <c r="BF268" i="13"/>
  <c r="BE268" i="13"/>
  <c r="BD268" i="13"/>
  <c r="BC268" i="13"/>
  <c r="BB268" i="13"/>
  <c r="BA268" i="13"/>
  <c r="AZ268" i="13"/>
  <c r="FL258" i="13"/>
  <c r="FL258" i="15" s="1"/>
  <c r="FK258" i="13"/>
  <c r="FK258" i="15" s="1"/>
  <c r="FJ258" i="13"/>
  <c r="FJ258" i="15" s="1"/>
  <c r="FI258" i="13"/>
  <c r="FH258" i="13"/>
  <c r="FG258" i="13"/>
  <c r="FF258" i="13"/>
  <c r="FE258" i="13"/>
  <c r="FD258" i="13"/>
  <c r="FC258" i="13"/>
  <c r="FB258" i="13"/>
  <c r="FA258" i="13"/>
  <c r="EZ258" i="13"/>
  <c r="EY258" i="13"/>
  <c r="EX258" i="13"/>
  <c r="EW258" i="13"/>
  <c r="EV258" i="13"/>
  <c r="EU258" i="13"/>
  <c r="ET258" i="13"/>
  <c r="ES258" i="13"/>
  <c r="ER258" i="13"/>
  <c r="EQ258" i="13"/>
  <c r="EP258" i="13"/>
  <c r="EO258" i="13"/>
  <c r="EN258" i="13"/>
  <c r="EM258" i="13"/>
  <c r="EL258" i="13"/>
  <c r="EK258" i="13"/>
  <c r="EJ258" i="13"/>
  <c r="EI258" i="13"/>
  <c r="EH258" i="13"/>
  <c r="EG258" i="13"/>
  <c r="EF258" i="13"/>
  <c r="EE258" i="13"/>
  <c r="ED258" i="13"/>
  <c r="EC258" i="13"/>
  <c r="EB258" i="13"/>
  <c r="EA258" i="13"/>
  <c r="DZ258" i="13"/>
  <c r="DY258" i="13"/>
  <c r="DX258" i="13"/>
  <c r="DW258" i="13"/>
  <c r="DV258" i="13"/>
  <c r="DU258" i="13"/>
  <c r="DT258" i="13"/>
  <c r="DS258" i="13"/>
  <c r="DR258" i="13"/>
  <c r="DQ258" i="13"/>
  <c r="DP258" i="13"/>
  <c r="DO258" i="13"/>
  <c r="DN258" i="13"/>
  <c r="DM258" i="13"/>
  <c r="DL258" i="13"/>
  <c r="DK258" i="13"/>
  <c r="DJ258" i="13"/>
  <c r="DI258" i="13"/>
  <c r="DH258" i="13"/>
  <c r="DG258" i="13"/>
  <c r="DF258" i="13"/>
  <c r="DE258" i="13"/>
  <c r="DD258" i="13"/>
  <c r="DC258" i="13"/>
  <c r="DB258" i="13"/>
  <c r="DA258" i="13"/>
  <c r="CZ258" i="13"/>
  <c r="CY258" i="13"/>
  <c r="CX258" i="13"/>
  <c r="CW258" i="13"/>
  <c r="CV258" i="13"/>
  <c r="CU258" i="13"/>
  <c r="CT258" i="13"/>
  <c r="CS258" i="13"/>
  <c r="CR258" i="13"/>
  <c r="CQ258" i="13"/>
  <c r="CP258" i="13"/>
  <c r="CO258" i="13"/>
  <c r="CN258" i="13"/>
  <c r="CM258" i="13"/>
  <c r="CL258" i="13"/>
  <c r="CK258" i="13"/>
  <c r="CJ258" i="13"/>
  <c r="CI258" i="13"/>
  <c r="CH258" i="13"/>
  <c r="CG258" i="13"/>
  <c r="CF258" i="13"/>
  <c r="CE258" i="13"/>
  <c r="CD258" i="13"/>
  <c r="CC258" i="13"/>
  <c r="CB258" i="13"/>
  <c r="CA258" i="13"/>
  <c r="BZ258" i="13"/>
  <c r="BY258" i="13"/>
  <c r="BX258" i="13"/>
  <c r="BW258" i="13"/>
  <c r="BV258" i="13"/>
  <c r="BU258" i="13"/>
  <c r="BT258" i="13"/>
  <c r="BS258" i="13"/>
  <c r="BR258" i="13"/>
  <c r="BQ258" i="13"/>
  <c r="BP258" i="13"/>
  <c r="BO258" i="13"/>
  <c r="BN258" i="13"/>
  <c r="BM258" i="13"/>
  <c r="BL258" i="13"/>
  <c r="BK258" i="13"/>
  <c r="BJ258" i="13"/>
  <c r="BI258" i="13"/>
  <c r="BH258" i="13"/>
  <c r="BG258" i="13"/>
  <c r="BF258" i="13"/>
  <c r="BE258" i="13"/>
  <c r="BD258" i="13"/>
  <c r="BC258" i="13"/>
  <c r="BB258" i="13"/>
  <c r="BA258" i="13"/>
  <c r="AZ258" i="13"/>
  <c r="A248" i="13"/>
  <c r="FL240" i="13"/>
  <c r="FL240" i="15" s="1"/>
  <c r="FK240" i="13"/>
  <c r="FK240" i="15" s="1"/>
  <c r="FJ240" i="13"/>
  <c r="FJ240" i="15" s="1"/>
  <c r="FI240" i="13"/>
  <c r="FH240" i="13"/>
  <c r="FG240" i="13"/>
  <c r="FF240" i="13"/>
  <c r="FE240" i="13"/>
  <c r="FD240" i="13"/>
  <c r="FC240" i="13"/>
  <c r="FB240" i="13"/>
  <c r="FA240" i="13"/>
  <c r="EZ240" i="13"/>
  <c r="EY240" i="13"/>
  <c r="EX240" i="13"/>
  <c r="EW240" i="13"/>
  <c r="EV240" i="13"/>
  <c r="EU240" i="13"/>
  <c r="FL239" i="13"/>
  <c r="FL239" i="15" s="1"/>
  <c r="FK239" i="13"/>
  <c r="FK239" i="15" s="1"/>
  <c r="FJ239" i="13"/>
  <c r="FJ239" i="15" s="1"/>
  <c r="FI239" i="13"/>
  <c r="FH239" i="13"/>
  <c r="FG239" i="13"/>
  <c r="FF239" i="13"/>
  <c r="FE239" i="13"/>
  <c r="FD239" i="13"/>
  <c r="FC239" i="13"/>
  <c r="FB239" i="13"/>
  <c r="FA239" i="13"/>
  <c r="EZ239" i="13"/>
  <c r="EY239" i="13"/>
  <c r="EX239" i="13"/>
  <c r="EW239" i="13"/>
  <c r="EV239" i="13"/>
  <c r="EU239" i="13"/>
  <c r="ET239" i="13"/>
  <c r="ES239" i="13"/>
  <c r="ER239" i="13"/>
  <c r="FL238" i="13"/>
  <c r="FL238" i="15" s="1"/>
  <c r="FK238" i="13"/>
  <c r="FK238" i="15" s="1"/>
  <c r="FJ238" i="13"/>
  <c r="FJ238" i="15" s="1"/>
  <c r="FI238" i="13"/>
  <c r="FH238" i="13"/>
  <c r="FG238" i="13"/>
  <c r="FF238" i="13"/>
  <c r="FE238" i="13"/>
  <c r="FD238" i="13"/>
  <c r="FC238" i="13"/>
  <c r="FB238" i="13"/>
  <c r="FA238" i="13"/>
  <c r="EZ238" i="13"/>
  <c r="EY238" i="13"/>
  <c r="EX238" i="13"/>
  <c r="EW238" i="13"/>
  <c r="EV238" i="13"/>
  <c r="EU238" i="13"/>
  <c r="ET238" i="13"/>
  <c r="ES238" i="13"/>
  <c r="ER238" i="13"/>
  <c r="EQ238" i="13"/>
  <c r="EP238" i="13"/>
  <c r="EO238" i="13"/>
  <c r="EN238" i="13"/>
  <c r="EM238" i="13"/>
  <c r="EL238" i="13"/>
  <c r="EK238" i="13"/>
  <c r="EJ238" i="13"/>
  <c r="EI238" i="13"/>
  <c r="EH238" i="13"/>
  <c r="EG238" i="13"/>
  <c r="EF238" i="13"/>
  <c r="FL237" i="13"/>
  <c r="FL237" i="15" s="1"/>
  <c r="FK237" i="13"/>
  <c r="FK237" i="15" s="1"/>
  <c r="FJ237" i="13"/>
  <c r="FJ237" i="15" s="1"/>
  <c r="FI237" i="13"/>
  <c r="FH237" i="13"/>
  <c r="FG237" i="13"/>
  <c r="FF237" i="13"/>
  <c r="FE237" i="13"/>
  <c r="FD237" i="13"/>
  <c r="FC237" i="13"/>
  <c r="FB237" i="13"/>
  <c r="FA237" i="13"/>
  <c r="EZ237" i="13"/>
  <c r="EY237" i="13"/>
  <c r="EX237" i="13"/>
  <c r="EW237" i="13"/>
  <c r="EV237" i="13"/>
  <c r="EU237" i="13"/>
  <c r="ET237" i="13"/>
  <c r="ES237" i="13"/>
  <c r="ER237" i="13"/>
  <c r="EQ237" i="13"/>
  <c r="EP237" i="13"/>
  <c r="EO237" i="13"/>
  <c r="EN237" i="13"/>
  <c r="EM237" i="13"/>
  <c r="EL237" i="13"/>
  <c r="EK237" i="13"/>
  <c r="EJ237" i="13"/>
  <c r="EI237" i="13"/>
  <c r="EH237" i="13"/>
  <c r="EG237" i="13"/>
  <c r="EF237" i="13"/>
  <c r="EE237" i="13"/>
  <c r="ED237" i="13"/>
  <c r="EC237" i="13"/>
  <c r="EB237" i="13"/>
  <c r="EA237" i="13"/>
  <c r="DZ237" i="13"/>
  <c r="DY237" i="13"/>
  <c r="DX237" i="13"/>
  <c r="DW237" i="13"/>
  <c r="DV237" i="13"/>
  <c r="DU237" i="13"/>
  <c r="DT237" i="13"/>
  <c r="FL236" i="13"/>
  <c r="FL236" i="15" s="1"/>
  <c r="FK236" i="13"/>
  <c r="FK236" i="15" s="1"/>
  <c r="FJ236" i="13"/>
  <c r="FJ236" i="15" s="1"/>
  <c r="FI236" i="13"/>
  <c r="FH236" i="13"/>
  <c r="FG236" i="13"/>
  <c r="FF236" i="13"/>
  <c r="FE236" i="13"/>
  <c r="FD236" i="13"/>
  <c r="FC236" i="13"/>
  <c r="FB236" i="13"/>
  <c r="FA236" i="13"/>
  <c r="EZ236" i="13"/>
  <c r="EY236" i="13"/>
  <c r="EX236" i="13"/>
  <c r="EW236" i="13"/>
  <c r="EV236" i="13"/>
  <c r="EU236" i="13"/>
  <c r="ET236" i="13"/>
  <c r="ES236" i="13"/>
  <c r="ER236" i="13"/>
  <c r="EQ236" i="13"/>
  <c r="EP236" i="13"/>
  <c r="EO236" i="13"/>
  <c r="EN236" i="13"/>
  <c r="EM236" i="13"/>
  <c r="EL236" i="13"/>
  <c r="EK236" i="13"/>
  <c r="EJ236" i="13"/>
  <c r="EI236" i="13"/>
  <c r="EH236" i="13"/>
  <c r="EG236" i="13"/>
  <c r="EF236" i="13"/>
  <c r="EE236" i="13"/>
  <c r="ED236" i="13"/>
  <c r="EC236" i="13"/>
  <c r="EB236" i="13"/>
  <c r="EA236" i="13"/>
  <c r="DZ236" i="13"/>
  <c r="DY236" i="13"/>
  <c r="DX236" i="13"/>
  <c r="DW236" i="13"/>
  <c r="DV236" i="13"/>
  <c r="DU236" i="13"/>
  <c r="DT236" i="13"/>
  <c r="DS236" i="13"/>
  <c r="DR236" i="13"/>
  <c r="DQ236" i="13"/>
  <c r="DP236" i="13"/>
  <c r="DO236" i="13"/>
  <c r="DN236" i="13"/>
  <c r="DM236" i="13"/>
  <c r="DL236" i="13"/>
  <c r="DK236" i="13"/>
  <c r="DJ236" i="13"/>
  <c r="DI236" i="13"/>
  <c r="DH236" i="13"/>
  <c r="FL235" i="13"/>
  <c r="FL235" i="15" s="1"/>
  <c r="FK235" i="13"/>
  <c r="FK235" i="15" s="1"/>
  <c r="FJ235" i="13"/>
  <c r="FJ235" i="15" s="1"/>
  <c r="FI235" i="13"/>
  <c r="FH235" i="13"/>
  <c r="FG235" i="13"/>
  <c r="FF235" i="13"/>
  <c r="FE235" i="13"/>
  <c r="FD235" i="13"/>
  <c r="FC235" i="13"/>
  <c r="FB235" i="13"/>
  <c r="FA235" i="13"/>
  <c r="EZ235" i="13"/>
  <c r="EY235" i="13"/>
  <c r="EX235" i="13"/>
  <c r="EW235" i="13"/>
  <c r="EV235" i="13"/>
  <c r="EU235" i="13"/>
  <c r="ET235" i="13"/>
  <c r="ES235" i="13"/>
  <c r="ER235" i="13"/>
  <c r="EQ235" i="13"/>
  <c r="EP235" i="13"/>
  <c r="EO235" i="13"/>
  <c r="EN235" i="13"/>
  <c r="EM235" i="13"/>
  <c r="EL235" i="13"/>
  <c r="EK235" i="13"/>
  <c r="EJ235" i="13"/>
  <c r="EI235" i="13"/>
  <c r="EH235" i="13"/>
  <c r="EG235" i="13"/>
  <c r="EF235" i="13"/>
  <c r="EE235" i="13"/>
  <c r="ED235" i="13"/>
  <c r="EC235" i="13"/>
  <c r="EB235" i="13"/>
  <c r="EA235" i="13"/>
  <c r="DZ235" i="13"/>
  <c r="DY235" i="13"/>
  <c r="DX235" i="13"/>
  <c r="DW235" i="13"/>
  <c r="DV235" i="13"/>
  <c r="DU235" i="13"/>
  <c r="DT235" i="13"/>
  <c r="DS235" i="13"/>
  <c r="DR235" i="13"/>
  <c r="DQ235" i="13"/>
  <c r="DP235" i="13"/>
  <c r="DO235" i="13"/>
  <c r="DN235" i="13"/>
  <c r="DM235" i="13"/>
  <c r="DL235" i="13"/>
  <c r="DK235" i="13"/>
  <c r="DJ235" i="13"/>
  <c r="DI235" i="13"/>
  <c r="DH235" i="13"/>
  <c r="DG235" i="13"/>
  <c r="DF235" i="13"/>
  <c r="DE235" i="13"/>
  <c r="DD235" i="13"/>
  <c r="DC235" i="13"/>
  <c r="DB235" i="13"/>
  <c r="DA235" i="13"/>
  <c r="CZ235" i="13"/>
  <c r="CY235" i="13"/>
  <c r="CX235" i="13"/>
  <c r="CW235" i="13"/>
  <c r="CV235" i="13"/>
  <c r="FL234" i="13"/>
  <c r="FL234" i="15" s="1"/>
  <c r="FK234" i="13"/>
  <c r="FK234" i="15" s="1"/>
  <c r="FJ234" i="13"/>
  <c r="FJ234" i="15" s="1"/>
  <c r="FI234" i="13"/>
  <c r="FH234" i="13"/>
  <c r="FG234" i="13"/>
  <c r="FF234" i="13"/>
  <c r="FE234" i="13"/>
  <c r="FD234" i="13"/>
  <c r="FC234" i="13"/>
  <c r="FB234" i="13"/>
  <c r="FA234" i="13"/>
  <c r="EZ234" i="13"/>
  <c r="EY234" i="13"/>
  <c r="EX234" i="13"/>
  <c r="EW234" i="13"/>
  <c r="EV234" i="13"/>
  <c r="EU234" i="13"/>
  <c r="ET234" i="13"/>
  <c r="ES234" i="13"/>
  <c r="ER234" i="13"/>
  <c r="EQ234" i="13"/>
  <c r="EP234" i="13"/>
  <c r="EO234" i="13"/>
  <c r="EN234" i="13"/>
  <c r="EM234" i="13"/>
  <c r="EL234" i="13"/>
  <c r="EK234" i="13"/>
  <c r="EJ234" i="13"/>
  <c r="EI234" i="13"/>
  <c r="EH234" i="13"/>
  <c r="EG234" i="13"/>
  <c r="EF234" i="13"/>
  <c r="EE234" i="13"/>
  <c r="ED234" i="13"/>
  <c r="EC234" i="13"/>
  <c r="EB234" i="13"/>
  <c r="EA234" i="13"/>
  <c r="DZ234" i="13"/>
  <c r="DY234" i="13"/>
  <c r="DX234" i="13"/>
  <c r="DW234" i="13"/>
  <c r="DV234" i="13"/>
  <c r="DU234" i="13"/>
  <c r="DT234" i="13"/>
  <c r="DS234" i="13"/>
  <c r="DR234" i="13"/>
  <c r="DQ234" i="13"/>
  <c r="DP234" i="13"/>
  <c r="DO234" i="13"/>
  <c r="DN234" i="13"/>
  <c r="DM234" i="13"/>
  <c r="DL234" i="13"/>
  <c r="DK234" i="13"/>
  <c r="DJ234" i="13"/>
  <c r="DI234" i="13"/>
  <c r="DH234" i="13"/>
  <c r="DG234" i="13"/>
  <c r="DF234" i="13"/>
  <c r="DE234" i="13"/>
  <c r="DD234" i="13"/>
  <c r="DC234" i="13"/>
  <c r="DB234" i="13"/>
  <c r="DA234" i="13"/>
  <c r="CZ234" i="13"/>
  <c r="CY234" i="13"/>
  <c r="CX234" i="13"/>
  <c r="CW234" i="13"/>
  <c r="CV234" i="13"/>
  <c r="CU234" i="13"/>
  <c r="CT234" i="13"/>
  <c r="CS234" i="13"/>
  <c r="CR234" i="13"/>
  <c r="CQ234" i="13"/>
  <c r="CP234" i="13"/>
  <c r="CO234" i="13"/>
  <c r="CN234" i="13"/>
  <c r="CM234" i="13"/>
  <c r="CL234" i="13"/>
  <c r="CK234" i="13"/>
  <c r="CJ234" i="13"/>
  <c r="FL233" i="13"/>
  <c r="FL233" i="15" s="1"/>
  <c r="FK233" i="13"/>
  <c r="FK233" i="15" s="1"/>
  <c r="FJ233" i="13"/>
  <c r="FJ233" i="15" s="1"/>
  <c r="FI233" i="13"/>
  <c r="FH233" i="13"/>
  <c r="FG233" i="13"/>
  <c r="FF233" i="13"/>
  <c r="FE233" i="13"/>
  <c r="FD233" i="13"/>
  <c r="FC233" i="13"/>
  <c r="FB233" i="13"/>
  <c r="FA233" i="13"/>
  <c r="EZ233" i="13"/>
  <c r="EY233" i="13"/>
  <c r="EX233" i="13"/>
  <c r="EW233" i="13"/>
  <c r="EV233" i="13"/>
  <c r="EU233" i="13"/>
  <c r="ET233" i="13"/>
  <c r="ES233" i="13"/>
  <c r="ER233" i="13"/>
  <c r="EQ233" i="13"/>
  <c r="EP233" i="13"/>
  <c r="EO233" i="13"/>
  <c r="EN233" i="13"/>
  <c r="EM233" i="13"/>
  <c r="EL233" i="13"/>
  <c r="EK233" i="13"/>
  <c r="EJ233" i="13"/>
  <c r="EI233" i="13"/>
  <c r="EH233" i="13"/>
  <c r="EG233" i="13"/>
  <c r="EF233" i="13"/>
  <c r="EE233" i="13"/>
  <c r="ED233" i="13"/>
  <c r="EC233" i="13"/>
  <c r="EB233" i="13"/>
  <c r="EA233" i="13"/>
  <c r="DZ233" i="13"/>
  <c r="DY233" i="13"/>
  <c r="DX233" i="13"/>
  <c r="DW233" i="13"/>
  <c r="DV233" i="13"/>
  <c r="DU233" i="13"/>
  <c r="DT233" i="13"/>
  <c r="DS233" i="13"/>
  <c r="DR233" i="13"/>
  <c r="DQ233" i="13"/>
  <c r="DP233" i="13"/>
  <c r="DO233" i="13"/>
  <c r="DN233" i="13"/>
  <c r="DM233" i="13"/>
  <c r="DL233" i="13"/>
  <c r="DK233" i="13"/>
  <c r="DJ233" i="13"/>
  <c r="DI233" i="13"/>
  <c r="DH233" i="13"/>
  <c r="DG233" i="13"/>
  <c r="DF233" i="13"/>
  <c r="DE233" i="13"/>
  <c r="DD233" i="13"/>
  <c r="DC233" i="13"/>
  <c r="DB233" i="13"/>
  <c r="DA233" i="13"/>
  <c r="CZ233" i="13"/>
  <c r="CY233" i="13"/>
  <c r="CX233" i="13"/>
  <c r="CW233" i="13"/>
  <c r="CV233" i="13"/>
  <c r="CU233" i="13"/>
  <c r="CT233" i="13"/>
  <c r="CS233" i="13"/>
  <c r="CR233" i="13"/>
  <c r="CQ233" i="13"/>
  <c r="CP233" i="13"/>
  <c r="CO233" i="13"/>
  <c r="CN233" i="13"/>
  <c r="CM233" i="13"/>
  <c r="CL233" i="13"/>
  <c r="CK233" i="13"/>
  <c r="CJ233" i="13"/>
  <c r="CI233" i="13"/>
  <c r="CH233" i="13"/>
  <c r="CG233" i="13"/>
  <c r="CF233" i="13"/>
  <c r="CE233" i="13"/>
  <c r="CD233" i="13"/>
  <c r="CC233" i="13"/>
  <c r="CB233" i="13"/>
  <c r="CA233" i="13"/>
  <c r="BZ233" i="13"/>
  <c r="BY233" i="13"/>
  <c r="BX233" i="13"/>
  <c r="FL232" i="13"/>
  <c r="FL232" i="15" s="1"/>
  <c r="FK232" i="13"/>
  <c r="FK232" i="15" s="1"/>
  <c r="FJ232" i="13"/>
  <c r="FJ232" i="15" s="1"/>
  <c r="FI232" i="13"/>
  <c r="FH232" i="13"/>
  <c r="FG232" i="13"/>
  <c r="FF232" i="13"/>
  <c r="FE232" i="13"/>
  <c r="FD232" i="13"/>
  <c r="FC232" i="13"/>
  <c r="FB232" i="13"/>
  <c r="FA232" i="13"/>
  <c r="EZ232" i="13"/>
  <c r="EY232" i="13"/>
  <c r="EX232" i="13"/>
  <c r="EW232" i="13"/>
  <c r="EV232" i="13"/>
  <c r="EU232" i="13"/>
  <c r="ET232" i="13"/>
  <c r="ES232" i="13"/>
  <c r="ER232" i="13"/>
  <c r="EQ232" i="13"/>
  <c r="EP232" i="13"/>
  <c r="EO232" i="13"/>
  <c r="EN232" i="13"/>
  <c r="EM232" i="13"/>
  <c r="EL232" i="13"/>
  <c r="EK232" i="13"/>
  <c r="EJ232" i="13"/>
  <c r="EI232" i="13"/>
  <c r="EH232" i="13"/>
  <c r="EG232" i="13"/>
  <c r="EF232" i="13"/>
  <c r="EE232" i="13"/>
  <c r="ED232" i="13"/>
  <c r="EC232" i="13"/>
  <c r="EB232" i="13"/>
  <c r="EA232" i="13"/>
  <c r="DZ232" i="13"/>
  <c r="DY232" i="13"/>
  <c r="DX232" i="13"/>
  <c r="DW232" i="13"/>
  <c r="DV232" i="13"/>
  <c r="DU232" i="13"/>
  <c r="DT232" i="13"/>
  <c r="DS232" i="13"/>
  <c r="DR232" i="13"/>
  <c r="DQ232" i="13"/>
  <c r="DP232" i="13"/>
  <c r="DO232" i="13"/>
  <c r="DN232" i="13"/>
  <c r="DM232" i="13"/>
  <c r="DL232" i="13"/>
  <c r="DK232" i="13"/>
  <c r="DJ232" i="13"/>
  <c r="DI232" i="13"/>
  <c r="DH232" i="13"/>
  <c r="DG232" i="13"/>
  <c r="DF232" i="13"/>
  <c r="DE232" i="13"/>
  <c r="DD232" i="13"/>
  <c r="DC232" i="13"/>
  <c r="DB232" i="13"/>
  <c r="DA232" i="13"/>
  <c r="CZ232" i="13"/>
  <c r="CY232" i="13"/>
  <c r="CX232" i="13"/>
  <c r="CW232" i="13"/>
  <c r="CV232" i="13"/>
  <c r="CU232" i="13"/>
  <c r="CT232" i="13"/>
  <c r="CS232" i="13"/>
  <c r="CR232" i="13"/>
  <c r="CQ232" i="13"/>
  <c r="CP232" i="13"/>
  <c r="CO232" i="13"/>
  <c r="CN232" i="13"/>
  <c r="CM232" i="13"/>
  <c r="CL232" i="13"/>
  <c r="CK232" i="13"/>
  <c r="CJ232" i="13"/>
  <c r="CI232" i="13"/>
  <c r="CH232" i="13"/>
  <c r="CG232" i="13"/>
  <c r="CF232" i="13"/>
  <c r="CE232" i="13"/>
  <c r="CD232" i="13"/>
  <c r="CC232" i="13"/>
  <c r="CB232" i="13"/>
  <c r="CA232" i="13"/>
  <c r="BZ232" i="13"/>
  <c r="BY232" i="13"/>
  <c r="BX232" i="13"/>
  <c r="BW232" i="13"/>
  <c r="BV232" i="13"/>
  <c r="BU232" i="13"/>
  <c r="BT232" i="13"/>
  <c r="BS232" i="13"/>
  <c r="BR232" i="13"/>
  <c r="BQ232" i="13"/>
  <c r="BP232" i="13"/>
  <c r="BO232" i="13"/>
  <c r="BN232" i="13"/>
  <c r="BM232" i="13"/>
  <c r="BL232" i="13"/>
  <c r="FL222" i="13"/>
  <c r="FL222" i="15" s="1"/>
  <c r="FK222" i="13"/>
  <c r="FK222" i="15" s="1"/>
  <c r="FJ222" i="13"/>
  <c r="FJ222" i="15" s="1"/>
  <c r="FI222" i="13"/>
  <c r="FH222" i="13"/>
  <c r="FG222" i="13"/>
  <c r="FF222" i="13"/>
  <c r="FE222" i="13"/>
  <c r="FD222" i="13"/>
  <c r="FC222" i="13"/>
  <c r="FB222" i="13"/>
  <c r="FA222" i="13"/>
  <c r="EZ222" i="13"/>
  <c r="EY222" i="13"/>
  <c r="EX222" i="13"/>
  <c r="EW222" i="13"/>
  <c r="EV222" i="13"/>
  <c r="EU222" i="13"/>
  <c r="ET222" i="13"/>
  <c r="ES222" i="13"/>
  <c r="ER222" i="13"/>
  <c r="EQ222" i="13"/>
  <c r="EP222" i="13"/>
  <c r="EO222" i="13"/>
  <c r="EN222" i="13"/>
  <c r="EM222" i="13"/>
  <c r="EL222" i="13"/>
  <c r="EK222" i="13"/>
  <c r="EJ222" i="13"/>
  <c r="EI222" i="13"/>
  <c r="EH222" i="13"/>
  <c r="EG222" i="13"/>
  <c r="EF222" i="13"/>
  <c r="EE222" i="13"/>
  <c r="ED222" i="13"/>
  <c r="EC222" i="13"/>
  <c r="EB222" i="13"/>
  <c r="EA222" i="13"/>
  <c r="DZ222" i="13"/>
  <c r="DY222" i="13"/>
  <c r="DX222" i="13"/>
  <c r="DW222" i="13"/>
  <c r="DV222" i="13"/>
  <c r="DU222" i="13"/>
  <c r="DT222" i="13"/>
  <c r="DS222" i="13"/>
  <c r="DR222" i="13"/>
  <c r="DQ222" i="13"/>
  <c r="DP222" i="13"/>
  <c r="DO222" i="13"/>
  <c r="DN222" i="13"/>
  <c r="DM222" i="13"/>
  <c r="DL222" i="13"/>
  <c r="DK222" i="13"/>
  <c r="DJ222" i="13"/>
  <c r="DI222" i="13"/>
  <c r="DH222" i="13"/>
  <c r="DG222" i="13"/>
  <c r="DF222" i="13"/>
  <c r="DE222" i="13"/>
  <c r="DD222" i="13"/>
  <c r="DC222" i="13"/>
  <c r="DB222" i="13"/>
  <c r="DA222" i="13"/>
  <c r="CZ222" i="13"/>
  <c r="CY222" i="13"/>
  <c r="CX222" i="13"/>
  <c r="CW222" i="13"/>
  <c r="CV222" i="13"/>
  <c r="CU222" i="13"/>
  <c r="CT222" i="13"/>
  <c r="CS222" i="13"/>
  <c r="CR222" i="13"/>
  <c r="CQ222" i="13"/>
  <c r="CP222" i="13"/>
  <c r="CO222" i="13"/>
  <c r="CN222" i="13"/>
  <c r="CM222" i="13"/>
  <c r="CL222" i="13"/>
  <c r="CK222" i="13"/>
  <c r="CJ222" i="13"/>
  <c r="CI222" i="13"/>
  <c r="CH222" i="13"/>
  <c r="CG222" i="13"/>
  <c r="CF222" i="13"/>
  <c r="CE222" i="13"/>
  <c r="CD222" i="13"/>
  <c r="CC222" i="13"/>
  <c r="CB222" i="13"/>
  <c r="CA222" i="13"/>
  <c r="BZ222" i="13"/>
  <c r="BY222" i="13"/>
  <c r="BX222" i="13"/>
  <c r="BW222" i="13"/>
  <c r="BV222" i="13"/>
  <c r="BU222" i="13"/>
  <c r="BT222" i="13"/>
  <c r="BS222" i="13"/>
  <c r="BR222" i="13"/>
  <c r="BQ222" i="13"/>
  <c r="BP222" i="13"/>
  <c r="BO222" i="13"/>
  <c r="BN222" i="13"/>
  <c r="BM222" i="13"/>
  <c r="BL222" i="13"/>
  <c r="BK222" i="13"/>
  <c r="BJ222" i="13"/>
  <c r="BI222" i="13"/>
  <c r="BH222" i="13"/>
  <c r="BG222" i="13"/>
  <c r="BF222" i="13"/>
  <c r="BE222" i="13"/>
  <c r="BD222" i="13"/>
  <c r="BC222" i="13"/>
  <c r="BB222" i="13"/>
  <c r="BA222" i="13"/>
  <c r="AZ222" i="13"/>
  <c r="A212" i="13"/>
  <c r="FL204" i="13"/>
  <c r="FL204" i="15" s="1"/>
  <c r="FK204" i="13"/>
  <c r="FK204" i="15" s="1"/>
  <c r="FJ204" i="13"/>
  <c r="FJ204" i="15" s="1"/>
  <c r="FI204" i="13"/>
  <c r="FH204" i="13"/>
  <c r="FG204" i="13"/>
  <c r="FF204" i="13"/>
  <c r="FE204" i="13"/>
  <c r="FD204" i="13"/>
  <c r="FC204" i="13"/>
  <c r="FB204" i="13"/>
  <c r="FA204" i="13"/>
  <c r="EZ204" i="13"/>
  <c r="EY204" i="13"/>
  <c r="EX204" i="13"/>
  <c r="EW204" i="13"/>
  <c r="EV204" i="13"/>
  <c r="EU204" i="13"/>
  <c r="ET204" i="13"/>
  <c r="ES204" i="13"/>
  <c r="ER204" i="13"/>
  <c r="FL203" i="13"/>
  <c r="FL203" i="15" s="1"/>
  <c r="FK203" i="13"/>
  <c r="FK203" i="15" s="1"/>
  <c r="FJ203" i="13"/>
  <c r="FJ203" i="15" s="1"/>
  <c r="FI203" i="13"/>
  <c r="FH203" i="13"/>
  <c r="FG203" i="13"/>
  <c r="FF203" i="13"/>
  <c r="FE203" i="13"/>
  <c r="FD203" i="13"/>
  <c r="FC203" i="13"/>
  <c r="FB203" i="13"/>
  <c r="FA203" i="13"/>
  <c r="EZ203" i="13"/>
  <c r="EY203" i="13"/>
  <c r="EX203" i="13"/>
  <c r="EW203" i="13"/>
  <c r="EV203" i="13"/>
  <c r="EU203" i="13"/>
  <c r="ET203" i="13"/>
  <c r="ES203" i="13"/>
  <c r="ER203" i="13"/>
  <c r="EQ203" i="13"/>
  <c r="EP203" i="13"/>
  <c r="EO203" i="13"/>
  <c r="EN203" i="13"/>
  <c r="EM203" i="13"/>
  <c r="EL203" i="13"/>
  <c r="EK203" i="13"/>
  <c r="EJ203" i="13"/>
  <c r="EI203" i="13"/>
  <c r="EH203" i="13"/>
  <c r="EG203" i="13"/>
  <c r="EF203" i="13"/>
  <c r="FL202" i="13"/>
  <c r="FL202" i="15" s="1"/>
  <c r="FK202" i="13"/>
  <c r="FK202" i="15" s="1"/>
  <c r="FJ202" i="13"/>
  <c r="FJ202" i="15" s="1"/>
  <c r="FI202" i="13"/>
  <c r="FH202" i="13"/>
  <c r="FG202" i="13"/>
  <c r="FF202" i="13"/>
  <c r="FE202" i="13"/>
  <c r="FD202" i="13"/>
  <c r="FC202" i="13"/>
  <c r="FB202" i="13"/>
  <c r="FA202" i="13"/>
  <c r="EZ202" i="13"/>
  <c r="EY202" i="13"/>
  <c r="EX202" i="13"/>
  <c r="EW202" i="13"/>
  <c r="EV202" i="13"/>
  <c r="EU202" i="13"/>
  <c r="ET202" i="13"/>
  <c r="ES202" i="13"/>
  <c r="ER202" i="13"/>
  <c r="EQ202" i="13"/>
  <c r="EP202" i="13"/>
  <c r="EO202" i="13"/>
  <c r="EN202" i="13"/>
  <c r="EM202" i="13"/>
  <c r="EL202" i="13"/>
  <c r="EK202" i="13"/>
  <c r="EJ202" i="13"/>
  <c r="EI202" i="13"/>
  <c r="EH202" i="13"/>
  <c r="EG202" i="13"/>
  <c r="EF202" i="13"/>
  <c r="EE202" i="13"/>
  <c r="ED202" i="13"/>
  <c r="EC202" i="13"/>
  <c r="EB202" i="13"/>
  <c r="EA202" i="13"/>
  <c r="DZ202" i="13"/>
  <c r="DY202" i="13"/>
  <c r="DX202" i="13"/>
  <c r="DW202" i="13"/>
  <c r="DV202" i="13"/>
  <c r="DU202" i="13"/>
  <c r="DT202" i="13"/>
  <c r="FL201" i="13"/>
  <c r="FL201" i="15" s="1"/>
  <c r="FK201" i="13"/>
  <c r="FK201" i="15" s="1"/>
  <c r="FJ201" i="13"/>
  <c r="FJ201" i="15" s="1"/>
  <c r="FI201" i="13"/>
  <c r="FH201" i="13"/>
  <c r="FG201" i="13"/>
  <c r="FF201" i="13"/>
  <c r="FE201" i="13"/>
  <c r="FD201" i="13"/>
  <c r="FC201" i="13"/>
  <c r="FB201" i="13"/>
  <c r="FA201" i="13"/>
  <c r="EZ201" i="13"/>
  <c r="EY201" i="13"/>
  <c r="EX201" i="13"/>
  <c r="EW201" i="13"/>
  <c r="EV201" i="13"/>
  <c r="EU201" i="13"/>
  <c r="ET201" i="13"/>
  <c r="ES201" i="13"/>
  <c r="ER201" i="13"/>
  <c r="EQ201" i="13"/>
  <c r="EP201" i="13"/>
  <c r="EO201" i="13"/>
  <c r="EN201" i="13"/>
  <c r="EM201" i="13"/>
  <c r="EL201" i="13"/>
  <c r="EK201" i="13"/>
  <c r="EJ201" i="13"/>
  <c r="EI201" i="13"/>
  <c r="EH201" i="13"/>
  <c r="EG201" i="13"/>
  <c r="EF201" i="13"/>
  <c r="EE201" i="13"/>
  <c r="ED201" i="13"/>
  <c r="EC201" i="13"/>
  <c r="EB201" i="13"/>
  <c r="EA201" i="13"/>
  <c r="DZ201" i="13"/>
  <c r="DY201" i="13"/>
  <c r="DX201" i="13"/>
  <c r="DW201" i="13"/>
  <c r="DV201" i="13"/>
  <c r="DU201" i="13"/>
  <c r="DT201" i="13"/>
  <c r="DS201" i="13"/>
  <c r="DR201" i="13"/>
  <c r="DQ201" i="13"/>
  <c r="DP201" i="13"/>
  <c r="DO201" i="13"/>
  <c r="DN201" i="13"/>
  <c r="DM201" i="13"/>
  <c r="DL201" i="13"/>
  <c r="DK201" i="13"/>
  <c r="DJ201" i="13"/>
  <c r="DI201" i="13"/>
  <c r="DH201" i="13"/>
  <c r="FL200" i="13"/>
  <c r="FL200" i="15" s="1"/>
  <c r="FK200" i="13"/>
  <c r="FK200" i="15" s="1"/>
  <c r="FJ200" i="13"/>
  <c r="FJ200" i="15" s="1"/>
  <c r="FI200" i="13"/>
  <c r="FH200" i="13"/>
  <c r="FG200" i="13"/>
  <c r="FF200" i="13"/>
  <c r="FE200" i="13"/>
  <c r="FD200" i="13"/>
  <c r="FC200" i="13"/>
  <c r="FB200" i="13"/>
  <c r="FA200" i="13"/>
  <c r="EZ200" i="13"/>
  <c r="EY200" i="13"/>
  <c r="EX200" i="13"/>
  <c r="EW200" i="13"/>
  <c r="EV200" i="13"/>
  <c r="EU200" i="13"/>
  <c r="ET200" i="13"/>
  <c r="ES200" i="13"/>
  <c r="ER200" i="13"/>
  <c r="EQ200" i="13"/>
  <c r="EP200" i="13"/>
  <c r="EO200" i="13"/>
  <c r="EN200" i="13"/>
  <c r="EM200" i="13"/>
  <c r="EL200" i="13"/>
  <c r="EK200" i="13"/>
  <c r="EJ200" i="13"/>
  <c r="EI200" i="13"/>
  <c r="EH200" i="13"/>
  <c r="EG200" i="13"/>
  <c r="EF200" i="13"/>
  <c r="EE200" i="13"/>
  <c r="ED200" i="13"/>
  <c r="EC200" i="13"/>
  <c r="EB200" i="13"/>
  <c r="EA200" i="13"/>
  <c r="DZ200" i="13"/>
  <c r="DY200" i="13"/>
  <c r="DX200" i="13"/>
  <c r="DW200" i="13"/>
  <c r="DV200" i="13"/>
  <c r="DU200" i="13"/>
  <c r="DT200" i="13"/>
  <c r="DS200" i="13"/>
  <c r="DR200" i="13"/>
  <c r="DQ200" i="13"/>
  <c r="DP200" i="13"/>
  <c r="DO200" i="13"/>
  <c r="DN200" i="13"/>
  <c r="DM200" i="13"/>
  <c r="DL200" i="13"/>
  <c r="DK200" i="13"/>
  <c r="DJ200" i="13"/>
  <c r="DI200" i="13"/>
  <c r="DH200" i="13"/>
  <c r="DG200" i="13"/>
  <c r="DF200" i="13"/>
  <c r="DE200" i="13"/>
  <c r="DD200" i="13"/>
  <c r="DC200" i="13"/>
  <c r="DB200" i="13"/>
  <c r="DA200" i="13"/>
  <c r="CZ200" i="13"/>
  <c r="CY200" i="13"/>
  <c r="CX200" i="13"/>
  <c r="CW200" i="13"/>
  <c r="CV200" i="13"/>
  <c r="FL199" i="13"/>
  <c r="FL199" i="15" s="1"/>
  <c r="FK199" i="13"/>
  <c r="FK199" i="15" s="1"/>
  <c r="FJ199" i="13"/>
  <c r="FJ199" i="15" s="1"/>
  <c r="FI199" i="13"/>
  <c r="FH199" i="13"/>
  <c r="FG199" i="13"/>
  <c r="FF199" i="13"/>
  <c r="FE199" i="13"/>
  <c r="FD199" i="13"/>
  <c r="FC199" i="13"/>
  <c r="FB199" i="13"/>
  <c r="FA199" i="13"/>
  <c r="EZ199" i="13"/>
  <c r="EY199" i="13"/>
  <c r="EX199" i="13"/>
  <c r="EW199" i="13"/>
  <c r="EV199" i="13"/>
  <c r="EU199" i="13"/>
  <c r="ET199" i="13"/>
  <c r="ES199" i="13"/>
  <c r="ER199" i="13"/>
  <c r="EQ199" i="13"/>
  <c r="EP199" i="13"/>
  <c r="EO199" i="13"/>
  <c r="EN199" i="13"/>
  <c r="EM199" i="13"/>
  <c r="EL199" i="13"/>
  <c r="EK199" i="13"/>
  <c r="EJ199" i="13"/>
  <c r="EI199" i="13"/>
  <c r="EH199" i="13"/>
  <c r="EG199" i="13"/>
  <c r="EF199" i="13"/>
  <c r="EE199" i="13"/>
  <c r="ED199" i="13"/>
  <c r="EC199" i="13"/>
  <c r="EB199" i="13"/>
  <c r="EA199" i="13"/>
  <c r="DZ199" i="13"/>
  <c r="DY199" i="13"/>
  <c r="DX199" i="13"/>
  <c r="DW199" i="13"/>
  <c r="DV199" i="13"/>
  <c r="DU199" i="13"/>
  <c r="DT199" i="13"/>
  <c r="DS199" i="13"/>
  <c r="DR199" i="13"/>
  <c r="DQ199" i="13"/>
  <c r="DP199" i="13"/>
  <c r="DO199" i="13"/>
  <c r="DN199" i="13"/>
  <c r="DM199" i="13"/>
  <c r="DL199" i="13"/>
  <c r="DK199" i="13"/>
  <c r="DJ199" i="13"/>
  <c r="DI199" i="13"/>
  <c r="DH199" i="13"/>
  <c r="DG199" i="13"/>
  <c r="DF199" i="13"/>
  <c r="DE199" i="13"/>
  <c r="DD199" i="13"/>
  <c r="DC199" i="13"/>
  <c r="DB199" i="13"/>
  <c r="DA199" i="13"/>
  <c r="CZ199" i="13"/>
  <c r="CY199" i="13"/>
  <c r="CX199" i="13"/>
  <c r="CW199" i="13"/>
  <c r="CV199" i="13"/>
  <c r="CU199" i="13"/>
  <c r="CT199" i="13"/>
  <c r="CS199" i="13"/>
  <c r="CR199" i="13"/>
  <c r="CQ199" i="13"/>
  <c r="CP199" i="13"/>
  <c r="CO199" i="13"/>
  <c r="CN199" i="13"/>
  <c r="CM199" i="13"/>
  <c r="CL199" i="13"/>
  <c r="CK199" i="13"/>
  <c r="CJ199" i="13"/>
  <c r="FL198" i="13"/>
  <c r="FL198" i="15" s="1"/>
  <c r="FK198" i="13"/>
  <c r="FK198" i="15" s="1"/>
  <c r="FJ198" i="13"/>
  <c r="FJ198" i="15" s="1"/>
  <c r="FI198" i="13"/>
  <c r="FH198" i="13"/>
  <c r="FG198" i="13"/>
  <c r="FF198" i="13"/>
  <c r="FE198" i="13"/>
  <c r="FD198" i="13"/>
  <c r="FC198" i="13"/>
  <c r="FB198" i="13"/>
  <c r="FA198" i="13"/>
  <c r="EZ198" i="13"/>
  <c r="EY198" i="13"/>
  <c r="EX198" i="13"/>
  <c r="EW198" i="13"/>
  <c r="EV198" i="13"/>
  <c r="EU198" i="13"/>
  <c r="ET198" i="13"/>
  <c r="ES198" i="13"/>
  <c r="ER198" i="13"/>
  <c r="EQ198" i="13"/>
  <c r="EP198" i="13"/>
  <c r="EO198" i="13"/>
  <c r="EN198" i="13"/>
  <c r="EM198" i="13"/>
  <c r="EL198" i="13"/>
  <c r="EK198" i="13"/>
  <c r="EJ198" i="13"/>
  <c r="EI198" i="13"/>
  <c r="EH198" i="13"/>
  <c r="EG198" i="13"/>
  <c r="EF198" i="13"/>
  <c r="EE198" i="13"/>
  <c r="ED198" i="13"/>
  <c r="EC198" i="13"/>
  <c r="EB198" i="13"/>
  <c r="EA198" i="13"/>
  <c r="DZ198" i="13"/>
  <c r="DY198" i="13"/>
  <c r="DX198" i="13"/>
  <c r="DW198" i="13"/>
  <c r="DV198" i="13"/>
  <c r="DU198" i="13"/>
  <c r="DT198" i="13"/>
  <c r="DS198" i="13"/>
  <c r="DR198" i="13"/>
  <c r="DQ198" i="13"/>
  <c r="DP198" i="13"/>
  <c r="DO198" i="13"/>
  <c r="DN198" i="13"/>
  <c r="DM198" i="13"/>
  <c r="DL198" i="13"/>
  <c r="DK198" i="13"/>
  <c r="DJ198" i="13"/>
  <c r="DI198" i="13"/>
  <c r="DH198" i="13"/>
  <c r="DG198" i="13"/>
  <c r="DF198" i="13"/>
  <c r="DE198" i="13"/>
  <c r="DD198" i="13"/>
  <c r="DC198" i="13"/>
  <c r="DB198" i="13"/>
  <c r="DA198" i="13"/>
  <c r="CZ198" i="13"/>
  <c r="CY198" i="13"/>
  <c r="CX198" i="13"/>
  <c r="CW198" i="13"/>
  <c r="CV198" i="13"/>
  <c r="CU198" i="13"/>
  <c r="CT198" i="13"/>
  <c r="CS198" i="13"/>
  <c r="CR198" i="13"/>
  <c r="CQ198" i="13"/>
  <c r="CP198" i="13"/>
  <c r="CO198" i="13"/>
  <c r="CN198" i="13"/>
  <c r="CM198" i="13"/>
  <c r="CL198" i="13"/>
  <c r="CK198" i="13"/>
  <c r="CJ198" i="13"/>
  <c r="CI198" i="13"/>
  <c r="CH198" i="13"/>
  <c r="CG198" i="13"/>
  <c r="CF198" i="13"/>
  <c r="CE198" i="13"/>
  <c r="CD198" i="13"/>
  <c r="CC198" i="13"/>
  <c r="CB198" i="13"/>
  <c r="CA198" i="13"/>
  <c r="BZ198" i="13"/>
  <c r="BY198" i="13"/>
  <c r="BX198" i="13"/>
  <c r="FL197" i="13"/>
  <c r="FL197" i="15" s="1"/>
  <c r="FK197" i="13"/>
  <c r="FK197" i="15" s="1"/>
  <c r="FJ197" i="13"/>
  <c r="FJ197" i="15" s="1"/>
  <c r="FI197" i="13"/>
  <c r="FH197" i="13"/>
  <c r="FG197" i="13"/>
  <c r="FF197" i="13"/>
  <c r="FE197" i="13"/>
  <c r="FD197" i="13"/>
  <c r="FC197" i="13"/>
  <c r="FB197" i="13"/>
  <c r="FA197" i="13"/>
  <c r="EZ197" i="13"/>
  <c r="EY197" i="13"/>
  <c r="EX197" i="13"/>
  <c r="EW197" i="13"/>
  <c r="EV197" i="13"/>
  <c r="EU197" i="13"/>
  <c r="ET197" i="13"/>
  <c r="ES197" i="13"/>
  <c r="ER197" i="13"/>
  <c r="EQ197" i="13"/>
  <c r="EP197" i="13"/>
  <c r="EO197" i="13"/>
  <c r="EN197" i="13"/>
  <c r="EM197" i="13"/>
  <c r="EL197" i="13"/>
  <c r="EK197" i="13"/>
  <c r="EJ197" i="13"/>
  <c r="EI197" i="13"/>
  <c r="EH197" i="13"/>
  <c r="EG197" i="13"/>
  <c r="EF197" i="13"/>
  <c r="EE197" i="13"/>
  <c r="ED197" i="13"/>
  <c r="EC197" i="13"/>
  <c r="EB197" i="13"/>
  <c r="EA197" i="13"/>
  <c r="DZ197" i="13"/>
  <c r="DY197" i="13"/>
  <c r="DX197" i="13"/>
  <c r="DW197" i="13"/>
  <c r="DV197" i="13"/>
  <c r="DU197" i="13"/>
  <c r="DT197" i="13"/>
  <c r="DS197" i="13"/>
  <c r="DR197" i="13"/>
  <c r="DQ197" i="13"/>
  <c r="DP197" i="13"/>
  <c r="DO197" i="13"/>
  <c r="DN197" i="13"/>
  <c r="DM197" i="13"/>
  <c r="DL197" i="13"/>
  <c r="DK197" i="13"/>
  <c r="DJ197" i="13"/>
  <c r="DI197" i="13"/>
  <c r="DH197" i="13"/>
  <c r="DG197" i="13"/>
  <c r="DF197" i="13"/>
  <c r="DE197" i="13"/>
  <c r="DD197" i="13"/>
  <c r="DC197" i="13"/>
  <c r="DB197" i="13"/>
  <c r="DA197" i="13"/>
  <c r="CZ197" i="13"/>
  <c r="CY197" i="13"/>
  <c r="CX197" i="13"/>
  <c r="CW197" i="13"/>
  <c r="CV197" i="13"/>
  <c r="CU197" i="13"/>
  <c r="CT197" i="13"/>
  <c r="CS197" i="13"/>
  <c r="CR197" i="13"/>
  <c r="CQ197" i="13"/>
  <c r="CP197" i="13"/>
  <c r="CO197" i="13"/>
  <c r="CN197" i="13"/>
  <c r="CM197" i="13"/>
  <c r="CL197" i="13"/>
  <c r="CK197" i="13"/>
  <c r="CJ197" i="13"/>
  <c r="CI197" i="13"/>
  <c r="CH197" i="13"/>
  <c r="CG197" i="13"/>
  <c r="CF197" i="13"/>
  <c r="CE197" i="13"/>
  <c r="CD197" i="13"/>
  <c r="CC197" i="13"/>
  <c r="CB197" i="13"/>
  <c r="CA197" i="13"/>
  <c r="BZ197" i="13"/>
  <c r="BY197" i="13"/>
  <c r="BX197" i="13"/>
  <c r="BW197" i="13"/>
  <c r="BV197" i="13"/>
  <c r="BU197" i="13"/>
  <c r="BT197" i="13"/>
  <c r="BS197" i="13"/>
  <c r="BR197" i="13"/>
  <c r="BQ197" i="13"/>
  <c r="BP197" i="13"/>
  <c r="BO197" i="13"/>
  <c r="BN197" i="13"/>
  <c r="BM197" i="13"/>
  <c r="BL197" i="13"/>
  <c r="FL196" i="13"/>
  <c r="FL196" i="15" s="1"/>
  <c r="FK196" i="13"/>
  <c r="FK196" i="15" s="1"/>
  <c r="FJ196" i="13"/>
  <c r="FJ196" i="15" s="1"/>
  <c r="FI196" i="13"/>
  <c r="FH196" i="13"/>
  <c r="FG196" i="13"/>
  <c r="FF196" i="13"/>
  <c r="FE196" i="13"/>
  <c r="FD196" i="13"/>
  <c r="FC196" i="13"/>
  <c r="FB196" i="13"/>
  <c r="FA196" i="13"/>
  <c r="EZ196" i="13"/>
  <c r="EY196" i="13"/>
  <c r="EX196" i="13"/>
  <c r="EW196" i="13"/>
  <c r="EV196" i="13"/>
  <c r="EU196" i="13"/>
  <c r="ET196" i="13"/>
  <c r="ES196" i="13"/>
  <c r="ER196" i="13"/>
  <c r="EQ196" i="13"/>
  <c r="EP196" i="13"/>
  <c r="EO196" i="13"/>
  <c r="EN196" i="13"/>
  <c r="EM196" i="13"/>
  <c r="EL196" i="13"/>
  <c r="EK196" i="13"/>
  <c r="EJ196" i="13"/>
  <c r="EI196" i="13"/>
  <c r="EH196" i="13"/>
  <c r="EG196" i="13"/>
  <c r="EF196" i="13"/>
  <c r="EE196" i="13"/>
  <c r="ED196" i="13"/>
  <c r="EC196" i="13"/>
  <c r="EB196" i="13"/>
  <c r="EA196" i="13"/>
  <c r="DZ196" i="13"/>
  <c r="DY196" i="13"/>
  <c r="DX196" i="13"/>
  <c r="DW196" i="13"/>
  <c r="DV196" i="13"/>
  <c r="DU196" i="13"/>
  <c r="DT196" i="13"/>
  <c r="DS196" i="13"/>
  <c r="DR196" i="13"/>
  <c r="DQ196" i="13"/>
  <c r="DP196" i="13"/>
  <c r="DO196" i="13"/>
  <c r="DN196" i="13"/>
  <c r="DM196" i="13"/>
  <c r="DL196" i="13"/>
  <c r="DK196" i="13"/>
  <c r="DJ196" i="13"/>
  <c r="DI196" i="13"/>
  <c r="DH196" i="13"/>
  <c r="DG196" i="13"/>
  <c r="DF196" i="13"/>
  <c r="DE196" i="13"/>
  <c r="DD196" i="13"/>
  <c r="DC196" i="13"/>
  <c r="DB196" i="13"/>
  <c r="DA196" i="13"/>
  <c r="CZ196" i="13"/>
  <c r="CY196" i="13"/>
  <c r="CX196" i="13"/>
  <c r="CW196" i="13"/>
  <c r="CV196" i="13"/>
  <c r="CU196" i="13"/>
  <c r="CT196" i="13"/>
  <c r="CS196" i="13"/>
  <c r="CR196" i="13"/>
  <c r="CQ196" i="13"/>
  <c r="CP196" i="13"/>
  <c r="CO196" i="13"/>
  <c r="CN196" i="13"/>
  <c r="CM196" i="13"/>
  <c r="CL196" i="13"/>
  <c r="CK196" i="13"/>
  <c r="CJ196" i="13"/>
  <c r="CI196" i="13"/>
  <c r="CH196" i="13"/>
  <c r="CG196" i="13"/>
  <c r="CF196" i="13"/>
  <c r="CE196" i="13"/>
  <c r="CD196" i="13"/>
  <c r="CC196" i="13"/>
  <c r="CB196" i="13"/>
  <c r="CA196" i="13"/>
  <c r="BZ196" i="13"/>
  <c r="BY196" i="13"/>
  <c r="BX196" i="13"/>
  <c r="BW196" i="13"/>
  <c r="BV196" i="13"/>
  <c r="BU196" i="13"/>
  <c r="BT196" i="13"/>
  <c r="BS196" i="13"/>
  <c r="BR196" i="13"/>
  <c r="BQ196" i="13"/>
  <c r="BP196" i="13"/>
  <c r="BO196" i="13"/>
  <c r="BN196" i="13"/>
  <c r="BM196" i="13"/>
  <c r="BL196" i="13"/>
  <c r="BK196" i="13"/>
  <c r="BJ196" i="13"/>
  <c r="BI196" i="13"/>
  <c r="BH196" i="13"/>
  <c r="BG196" i="13"/>
  <c r="BF196" i="13"/>
  <c r="BE196" i="13"/>
  <c r="BD196" i="13"/>
  <c r="BC196" i="13"/>
  <c r="BB196" i="13"/>
  <c r="BA196" i="13"/>
  <c r="AZ196" i="13"/>
  <c r="FL186" i="13"/>
  <c r="FL186" i="15" s="1"/>
  <c r="FK186" i="13"/>
  <c r="FK186" i="15" s="1"/>
  <c r="FJ186" i="13"/>
  <c r="FJ186" i="15" s="1"/>
  <c r="FI186" i="13"/>
  <c r="FH186" i="13"/>
  <c r="FG186" i="13"/>
  <c r="FF186" i="13"/>
  <c r="FE186" i="13"/>
  <c r="FD186" i="13"/>
  <c r="FC186" i="13"/>
  <c r="FB186" i="13"/>
  <c r="FA186" i="13"/>
  <c r="EZ186" i="13"/>
  <c r="EY186" i="13"/>
  <c r="EX186" i="13"/>
  <c r="EW186" i="13"/>
  <c r="EV186" i="13"/>
  <c r="EU186" i="13"/>
  <c r="ET186" i="13"/>
  <c r="ES186" i="13"/>
  <c r="ER186" i="13"/>
  <c r="EQ186" i="13"/>
  <c r="EP186" i="13"/>
  <c r="EO186" i="13"/>
  <c r="EN186" i="13"/>
  <c r="EM186" i="13"/>
  <c r="EL186" i="13"/>
  <c r="EK186" i="13"/>
  <c r="EJ186" i="13"/>
  <c r="EI186" i="13"/>
  <c r="EH186" i="13"/>
  <c r="EG186" i="13"/>
  <c r="EF186" i="13"/>
  <c r="EE186" i="13"/>
  <c r="ED186" i="13"/>
  <c r="EC186" i="13"/>
  <c r="EB186" i="13"/>
  <c r="EA186" i="13"/>
  <c r="DZ186" i="13"/>
  <c r="DY186" i="13"/>
  <c r="DX186" i="13"/>
  <c r="DW186" i="13"/>
  <c r="DV186" i="13"/>
  <c r="DU186" i="13"/>
  <c r="DT186" i="13"/>
  <c r="DS186" i="13"/>
  <c r="DR186" i="13"/>
  <c r="DQ186" i="13"/>
  <c r="DP186" i="13"/>
  <c r="DO186" i="13"/>
  <c r="DN186" i="13"/>
  <c r="DM186" i="13"/>
  <c r="DL186" i="13"/>
  <c r="DK186" i="13"/>
  <c r="DJ186" i="13"/>
  <c r="DI186" i="13"/>
  <c r="DH186" i="13"/>
  <c r="DG186" i="13"/>
  <c r="DF186" i="13"/>
  <c r="DE186" i="13"/>
  <c r="DD186" i="13"/>
  <c r="DC186" i="13"/>
  <c r="DB186" i="13"/>
  <c r="DA186" i="13"/>
  <c r="CZ186" i="13"/>
  <c r="CY186" i="13"/>
  <c r="CX186" i="13"/>
  <c r="CW186" i="13"/>
  <c r="CV186" i="13"/>
  <c r="CU186" i="13"/>
  <c r="CT186" i="13"/>
  <c r="CS186" i="13"/>
  <c r="CR186" i="13"/>
  <c r="CQ186" i="13"/>
  <c r="CP186" i="13"/>
  <c r="CO186" i="13"/>
  <c r="CN186" i="13"/>
  <c r="CM186" i="13"/>
  <c r="CL186" i="13"/>
  <c r="CK186" i="13"/>
  <c r="CJ186" i="13"/>
  <c r="CI186" i="13"/>
  <c r="CH186" i="13"/>
  <c r="CG186" i="13"/>
  <c r="CF186" i="13"/>
  <c r="CE186" i="13"/>
  <c r="CD186" i="13"/>
  <c r="CC186" i="13"/>
  <c r="CB186" i="13"/>
  <c r="CA186" i="13"/>
  <c r="BZ186" i="13"/>
  <c r="BY186" i="13"/>
  <c r="BX186" i="13"/>
  <c r="BW186" i="13"/>
  <c r="BV186" i="13"/>
  <c r="BU186" i="13"/>
  <c r="BT186" i="13"/>
  <c r="BS186" i="13"/>
  <c r="BR186" i="13"/>
  <c r="BQ186" i="13"/>
  <c r="BP186" i="13"/>
  <c r="BO186" i="13"/>
  <c r="BN186" i="13"/>
  <c r="BM186" i="13"/>
  <c r="BL186" i="13"/>
  <c r="BK186" i="13"/>
  <c r="BJ186" i="13"/>
  <c r="BI186" i="13"/>
  <c r="BH186" i="13"/>
  <c r="BG186" i="13"/>
  <c r="BF186" i="13"/>
  <c r="BE186" i="13"/>
  <c r="BD186" i="13"/>
  <c r="BC186" i="13"/>
  <c r="BB186" i="13"/>
  <c r="BA186" i="13"/>
  <c r="AZ186" i="13"/>
  <c r="A176" i="13"/>
  <c r="FL168" i="13"/>
  <c r="FL168" i="15" s="1"/>
  <c r="FK168" i="13"/>
  <c r="FK168" i="15" s="1"/>
  <c r="FJ168" i="13"/>
  <c r="FJ168" i="15" s="1"/>
  <c r="FI168" i="13"/>
  <c r="FH168" i="13"/>
  <c r="FG168" i="13"/>
  <c r="FF168" i="13"/>
  <c r="FE168" i="13"/>
  <c r="FD168" i="13"/>
  <c r="FC168" i="13"/>
  <c r="FB168" i="13"/>
  <c r="FA168" i="13"/>
  <c r="EZ168" i="13"/>
  <c r="EY168" i="13"/>
  <c r="EX168" i="13"/>
  <c r="EW168" i="13"/>
  <c r="EV168" i="13"/>
  <c r="EU168" i="13"/>
  <c r="ET168" i="13"/>
  <c r="ES168" i="13"/>
  <c r="ER168" i="13"/>
  <c r="FL167" i="13"/>
  <c r="FL167" i="15" s="1"/>
  <c r="FK167" i="13"/>
  <c r="FK167" i="15" s="1"/>
  <c r="FJ167" i="13"/>
  <c r="FJ167" i="15" s="1"/>
  <c r="FI167" i="13"/>
  <c r="FH167" i="13"/>
  <c r="FG167" i="13"/>
  <c r="FF167" i="13"/>
  <c r="FE167" i="13"/>
  <c r="FD167" i="13"/>
  <c r="FC167" i="13"/>
  <c r="FB167" i="13"/>
  <c r="FA167" i="13"/>
  <c r="EZ167" i="13"/>
  <c r="EY167" i="13"/>
  <c r="EX167" i="13"/>
  <c r="EW167" i="13"/>
  <c r="EV167" i="13"/>
  <c r="EU167" i="13"/>
  <c r="ET167" i="13"/>
  <c r="ES167" i="13"/>
  <c r="ER167" i="13"/>
  <c r="EQ167" i="13"/>
  <c r="EP167" i="13"/>
  <c r="EO167" i="13"/>
  <c r="EN167" i="13"/>
  <c r="EM167" i="13"/>
  <c r="EL167" i="13"/>
  <c r="EK167" i="13"/>
  <c r="EJ167" i="13"/>
  <c r="EI167" i="13"/>
  <c r="EH167" i="13"/>
  <c r="EG167" i="13"/>
  <c r="EF167" i="13"/>
  <c r="FL166" i="13"/>
  <c r="FL166" i="15" s="1"/>
  <c r="FK166" i="13"/>
  <c r="FK166" i="15" s="1"/>
  <c r="FJ166" i="13"/>
  <c r="FJ166" i="15" s="1"/>
  <c r="FI166" i="13"/>
  <c r="FH166" i="13"/>
  <c r="FG166" i="13"/>
  <c r="FF166" i="13"/>
  <c r="FE166" i="13"/>
  <c r="FD166" i="13"/>
  <c r="FC166" i="13"/>
  <c r="FB166" i="13"/>
  <c r="FA166" i="13"/>
  <c r="EZ166" i="13"/>
  <c r="EY166" i="13"/>
  <c r="EX166" i="13"/>
  <c r="EW166" i="13"/>
  <c r="EV166" i="13"/>
  <c r="EU166" i="13"/>
  <c r="ET166" i="13"/>
  <c r="ES166" i="13"/>
  <c r="ER166" i="13"/>
  <c r="EQ166" i="13"/>
  <c r="EP166" i="13"/>
  <c r="EO166" i="13"/>
  <c r="EN166" i="13"/>
  <c r="EM166" i="13"/>
  <c r="EL166" i="13"/>
  <c r="EK166" i="13"/>
  <c r="EJ166" i="13"/>
  <c r="EI166" i="13"/>
  <c r="EH166" i="13"/>
  <c r="EG166" i="13"/>
  <c r="EF166" i="13"/>
  <c r="EE166" i="13"/>
  <c r="ED166" i="13"/>
  <c r="EC166" i="13"/>
  <c r="EB166" i="13"/>
  <c r="EA166" i="13"/>
  <c r="DZ166" i="13"/>
  <c r="DY166" i="13"/>
  <c r="DX166" i="13"/>
  <c r="DW166" i="13"/>
  <c r="DV166" i="13"/>
  <c r="DU166" i="13"/>
  <c r="DT166" i="13"/>
  <c r="FL165" i="13"/>
  <c r="FL165" i="15" s="1"/>
  <c r="FK165" i="13"/>
  <c r="FK165" i="15" s="1"/>
  <c r="FJ165" i="13"/>
  <c r="FJ165" i="15" s="1"/>
  <c r="FI165" i="13"/>
  <c r="FH165" i="13"/>
  <c r="FG165" i="13"/>
  <c r="FF165" i="13"/>
  <c r="FE165" i="13"/>
  <c r="FD165" i="13"/>
  <c r="FC165" i="13"/>
  <c r="FB165" i="13"/>
  <c r="FA165" i="13"/>
  <c r="EZ165" i="13"/>
  <c r="EY165" i="13"/>
  <c r="EX165" i="13"/>
  <c r="EW165" i="13"/>
  <c r="EV165" i="13"/>
  <c r="EU165" i="13"/>
  <c r="ET165" i="13"/>
  <c r="ES165" i="13"/>
  <c r="ER165" i="13"/>
  <c r="EQ165" i="13"/>
  <c r="EP165" i="13"/>
  <c r="EO165" i="13"/>
  <c r="EN165" i="13"/>
  <c r="EM165" i="13"/>
  <c r="EL165" i="13"/>
  <c r="EK165" i="13"/>
  <c r="EJ165" i="13"/>
  <c r="EI165" i="13"/>
  <c r="EH165" i="13"/>
  <c r="EG165" i="13"/>
  <c r="EF165" i="13"/>
  <c r="EE165" i="13"/>
  <c r="ED165" i="13"/>
  <c r="EC165" i="13"/>
  <c r="EB165" i="13"/>
  <c r="EA165" i="13"/>
  <c r="DZ165" i="13"/>
  <c r="DY165" i="13"/>
  <c r="DX165" i="13"/>
  <c r="DW165" i="13"/>
  <c r="DV165" i="13"/>
  <c r="DU165" i="13"/>
  <c r="DT165" i="13"/>
  <c r="DS165" i="13"/>
  <c r="DR165" i="13"/>
  <c r="DQ165" i="13"/>
  <c r="DP165" i="13"/>
  <c r="DO165" i="13"/>
  <c r="DN165" i="13"/>
  <c r="DM165" i="13"/>
  <c r="DL165" i="13"/>
  <c r="DK165" i="13"/>
  <c r="DJ165" i="13"/>
  <c r="DI165" i="13"/>
  <c r="DH165" i="13"/>
  <c r="FL164" i="13"/>
  <c r="FL164" i="15" s="1"/>
  <c r="FK164" i="13"/>
  <c r="FK164" i="15" s="1"/>
  <c r="FJ164" i="13"/>
  <c r="FJ164" i="15" s="1"/>
  <c r="FI164" i="13"/>
  <c r="FH164" i="13"/>
  <c r="FG164" i="13"/>
  <c r="FF164" i="13"/>
  <c r="FE164" i="13"/>
  <c r="FD164" i="13"/>
  <c r="FC164" i="13"/>
  <c r="FB164" i="13"/>
  <c r="FA164" i="13"/>
  <c r="EZ164" i="13"/>
  <c r="EY164" i="13"/>
  <c r="EX164" i="13"/>
  <c r="EW164" i="13"/>
  <c r="EV164" i="13"/>
  <c r="EU164" i="13"/>
  <c r="ET164" i="13"/>
  <c r="ES164" i="13"/>
  <c r="ER164" i="13"/>
  <c r="EQ164" i="13"/>
  <c r="EP164" i="13"/>
  <c r="EO164" i="13"/>
  <c r="EN164" i="13"/>
  <c r="EM164" i="13"/>
  <c r="EL164" i="13"/>
  <c r="EK164" i="13"/>
  <c r="EJ164" i="13"/>
  <c r="EI164" i="13"/>
  <c r="EH164" i="13"/>
  <c r="EG164" i="13"/>
  <c r="EF164" i="13"/>
  <c r="EE164" i="13"/>
  <c r="ED164" i="13"/>
  <c r="EC164" i="13"/>
  <c r="EB164" i="13"/>
  <c r="EA164" i="13"/>
  <c r="DZ164" i="13"/>
  <c r="DY164" i="13"/>
  <c r="DX164" i="13"/>
  <c r="DW164" i="13"/>
  <c r="DV164" i="13"/>
  <c r="DU164" i="13"/>
  <c r="DT164" i="13"/>
  <c r="DS164" i="13"/>
  <c r="DR164" i="13"/>
  <c r="DQ164" i="13"/>
  <c r="DP164" i="13"/>
  <c r="DO164" i="13"/>
  <c r="DN164" i="13"/>
  <c r="DM164" i="13"/>
  <c r="DL164" i="13"/>
  <c r="DK164" i="13"/>
  <c r="DJ164" i="13"/>
  <c r="DI164" i="13"/>
  <c r="DH164" i="13"/>
  <c r="DG164" i="13"/>
  <c r="DF164" i="13"/>
  <c r="DE164" i="13"/>
  <c r="DD164" i="13"/>
  <c r="DC164" i="13"/>
  <c r="DB164" i="13"/>
  <c r="DA164" i="13"/>
  <c r="CZ164" i="13"/>
  <c r="CY164" i="13"/>
  <c r="CX164" i="13"/>
  <c r="CW164" i="13"/>
  <c r="CV164" i="13"/>
  <c r="FL163" i="13"/>
  <c r="FL163" i="15" s="1"/>
  <c r="FK163" i="13"/>
  <c r="FK163" i="15" s="1"/>
  <c r="FJ163" i="13"/>
  <c r="FJ163" i="15" s="1"/>
  <c r="FI163" i="13"/>
  <c r="FH163" i="13"/>
  <c r="FG163" i="13"/>
  <c r="FF163" i="13"/>
  <c r="FE163" i="13"/>
  <c r="FD163" i="13"/>
  <c r="FC163" i="13"/>
  <c r="FB163" i="13"/>
  <c r="FA163" i="13"/>
  <c r="EZ163" i="13"/>
  <c r="EY163" i="13"/>
  <c r="EX163" i="13"/>
  <c r="EW163" i="13"/>
  <c r="EV163" i="13"/>
  <c r="EU163" i="13"/>
  <c r="ET163" i="13"/>
  <c r="ES163" i="13"/>
  <c r="ER163" i="13"/>
  <c r="EQ163" i="13"/>
  <c r="EP163" i="13"/>
  <c r="EO163" i="13"/>
  <c r="EN163" i="13"/>
  <c r="EM163" i="13"/>
  <c r="EL163" i="13"/>
  <c r="EK163" i="13"/>
  <c r="EJ163" i="13"/>
  <c r="EI163" i="13"/>
  <c r="EH163" i="13"/>
  <c r="EG163" i="13"/>
  <c r="EF163" i="13"/>
  <c r="EE163" i="13"/>
  <c r="ED163" i="13"/>
  <c r="EC163" i="13"/>
  <c r="EB163" i="13"/>
  <c r="EA163" i="13"/>
  <c r="DZ163" i="13"/>
  <c r="DY163" i="13"/>
  <c r="DX163" i="13"/>
  <c r="DW163" i="13"/>
  <c r="DV163" i="13"/>
  <c r="DU163" i="13"/>
  <c r="DT163" i="13"/>
  <c r="DS163" i="13"/>
  <c r="DR163" i="13"/>
  <c r="DQ163" i="13"/>
  <c r="DP163" i="13"/>
  <c r="DO163" i="13"/>
  <c r="DN163" i="13"/>
  <c r="DM163" i="13"/>
  <c r="DL163" i="13"/>
  <c r="DK163" i="13"/>
  <c r="DJ163" i="13"/>
  <c r="DI163" i="13"/>
  <c r="DH163" i="13"/>
  <c r="DG163" i="13"/>
  <c r="DF163" i="13"/>
  <c r="DE163" i="13"/>
  <c r="DD163" i="13"/>
  <c r="DC163" i="13"/>
  <c r="DB163" i="13"/>
  <c r="DA163" i="13"/>
  <c r="CZ163" i="13"/>
  <c r="CY163" i="13"/>
  <c r="CX163" i="13"/>
  <c r="CW163" i="13"/>
  <c r="CV163" i="13"/>
  <c r="CU163" i="13"/>
  <c r="CT163" i="13"/>
  <c r="CS163" i="13"/>
  <c r="CR163" i="13"/>
  <c r="CQ163" i="13"/>
  <c r="CP163" i="13"/>
  <c r="CO163" i="13"/>
  <c r="CN163" i="13"/>
  <c r="CM163" i="13"/>
  <c r="CL163" i="13"/>
  <c r="CK163" i="13"/>
  <c r="CJ163" i="13"/>
  <c r="FL162" i="13"/>
  <c r="FL162" i="15" s="1"/>
  <c r="FK162" i="13"/>
  <c r="FK162" i="15" s="1"/>
  <c r="FJ162" i="13"/>
  <c r="FJ162" i="15" s="1"/>
  <c r="FI162" i="13"/>
  <c r="FH162" i="13"/>
  <c r="FG162" i="13"/>
  <c r="FF162" i="13"/>
  <c r="FE162" i="13"/>
  <c r="FD162" i="13"/>
  <c r="FC162" i="13"/>
  <c r="FB162" i="13"/>
  <c r="FA162" i="13"/>
  <c r="EZ162" i="13"/>
  <c r="EY162" i="13"/>
  <c r="EX162" i="13"/>
  <c r="EW162" i="13"/>
  <c r="EV162" i="13"/>
  <c r="EU162" i="13"/>
  <c r="ET162" i="13"/>
  <c r="ES162" i="13"/>
  <c r="ER162" i="13"/>
  <c r="EQ162" i="13"/>
  <c r="EP162" i="13"/>
  <c r="EO162" i="13"/>
  <c r="EN162" i="13"/>
  <c r="EM162" i="13"/>
  <c r="EL162" i="13"/>
  <c r="EK162" i="13"/>
  <c r="EJ162" i="13"/>
  <c r="EI162" i="13"/>
  <c r="EH162" i="13"/>
  <c r="EG162" i="13"/>
  <c r="EF162" i="13"/>
  <c r="EE162" i="13"/>
  <c r="ED162" i="13"/>
  <c r="EC162" i="13"/>
  <c r="EB162" i="13"/>
  <c r="EA162" i="13"/>
  <c r="DZ162" i="13"/>
  <c r="DY162" i="13"/>
  <c r="DX162" i="13"/>
  <c r="DW162" i="13"/>
  <c r="DV162" i="13"/>
  <c r="DU162" i="13"/>
  <c r="DT162" i="13"/>
  <c r="DS162" i="13"/>
  <c r="DR162" i="13"/>
  <c r="DQ162" i="13"/>
  <c r="DP162" i="13"/>
  <c r="DO162" i="13"/>
  <c r="DN162" i="13"/>
  <c r="DM162" i="13"/>
  <c r="DL162" i="13"/>
  <c r="DK162" i="13"/>
  <c r="DJ162" i="13"/>
  <c r="DI162" i="13"/>
  <c r="DH162" i="13"/>
  <c r="DG162" i="13"/>
  <c r="DF162" i="13"/>
  <c r="DE162" i="13"/>
  <c r="DD162" i="13"/>
  <c r="DC162" i="13"/>
  <c r="DB162" i="13"/>
  <c r="DA162" i="13"/>
  <c r="CZ162" i="13"/>
  <c r="CY162" i="13"/>
  <c r="CX162" i="13"/>
  <c r="CW162" i="13"/>
  <c r="CV162" i="13"/>
  <c r="CU162" i="13"/>
  <c r="CT162" i="13"/>
  <c r="CS162" i="13"/>
  <c r="CR162" i="13"/>
  <c r="CQ162" i="13"/>
  <c r="CP162" i="13"/>
  <c r="CO162" i="13"/>
  <c r="CN162" i="13"/>
  <c r="CM162" i="13"/>
  <c r="CL162" i="13"/>
  <c r="CK162" i="13"/>
  <c r="CJ162" i="13"/>
  <c r="CI162" i="13"/>
  <c r="CH162" i="13"/>
  <c r="CG162" i="13"/>
  <c r="CF162" i="13"/>
  <c r="CE162" i="13"/>
  <c r="CD162" i="13"/>
  <c r="CC162" i="13"/>
  <c r="CB162" i="13"/>
  <c r="CA162" i="13"/>
  <c r="BZ162" i="13"/>
  <c r="BY162" i="13"/>
  <c r="BX162" i="13"/>
  <c r="FL161" i="13"/>
  <c r="FL161" i="15" s="1"/>
  <c r="FK161" i="13"/>
  <c r="FK161" i="15" s="1"/>
  <c r="FJ161" i="13"/>
  <c r="FJ161" i="15" s="1"/>
  <c r="FI161" i="13"/>
  <c r="FH161" i="13"/>
  <c r="FG161" i="13"/>
  <c r="FF161" i="13"/>
  <c r="FE161" i="13"/>
  <c r="FD161" i="13"/>
  <c r="FC161" i="13"/>
  <c r="FB161" i="13"/>
  <c r="FA161" i="13"/>
  <c r="EZ161" i="13"/>
  <c r="EY161" i="13"/>
  <c r="EX161" i="13"/>
  <c r="EW161" i="13"/>
  <c r="EV161" i="13"/>
  <c r="EU161" i="13"/>
  <c r="ET161" i="13"/>
  <c r="ES161" i="13"/>
  <c r="ER161" i="13"/>
  <c r="EQ161" i="13"/>
  <c r="EP161" i="13"/>
  <c r="EO161" i="13"/>
  <c r="EN161" i="13"/>
  <c r="EM161" i="13"/>
  <c r="EL161" i="13"/>
  <c r="EK161" i="13"/>
  <c r="EJ161" i="13"/>
  <c r="EI161" i="13"/>
  <c r="EH161" i="13"/>
  <c r="EG161" i="13"/>
  <c r="EF161" i="13"/>
  <c r="EE161" i="13"/>
  <c r="ED161" i="13"/>
  <c r="EC161" i="13"/>
  <c r="EB161" i="13"/>
  <c r="EA161" i="13"/>
  <c r="DZ161" i="13"/>
  <c r="DY161" i="13"/>
  <c r="DX161" i="13"/>
  <c r="DW161" i="13"/>
  <c r="DV161" i="13"/>
  <c r="DU161" i="13"/>
  <c r="DT161" i="13"/>
  <c r="DS161" i="13"/>
  <c r="DR161" i="13"/>
  <c r="DQ161" i="13"/>
  <c r="DP161" i="13"/>
  <c r="DO161" i="13"/>
  <c r="DN161" i="13"/>
  <c r="DM161" i="13"/>
  <c r="DL161" i="13"/>
  <c r="DK161" i="13"/>
  <c r="DJ161" i="13"/>
  <c r="DI161" i="13"/>
  <c r="DH161" i="13"/>
  <c r="DG161" i="13"/>
  <c r="DF161" i="13"/>
  <c r="DE161" i="13"/>
  <c r="DD161" i="13"/>
  <c r="DC161" i="13"/>
  <c r="DB161" i="13"/>
  <c r="DA161" i="13"/>
  <c r="CZ161" i="13"/>
  <c r="CY161" i="13"/>
  <c r="CX161" i="13"/>
  <c r="CW161" i="13"/>
  <c r="CV161" i="13"/>
  <c r="CU161" i="13"/>
  <c r="CT161" i="13"/>
  <c r="CS161" i="13"/>
  <c r="CR161" i="13"/>
  <c r="CQ161" i="13"/>
  <c r="CP161" i="13"/>
  <c r="CO161" i="13"/>
  <c r="CN161" i="13"/>
  <c r="CM161" i="13"/>
  <c r="CL161" i="13"/>
  <c r="CK161" i="13"/>
  <c r="CJ161" i="13"/>
  <c r="CI161" i="13"/>
  <c r="CH161" i="13"/>
  <c r="CG161" i="13"/>
  <c r="CF161" i="13"/>
  <c r="CE161" i="13"/>
  <c r="CD161" i="13"/>
  <c r="CC161" i="13"/>
  <c r="CB161" i="13"/>
  <c r="CA161" i="13"/>
  <c r="BZ161" i="13"/>
  <c r="BY161" i="13"/>
  <c r="BX161" i="13"/>
  <c r="BW161" i="13"/>
  <c r="BV161" i="13"/>
  <c r="BU161" i="13"/>
  <c r="BT161" i="13"/>
  <c r="BS161" i="13"/>
  <c r="BR161" i="13"/>
  <c r="BQ161" i="13"/>
  <c r="BP161" i="13"/>
  <c r="BO161" i="13"/>
  <c r="BN161" i="13"/>
  <c r="BM161" i="13"/>
  <c r="BL161" i="13"/>
  <c r="FL160" i="13"/>
  <c r="FL160" i="15" s="1"/>
  <c r="FK160" i="13"/>
  <c r="FK160" i="15" s="1"/>
  <c r="FJ160" i="13"/>
  <c r="FJ160" i="15" s="1"/>
  <c r="FI160" i="13"/>
  <c r="FH160" i="13"/>
  <c r="FG160" i="13"/>
  <c r="FF160" i="13"/>
  <c r="FE160" i="13"/>
  <c r="FD160" i="13"/>
  <c r="FC160" i="13"/>
  <c r="FB160" i="13"/>
  <c r="FA160" i="13"/>
  <c r="EZ160" i="13"/>
  <c r="EY160" i="13"/>
  <c r="EX160" i="13"/>
  <c r="EW160" i="13"/>
  <c r="EV160" i="13"/>
  <c r="EU160" i="13"/>
  <c r="ET160" i="13"/>
  <c r="ES160" i="13"/>
  <c r="ER160" i="13"/>
  <c r="EQ160" i="13"/>
  <c r="EP160" i="13"/>
  <c r="EO160" i="13"/>
  <c r="EN160" i="13"/>
  <c r="EM160" i="13"/>
  <c r="EL160" i="13"/>
  <c r="EK160" i="13"/>
  <c r="EJ160" i="13"/>
  <c r="EI160" i="13"/>
  <c r="EH160" i="13"/>
  <c r="EG160" i="13"/>
  <c r="EF160" i="13"/>
  <c r="EE160" i="13"/>
  <c r="ED160" i="13"/>
  <c r="EC160" i="13"/>
  <c r="EB160" i="13"/>
  <c r="EA160" i="13"/>
  <c r="DZ160" i="13"/>
  <c r="DY160" i="13"/>
  <c r="DX160" i="13"/>
  <c r="DW160" i="13"/>
  <c r="DV160" i="13"/>
  <c r="DU160" i="13"/>
  <c r="DT160" i="13"/>
  <c r="DS160" i="13"/>
  <c r="DR160" i="13"/>
  <c r="DQ160" i="13"/>
  <c r="DP160" i="13"/>
  <c r="DO160" i="13"/>
  <c r="DN160" i="13"/>
  <c r="DM160" i="13"/>
  <c r="DL160" i="13"/>
  <c r="DK160" i="13"/>
  <c r="DJ160" i="13"/>
  <c r="DI160" i="13"/>
  <c r="DH160" i="13"/>
  <c r="DG160" i="13"/>
  <c r="DF160" i="13"/>
  <c r="DE160" i="13"/>
  <c r="DD160" i="13"/>
  <c r="DC160" i="13"/>
  <c r="DB160" i="13"/>
  <c r="DA160" i="13"/>
  <c r="CZ160" i="13"/>
  <c r="CY160" i="13"/>
  <c r="CX160" i="13"/>
  <c r="CW160" i="13"/>
  <c r="CV160" i="13"/>
  <c r="CU160" i="13"/>
  <c r="CT160" i="13"/>
  <c r="CS160" i="13"/>
  <c r="CR160" i="13"/>
  <c r="CQ160" i="13"/>
  <c r="CP160" i="13"/>
  <c r="CO160" i="13"/>
  <c r="CN160" i="13"/>
  <c r="CM160" i="13"/>
  <c r="CL160" i="13"/>
  <c r="CK160" i="13"/>
  <c r="CJ160" i="13"/>
  <c r="CI160" i="13"/>
  <c r="CH160" i="13"/>
  <c r="CG160" i="13"/>
  <c r="CF160" i="13"/>
  <c r="CE160" i="13"/>
  <c r="CD160" i="13"/>
  <c r="CC160" i="13"/>
  <c r="CB160" i="13"/>
  <c r="CA160" i="13"/>
  <c r="BZ160" i="13"/>
  <c r="BY160" i="13"/>
  <c r="BX160" i="13"/>
  <c r="BW160" i="13"/>
  <c r="BV160" i="13"/>
  <c r="BU160" i="13"/>
  <c r="BT160" i="13"/>
  <c r="BS160" i="13"/>
  <c r="BR160" i="13"/>
  <c r="BQ160" i="13"/>
  <c r="BP160" i="13"/>
  <c r="BO160" i="13"/>
  <c r="BN160" i="13"/>
  <c r="BM160" i="13"/>
  <c r="BL160" i="13"/>
  <c r="BK160" i="13"/>
  <c r="BJ160" i="13"/>
  <c r="BI160" i="13"/>
  <c r="BH160" i="13"/>
  <c r="BG160" i="13"/>
  <c r="BF160" i="13"/>
  <c r="BE160" i="13"/>
  <c r="BD160" i="13"/>
  <c r="BC160" i="13"/>
  <c r="BB160" i="13"/>
  <c r="BA160" i="13"/>
  <c r="AZ160" i="13"/>
  <c r="FL150" i="13"/>
  <c r="FL150" i="15" s="1"/>
  <c r="FK150" i="13"/>
  <c r="FK150" i="15" s="1"/>
  <c r="FJ150" i="13"/>
  <c r="FJ150" i="15" s="1"/>
  <c r="FI150" i="13"/>
  <c r="FH150" i="13"/>
  <c r="FG150" i="13"/>
  <c r="FF150" i="13"/>
  <c r="FE150" i="13"/>
  <c r="FD150" i="13"/>
  <c r="FC150" i="13"/>
  <c r="FB150" i="13"/>
  <c r="FA150" i="13"/>
  <c r="EZ150" i="13"/>
  <c r="EY150" i="13"/>
  <c r="EX150" i="13"/>
  <c r="EW150" i="13"/>
  <c r="EV150" i="13"/>
  <c r="EU150" i="13"/>
  <c r="ET150" i="13"/>
  <c r="ES150" i="13"/>
  <c r="ER150" i="13"/>
  <c r="EQ150" i="13"/>
  <c r="EP150" i="13"/>
  <c r="EO150" i="13"/>
  <c r="EN150" i="13"/>
  <c r="EM150" i="13"/>
  <c r="EL150" i="13"/>
  <c r="EK150" i="13"/>
  <c r="EJ150" i="13"/>
  <c r="EI150" i="13"/>
  <c r="EH150" i="13"/>
  <c r="EG150" i="13"/>
  <c r="EF150" i="13"/>
  <c r="EE150" i="13"/>
  <c r="ED150" i="13"/>
  <c r="EC150" i="13"/>
  <c r="EB150" i="13"/>
  <c r="EA150" i="13"/>
  <c r="DZ150" i="13"/>
  <c r="DY150" i="13"/>
  <c r="DX150" i="13"/>
  <c r="DW150" i="13"/>
  <c r="DV150" i="13"/>
  <c r="DU150" i="13"/>
  <c r="DT150" i="13"/>
  <c r="DS150" i="13"/>
  <c r="DR150" i="13"/>
  <c r="DQ150" i="13"/>
  <c r="DP150" i="13"/>
  <c r="DO150" i="13"/>
  <c r="DN150" i="13"/>
  <c r="DM150" i="13"/>
  <c r="DL150" i="13"/>
  <c r="DK150" i="13"/>
  <c r="DJ150" i="13"/>
  <c r="DI150" i="13"/>
  <c r="DH150" i="13"/>
  <c r="DG150" i="13"/>
  <c r="DF150" i="13"/>
  <c r="DE150" i="13"/>
  <c r="DD150" i="13"/>
  <c r="DC150" i="13"/>
  <c r="DB150" i="13"/>
  <c r="DA150" i="13"/>
  <c r="CZ150" i="13"/>
  <c r="CY150" i="13"/>
  <c r="CX150" i="13"/>
  <c r="CW150" i="13"/>
  <c r="CV150" i="13"/>
  <c r="CU150" i="13"/>
  <c r="CT150" i="13"/>
  <c r="CS150" i="13"/>
  <c r="CR150" i="13"/>
  <c r="CQ150" i="13"/>
  <c r="CP150" i="13"/>
  <c r="CO150" i="13"/>
  <c r="CN150" i="13"/>
  <c r="CM150" i="13"/>
  <c r="CL150" i="13"/>
  <c r="CK150" i="13"/>
  <c r="CJ150" i="13"/>
  <c r="CI150" i="13"/>
  <c r="CH150" i="13"/>
  <c r="CG150" i="13"/>
  <c r="CF150" i="13"/>
  <c r="CE150" i="13"/>
  <c r="CD150" i="13"/>
  <c r="CC150" i="13"/>
  <c r="CB150" i="13"/>
  <c r="CA150" i="13"/>
  <c r="BZ150" i="13"/>
  <c r="BY150" i="13"/>
  <c r="BX150" i="13"/>
  <c r="BW150" i="13"/>
  <c r="BV150" i="13"/>
  <c r="BU150" i="13"/>
  <c r="BT150" i="13"/>
  <c r="BS150" i="13"/>
  <c r="BR150" i="13"/>
  <c r="BQ150" i="13"/>
  <c r="BP150" i="13"/>
  <c r="BO150" i="13"/>
  <c r="BN150" i="13"/>
  <c r="BM150" i="13"/>
  <c r="BL150" i="13"/>
  <c r="BK150" i="13"/>
  <c r="BJ150" i="13"/>
  <c r="BI150" i="13"/>
  <c r="BH150" i="13"/>
  <c r="BG150" i="13"/>
  <c r="BF150" i="13"/>
  <c r="BE150" i="13"/>
  <c r="BD150" i="13"/>
  <c r="BC150" i="13"/>
  <c r="BB150" i="13"/>
  <c r="BA150" i="13"/>
  <c r="AZ150" i="13"/>
  <c r="A140" i="13"/>
  <c r="FI132" i="13"/>
  <c r="FH132" i="13"/>
  <c r="FG132" i="13"/>
  <c r="FF132" i="13"/>
  <c r="FE132" i="13"/>
  <c r="FD132" i="13"/>
  <c r="FC132" i="13"/>
  <c r="FB132" i="13"/>
  <c r="FA132" i="13"/>
  <c r="EZ132" i="13"/>
  <c r="EY132" i="13"/>
  <c r="EX132" i="13"/>
  <c r="EW132" i="13"/>
  <c r="EV132" i="13"/>
  <c r="EU132" i="13"/>
  <c r="ET132" i="13"/>
  <c r="ES132" i="13"/>
  <c r="ER132" i="13"/>
  <c r="FI131" i="13"/>
  <c r="FH131" i="13"/>
  <c r="FG131" i="13"/>
  <c r="FF131" i="13"/>
  <c r="FE131" i="13"/>
  <c r="FD131" i="13"/>
  <c r="FC131" i="13"/>
  <c r="FB131" i="13"/>
  <c r="FA131" i="13"/>
  <c r="EZ131" i="13"/>
  <c r="EY131" i="13"/>
  <c r="EX131" i="13"/>
  <c r="EW131" i="13"/>
  <c r="EV131" i="13"/>
  <c r="EU131" i="13"/>
  <c r="ET131" i="13"/>
  <c r="ES131" i="13"/>
  <c r="ER131" i="13"/>
  <c r="EQ131" i="13"/>
  <c r="EP131" i="13"/>
  <c r="EO131" i="13"/>
  <c r="EN131" i="13"/>
  <c r="EM131" i="13"/>
  <c r="EL131" i="13"/>
  <c r="EK131" i="13"/>
  <c r="EJ131" i="13"/>
  <c r="EI131" i="13"/>
  <c r="EH131" i="13"/>
  <c r="EG131" i="13"/>
  <c r="EF131" i="13"/>
  <c r="FI130" i="13"/>
  <c r="FH130" i="13"/>
  <c r="FG130" i="13"/>
  <c r="FF130" i="13"/>
  <c r="FE130" i="13"/>
  <c r="FD130" i="13"/>
  <c r="FC130" i="13"/>
  <c r="FB130" i="13"/>
  <c r="FA130" i="13"/>
  <c r="EZ130" i="13"/>
  <c r="EY130" i="13"/>
  <c r="EX130" i="13"/>
  <c r="EW130" i="13"/>
  <c r="EV130" i="13"/>
  <c r="EU130" i="13"/>
  <c r="ET130" i="13"/>
  <c r="ES130" i="13"/>
  <c r="ER130" i="13"/>
  <c r="EQ130" i="13"/>
  <c r="EP130" i="13"/>
  <c r="EO130" i="13"/>
  <c r="EN130" i="13"/>
  <c r="EM130" i="13"/>
  <c r="EL130" i="13"/>
  <c r="EK130" i="13"/>
  <c r="EJ130" i="13"/>
  <c r="EI130" i="13"/>
  <c r="EH130" i="13"/>
  <c r="EG130" i="13"/>
  <c r="EF130" i="13"/>
  <c r="EE130" i="13"/>
  <c r="ED130" i="13"/>
  <c r="EC130" i="13"/>
  <c r="EB130" i="13"/>
  <c r="EA130" i="13"/>
  <c r="DZ130" i="13"/>
  <c r="DY130" i="13"/>
  <c r="DX130" i="13"/>
  <c r="DW130" i="13"/>
  <c r="DV130" i="13"/>
  <c r="DU130" i="13"/>
  <c r="DT130" i="13"/>
  <c r="FI129" i="13"/>
  <c r="FH129" i="13"/>
  <c r="FG129" i="13"/>
  <c r="FF129" i="13"/>
  <c r="FE129" i="13"/>
  <c r="FD129" i="13"/>
  <c r="FC129" i="13"/>
  <c r="FB129" i="13"/>
  <c r="FA129" i="13"/>
  <c r="EZ129" i="13"/>
  <c r="EY129" i="13"/>
  <c r="EX129" i="13"/>
  <c r="EW129" i="13"/>
  <c r="EV129" i="13"/>
  <c r="EU129" i="13"/>
  <c r="ET129" i="13"/>
  <c r="ES129" i="13"/>
  <c r="ER129" i="13"/>
  <c r="EQ129" i="13"/>
  <c r="EP129" i="13"/>
  <c r="EO129" i="13"/>
  <c r="EN129" i="13"/>
  <c r="EM129" i="13"/>
  <c r="EL129" i="13"/>
  <c r="EK129" i="13"/>
  <c r="EJ129" i="13"/>
  <c r="EI129" i="13"/>
  <c r="EH129" i="13"/>
  <c r="EG129" i="13"/>
  <c r="EF129" i="13"/>
  <c r="EE129" i="13"/>
  <c r="ED129" i="13"/>
  <c r="EC129" i="13"/>
  <c r="EB129" i="13"/>
  <c r="EA129" i="13"/>
  <c r="DZ129" i="13"/>
  <c r="DY129" i="13"/>
  <c r="DX129" i="13"/>
  <c r="DW129" i="13"/>
  <c r="DV129" i="13"/>
  <c r="DU129" i="13"/>
  <c r="DT129" i="13"/>
  <c r="DS129" i="13"/>
  <c r="DR129" i="13"/>
  <c r="DQ129" i="13"/>
  <c r="DP129" i="13"/>
  <c r="DO129" i="13"/>
  <c r="DN129" i="13"/>
  <c r="DM129" i="13"/>
  <c r="DL129" i="13"/>
  <c r="DK129" i="13"/>
  <c r="DJ129" i="13"/>
  <c r="DI129" i="13"/>
  <c r="DH129" i="13"/>
  <c r="FI128" i="13"/>
  <c r="FH128" i="13"/>
  <c r="FG128" i="13"/>
  <c r="FF128" i="13"/>
  <c r="FE128" i="13"/>
  <c r="FD128" i="13"/>
  <c r="FC128" i="13"/>
  <c r="FB128" i="13"/>
  <c r="FA128" i="13"/>
  <c r="EZ128" i="13"/>
  <c r="EY128" i="13"/>
  <c r="EX128" i="13"/>
  <c r="EW128" i="13"/>
  <c r="EV128" i="13"/>
  <c r="EU128" i="13"/>
  <c r="ET128" i="13"/>
  <c r="ES128" i="13"/>
  <c r="ER128" i="13"/>
  <c r="EQ128" i="13"/>
  <c r="EP128" i="13"/>
  <c r="EO128" i="13"/>
  <c r="EN128" i="13"/>
  <c r="EM128" i="13"/>
  <c r="EL128" i="13"/>
  <c r="EK128" i="13"/>
  <c r="EJ128" i="13"/>
  <c r="EI128" i="13"/>
  <c r="EH128" i="13"/>
  <c r="EG128" i="13"/>
  <c r="EF128" i="13"/>
  <c r="EE128" i="13"/>
  <c r="ED128" i="13"/>
  <c r="EC128" i="13"/>
  <c r="EB128" i="13"/>
  <c r="EA128" i="13"/>
  <c r="DZ128" i="13"/>
  <c r="DY128" i="13"/>
  <c r="DX128" i="13"/>
  <c r="DW128" i="13"/>
  <c r="DV128" i="13"/>
  <c r="DU128" i="13"/>
  <c r="DT128" i="13"/>
  <c r="DS128" i="13"/>
  <c r="DR128" i="13"/>
  <c r="DQ128" i="13"/>
  <c r="DP128" i="13"/>
  <c r="DO128" i="13"/>
  <c r="DN128" i="13"/>
  <c r="DM128" i="13"/>
  <c r="DL128" i="13"/>
  <c r="DK128" i="13"/>
  <c r="DJ128" i="13"/>
  <c r="DI128" i="13"/>
  <c r="DH128" i="13"/>
  <c r="DG128" i="13"/>
  <c r="DF128" i="13"/>
  <c r="DE128" i="13"/>
  <c r="DD128" i="13"/>
  <c r="DC128" i="13"/>
  <c r="DB128" i="13"/>
  <c r="DA128" i="13"/>
  <c r="CZ128" i="13"/>
  <c r="CY128" i="13"/>
  <c r="CX128" i="13"/>
  <c r="CW128" i="13"/>
  <c r="CV128" i="13"/>
  <c r="FI127" i="13"/>
  <c r="FH127" i="13"/>
  <c r="FG127" i="13"/>
  <c r="FF127" i="13"/>
  <c r="FE127" i="13"/>
  <c r="FD127" i="13"/>
  <c r="FC127" i="13"/>
  <c r="FB127" i="13"/>
  <c r="FA127" i="13"/>
  <c r="EZ127" i="13"/>
  <c r="EY127" i="13"/>
  <c r="EX127" i="13"/>
  <c r="EW127" i="13"/>
  <c r="EV127" i="13"/>
  <c r="EU127" i="13"/>
  <c r="ET127" i="13"/>
  <c r="ES127" i="13"/>
  <c r="ER127" i="13"/>
  <c r="EQ127" i="13"/>
  <c r="EP127" i="13"/>
  <c r="EO127" i="13"/>
  <c r="EN127" i="13"/>
  <c r="EM127" i="13"/>
  <c r="EL127" i="13"/>
  <c r="EK127" i="13"/>
  <c r="EJ127" i="13"/>
  <c r="EI127" i="13"/>
  <c r="EH127" i="13"/>
  <c r="EG127" i="13"/>
  <c r="EF127" i="13"/>
  <c r="EE127" i="13"/>
  <c r="ED127" i="13"/>
  <c r="EC127" i="13"/>
  <c r="EB127" i="13"/>
  <c r="EA127" i="13"/>
  <c r="DZ127" i="13"/>
  <c r="DY127" i="13"/>
  <c r="DX127" i="13"/>
  <c r="DW127" i="13"/>
  <c r="DV127" i="13"/>
  <c r="DU127" i="13"/>
  <c r="DT127" i="13"/>
  <c r="DS127" i="13"/>
  <c r="DR127" i="13"/>
  <c r="DQ127" i="13"/>
  <c r="DP127" i="13"/>
  <c r="DO127" i="13"/>
  <c r="DN127" i="13"/>
  <c r="DM127" i="13"/>
  <c r="DL127" i="13"/>
  <c r="DK127" i="13"/>
  <c r="DJ127" i="13"/>
  <c r="DI127" i="13"/>
  <c r="DH127" i="13"/>
  <c r="DG127" i="13"/>
  <c r="DF127" i="13"/>
  <c r="DE127" i="13"/>
  <c r="DD127" i="13"/>
  <c r="DC127" i="13"/>
  <c r="DB127" i="13"/>
  <c r="DA127" i="13"/>
  <c r="CZ127" i="13"/>
  <c r="CY127" i="13"/>
  <c r="CX127" i="13"/>
  <c r="CW127" i="13"/>
  <c r="CV127" i="13"/>
  <c r="CU127" i="13"/>
  <c r="CT127" i="13"/>
  <c r="CS127" i="13"/>
  <c r="CR127" i="13"/>
  <c r="CQ127" i="13"/>
  <c r="CP127" i="13"/>
  <c r="CO127" i="13"/>
  <c r="CN127" i="13"/>
  <c r="CM127" i="13"/>
  <c r="CL127" i="13"/>
  <c r="CK127" i="13"/>
  <c r="CJ127" i="13"/>
  <c r="FI126" i="13"/>
  <c r="FH126" i="13"/>
  <c r="FG126" i="13"/>
  <c r="FF126" i="13"/>
  <c r="FE126" i="13"/>
  <c r="FD126" i="13"/>
  <c r="FC126" i="13"/>
  <c r="FB126" i="13"/>
  <c r="FA126" i="13"/>
  <c r="EZ126" i="13"/>
  <c r="EY126" i="13"/>
  <c r="EX126" i="13"/>
  <c r="EW126" i="13"/>
  <c r="EV126" i="13"/>
  <c r="EU126" i="13"/>
  <c r="ET126" i="13"/>
  <c r="ES126" i="13"/>
  <c r="ER126" i="13"/>
  <c r="EQ126" i="13"/>
  <c r="EP126" i="13"/>
  <c r="EO126" i="13"/>
  <c r="EN126" i="13"/>
  <c r="EM126" i="13"/>
  <c r="EL126" i="13"/>
  <c r="EK126" i="13"/>
  <c r="EJ126" i="13"/>
  <c r="EI126" i="13"/>
  <c r="EH126" i="13"/>
  <c r="EG126" i="13"/>
  <c r="EF126" i="13"/>
  <c r="EE126" i="13"/>
  <c r="ED126" i="13"/>
  <c r="EC126" i="13"/>
  <c r="EB126" i="13"/>
  <c r="EA126" i="13"/>
  <c r="DZ126" i="13"/>
  <c r="DY126" i="13"/>
  <c r="DX126" i="13"/>
  <c r="DW126" i="13"/>
  <c r="DV126" i="13"/>
  <c r="DU126" i="13"/>
  <c r="DT126" i="13"/>
  <c r="DS126" i="13"/>
  <c r="DR126" i="13"/>
  <c r="DQ126" i="13"/>
  <c r="DP126" i="13"/>
  <c r="DO126" i="13"/>
  <c r="DN126" i="13"/>
  <c r="DM126" i="13"/>
  <c r="DL126" i="13"/>
  <c r="DK126" i="13"/>
  <c r="DJ126" i="13"/>
  <c r="DI126" i="13"/>
  <c r="DH126" i="13"/>
  <c r="DG126" i="13"/>
  <c r="DF126" i="13"/>
  <c r="DE126" i="13"/>
  <c r="DD126" i="13"/>
  <c r="DC126" i="13"/>
  <c r="DB126" i="13"/>
  <c r="DA126" i="13"/>
  <c r="CZ126" i="13"/>
  <c r="CY126" i="13"/>
  <c r="CX126" i="13"/>
  <c r="CW126" i="13"/>
  <c r="CV126" i="13"/>
  <c r="CU126" i="13"/>
  <c r="CT126" i="13"/>
  <c r="CS126" i="13"/>
  <c r="CR126" i="13"/>
  <c r="CQ126" i="13"/>
  <c r="CP126" i="13"/>
  <c r="CO126" i="13"/>
  <c r="CN126" i="13"/>
  <c r="CM126" i="13"/>
  <c r="CL126" i="13"/>
  <c r="CK126" i="13"/>
  <c r="CJ126" i="13"/>
  <c r="CI126" i="13"/>
  <c r="CH126" i="13"/>
  <c r="CG126" i="13"/>
  <c r="CF126" i="13"/>
  <c r="CE126" i="13"/>
  <c r="CD126" i="13"/>
  <c r="CC126" i="13"/>
  <c r="CB126" i="13"/>
  <c r="CA126" i="13"/>
  <c r="BZ126" i="13"/>
  <c r="BY126" i="13"/>
  <c r="BX126" i="13"/>
  <c r="FI125" i="13"/>
  <c r="FH125" i="13"/>
  <c r="FG125" i="13"/>
  <c r="FF125" i="13"/>
  <c r="FE125" i="13"/>
  <c r="FD125" i="13"/>
  <c r="FC125" i="13"/>
  <c r="FB125" i="13"/>
  <c r="FA125" i="13"/>
  <c r="EZ125" i="13"/>
  <c r="EY125" i="13"/>
  <c r="EX125" i="13"/>
  <c r="EW125" i="13"/>
  <c r="EV125" i="13"/>
  <c r="EU125" i="13"/>
  <c r="ET125" i="13"/>
  <c r="ES125" i="13"/>
  <c r="ER125" i="13"/>
  <c r="EQ125" i="13"/>
  <c r="EP125" i="13"/>
  <c r="EO125" i="13"/>
  <c r="EN125" i="13"/>
  <c r="EM125" i="13"/>
  <c r="EL125" i="13"/>
  <c r="EK125" i="13"/>
  <c r="EJ125" i="13"/>
  <c r="EI125" i="13"/>
  <c r="EH125" i="13"/>
  <c r="EG125" i="13"/>
  <c r="EF125" i="13"/>
  <c r="EE125" i="13"/>
  <c r="ED125" i="13"/>
  <c r="EC125" i="13"/>
  <c r="EB125" i="13"/>
  <c r="EA125" i="13"/>
  <c r="DZ125" i="13"/>
  <c r="DY125" i="13"/>
  <c r="DX125" i="13"/>
  <c r="DW125" i="13"/>
  <c r="DV125" i="13"/>
  <c r="DU125" i="13"/>
  <c r="DT125" i="13"/>
  <c r="DS125" i="13"/>
  <c r="DR125" i="13"/>
  <c r="DQ125" i="13"/>
  <c r="DP125" i="13"/>
  <c r="DO125" i="13"/>
  <c r="DN125" i="13"/>
  <c r="DM125" i="13"/>
  <c r="DL125" i="13"/>
  <c r="DK125" i="13"/>
  <c r="DJ125" i="13"/>
  <c r="DI125" i="13"/>
  <c r="DH125" i="13"/>
  <c r="DG125" i="13"/>
  <c r="DF125" i="13"/>
  <c r="DE125" i="13"/>
  <c r="DD125" i="13"/>
  <c r="DC125" i="13"/>
  <c r="DB125" i="13"/>
  <c r="DA125" i="13"/>
  <c r="CZ125" i="13"/>
  <c r="CY125" i="13"/>
  <c r="CX125" i="13"/>
  <c r="CW125" i="13"/>
  <c r="CV125" i="13"/>
  <c r="CU125" i="13"/>
  <c r="CT125" i="13"/>
  <c r="CS125" i="13"/>
  <c r="CR125" i="13"/>
  <c r="CQ125" i="13"/>
  <c r="CP125" i="13"/>
  <c r="CO125" i="13"/>
  <c r="CN125" i="13"/>
  <c r="CM125" i="13"/>
  <c r="CL125" i="13"/>
  <c r="CK125" i="13"/>
  <c r="CJ125" i="13"/>
  <c r="CI125" i="13"/>
  <c r="CH125" i="13"/>
  <c r="CG125" i="13"/>
  <c r="CF125" i="13"/>
  <c r="CE125" i="13"/>
  <c r="CD125" i="13"/>
  <c r="CC125" i="13"/>
  <c r="CB125" i="13"/>
  <c r="CA125" i="13"/>
  <c r="BZ125" i="13"/>
  <c r="BY125" i="13"/>
  <c r="BX125" i="13"/>
  <c r="BW125" i="13"/>
  <c r="BV125" i="13"/>
  <c r="BU125" i="13"/>
  <c r="BT125" i="13"/>
  <c r="BS125" i="13"/>
  <c r="BR125" i="13"/>
  <c r="BQ125" i="13"/>
  <c r="BP125" i="13"/>
  <c r="BO125" i="13"/>
  <c r="BN125" i="13"/>
  <c r="BM125" i="13"/>
  <c r="BL125" i="13"/>
  <c r="FI124" i="13"/>
  <c r="FH124" i="13"/>
  <c r="FG124" i="13"/>
  <c r="FF124" i="13"/>
  <c r="FE124" i="13"/>
  <c r="FD124" i="13"/>
  <c r="FC124" i="13"/>
  <c r="FB124" i="13"/>
  <c r="FA124" i="13"/>
  <c r="EZ124" i="13"/>
  <c r="EY124" i="13"/>
  <c r="EX124" i="13"/>
  <c r="EW124" i="13"/>
  <c r="EV124" i="13"/>
  <c r="EU124" i="13"/>
  <c r="ET124" i="13"/>
  <c r="ES124" i="13"/>
  <c r="ER124" i="13"/>
  <c r="EQ124" i="13"/>
  <c r="EP124" i="13"/>
  <c r="EO124" i="13"/>
  <c r="EN124" i="13"/>
  <c r="EM124" i="13"/>
  <c r="EL124" i="13"/>
  <c r="EK124" i="13"/>
  <c r="EJ124" i="13"/>
  <c r="EI124" i="13"/>
  <c r="EH124" i="13"/>
  <c r="EG124" i="13"/>
  <c r="EF124" i="13"/>
  <c r="EE124" i="13"/>
  <c r="ED124" i="13"/>
  <c r="EC124" i="13"/>
  <c r="EB124" i="13"/>
  <c r="EA124" i="13"/>
  <c r="DZ124" i="13"/>
  <c r="DY124" i="13"/>
  <c r="DX124" i="13"/>
  <c r="DW124" i="13"/>
  <c r="DV124" i="13"/>
  <c r="DU124" i="13"/>
  <c r="DT124" i="13"/>
  <c r="DS124" i="13"/>
  <c r="DR124" i="13"/>
  <c r="DQ124" i="13"/>
  <c r="DP124" i="13"/>
  <c r="DO124" i="13"/>
  <c r="DN124" i="13"/>
  <c r="DM124" i="13"/>
  <c r="DL124" i="13"/>
  <c r="DK124" i="13"/>
  <c r="DJ124" i="13"/>
  <c r="DI124" i="13"/>
  <c r="DH124" i="13"/>
  <c r="DG124" i="13"/>
  <c r="DF124" i="13"/>
  <c r="DE124" i="13"/>
  <c r="DD124" i="13"/>
  <c r="DC124" i="13"/>
  <c r="DB124" i="13"/>
  <c r="DA124" i="13"/>
  <c r="CZ124" i="13"/>
  <c r="CY124" i="13"/>
  <c r="CX124" i="13"/>
  <c r="CW124" i="13"/>
  <c r="CV124" i="13"/>
  <c r="CU124" i="13"/>
  <c r="CT124" i="13"/>
  <c r="CS124" i="13"/>
  <c r="CR124" i="13"/>
  <c r="CQ124" i="13"/>
  <c r="CP124" i="13"/>
  <c r="CO124" i="13"/>
  <c r="CN124" i="13"/>
  <c r="CM124" i="13"/>
  <c r="CL124" i="13"/>
  <c r="CK124" i="13"/>
  <c r="CJ124" i="13"/>
  <c r="CI124" i="13"/>
  <c r="CH124" i="13"/>
  <c r="CG124" i="13"/>
  <c r="CF124" i="13"/>
  <c r="CE124" i="13"/>
  <c r="CD124" i="13"/>
  <c r="CC124" i="13"/>
  <c r="CB124" i="13"/>
  <c r="CA124" i="13"/>
  <c r="BZ124" i="13"/>
  <c r="BY124" i="13"/>
  <c r="BX124" i="13"/>
  <c r="BW124" i="13"/>
  <c r="BV124" i="13"/>
  <c r="BU124" i="13"/>
  <c r="BT124" i="13"/>
  <c r="BS124" i="13"/>
  <c r="BR124" i="13"/>
  <c r="BQ124" i="13"/>
  <c r="BP124" i="13"/>
  <c r="BO124" i="13"/>
  <c r="BN124" i="13"/>
  <c r="BM124" i="13"/>
  <c r="BL124" i="13"/>
  <c r="BK124" i="13"/>
  <c r="BJ124" i="13"/>
  <c r="BI124" i="13"/>
  <c r="BH124" i="13"/>
  <c r="BG124" i="13"/>
  <c r="BF124" i="13"/>
  <c r="BE124" i="13"/>
  <c r="BD124" i="13"/>
  <c r="BC124" i="13"/>
  <c r="BB124" i="13"/>
  <c r="BA124" i="13"/>
  <c r="AZ124" i="13"/>
  <c r="FI114" i="13"/>
  <c r="FH114" i="13"/>
  <c r="FG114" i="13"/>
  <c r="FF114" i="13"/>
  <c r="FE114" i="13"/>
  <c r="FD114" i="13"/>
  <c r="FC114" i="13"/>
  <c r="FB114" i="13"/>
  <c r="FA114" i="13"/>
  <c r="EZ114" i="13"/>
  <c r="EY114" i="13"/>
  <c r="EX114" i="13"/>
  <c r="EW114" i="13"/>
  <c r="EV114" i="13"/>
  <c r="EU114" i="13"/>
  <c r="ET114" i="13"/>
  <c r="ES114" i="13"/>
  <c r="ER114" i="13"/>
  <c r="EQ114" i="13"/>
  <c r="EP114" i="13"/>
  <c r="EO114" i="13"/>
  <c r="EN114" i="13"/>
  <c r="EM114" i="13"/>
  <c r="EL114" i="13"/>
  <c r="EK114" i="13"/>
  <c r="EJ114" i="13"/>
  <c r="EI114" i="13"/>
  <c r="EH114" i="13"/>
  <c r="EG114" i="13"/>
  <c r="EF114" i="13"/>
  <c r="EE114" i="13"/>
  <c r="ED114" i="13"/>
  <c r="EC114" i="13"/>
  <c r="EB114" i="13"/>
  <c r="EA114" i="13"/>
  <c r="DZ114" i="13"/>
  <c r="DY114" i="13"/>
  <c r="DX114" i="13"/>
  <c r="DW114" i="13"/>
  <c r="DV114" i="13"/>
  <c r="DU114" i="13"/>
  <c r="DT114" i="13"/>
  <c r="DS114" i="13"/>
  <c r="DR114" i="13"/>
  <c r="DQ114" i="13"/>
  <c r="DP114" i="13"/>
  <c r="DO114" i="13"/>
  <c r="DN114" i="13"/>
  <c r="DM114" i="13"/>
  <c r="DL114" i="13"/>
  <c r="DK114" i="13"/>
  <c r="DJ114" i="13"/>
  <c r="DI114" i="13"/>
  <c r="DH114" i="13"/>
  <c r="DG114" i="13"/>
  <c r="DF114" i="13"/>
  <c r="DE114" i="13"/>
  <c r="DD114" i="13"/>
  <c r="DC114" i="13"/>
  <c r="DB114" i="13"/>
  <c r="DA114" i="13"/>
  <c r="CZ114" i="13"/>
  <c r="CY114" i="13"/>
  <c r="CX114" i="13"/>
  <c r="CW114" i="13"/>
  <c r="CV114" i="13"/>
  <c r="CU114" i="13"/>
  <c r="CT114" i="13"/>
  <c r="CS114" i="13"/>
  <c r="CR114" i="13"/>
  <c r="CQ114" i="13"/>
  <c r="CP114" i="13"/>
  <c r="CO114" i="13"/>
  <c r="CN114" i="13"/>
  <c r="CM114" i="13"/>
  <c r="CL114" i="13"/>
  <c r="CK114" i="13"/>
  <c r="CJ114" i="13"/>
  <c r="CI114" i="13"/>
  <c r="CH114" i="13"/>
  <c r="CG114" i="13"/>
  <c r="CF114" i="13"/>
  <c r="CE114" i="13"/>
  <c r="CD114" i="13"/>
  <c r="CC114" i="13"/>
  <c r="CB114" i="13"/>
  <c r="CA114" i="13"/>
  <c r="BZ114" i="13"/>
  <c r="BY114" i="13"/>
  <c r="BX114" i="13"/>
  <c r="BW114" i="13"/>
  <c r="BV114" i="13"/>
  <c r="BU114" i="13"/>
  <c r="BT114" i="13"/>
  <c r="BS114" i="13"/>
  <c r="BR114" i="13"/>
  <c r="BQ114" i="13"/>
  <c r="BP114" i="13"/>
  <c r="BO114" i="13"/>
  <c r="BN114" i="13"/>
  <c r="BM114" i="13"/>
  <c r="BL114" i="13"/>
  <c r="BK114" i="13"/>
  <c r="BJ114" i="13"/>
  <c r="BI114" i="13"/>
  <c r="BH114" i="13"/>
  <c r="BG114" i="13"/>
  <c r="BF114" i="13"/>
  <c r="BE114" i="13"/>
  <c r="BD114" i="13"/>
  <c r="BC114" i="13"/>
  <c r="BB114" i="13"/>
  <c r="BA114" i="13"/>
  <c r="AZ114" i="13"/>
  <c r="A104" i="13"/>
  <c r="FL96" i="13"/>
  <c r="FL96" i="15" s="1"/>
  <c r="FK96" i="13"/>
  <c r="FK96" i="15" s="1"/>
  <c r="FJ96" i="13"/>
  <c r="FJ96" i="15" s="1"/>
  <c r="FI96" i="13"/>
  <c r="FH96" i="13"/>
  <c r="FG96" i="13"/>
  <c r="FF96" i="13"/>
  <c r="FE96" i="13"/>
  <c r="FD96" i="13"/>
  <c r="FC96" i="13"/>
  <c r="FB96" i="13"/>
  <c r="FA96" i="13"/>
  <c r="EZ96" i="13"/>
  <c r="EY96" i="13"/>
  <c r="EX96" i="13"/>
  <c r="EW96" i="13"/>
  <c r="EV96" i="13"/>
  <c r="EU96" i="13"/>
  <c r="ET96" i="13"/>
  <c r="ES96" i="13"/>
  <c r="ER96" i="13"/>
  <c r="FL95" i="13"/>
  <c r="FL95" i="15" s="1"/>
  <c r="FK95" i="13"/>
  <c r="FK95" i="15" s="1"/>
  <c r="FJ95" i="13"/>
  <c r="FJ95" i="15" s="1"/>
  <c r="FI95" i="13"/>
  <c r="FH95" i="13"/>
  <c r="FG95" i="13"/>
  <c r="FF95" i="13"/>
  <c r="FE95" i="13"/>
  <c r="FD95" i="13"/>
  <c r="FC95" i="13"/>
  <c r="FB95" i="13"/>
  <c r="FA95" i="13"/>
  <c r="EZ95" i="13"/>
  <c r="EY95" i="13"/>
  <c r="EX95" i="13"/>
  <c r="EW95" i="13"/>
  <c r="EV95" i="13"/>
  <c r="EU95" i="13"/>
  <c r="ET95" i="13"/>
  <c r="ES95" i="13"/>
  <c r="ER95" i="13"/>
  <c r="EQ95" i="13"/>
  <c r="EP95" i="13"/>
  <c r="EO95" i="13"/>
  <c r="EN95" i="13"/>
  <c r="EM95" i="13"/>
  <c r="EL95" i="13"/>
  <c r="EK95" i="13"/>
  <c r="EJ95" i="13"/>
  <c r="EI95" i="13"/>
  <c r="EH95" i="13"/>
  <c r="EG95" i="13"/>
  <c r="EF95" i="13"/>
  <c r="FL94" i="13"/>
  <c r="FL94" i="15" s="1"/>
  <c r="FK94" i="13"/>
  <c r="FK94" i="15" s="1"/>
  <c r="FJ94" i="13"/>
  <c r="FJ94" i="15" s="1"/>
  <c r="FI94" i="13"/>
  <c r="FH94" i="13"/>
  <c r="FG94" i="13"/>
  <c r="FF94" i="13"/>
  <c r="FE94" i="13"/>
  <c r="FD94" i="13"/>
  <c r="FC94" i="13"/>
  <c r="FB94" i="13"/>
  <c r="FA94" i="13"/>
  <c r="EZ94" i="13"/>
  <c r="EY94" i="13"/>
  <c r="EX94" i="13"/>
  <c r="EW94" i="13"/>
  <c r="EV94" i="13"/>
  <c r="EU94" i="13"/>
  <c r="ET94" i="13"/>
  <c r="ES94" i="13"/>
  <c r="ER94" i="13"/>
  <c r="EQ94" i="13"/>
  <c r="EP94" i="13"/>
  <c r="EO94" i="13"/>
  <c r="EN94" i="13"/>
  <c r="EM94" i="13"/>
  <c r="EL94" i="13"/>
  <c r="EK94" i="13"/>
  <c r="EJ94" i="13"/>
  <c r="EI94" i="13"/>
  <c r="EH94" i="13"/>
  <c r="EG94" i="13"/>
  <c r="EF94" i="13"/>
  <c r="EE94" i="13"/>
  <c r="ED94" i="13"/>
  <c r="EC94" i="13"/>
  <c r="EB94" i="13"/>
  <c r="EA94" i="13"/>
  <c r="DZ94" i="13"/>
  <c r="DY94" i="13"/>
  <c r="DX94" i="13"/>
  <c r="DW94" i="13"/>
  <c r="DV94" i="13"/>
  <c r="DU94" i="13"/>
  <c r="DT94" i="13"/>
  <c r="FL93" i="13"/>
  <c r="FL93" i="15" s="1"/>
  <c r="FK93" i="13"/>
  <c r="FK93" i="15" s="1"/>
  <c r="FJ93" i="13"/>
  <c r="FJ93" i="15" s="1"/>
  <c r="FI93" i="13"/>
  <c r="FH93" i="13"/>
  <c r="FG93" i="13"/>
  <c r="FF93" i="13"/>
  <c r="FE93" i="13"/>
  <c r="FD93" i="13"/>
  <c r="FC93" i="13"/>
  <c r="FB93" i="13"/>
  <c r="FA93" i="13"/>
  <c r="EZ93" i="13"/>
  <c r="EY93" i="13"/>
  <c r="EX93" i="13"/>
  <c r="EW93" i="13"/>
  <c r="EV93" i="13"/>
  <c r="EU93" i="13"/>
  <c r="ET93" i="13"/>
  <c r="ES93" i="13"/>
  <c r="ER93" i="13"/>
  <c r="EQ93" i="13"/>
  <c r="EP93" i="13"/>
  <c r="EO93" i="13"/>
  <c r="EN93" i="13"/>
  <c r="EM93" i="13"/>
  <c r="EL93" i="13"/>
  <c r="EK93" i="13"/>
  <c r="EJ93" i="13"/>
  <c r="EI93" i="13"/>
  <c r="EH93" i="13"/>
  <c r="EG93" i="13"/>
  <c r="EF93" i="13"/>
  <c r="EE93" i="13"/>
  <c r="ED93" i="13"/>
  <c r="EC93" i="13"/>
  <c r="EB93" i="13"/>
  <c r="EA93" i="13"/>
  <c r="DZ93" i="13"/>
  <c r="DY93" i="13"/>
  <c r="DX93" i="13"/>
  <c r="DW93" i="13"/>
  <c r="DV93" i="13"/>
  <c r="DU93" i="13"/>
  <c r="DT93" i="13"/>
  <c r="DS93" i="13"/>
  <c r="DR93" i="13"/>
  <c r="DQ93" i="13"/>
  <c r="DP93" i="13"/>
  <c r="DO93" i="13"/>
  <c r="DN93" i="13"/>
  <c r="DM93" i="13"/>
  <c r="DL93" i="13"/>
  <c r="DK93" i="13"/>
  <c r="DJ93" i="13"/>
  <c r="DI93" i="13"/>
  <c r="DH93" i="13"/>
  <c r="FL92" i="13"/>
  <c r="FL92" i="15" s="1"/>
  <c r="FK92" i="13"/>
  <c r="FK92" i="15" s="1"/>
  <c r="FJ92" i="13"/>
  <c r="FJ92" i="15" s="1"/>
  <c r="FI92" i="13"/>
  <c r="FH92" i="13"/>
  <c r="FG92" i="13"/>
  <c r="FF92" i="13"/>
  <c r="FE92" i="13"/>
  <c r="FD92" i="13"/>
  <c r="FC92" i="13"/>
  <c r="FB92" i="13"/>
  <c r="FA92" i="13"/>
  <c r="EZ92" i="13"/>
  <c r="EY92" i="13"/>
  <c r="EX92" i="13"/>
  <c r="EW92" i="13"/>
  <c r="EV92" i="13"/>
  <c r="EU92" i="13"/>
  <c r="ET92" i="13"/>
  <c r="ES92" i="13"/>
  <c r="ER92" i="13"/>
  <c r="EQ92" i="13"/>
  <c r="EP92" i="13"/>
  <c r="EO92" i="13"/>
  <c r="EN92" i="13"/>
  <c r="EM92" i="13"/>
  <c r="EL92" i="13"/>
  <c r="EK92" i="13"/>
  <c r="EJ92" i="13"/>
  <c r="EI92" i="13"/>
  <c r="EH92" i="13"/>
  <c r="EG92" i="13"/>
  <c r="EF92" i="13"/>
  <c r="EE92" i="13"/>
  <c r="ED92" i="13"/>
  <c r="EC92" i="13"/>
  <c r="EB92" i="13"/>
  <c r="EA92" i="13"/>
  <c r="DZ92" i="13"/>
  <c r="DY92" i="13"/>
  <c r="DX92" i="13"/>
  <c r="DW92" i="13"/>
  <c r="DV92" i="13"/>
  <c r="DU92" i="13"/>
  <c r="DT92" i="13"/>
  <c r="DS92" i="13"/>
  <c r="DR92" i="13"/>
  <c r="DQ92" i="13"/>
  <c r="DP92" i="13"/>
  <c r="DO92" i="13"/>
  <c r="DN92" i="13"/>
  <c r="DM92" i="13"/>
  <c r="DL92" i="13"/>
  <c r="DK92" i="13"/>
  <c r="DJ92" i="13"/>
  <c r="DI92" i="13"/>
  <c r="DH92" i="13"/>
  <c r="DG92" i="13"/>
  <c r="DF92" i="13"/>
  <c r="DE92" i="13"/>
  <c r="DD92" i="13"/>
  <c r="DC92" i="13"/>
  <c r="DB92" i="13"/>
  <c r="DA92" i="13"/>
  <c r="CZ92" i="13"/>
  <c r="CY92" i="13"/>
  <c r="CX92" i="13"/>
  <c r="CW92" i="13"/>
  <c r="CV92" i="13"/>
  <c r="FL91" i="13"/>
  <c r="FL91" i="15" s="1"/>
  <c r="FK91" i="13"/>
  <c r="FK91" i="15" s="1"/>
  <c r="FJ91" i="13"/>
  <c r="FJ91" i="15" s="1"/>
  <c r="FI91" i="13"/>
  <c r="FH91" i="13"/>
  <c r="FG91" i="13"/>
  <c r="FF91" i="13"/>
  <c r="FE91" i="13"/>
  <c r="FD91" i="13"/>
  <c r="FC91" i="13"/>
  <c r="FB91" i="13"/>
  <c r="FA91" i="13"/>
  <c r="EZ91" i="13"/>
  <c r="EY91" i="13"/>
  <c r="EX91" i="13"/>
  <c r="EW91" i="13"/>
  <c r="EV91" i="13"/>
  <c r="EU91" i="13"/>
  <c r="ET91" i="13"/>
  <c r="ES91" i="13"/>
  <c r="ER91" i="13"/>
  <c r="EQ91" i="13"/>
  <c r="EP91" i="13"/>
  <c r="EO91" i="13"/>
  <c r="EN91" i="13"/>
  <c r="EM91" i="13"/>
  <c r="EL91" i="13"/>
  <c r="EK91" i="13"/>
  <c r="EJ91" i="13"/>
  <c r="EI91" i="13"/>
  <c r="EH91" i="13"/>
  <c r="EG91" i="13"/>
  <c r="EF91" i="13"/>
  <c r="EE91" i="13"/>
  <c r="ED91" i="13"/>
  <c r="EC91" i="13"/>
  <c r="EB91" i="13"/>
  <c r="EA91" i="13"/>
  <c r="DZ91" i="13"/>
  <c r="DY91" i="13"/>
  <c r="DX91" i="13"/>
  <c r="DW91" i="13"/>
  <c r="DV91" i="13"/>
  <c r="DU91" i="13"/>
  <c r="DT91" i="13"/>
  <c r="DS91" i="13"/>
  <c r="DR91" i="13"/>
  <c r="DQ91" i="13"/>
  <c r="DP91" i="13"/>
  <c r="DO91" i="13"/>
  <c r="DN91" i="13"/>
  <c r="DM91" i="13"/>
  <c r="DL91" i="13"/>
  <c r="DK91" i="13"/>
  <c r="DJ91" i="13"/>
  <c r="DI91" i="13"/>
  <c r="DH91" i="13"/>
  <c r="DG91" i="13"/>
  <c r="DF91" i="13"/>
  <c r="DE91" i="13"/>
  <c r="DD91" i="13"/>
  <c r="DC91" i="13"/>
  <c r="DB91" i="13"/>
  <c r="DA91" i="13"/>
  <c r="CZ91" i="13"/>
  <c r="CY91" i="13"/>
  <c r="CX91" i="13"/>
  <c r="CW91" i="13"/>
  <c r="CV91" i="13"/>
  <c r="CU91" i="13"/>
  <c r="CT91" i="13"/>
  <c r="CS91" i="13"/>
  <c r="CR91" i="13"/>
  <c r="CQ91" i="13"/>
  <c r="CP91" i="13"/>
  <c r="CO91" i="13"/>
  <c r="CN91" i="13"/>
  <c r="CM91" i="13"/>
  <c r="CL91" i="13"/>
  <c r="CK91" i="13"/>
  <c r="CJ91" i="13"/>
  <c r="FL90" i="13"/>
  <c r="FL90" i="15" s="1"/>
  <c r="FK90" i="13"/>
  <c r="FK90" i="15" s="1"/>
  <c r="FJ90" i="13"/>
  <c r="FJ90" i="15" s="1"/>
  <c r="FI90" i="13"/>
  <c r="FH90" i="13"/>
  <c r="FG90" i="13"/>
  <c r="FF90" i="13"/>
  <c r="FE90" i="13"/>
  <c r="FD90" i="13"/>
  <c r="FC90" i="13"/>
  <c r="FB90" i="13"/>
  <c r="FA90" i="13"/>
  <c r="EZ90" i="13"/>
  <c r="EY90" i="13"/>
  <c r="EX90" i="13"/>
  <c r="EW90" i="13"/>
  <c r="EV90" i="13"/>
  <c r="EU90" i="13"/>
  <c r="ET90" i="13"/>
  <c r="ES90" i="13"/>
  <c r="ER90" i="13"/>
  <c r="EQ90" i="13"/>
  <c r="EP90" i="13"/>
  <c r="EO90" i="13"/>
  <c r="EN90" i="13"/>
  <c r="EM90" i="13"/>
  <c r="EL90" i="13"/>
  <c r="EK90" i="13"/>
  <c r="EJ90" i="13"/>
  <c r="EI90" i="13"/>
  <c r="EH90" i="13"/>
  <c r="EG90" i="13"/>
  <c r="EF90" i="13"/>
  <c r="EE90" i="13"/>
  <c r="ED90" i="13"/>
  <c r="EC90" i="13"/>
  <c r="EB90" i="13"/>
  <c r="EA90" i="13"/>
  <c r="DZ90" i="13"/>
  <c r="DY90" i="13"/>
  <c r="DX90" i="13"/>
  <c r="DW90" i="13"/>
  <c r="DV90" i="13"/>
  <c r="DU90" i="13"/>
  <c r="DT90" i="13"/>
  <c r="DS90" i="13"/>
  <c r="DR90" i="13"/>
  <c r="DQ90" i="13"/>
  <c r="DP90" i="13"/>
  <c r="DO90" i="13"/>
  <c r="DN90" i="13"/>
  <c r="DM90" i="13"/>
  <c r="DL90" i="13"/>
  <c r="DK90" i="13"/>
  <c r="DJ90" i="13"/>
  <c r="DI90" i="13"/>
  <c r="DH90" i="13"/>
  <c r="DG90" i="13"/>
  <c r="DF90" i="13"/>
  <c r="DE90" i="13"/>
  <c r="DD90" i="13"/>
  <c r="DC90" i="13"/>
  <c r="DB90" i="13"/>
  <c r="DA90" i="13"/>
  <c r="CZ90" i="13"/>
  <c r="CY90" i="13"/>
  <c r="CX90" i="13"/>
  <c r="CW90" i="13"/>
  <c r="CV90" i="13"/>
  <c r="CU90" i="13"/>
  <c r="CT90" i="13"/>
  <c r="CS90" i="13"/>
  <c r="CR90" i="13"/>
  <c r="CQ90" i="13"/>
  <c r="CP90" i="13"/>
  <c r="CO90" i="13"/>
  <c r="CN90" i="13"/>
  <c r="CM90" i="13"/>
  <c r="CL90" i="13"/>
  <c r="CK90" i="13"/>
  <c r="CJ90" i="13"/>
  <c r="CI90" i="13"/>
  <c r="CH90" i="13"/>
  <c r="CG90" i="13"/>
  <c r="CF90" i="13"/>
  <c r="CE90" i="13"/>
  <c r="CD90" i="13"/>
  <c r="CC90" i="13"/>
  <c r="CB90" i="13"/>
  <c r="CA90" i="13"/>
  <c r="BZ90" i="13"/>
  <c r="BY90" i="13"/>
  <c r="BX90" i="13"/>
  <c r="FL89" i="13"/>
  <c r="FL89" i="15" s="1"/>
  <c r="FK89" i="13"/>
  <c r="FK89" i="15" s="1"/>
  <c r="FJ89" i="13"/>
  <c r="FJ89" i="15" s="1"/>
  <c r="FI89" i="13"/>
  <c r="FH89" i="13"/>
  <c r="FG89" i="13"/>
  <c r="FF89" i="13"/>
  <c r="FE89" i="13"/>
  <c r="FD89" i="13"/>
  <c r="FC89" i="13"/>
  <c r="FB89" i="13"/>
  <c r="FA89" i="13"/>
  <c r="EZ89" i="13"/>
  <c r="EY89" i="13"/>
  <c r="EX89" i="13"/>
  <c r="EW89" i="13"/>
  <c r="EV89" i="13"/>
  <c r="EU89" i="13"/>
  <c r="ET89" i="13"/>
  <c r="ES89" i="13"/>
  <c r="ER89" i="13"/>
  <c r="EQ89" i="13"/>
  <c r="EP89" i="13"/>
  <c r="EO89" i="13"/>
  <c r="EN89" i="13"/>
  <c r="EM89" i="13"/>
  <c r="EL89" i="13"/>
  <c r="EK89" i="13"/>
  <c r="EJ89" i="13"/>
  <c r="EI89" i="13"/>
  <c r="EH89" i="13"/>
  <c r="EG89" i="13"/>
  <c r="EF89" i="13"/>
  <c r="EE89" i="13"/>
  <c r="ED89" i="13"/>
  <c r="EC89" i="13"/>
  <c r="EB89" i="13"/>
  <c r="EA89" i="13"/>
  <c r="DZ89" i="13"/>
  <c r="DY89" i="13"/>
  <c r="DX89" i="13"/>
  <c r="DW89" i="13"/>
  <c r="DV89" i="13"/>
  <c r="DU89" i="13"/>
  <c r="DT89" i="13"/>
  <c r="DS89" i="13"/>
  <c r="DR89" i="13"/>
  <c r="DQ89" i="13"/>
  <c r="DP89" i="13"/>
  <c r="DO89" i="13"/>
  <c r="DN89" i="13"/>
  <c r="DM89" i="13"/>
  <c r="DL89" i="13"/>
  <c r="DK89" i="13"/>
  <c r="DJ89" i="13"/>
  <c r="DI89" i="13"/>
  <c r="DH89" i="13"/>
  <c r="DG89" i="13"/>
  <c r="DF89" i="13"/>
  <c r="DE89" i="13"/>
  <c r="DD89" i="13"/>
  <c r="DC89" i="13"/>
  <c r="DB89" i="13"/>
  <c r="DA89" i="13"/>
  <c r="CZ89" i="13"/>
  <c r="CY89" i="13"/>
  <c r="CX89" i="13"/>
  <c r="CW89" i="13"/>
  <c r="CV89" i="13"/>
  <c r="CU89" i="13"/>
  <c r="CT89" i="13"/>
  <c r="CS89" i="13"/>
  <c r="CR89" i="13"/>
  <c r="CQ89" i="13"/>
  <c r="CP89" i="13"/>
  <c r="CO89" i="13"/>
  <c r="CN89" i="13"/>
  <c r="CM89" i="13"/>
  <c r="CL89" i="13"/>
  <c r="CK89" i="13"/>
  <c r="CJ89" i="13"/>
  <c r="CI89" i="13"/>
  <c r="CH89" i="13"/>
  <c r="CG89" i="13"/>
  <c r="CF89" i="13"/>
  <c r="CE89" i="13"/>
  <c r="CD89" i="13"/>
  <c r="CC89" i="13"/>
  <c r="CB89" i="13"/>
  <c r="CA89" i="13"/>
  <c r="BZ89" i="13"/>
  <c r="BY89" i="13"/>
  <c r="BX89" i="13"/>
  <c r="BW89" i="13"/>
  <c r="BV89" i="13"/>
  <c r="BU89" i="13"/>
  <c r="BT89" i="13"/>
  <c r="BS89" i="13"/>
  <c r="BR89" i="13"/>
  <c r="BQ89" i="13"/>
  <c r="BP89" i="13"/>
  <c r="BO89" i="13"/>
  <c r="BN89" i="13"/>
  <c r="BM89" i="13"/>
  <c r="BL89" i="13"/>
  <c r="FL88" i="13"/>
  <c r="FL88" i="15" s="1"/>
  <c r="FK88" i="13"/>
  <c r="FK88" i="15" s="1"/>
  <c r="FJ88" i="13"/>
  <c r="FJ88" i="15" s="1"/>
  <c r="FI88" i="13"/>
  <c r="FH88" i="13"/>
  <c r="FG88" i="13"/>
  <c r="FF88" i="13"/>
  <c r="FE88" i="13"/>
  <c r="FD88" i="13"/>
  <c r="FC88" i="13"/>
  <c r="FB88" i="13"/>
  <c r="FA88" i="13"/>
  <c r="EZ88" i="13"/>
  <c r="EY88" i="13"/>
  <c r="EX88" i="13"/>
  <c r="EW88" i="13"/>
  <c r="EV88" i="13"/>
  <c r="EU88" i="13"/>
  <c r="ET88" i="13"/>
  <c r="ES88" i="13"/>
  <c r="ER88" i="13"/>
  <c r="EQ88" i="13"/>
  <c r="EP88" i="13"/>
  <c r="EO88" i="13"/>
  <c r="EN88" i="13"/>
  <c r="EM88" i="13"/>
  <c r="EL88" i="13"/>
  <c r="EK88" i="13"/>
  <c r="EJ88" i="13"/>
  <c r="EI88" i="13"/>
  <c r="EH88" i="13"/>
  <c r="EG88" i="13"/>
  <c r="EF88" i="13"/>
  <c r="EE88" i="13"/>
  <c r="ED88" i="13"/>
  <c r="EC88" i="13"/>
  <c r="EB88" i="13"/>
  <c r="EA88" i="13"/>
  <c r="DZ88" i="13"/>
  <c r="DY88" i="13"/>
  <c r="DX88" i="13"/>
  <c r="DW88" i="13"/>
  <c r="DV88" i="13"/>
  <c r="DU88" i="13"/>
  <c r="DT88" i="13"/>
  <c r="DS88" i="13"/>
  <c r="DR88" i="13"/>
  <c r="DQ88" i="13"/>
  <c r="DP88" i="13"/>
  <c r="DO88" i="13"/>
  <c r="DN88" i="13"/>
  <c r="DM88" i="13"/>
  <c r="DL88" i="13"/>
  <c r="DK88" i="13"/>
  <c r="DJ88" i="13"/>
  <c r="DI88" i="13"/>
  <c r="DH88" i="13"/>
  <c r="DG88" i="13"/>
  <c r="DF88" i="13"/>
  <c r="DE88" i="13"/>
  <c r="DD88" i="13"/>
  <c r="DC88" i="13"/>
  <c r="DB88" i="13"/>
  <c r="DA88" i="13"/>
  <c r="CZ88" i="13"/>
  <c r="CY88" i="13"/>
  <c r="CX88" i="13"/>
  <c r="CW88" i="13"/>
  <c r="CV88" i="13"/>
  <c r="CU88" i="13"/>
  <c r="CT88" i="13"/>
  <c r="CS88" i="13"/>
  <c r="CR88" i="13"/>
  <c r="CQ88" i="13"/>
  <c r="CP88" i="13"/>
  <c r="CO88" i="13"/>
  <c r="CN88" i="13"/>
  <c r="CM88" i="13"/>
  <c r="CL88" i="13"/>
  <c r="CK88" i="13"/>
  <c r="CJ88" i="13"/>
  <c r="CI88" i="13"/>
  <c r="CH88" i="13"/>
  <c r="CG88" i="13"/>
  <c r="CF88" i="13"/>
  <c r="CE88" i="13"/>
  <c r="CD88" i="13"/>
  <c r="CC88" i="13"/>
  <c r="CB88" i="13"/>
  <c r="CA88" i="13"/>
  <c r="BZ88" i="13"/>
  <c r="BY88" i="13"/>
  <c r="BX88" i="13"/>
  <c r="BW88" i="13"/>
  <c r="BV88" i="13"/>
  <c r="BU88" i="13"/>
  <c r="BT88" i="13"/>
  <c r="BS88" i="13"/>
  <c r="BR88" i="13"/>
  <c r="BQ88" i="13"/>
  <c r="BP88" i="13"/>
  <c r="BO88" i="13"/>
  <c r="BN88" i="13"/>
  <c r="BM88" i="13"/>
  <c r="BL88" i="13"/>
  <c r="BK88" i="13"/>
  <c r="BJ88" i="13"/>
  <c r="BI88" i="13"/>
  <c r="BH88" i="13"/>
  <c r="BG88" i="13"/>
  <c r="BF88" i="13"/>
  <c r="BE88" i="13"/>
  <c r="BD88" i="13"/>
  <c r="BC88" i="13"/>
  <c r="BB88" i="13"/>
  <c r="BA88" i="13"/>
  <c r="AZ88" i="13"/>
  <c r="FO78" i="13"/>
  <c r="FO78" i="15" s="1"/>
  <c r="FN78" i="13"/>
  <c r="FN78" i="15" s="1"/>
  <c r="FM78" i="13"/>
  <c r="FM78" i="15" s="1"/>
  <c r="FL78" i="13"/>
  <c r="FL78" i="15" s="1"/>
  <c r="FK78" i="13"/>
  <c r="FK78" i="15" s="1"/>
  <c r="FJ78" i="13"/>
  <c r="FJ78" i="15" s="1"/>
  <c r="FI78" i="13"/>
  <c r="FH78" i="13"/>
  <c r="FG78" i="13"/>
  <c r="FF78" i="13"/>
  <c r="FE78" i="13"/>
  <c r="FD78" i="13"/>
  <c r="FC78" i="13"/>
  <c r="FB78" i="13"/>
  <c r="FA78" i="13"/>
  <c r="EZ78" i="13"/>
  <c r="EY78" i="13"/>
  <c r="EX78" i="13"/>
  <c r="EW78" i="13"/>
  <c r="EV78" i="13"/>
  <c r="EU78" i="13"/>
  <c r="ET78" i="13"/>
  <c r="ES78" i="13"/>
  <c r="ER78" i="13"/>
  <c r="EQ78" i="13"/>
  <c r="EP78" i="13"/>
  <c r="EO78" i="13"/>
  <c r="EN78" i="13"/>
  <c r="EM78" i="13"/>
  <c r="EL78" i="13"/>
  <c r="EK78" i="13"/>
  <c r="EJ78" i="13"/>
  <c r="EI78" i="13"/>
  <c r="EH78" i="13"/>
  <c r="EG78" i="13"/>
  <c r="EF78" i="13"/>
  <c r="EE78" i="13"/>
  <c r="ED78" i="13"/>
  <c r="EC78" i="13"/>
  <c r="EB78" i="13"/>
  <c r="EA78" i="13"/>
  <c r="DZ78" i="13"/>
  <c r="DY78" i="13"/>
  <c r="DX78" i="13"/>
  <c r="DW78" i="13"/>
  <c r="DV78" i="13"/>
  <c r="DU78" i="13"/>
  <c r="DT78" i="13"/>
  <c r="DS78" i="13"/>
  <c r="DR78" i="13"/>
  <c r="DQ78" i="13"/>
  <c r="DP78" i="13"/>
  <c r="DO78" i="13"/>
  <c r="DN78" i="13"/>
  <c r="DM78" i="13"/>
  <c r="DL78" i="13"/>
  <c r="DK78" i="13"/>
  <c r="DJ78" i="13"/>
  <c r="DI78" i="13"/>
  <c r="DH78" i="13"/>
  <c r="DG78" i="13"/>
  <c r="DF78" i="13"/>
  <c r="DE78" i="13"/>
  <c r="DD78" i="13"/>
  <c r="DC78" i="13"/>
  <c r="DB78" i="13"/>
  <c r="DA78" i="13"/>
  <c r="CZ78" i="13"/>
  <c r="CY78" i="13"/>
  <c r="CX78" i="13"/>
  <c r="CW78" i="13"/>
  <c r="CV78" i="13"/>
  <c r="CU78" i="13"/>
  <c r="CT78" i="13"/>
  <c r="CS78" i="13"/>
  <c r="CR78" i="13"/>
  <c r="CQ78" i="13"/>
  <c r="CP78" i="13"/>
  <c r="CO78" i="13"/>
  <c r="CN78" i="13"/>
  <c r="CM78" i="13"/>
  <c r="CL78" i="13"/>
  <c r="CK78" i="13"/>
  <c r="CJ78" i="13"/>
  <c r="CI78" i="13"/>
  <c r="CH78" i="13"/>
  <c r="CG78" i="13"/>
  <c r="CF78" i="13"/>
  <c r="CE78" i="13"/>
  <c r="CD78" i="13"/>
  <c r="CC78" i="13"/>
  <c r="CB78" i="13"/>
  <c r="CA78" i="13"/>
  <c r="BZ78" i="13"/>
  <c r="BY78" i="13"/>
  <c r="BX78" i="13"/>
  <c r="BW78" i="13"/>
  <c r="BV78" i="13"/>
  <c r="BU78" i="13"/>
  <c r="BT78" i="13"/>
  <c r="BS78" i="13"/>
  <c r="BR78" i="13"/>
  <c r="BQ78" i="13"/>
  <c r="BP78" i="13"/>
  <c r="BO78" i="13"/>
  <c r="BN78" i="13"/>
  <c r="BM78" i="13"/>
  <c r="BL78" i="13"/>
  <c r="BK78" i="13"/>
  <c r="BJ78" i="13"/>
  <c r="BI78" i="13"/>
  <c r="BH78" i="13"/>
  <c r="BG78" i="13"/>
  <c r="BF78" i="13"/>
  <c r="BE78" i="13"/>
  <c r="BD78" i="13"/>
  <c r="BC78" i="13"/>
  <c r="BB78" i="13"/>
  <c r="BA78" i="13"/>
  <c r="AZ78" i="13"/>
  <c r="BF372" i="15" l="1"/>
  <c r="BR372" i="15"/>
  <c r="CD372" i="15"/>
  <c r="BP327" i="13"/>
  <c r="BP304" i="13"/>
  <c r="BH372" i="15"/>
  <c r="BT372" i="15"/>
  <c r="CF372" i="15"/>
  <c r="CC372" i="15"/>
  <c r="BQ372" i="15"/>
  <c r="BE372" i="15"/>
  <c r="BD372" i="15"/>
  <c r="BP372" i="15"/>
  <c r="CB372" i="15"/>
  <c r="BB495" i="13"/>
  <c r="BB573" i="13"/>
  <c r="BC372" i="15"/>
  <c r="BJ372" i="15"/>
  <c r="BV372" i="15"/>
  <c r="BO372" i="15"/>
  <c r="BI372" i="15"/>
  <c r="BK372" i="15"/>
  <c r="BW372" i="15"/>
  <c r="CG372" i="15"/>
  <c r="AZ372" i="15"/>
  <c r="BL372" i="15"/>
  <c r="BX372" i="15"/>
  <c r="CA372" i="15"/>
  <c r="BU372" i="15"/>
  <c r="BA372" i="15"/>
  <c r="BM372" i="15"/>
  <c r="BY372" i="15"/>
  <c r="BP338" i="13"/>
  <c r="BP358" i="13"/>
  <c r="BP348" i="13"/>
  <c r="AZ382" i="15"/>
  <c r="BA382" i="15"/>
  <c r="BB382" i="15"/>
  <c r="BC382" i="15"/>
  <c r="BD382" i="15"/>
  <c r="BE382" i="15"/>
  <c r="BF382" i="15"/>
  <c r="BG382" i="15"/>
  <c r="BH382" i="15"/>
  <c r="BI382" i="15"/>
  <c r="BJ382" i="15"/>
  <c r="BK382" i="15"/>
  <c r="BL382" i="15"/>
  <c r="BM382" i="15"/>
  <c r="BN382" i="15"/>
  <c r="BO382" i="15"/>
  <c r="BP382" i="15"/>
  <c r="BQ382" i="15"/>
  <c r="BR382" i="15"/>
  <c r="BS382" i="15"/>
  <c r="BT382" i="15"/>
  <c r="BU382" i="15"/>
  <c r="BV382" i="15"/>
  <c r="BW382" i="15"/>
  <c r="BX382" i="15"/>
  <c r="BY382" i="15"/>
  <c r="BZ382" i="15"/>
  <c r="CA382" i="15"/>
  <c r="CB382" i="15"/>
  <c r="CC382" i="15"/>
  <c r="CD382" i="15"/>
  <c r="CE382" i="15"/>
  <c r="CF382" i="15"/>
  <c r="CG382" i="15"/>
  <c r="AZ383" i="15"/>
  <c r="BA383" i="15"/>
  <c r="BB383" i="15"/>
  <c r="BC383" i="15"/>
  <c r="BD383" i="15"/>
  <c r="BE383" i="15"/>
  <c r="BF383" i="15"/>
  <c r="BG383" i="15"/>
  <c r="BH383" i="15"/>
  <c r="BI383" i="15"/>
  <c r="BJ383" i="15"/>
  <c r="BK383" i="15"/>
  <c r="BL383" i="15"/>
  <c r="BM383" i="15"/>
  <c r="BN383" i="15"/>
  <c r="BO383" i="15"/>
  <c r="BP383" i="15"/>
  <c r="BQ383" i="15"/>
  <c r="BR383" i="15"/>
  <c r="BS383" i="15"/>
  <c r="BT383" i="15"/>
  <c r="BU383" i="15"/>
  <c r="BV383" i="15"/>
  <c r="BW383" i="15"/>
  <c r="BX383" i="15"/>
  <c r="BY383" i="15"/>
  <c r="BZ383" i="15"/>
  <c r="CA383" i="15"/>
  <c r="CB383" i="15"/>
  <c r="CC383" i="15"/>
  <c r="AZ384" i="15"/>
  <c r="BA384" i="15"/>
  <c r="BB384" i="15"/>
  <c r="BC384" i="15"/>
  <c r="BD384" i="15"/>
  <c r="BE384" i="15"/>
  <c r="BF384" i="15"/>
  <c r="BG384" i="15"/>
  <c r="BH384" i="15"/>
  <c r="BI384" i="15"/>
  <c r="BJ384" i="15"/>
  <c r="BK384" i="15"/>
  <c r="BL384" i="15"/>
  <c r="BM384" i="15"/>
  <c r="BN384" i="15"/>
  <c r="BO384" i="15"/>
  <c r="BP384" i="15"/>
  <c r="BQ384" i="15"/>
  <c r="BR384" i="15"/>
  <c r="BS384" i="15"/>
  <c r="BT384" i="15"/>
  <c r="BU384" i="15"/>
  <c r="BV384" i="15"/>
  <c r="BW384" i="15"/>
  <c r="BX384" i="15"/>
  <c r="BY384" i="15"/>
  <c r="AZ385" i="15"/>
  <c r="BA385" i="15"/>
  <c r="BB385" i="15"/>
  <c r="BC385" i="15"/>
  <c r="BD385" i="15"/>
  <c r="BE385" i="15"/>
  <c r="BF385" i="15"/>
  <c r="BG385" i="15"/>
  <c r="BH385" i="15"/>
  <c r="BI385" i="15"/>
  <c r="BJ385" i="15"/>
  <c r="BK385" i="15"/>
  <c r="BL385" i="15"/>
  <c r="BM385" i="15"/>
  <c r="BN385" i="15"/>
  <c r="BO385" i="15"/>
  <c r="BP385" i="15"/>
  <c r="BQ385" i="15"/>
  <c r="BR385" i="15"/>
  <c r="BS385" i="15"/>
  <c r="BT385" i="15"/>
  <c r="BU385" i="15"/>
  <c r="AZ386" i="15"/>
  <c r="BA386" i="15"/>
  <c r="BB386" i="15"/>
  <c r="BC386" i="15"/>
  <c r="BD386" i="15"/>
  <c r="BE386" i="15"/>
  <c r="BF386" i="15"/>
  <c r="BG386" i="15"/>
  <c r="BH386" i="15"/>
  <c r="BI386" i="15"/>
  <c r="BJ386" i="15"/>
  <c r="BK386" i="15"/>
  <c r="BL386" i="15"/>
  <c r="BM386" i="15"/>
  <c r="BN386" i="15"/>
  <c r="BO386" i="15"/>
  <c r="BP386" i="15"/>
  <c r="BQ386" i="15"/>
  <c r="AZ387" i="15"/>
  <c r="BA387" i="15"/>
  <c r="BB387" i="15"/>
  <c r="BC387" i="15"/>
  <c r="BD387" i="15"/>
  <c r="BE387" i="15"/>
  <c r="BF387" i="15"/>
  <c r="BG387" i="15"/>
  <c r="BH387" i="15"/>
  <c r="BI387" i="15"/>
  <c r="BJ387" i="15"/>
  <c r="BK387" i="15"/>
  <c r="BL387" i="15"/>
  <c r="BM387" i="15"/>
  <c r="AZ388" i="15"/>
  <c r="BA388" i="15"/>
  <c r="BB388" i="15"/>
  <c r="BC388" i="15"/>
  <c r="BD388" i="15"/>
  <c r="BE388" i="15"/>
  <c r="BF388" i="15"/>
  <c r="BG388" i="15"/>
  <c r="BH388" i="15"/>
  <c r="BI388" i="15"/>
  <c r="AZ389" i="15"/>
  <c r="BA389" i="15"/>
  <c r="BB389" i="15"/>
  <c r="BC389" i="15"/>
  <c r="BD389" i="15"/>
  <c r="BE389" i="15"/>
  <c r="AZ405" i="15"/>
  <c r="BA405" i="15"/>
  <c r="BB405" i="15"/>
  <c r="BC405" i="15"/>
  <c r="BD405" i="15"/>
  <c r="BE405" i="15"/>
  <c r="BF405" i="15"/>
  <c r="BG405" i="15"/>
  <c r="BH405" i="15"/>
  <c r="BI405" i="15"/>
  <c r="BJ405" i="15"/>
  <c r="BK405" i="15"/>
  <c r="BL405" i="15"/>
  <c r="BM405" i="15"/>
  <c r="BN405" i="15"/>
  <c r="BO405" i="15"/>
  <c r="BP405" i="15"/>
  <c r="BQ405" i="15"/>
  <c r="BR405" i="15"/>
  <c r="BS405" i="15"/>
  <c r="BT405" i="15"/>
  <c r="BU405" i="15"/>
  <c r="BV405" i="15"/>
  <c r="BW405" i="15"/>
  <c r="BX405" i="15"/>
  <c r="BY405" i="15"/>
  <c r="BZ405" i="15"/>
  <c r="CA405" i="15"/>
  <c r="CB405" i="15"/>
  <c r="CC405" i="15"/>
  <c r="CD405" i="15"/>
  <c r="CE405" i="15"/>
  <c r="CF405" i="15"/>
  <c r="CG405" i="15"/>
  <c r="AZ406" i="15"/>
  <c r="BA406" i="15"/>
  <c r="BB406" i="15"/>
  <c r="BC406" i="15"/>
  <c r="BD406" i="15"/>
  <c r="BE406" i="15"/>
  <c r="BF406" i="15"/>
  <c r="BG406" i="15"/>
  <c r="BH406" i="15"/>
  <c r="BI406" i="15"/>
  <c r="BJ406" i="15"/>
  <c r="BK406" i="15"/>
  <c r="BL406" i="15"/>
  <c r="BM406" i="15"/>
  <c r="BN406" i="15"/>
  <c r="BO406" i="15"/>
  <c r="BP406" i="15"/>
  <c r="BQ406" i="15"/>
  <c r="BR406" i="15"/>
  <c r="BS406" i="15"/>
  <c r="BT406" i="15"/>
  <c r="BU406" i="15"/>
  <c r="BV406" i="15"/>
  <c r="BW406" i="15"/>
  <c r="BX406" i="15"/>
  <c r="BY406" i="15"/>
  <c r="BZ406" i="15"/>
  <c r="CA406" i="15"/>
  <c r="CB406" i="15"/>
  <c r="CC406" i="15"/>
  <c r="AZ407" i="15"/>
  <c r="BA407" i="15"/>
  <c r="BB407" i="15"/>
  <c r="BC407" i="15"/>
  <c r="BD407" i="15"/>
  <c r="BE407" i="15"/>
  <c r="BF407" i="15"/>
  <c r="BG407" i="15"/>
  <c r="BH407" i="15"/>
  <c r="BI407" i="15"/>
  <c r="BJ407" i="15"/>
  <c r="BK407" i="15"/>
  <c r="BL407" i="15"/>
  <c r="BM407" i="15"/>
  <c r="BN407" i="15"/>
  <c r="BO407" i="15"/>
  <c r="BP407" i="15"/>
  <c r="BQ407" i="15"/>
  <c r="BR407" i="15"/>
  <c r="BS407" i="15"/>
  <c r="BT407" i="15"/>
  <c r="BU407" i="15"/>
  <c r="BV407" i="15"/>
  <c r="BW407" i="15"/>
  <c r="BX407" i="15"/>
  <c r="BY407" i="15"/>
  <c r="AZ408" i="15"/>
  <c r="BA408" i="15"/>
  <c r="BB408" i="15"/>
  <c r="BC408" i="15"/>
  <c r="BD408" i="15"/>
  <c r="BE408" i="15"/>
  <c r="BF408" i="15"/>
  <c r="BG408" i="15"/>
  <c r="BH408" i="15"/>
  <c r="BI408" i="15"/>
  <c r="BJ408" i="15"/>
  <c r="BK408" i="15"/>
  <c r="BL408" i="15"/>
  <c r="BM408" i="15"/>
  <c r="BN408" i="15"/>
  <c r="BO408" i="15"/>
  <c r="BP408" i="15"/>
  <c r="BQ408" i="15"/>
  <c r="BR408" i="15"/>
  <c r="BS408" i="15"/>
  <c r="BT408" i="15"/>
  <c r="BU408" i="15"/>
  <c r="AZ409" i="15"/>
  <c r="BA409" i="15"/>
  <c r="BB409" i="15"/>
  <c r="BC409" i="15"/>
  <c r="BD409" i="15"/>
  <c r="BE409" i="15"/>
  <c r="BF409" i="15"/>
  <c r="BG409" i="15"/>
  <c r="BH409" i="15"/>
  <c r="BI409" i="15"/>
  <c r="BJ409" i="15"/>
  <c r="BK409" i="15"/>
  <c r="BL409" i="15"/>
  <c r="BM409" i="15"/>
  <c r="BN409" i="15"/>
  <c r="BO409" i="15"/>
  <c r="BP409" i="15"/>
  <c r="BQ409" i="15"/>
  <c r="AZ410" i="15"/>
  <c r="BA410" i="15"/>
  <c r="BB410" i="15"/>
  <c r="BC410" i="15"/>
  <c r="BD410" i="15"/>
  <c r="BE410" i="15"/>
  <c r="BF410" i="15"/>
  <c r="BG410" i="15"/>
  <c r="BH410" i="15"/>
  <c r="BI410" i="15"/>
  <c r="BJ410" i="15"/>
  <c r="BK410" i="15"/>
  <c r="BL410" i="15"/>
  <c r="BM410" i="15"/>
  <c r="AZ411" i="15"/>
  <c r="BA411" i="15"/>
  <c r="BB411" i="15"/>
  <c r="BC411" i="15"/>
  <c r="BD411" i="15"/>
  <c r="BE411" i="15"/>
  <c r="BF411" i="15"/>
  <c r="BG411" i="15"/>
  <c r="BH411" i="15"/>
  <c r="BI411" i="15"/>
  <c r="AZ412" i="15"/>
  <c r="BA412" i="15"/>
  <c r="BB412" i="15"/>
  <c r="BC412" i="15"/>
  <c r="BD412" i="15"/>
  <c r="BE412" i="15"/>
  <c r="AZ415" i="15"/>
  <c r="BA415" i="15"/>
  <c r="BB415" i="15"/>
  <c r="BC415" i="15"/>
  <c r="BD415" i="15"/>
  <c r="BE415" i="15"/>
  <c r="BF415" i="15"/>
  <c r="BG415" i="15"/>
  <c r="BH415" i="15"/>
  <c r="BI415" i="15"/>
  <c r="BJ415" i="15"/>
  <c r="BK415" i="15"/>
  <c r="BL415" i="15"/>
  <c r="BM415" i="15"/>
  <c r="BN415" i="15"/>
  <c r="BO415" i="15"/>
  <c r="BP415" i="15"/>
  <c r="BQ415" i="15"/>
  <c r="BR415" i="15"/>
  <c r="BS415" i="15"/>
  <c r="BT415" i="15"/>
  <c r="BU415" i="15"/>
  <c r="BV415" i="15"/>
  <c r="BW415" i="15"/>
  <c r="BX415" i="15"/>
  <c r="BY415" i="15"/>
  <c r="BZ415" i="15"/>
  <c r="CA415" i="15"/>
  <c r="CB415" i="15"/>
  <c r="CC415" i="15"/>
  <c r="CD415" i="15"/>
  <c r="CE415" i="15"/>
  <c r="CF415" i="15"/>
  <c r="CG415" i="15"/>
  <c r="AZ416" i="15"/>
  <c r="BA416" i="15"/>
  <c r="BB416" i="15"/>
  <c r="BC416" i="15"/>
  <c r="BD416" i="15"/>
  <c r="BE416" i="15"/>
  <c r="BF416" i="15"/>
  <c r="BG416" i="15"/>
  <c r="BH416" i="15"/>
  <c r="BI416" i="15"/>
  <c r="BJ416" i="15"/>
  <c r="BK416" i="15"/>
  <c r="BL416" i="15"/>
  <c r="BM416" i="15"/>
  <c r="BN416" i="15"/>
  <c r="BO416" i="15"/>
  <c r="BP416" i="15"/>
  <c r="BQ416" i="15"/>
  <c r="BR416" i="15"/>
  <c r="BS416" i="15"/>
  <c r="BT416" i="15"/>
  <c r="BU416" i="15"/>
  <c r="BV416" i="15"/>
  <c r="BW416" i="15"/>
  <c r="BX416" i="15"/>
  <c r="BY416" i="15"/>
  <c r="BZ416" i="15"/>
  <c r="CA416" i="15"/>
  <c r="CB416" i="15"/>
  <c r="CC416" i="15"/>
  <c r="AZ417" i="15"/>
  <c r="BA417" i="15"/>
  <c r="BB417" i="15"/>
  <c r="BC417" i="15"/>
  <c r="BD417" i="15"/>
  <c r="BE417" i="15"/>
  <c r="BF417" i="15"/>
  <c r="BG417" i="15"/>
  <c r="BH417" i="15"/>
  <c r="BI417" i="15"/>
  <c r="BJ417" i="15"/>
  <c r="BK417" i="15"/>
  <c r="BL417" i="15"/>
  <c r="BM417" i="15"/>
  <c r="BN417" i="15"/>
  <c r="BO417" i="15"/>
  <c r="BP417" i="15"/>
  <c r="BQ417" i="15"/>
  <c r="BR417" i="15"/>
  <c r="BS417" i="15"/>
  <c r="BT417" i="15"/>
  <c r="BU417" i="15"/>
  <c r="BV417" i="15"/>
  <c r="BW417" i="15"/>
  <c r="BX417" i="15"/>
  <c r="BY417" i="15"/>
  <c r="AZ418" i="15"/>
  <c r="BA418" i="15"/>
  <c r="BB418" i="15"/>
  <c r="BC418" i="15"/>
  <c r="BD418" i="15"/>
  <c r="BE418" i="15"/>
  <c r="BF418" i="15"/>
  <c r="BG418" i="15"/>
  <c r="BH418" i="15"/>
  <c r="BI418" i="15"/>
  <c r="BJ418" i="15"/>
  <c r="BK418" i="15"/>
  <c r="BL418" i="15"/>
  <c r="BM418" i="15"/>
  <c r="BN418" i="15"/>
  <c r="BO418" i="15"/>
  <c r="BP418" i="15"/>
  <c r="BQ418" i="15"/>
  <c r="BR418" i="15"/>
  <c r="BS418" i="15"/>
  <c r="BT418" i="15"/>
  <c r="BU418" i="15"/>
  <c r="AZ419" i="15"/>
  <c r="BA419" i="15"/>
  <c r="BB419" i="15"/>
  <c r="BC419" i="15"/>
  <c r="BD419" i="15"/>
  <c r="BE419" i="15"/>
  <c r="BF419" i="15"/>
  <c r="BG419" i="15"/>
  <c r="BH419" i="15"/>
  <c r="BI419" i="15"/>
  <c r="BJ419" i="15"/>
  <c r="BK419" i="15"/>
  <c r="BL419" i="15"/>
  <c r="BM419" i="15"/>
  <c r="BN419" i="15"/>
  <c r="BO419" i="15"/>
  <c r="BP419" i="15"/>
  <c r="BQ419" i="15"/>
  <c r="AZ420" i="15"/>
  <c r="BA420" i="15"/>
  <c r="BB420" i="15"/>
  <c r="BC420" i="15"/>
  <c r="BD420" i="15"/>
  <c r="BE420" i="15"/>
  <c r="BF420" i="15"/>
  <c r="BG420" i="15"/>
  <c r="BH420" i="15"/>
  <c r="BI420" i="15"/>
  <c r="BJ420" i="15"/>
  <c r="BK420" i="15"/>
  <c r="BL420" i="15"/>
  <c r="BM420" i="15"/>
  <c r="AZ421" i="15"/>
  <c r="BA421" i="15"/>
  <c r="BB421" i="15"/>
  <c r="BC421" i="15"/>
  <c r="BD421" i="15"/>
  <c r="BE421" i="15"/>
  <c r="BF421" i="15"/>
  <c r="BG421" i="15"/>
  <c r="BH421" i="15"/>
  <c r="BI421" i="15"/>
  <c r="AZ422" i="15"/>
  <c r="BA422" i="15"/>
  <c r="BB422" i="15"/>
  <c r="BC422" i="15"/>
  <c r="BD422" i="15"/>
  <c r="BE422" i="15"/>
  <c r="AZ425" i="15"/>
  <c r="BA425" i="15"/>
  <c r="BB425" i="15"/>
  <c r="BC425" i="15"/>
  <c r="BD425" i="15"/>
  <c r="BE425" i="15"/>
  <c r="BF425" i="15"/>
  <c r="BG425" i="15"/>
  <c r="BH425" i="15"/>
  <c r="BI425" i="15"/>
  <c r="BJ425" i="15"/>
  <c r="BK425" i="15"/>
  <c r="BL425" i="15"/>
  <c r="BM425" i="15"/>
  <c r="BN425" i="15"/>
  <c r="BO425" i="15"/>
  <c r="BP425" i="15"/>
  <c r="BQ425" i="15"/>
  <c r="BR425" i="15"/>
  <c r="BS425" i="15"/>
  <c r="BT425" i="15"/>
  <c r="BU425" i="15"/>
  <c r="BV425" i="15"/>
  <c r="BW425" i="15"/>
  <c r="BX425" i="15"/>
  <c r="BY425" i="15"/>
  <c r="BZ425" i="15"/>
  <c r="CA425" i="15"/>
  <c r="CB425" i="15"/>
  <c r="CC425" i="15"/>
  <c r="CD425" i="15"/>
  <c r="CE425" i="15"/>
  <c r="CF425" i="15"/>
  <c r="CG425" i="15"/>
  <c r="AZ426" i="15"/>
  <c r="BA426" i="15"/>
  <c r="BB426" i="15"/>
  <c r="BC426" i="15"/>
  <c r="BD426" i="15"/>
  <c r="BE426" i="15"/>
  <c r="BF426" i="15"/>
  <c r="BG426" i="15"/>
  <c r="BH426" i="15"/>
  <c r="BI426" i="15"/>
  <c r="BJ426" i="15"/>
  <c r="BK426" i="15"/>
  <c r="BL426" i="15"/>
  <c r="BM426" i="15"/>
  <c r="BN426" i="15"/>
  <c r="BO426" i="15"/>
  <c r="BP426" i="15"/>
  <c r="BQ426" i="15"/>
  <c r="BR426" i="15"/>
  <c r="BS426" i="15"/>
  <c r="BT426" i="15"/>
  <c r="BU426" i="15"/>
  <c r="BV426" i="15"/>
  <c r="BW426" i="15"/>
  <c r="BX426" i="15"/>
  <c r="BY426" i="15"/>
  <c r="BZ426" i="15"/>
  <c r="CA426" i="15"/>
  <c r="CB426" i="15"/>
  <c r="CC426" i="15"/>
  <c r="AZ427" i="15"/>
  <c r="BA427" i="15"/>
  <c r="BB427" i="15"/>
  <c r="BC427" i="15"/>
  <c r="BD427" i="15"/>
  <c r="BE427" i="15"/>
  <c r="BF427" i="15"/>
  <c r="BG427" i="15"/>
  <c r="BH427" i="15"/>
  <c r="BI427" i="15"/>
  <c r="BJ427" i="15"/>
  <c r="BK427" i="15"/>
  <c r="BL427" i="15"/>
  <c r="BM427" i="15"/>
  <c r="BN427" i="15"/>
  <c r="BO427" i="15"/>
  <c r="BP427" i="15"/>
  <c r="BQ427" i="15"/>
  <c r="BR427" i="15"/>
  <c r="BS427" i="15"/>
  <c r="BT427" i="15"/>
  <c r="BU427" i="15"/>
  <c r="BV427" i="15"/>
  <c r="BW427" i="15"/>
  <c r="BX427" i="15"/>
  <c r="BY427" i="15"/>
  <c r="AZ428" i="15"/>
  <c r="BA428" i="15"/>
  <c r="BB428" i="15"/>
  <c r="BC428" i="15"/>
  <c r="BD428" i="15"/>
  <c r="BE428" i="15"/>
  <c r="BF428" i="15"/>
  <c r="BG428" i="15"/>
  <c r="BH428" i="15"/>
  <c r="BI428" i="15"/>
  <c r="BJ428" i="15"/>
  <c r="BK428" i="15"/>
  <c r="BL428" i="15"/>
  <c r="BM428" i="15"/>
  <c r="BN428" i="15"/>
  <c r="BO428" i="15"/>
  <c r="BP428" i="15"/>
  <c r="BQ428" i="15"/>
  <c r="BR428" i="15"/>
  <c r="BS428" i="15"/>
  <c r="BT428" i="15"/>
  <c r="BU428" i="15"/>
  <c r="AZ429" i="15"/>
  <c r="BA429" i="15"/>
  <c r="BB429" i="15"/>
  <c r="BC429" i="15"/>
  <c r="BD429" i="15"/>
  <c r="BE429" i="15"/>
  <c r="BF429" i="15"/>
  <c r="BG429" i="15"/>
  <c r="BH429" i="15"/>
  <c r="BI429" i="15"/>
  <c r="BJ429" i="15"/>
  <c r="BK429" i="15"/>
  <c r="BL429" i="15"/>
  <c r="BM429" i="15"/>
  <c r="BN429" i="15"/>
  <c r="BO429" i="15"/>
  <c r="BP429" i="15"/>
  <c r="BQ429" i="15"/>
  <c r="AZ430" i="15"/>
  <c r="BA430" i="15"/>
  <c r="BB430" i="15"/>
  <c r="BC430" i="15"/>
  <c r="BD430" i="15"/>
  <c r="BE430" i="15"/>
  <c r="BF430" i="15"/>
  <c r="BG430" i="15"/>
  <c r="BH430" i="15"/>
  <c r="BI430" i="15"/>
  <c r="BJ430" i="15"/>
  <c r="BK430" i="15"/>
  <c r="BL430" i="15"/>
  <c r="BM430" i="15"/>
  <c r="AZ431" i="15"/>
  <c r="BA431" i="15"/>
  <c r="BB431" i="15"/>
  <c r="BC431" i="15"/>
  <c r="BD431" i="15"/>
  <c r="BE431" i="15"/>
  <c r="BF431" i="15"/>
  <c r="BG431" i="15"/>
  <c r="BH431" i="15"/>
  <c r="BI431" i="15"/>
  <c r="AZ432" i="15"/>
  <c r="BA432" i="15"/>
  <c r="BB432" i="15"/>
  <c r="BC432" i="15"/>
  <c r="BD432" i="15"/>
  <c r="BE432" i="15"/>
  <c r="AZ435" i="15"/>
  <c r="BA435" i="15"/>
  <c r="BB435" i="15"/>
  <c r="BC435" i="15"/>
  <c r="BD435" i="15"/>
  <c r="BE435" i="15"/>
  <c r="BF435" i="15"/>
  <c r="BG435" i="15"/>
  <c r="BH435" i="15"/>
  <c r="BI435" i="15"/>
  <c r="BJ435" i="15"/>
  <c r="BK435" i="15"/>
  <c r="BL435" i="15"/>
  <c r="BM435" i="15"/>
  <c r="BN435" i="15"/>
  <c r="BO435" i="15"/>
  <c r="BP435" i="15"/>
  <c r="BQ435" i="15"/>
  <c r="BR435" i="15"/>
  <c r="BS435" i="15"/>
  <c r="BT435" i="15"/>
  <c r="BU435" i="15"/>
  <c r="BV435" i="15"/>
  <c r="BW435" i="15"/>
  <c r="BX435" i="15"/>
  <c r="BY435" i="15"/>
  <c r="BZ435" i="15"/>
  <c r="CA435" i="15"/>
  <c r="CB435" i="15"/>
  <c r="CC435" i="15"/>
  <c r="CD435" i="15"/>
  <c r="CE435" i="15"/>
  <c r="CF435" i="15"/>
  <c r="CG435" i="15"/>
  <c r="AZ436" i="15"/>
  <c r="BA436" i="15"/>
  <c r="BB436" i="15"/>
  <c r="BC436" i="15"/>
  <c r="BD436" i="15"/>
  <c r="BE436" i="15"/>
  <c r="BF436" i="15"/>
  <c r="BG436" i="15"/>
  <c r="BH436" i="15"/>
  <c r="BI436" i="15"/>
  <c r="BJ436" i="15"/>
  <c r="BK436" i="15"/>
  <c r="BL436" i="15"/>
  <c r="BM436" i="15"/>
  <c r="BN436" i="15"/>
  <c r="BO436" i="15"/>
  <c r="BP436" i="15"/>
  <c r="BQ436" i="15"/>
  <c r="BR436" i="15"/>
  <c r="BS436" i="15"/>
  <c r="BT436" i="15"/>
  <c r="BU436" i="15"/>
  <c r="BV436" i="15"/>
  <c r="BW436" i="15"/>
  <c r="BX436" i="15"/>
  <c r="BY436" i="15"/>
  <c r="BZ436" i="15"/>
  <c r="CA436" i="15"/>
  <c r="CB436" i="15"/>
  <c r="CC436" i="15"/>
  <c r="AZ437" i="15"/>
  <c r="BA437" i="15"/>
  <c r="BB437" i="15"/>
  <c r="BC437" i="15"/>
  <c r="BD437" i="15"/>
  <c r="BE437" i="15"/>
  <c r="BF437" i="15"/>
  <c r="BG437" i="15"/>
  <c r="BH437" i="15"/>
  <c r="BI437" i="15"/>
  <c r="BJ437" i="15"/>
  <c r="BK437" i="15"/>
  <c r="BL437" i="15"/>
  <c r="BM437" i="15"/>
  <c r="BN437" i="15"/>
  <c r="BO437" i="15"/>
  <c r="BP437" i="15"/>
  <c r="BQ437" i="15"/>
  <c r="BR437" i="15"/>
  <c r="BS437" i="15"/>
  <c r="BT437" i="15"/>
  <c r="BU437" i="15"/>
  <c r="BV437" i="15"/>
  <c r="BW437" i="15"/>
  <c r="BX437" i="15"/>
  <c r="BY437" i="15"/>
  <c r="AZ438" i="15"/>
  <c r="BA438" i="15"/>
  <c r="BB438" i="15"/>
  <c r="BC438" i="15"/>
  <c r="BD438" i="15"/>
  <c r="BE438" i="15"/>
  <c r="BF438" i="15"/>
  <c r="BG438" i="15"/>
  <c r="BH438" i="15"/>
  <c r="BI438" i="15"/>
  <c r="BJ438" i="15"/>
  <c r="BK438" i="15"/>
  <c r="BL438" i="15"/>
  <c r="BM438" i="15"/>
  <c r="BN438" i="15"/>
  <c r="BO438" i="15"/>
  <c r="BP438" i="15"/>
  <c r="BQ438" i="15"/>
  <c r="BR438" i="15"/>
  <c r="BS438" i="15"/>
  <c r="BT438" i="15"/>
  <c r="BU438" i="15"/>
  <c r="AZ439" i="15"/>
  <c r="BA439" i="15"/>
  <c r="BB439" i="15"/>
  <c r="BC439" i="15"/>
  <c r="BD439" i="15"/>
  <c r="BE439" i="15"/>
  <c r="BF439" i="15"/>
  <c r="BG439" i="15"/>
  <c r="BH439" i="15"/>
  <c r="BI439" i="15"/>
  <c r="BJ439" i="15"/>
  <c r="BK439" i="15"/>
  <c r="BL439" i="15"/>
  <c r="BM439" i="15"/>
  <c r="BN439" i="15"/>
  <c r="BO439" i="15"/>
  <c r="BP439" i="15"/>
  <c r="BQ439" i="15"/>
  <c r="AZ440" i="15"/>
  <c r="BA440" i="15"/>
  <c r="BB440" i="15"/>
  <c r="BC440" i="15"/>
  <c r="BD440" i="15"/>
  <c r="BE440" i="15"/>
  <c r="BF440" i="15"/>
  <c r="BG440" i="15"/>
  <c r="BH440" i="15"/>
  <c r="BI440" i="15"/>
  <c r="BJ440" i="15"/>
  <c r="BK440" i="15"/>
  <c r="BL440" i="15"/>
  <c r="BM440" i="15"/>
  <c r="AZ441" i="15"/>
  <c r="BA441" i="15"/>
  <c r="BB441" i="15"/>
  <c r="BC441" i="15"/>
  <c r="BD441" i="15"/>
  <c r="BE441" i="15"/>
  <c r="BF441" i="15"/>
  <c r="BG441" i="15"/>
  <c r="BH441" i="15"/>
  <c r="BI441" i="15"/>
  <c r="AZ442" i="15"/>
  <c r="BA442" i="15"/>
  <c r="BB442" i="15"/>
  <c r="BC442" i="15"/>
  <c r="BD442" i="15"/>
  <c r="BE442" i="15"/>
  <c r="AZ460" i="15"/>
  <c r="BA460" i="15"/>
  <c r="BB460" i="15"/>
  <c r="BC460" i="15"/>
  <c r="BD460" i="15"/>
  <c r="BE460" i="15"/>
  <c r="BF460" i="15"/>
  <c r="BG460" i="15"/>
  <c r="BH460" i="15"/>
  <c r="BI460" i="15"/>
  <c r="BJ460" i="15"/>
  <c r="BK460" i="15"/>
  <c r="BL460" i="15"/>
  <c r="BM460" i="15"/>
  <c r="BN460" i="15"/>
  <c r="BO460" i="15"/>
  <c r="BP460" i="15"/>
  <c r="BQ460" i="15"/>
  <c r="BR460" i="15"/>
  <c r="BS460" i="15"/>
  <c r="BT460" i="15"/>
  <c r="BU460" i="15"/>
  <c r="BV460" i="15"/>
  <c r="BW460" i="15"/>
  <c r="BX460" i="15"/>
  <c r="BY460" i="15"/>
  <c r="BZ460" i="15"/>
  <c r="CA460" i="15"/>
  <c r="CB460" i="15"/>
  <c r="CC460" i="15"/>
  <c r="CD460" i="15"/>
  <c r="CE460" i="15"/>
  <c r="CF460" i="15"/>
  <c r="CG460" i="15"/>
  <c r="AZ461" i="15"/>
  <c r="BA461" i="15"/>
  <c r="BB461" i="15"/>
  <c r="BC461" i="15"/>
  <c r="BD461" i="15"/>
  <c r="BE461" i="15"/>
  <c r="BF461" i="15"/>
  <c r="BG461" i="15"/>
  <c r="BH461" i="15"/>
  <c r="BI461" i="15"/>
  <c r="BJ461" i="15"/>
  <c r="BK461" i="15"/>
  <c r="BL461" i="15"/>
  <c r="BM461" i="15"/>
  <c r="BN461" i="15"/>
  <c r="BO461" i="15"/>
  <c r="BP461" i="15"/>
  <c r="BQ461" i="15"/>
  <c r="BR461" i="15"/>
  <c r="BS461" i="15"/>
  <c r="BT461" i="15"/>
  <c r="BU461" i="15"/>
  <c r="BV461" i="15"/>
  <c r="BW461" i="15"/>
  <c r="BX461" i="15"/>
  <c r="BY461" i="15"/>
  <c r="BZ461" i="15"/>
  <c r="CA461" i="15"/>
  <c r="CB461" i="15"/>
  <c r="CC461" i="15"/>
  <c r="AZ462" i="15"/>
  <c r="BA462" i="15"/>
  <c r="BB462" i="15"/>
  <c r="BC462" i="15"/>
  <c r="BD462" i="15"/>
  <c r="BE462" i="15"/>
  <c r="BF462" i="15"/>
  <c r="BG462" i="15"/>
  <c r="BH462" i="15"/>
  <c r="BI462" i="15"/>
  <c r="BJ462" i="15"/>
  <c r="BK462" i="15"/>
  <c r="BL462" i="15"/>
  <c r="BM462" i="15"/>
  <c r="BN462" i="15"/>
  <c r="BO462" i="15"/>
  <c r="BP462" i="15"/>
  <c r="BQ462" i="15"/>
  <c r="BR462" i="15"/>
  <c r="BS462" i="15"/>
  <c r="BT462" i="15"/>
  <c r="BU462" i="15"/>
  <c r="BV462" i="15"/>
  <c r="BW462" i="15"/>
  <c r="BX462" i="15"/>
  <c r="BY462" i="15"/>
  <c r="AZ463" i="15"/>
  <c r="BA463" i="15"/>
  <c r="BB463" i="15"/>
  <c r="BC463" i="15"/>
  <c r="BD463" i="15"/>
  <c r="BE463" i="15"/>
  <c r="BF463" i="15"/>
  <c r="BG463" i="15"/>
  <c r="BH463" i="15"/>
  <c r="BI463" i="15"/>
  <c r="BJ463" i="15"/>
  <c r="BK463" i="15"/>
  <c r="BL463" i="15"/>
  <c r="BM463" i="15"/>
  <c r="BN463" i="15"/>
  <c r="BO463" i="15"/>
  <c r="BP463" i="15"/>
  <c r="BQ463" i="15"/>
  <c r="BR463" i="15"/>
  <c r="BS463" i="15"/>
  <c r="BT463" i="15"/>
  <c r="BU463" i="15"/>
  <c r="AZ464" i="15"/>
  <c r="BA464" i="15"/>
  <c r="BB464" i="15"/>
  <c r="BC464" i="15"/>
  <c r="BD464" i="15"/>
  <c r="BE464" i="15"/>
  <c r="BF464" i="15"/>
  <c r="BG464" i="15"/>
  <c r="BH464" i="15"/>
  <c r="BI464" i="15"/>
  <c r="BJ464" i="15"/>
  <c r="BK464" i="15"/>
  <c r="BL464" i="15"/>
  <c r="BM464" i="15"/>
  <c r="BN464" i="15"/>
  <c r="BO464" i="15"/>
  <c r="BP464" i="15"/>
  <c r="BQ464" i="15"/>
  <c r="AZ465" i="15"/>
  <c r="BA465" i="15"/>
  <c r="BB465" i="15"/>
  <c r="BC465" i="15"/>
  <c r="BD465" i="15"/>
  <c r="BE465" i="15"/>
  <c r="BF465" i="15"/>
  <c r="BG465" i="15"/>
  <c r="BH465" i="15"/>
  <c r="BI465" i="15"/>
  <c r="BJ465" i="15"/>
  <c r="BK465" i="15"/>
  <c r="BL465" i="15"/>
  <c r="BM465" i="15"/>
  <c r="AZ466" i="15"/>
  <c r="BA466" i="15"/>
  <c r="BB466" i="15"/>
  <c r="BC466" i="15"/>
  <c r="BD466" i="15"/>
  <c r="BE466" i="15"/>
  <c r="BF466" i="15"/>
  <c r="BG466" i="15"/>
  <c r="BH466" i="15"/>
  <c r="BI466" i="15"/>
  <c r="AZ467" i="15"/>
  <c r="BA467" i="15"/>
  <c r="BB467" i="15"/>
  <c r="BC467" i="15"/>
  <c r="BD467" i="15"/>
  <c r="BE467" i="15"/>
  <c r="AZ483" i="15"/>
  <c r="BA483" i="15"/>
  <c r="BB483" i="15"/>
  <c r="BC483" i="15"/>
  <c r="BD483" i="15"/>
  <c r="BE483" i="15"/>
  <c r="BF483" i="15"/>
  <c r="BG483" i="15"/>
  <c r="BH483" i="15"/>
  <c r="BI483" i="15"/>
  <c r="BJ483" i="15"/>
  <c r="BK483" i="15"/>
  <c r="BL483" i="15"/>
  <c r="BM483" i="15"/>
  <c r="BN483" i="15"/>
  <c r="BO483" i="15"/>
  <c r="BP483" i="15"/>
  <c r="BQ483" i="15"/>
  <c r="BR483" i="15"/>
  <c r="BS483" i="15"/>
  <c r="BT483" i="15"/>
  <c r="BU483" i="15"/>
  <c r="BV483" i="15"/>
  <c r="BW483" i="15"/>
  <c r="BX483" i="15"/>
  <c r="BY483" i="15"/>
  <c r="BZ483" i="15"/>
  <c r="CA483" i="15"/>
  <c r="CB483" i="15"/>
  <c r="CC483" i="15"/>
  <c r="CD483" i="15"/>
  <c r="CE483" i="15"/>
  <c r="CF483" i="15"/>
  <c r="CG483" i="15"/>
  <c r="AZ484" i="15"/>
  <c r="BA484" i="15"/>
  <c r="BB484" i="15"/>
  <c r="BC484" i="15"/>
  <c r="BD484" i="15"/>
  <c r="BE484" i="15"/>
  <c r="BF484" i="15"/>
  <c r="BG484" i="15"/>
  <c r="BH484" i="15"/>
  <c r="BI484" i="15"/>
  <c r="BJ484" i="15"/>
  <c r="BK484" i="15"/>
  <c r="BL484" i="15"/>
  <c r="BM484" i="15"/>
  <c r="BN484" i="15"/>
  <c r="BO484" i="15"/>
  <c r="BP484" i="15"/>
  <c r="BQ484" i="15"/>
  <c r="BR484" i="15"/>
  <c r="BS484" i="15"/>
  <c r="BT484" i="15"/>
  <c r="BU484" i="15"/>
  <c r="BV484" i="15"/>
  <c r="BW484" i="15"/>
  <c r="BX484" i="15"/>
  <c r="BY484" i="15"/>
  <c r="BZ484" i="15"/>
  <c r="CA484" i="15"/>
  <c r="CB484" i="15"/>
  <c r="CC484" i="15"/>
  <c r="AZ485" i="15"/>
  <c r="BA485" i="15"/>
  <c r="BB485" i="15"/>
  <c r="BC485" i="15"/>
  <c r="BD485" i="15"/>
  <c r="BE485" i="15"/>
  <c r="BF485" i="15"/>
  <c r="BG485" i="15"/>
  <c r="BH485" i="15"/>
  <c r="BI485" i="15"/>
  <c r="BJ485" i="15"/>
  <c r="BK485" i="15"/>
  <c r="BL485" i="15"/>
  <c r="BM485" i="15"/>
  <c r="BN485" i="15"/>
  <c r="BO485" i="15"/>
  <c r="BP485" i="15"/>
  <c r="BQ485" i="15"/>
  <c r="BR485" i="15"/>
  <c r="BS485" i="15"/>
  <c r="BT485" i="15"/>
  <c r="BU485" i="15"/>
  <c r="BV485" i="15"/>
  <c r="BW485" i="15"/>
  <c r="BX485" i="15"/>
  <c r="BY485" i="15"/>
  <c r="AZ486" i="15"/>
  <c r="BA486" i="15"/>
  <c r="BB486" i="15"/>
  <c r="BC486" i="15"/>
  <c r="BD486" i="15"/>
  <c r="BE486" i="15"/>
  <c r="BF486" i="15"/>
  <c r="BG486" i="15"/>
  <c r="BH486" i="15"/>
  <c r="BI486" i="15"/>
  <c r="BJ486" i="15"/>
  <c r="BK486" i="15"/>
  <c r="BL486" i="15"/>
  <c r="BM486" i="15"/>
  <c r="BN486" i="15"/>
  <c r="BO486" i="15"/>
  <c r="BP486" i="15"/>
  <c r="BQ486" i="15"/>
  <c r="BR486" i="15"/>
  <c r="BS486" i="15"/>
  <c r="BT486" i="15"/>
  <c r="BU486" i="15"/>
  <c r="AZ487" i="15"/>
  <c r="BA487" i="15"/>
  <c r="BB487" i="15"/>
  <c r="BC487" i="15"/>
  <c r="BD487" i="15"/>
  <c r="BE487" i="15"/>
  <c r="BF487" i="15"/>
  <c r="BG487" i="15"/>
  <c r="BH487" i="15"/>
  <c r="BI487" i="15"/>
  <c r="BJ487" i="15"/>
  <c r="BK487" i="15"/>
  <c r="BL487" i="15"/>
  <c r="BM487" i="15"/>
  <c r="BN487" i="15"/>
  <c r="BO487" i="15"/>
  <c r="BP487" i="15"/>
  <c r="BQ487" i="15"/>
  <c r="AZ488" i="15"/>
  <c r="BA488" i="15"/>
  <c r="BB488" i="15"/>
  <c r="BC488" i="15"/>
  <c r="BD488" i="15"/>
  <c r="BE488" i="15"/>
  <c r="BF488" i="15"/>
  <c r="BG488" i="15"/>
  <c r="BH488" i="15"/>
  <c r="BI488" i="15"/>
  <c r="BJ488" i="15"/>
  <c r="BK488" i="15"/>
  <c r="BL488" i="15"/>
  <c r="BM488" i="15"/>
  <c r="AZ489" i="15"/>
  <c r="BA489" i="15"/>
  <c r="BB489" i="15"/>
  <c r="BC489" i="15"/>
  <c r="BD489" i="15"/>
  <c r="BE489" i="15"/>
  <c r="BF489" i="15"/>
  <c r="BG489" i="15"/>
  <c r="BH489" i="15"/>
  <c r="BI489" i="15"/>
  <c r="AZ490" i="15"/>
  <c r="BA490" i="15"/>
  <c r="BB490" i="15"/>
  <c r="BC490" i="15"/>
  <c r="BD490" i="15"/>
  <c r="BE490" i="15"/>
  <c r="AZ493" i="15"/>
  <c r="BA493" i="15"/>
  <c r="BB493" i="15"/>
  <c r="BC493" i="15"/>
  <c r="BD493" i="15"/>
  <c r="BE493" i="15"/>
  <c r="BF493" i="15"/>
  <c r="BG493" i="15"/>
  <c r="BH493" i="15"/>
  <c r="BI493" i="15"/>
  <c r="BJ493" i="15"/>
  <c r="BK493" i="15"/>
  <c r="BL493" i="15"/>
  <c r="BM493" i="15"/>
  <c r="BN493" i="15"/>
  <c r="BO493" i="15"/>
  <c r="BP493" i="15"/>
  <c r="BQ493" i="15"/>
  <c r="BR493" i="15"/>
  <c r="BS493" i="15"/>
  <c r="BT493" i="15"/>
  <c r="BU493" i="15"/>
  <c r="BV493" i="15"/>
  <c r="BW493" i="15"/>
  <c r="BX493" i="15"/>
  <c r="BY493" i="15"/>
  <c r="BZ493" i="15"/>
  <c r="CA493" i="15"/>
  <c r="CB493" i="15"/>
  <c r="CC493" i="15"/>
  <c r="CD493" i="15"/>
  <c r="CE493" i="15"/>
  <c r="CF493" i="15"/>
  <c r="CG493" i="15"/>
  <c r="AZ494" i="15"/>
  <c r="BA494" i="15"/>
  <c r="BB494" i="15"/>
  <c r="BC494" i="15"/>
  <c r="BD494" i="15"/>
  <c r="BE494" i="15"/>
  <c r="BF494" i="15"/>
  <c r="BG494" i="15"/>
  <c r="BH494" i="15"/>
  <c r="BI494" i="15"/>
  <c r="BJ494" i="15"/>
  <c r="BK494" i="15"/>
  <c r="BL494" i="15"/>
  <c r="BM494" i="15"/>
  <c r="BN494" i="15"/>
  <c r="BO494" i="15"/>
  <c r="BP494" i="15"/>
  <c r="BQ494" i="15"/>
  <c r="BR494" i="15"/>
  <c r="BS494" i="15"/>
  <c r="BT494" i="15"/>
  <c r="BU494" i="15"/>
  <c r="BV494" i="15"/>
  <c r="BW494" i="15"/>
  <c r="BX494" i="15"/>
  <c r="BY494" i="15"/>
  <c r="BZ494" i="15"/>
  <c r="CA494" i="15"/>
  <c r="CB494" i="15"/>
  <c r="CC494" i="15"/>
  <c r="AZ495" i="15"/>
  <c r="BC495" i="15"/>
  <c r="BD495" i="15"/>
  <c r="BE495" i="15"/>
  <c r="BF495" i="15"/>
  <c r="BG495" i="15"/>
  <c r="BH495" i="15"/>
  <c r="BI495" i="15"/>
  <c r="BJ495" i="15"/>
  <c r="BK495" i="15"/>
  <c r="BL495" i="15"/>
  <c r="BM495" i="15"/>
  <c r="BN495" i="15"/>
  <c r="BO495" i="15"/>
  <c r="BP495" i="15"/>
  <c r="BQ495" i="15"/>
  <c r="BR495" i="15"/>
  <c r="BS495" i="15"/>
  <c r="BT495" i="15"/>
  <c r="BU495" i="15"/>
  <c r="BV495" i="15"/>
  <c r="BW495" i="15"/>
  <c r="BX495" i="15"/>
  <c r="BY495" i="15"/>
  <c r="AZ496" i="15"/>
  <c r="BA496" i="15"/>
  <c r="BB496" i="15"/>
  <c r="BC496" i="15"/>
  <c r="BD496" i="15"/>
  <c r="BE496" i="15"/>
  <c r="BF496" i="15"/>
  <c r="BG496" i="15"/>
  <c r="BH496" i="15"/>
  <c r="BI496" i="15"/>
  <c r="BJ496" i="15"/>
  <c r="BK496" i="15"/>
  <c r="BL496" i="15"/>
  <c r="BM496" i="15"/>
  <c r="BN496" i="15"/>
  <c r="BO496" i="15"/>
  <c r="BP496" i="15"/>
  <c r="BQ496" i="15"/>
  <c r="BR496" i="15"/>
  <c r="BS496" i="15"/>
  <c r="BT496" i="15"/>
  <c r="BU496" i="15"/>
  <c r="AZ497" i="15"/>
  <c r="BA497" i="15"/>
  <c r="BB497" i="15"/>
  <c r="BC497" i="15"/>
  <c r="BD497" i="15"/>
  <c r="BE497" i="15"/>
  <c r="BF497" i="15"/>
  <c r="BG497" i="15"/>
  <c r="BH497" i="15"/>
  <c r="BI497" i="15"/>
  <c r="BJ497" i="15"/>
  <c r="BK497" i="15"/>
  <c r="BL497" i="15"/>
  <c r="BM497" i="15"/>
  <c r="BN497" i="15"/>
  <c r="BO497" i="15"/>
  <c r="BP497" i="15"/>
  <c r="BQ497" i="15"/>
  <c r="AZ498" i="15"/>
  <c r="BA498" i="15"/>
  <c r="BB498" i="15"/>
  <c r="BC498" i="15"/>
  <c r="BD498" i="15"/>
  <c r="BE498" i="15"/>
  <c r="BF498" i="15"/>
  <c r="BG498" i="15"/>
  <c r="BH498" i="15"/>
  <c r="BI498" i="15"/>
  <c r="BJ498" i="15"/>
  <c r="BK498" i="15"/>
  <c r="BL498" i="15"/>
  <c r="BM498" i="15"/>
  <c r="AZ499" i="15"/>
  <c r="BA499" i="15"/>
  <c r="BB499" i="15"/>
  <c r="BC499" i="15"/>
  <c r="BD499" i="15"/>
  <c r="BE499" i="15"/>
  <c r="BF499" i="15"/>
  <c r="BG499" i="15"/>
  <c r="BH499" i="15"/>
  <c r="BI499" i="15"/>
  <c r="AZ500" i="15"/>
  <c r="BA500" i="15"/>
  <c r="BB500" i="15"/>
  <c r="BC500" i="15"/>
  <c r="BD500" i="15"/>
  <c r="BE500" i="15"/>
  <c r="AZ503" i="15"/>
  <c r="BA503" i="15"/>
  <c r="BB503" i="15"/>
  <c r="BC503" i="15"/>
  <c r="BD503" i="15"/>
  <c r="BE503" i="15"/>
  <c r="BF503" i="15"/>
  <c r="BG503" i="15"/>
  <c r="BH503" i="15"/>
  <c r="BI503" i="15"/>
  <c r="BJ503" i="15"/>
  <c r="BK503" i="15"/>
  <c r="BL503" i="15"/>
  <c r="BM503" i="15"/>
  <c r="BN503" i="15"/>
  <c r="BO503" i="15"/>
  <c r="BP503" i="15"/>
  <c r="BQ503" i="15"/>
  <c r="BR503" i="15"/>
  <c r="BS503" i="15"/>
  <c r="BT503" i="15"/>
  <c r="BU503" i="15"/>
  <c r="BV503" i="15"/>
  <c r="BW503" i="15"/>
  <c r="BX503" i="15"/>
  <c r="BY503" i="15"/>
  <c r="BZ503" i="15"/>
  <c r="CA503" i="15"/>
  <c r="CB503" i="15"/>
  <c r="CC503" i="15"/>
  <c r="CD503" i="15"/>
  <c r="CE503" i="15"/>
  <c r="CF503" i="15"/>
  <c r="CG503" i="15"/>
  <c r="AZ504" i="15"/>
  <c r="BA504" i="15"/>
  <c r="BB504" i="15"/>
  <c r="BC504" i="15"/>
  <c r="BD504" i="15"/>
  <c r="BE504" i="15"/>
  <c r="BF504" i="15"/>
  <c r="BG504" i="15"/>
  <c r="BH504" i="15"/>
  <c r="BI504" i="15"/>
  <c r="BJ504" i="15"/>
  <c r="BK504" i="15"/>
  <c r="BL504" i="15"/>
  <c r="BM504" i="15"/>
  <c r="BN504" i="15"/>
  <c r="BO504" i="15"/>
  <c r="BP504" i="15"/>
  <c r="BQ504" i="15"/>
  <c r="BR504" i="15"/>
  <c r="BS504" i="15"/>
  <c r="BT504" i="15"/>
  <c r="BU504" i="15"/>
  <c r="BV504" i="15"/>
  <c r="BW504" i="15"/>
  <c r="BX504" i="15"/>
  <c r="BY504" i="15"/>
  <c r="BZ504" i="15"/>
  <c r="CA504" i="15"/>
  <c r="CB504" i="15"/>
  <c r="CC504" i="15"/>
  <c r="AZ505" i="15"/>
  <c r="BA505" i="15"/>
  <c r="BB505" i="15"/>
  <c r="BC505" i="15"/>
  <c r="BD505" i="15"/>
  <c r="BE505" i="15"/>
  <c r="BF505" i="15"/>
  <c r="BG505" i="15"/>
  <c r="BH505" i="15"/>
  <c r="BI505" i="15"/>
  <c r="BJ505" i="15"/>
  <c r="BK505" i="15"/>
  <c r="BL505" i="15"/>
  <c r="BM505" i="15"/>
  <c r="BN505" i="15"/>
  <c r="BO505" i="15"/>
  <c r="BP505" i="15"/>
  <c r="BQ505" i="15"/>
  <c r="BR505" i="15"/>
  <c r="BS505" i="15"/>
  <c r="BT505" i="15"/>
  <c r="BU505" i="15"/>
  <c r="BV505" i="15"/>
  <c r="BW505" i="15"/>
  <c r="BX505" i="15"/>
  <c r="BY505" i="15"/>
  <c r="AZ506" i="15"/>
  <c r="BA506" i="15"/>
  <c r="BB506" i="15"/>
  <c r="BC506" i="15"/>
  <c r="BD506" i="15"/>
  <c r="BE506" i="15"/>
  <c r="BF506" i="15"/>
  <c r="BG506" i="15"/>
  <c r="BH506" i="15"/>
  <c r="BI506" i="15"/>
  <c r="BJ506" i="15"/>
  <c r="BK506" i="15"/>
  <c r="BL506" i="15"/>
  <c r="BM506" i="15"/>
  <c r="BN506" i="15"/>
  <c r="BO506" i="15"/>
  <c r="BP506" i="15"/>
  <c r="BQ506" i="15"/>
  <c r="BR506" i="15"/>
  <c r="BS506" i="15"/>
  <c r="BT506" i="15"/>
  <c r="BU506" i="15"/>
  <c r="AZ507" i="15"/>
  <c r="BA507" i="15"/>
  <c r="BB507" i="15"/>
  <c r="BC507" i="15"/>
  <c r="BD507" i="15"/>
  <c r="BE507" i="15"/>
  <c r="BF507" i="15"/>
  <c r="BG507" i="15"/>
  <c r="BH507" i="15"/>
  <c r="BI507" i="15"/>
  <c r="BJ507" i="15"/>
  <c r="BK507" i="15"/>
  <c r="BL507" i="15"/>
  <c r="BM507" i="15"/>
  <c r="BN507" i="15"/>
  <c r="BO507" i="15"/>
  <c r="BP507" i="15"/>
  <c r="BQ507" i="15"/>
  <c r="AZ508" i="15"/>
  <c r="BA508" i="15"/>
  <c r="BB508" i="15"/>
  <c r="BC508" i="15"/>
  <c r="BD508" i="15"/>
  <c r="BE508" i="15"/>
  <c r="BF508" i="15"/>
  <c r="BG508" i="15"/>
  <c r="BH508" i="15"/>
  <c r="BI508" i="15"/>
  <c r="BJ508" i="15"/>
  <c r="BK508" i="15"/>
  <c r="BL508" i="15"/>
  <c r="BM508" i="15"/>
  <c r="AZ509" i="15"/>
  <c r="BA509" i="15"/>
  <c r="BB509" i="15"/>
  <c r="BC509" i="15"/>
  <c r="BD509" i="15"/>
  <c r="BE509" i="15"/>
  <c r="BF509" i="15"/>
  <c r="BG509" i="15"/>
  <c r="BH509" i="15"/>
  <c r="BI509" i="15"/>
  <c r="AZ510" i="15"/>
  <c r="BA510" i="15"/>
  <c r="BB510" i="15"/>
  <c r="BC510" i="15"/>
  <c r="BD510" i="15"/>
  <c r="BE510" i="15"/>
  <c r="AZ513" i="15"/>
  <c r="BA513" i="15"/>
  <c r="BB513" i="15"/>
  <c r="BC513" i="15"/>
  <c r="BD513" i="15"/>
  <c r="BE513" i="15"/>
  <c r="BF513" i="15"/>
  <c r="BG513" i="15"/>
  <c r="BH513" i="15"/>
  <c r="BI513" i="15"/>
  <c r="BJ513" i="15"/>
  <c r="BK513" i="15"/>
  <c r="BL513" i="15"/>
  <c r="BM513" i="15"/>
  <c r="BN513" i="15"/>
  <c r="BO513" i="15"/>
  <c r="BP513" i="15"/>
  <c r="BQ513" i="15"/>
  <c r="BR513" i="15"/>
  <c r="BS513" i="15"/>
  <c r="BT513" i="15"/>
  <c r="BU513" i="15"/>
  <c r="BV513" i="15"/>
  <c r="BW513" i="15"/>
  <c r="BX513" i="15"/>
  <c r="BY513" i="15"/>
  <c r="BZ513" i="15"/>
  <c r="CA513" i="15"/>
  <c r="CB513" i="15"/>
  <c r="CC513" i="15"/>
  <c r="CD513" i="15"/>
  <c r="CE513" i="15"/>
  <c r="CF513" i="15"/>
  <c r="CG513" i="15"/>
  <c r="AZ514" i="15"/>
  <c r="BA514" i="15"/>
  <c r="BB514" i="15"/>
  <c r="BC514" i="15"/>
  <c r="BD514" i="15"/>
  <c r="BE514" i="15"/>
  <c r="BF514" i="15"/>
  <c r="BG514" i="15"/>
  <c r="BH514" i="15"/>
  <c r="BI514" i="15"/>
  <c r="BJ514" i="15"/>
  <c r="BK514" i="15"/>
  <c r="BL514" i="15"/>
  <c r="BM514" i="15"/>
  <c r="BN514" i="15"/>
  <c r="BO514" i="15"/>
  <c r="BP514" i="15"/>
  <c r="BQ514" i="15"/>
  <c r="BR514" i="15"/>
  <c r="BS514" i="15"/>
  <c r="BT514" i="15"/>
  <c r="BU514" i="15"/>
  <c r="BV514" i="15"/>
  <c r="BW514" i="15"/>
  <c r="BX514" i="15"/>
  <c r="BY514" i="15"/>
  <c r="BZ514" i="15"/>
  <c r="CA514" i="15"/>
  <c r="CB514" i="15"/>
  <c r="CC514" i="15"/>
  <c r="AZ515" i="15"/>
  <c r="BA515" i="15"/>
  <c r="BB515" i="15"/>
  <c r="BC515" i="15"/>
  <c r="BD515" i="15"/>
  <c r="BE515" i="15"/>
  <c r="BF515" i="15"/>
  <c r="BG515" i="15"/>
  <c r="BH515" i="15"/>
  <c r="BI515" i="15"/>
  <c r="BJ515" i="15"/>
  <c r="BK515" i="15"/>
  <c r="BL515" i="15"/>
  <c r="BM515" i="15"/>
  <c r="BN515" i="15"/>
  <c r="BO515" i="15"/>
  <c r="BP515" i="15"/>
  <c r="BQ515" i="15"/>
  <c r="BR515" i="15"/>
  <c r="BS515" i="15"/>
  <c r="BT515" i="15"/>
  <c r="BU515" i="15"/>
  <c r="BV515" i="15"/>
  <c r="BW515" i="15"/>
  <c r="BX515" i="15"/>
  <c r="BY515" i="15"/>
  <c r="AZ516" i="15"/>
  <c r="BA516" i="15"/>
  <c r="BB516" i="15"/>
  <c r="BC516" i="15"/>
  <c r="BD516" i="15"/>
  <c r="BE516" i="15"/>
  <c r="BF516" i="15"/>
  <c r="BG516" i="15"/>
  <c r="BH516" i="15"/>
  <c r="BI516" i="15"/>
  <c r="BJ516" i="15"/>
  <c r="BK516" i="15"/>
  <c r="BL516" i="15"/>
  <c r="BM516" i="15"/>
  <c r="BN516" i="15"/>
  <c r="BO516" i="15"/>
  <c r="BP516" i="15"/>
  <c r="BQ516" i="15"/>
  <c r="BR516" i="15"/>
  <c r="BS516" i="15"/>
  <c r="BT516" i="15"/>
  <c r="BU516" i="15"/>
  <c r="AZ517" i="15"/>
  <c r="BA517" i="15"/>
  <c r="BB517" i="15"/>
  <c r="BC517" i="15"/>
  <c r="BD517" i="15"/>
  <c r="BE517" i="15"/>
  <c r="BF517" i="15"/>
  <c r="BG517" i="15"/>
  <c r="BH517" i="15"/>
  <c r="BI517" i="15"/>
  <c r="BJ517" i="15"/>
  <c r="BK517" i="15"/>
  <c r="BL517" i="15"/>
  <c r="BM517" i="15"/>
  <c r="BN517" i="15"/>
  <c r="BO517" i="15"/>
  <c r="BP517" i="15"/>
  <c r="BQ517" i="15"/>
  <c r="AZ518" i="15"/>
  <c r="BA518" i="15"/>
  <c r="BB518" i="15"/>
  <c r="BC518" i="15"/>
  <c r="BD518" i="15"/>
  <c r="BE518" i="15"/>
  <c r="BF518" i="15"/>
  <c r="BG518" i="15"/>
  <c r="BH518" i="15"/>
  <c r="BI518" i="15"/>
  <c r="BJ518" i="15"/>
  <c r="BK518" i="15"/>
  <c r="BL518" i="15"/>
  <c r="AZ519" i="15"/>
  <c r="BA519" i="15"/>
  <c r="BB519" i="15"/>
  <c r="BC519" i="15"/>
  <c r="BD519" i="15"/>
  <c r="BE519" i="15"/>
  <c r="BF519" i="15"/>
  <c r="BG519" i="15"/>
  <c r="BH519" i="15"/>
  <c r="AZ520" i="15"/>
  <c r="BA520" i="15"/>
  <c r="BB520" i="15"/>
  <c r="BC520" i="15"/>
  <c r="BD520" i="15"/>
  <c r="AZ561" i="15"/>
  <c r="BA561" i="15"/>
  <c r="BB561" i="15"/>
  <c r="BC561" i="15"/>
  <c r="BD561" i="15"/>
  <c r="BE561" i="15"/>
  <c r="BF561" i="15"/>
  <c r="BG561" i="15"/>
  <c r="BH561" i="15"/>
  <c r="BI561" i="15"/>
  <c r="BJ561" i="15"/>
  <c r="BK561" i="15"/>
  <c r="BL561" i="15"/>
  <c r="BM561" i="15"/>
  <c r="BN561" i="15"/>
  <c r="BO561" i="15"/>
  <c r="BP561" i="15"/>
  <c r="BQ561" i="15"/>
  <c r="BR561" i="15"/>
  <c r="BS561" i="15"/>
  <c r="BT561" i="15"/>
  <c r="BU561" i="15"/>
  <c r="BV561" i="15"/>
  <c r="BW561" i="15"/>
  <c r="BX561" i="15"/>
  <c r="BY561" i="15"/>
  <c r="BZ561" i="15"/>
  <c r="CA561" i="15"/>
  <c r="CB561" i="15"/>
  <c r="CC561" i="15"/>
  <c r="CD561" i="15"/>
  <c r="CE561" i="15"/>
  <c r="CF561" i="15"/>
  <c r="CG561" i="15"/>
  <c r="AZ562" i="15"/>
  <c r="BA562" i="15"/>
  <c r="BB562" i="15"/>
  <c r="BC562" i="15"/>
  <c r="BD562" i="15"/>
  <c r="BE562" i="15"/>
  <c r="BF562" i="15"/>
  <c r="BG562" i="15"/>
  <c r="BH562" i="15"/>
  <c r="BI562" i="15"/>
  <c r="BJ562" i="15"/>
  <c r="BK562" i="15"/>
  <c r="BL562" i="15"/>
  <c r="BM562" i="15"/>
  <c r="BN562" i="15"/>
  <c r="BO562" i="15"/>
  <c r="BP562" i="15"/>
  <c r="BQ562" i="15"/>
  <c r="BR562" i="15"/>
  <c r="BS562" i="15"/>
  <c r="BT562" i="15"/>
  <c r="BU562" i="15"/>
  <c r="BV562" i="15"/>
  <c r="BW562" i="15"/>
  <c r="BX562" i="15"/>
  <c r="BY562" i="15"/>
  <c r="BZ562" i="15"/>
  <c r="CA562" i="15"/>
  <c r="CB562" i="15"/>
  <c r="CC562" i="15"/>
  <c r="AZ563" i="15"/>
  <c r="BA563" i="15"/>
  <c r="BB563" i="15"/>
  <c r="BC563" i="15"/>
  <c r="BD563" i="15"/>
  <c r="BE563" i="15"/>
  <c r="BF563" i="15"/>
  <c r="BG563" i="15"/>
  <c r="BH563" i="15"/>
  <c r="BI563" i="15"/>
  <c r="BJ563" i="15"/>
  <c r="BK563" i="15"/>
  <c r="BL563" i="15"/>
  <c r="BM563" i="15"/>
  <c r="BN563" i="15"/>
  <c r="BO563" i="15"/>
  <c r="BP563" i="15"/>
  <c r="BQ563" i="15"/>
  <c r="BR563" i="15"/>
  <c r="BS563" i="15"/>
  <c r="BT563" i="15"/>
  <c r="BU563" i="15"/>
  <c r="BV563" i="15"/>
  <c r="BW563" i="15"/>
  <c r="BX563" i="15"/>
  <c r="BY563" i="15"/>
  <c r="AZ564" i="15"/>
  <c r="BA564" i="15"/>
  <c r="BB564" i="15"/>
  <c r="BC564" i="15"/>
  <c r="BD564" i="15"/>
  <c r="BE564" i="15"/>
  <c r="BF564" i="15"/>
  <c r="BG564" i="15"/>
  <c r="BH564" i="15"/>
  <c r="BI564" i="15"/>
  <c r="BJ564" i="15"/>
  <c r="BK564" i="15"/>
  <c r="BL564" i="15"/>
  <c r="BM564" i="15"/>
  <c r="BN564" i="15"/>
  <c r="BO564" i="15"/>
  <c r="BP564" i="15"/>
  <c r="BQ564" i="15"/>
  <c r="BR564" i="15"/>
  <c r="BS564" i="15"/>
  <c r="BT564" i="15"/>
  <c r="BU564" i="15"/>
  <c r="AZ565" i="15"/>
  <c r="BA565" i="15"/>
  <c r="BB565" i="15"/>
  <c r="BC565" i="15"/>
  <c r="BD565" i="15"/>
  <c r="BE565" i="15"/>
  <c r="BF565" i="15"/>
  <c r="BG565" i="15"/>
  <c r="BH565" i="15"/>
  <c r="BI565" i="15"/>
  <c r="BJ565" i="15"/>
  <c r="BK565" i="15"/>
  <c r="BL565" i="15"/>
  <c r="BM565" i="15"/>
  <c r="BN565" i="15"/>
  <c r="BO565" i="15"/>
  <c r="BP565" i="15"/>
  <c r="BQ565" i="15"/>
  <c r="AZ566" i="15"/>
  <c r="BA566" i="15"/>
  <c r="BB566" i="15"/>
  <c r="BC566" i="15"/>
  <c r="BD566" i="15"/>
  <c r="BE566" i="15"/>
  <c r="BF566" i="15"/>
  <c r="BG566" i="15"/>
  <c r="BH566" i="15"/>
  <c r="BI566" i="15"/>
  <c r="BJ566" i="15"/>
  <c r="BK566" i="15"/>
  <c r="BL566" i="15"/>
  <c r="BM566" i="15"/>
  <c r="AZ567" i="15"/>
  <c r="BA567" i="15"/>
  <c r="BB567" i="15"/>
  <c r="BC567" i="15"/>
  <c r="BD567" i="15"/>
  <c r="BE567" i="15"/>
  <c r="BF567" i="15"/>
  <c r="BG567" i="15"/>
  <c r="BH567" i="15"/>
  <c r="BI567" i="15"/>
  <c r="AZ568" i="15"/>
  <c r="BA568" i="15"/>
  <c r="BB568" i="15"/>
  <c r="BC568" i="15"/>
  <c r="BD568" i="15"/>
  <c r="AZ571" i="15"/>
  <c r="BA571" i="15"/>
  <c r="BB571" i="15"/>
  <c r="BC571" i="15"/>
  <c r="BD571" i="15"/>
  <c r="BE571" i="15"/>
  <c r="BF571" i="15"/>
  <c r="BG571" i="15"/>
  <c r="BH571" i="15"/>
  <c r="BI571" i="15"/>
  <c r="BJ571" i="15"/>
  <c r="BK571" i="15"/>
  <c r="BL571" i="15"/>
  <c r="BM571" i="15"/>
  <c r="BN571" i="15"/>
  <c r="BO571" i="15"/>
  <c r="BP571" i="15"/>
  <c r="BQ571" i="15"/>
  <c r="BR571" i="15"/>
  <c r="BS571" i="15"/>
  <c r="BT571" i="15"/>
  <c r="BU571" i="15"/>
  <c r="BV571" i="15"/>
  <c r="BW571" i="15"/>
  <c r="BX571" i="15"/>
  <c r="BY571" i="15"/>
  <c r="BZ571" i="15"/>
  <c r="CA571" i="15"/>
  <c r="CB571" i="15"/>
  <c r="CC571" i="15"/>
  <c r="CD571" i="15"/>
  <c r="CE571" i="15"/>
  <c r="CF571" i="15"/>
  <c r="CG571" i="15"/>
  <c r="AZ572" i="15"/>
  <c r="BA572" i="15"/>
  <c r="BB572" i="15"/>
  <c r="BC572" i="15"/>
  <c r="BD572" i="15"/>
  <c r="BE572" i="15"/>
  <c r="BF572" i="15"/>
  <c r="BG572" i="15"/>
  <c r="BH572" i="15"/>
  <c r="BI572" i="15"/>
  <c r="BJ572" i="15"/>
  <c r="BK572" i="15"/>
  <c r="BL572" i="15"/>
  <c r="BM572" i="15"/>
  <c r="BN572" i="15"/>
  <c r="BO572" i="15"/>
  <c r="BP572" i="15"/>
  <c r="BQ572" i="15"/>
  <c r="BR572" i="15"/>
  <c r="BS572" i="15"/>
  <c r="BT572" i="15"/>
  <c r="BU572" i="15"/>
  <c r="BV572" i="15"/>
  <c r="BW572" i="15"/>
  <c r="BX572" i="15"/>
  <c r="BY572" i="15"/>
  <c r="BZ572" i="15"/>
  <c r="CA572" i="15"/>
  <c r="CB572" i="15"/>
  <c r="CC572" i="15"/>
  <c r="AZ573" i="15"/>
  <c r="BC573" i="15"/>
  <c r="BD573" i="15"/>
  <c r="BE573" i="15"/>
  <c r="BF573" i="15"/>
  <c r="BG573" i="15"/>
  <c r="BH573" i="15"/>
  <c r="BI573" i="15"/>
  <c r="BJ573" i="15"/>
  <c r="BK573" i="15"/>
  <c r="BL573" i="15"/>
  <c r="BM573" i="15"/>
  <c r="BN573" i="15"/>
  <c r="BO573" i="15"/>
  <c r="BP573" i="15"/>
  <c r="BQ573" i="15"/>
  <c r="BR573" i="15"/>
  <c r="BS573" i="15"/>
  <c r="BT573" i="15"/>
  <c r="BU573" i="15"/>
  <c r="BV573" i="15"/>
  <c r="BW573" i="15"/>
  <c r="BX573" i="15"/>
  <c r="BY573" i="15"/>
  <c r="AZ574" i="15"/>
  <c r="BA574" i="15"/>
  <c r="BB574" i="15"/>
  <c r="BC574" i="15"/>
  <c r="BD574" i="15"/>
  <c r="BE574" i="15"/>
  <c r="BF574" i="15"/>
  <c r="BG574" i="15"/>
  <c r="BH574" i="15"/>
  <c r="BI574" i="15"/>
  <c r="BJ574" i="15"/>
  <c r="BK574" i="15"/>
  <c r="BL574" i="15"/>
  <c r="BM574" i="15"/>
  <c r="BN574" i="15"/>
  <c r="BO574" i="15"/>
  <c r="BP574" i="15"/>
  <c r="BQ574" i="15"/>
  <c r="BR574" i="15"/>
  <c r="BS574" i="15"/>
  <c r="BT574" i="15"/>
  <c r="BU574" i="15"/>
  <c r="AZ575" i="15"/>
  <c r="BA575" i="15"/>
  <c r="BB575" i="15"/>
  <c r="BC575" i="15"/>
  <c r="BD575" i="15"/>
  <c r="BE575" i="15"/>
  <c r="BF575" i="15"/>
  <c r="BG575" i="15"/>
  <c r="BH575" i="15"/>
  <c r="BI575" i="15"/>
  <c r="BJ575" i="15"/>
  <c r="BK575" i="15"/>
  <c r="BL575" i="15"/>
  <c r="BM575" i="15"/>
  <c r="BN575" i="15"/>
  <c r="BO575" i="15"/>
  <c r="BP575" i="15"/>
  <c r="BQ575" i="15"/>
  <c r="AZ576" i="15"/>
  <c r="BA576" i="15"/>
  <c r="BB576" i="15"/>
  <c r="BC576" i="15"/>
  <c r="BD576" i="15"/>
  <c r="BE576" i="15"/>
  <c r="BF576" i="15"/>
  <c r="BG576" i="15"/>
  <c r="BH576" i="15"/>
  <c r="BI576" i="15"/>
  <c r="BJ576" i="15"/>
  <c r="BK576" i="15"/>
  <c r="BL576" i="15"/>
  <c r="BM576" i="15"/>
  <c r="AZ577" i="15"/>
  <c r="BA577" i="15"/>
  <c r="BB577" i="15"/>
  <c r="BC577" i="15"/>
  <c r="BD577" i="15"/>
  <c r="BE577" i="15"/>
  <c r="BF577" i="15"/>
  <c r="BG577" i="15"/>
  <c r="BH577" i="15"/>
  <c r="BI577" i="15"/>
  <c r="AZ578" i="15"/>
  <c r="BA578" i="15"/>
  <c r="BB578" i="15"/>
  <c r="BC578" i="15"/>
  <c r="BD578" i="15"/>
  <c r="BE578" i="15"/>
  <c r="AZ581" i="15"/>
  <c r="BA581" i="15"/>
  <c r="BB581" i="15"/>
  <c r="BC581" i="15"/>
  <c r="BD581" i="15"/>
  <c r="BE581" i="15"/>
  <c r="BF581" i="15"/>
  <c r="BG581" i="15"/>
  <c r="BH581" i="15"/>
  <c r="BI581" i="15"/>
  <c r="BJ581" i="15"/>
  <c r="BK581" i="15"/>
  <c r="BL581" i="15"/>
  <c r="BM581" i="15"/>
  <c r="BN581" i="15"/>
  <c r="BO581" i="15"/>
  <c r="BP581" i="15"/>
  <c r="BQ581" i="15"/>
  <c r="BR581" i="15"/>
  <c r="BS581" i="15"/>
  <c r="BT581" i="15"/>
  <c r="BU581" i="15"/>
  <c r="BV581" i="15"/>
  <c r="BW581" i="15"/>
  <c r="BX581" i="15"/>
  <c r="BY581" i="15"/>
  <c r="BZ581" i="15"/>
  <c r="CA581" i="15"/>
  <c r="CB581" i="15"/>
  <c r="CC581" i="15"/>
  <c r="CD581" i="15"/>
  <c r="CE581" i="15"/>
  <c r="CF581" i="15"/>
  <c r="CG581" i="15"/>
  <c r="AZ582" i="15"/>
  <c r="BA582" i="15"/>
  <c r="BB582" i="15"/>
  <c r="BC582" i="15"/>
  <c r="BD582" i="15"/>
  <c r="BE582" i="15"/>
  <c r="BF582" i="15"/>
  <c r="BG582" i="15"/>
  <c r="BH582" i="15"/>
  <c r="BI582" i="15"/>
  <c r="BJ582" i="15"/>
  <c r="BK582" i="15"/>
  <c r="BL582" i="15"/>
  <c r="BM582" i="15"/>
  <c r="BN582" i="15"/>
  <c r="BO582" i="15"/>
  <c r="BP582" i="15"/>
  <c r="BQ582" i="15"/>
  <c r="BR582" i="15"/>
  <c r="BS582" i="15"/>
  <c r="BT582" i="15"/>
  <c r="BU582" i="15"/>
  <c r="BV582" i="15"/>
  <c r="BW582" i="15"/>
  <c r="BX582" i="15"/>
  <c r="BY582" i="15"/>
  <c r="BZ582" i="15"/>
  <c r="CA582" i="15"/>
  <c r="CB582" i="15"/>
  <c r="CC582" i="15"/>
  <c r="AZ583" i="15"/>
  <c r="BA583" i="15"/>
  <c r="BB583" i="15"/>
  <c r="BC583" i="15"/>
  <c r="BD583" i="15"/>
  <c r="BE583" i="15"/>
  <c r="BF583" i="15"/>
  <c r="BG583" i="15"/>
  <c r="BH583" i="15"/>
  <c r="BI583" i="15"/>
  <c r="BJ583" i="15"/>
  <c r="BK583" i="15"/>
  <c r="BL583" i="15"/>
  <c r="BM583" i="15"/>
  <c r="BN583" i="15"/>
  <c r="BO583" i="15"/>
  <c r="BP583" i="15"/>
  <c r="BQ583" i="15"/>
  <c r="BR583" i="15"/>
  <c r="BS583" i="15"/>
  <c r="BT583" i="15"/>
  <c r="BU583" i="15"/>
  <c r="BV583" i="15"/>
  <c r="BW583" i="15"/>
  <c r="BX583" i="15"/>
  <c r="BY583" i="15"/>
  <c r="AZ584" i="15"/>
  <c r="BA584" i="15"/>
  <c r="BB584" i="15"/>
  <c r="BC584" i="15"/>
  <c r="BD584" i="15"/>
  <c r="BE584" i="15"/>
  <c r="BF584" i="15"/>
  <c r="BG584" i="15"/>
  <c r="BH584" i="15"/>
  <c r="BI584" i="15"/>
  <c r="BJ584" i="15"/>
  <c r="BK584" i="15"/>
  <c r="BL584" i="15"/>
  <c r="BM584" i="15"/>
  <c r="BN584" i="15"/>
  <c r="BO584" i="15"/>
  <c r="BP584" i="15"/>
  <c r="BQ584" i="15"/>
  <c r="BR584" i="15"/>
  <c r="BS584" i="15"/>
  <c r="BT584" i="15"/>
  <c r="BU584" i="15"/>
  <c r="AZ585" i="15"/>
  <c r="BA585" i="15"/>
  <c r="BB585" i="15"/>
  <c r="BC585" i="15"/>
  <c r="BD585" i="15"/>
  <c r="BE585" i="15"/>
  <c r="BF585" i="15"/>
  <c r="BG585" i="15"/>
  <c r="BH585" i="15"/>
  <c r="BI585" i="15"/>
  <c r="BJ585" i="15"/>
  <c r="BK585" i="15"/>
  <c r="BL585" i="15"/>
  <c r="BM585" i="15"/>
  <c r="BN585" i="15"/>
  <c r="BO585" i="15"/>
  <c r="BP585" i="15"/>
  <c r="BQ585" i="15"/>
  <c r="AZ586" i="15"/>
  <c r="BA586" i="15"/>
  <c r="BB586" i="15"/>
  <c r="BC586" i="15"/>
  <c r="BD586" i="15"/>
  <c r="BE586" i="15"/>
  <c r="BF586" i="15"/>
  <c r="BG586" i="15"/>
  <c r="BH586" i="15"/>
  <c r="BI586" i="15"/>
  <c r="BJ586" i="15"/>
  <c r="BK586" i="15"/>
  <c r="BL586" i="15"/>
  <c r="BM586" i="15"/>
  <c r="AZ587" i="15"/>
  <c r="BA587" i="15"/>
  <c r="BB587" i="15"/>
  <c r="BC587" i="15"/>
  <c r="BD587" i="15"/>
  <c r="BE587" i="15"/>
  <c r="BF587" i="15"/>
  <c r="BG587" i="15"/>
  <c r="BH587" i="15"/>
  <c r="BI587" i="15"/>
  <c r="AZ588" i="15"/>
  <c r="BA588" i="15"/>
  <c r="BB588" i="15"/>
  <c r="BC588" i="15"/>
  <c r="BD588" i="15"/>
  <c r="BE588" i="15"/>
  <c r="AZ591" i="15"/>
  <c r="BA591" i="15"/>
  <c r="BB591" i="15"/>
  <c r="BC591" i="15"/>
  <c r="BD591" i="15"/>
  <c r="BE591" i="15"/>
  <c r="BF591" i="15"/>
  <c r="BG591" i="15"/>
  <c r="BH591" i="15"/>
  <c r="BI591" i="15"/>
  <c r="BJ591" i="15"/>
  <c r="BK591" i="15"/>
  <c r="BL591" i="15"/>
  <c r="BM591" i="15"/>
  <c r="BN591" i="15"/>
  <c r="BO591" i="15"/>
  <c r="BP591" i="15"/>
  <c r="BQ591" i="15"/>
  <c r="BR591" i="15"/>
  <c r="BS591" i="15"/>
  <c r="BT591" i="15"/>
  <c r="BU591" i="15"/>
  <c r="BV591" i="15"/>
  <c r="BW591" i="15"/>
  <c r="BX591" i="15"/>
  <c r="BY591" i="15"/>
  <c r="BZ591" i="15"/>
  <c r="CA591" i="15"/>
  <c r="CB591" i="15"/>
  <c r="CC591" i="15"/>
  <c r="CD591" i="15"/>
  <c r="CE591" i="15"/>
  <c r="CF591" i="15"/>
  <c r="CG591" i="15"/>
  <c r="AZ592" i="15"/>
  <c r="BA592" i="15"/>
  <c r="BB592" i="15"/>
  <c r="BC592" i="15"/>
  <c r="BD592" i="15"/>
  <c r="BE592" i="15"/>
  <c r="BF592" i="15"/>
  <c r="BG592" i="15"/>
  <c r="BH592" i="15"/>
  <c r="BI592" i="15"/>
  <c r="BJ592" i="15"/>
  <c r="BK592" i="15"/>
  <c r="BL592" i="15"/>
  <c r="BM592" i="15"/>
  <c r="BN592" i="15"/>
  <c r="BO592" i="15"/>
  <c r="BP592" i="15"/>
  <c r="BQ592" i="15"/>
  <c r="BR592" i="15"/>
  <c r="BS592" i="15"/>
  <c r="BT592" i="15"/>
  <c r="BU592" i="15"/>
  <c r="BV592" i="15"/>
  <c r="BW592" i="15"/>
  <c r="BX592" i="15"/>
  <c r="BY592" i="15"/>
  <c r="BZ592" i="15"/>
  <c r="CA592" i="15"/>
  <c r="CB592" i="15"/>
  <c r="CC592" i="15"/>
  <c r="AZ593" i="15"/>
  <c r="BA593" i="15"/>
  <c r="BB593" i="15"/>
  <c r="BC593" i="15"/>
  <c r="BD593" i="15"/>
  <c r="BE593" i="15"/>
  <c r="BF593" i="15"/>
  <c r="BG593" i="15"/>
  <c r="BH593" i="15"/>
  <c r="BI593" i="15"/>
  <c r="BJ593" i="15"/>
  <c r="BK593" i="15"/>
  <c r="BL593" i="15"/>
  <c r="BM593" i="15"/>
  <c r="BN593" i="15"/>
  <c r="BO593" i="15"/>
  <c r="BP593" i="15"/>
  <c r="BQ593" i="15"/>
  <c r="BR593" i="15"/>
  <c r="BS593" i="15"/>
  <c r="BT593" i="15"/>
  <c r="BU593" i="15"/>
  <c r="BV593" i="15"/>
  <c r="BW593" i="15"/>
  <c r="BX593" i="15"/>
  <c r="BY593" i="15"/>
  <c r="AZ594" i="15"/>
  <c r="BA594" i="15"/>
  <c r="BB594" i="15"/>
  <c r="BC594" i="15"/>
  <c r="BD594" i="15"/>
  <c r="BE594" i="15"/>
  <c r="BF594" i="15"/>
  <c r="BG594" i="15"/>
  <c r="BH594" i="15"/>
  <c r="BI594" i="15"/>
  <c r="BJ594" i="15"/>
  <c r="BK594" i="15"/>
  <c r="BL594" i="15"/>
  <c r="BM594" i="15"/>
  <c r="BN594" i="15"/>
  <c r="BO594" i="15"/>
  <c r="BP594" i="15"/>
  <c r="BQ594" i="15"/>
  <c r="BR594" i="15"/>
  <c r="BS594" i="15"/>
  <c r="BT594" i="15"/>
  <c r="BU594" i="15"/>
  <c r="AZ595" i="15"/>
  <c r="BA595" i="15"/>
  <c r="BB595" i="15"/>
  <c r="BC595" i="15"/>
  <c r="BD595" i="15"/>
  <c r="BE595" i="15"/>
  <c r="BF595" i="15"/>
  <c r="BG595" i="15"/>
  <c r="BH595" i="15"/>
  <c r="BI595" i="15"/>
  <c r="BJ595" i="15"/>
  <c r="BK595" i="15"/>
  <c r="BL595" i="15"/>
  <c r="BM595" i="15"/>
  <c r="BN595" i="15"/>
  <c r="BO595" i="15"/>
  <c r="BP595" i="15"/>
  <c r="BQ595" i="15"/>
  <c r="AZ596" i="15"/>
  <c r="BA596" i="15"/>
  <c r="BB596" i="15"/>
  <c r="BC596" i="15"/>
  <c r="BD596" i="15"/>
  <c r="BE596" i="15"/>
  <c r="BF596" i="15"/>
  <c r="BG596" i="15"/>
  <c r="BH596" i="15"/>
  <c r="BI596" i="15"/>
  <c r="BJ596" i="15"/>
  <c r="BK596" i="15"/>
  <c r="BL596" i="15"/>
  <c r="BM596" i="15"/>
  <c r="AZ597" i="15"/>
  <c r="BA597" i="15"/>
  <c r="BB597" i="15"/>
  <c r="BC597" i="15"/>
  <c r="BD597" i="15"/>
  <c r="BE597" i="15"/>
  <c r="BF597" i="15"/>
  <c r="BG597" i="15"/>
  <c r="BH597" i="15"/>
  <c r="BI597" i="15"/>
  <c r="AZ598" i="15"/>
  <c r="BA598" i="15"/>
  <c r="BB598" i="15"/>
  <c r="BC598" i="15"/>
  <c r="BD598" i="15"/>
  <c r="BE598" i="15"/>
  <c r="AZ304" i="15"/>
  <c r="BA304" i="15"/>
  <c r="BB304" i="15"/>
  <c r="BC304" i="15"/>
  <c r="BD304" i="15"/>
  <c r="BE304" i="15"/>
  <c r="BF304" i="15"/>
  <c r="BG304" i="15"/>
  <c r="AZ305" i="15"/>
  <c r="BA305" i="15"/>
  <c r="BB305" i="15"/>
  <c r="BC305" i="15"/>
  <c r="BD305" i="15"/>
  <c r="BE305" i="15"/>
  <c r="BF305" i="15"/>
  <c r="BG305" i="15"/>
  <c r="AZ306" i="15"/>
  <c r="BA306" i="15"/>
  <c r="BB306" i="15"/>
  <c r="BC306" i="15"/>
  <c r="BD306" i="15"/>
  <c r="BE306" i="15"/>
  <c r="BF306" i="15"/>
  <c r="BG306" i="15"/>
  <c r="AZ307" i="15"/>
  <c r="BA307" i="15"/>
  <c r="BB307" i="15"/>
  <c r="BC307" i="15"/>
  <c r="BD307" i="15"/>
  <c r="BE307" i="15"/>
  <c r="BF307" i="15"/>
  <c r="BG307" i="15"/>
  <c r="AZ308" i="15"/>
  <c r="BA308" i="15"/>
  <c r="BB308" i="15"/>
  <c r="BC308" i="15"/>
  <c r="BD308" i="15"/>
  <c r="BE308" i="15"/>
  <c r="BF308" i="15"/>
  <c r="BG308" i="15"/>
  <c r="AZ309" i="15"/>
  <c r="BA309" i="15"/>
  <c r="BB309" i="15"/>
  <c r="BC309" i="15"/>
  <c r="BD309" i="15"/>
  <c r="BE309" i="15"/>
  <c r="BF309" i="15"/>
  <c r="BG309" i="15"/>
  <c r="AZ310" i="15"/>
  <c r="BA310" i="15"/>
  <c r="BB310" i="15"/>
  <c r="BC310" i="15"/>
  <c r="BD310" i="15"/>
  <c r="BE310" i="15"/>
  <c r="BF310" i="15"/>
  <c r="BG310" i="15"/>
  <c r="AZ311" i="15"/>
  <c r="BA311" i="15"/>
  <c r="BB311" i="15"/>
  <c r="BC311" i="15"/>
  <c r="BD311" i="15"/>
  <c r="BE311" i="15"/>
  <c r="AZ327" i="15"/>
  <c r="BA327" i="15"/>
  <c r="BB327" i="15"/>
  <c r="BC327" i="15"/>
  <c r="BD327" i="15"/>
  <c r="BE327" i="15"/>
  <c r="BF327" i="15"/>
  <c r="BG327" i="15"/>
  <c r="BH327" i="15"/>
  <c r="BI327" i="15"/>
  <c r="BJ327" i="15"/>
  <c r="BK327" i="15"/>
  <c r="BL327" i="15"/>
  <c r="BM327" i="15"/>
  <c r="BN327" i="15"/>
  <c r="BQ327" i="15"/>
  <c r="BR327" i="15"/>
  <c r="BS327" i="15"/>
  <c r="BT327" i="15"/>
  <c r="BU327" i="15"/>
  <c r="BV327" i="15"/>
  <c r="BW327" i="15"/>
  <c r="BX327" i="15"/>
  <c r="BY327" i="15"/>
  <c r="BZ327" i="15"/>
  <c r="CA327" i="15"/>
  <c r="CB327" i="15"/>
  <c r="CC327" i="15"/>
  <c r="CD327" i="15"/>
  <c r="CE327" i="15"/>
  <c r="CF327" i="15"/>
  <c r="CG327" i="15"/>
  <c r="AZ328" i="15"/>
  <c r="BA328" i="15"/>
  <c r="BB328" i="15"/>
  <c r="BC328" i="15"/>
  <c r="BD328" i="15"/>
  <c r="BE328" i="15"/>
  <c r="BF328" i="15"/>
  <c r="BG328" i="15"/>
  <c r="BH328" i="15"/>
  <c r="BI328" i="15"/>
  <c r="BJ328" i="15"/>
  <c r="BK328" i="15"/>
  <c r="BL328" i="15"/>
  <c r="BM328" i="15"/>
  <c r="BN328" i="15"/>
  <c r="BO328" i="15"/>
  <c r="BP328" i="15"/>
  <c r="BQ328" i="15"/>
  <c r="BR328" i="15"/>
  <c r="BS328" i="15"/>
  <c r="BT328" i="15"/>
  <c r="BU328" i="15"/>
  <c r="BV328" i="15"/>
  <c r="BW328" i="15"/>
  <c r="BX328" i="15"/>
  <c r="BY328" i="15"/>
  <c r="BZ328" i="15"/>
  <c r="CA328" i="15"/>
  <c r="CB328" i="15"/>
  <c r="CC328" i="15"/>
  <c r="AZ329" i="15"/>
  <c r="BA329" i="15"/>
  <c r="BB329" i="15"/>
  <c r="BC329" i="15"/>
  <c r="BD329" i="15"/>
  <c r="BE329" i="15"/>
  <c r="BF329" i="15"/>
  <c r="BG329" i="15"/>
  <c r="BH329" i="15"/>
  <c r="BI329" i="15"/>
  <c r="BJ329" i="15"/>
  <c r="BK329" i="15"/>
  <c r="BL329" i="15"/>
  <c r="BM329" i="15"/>
  <c r="BN329" i="15"/>
  <c r="BO329" i="15"/>
  <c r="BP329" i="15"/>
  <c r="BQ329" i="15"/>
  <c r="BR329" i="15"/>
  <c r="BS329" i="15"/>
  <c r="BT329" i="15"/>
  <c r="BU329" i="15"/>
  <c r="BV329" i="15"/>
  <c r="BW329" i="15"/>
  <c r="AZ330" i="15"/>
  <c r="BA330" i="15"/>
  <c r="BB330" i="15"/>
  <c r="BC330" i="15"/>
  <c r="BD330" i="15"/>
  <c r="BE330" i="15"/>
  <c r="BF330" i="15"/>
  <c r="BG330" i="15"/>
  <c r="BH330" i="15"/>
  <c r="BI330" i="15"/>
  <c r="BJ330" i="15"/>
  <c r="BK330" i="15"/>
  <c r="BL330" i="15"/>
  <c r="BM330" i="15"/>
  <c r="BN330" i="15"/>
  <c r="BO330" i="15"/>
  <c r="BP330" i="15"/>
  <c r="BQ330" i="15"/>
  <c r="BR330" i="15"/>
  <c r="BS330" i="15"/>
  <c r="AZ331" i="15"/>
  <c r="BA331" i="15"/>
  <c r="BB331" i="15"/>
  <c r="BC331" i="15"/>
  <c r="BD331" i="15"/>
  <c r="BE331" i="15"/>
  <c r="BF331" i="15"/>
  <c r="BG331" i="15"/>
  <c r="BH331" i="15"/>
  <c r="BI331" i="15"/>
  <c r="BJ331" i="15"/>
  <c r="BK331" i="15"/>
  <c r="BL331" i="15"/>
  <c r="BM331" i="15"/>
  <c r="BN331" i="15"/>
  <c r="BO331" i="15"/>
  <c r="AZ332" i="15"/>
  <c r="BA332" i="15"/>
  <c r="BB332" i="15"/>
  <c r="BC332" i="15"/>
  <c r="BD332" i="15"/>
  <c r="BE332" i="15"/>
  <c r="BF332" i="15"/>
  <c r="BG332" i="15"/>
  <c r="BH332" i="15"/>
  <c r="BI332" i="15"/>
  <c r="BJ332" i="15"/>
  <c r="BK332" i="15"/>
  <c r="AZ333" i="15"/>
  <c r="BA333" i="15"/>
  <c r="BB333" i="15"/>
  <c r="BC333" i="15"/>
  <c r="BD333" i="15"/>
  <c r="BE333" i="15"/>
  <c r="BF333" i="15"/>
  <c r="BG333" i="15"/>
  <c r="AZ334" i="15"/>
  <c r="BA334" i="15"/>
  <c r="BB334" i="15"/>
  <c r="BC334" i="15"/>
  <c r="AZ338" i="15"/>
  <c r="BA338" i="15"/>
  <c r="BB338" i="15"/>
  <c r="BC338" i="15"/>
  <c r="BD338" i="15"/>
  <c r="BE338" i="15"/>
  <c r="BF338" i="15"/>
  <c r="BG338" i="15"/>
  <c r="BH338" i="15"/>
  <c r="BI338" i="15"/>
  <c r="BJ338" i="15"/>
  <c r="BK338" i="15"/>
  <c r="BL338" i="15"/>
  <c r="BM338" i="15"/>
  <c r="BN338" i="15"/>
  <c r="BO338" i="15"/>
  <c r="BR338" i="15"/>
  <c r="BS338" i="15"/>
  <c r="BT338" i="15"/>
  <c r="BU338" i="15"/>
  <c r="BV338" i="15"/>
  <c r="BW338" i="15"/>
  <c r="BX338" i="15"/>
  <c r="BY338" i="15"/>
  <c r="BZ338" i="15"/>
  <c r="CA338" i="15"/>
  <c r="CB338" i="15"/>
  <c r="CC338" i="15"/>
  <c r="CD338" i="15"/>
  <c r="CE338" i="15"/>
  <c r="CF338" i="15"/>
  <c r="CG338" i="15"/>
  <c r="AZ339" i="15"/>
  <c r="BA339" i="15"/>
  <c r="BB339" i="15"/>
  <c r="BC339" i="15"/>
  <c r="BD339" i="15"/>
  <c r="BE339" i="15"/>
  <c r="BF339" i="15"/>
  <c r="BG339" i="15"/>
  <c r="BH339" i="15"/>
  <c r="BI339" i="15"/>
  <c r="BJ339" i="15"/>
  <c r="BK339" i="15"/>
  <c r="BL339" i="15"/>
  <c r="BM339" i="15"/>
  <c r="BN339" i="15"/>
  <c r="BO339" i="15"/>
  <c r="BP339" i="15"/>
  <c r="BQ339" i="15"/>
  <c r="BR339" i="15"/>
  <c r="BS339" i="15"/>
  <c r="BT339" i="15"/>
  <c r="BU339" i="15"/>
  <c r="BV339" i="15"/>
  <c r="BW339" i="15"/>
  <c r="BX339" i="15"/>
  <c r="BY339" i="15"/>
  <c r="BZ339" i="15"/>
  <c r="CA339" i="15"/>
  <c r="CB339" i="15"/>
  <c r="CC339" i="15"/>
  <c r="AZ340" i="15"/>
  <c r="BA340" i="15"/>
  <c r="BB340" i="15"/>
  <c r="BC340" i="15"/>
  <c r="BD340" i="15"/>
  <c r="BE340" i="15"/>
  <c r="BF340" i="15"/>
  <c r="BG340" i="15"/>
  <c r="BH340" i="15"/>
  <c r="BI340" i="15"/>
  <c r="BJ340" i="15"/>
  <c r="BK340" i="15"/>
  <c r="BL340" i="15"/>
  <c r="BM340" i="15"/>
  <c r="BN340" i="15"/>
  <c r="BO340" i="15"/>
  <c r="BP340" i="15"/>
  <c r="BQ340" i="15"/>
  <c r="BR340" i="15"/>
  <c r="BS340" i="15"/>
  <c r="BT340" i="15"/>
  <c r="BU340" i="15"/>
  <c r="BV340" i="15"/>
  <c r="BW340" i="15"/>
  <c r="AZ341" i="15"/>
  <c r="BA341" i="15"/>
  <c r="BB341" i="15"/>
  <c r="BC341" i="15"/>
  <c r="BD341" i="15"/>
  <c r="BE341" i="15"/>
  <c r="BF341" i="15"/>
  <c r="BG341" i="15"/>
  <c r="BH341" i="15"/>
  <c r="BI341" i="15"/>
  <c r="BJ341" i="15"/>
  <c r="BK341" i="15"/>
  <c r="BL341" i="15"/>
  <c r="BM341" i="15"/>
  <c r="BN341" i="15"/>
  <c r="BO341" i="15"/>
  <c r="BP341" i="15"/>
  <c r="BQ341" i="15"/>
  <c r="BR341" i="15"/>
  <c r="BS341" i="15"/>
  <c r="AZ342" i="15"/>
  <c r="BA342" i="15"/>
  <c r="BB342" i="15"/>
  <c r="BC342" i="15"/>
  <c r="BD342" i="15"/>
  <c r="BE342" i="15"/>
  <c r="BF342" i="15"/>
  <c r="BG342" i="15"/>
  <c r="BH342" i="15"/>
  <c r="BI342" i="15"/>
  <c r="BJ342" i="15"/>
  <c r="BK342" i="15"/>
  <c r="BL342" i="15"/>
  <c r="BM342" i="15"/>
  <c r="BN342" i="15"/>
  <c r="BO342" i="15"/>
  <c r="AZ343" i="15"/>
  <c r="BA343" i="15"/>
  <c r="BB343" i="15"/>
  <c r="BC343" i="15"/>
  <c r="BD343" i="15"/>
  <c r="BE343" i="15"/>
  <c r="BF343" i="15"/>
  <c r="BG343" i="15"/>
  <c r="BH343" i="15"/>
  <c r="BI343" i="15"/>
  <c r="BJ343" i="15"/>
  <c r="BK343" i="15"/>
  <c r="AZ344" i="15"/>
  <c r="BA344" i="15"/>
  <c r="BB344" i="15"/>
  <c r="BC344" i="15"/>
  <c r="BD344" i="15"/>
  <c r="BE344" i="15"/>
  <c r="BF344" i="15"/>
  <c r="BG344" i="15"/>
  <c r="AZ345" i="15"/>
  <c r="BA345" i="15"/>
  <c r="BB345" i="15"/>
  <c r="BC345" i="15"/>
  <c r="BB348" i="15"/>
  <c r="BC348" i="15"/>
  <c r="BD348" i="15"/>
  <c r="BE348" i="15"/>
  <c r="BF348" i="15"/>
  <c r="BG348" i="15"/>
  <c r="BH348" i="15"/>
  <c r="BI348" i="15"/>
  <c r="BJ348" i="15"/>
  <c r="BK348" i="15"/>
  <c r="BL348" i="15"/>
  <c r="BM348" i="15"/>
  <c r="BN348" i="15"/>
  <c r="BQ348" i="15"/>
  <c r="BR348" i="15"/>
  <c r="BS348" i="15"/>
  <c r="BT348" i="15"/>
  <c r="BU348" i="15"/>
  <c r="BV348" i="15"/>
  <c r="BW348" i="15"/>
  <c r="BX348" i="15"/>
  <c r="BY348" i="15"/>
  <c r="BZ348" i="15"/>
  <c r="CA348" i="15"/>
  <c r="CB348" i="15"/>
  <c r="CC348" i="15"/>
  <c r="CD348" i="15"/>
  <c r="CE348" i="15"/>
  <c r="CF348" i="15"/>
  <c r="CG348" i="15"/>
  <c r="AZ349" i="15"/>
  <c r="BA349" i="15"/>
  <c r="BB349" i="15"/>
  <c r="BC349" i="15"/>
  <c r="BD349" i="15"/>
  <c r="BE349" i="15"/>
  <c r="BF349" i="15"/>
  <c r="BG349" i="15"/>
  <c r="BH349" i="15"/>
  <c r="BI349" i="15"/>
  <c r="BJ349" i="15"/>
  <c r="BK349" i="15"/>
  <c r="BL349" i="15"/>
  <c r="BM349" i="15"/>
  <c r="BN349" i="15"/>
  <c r="BO349" i="15"/>
  <c r="BP349" i="15"/>
  <c r="BQ349" i="15"/>
  <c r="BR349" i="15"/>
  <c r="BS349" i="15"/>
  <c r="BT349" i="15"/>
  <c r="BU349" i="15"/>
  <c r="BV349" i="15"/>
  <c r="BW349" i="15"/>
  <c r="BX349" i="15"/>
  <c r="BY349" i="15"/>
  <c r="BZ349" i="15"/>
  <c r="CA349" i="15"/>
  <c r="CB349" i="15"/>
  <c r="CC349" i="15"/>
  <c r="AZ350" i="15"/>
  <c r="BA350" i="15"/>
  <c r="BB350" i="15"/>
  <c r="BC350" i="15"/>
  <c r="BD350" i="15"/>
  <c r="BE350" i="15"/>
  <c r="BF350" i="15"/>
  <c r="BG350" i="15"/>
  <c r="BH350" i="15"/>
  <c r="BI350" i="15"/>
  <c r="BJ350" i="15"/>
  <c r="BK350" i="15"/>
  <c r="BL350" i="15"/>
  <c r="BM350" i="15"/>
  <c r="BN350" i="15"/>
  <c r="BO350" i="15"/>
  <c r="BP350" i="15"/>
  <c r="BQ350" i="15"/>
  <c r="BR350" i="15"/>
  <c r="BS350" i="15"/>
  <c r="BT350" i="15"/>
  <c r="BU350" i="15"/>
  <c r="BV350" i="15"/>
  <c r="BW350" i="15"/>
  <c r="BX350" i="15"/>
  <c r="BY350" i="15"/>
  <c r="AZ351" i="15"/>
  <c r="BA351" i="15"/>
  <c r="BB351" i="15"/>
  <c r="BC351" i="15"/>
  <c r="BD351" i="15"/>
  <c r="BE351" i="15"/>
  <c r="BF351" i="15"/>
  <c r="BG351" i="15"/>
  <c r="BH351" i="15"/>
  <c r="BI351" i="15"/>
  <c r="BJ351" i="15"/>
  <c r="BK351" i="15"/>
  <c r="BL351" i="15"/>
  <c r="BM351" i="15"/>
  <c r="BN351" i="15"/>
  <c r="BO351" i="15"/>
  <c r="BP351" i="15"/>
  <c r="BQ351" i="15"/>
  <c r="BR351" i="15"/>
  <c r="BS351" i="15"/>
  <c r="BT351" i="15"/>
  <c r="BU351" i="15"/>
  <c r="AZ352" i="15"/>
  <c r="BA352" i="15"/>
  <c r="BB352" i="15"/>
  <c r="BC352" i="15"/>
  <c r="BD352" i="15"/>
  <c r="BE352" i="15"/>
  <c r="BF352" i="15"/>
  <c r="BG352" i="15"/>
  <c r="BH352" i="15"/>
  <c r="BI352" i="15"/>
  <c r="BJ352" i="15"/>
  <c r="BK352" i="15"/>
  <c r="BL352" i="15"/>
  <c r="BM352" i="15"/>
  <c r="BN352" i="15"/>
  <c r="BO352" i="15"/>
  <c r="BP352" i="15"/>
  <c r="BQ352" i="15"/>
  <c r="AZ353" i="15"/>
  <c r="BA353" i="15"/>
  <c r="BB353" i="15"/>
  <c r="BC353" i="15"/>
  <c r="BD353" i="15"/>
  <c r="BE353" i="15"/>
  <c r="BF353" i="15"/>
  <c r="BG353" i="15"/>
  <c r="BH353" i="15"/>
  <c r="BI353" i="15"/>
  <c r="BJ353" i="15"/>
  <c r="BK353" i="15"/>
  <c r="BL353" i="15"/>
  <c r="BM353" i="15"/>
  <c r="AZ354" i="15"/>
  <c r="BA354" i="15"/>
  <c r="BB354" i="15"/>
  <c r="BC354" i="15"/>
  <c r="BD354" i="15"/>
  <c r="BE354" i="15"/>
  <c r="BF354" i="15"/>
  <c r="BG354" i="15"/>
  <c r="BH354" i="15"/>
  <c r="BI354" i="15"/>
  <c r="AZ355" i="15"/>
  <c r="BA355" i="15"/>
  <c r="BB355" i="15"/>
  <c r="BC355" i="15"/>
  <c r="BD355" i="15"/>
  <c r="BE355" i="15"/>
  <c r="AZ358" i="15"/>
  <c r="BA358" i="15"/>
  <c r="BB358" i="15"/>
  <c r="BC358" i="15"/>
  <c r="BD358" i="15"/>
  <c r="BE358" i="15"/>
  <c r="BF358" i="15"/>
  <c r="BG358" i="15"/>
  <c r="BH358" i="15"/>
  <c r="BI358" i="15"/>
  <c r="BJ358" i="15"/>
  <c r="BK358" i="15"/>
  <c r="BL358" i="15"/>
  <c r="BM358" i="15"/>
  <c r="BN358" i="15"/>
  <c r="BQ358" i="15"/>
  <c r="BR358" i="15"/>
  <c r="BS358" i="15"/>
  <c r="BT358" i="15"/>
  <c r="BU358" i="15"/>
  <c r="BV358" i="15"/>
  <c r="BW358" i="15"/>
  <c r="BX358" i="15"/>
  <c r="BY358" i="15"/>
  <c r="BZ358" i="15"/>
  <c r="CA358" i="15"/>
  <c r="CB358" i="15"/>
  <c r="CC358" i="15"/>
  <c r="CD358" i="15"/>
  <c r="CE358" i="15"/>
  <c r="CF358" i="15"/>
  <c r="CG358" i="15"/>
  <c r="AZ359" i="15"/>
  <c r="BA359" i="15"/>
  <c r="BB359" i="15"/>
  <c r="BC359" i="15"/>
  <c r="BD359" i="15"/>
  <c r="BE359" i="15"/>
  <c r="BF359" i="15"/>
  <c r="BG359" i="15"/>
  <c r="BH359" i="15"/>
  <c r="BI359" i="15"/>
  <c r="BJ359" i="15"/>
  <c r="BK359" i="15"/>
  <c r="BL359" i="15"/>
  <c r="BM359" i="15"/>
  <c r="BN359" i="15"/>
  <c r="BO359" i="15"/>
  <c r="BP359" i="15"/>
  <c r="BQ359" i="15"/>
  <c r="BR359" i="15"/>
  <c r="BS359" i="15"/>
  <c r="BT359" i="15"/>
  <c r="BU359" i="15"/>
  <c r="BV359" i="15"/>
  <c r="BW359" i="15"/>
  <c r="BX359" i="15"/>
  <c r="BY359" i="15"/>
  <c r="BZ359" i="15"/>
  <c r="CA359" i="15"/>
  <c r="CB359" i="15"/>
  <c r="CC359" i="15"/>
  <c r="AZ360" i="15"/>
  <c r="BA360" i="15"/>
  <c r="BB360" i="15"/>
  <c r="BC360" i="15"/>
  <c r="BD360" i="15"/>
  <c r="BE360" i="15"/>
  <c r="BF360" i="15"/>
  <c r="BG360" i="15"/>
  <c r="BH360" i="15"/>
  <c r="BI360" i="15"/>
  <c r="BJ360" i="15"/>
  <c r="BK360" i="15"/>
  <c r="BL360" i="15"/>
  <c r="BM360" i="15"/>
  <c r="BN360" i="15"/>
  <c r="BO360" i="15"/>
  <c r="BP360" i="15"/>
  <c r="BQ360" i="15"/>
  <c r="BR360" i="15"/>
  <c r="BS360" i="15"/>
  <c r="BT360" i="15"/>
  <c r="BU360" i="15"/>
  <c r="BV360" i="15"/>
  <c r="BW360" i="15"/>
  <c r="BX360" i="15"/>
  <c r="BY360" i="15"/>
  <c r="AZ361" i="15"/>
  <c r="BA361" i="15"/>
  <c r="BB361" i="15"/>
  <c r="BC361" i="15"/>
  <c r="BD361" i="15"/>
  <c r="BE361" i="15"/>
  <c r="BF361" i="15"/>
  <c r="BG361" i="15"/>
  <c r="BH361" i="15"/>
  <c r="BI361" i="15"/>
  <c r="BJ361" i="15"/>
  <c r="BK361" i="15"/>
  <c r="BL361" i="15"/>
  <c r="BM361" i="15"/>
  <c r="BN361" i="15"/>
  <c r="BO361" i="15"/>
  <c r="BP361" i="15"/>
  <c r="BQ361" i="15"/>
  <c r="BR361" i="15"/>
  <c r="BS361" i="15"/>
  <c r="BT361" i="15"/>
  <c r="BU361" i="15"/>
  <c r="AZ362" i="15"/>
  <c r="BA362" i="15"/>
  <c r="BB362" i="15"/>
  <c r="BC362" i="15"/>
  <c r="BD362" i="15"/>
  <c r="BE362" i="15"/>
  <c r="BF362" i="15"/>
  <c r="BG362" i="15"/>
  <c r="BH362" i="15"/>
  <c r="BI362" i="15"/>
  <c r="BJ362" i="15"/>
  <c r="BK362" i="15"/>
  <c r="BL362" i="15"/>
  <c r="BM362" i="15"/>
  <c r="BN362" i="15"/>
  <c r="BO362" i="15"/>
  <c r="BP362" i="15"/>
  <c r="BQ362" i="15"/>
  <c r="AZ363" i="15"/>
  <c r="BA363" i="15"/>
  <c r="BB363" i="15"/>
  <c r="BC363" i="15"/>
  <c r="BD363" i="15"/>
  <c r="BE363" i="15"/>
  <c r="BF363" i="15"/>
  <c r="BG363" i="15"/>
  <c r="BH363" i="15"/>
  <c r="BI363" i="15"/>
  <c r="BJ363" i="15"/>
  <c r="BK363" i="15"/>
  <c r="BL363" i="15"/>
  <c r="BM363" i="15"/>
  <c r="AZ364" i="15"/>
  <c r="BA364" i="15"/>
  <c r="BB364" i="15"/>
  <c r="BC364" i="15"/>
  <c r="BD364" i="15"/>
  <c r="BE364" i="15"/>
  <c r="BF364" i="15"/>
  <c r="BG364" i="15"/>
  <c r="BH364" i="15"/>
  <c r="BI364" i="15"/>
  <c r="AZ365" i="15"/>
  <c r="BA365" i="15"/>
  <c r="BB365" i="15"/>
  <c r="BC365" i="15"/>
  <c r="BD365" i="15"/>
  <c r="BE365" i="15"/>
  <c r="BP304" i="15"/>
  <c r="AZ294" i="15"/>
  <c r="BA294" i="15"/>
  <c r="BB294" i="15"/>
  <c r="BC294" i="15"/>
  <c r="BD294" i="15"/>
  <c r="BE294" i="15"/>
  <c r="BF294" i="15"/>
  <c r="BG294" i="15"/>
  <c r="BH294" i="15"/>
  <c r="BI294" i="15"/>
  <c r="BJ294" i="15"/>
  <c r="BK294" i="15"/>
  <c r="BL294" i="15"/>
  <c r="BM294" i="15"/>
  <c r="BN294" i="15"/>
  <c r="BO294" i="15"/>
  <c r="BP294" i="15"/>
  <c r="BQ294" i="15"/>
  <c r="BR294" i="15"/>
  <c r="BS294" i="15"/>
  <c r="BT294" i="15"/>
  <c r="BU294" i="15"/>
  <c r="BV294" i="15"/>
  <c r="BW294" i="15"/>
  <c r="BX294" i="15"/>
  <c r="BY294" i="15"/>
  <c r="BZ294" i="15"/>
  <c r="CA294" i="15"/>
  <c r="CB294" i="15"/>
  <c r="CC294" i="15"/>
  <c r="CD294" i="15"/>
  <c r="CE294" i="15"/>
  <c r="CF294" i="15"/>
  <c r="CG294" i="15"/>
  <c r="AZ78" i="15"/>
  <c r="BA78" i="15"/>
  <c r="BB78" i="15"/>
  <c r="BC78" i="15"/>
  <c r="BD78" i="15"/>
  <c r="BE78" i="15"/>
  <c r="BF78" i="15"/>
  <c r="BG78" i="15"/>
  <c r="BH78" i="15"/>
  <c r="BI78" i="15"/>
  <c r="BJ78" i="15"/>
  <c r="BK78" i="15"/>
  <c r="BL78" i="15"/>
  <c r="BM78" i="15"/>
  <c r="BN78" i="15"/>
  <c r="BO78" i="15"/>
  <c r="BP78" i="15"/>
  <c r="BQ78" i="15"/>
  <c r="BR78" i="15"/>
  <c r="BS78" i="15"/>
  <c r="BT78" i="15"/>
  <c r="BU78" i="15"/>
  <c r="BV78" i="15"/>
  <c r="BW78" i="15"/>
  <c r="BX78" i="15"/>
  <c r="BY78" i="15"/>
  <c r="BZ78" i="15"/>
  <c r="CA78" i="15"/>
  <c r="CB78" i="15"/>
  <c r="CC78" i="15"/>
  <c r="CD78" i="15"/>
  <c r="CE78" i="15"/>
  <c r="CF78" i="15"/>
  <c r="CG78" i="15"/>
  <c r="CH78" i="15"/>
  <c r="CI78" i="15"/>
  <c r="CJ78" i="15"/>
  <c r="CK78" i="15"/>
  <c r="CL78" i="15"/>
  <c r="CM78" i="15"/>
  <c r="CN78" i="15"/>
  <c r="CO78" i="15"/>
  <c r="CP78" i="15"/>
  <c r="CQ78" i="15"/>
  <c r="CR78" i="15"/>
  <c r="CS78" i="15"/>
  <c r="CT78" i="15"/>
  <c r="CU78" i="15"/>
  <c r="CV78" i="15"/>
  <c r="CW78" i="15"/>
  <c r="CX78" i="15"/>
  <c r="CY78" i="15"/>
  <c r="CZ78" i="15"/>
  <c r="DA78" i="15"/>
  <c r="DB78" i="15"/>
  <c r="DC78" i="15"/>
  <c r="DD78" i="15"/>
  <c r="DE78" i="15"/>
  <c r="DF78" i="15"/>
  <c r="DG78" i="15"/>
  <c r="DH78" i="15"/>
  <c r="DI78" i="15"/>
  <c r="DJ78" i="15"/>
  <c r="DK78" i="15"/>
  <c r="DL78" i="15"/>
  <c r="DM78" i="15"/>
  <c r="DN78" i="15"/>
  <c r="DO78" i="15"/>
  <c r="DP78" i="15"/>
  <c r="DQ78" i="15"/>
  <c r="DR78" i="15"/>
  <c r="DS78" i="15"/>
  <c r="DT78" i="15"/>
  <c r="DU78" i="15"/>
  <c r="DV78" i="15"/>
  <c r="DW78" i="15"/>
  <c r="DX78" i="15"/>
  <c r="DY78" i="15"/>
  <c r="DZ78" i="15"/>
  <c r="EA78" i="15"/>
  <c r="EB78" i="15"/>
  <c r="EC78" i="15"/>
  <c r="ED78" i="15"/>
  <c r="EE78" i="15"/>
  <c r="EF78" i="15"/>
  <c r="EG78" i="15"/>
  <c r="EH78" i="15"/>
  <c r="EI78" i="15"/>
  <c r="EJ78" i="15"/>
  <c r="EK78" i="15"/>
  <c r="EL78" i="15"/>
  <c r="EM78" i="15"/>
  <c r="EN78" i="15"/>
  <c r="EO78" i="15"/>
  <c r="EP78" i="15"/>
  <c r="EQ78" i="15"/>
  <c r="ER78" i="15"/>
  <c r="ES78" i="15"/>
  <c r="ET78" i="15"/>
  <c r="EU78" i="15"/>
  <c r="EV78" i="15"/>
  <c r="EW78" i="15"/>
  <c r="EX78" i="15"/>
  <c r="EY78" i="15"/>
  <c r="EZ78" i="15"/>
  <c r="FA78" i="15"/>
  <c r="FB78" i="15"/>
  <c r="FC78" i="15"/>
  <c r="FD78" i="15"/>
  <c r="FE78" i="15"/>
  <c r="FF78" i="15"/>
  <c r="FG78" i="15"/>
  <c r="FH78" i="15"/>
  <c r="FI78" i="15"/>
  <c r="AZ88" i="15"/>
  <c r="BA88" i="15"/>
  <c r="BB88" i="15"/>
  <c r="BC88" i="15"/>
  <c r="BD88" i="15"/>
  <c r="BE88" i="15"/>
  <c r="BF88" i="15"/>
  <c r="BG88" i="15"/>
  <c r="BH88" i="15"/>
  <c r="BI88" i="15"/>
  <c r="BJ88" i="15"/>
  <c r="BK88" i="15"/>
  <c r="BL88" i="15"/>
  <c r="BM88" i="15"/>
  <c r="BN88" i="15"/>
  <c r="BO88" i="15"/>
  <c r="BP88" i="15"/>
  <c r="BQ88" i="15"/>
  <c r="BR88" i="15"/>
  <c r="BS88" i="15"/>
  <c r="BT88" i="15"/>
  <c r="BU88" i="15"/>
  <c r="BV88" i="15"/>
  <c r="BW88" i="15"/>
  <c r="BX88" i="15"/>
  <c r="BY88" i="15"/>
  <c r="BZ88" i="15"/>
  <c r="CA88" i="15"/>
  <c r="CB88" i="15"/>
  <c r="CC88" i="15"/>
  <c r="CD88" i="15"/>
  <c r="CE88" i="15"/>
  <c r="CF88" i="15"/>
  <c r="CG88" i="15"/>
  <c r="CH88" i="15"/>
  <c r="CI88" i="15"/>
  <c r="CJ88" i="15"/>
  <c r="CK88" i="15"/>
  <c r="CL88" i="15"/>
  <c r="CM88" i="15"/>
  <c r="CN88" i="15"/>
  <c r="CO88" i="15"/>
  <c r="CP88" i="15"/>
  <c r="CQ88" i="15"/>
  <c r="CR88" i="15"/>
  <c r="CS88" i="15"/>
  <c r="CT88" i="15"/>
  <c r="CU88" i="15"/>
  <c r="CV88" i="15"/>
  <c r="CW88" i="15"/>
  <c r="CX88" i="15"/>
  <c r="CY88" i="15"/>
  <c r="CZ88" i="15"/>
  <c r="DA88" i="15"/>
  <c r="DB88" i="15"/>
  <c r="DC88" i="15"/>
  <c r="DD88" i="15"/>
  <c r="DE88" i="15"/>
  <c r="DF88" i="15"/>
  <c r="DG88" i="15"/>
  <c r="DH88" i="15"/>
  <c r="DI88" i="15"/>
  <c r="DJ88" i="15"/>
  <c r="DK88" i="15"/>
  <c r="DL88" i="15"/>
  <c r="DM88" i="15"/>
  <c r="DN88" i="15"/>
  <c r="DO88" i="15"/>
  <c r="DP88" i="15"/>
  <c r="DQ88" i="15"/>
  <c r="DR88" i="15"/>
  <c r="DS88" i="15"/>
  <c r="DT88" i="15"/>
  <c r="DU88" i="15"/>
  <c r="DV88" i="15"/>
  <c r="DW88" i="15"/>
  <c r="DX88" i="15"/>
  <c r="DY88" i="15"/>
  <c r="DZ88" i="15"/>
  <c r="EA88" i="15"/>
  <c r="EB88" i="15"/>
  <c r="EC88" i="15"/>
  <c r="ED88" i="15"/>
  <c r="EE88" i="15"/>
  <c r="EF88" i="15"/>
  <c r="EG88" i="15"/>
  <c r="EH88" i="15"/>
  <c r="EI88" i="15"/>
  <c r="EJ88" i="15"/>
  <c r="EK88" i="15"/>
  <c r="EL88" i="15"/>
  <c r="EM88" i="15"/>
  <c r="EN88" i="15"/>
  <c r="EO88" i="15"/>
  <c r="EP88" i="15"/>
  <c r="EQ88" i="15"/>
  <c r="ER88" i="15"/>
  <c r="ES88" i="15"/>
  <c r="ET88" i="15"/>
  <c r="EU88" i="15"/>
  <c r="EV88" i="15"/>
  <c r="EW88" i="15"/>
  <c r="EX88" i="15"/>
  <c r="EY88" i="15"/>
  <c r="EZ88" i="15"/>
  <c r="FA88" i="15"/>
  <c r="FB88" i="15"/>
  <c r="FC88" i="15"/>
  <c r="FD88" i="15"/>
  <c r="FE88" i="15"/>
  <c r="FF88" i="15"/>
  <c r="FG88" i="15"/>
  <c r="FH88" i="15"/>
  <c r="FI88" i="15"/>
  <c r="BL89" i="15"/>
  <c r="BM89" i="15"/>
  <c r="BN89" i="15"/>
  <c r="BO89" i="15"/>
  <c r="BP89" i="15"/>
  <c r="BQ89" i="15"/>
  <c r="BR89" i="15"/>
  <c r="BS89" i="15"/>
  <c r="BT89" i="15"/>
  <c r="BU89" i="15"/>
  <c r="BV89" i="15"/>
  <c r="BW89" i="15"/>
  <c r="BX89" i="15"/>
  <c r="BY89" i="15"/>
  <c r="BZ89" i="15"/>
  <c r="CA89" i="15"/>
  <c r="CB89" i="15"/>
  <c r="CC89" i="15"/>
  <c r="CD89" i="15"/>
  <c r="CE89" i="15"/>
  <c r="CF89" i="15"/>
  <c r="CG89" i="15"/>
  <c r="CH89" i="15"/>
  <c r="CI89" i="15"/>
  <c r="CJ89" i="15"/>
  <c r="CK89" i="15"/>
  <c r="CL89" i="15"/>
  <c r="CM89" i="15"/>
  <c r="CN89" i="15"/>
  <c r="CO89" i="15"/>
  <c r="CP89" i="15"/>
  <c r="CQ89" i="15"/>
  <c r="CR89" i="15"/>
  <c r="CS89" i="15"/>
  <c r="CT89" i="15"/>
  <c r="CU89" i="15"/>
  <c r="CV89" i="15"/>
  <c r="CW89" i="15"/>
  <c r="CX89" i="15"/>
  <c r="CY89" i="15"/>
  <c r="CZ89" i="15"/>
  <c r="DA89" i="15"/>
  <c r="DB89" i="15"/>
  <c r="DC89" i="15"/>
  <c r="DD89" i="15"/>
  <c r="DE89" i="15"/>
  <c r="DF89" i="15"/>
  <c r="DG89" i="15"/>
  <c r="DH89" i="15"/>
  <c r="DI89" i="15"/>
  <c r="DJ89" i="15"/>
  <c r="DK89" i="15"/>
  <c r="DL89" i="15"/>
  <c r="DM89" i="15"/>
  <c r="DN89" i="15"/>
  <c r="DO89" i="15"/>
  <c r="DP89" i="15"/>
  <c r="DQ89" i="15"/>
  <c r="DR89" i="15"/>
  <c r="DS89" i="15"/>
  <c r="DT89" i="15"/>
  <c r="DU89" i="15"/>
  <c r="DV89" i="15"/>
  <c r="DW89" i="15"/>
  <c r="DX89" i="15"/>
  <c r="DY89" i="15"/>
  <c r="DZ89" i="15"/>
  <c r="EA89" i="15"/>
  <c r="EB89" i="15"/>
  <c r="EC89" i="15"/>
  <c r="ED89" i="15"/>
  <c r="EE89" i="15"/>
  <c r="EF89" i="15"/>
  <c r="EG89" i="15"/>
  <c r="EH89" i="15"/>
  <c r="EI89" i="15"/>
  <c r="EJ89" i="15"/>
  <c r="EK89" i="15"/>
  <c r="EL89" i="15"/>
  <c r="EM89" i="15"/>
  <c r="EN89" i="15"/>
  <c r="EO89" i="15"/>
  <c r="EP89" i="15"/>
  <c r="EQ89" i="15"/>
  <c r="ER89" i="15"/>
  <c r="ES89" i="15"/>
  <c r="ET89" i="15"/>
  <c r="EU89" i="15"/>
  <c r="EV89" i="15"/>
  <c r="EW89" i="15"/>
  <c r="EX89" i="15"/>
  <c r="EY89" i="15"/>
  <c r="EZ89" i="15"/>
  <c r="FA89" i="15"/>
  <c r="FB89" i="15"/>
  <c r="FC89" i="15"/>
  <c r="FD89" i="15"/>
  <c r="FE89" i="15"/>
  <c r="FF89" i="15"/>
  <c r="FG89" i="15"/>
  <c r="FH89" i="15"/>
  <c r="FI89" i="15"/>
  <c r="BX90" i="15"/>
  <c r="BY90" i="15"/>
  <c r="BZ90" i="15"/>
  <c r="CA90" i="15"/>
  <c r="CB90" i="15"/>
  <c r="CC90" i="15"/>
  <c r="CD90" i="15"/>
  <c r="CE90" i="15"/>
  <c r="CF90" i="15"/>
  <c r="CG90" i="15"/>
  <c r="CH90" i="15"/>
  <c r="CI90" i="15"/>
  <c r="CJ90" i="15"/>
  <c r="CK90" i="15"/>
  <c r="CL90" i="15"/>
  <c r="CM90" i="15"/>
  <c r="CN90" i="15"/>
  <c r="CO90" i="15"/>
  <c r="CP90" i="15"/>
  <c r="CQ90" i="15"/>
  <c r="CR90" i="15"/>
  <c r="CS90" i="15"/>
  <c r="CT90" i="15"/>
  <c r="CU90" i="15"/>
  <c r="CV90" i="15"/>
  <c r="CW90" i="15"/>
  <c r="CX90" i="15"/>
  <c r="CY90" i="15"/>
  <c r="CZ90" i="15"/>
  <c r="DA90" i="15"/>
  <c r="DB90" i="15"/>
  <c r="DC90" i="15"/>
  <c r="DD90" i="15"/>
  <c r="DE90" i="15"/>
  <c r="DF90" i="15"/>
  <c r="DG90" i="15"/>
  <c r="DH90" i="15"/>
  <c r="DI90" i="15"/>
  <c r="DJ90" i="15"/>
  <c r="DK90" i="15"/>
  <c r="DL90" i="15"/>
  <c r="DM90" i="15"/>
  <c r="DN90" i="15"/>
  <c r="DO90" i="15"/>
  <c r="DP90" i="15"/>
  <c r="DQ90" i="15"/>
  <c r="DR90" i="15"/>
  <c r="DS90" i="15"/>
  <c r="DT90" i="15"/>
  <c r="DU90" i="15"/>
  <c r="DV90" i="15"/>
  <c r="DW90" i="15"/>
  <c r="DX90" i="15"/>
  <c r="DY90" i="15"/>
  <c r="DZ90" i="15"/>
  <c r="EA90" i="15"/>
  <c r="EB90" i="15"/>
  <c r="EC90" i="15"/>
  <c r="ED90" i="15"/>
  <c r="EE90" i="15"/>
  <c r="EF90" i="15"/>
  <c r="EG90" i="15"/>
  <c r="EH90" i="15"/>
  <c r="EI90" i="15"/>
  <c r="EJ90" i="15"/>
  <c r="EK90" i="15"/>
  <c r="EL90" i="15"/>
  <c r="EM90" i="15"/>
  <c r="EN90" i="15"/>
  <c r="EO90" i="15"/>
  <c r="EP90" i="15"/>
  <c r="EQ90" i="15"/>
  <c r="ER90" i="15"/>
  <c r="ES90" i="15"/>
  <c r="ET90" i="15"/>
  <c r="EU90" i="15"/>
  <c r="EV90" i="15"/>
  <c r="EW90" i="15"/>
  <c r="EX90" i="15"/>
  <c r="EY90" i="15"/>
  <c r="EZ90" i="15"/>
  <c r="FA90" i="15"/>
  <c r="FB90" i="15"/>
  <c r="FC90" i="15"/>
  <c r="FD90" i="15"/>
  <c r="FE90" i="15"/>
  <c r="FF90" i="15"/>
  <c r="FG90" i="15"/>
  <c r="FH90" i="15"/>
  <c r="FI90" i="15"/>
  <c r="CJ91" i="15"/>
  <c r="CK91" i="15"/>
  <c r="CL91" i="15"/>
  <c r="CM91" i="15"/>
  <c r="CN91" i="15"/>
  <c r="CO91" i="15"/>
  <c r="CP91" i="15"/>
  <c r="CQ91" i="15"/>
  <c r="CR91" i="15"/>
  <c r="CS91" i="15"/>
  <c r="CT91" i="15"/>
  <c r="CU91" i="15"/>
  <c r="CV91" i="15"/>
  <c r="CW91" i="15"/>
  <c r="CX91" i="15"/>
  <c r="CY91" i="15"/>
  <c r="CZ91" i="15"/>
  <c r="DA91" i="15"/>
  <c r="DB91" i="15"/>
  <c r="DC91" i="15"/>
  <c r="DD91" i="15"/>
  <c r="DE91" i="15"/>
  <c r="DF91" i="15"/>
  <c r="DG91" i="15"/>
  <c r="DH91" i="15"/>
  <c r="DI91" i="15"/>
  <c r="DJ91" i="15"/>
  <c r="DK91" i="15"/>
  <c r="DL91" i="15"/>
  <c r="DM91" i="15"/>
  <c r="DN91" i="15"/>
  <c r="DO91" i="15"/>
  <c r="DP91" i="15"/>
  <c r="DQ91" i="15"/>
  <c r="DR91" i="15"/>
  <c r="DS91" i="15"/>
  <c r="DT91" i="15"/>
  <c r="DU91" i="15"/>
  <c r="DV91" i="15"/>
  <c r="DW91" i="15"/>
  <c r="DX91" i="15"/>
  <c r="DY91" i="15"/>
  <c r="DZ91" i="15"/>
  <c r="EA91" i="15"/>
  <c r="EB91" i="15"/>
  <c r="EC91" i="15"/>
  <c r="ED91" i="15"/>
  <c r="EE91" i="15"/>
  <c r="EF91" i="15"/>
  <c r="EG91" i="15"/>
  <c r="EH91" i="15"/>
  <c r="EI91" i="15"/>
  <c r="EJ91" i="15"/>
  <c r="EK91" i="15"/>
  <c r="EL91" i="15"/>
  <c r="EM91" i="15"/>
  <c r="EN91" i="15"/>
  <c r="EO91" i="15"/>
  <c r="EP91" i="15"/>
  <c r="EQ91" i="15"/>
  <c r="ER91" i="15"/>
  <c r="ES91" i="15"/>
  <c r="ET91" i="15"/>
  <c r="EU91" i="15"/>
  <c r="EV91" i="15"/>
  <c r="EW91" i="15"/>
  <c r="EX91" i="15"/>
  <c r="EY91" i="15"/>
  <c r="EZ91" i="15"/>
  <c r="FA91" i="15"/>
  <c r="FB91" i="15"/>
  <c r="FC91" i="15"/>
  <c r="FD91" i="15"/>
  <c r="FE91" i="15"/>
  <c r="FF91" i="15"/>
  <c r="FG91" i="15"/>
  <c r="FH91" i="15"/>
  <c r="FI91" i="15"/>
  <c r="CV92" i="15"/>
  <c r="CW92" i="15"/>
  <c r="CX92" i="15"/>
  <c r="CY92" i="15"/>
  <c r="CZ92" i="15"/>
  <c r="DA92" i="15"/>
  <c r="DB92" i="15"/>
  <c r="DC92" i="15"/>
  <c r="DD92" i="15"/>
  <c r="DE92" i="15"/>
  <c r="DF92" i="15"/>
  <c r="DG92" i="15"/>
  <c r="DH92" i="15"/>
  <c r="DI92" i="15"/>
  <c r="DJ92" i="15"/>
  <c r="DK92" i="15"/>
  <c r="DL92" i="15"/>
  <c r="DM92" i="15"/>
  <c r="DN92" i="15"/>
  <c r="DO92" i="15"/>
  <c r="DP92" i="15"/>
  <c r="DQ92" i="15"/>
  <c r="DR92" i="15"/>
  <c r="DS92" i="15"/>
  <c r="DT92" i="15"/>
  <c r="DU92" i="15"/>
  <c r="DV92" i="15"/>
  <c r="DW92" i="15"/>
  <c r="DX92" i="15"/>
  <c r="DY92" i="15"/>
  <c r="DZ92" i="15"/>
  <c r="EA92" i="15"/>
  <c r="EB92" i="15"/>
  <c r="EC92" i="15"/>
  <c r="ED92" i="15"/>
  <c r="EE92" i="15"/>
  <c r="EF92" i="15"/>
  <c r="EG92" i="15"/>
  <c r="EH92" i="15"/>
  <c r="EI92" i="15"/>
  <c r="EJ92" i="15"/>
  <c r="EK92" i="15"/>
  <c r="EL92" i="15"/>
  <c r="EM92" i="15"/>
  <c r="EN92" i="15"/>
  <c r="EO92" i="15"/>
  <c r="EP92" i="15"/>
  <c r="EQ92" i="15"/>
  <c r="ER92" i="15"/>
  <c r="ES92" i="15"/>
  <c r="ET92" i="15"/>
  <c r="EU92" i="15"/>
  <c r="EV92" i="15"/>
  <c r="EW92" i="15"/>
  <c r="EX92" i="15"/>
  <c r="EY92" i="15"/>
  <c r="EZ92" i="15"/>
  <c r="FA92" i="15"/>
  <c r="FB92" i="15"/>
  <c r="FC92" i="15"/>
  <c r="FD92" i="15"/>
  <c r="FE92" i="15"/>
  <c r="FF92" i="15"/>
  <c r="FG92" i="15"/>
  <c r="FH92" i="15"/>
  <c r="FI92" i="15"/>
  <c r="DH93" i="15"/>
  <c r="DI93" i="15"/>
  <c r="DJ93" i="15"/>
  <c r="DK93" i="15"/>
  <c r="DL93" i="15"/>
  <c r="DM93" i="15"/>
  <c r="DN93" i="15"/>
  <c r="DO93" i="15"/>
  <c r="DP93" i="15"/>
  <c r="DQ93" i="15"/>
  <c r="DR93" i="15"/>
  <c r="DS93" i="15"/>
  <c r="DT93" i="15"/>
  <c r="DU93" i="15"/>
  <c r="DV93" i="15"/>
  <c r="DW93" i="15"/>
  <c r="DX93" i="15"/>
  <c r="DY93" i="15"/>
  <c r="DZ93" i="15"/>
  <c r="EA93" i="15"/>
  <c r="EB93" i="15"/>
  <c r="EC93" i="15"/>
  <c r="ED93" i="15"/>
  <c r="EE93" i="15"/>
  <c r="EF93" i="15"/>
  <c r="EG93" i="15"/>
  <c r="EH93" i="15"/>
  <c r="EI93" i="15"/>
  <c r="EJ93" i="15"/>
  <c r="EK93" i="15"/>
  <c r="EL93" i="15"/>
  <c r="EM93" i="15"/>
  <c r="EN93" i="15"/>
  <c r="EO93" i="15"/>
  <c r="EP93" i="15"/>
  <c r="EQ93" i="15"/>
  <c r="ER93" i="15"/>
  <c r="ES93" i="15"/>
  <c r="ET93" i="15"/>
  <c r="EU93" i="15"/>
  <c r="EV93" i="15"/>
  <c r="EW93" i="15"/>
  <c r="EX93" i="15"/>
  <c r="EY93" i="15"/>
  <c r="EZ93" i="15"/>
  <c r="FA93" i="15"/>
  <c r="FB93" i="15"/>
  <c r="FC93" i="15"/>
  <c r="FD93" i="15"/>
  <c r="FE93" i="15"/>
  <c r="FF93" i="15"/>
  <c r="FG93" i="15"/>
  <c r="FH93" i="15"/>
  <c r="FI93" i="15"/>
  <c r="DT94" i="15"/>
  <c r="DU94" i="15"/>
  <c r="DV94" i="15"/>
  <c r="DW94" i="15"/>
  <c r="DX94" i="15"/>
  <c r="DY94" i="15"/>
  <c r="DZ94" i="15"/>
  <c r="EA94" i="15"/>
  <c r="EB94" i="15"/>
  <c r="EC94" i="15"/>
  <c r="ED94" i="15"/>
  <c r="EE94" i="15"/>
  <c r="EF94" i="15"/>
  <c r="EG94" i="15"/>
  <c r="EH94" i="15"/>
  <c r="EI94" i="15"/>
  <c r="EJ94" i="15"/>
  <c r="EK94" i="15"/>
  <c r="EL94" i="15"/>
  <c r="EM94" i="15"/>
  <c r="EN94" i="15"/>
  <c r="EO94" i="15"/>
  <c r="EP94" i="15"/>
  <c r="EQ94" i="15"/>
  <c r="ER94" i="15"/>
  <c r="ES94" i="15"/>
  <c r="ET94" i="15"/>
  <c r="EU94" i="15"/>
  <c r="EV94" i="15"/>
  <c r="EW94" i="15"/>
  <c r="EX94" i="15"/>
  <c r="EY94" i="15"/>
  <c r="EZ94" i="15"/>
  <c r="FA94" i="15"/>
  <c r="FB94" i="15"/>
  <c r="FC94" i="15"/>
  <c r="FD94" i="15"/>
  <c r="FE94" i="15"/>
  <c r="FF94" i="15"/>
  <c r="FG94" i="15"/>
  <c r="FH94" i="15"/>
  <c r="FI94" i="15"/>
  <c r="EF95" i="15"/>
  <c r="EG95" i="15"/>
  <c r="EH95" i="15"/>
  <c r="EI95" i="15"/>
  <c r="EJ95" i="15"/>
  <c r="EK95" i="15"/>
  <c r="EL95" i="15"/>
  <c r="EM95" i="15"/>
  <c r="EN95" i="15"/>
  <c r="EO95" i="15"/>
  <c r="EP95" i="15"/>
  <c r="EQ95" i="15"/>
  <c r="ER95" i="15"/>
  <c r="ES95" i="15"/>
  <c r="ET95" i="15"/>
  <c r="EU95" i="15"/>
  <c r="EV95" i="15"/>
  <c r="EW95" i="15"/>
  <c r="EX95" i="15"/>
  <c r="EY95" i="15"/>
  <c r="EZ95" i="15"/>
  <c r="FA95" i="15"/>
  <c r="FB95" i="15"/>
  <c r="FC95" i="15"/>
  <c r="FD95" i="15"/>
  <c r="FE95" i="15"/>
  <c r="FF95" i="15"/>
  <c r="FG95" i="15"/>
  <c r="FH95" i="15"/>
  <c r="FI95" i="15"/>
  <c r="ER96" i="15"/>
  <c r="ES96" i="15"/>
  <c r="ET96" i="15"/>
  <c r="EU96" i="15"/>
  <c r="EV96" i="15"/>
  <c r="EW96" i="15"/>
  <c r="EX96" i="15"/>
  <c r="EY96" i="15"/>
  <c r="EZ96" i="15"/>
  <c r="FA96" i="15"/>
  <c r="FB96" i="15"/>
  <c r="FC96" i="15"/>
  <c r="FD96" i="15"/>
  <c r="FE96" i="15"/>
  <c r="FF96" i="15"/>
  <c r="FG96" i="15"/>
  <c r="FH96" i="15"/>
  <c r="FI96" i="15"/>
  <c r="AZ114" i="15"/>
  <c r="BA114" i="15"/>
  <c r="BB114" i="15"/>
  <c r="BC114" i="15"/>
  <c r="BD114" i="15"/>
  <c r="BE114" i="15"/>
  <c r="BF114" i="15"/>
  <c r="BG114" i="15"/>
  <c r="BH114" i="15"/>
  <c r="BI114" i="15"/>
  <c r="BJ114" i="15"/>
  <c r="BK114" i="15"/>
  <c r="BL114" i="15"/>
  <c r="BM114" i="15"/>
  <c r="BN114" i="15"/>
  <c r="BO114" i="15"/>
  <c r="BP114" i="15"/>
  <c r="BQ114" i="15"/>
  <c r="BR114" i="15"/>
  <c r="BS114" i="15"/>
  <c r="BT114" i="15"/>
  <c r="BU114" i="15"/>
  <c r="BV114" i="15"/>
  <c r="BW114" i="15"/>
  <c r="BX114" i="15"/>
  <c r="BY114" i="15"/>
  <c r="BZ114" i="15"/>
  <c r="CA114" i="15"/>
  <c r="CB114" i="15"/>
  <c r="CC114" i="15"/>
  <c r="CD114" i="15"/>
  <c r="CE114" i="15"/>
  <c r="CF114" i="15"/>
  <c r="CG114" i="15"/>
  <c r="CH114" i="15"/>
  <c r="CI114" i="15"/>
  <c r="CJ114" i="15"/>
  <c r="CK114" i="15"/>
  <c r="CL114" i="15"/>
  <c r="CM114" i="15"/>
  <c r="CN114" i="15"/>
  <c r="CO114" i="15"/>
  <c r="CP114" i="15"/>
  <c r="CQ114" i="15"/>
  <c r="CR114" i="15"/>
  <c r="CS114" i="15"/>
  <c r="CT114" i="15"/>
  <c r="CU114" i="15"/>
  <c r="CV114" i="15"/>
  <c r="CW114" i="15"/>
  <c r="CX114" i="15"/>
  <c r="CY114" i="15"/>
  <c r="CZ114" i="15"/>
  <c r="DA114" i="15"/>
  <c r="DB114" i="15"/>
  <c r="DC114" i="15"/>
  <c r="DD114" i="15"/>
  <c r="DE114" i="15"/>
  <c r="DF114" i="15"/>
  <c r="DG114" i="15"/>
  <c r="DH114" i="15"/>
  <c r="DI114" i="15"/>
  <c r="DJ114" i="15"/>
  <c r="DK114" i="15"/>
  <c r="DL114" i="15"/>
  <c r="DM114" i="15"/>
  <c r="DN114" i="15"/>
  <c r="DO114" i="15"/>
  <c r="DP114" i="15"/>
  <c r="DQ114" i="15"/>
  <c r="DR114" i="15"/>
  <c r="DS114" i="15"/>
  <c r="DT114" i="15"/>
  <c r="DU114" i="15"/>
  <c r="DV114" i="15"/>
  <c r="DW114" i="15"/>
  <c r="DX114" i="15"/>
  <c r="DY114" i="15"/>
  <c r="DZ114" i="15"/>
  <c r="EA114" i="15"/>
  <c r="EB114" i="15"/>
  <c r="EC114" i="15"/>
  <c r="ED114" i="15"/>
  <c r="EE114" i="15"/>
  <c r="EF114" i="15"/>
  <c r="EG114" i="15"/>
  <c r="EH114" i="15"/>
  <c r="EI114" i="15"/>
  <c r="EJ114" i="15"/>
  <c r="EK114" i="15"/>
  <c r="EL114" i="15"/>
  <c r="EM114" i="15"/>
  <c r="EN114" i="15"/>
  <c r="EO114" i="15"/>
  <c r="EP114" i="15"/>
  <c r="EQ114" i="15"/>
  <c r="ER114" i="15"/>
  <c r="ES114" i="15"/>
  <c r="ET114" i="15"/>
  <c r="EU114" i="15"/>
  <c r="EV114" i="15"/>
  <c r="EW114" i="15"/>
  <c r="EX114" i="15"/>
  <c r="EY114" i="15"/>
  <c r="EZ114" i="15"/>
  <c r="FA114" i="15"/>
  <c r="FB114" i="15"/>
  <c r="FC114" i="15"/>
  <c r="FD114" i="15"/>
  <c r="FE114" i="15"/>
  <c r="FF114" i="15"/>
  <c r="FG114" i="15"/>
  <c r="FH114" i="15"/>
  <c r="FI114" i="15"/>
  <c r="AZ124" i="15"/>
  <c r="BA124" i="15"/>
  <c r="BB124" i="15"/>
  <c r="BC124" i="15"/>
  <c r="BD124" i="15"/>
  <c r="BE124" i="15"/>
  <c r="BF124" i="15"/>
  <c r="BG124" i="15"/>
  <c r="BH124" i="15"/>
  <c r="BI124" i="15"/>
  <c r="BJ124" i="15"/>
  <c r="BK124" i="15"/>
  <c r="BL124" i="15"/>
  <c r="BM124" i="15"/>
  <c r="BN124" i="15"/>
  <c r="BO124" i="15"/>
  <c r="BP124" i="15"/>
  <c r="BQ124" i="15"/>
  <c r="BR124" i="15"/>
  <c r="BS124" i="15"/>
  <c r="BT124" i="15"/>
  <c r="BU124" i="15"/>
  <c r="BV124" i="15"/>
  <c r="BW124" i="15"/>
  <c r="BX124" i="15"/>
  <c r="BY124" i="15"/>
  <c r="BZ124" i="15"/>
  <c r="CA124" i="15"/>
  <c r="CB124" i="15"/>
  <c r="CC124" i="15"/>
  <c r="CD124" i="15"/>
  <c r="CE124" i="15"/>
  <c r="CF124" i="15"/>
  <c r="CG124" i="15"/>
  <c r="CH124" i="15"/>
  <c r="CI124" i="15"/>
  <c r="CJ124" i="15"/>
  <c r="CK124" i="15"/>
  <c r="CL124" i="15"/>
  <c r="CM124" i="15"/>
  <c r="CN124" i="15"/>
  <c r="CO124" i="15"/>
  <c r="CP124" i="15"/>
  <c r="CQ124" i="15"/>
  <c r="CR124" i="15"/>
  <c r="CS124" i="15"/>
  <c r="CT124" i="15"/>
  <c r="CU124" i="15"/>
  <c r="CV124" i="15"/>
  <c r="CW124" i="15"/>
  <c r="CX124" i="15"/>
  <c r="CY124" i="15"/>
  <c r="CZ124" i="15"/>
  <c r="DA124" i="15"/>
  <c r="DB124" i="15"/>
  <c r="DC124" i="15"/>
  <c r="DD124" i="15"/>
  <c r="DE124" i="15"/>
  <c r="DF124" i="15"/>
  <c r="DG124" i="15"/>
  <c r="DH124" i="15"/>
  <c r="DI124" i="15"/>
  <c r="DJ124" i="15"/>
  <c r="DK124" i="15"/>
  <c r="DL124" i="15"/>
  <c r="DM124" i="15"/>
  <c r="DN124" i="15"/>
  <c r="DO124" i="15"/>
  <c r="DP124" i="15"/>
  <c r="DQ124" i="15"/>
  <c r="DR124" i="15"/>
  <c r="DS124" i="15"/>
  <c r="DT124" i="15"/>
  <c r="DU124" i="15"/>
  <c r="DV124" i="15"/>
  <c r="DW124" i="15"/>
  <c r="DX124" i="15"/>
  <c r="DY124" i="15"/>
  <c r="DZ124" i="15"/>
  <c r="EA124" i="15"/>
  <c r="EB124" i="15"/>
  <c r="EC124" i="15"/>
  <c r="ED124" i="15"/>
  <c r="EE124" i="15"/>
  <c r="EF124" i="15"/>
  <c r="EG124" i="15"/>
  <c r="EH124" i="15"/>
  <c r="EI124" i="15"/>
  <c r="EJ124" i="15"/>
  <c r="EK124" i="15"/>
  <c r="EL124" i="15"/>
  <c r="EM124" i="15"/>
  <c r="EN124" i="15"/>
  <c r="EO124" i="15"/>
  <c r="EP124" i="15"/>
  <c r="EQ124" i="15"/>
  <c r="ER124" i="15"/>
  <c r="ES124" i="15"/>
  <c r="ET124" i="15"/>
  <c r="EU124" i="15"/>
  <c r="EV124" i="15"/>
  <c r="EW124" i="15"/>
  <c r="EX124" i="15"/>
  <c r="EY124" i="15"/>
  <c r="EZ124" i="15"/>
  <c r="FA124" i="15"/>
  <c r="FB124" i="15"/>
  <c r="FC124" i="15"/>
  <c r="FD124" i="15"/>
  <c r="FE124" i="15"/>
  <c r="FF124" i="15"/>
  <c r="FG124" i="15"/>
  <c r="FH124" i="15"/>
  <c r="FI124" i="15"/>
  <c r="BL125" i="15"/>
  <c r="BM125" i="15"/>
  <c r="BN125" i="15"/>
  <c r="BO125" i="15"/>
  <c r="BP125" i="15"/>
  <c r="BQ125" i="15"/>
  <c r="BR125" i="15"/>
  <c r="BS125" i="15"/>
  <c r="BT125" i="15"/>
  <c r="BU125" i="15"/>
  <c r="BV125" i="15"/>
  <c r="BW125" i="15"/>
  <c r="BX125" i="15"/>
  <c r="BY125" i="15"/>
  <c r="BZ125" i="15"/>
  <c r="CA125" i="15"/>
  <c r="CB125" i="15"/>
  <c r="CC125" i="15"/>
  <c r="CD125" i="15"/>
  <c r="CE125" i="15"/>
  <c r="CF125" i="15"/>
  <c r="CG125" i="15"/>
  <c r="CH125" i="15"/>
  <c r="CI125" i="15"/>
  <c r="CJ125" i="15"/>
  <c r="CK125" i="15"/>
  <c r="CL125" i="15"/>
  <c r="CM125" i="15"/>
  <c r="CN125" i="15"/>
  <c r="CO125" i="15"/>
  <c r="CP125" i="15"/>
  <c r="CQ125" i="15"/>
  <c r="CR125" i="15"/>
  <c r="CS125" i="15"/>
  <c r="CT125" i="15"/>
  <c r="CU125" i="15"/>
  <c r="CV125" i="15"/>
  <c r="CW125" i="15"/>
  <c r="CX125" i="15"/>
  <c r="CY125" i="15"/>
  <c r="CZ125" i="15"/>
  <c r="DA125" i="15"/>
  <c r="DB125" i="15"/>
  <c r="DC125" i="15"/>
  <c r="DD125" i="15"/>
  <c r="DE125" i="15"/>
  <c r="DF125" i="15"/>
  <c r="DG125" i="15"/>
  <c r="DH125" i="15"/>
  <c r="DI125" i="15"/>
  <c r="DJ125" i="15"/>
  <c r="DK125" i="15"/>
  <c r="DL125" i="15"/>
  <c r="DM125" i="15"/>
  <c r="DN125" i="15"/>
  <c r="DO125" i="15"/>
  <c r="DP125" i="15"/>
  <c r="DQ125" i="15"/>
  <c r="DR125" i="15"/>
  <c r="DS125" i="15"/>
  <c r="DT125" i="15"/>
  <c r="DU125" i="15"/>
  <c r="DV125" i="15"/>
  <c r="DW125" i="15"/>
  <c r="DX125" i="15"/>
  <c r="DY125" i="15"/>
  <c r="DZ125" i="15"/>
  <c r="EA125" i="15"/>
  <c r="EB125" i="15"/>
  <c r="EC125" i="15"/>
  <c r="ED125" i="15"/>
  <c r="EE125" i="15"/>
  <c r="EF125" i="15"/>
  <c r="EG125" i="15"/>
  <c r="EH125" i="15"/>
  <c r="EI125" i="15"/>
  <c r="EJ125" i="15"/>
  <c r="EK125" i="15"/>
  <c r="EL125" i="15"/>
  <c r="EM125" i="15"/>
  <c r="EN125" i="15"/>
  <c r="EO125" i="15"/>
  <c r="EP125" i="15"/>
  <c r="EQ125" i="15"/>
  <c r="ER125" i="15"/>
  <c r="ES125" i="15"/>
  <c r="ET125" i="15"/>
  <c r="EU125" i="15"/>
  <c r="EV125" i="15"/>
  <c r="EW125" i="15"/>
  <c r="EX125" i="15"/>
  <c r="EY125" i="15"/>
  <c r="EZ125" i="15"/>
  <c r="FA125" i="15"/>
  <c r="FB125" i="15"/>
  <c r="FC125" i="15"/>
  <c r="FD125" i="15"/>
  <c r="FE125" i="15"/>
  <c r="FF125" i="15"/>
  <c r="FG125" i="15"/>
  <c r="FH125" i="15"/>
  <c r="FI125" i="15"/>
  <c r="BX126" i="15"/>
  <c r="BY126" i="15"/>
  <c r="BZ126" i="15"/>
  <c r="CA126" i="15"/>
  <c r="CB126" i="15"/>
  <c r="CC126" i="15"/>
  <c r="CD126" i="15"/>
  <c r="CE126" i="15"/>
  <c r="CF126" i="15"/>
  <c r="CG126" i="15"/>
  <c r="CH126" i="15"/>
  <c r="CI126" i="15"/>
  <c r="CJ126" i="15"/>
  <c r="CK126" i="15"/>
  <c r="CL126" i="15"/>
  <c r="CM126" i="15"/>
  <c r="CN126" i="15"/>
  <c r="CO126" i="15"/>
  <c r="CP126" i="15"/>
  <c r="CQ126" i="15"/>
  <c r="CR126" i="15"/>
  <c r="CS126" i="15"/>
  <c r="CT126" i="15"/>
  <c r="CU126" i="15"/>
  <c r="CV126" i="15"/>
  <c r="CW126" i="15"/>
  <c r="CX126" i="15"/>
  <c r="CY126" i="15"/>
  <c r="CZ126" i="15"/>
  <c r="DA126" i="15"/>
  <c r="DB126" i="15"/>
  <c r="DC126" i="15"/>
  <c r="DD126" i="15"/>
  <c r="DE126" i="15"/>
  <c r="DF126" i="15"/>
  <c r="DG126" i="15"/>
  <c r="DH126" i="15"/>
  <c r="DI126" i="15"/>
  <c r="DJ126" i="15"/>
  <c r="DK126" i="15"/>
  <c r="DL126" i="15"/>
  <c r="DM126" i="15"/>
  <c r="DN126" i="15"/>
  <c r="DO126" i="15"/>
  <c r="DP126" i="15"/>
  <c r="DQ126" i="15"/>
  <c r="DR126" i="15"/>
  <c r="DS126" i="15"/>
  <c r="DT126" i="15"/>
  <c r="DU126" i="15"/>
  <c r="DV126" i="15"/>
  <c r="DW126" i="15"/>
  <c r="DX126" i="15"/>
  <c r="DY126" i="15"/>
  <c r="DZ126" i="15"/>
  <c r="EA126" i="15"/>
  <c r="EB126" i="15"/>
  <c r="EC126" i="15"/>
  <c r="ED126" i="15"/>
  <c r="EE126" i="15"/>
  <c r="EF126" i="15"/>
  <c r="EG126" i="15"/>
  <c r="EH126" i="15"/>
  <c r="EI126" i="15"/>
  <c r="EJ126" i="15"/>
  <c r="EK126" i="15"/>
  <c r="EL126" i="15"/>
  <c r="EM126" i="15"/>
  <c r="EN126" i="15"/>
  <c r="EO126" i="15"/>
  <c r="EP126" i="15"/>
  <c r="EQ126" i="15"/>
  <c r="ER126" i="15"/>
  <c r="ES126" i="15"/>
  <c r="ET126" i="15"/>
  <c r="EU126" i="15"/>
  <c r="EV126" i="15"/>
  <c r="EW126" i="15"/>
  <c r="EX126" i="15"/>
  <c r="EY126" i="15"/>
  <c r="EZ126" i="15"/>
  <c r="FA126" i="15"/>
  <c r="FB126" i="15"/>
  <c r="FC126" i="15"/>
  <c r="FD126" i="15"/>
  <c r="FE126" i="15"/>
  <c r="FF126" i="15"/>
  <c r="FG126" i="15"/>
  <c r="FH126" i="15"/>
  <c r="FI126" i="15"/>
  <c r="CJ127" i="15"/>
  <c r="CK127" i="15"/>
  <c r="CL127" i="15"/>
  <c r="CM127" i="15"/>
  <c r="CN127" i="15"/>
  <c r="CO127" i="15"/>
  <c r="CP127" i="15"/>
  <c r="CQ127" i="15"/>
  <c r="CR127" i="15"/>
  <c r="CS127" i="15"/>
  <c r="CT127" i="15"/>
  <c r="CU127" i="15"/>
  <c r="CV127" i="15"/>
  <c r="CW127" i="15"/>
  <c r="CX127" i="15"/>
  <c r="CY127" i="15"/>
  <c r="CZ127" i="15"/>
  <c r="DA127" i="15"/>
  <c r="DB127" i="15"/>
  <c r="DC127" i="15"/>
  <c r="DD127" i="15"/>
  <c r="DE127" i="15"/>
  <c r="DF127" i="15"/>
  <c r="DG127" i="15"/>
  <c r="DH127" i="15"/>
  <c r="DI127" i="15"/>
  <c r="DJ127" i="15"/>
  <c r="DK127" i="15"/>
  <c r="DL127" i="15"/>
  <c r="DM127" i="15"/>
  <c r="DN127" i="15"/>
  <c r="DO127" i="15"/>
  <c r="DP127" i="15"/>
  <c r="DQ127" i="15"/>
  <c r="DR127" i="15"/>
  <c r="DS127" i="15"/>
  <c r="DT127" i="15"/>
  <c r="DU127" i="15"/>
  <c r="DV127" i="15"/>
  <c r="DW127" i="15"/>
  <c r="DX127" i="15"/>
  <c r="DY127" i="15"/>
  <c r="DZ127" i="15"/>
  <c r="EA127" i="15"/>
  <c r="EB127" i="15"/>
  <c r="EC127" i="15"/>
  <c r="ED127" i="15"/>
  <c r="EE127" i="15"/>
  <c r="EF127" i="15"/>
  <c r="EG127" i="15"/>
  <c r="EH127" i="15"/>
  <c r="EI127" i="15"/>
  <c r="EJ127" i="15"/>
  <c r="EK127" i="15"/>
  <c r="EL127" i="15"/>
  <c r="EM127" i="15"/>
  <c r="EN127" i="15"/>
  <c r="EO127" i="15"/>
  <c r="EP127" i="15"/>
  <c r="EQ127" i="15"/>
  <c r="ER127" i="15"/>
  <c r="ES127" i="15"/>
  <c r="ET127" i="15"/>
  <c r="EU127" i="15"/>
  <c r="EV127" i="15"/>
  <c r="EW127" i="15"/>
  <c r="EX127" i="15"/>
  <c r="EY127" i="15"/>
  <c r="EZ127" i="15"/>
  <c r="FA127" i="15"/>
  <c r="FB127" i="15"/>
  <c r="FC127" i="15"/>
  <c r="FD127" i="15"/>
  <c r="FE127" i="15"/>
  <c r="FF127" i="15"/>
  <c r="FG127" i="15"/>
  <c r="FH127" i="15"/>
  <c r="FI127" i="15"/>
  <c r="CV128" i="15"/>
  <c r="CW128" i="15"/>
  <c r="CX128" i="15"/>
  <c r="CY128" i="15"/>
  <c r="CZ128" i="15"/>
  <c r="DA128" i="15"/>
  <c r="DB128" i="15"/>
  <c r="DC128" i="15"/>
  <c r="DD128" i="15"/>
  <c r="DE128" i="15"/>
  <c r="DF128" i="15"/>
  <c r="DG128" i="15"/>
  <c r="DH128" i="15"/>
  <c r="DI128" i="15"/>
  <c r="DJ128" i="15"/>
  <c r="DK128" i="15"/>
  <c r="DL128" i="15"/>
  <c r="DM128" i="15"/>
  <c r="DN128" i="15"/>
  <c r="DO128" i="15"/>
  <c r="DP128" i="15"/>
  <c r="DQ128" i="15"/>
  <c r="DR128" i="15"/>
  <c r="DS128" i="15"/>
  <c r="DT128" i="15"/>
  <c r="DU128" i="15"/>
  <c r="DV128" i="15"/>
  <c r="DW128" i="15"/>
  <c r="DX128" i="15"/>
  <c r="DY128" i="15"/>
  <c r="DZ128" i="15"/>
  <c r="EA128" i="15"/>
  <c r="EB128" i="15"/>
  <c r="EC128" i="15"/>
  <c r="ED128" i="15"/>
  <c r="EE128" i="15"/>
  <c r="EF128" i="15"/>
  <c r="EG128" i="15"/>
  <c r="EH128" i="15"/>
  <c r="EI128" i="15"/>
  <c r="EJ128" i="15"/>
  <c r="EK128" i="15"/>
  <c r="EL128" i="15"/>
  <c r="EM128" i="15"/>
  <c r="EN128" i="15"/>
  <c r="EO128" i="15"/>
  <c r="EP128" i="15"/>
  <c r="EQ128" i="15"/>
  <c r="ER128" i="15"/>
  <c r="ES128" i="15"/>
  <c r="ET128" i="15"/>
  <c r="EU128" i="15"/>
  <c r="EV128" i="15"/>
  <c r="EW128" i="15"/>
  <c r="EX128" i="15"/>
  <c r="EY128" i="15"/>
  <c r="EZ128" i="15"/>
  <c r="FA128" i="15"/>
  <c r="FB128" i="15"/>
  <c r="FC128" i="15"/>
  <c r="FD128" i="15"/>
  <c r="FE128" i="15"/>
  <c r="FF128" i="15"/>
  <c r="FG128" i="15"/>
  <c r="FH128" i="15"/>
  <c r="FI128" i="15"/>
  <c r="DH129" i="15"/>
  <c r="DI129" i="15"/>
  <c r="DJ129" i="15"/>
  <c r="DK129" i="15"/>
  <c r="DL129" i="15"/>
  <c r="DM129" i="15"/>
  <c r="DN129" i="15"/>
  <c r="DO129" i="15"/>
  <c r="DP129" i="15"/>
  <c r="DQ129" i="15"/>
  <c r="DR129" i="15"/>
  <c r="DS129" i="15"/>
  <c r="DT129" i="15"/>
  <c r="DU129" i="15"/>
  <c r="DV129" i="15"/>
  <c r="DW129" i="15"/>
  <c r="DX129" i="15"/>
  <c r="DY129" i="15"/>
  <c r="DZ129" i="15"/>
  <c r="EA129" i="15"/>
  <c r="EB129" i="15"/>
  <c r="EC129" i="15"/>
  <c r="ED129" i="15"/>
  <c r="EE129" i="15"/>
  <c r="EF129" i="15"/>
  <c r="EG129" i="15"/>
  <c r="EH129" i="15"/>
  <c r="EI129" i="15"/>
  <c r="EJ129" i="15"/>
  <c r="EK129" i="15"/>
  <c r="EL129" i="15"/>
  <c r="EM129" i="15"/>
  <c r="EN129" i="15"/>
  <c r="EO129" i="15"/>
  <c r="EP129" i="15"/>
  <c r="EQ129" i="15"/>
  <c r="ER129" i="15"/>
  <c r="ES129" i="15"/>
  <c r="ET129" i="15"/>
  <c r="EU129" i="15"/>
  <c r="EV129" i="15"/>
  <c r="EW129" i="15"/>
  <c r="EX129" i="15"/>
  <c r="EY129" i="15"/>
  <c r="EZ129" i="15"/>
  <c r="FA129" i="15"/>
  <c r="FB129" i="15"/>
  <c r="FC129" i="15"/>
  <c r="FD129" i="15"/>
  <c r="FE129" i="15"/>
  <c r="FF129" i="15"/>
  <c r="FG129" i="15"/>
  <c r="FH129" i="15"/>
  <c r="FI129" i="15"/>
  <c r="DT130" i="15"/>
  <c r="DU130" i="15"/>
  <c r="DV130" i="15"/>
  <c r="DW130" i="15"/>
  <c r="DX130" i="15"/>
  <c r="DY130" i="15"/>
  <c r="DZ130" i="15"/>
  <c r="EA130" i="15"/>
  <c r="EB130" i="15"/>
  <c r="EC130" i="15"/>
  <c r="ED130" i="15"/>
  <c r="EE130" i="15"/>
  <c r="EF130" i="15"/>
  <c r="EG130" i="15"/>
  <c r="EH130" i="15"/>
  <c r="EI130" i="15"/>
  <c r="EJ130" i="15"/>
  <c r="EK130" i="15"/>
  <c r="EL130" i="15"/>
  <c r="EM130" i="15"/>
  <c r="EN130" i="15"/>
  <c r="EO130" i="15"/>
  <c r="EP130" i="15"/>
  <c r="EQ130" i="15"/>
  <c r="ER130" i="15"/>
  <c r="ES130" i="15"/>
  <c r="ET130" i="15"/>
  <c r="EU130" i="15"/>
  <c r="EV130" i="15"/>
  <c r="EW130" i="15"/>
  <c r="EX130" i="15"/>
  <c r="EY130" i="15"/>
  <c r="EZ130" i="15"/>
  <c r="FA130" i="15"/>
  <c r="FB130" i="15"/>
  <c r="FC130" i="15"/>
  <c r="FD130" i="15"/>
  <c r="FE130" i="15"/>
  <c r="FF130" i="15"/>
  <c r="FG130" i="15"/>
  <c r="FH130" i="15"/>
  <c r="FI130" i="15"/>
  <c r="EF131" i="15"/>
  <c r="EG131" i="15"/>
  <c r="EH131" i="15"/>
  <c r="EI131" i="15"/>
  <c r="EJ131" i="15"/>
  <c r="EK131" i="15"/>
  <c r="EL131" i="15"/>
  <c r="EM131" i="15"/>
  <c r="EN131" i="15"/>
  <c r="EO131" i="15"/>
  <c r="EP131" i="15"/>
  <c r="EQ131" i="15"/>
  <c r="ER131" i="15"/>
  <c r="ES131" i="15"/>
  <c r="ET131" i="15"/>
  <c r="EU131" i="15"/>
  <c r="EV131" i="15"/>
  <c r="EW131" i="15"/>
  <c r="EX131" i="15"/>
  <c r="EY131" i="15"/>
  <c r="EZ131" i="15"/>
  <c r="FA131" i="15"/>
  <c r="FB131" i="15"/>
  <c r="FC131" i="15"/>
  <c r="FD131" i="15"/>
  <c r="FE131" i="15"/>
  <c r="FF131" i="15"/>
  <c r="FG131" i="15"/>
  <c r="FH131" i="15"/>
  <c r="FI131" i="15"/>
  <c r="ER132" i="15"/>
  <c r="ES132" i="15"/>
  <c r="ET132" i="15"/>
  <c r="EU132" i="15"/>
  <c r="EV132" i="15"/>
  <c r="EW132" i="15"/>
  <c r="EX132" i="15"/>
  <c r="EY132" i="15"/>
  <c r="EZ132" i="15"/>
  <c r="FA132" i="15"/>
  <c r="FB132" i="15"/>
  <c r="FC132" i="15"/>
  <c r="FD132" i="15"/>
  <c r="FE132" i="15"/>
  <c r="FF132" i="15"/>
  <c r="FG132" i="15"/>
  <c r="FH132" i="15"/>
  <c r="FI132" i="15"/>
  <c r="AZ150" i="15"/>
  <c r="BA150" i="15"/>
  <c r="BB150" i="15"/>
  <c r="BC150" i="15"/>
  <c r="BD150" i="15"/>
  <c r="BE150" i="15"/>
  <c r="BF150" i="15"/>
  <c r="BG150" i="15"/>
  <c r="BH150" i="15"/>
  <c r="BI150" i="15"/>
  <c r="BJ150" i="15"/>
  <c r="BK150" i="15"/>
  <c r="BL150" i="15"/>
  <c r="BM150" i="15"/>
  <c r="BN150" i="15"/>
  <c r="BO150" i="15"/>
  <c r="BP150" i="15"/>
  <c r="BQ150" i="15"/>
  <c r="BR150" i="15"/>
  <c r="BS150" i="15"/>
  <c r="BT150" i="15"/>
  <c r="BU150" i="15"/>
  <c r="BV150" i="15"/>
  <c r="BW150" i="15"/>
  <c r="BX150" i="15"/>
  <c r="BY150" i="15"/>
  <c r="BZ150" i="15"/>
  <c r="CA150" i="15"/>
  <c r="CB150" i="15"/>
  <c r="CC150" i="15"/>
  <c r="CD150" i="15"/>
  <c r="CE150" i="15"/>
  <c r="CF150" i="15"/>
  <c r="CG150" i="15"/>
  <c r="CH150" i="15"/>
  <c r="CI150" i="15"/>
  <c r="CJ150" i="15"/>
  <c r="CK150" i="15"/>
  <c r="CL150" i="15"/>
  <c r="CM150" i="15"/>
  <c r="CN150" i="15"/>
  <c r="CO150" i="15"/>
  <c r="CP150" i="15"/>
  <c r="CQ150" i="15"/>
  <c r="CR150" i="15"/>
  <c r="CS150" i="15"/>
  <c r="CT150" i="15"/>
  <c r="CU150" i="15"/>
  <c r="CV150" i="15"/>
  <c r="CW150" i="15"/>
  <c r="CX150" i="15"/>
  <c r="CY150" i="15"/>
  <c r="CZ150" i="15"/>
  <c r="DA150" i="15"/>
  <c r="DB150" i="15"/>
  <c r="DC150" i="15"/>
  <c r="DD150" i="15"/>
  <c r="DE150" i="15"/>
  <c r="DF150" i="15"/>
  <c r="DG150" i="15"/>
  <c r="DH150" i="15"/>
  <c r="DI150" i="15"/>
  <c r="DJ150" i="15"/>
  <c r="DK150" i="15"/>
  <c r="DL150" i="15"/>
  <c r="DM150" i="15"/>
  <c r="DN150" i="15"/>
  <c r="DO150" i="15"/>
  <c r="DP150" i="15"/>
  <c r="DQ150" i="15"/>
  <c r="DR150" i="15"/>
  <c r="DS150" i="15"/>
  <c r="DT150" i="15"/>
  <c r="DU150" i="15"/>
  <c r="DV150" i="15"/>
  <c r="DW150" i="15"/>
  <c r="DX150" i="15"/>
  <c r="DY150" i="15"/>
  <c r="DZ150" i="15"/>
  <c r="EA150" i="15"/>
  <c r="EB150" i="15"/>
  <c r="EC150" i="15"/>
  <c r="ED150" i="15"/>
  <c r="EE150" i="15"/>
  <c r="EF150" i="15"/>
  <c r="EG150" i="15"/>
  <c r="EH150" i="15"/>
  <c r="EI150" i="15"/>
  <c r="EJ150" i="15"/>
  <c r="EK150" i="15"/>
  <c r="EL150" i="15"/>
  <c r="EM150" i="15"/>
  <c r="EN150" i="15"/>
  <c r="EO150" i="15"/>
  <c r="EP150" i="15"/>
  <c r="EQ150" i="15"/>
  <c r="ER150" i="15"/>
  <c r="ES150" i="15"/>
  <c r="ET150" i="15"/>
  <c r="EU150" i="15"/>
  <c r="EV150" i="15"/>
  <c r="EW150" i="15"/>
  <c r="EX150" i="15"/>
  <c r="EY150" i="15"/>
  <c r="EZ150" i="15"/>
  <c r="FA150" i="15"/>
  <c r="FB150" i="15"/>
  <c r="FC150" i="15"/>
  <c r="FD150" i="15"/>
  <c r="FE150" i="15"/>
  <c r="FF150" i="15"/>
  <c r="FG150" i="15"/>
  <c r="FH150" i="15"/>
  <c r="FI150" i="15"/>
  <c r="AZ160" i="15"/>
  <c r="BA160" i="15"/>
  <c r="BB160" i="15"/>
  <c r="BC160" i="15"/>
  <c r="BD160" i="15"/>
  <c r="BE160" i="15"/>
  <c r="BF160" i="15"/>
  <c r="BG160" i="15"/>
  <c r="BH160" i="15"/>
  <c r="BI160" i="15"/>
  <c r="BJ160" i="15"/>
  <c r="BK160" i="15"/>
  <c r="BL160" i="15"/>
  <c r="BM160" i="15"/>
  <c r="BN160" i="15"/>
  <c r="BO160" i="15"/>
  <c r="BP160" i="15"/>
  <c r="BQ160" i="15"/>
  <c r="BR160" i="15"/>
  <c r="BS160" i="15"/>
  <c r="BT160" i="15"/>
  <c r="BU160" i="15"/>
  <c r="BV160" i="15"/>
  <c r="BW160" i="15"/>
  <c r="BX160" i="15"/>
  <c r="BY160" i="15"/>
  <c r="BZ160" i="15"/>
  <c r="CA160" i="15"/>
  <c r="CB160" i="15"/>
  <c r="CC160" i="15"/>
  <c r="CD160" i="15"/>
  <c r="CE160" i="15"/>
  <c r="CF160" i="15"/>
  <c r="CG160" i="15"/>
  <c r="CH160" i="15"/>
  <c r="CI160" i="15"/>
  <c r="CJ160" i="15"/>
  <c r="CK160" i="15"/>
  <c r="CL160" i="15"/>
  <c r="CM160" i="15"/>
  <c r="CN160" i="15"/>
  <c r="CO160" i="15"/>
  <c r="CP160" i="15"/>
  <c r="CQ160" i="15"/>
  <c r="CR160" i="15"/>
  <c r="CS160" i="15"/>
  <c r="CT160" i="15"/>
  <c r="CU160" i="15"/>
  <c r="CV160" i="15"/>
  <c r="CW160" i="15"/>
  <c r="CX160" i="15"/>
  <c r="CY160" i="15"/>
  <c r="CZ160" i="15"/>
  <c r="DA160" i="15"/>
  <c r="DB160" i="15"/>
  <c r="DC160" i="15"/>
  <c r="DD160" i="15"/>
  <c r="DE160" i="15"/>
  <c r="DF160" i="15"/>
  <c r="DG160" i="15"/>
  <c r="DH160" i="15"/>
  <c r="DI160" i="15"/>
  <c r="DJ160" i="15"/>
  <c r="DK160" i="15"/>
  <c r="DL160" i="15"/>
  <c r="DM160" i="15"/>
  <c r="DN160" i="15"/>
  <c r="DO160" i="15"/>
  <c r="DP160" i="15"/>
  <c r="DQ160" i="15"/>
  <c r="DR160" i="15"/>
  <c r="DS160" i="15"/>
  <c r="DT160" i="15"/>
  <c r="DU160" i="15"/>
  <c r="DV160" i="15"/>
  <c r="DW160" i="15"/>
  <c r="DX160" i="15"/>
  <c r="DY160" i="15"/>
  <c r="DZ160" i="15"/>
  <c r="EA160" i="15"/>
  <c r="EB160" i="15"/>
  <c r="EC160" i="15"/>
  <c r="ED160" i="15"/>
  <c r="EE160" i="15"/>
  <c r="EF160" i="15"/>
  <c r="EG160" i="15"/>
  <c r="EH160" i="15"/>
  <c r="EI160" i="15"/>
  <c r="EJ160" i="15"/>
  <c r="EK160" i="15"/>
  <c r="EL160" i="15"/>
  <c r="EM160" i="15"/>
  <c r="EN160" i="15"/>
  <c r="EO160" i="15"/>
  <c r="EP160" i="15"/>
  <c r="EQ160" i="15"/>
  <c r="ER160" i="15"/>
  <c r="ES160" i="15"/>
  <c r="ET160" i="15"/>
  <c r="EU160" i="15"/>
  <c r="EV160" i="15"/>
  <c r="EW160" i="15"/>
  <c r="EX160" i="15"/>
  <c r="EY160" i="15"/>
  <c r="EZ160" i="15"/>
  <c r="FA160" i="15"/>
  <c r="FB160" i="15"/>
  <c r="FC160" i="15"/>
  <c r="FD160" i="15"/>
  <c r="FE160" i="15"/>
  <c r="FF160" i="15"/>
  <c r="FG160" i="15"/>
  <c r="FH160" i="15"/>
  <c r="FI160" i="15"/>
  <c r="BL161" i="15"/>
  <c r="BM161" i="15"/>
  <c r="BN161" i="15"/>
  <c r="BO161" i="15"/>
  <c r="BP161" i="15"/>
  <c r="BQ161" i="15"/>
  <c r="BR161" i="15"/>
  <c r="BS161" i="15"/>
  <c r="BT161" i="15"/>
  <c r="BU161" i="15"/>
  <c r="BV161" i="15"/>
  <c r="BW161" i="15"/>
  <c r="BX161" i="15"/>
  <c r="BY161" i="15"/>
  <c r="BZ161" i="15"/>
  <c r="CA161" i="15"/>
  <c r="CB161" i="15"/>
  <c r="CC161" i="15"/>
  <c r="CD161" i="15"/>
  <c r="CE161" i="15"/>
  <c r="CF161" i="15"/>
  <c r="CG161" i="15"/>
  <c r="CH161" i="15"/>
  <c r="CI161" i="15"/>
  <c r="CJ161" i="15"/>
  <c r="CK161" i="15"/>
  <c r="CL161" i="15"/>
  <c r="CM161" i="15"/>
  <c r="CN161" i="15"/>
  <c r="CO161" i="15"/>
  <c r="CP161" i="15"/>
  <c r="CQ161" i="15"/>
  <c r="CR161" i="15"/>
  <c r="CS161" i="15"/>
  <c r="CT161" i="15"/>
  <c r="CU161" i="15"/>
  <c r="CV161" i="15"/>
  <c r="CW161" i="15"/>
  <c r="CX161" i="15"/>
  <c r="CY161" i="15"/>
  <c r="CZ161" i="15"/>
  <c r="DA161" i="15"/>
  <c r="DB161" i="15"/>
  <c r="DC161" i="15"/>
  <c r="DD161" i="15"/>
  <c r="DE161" i="15"/>
  <c r="DF161" i="15"/>
  <c r="DG161" i="15"/>
  <c r="DH161" i="15"/>
  <c r="DI161" i="15"/>
  <c r="DJ161" i="15"/>
  <c r="DK161" i="15"/>
  <c r="DL161" i="15"/>
  <c r="DM161" i="15"/>
  <c r="DN161" i="15"/>
  <c r="DO161" i="15"/>
  <c r="DP161" i="15"/>
  <c r="DQ161" i="15"/>
  <c r="DR161" i="15"/>
  <c r="DS161" i="15"/>
  <c r="DT161" i="15"/>
  <c r="DU161" i="15"/>
  <c r="DV161" i="15"/>
  <c r="DW161" i="15"/>
  <c r="DX161" i="15"/>
  <c r="DY161" i="15"/>
  <c r="DZ161" i="15"/>
  <c r="EA161" i="15"/>
  <c r="EB161" i="15"/>
  <c r="EC161" i="15"/>
  <c r="ED161" i="15"/>
  <c r="EE161" i="15"/>
  <c r="EF161" i="15"/>
  <c r="EG161" i="15"/>
  <c r="EH161" i="15"/>
  <c r="EI161" i="15"/>
  <c r="EJ161" i="15"/>
  <c r="EK161" i="15"/>
  <c r="EL161" i="15"/>
  <c r="EM161" i="15"/>
  <c r="EN161" i="15"/>
  <c r="EO161" i="15"/>
  <c r="EP161" i="15"/>
  <c r="EQ161" i="15"/>
  <c r="ER161" i="15"/>
  <c r="ES161" i="15"/>
  <c r="ET161" i="15"/>
  <c r="EU161" i="15"/>
  <c r="EV161" i="15"/>
  <c r="EW161" i="15"/>
  <c r="EX161" i="15"/>
  <c r="EY161" i="15"/>
  <c r="EZ161" i="15"/>
  <c r="FA161" i="15"/>
  <c r="FB161" i="15"/>
  <c r="FC161" i="15"/>
  <c r="FD161" i="15"/>
  <c r="FE161" i="15"/>
  <c r="FF161" i="15"/>
  <c r="FG161" i="15"/>
  <c r="FH161" i="15"/>
  <c r="FI161" i="15"/>
  <c r="BX162" i="15"/>
  <c r="BY162" i="15"/>
  <c r="BZ162" i="15"/>
  <c r="CA162" i="15"/>
  <c r="CB162" i="15"/>
  <c r="CC162" i="15"/>
  <c r="CD162" i="15"/>
  <c r="CE162" i="15"/>
  <c r="CF162" i="15"/>
  <c r="CG162" i="15"/>
  <c r="CH162" i="15"/>
  <c r="CI162" i="15"/>
  <c r="CJ162" i="15"/>
  <c r="CK162" i="15"/>
  <c r="CL162" i="15"/>
  <c r="CM162" i="15"/>
  <c r="CN162" i="15"/>
  <c r="CO162" i="15"/>
  <c r="CP162" i="15"/>
  <c r="CQ162" i="15"/>
  <c r="CR162" i="15"/>
  <c r="CS162" i="15"/>
  <c r="CT162" i="15"/>
  <c r="CU162" i="15"/>
  <c r="CV162" i="15"/>
  <c r="CW162" i="15"/>
  <c r="CX162" i="15"/>
  <c r="CY162" i="15"/>
  <c r="CZ162" i="15"/>
  <c r="DA162" i="15"/>
  <c r="DB162" i="15"/>
  <c r="DC162" i="15"/>
  <c r="DD162" i="15"/>
  <c r="DE162" i="15"/>
  <c r="DF162" i="15"/>
  <c r="DG162" i="15"/>
  <c r="DH162" i="15"/>
  <c r="DI162" i="15"/>
  <c r="DJ162" i="15"/>
  <c r="DK162" i="15"/>
  <c r="DL162" i="15"/>
  <c r="DM162" i="15"/>
  <c r="DN162" i="15"/>
  <c r="DO162" i="15"/>
  <c r="DP162" i="15"/>
  <c r="DQ162" i="15"/>
  <c r="DR162" i="15"/>
  <c r="DS162" i="15"/>
  <c r="DT162" i="15"/>
  <c r="DU162" i="15"/>
  <c r="DV162" i="15"/>
  <c r="DW162" i="15"/>
  <c r="DX162" i="15"/>
  <c r="DY162" i="15"/>
  <c r="DZ162" i="15"/>
  <c r="EA162" i="15"/>
  <c r="EB162" i="15"/>
  <c r="EC162" i="15"/>
  <c r="ED162" i="15"/>
  <c r="EE162" i="15"/>
  <c r="EF162" i="15"/>
  <c r="EG162" i="15"/>
  <c r="EH162" i="15"/>
  <c r="EI162" i="15"/>
  <c r="EJ162" i="15"/>
  <c r="EK162" i="15"/>
  <c r="EL162" i="15"/>
  <c r="EM162" i="15"/>
  <c r="EN162" i="15"/>
  <c r="EO162" i="15"/>
  <c r="EP162" i="15"/>
  <c r="EQ162" i="15"/>
  <c r="ER162" i="15"/>
  <c r="ES162" i="15"/>
  <c r="ET162" i="15"/>
  <c r="EU162" i="15"/>
  <c r="EV162" i="15"/>
  <c r="EW162" i="15"/>
  <c r="EX162" i="15"/>
  <c r="EY162" i="15"/>
  <c r="EZ162" i="15"/>
  <c r="FA162" i="15"/>
  <c r="FB162" i="15"/>
  <c r="FC162" i="15"/>
  <c r="FD162" i="15"/>
  <c r="FE162" i="15"/>
  <c r="FF162" i="15"/>
  <c r="FG162" i="15"/>
  <c r="FH162" i="15"/>
  <c r="FI162" i="15"/>
  <c r="CJ163" i="15"/>
  <c r="CK163" i="15"/>
  <c r="CL163" i="15"/>
  <c r="CM163" i="15"/>
  <c r="CN163" i="15"/>
  <c r="CO163" i="15"/>
  <c r="CP163" i="15"/>
  <c r="CQ163" i="15"/>
  <c r="CR163" i="15"/>
  <c r="CS163" i="15"/>
  <c r="CT163" i="15"/>
  <c r="CU163" i="15"/>
  <c r="CV163" i="15"/>
  <c r="CW163" i="15"/>
  <c r="CX163" i="15"/>
  <c r="CY163" i="15"/>
  <c r="CZ163" i="15"/>
  <c r="DA163" i="15"/>
  <c r="DB163" i="15"/>
  <c r="DC163" i="15"/>
  <c r="DD163" i="15"/>
  <c r="DE163" i="15"/>
  <c r="DF163" i="15"/>
  <c r="DG163" i="15"/>
  <c r="DH163" i="15"/>
  <c r="DI163" i="15"/>
  <c r="DJ163" i="15"/>
  <c r="DK163" i="15"/>
  <c r="DL163" i="15"/>
  <c r="DM163" i="15"/>
  <c r="DN163" i="15"/>
  <c r="DO163" i="15"/>
  <c r="DP163" i="15"/>
  <c r="DQ163" i="15"/>
  <c r="DR163" i="15"/>
  <c r="DS163" i="15"/>
  <c r="DT163" i="15"/>
  <c r="DU163" i="15"/>
  <c r="DV163" i="15"/>
  <c r="DW163" i="15"/>
  <c r="DX163" i="15"/>
  <c r="DY163" i="15"/>
  <c r="DZ163" i="15"/>
  <c r="EA163" i="15"/>
  <c r="EB163" i="15"/>
  <c r="EC163" i="15"/>
  <c r="ED163" i="15"/>
  <c r="EE163" i="15"/>
  <c r="EF163" i="15"/>
  <c r="EG163" i="15"/>
  <c r="EH163" i="15"/>
  <c r="EI163" i="15"/>
  <c r="EJ163" i="15"/>
  <c r="EK163" i="15"/>
  <c r="EL163" i="15"/>
  <c r="EM163" i="15"/>
  <c r="EN163" i="15"/>
  <c r="EO163" i="15"/>
  <c r="EP163" i="15"/>
  <c r="EQ163" i="15"/>
  <c r="ER163" i="15"/>
  <c r="ES163" i="15"/>
  <c r="ET163" i="15"/>
  <c r="EU163" i="15"/>
  <c r="EV163" i="15"/>
  <c r="EW163" i="15"/>
  <c r="EX163" i="15"/>
  <c r="EY163" i="15"/>
  <c r="EZ163" i="15"/>
  <c r="FA163" i="15"/>
  <c r="FB163" i="15"/>
  <c r="FC163" i="15"/>
  <c r="FD163" i="15"/>
  <c r="FE163" i="15"/>
  <c r="FF163" i="15"/>
  <c r="FG163" i="15"/>
  <c r="FH163" i="15"/>
  <c r="FI163" i="15"/>
  <c r="CV164" i="15"/>
  <c r="CW164" i="15"/>
  <c r="CX164" i="15"/>
  <c r="CY164" i="15"/>
  <c r="CZ164" i="15"/>
  <c r="DA164" i="15"/>
  <c r="DB164" i="15"/>
  <c r="DC164" i="15"/>
  <c r="DD164" i="15"/>
  <c r="DE164" i="15"/>
  <c r="DF164" i="15"/>
  <c r="DG164" i="15"/>
  <c r="DH164" i="15"/>
  <c r="DI164" i="15"/>
  <c r="DJ164" i="15"/>
  <c r="DK164" i="15"/>
  <c r="DL164" i="15"/>
  <c r="DM164" i="15"/>
  <c r="DN164" i="15"/>
  <c r="DO164" i="15"/>
  <c r="DP164" i="15"/>
  <c r="DQ164" i="15"/>
  <c r="DR164" i="15"/>
  <c r="DS164" i="15"/>
  <c r="DT164" i="15"/>
  <c r="DU164" i="15"/>
  <c r="DV164" i="15"/>
  <c r="DW164" i="15"/>
  <c r="DX164" i="15"/>
  <c r="DY164" i="15"/>
  <c r="DZ164" i="15"/>
  <c r="EA164" i="15"/>
  <c r="EB164" i="15"/>
  <c r="EC164" i="15"/>
  <c r="ED164" i="15"/>
  <c r="EE164" i="15"/>
  <c r="EF164" i="15"/>
  <c r="EG164" i="15"/>
  <c r="EH164" i="15"/>
  <c r="EI164" i="15"/>
  <c r="EJ164" i="15"/>
  <c r="EK164" i="15"/>
  <c r="EL164" i="15"/>
  <c r="EM164" i="15"/>
  <c r="EN164" i="15"/>
  <c r="EO164" i="15"/>
  <c r="EP164" i="15"/>
  <c r="EQ164" i="15"/>
  <c r="ER164" i="15"/>
  <c r="ES164" i="15"/>
  <c r="ET164" i="15"/>
  <c r="EU164" i="15"/>
  <c r="EV164" i="15"/>
  <c r="EW164" i="15"/>
  <c r="EX164" i="15"/>
  <c r="EY164" i="15"/>
  <c r="EZ164" i="15"/>
  <c r="FA164" i="15"/>
  <c r="FB164" i="15"/>
  <c r="FC164" i="15"/>
  <c r="FD164" i="15"/>
  <c r="FE164" i="15"/>
  <c r="FF164" i="15"/>
  <c r="FG164" i="15"/>
  <c r="FH164" i="15"/>
  <c r="FI164" i="15"/>
  <c r="DH165" i="15"/>
  <c r="DI165" i="15"/>
  <c r="DJ165" i="15"/>
  <c r="DK165" i="15"/>
  <c r="DL165" i="15"/>
  <c r="DM165" i="15"/>
  <c r="DN165" i="15"/>
  <c r="DO165" i="15"/>
  <c r="DP165" i="15"/>
  <c r="DQ165" i="15"/>
  <c r="DR165" i="15"/>
  <c r="DS165" i="15"/>
  <c r="DT165" i="15"/>
  <c r="DU165" i="15"/>
  <c r="DV165" i="15"/>
  <c r="DW165" i="15"/>
  <c r="DX165" i="15"/>
  <c r="DY165" i="15"/>
  <c r="DZ165" i="15"/>
  <c r="EA165" i="15"/>
  <c r="EB165" i="15"/>
  <c r="EC165" i="15"/>
  <c r="ED165" i="15"/>
  <c r="EE165" i="15"/>
  <c r="EF165" i="15"/>
  <c r="EG165" i="15"/>
  <c r="EH165" i="15"/>
  <c r="EI165" i="15"/>
  <c r="EJ165" i="15"/>
  <c r="EK165" i="15"/>
  <c r="EL165" i="15"/>
  <c r="EM165" i="15"/>
  <c r="EN165" i="15"/>
  <c r="EO165" i="15"/>
  <c r="EP165" i="15"/>
  <c r="EQ165" i="15"/>
  <c r="ER165" i="15"/>
  <c r="ES165" i="15"/>
  <c r="ET165" i="15"/>
  <c r="EU165" i="15"/>
  <c r="EV165" i="15"/>
  <c r="EW165" i="15"/>
  <c r="EX165" i="15"/>
  <c r="EY165" i="15"/>
  <c r="EZ165" i="15"/>
  <c r="FA165" i="15"/>
  <c r="FB165" i="15"/>
  <c r="FC165" i="15"/>
  <c r="FD165" i="15"/>
  <c r="FE165" i="15"/>
  <c r="FF165" i="15"/>
  <c r="FG165" i="15"/>
  <c r="FH165" i="15"/>
  <c r="FI165" i="15"/>
  <c r="DT166" i="15"/>
  <c r="DU166" i="15"/>
  <c r="DV166" i="15"/>
  <c r="DW166" i="15"/>
  <c r="DX166" i="15"/>
  <c r="DY166" i="15"/>
  <c r="DZ166" i="15"/>
  <c r="EA166" i="15"/>
  <c r="EB166" i="15"/>
  <c r="EC166" i="15"/>
  <c r="ED166" i="15"/>
  <c r="EE166" i="15"/>
  <c r="EF166" i="15"/>
  <c r="EG166" i="15"/>
  <c r="EH166" i="15"/>
  <c r="EI166" i="15"/>
  <c r="EJ166" i="15"/>
  <c r="EK166" i="15"/>
  <c r="EL166" i="15"/>
  <c r="EM166" i="15"/>
  <c r="EN166" i="15"/>
  <c r="EO166" i="15"/>
  <c r="EP166" i="15"/>
  <c r="EQ166" i="15"/>
  <c r="ER166" i="15"/>
  <c r="ES166" i="15"/>
  <c r="ET166" i="15"/>
  <c r="EU166" i="15"/>
  <c r="EV166" i="15"/>
  <c r="EW166" i="15"/>
  <c r="EX166" i="15"/>
  <c r="EY166" i="15"/>
  <c r="EZ166" i="15"/>
  <c r="FA166" i="15"/>
  <c r="FB166" i="15"/>
  <c r="FC166" i="15"/>
  <c r="FD166" i="15"/>
  <c r="FE166" i="15"/>
  <c r="FF166" i="15"/>
  <c r="FG166" i="15"/>
  <c r="FH166" i="15"/>
  <c r="FI166" i="15"/>
  <c r="EF167" i="15"/>
  <c r="EG167" i="15"/>
  <c r="EH167" i="15"/>
  <c r="EI167" i="15"/>
  <c r="EJ167" i="15"/>
  <c r="EK167" i="15"/>
  <c r="EL167" i="15"/>
  <c r="EM167" i="15"/>
  <c r="EN167" i="15"/>
  <c r="EO167" i="15"/>
  <c r="EP167" i="15"/>
  <c r="EQ167" i="15"/>
  <c r="ER167" i="15"/>
  <c r="ES167" i="15"/>
  <c r="ET167" i="15"/>
  <c r="EU167" i="15"/>
  <c r="EV167" i="15"/>
  <c r="EW167" i="15"/>
  <c r="EX167" i="15"/>
  <c r="EY167" i="15"/>
  <c r="EZ167" i="15"/>
  <c r="FA167" i="15"/>
  <c r="FB167" i="15"/>
  <c r="FC167" i="15"/>
  <c r="FD167" i="15"/>
  <c r="FE167" i="15"/>
  <c r="FF167" i="15"/>
  <c r="FG167" i="15"/>
  <c r="FH167" i="15"/>
  <c r="FI167" i="15"/>
  <c r="ER168" i="15"/>
  <c r="ES168" i="15"/>
  <c r="ET168" i="15"/>
  <c r="EU168" i="15"/>
  <c r="EV168" i="15"/>
  <c r="EW168" i="15"/>
  <c r="EX168" i="15"/>
  <c r="EY168" i="15"/>
  <c r="EZ168" i="15"/>
  <c r="FA168" i="15"/>
  <c r="FB168" i="15"/>
  <c r="FC168" i="15"/>
  <c r="FD168" i="15"/>
  <c r="FE168" i="15"/>
  <c r="FF168" i="15"/>
  <c r="FG168" i="15"/>
  <c r="FH168" i="15"/>
  <c r="FI168" i="15"/>
  <c r="AZ186" i="15"/>
  <c r="BA186" i="15"/>
  <c r="BB186" i="15"/>
  <c r="BC186" i="15"/>
  <c r="BD186" i="15"/>
  <c r="BE186" i="15"/>
  <c r="BF186" i="15"/>
  <c r="BG186" i="15"/>
  <c r="BH186" i="15"/>
  <c r="BI186" i="15"/>
  <c r="BJ186" i="15"/>
  <c r="BK186" i="15"/>
  <c r="BL186" i="15"/>
  <c r="BM186" i="15"/>
  <c r="BN186" i="15"/>
  <c r="BO186" i="15"/>
  <c r="BP186" i="15"/>
  <c r="BQ186" i="15"/>
  <c r="BR186" i="15"/>
  <c r="BS186" i="15"/>
  <c r="BT186" i="15"/>
  <c r="BU186" i="15"/>
  <c r="BV186" i="15"/>
  <c r="BW186" i="15"/>
  <c r="BX186" i="15"/>
  <c r="BY186" i="15"/>
  <c r="BZ186" i="15"/>
  <c r="CA186" i="15"/>
  <c r="CB186" i="15"/>
  <c r="CC186" i="15"/>
  <c r="CD186" i="15"/>
  <c r="CE186" i="15"/>
  <c r="CF186" i="15"/>
  <c r="CG186" i="15"/>
  <c r="CH186" i="15"/>
  <c r="CI186" i="15"/>
  <c r="CJ186" i="15"/>
  <c r="CK186" i="15"/>
  <c r="CL186" i="15"/>
  <c r="CM186" i="15"/>
  <c r="CN186" i="15"/>
  <c r="CO186" i="15"/>
  <c r="CP186" i="15"/>
  <c r="CQ186" i="15"/>
  <c r="CR186" i="15"/>
  <c r="CS186" i="15"/>
  <c r="CT186" i="15"/>
  <c r="CU186" i="15"/>
  <c r="CV186" i="15"/>
  <c r="CW186" i="15"/>
  <c r="CX186" i="15"/>
  <c r="CY186" i="15"/>
  <c r="CZ186" i="15"/>
  <c r="DA186" i="15"/>
  <c r="DB186" i="15"/>
  <c r="DC186" i="15"/>
  <c r="DD186" i="15"/>
  <c r="DE186" i="15"/>
  <c r="DF186" i="15"/>
  <c r="DG186" i="15"/>
  <c r="DH186" i="15"/>
  <c r="DI186" i="15"/>
  <c r="DJ186" i="15"/>
  <c r="DK186" i="15"/>
  <c r="DL186" i="15"/>
  <c r="DM186" i="15"/>
  <c r="DN186" i="15"/>
  <c r="DO186" i="15"/>
  <c r="DP186" i="15"/>
  <c r="DQ186" i="15"/>
  <c r="DR186" i="15"/>
  <c r="DS186" i="15"/>
  <c r="DT186" i="15"/>
  <c r="DU186" i="15"/>
  <c r="DV186" i="15"/>
  <c r="DW186" i="15"/>
  <c r="DX186" i="15"/>
  <c r="DY186" i="15"/>
  <c r="DZ186" i="15"/>
  <c r="EA186" i="15"/>
  <c r="EB186" i="15"/>
  <c r="EC186" i="15"/>
  <c r="ED186" i="15"/>
  <c r="EE186" i="15"/>
  <c r="EF186" i="15"/>
  <c r="EG186" i="15"/>
  <c r="EH186" i="15"/>
  <c r="EI186" i="15"/>
  <c r="EJ186" i="15"/>
  <c r="EK186" i="15"/>
  <c r="EL186" i="15"/>
  <c r="EM186" i="15"/>
  <c r="EN186" i="15"/>
  <c r="EO186" i="15"/>
  <c r="EP186" i="15"/>
  <c r="EQ186" i="15"/>
  <c r="ER186" i="15"/>
  <c r="ES186" i="15"/>
  <c r="ET186" i="15"/>
  <c r="EU186" i="15"/>
  <c r="EV186" i="15"/>
  <c r="EW186" i="15"/>
  <c r="EX186" i="15"/>
  <c r="EY186" i="15"/>
  <c r="EZ186" i="15"/>
  <c r="FA186" i="15"/>
  <c r="FB186" i="15"/>
  <c r="FC186" i="15"/>
  <c r="FD186" i="15"/>
  <c r="FE186" i="15"/>
  <c r="FF186" i="15"/>
  <c r="FG186" i="15"/>
  <c r="FH186" i="15"/>
  <c r="FI186" i="15"/>
  <c r="AZ196" i="15"/>
  <c r="BA196" i="15"/>
  <c r="BB196" i="15"/>
  <c r="BC196" i="15"/>
  <c r="BD196" i="15"/>
  <c r="BE196" i="15"/>
  <c r="BF196" i="15"/>
  <c r="BG196" i="15"/>
  <c r="BH196" i="15"/>
  <c r="BI196" i="15"/>
  <c r="BJ196" i="15"/>
  <c r="BK196" i="15"/>
  <c r="BL196" i="15"/>
  <c r="BM196" i="15"/>
  <c r="BN196" i="15"/>
  <c r="BO196" i="15"/>
  <c r="BP196" i="15"/>
  <c r="BQ196" i="15"/>
  <c r="BR196" i="15"/>
  <c r="BS196" i="15"/>
  <c r="BT196" i="15"/>
  <c r="BU196" i="15"/>
  <c r="BV196" i="15"/>
  <c r="BW196" i="15"/>
  <c r="BX196" i="15"/>
  <c r="BY196" i="15"/>
  <c r="BZ196" i="15"/>
  <c r="CA196" i="15"/>
  <c r="CB196" i="15"/>
  <c r="CC196" i="15"/>
  <c r="CD196" i="15"/>
  <c r="CE196" i="15"/>
  <c r="CF196" i="15"/>
  <c r="CG196" i="15"/>
  <c r="CH196" i="15"/>
  <c r="CI196" i="15"/>
  <c r="CJ196" i="15"/>
  <c r="CK196" i="15"/>
  <c r="CL196" i="15"/>
  <c r="CM196" i="15"/>
  <c r="CN196" i="15"/>
  <c r="CO196" i="15"/>
  <c r="CP196" i="15"/>
  <c r="CQ196" i="15"/>
  <c r="CR196" i="15"/>
  <c r="CS196" i="15"/>
  <c r="CT196" i="15"/>
  <c r="CU196" i="15"/>
  <c r="CV196" i="15"/>
  <c r="CW196" i="15"/>
  <c r="CX196" i="15"/>
  <c r="CY196" i="15"/>
  <c r="CZ196" i="15"/>
  <c r="DA196" i="15"/>
  <c r="DB196" i="15"/>
  <c r="DC196" i="15"/>
  <c r="DD196" i="15"/>
  <c r="DE196" i="15"/>
  <c r="DF196" i="15"/>
  <c r="DG196" i="15"/>
  <c r="DH196" i="15"/>
  <c r="DI196" i="15"/>
  <c r="DJ196" i="15"/>
  <c r="DK196" i="15"/>
  <c r="DL196" i="15"/>
  <c r="DM196" i="15"/>
  <c r="DN196" i="15"/>
  <c r="DO196" i="15"/>
  <c r="DP196" i="15"/>
  <c r="DQ196" i="15"/>
  <c r="DR196" i="15"/>
  <c r="DS196" i="15"/>
  <c r="DT196" i="15"/>
  <c r="DU196" i="15"/>
  <c r="DV196" i="15"/>
  <c r="DW196" i="15"/>
  <c r="DX196" i="15"/>
  <c r="DY196" i="15"/>
  <c r="DZ196" i="15"/>
  <c r="EA196" i="15"/>
  <c r="EB196" i="15"/>
  <c r="EC196" i="15"/>
  <c r="ED196" i="15"/>
  <c r="EE196" i="15"/>
  <c r="EF196" i="15"/>
  <c r="EG196" i="15"/>
  <c r="EH196" i="15"/>
  <c r="EI196" i="15"/>
  <c r="EJ196" i="15"/>
  <c r="EK196" i="15"/>
  <c r="EL196" i="15"/>
  <c r="EM196" i="15"/>
  <c r="EN196" i="15"/>
  <c r="EO196" i="15"/>
  <c r="EP196" i="15"/>
  <c r="EQ196" i="15"/>
  <c r="ER196" i="15"/>
  <c r="ES196" i="15"/>
  <c r="ET196" i="15"/>
  <c r="EU196" i="15"/>
  <c r="EV196" i="15"/>
  <c r="EW196" i="15"/>
  <c r="EX196" i="15"/>
  <c r="EY196" i="15"/>
  <c r="EZ196" i="15"/>
  <c r="FA196" i="15"/>
  <c r="FB196" i="15"/>
  <c r="FC196" i="15"/>
  <c r="FD196" i="15"/>
  <c r="FE196" i="15"/>
  <c r="FF196" i="15"/>
  <c r="FG196" i="15"/>
  <c r="FH196" i="15"/>
  <c r="FI196" i="15"/>
  <c r="BL197" i="15"/>
  <c r="BM197" i="15"/>
  <c r="BN197" i="15"/>
  <c r="BO197" i="15"/>
  <c r="BP197" i="15"/>
  <c r="BQ197" i="15"/>
  <c r="BR197" i="15"/>
  <c r="BS197" i="15"/>
  <c r="BT197" i="15"/>
  <c r="BU197" i="15"/>
  <c r="BV197" i="15"/>
  <c r="BW197" i="15"/>
  <c r="BX197" i="15"/>
  <c r="BY197" i="15"/>
  <c r="BZ197" i="15"/>
  <c r="CA197" i="15"/>
  <c r="CB197" i="15"/>
  <c r="CC197" i="15"/>
  <c r="CD197" i="15"/>
  <c r="CE197" i="15"/>
  <c r="CF197" i="15"/>
  <c r="CG197" i="15"/>
  <c r="CH197" i="15"/>
  <c r="CI197" i="15"/>
  <c r="CJ197" i="15"/>
  <c r="CK197" i="15"/>
  <c r="CL197" i="15"/>
  <c r="CM197" i="15"/>
  <c r="CN197" i="15"/>
  <c r="CO197" i="15"/>
  <c r="CP197" i="15"/>
  <c r="CQ197" i="15"/>
  <c r="CR197" i="15"/>
  <c r="CS197" i="15"/>
  <c r="CT197" i="15"/>
  <c r="CU197" i="15"/>
  <c r="CV197" i="15"/>
  <c r="CW197" i="15"/>
  <c r="CX197" i="15"/>
  <c r="CY197" i="15"/>
  <c r="CZ197" i="15"/>
  <c r="DA197" i="15"/>
  <c r="DB197" i="15"/>
  <c r="DC197" i="15"/>
  <c r="DD197" i="15"/>
  <c r="DE197" i="15"/>
  <c r="DF197" i="15"/>
  <c r="DG197" i="15"/>
  <c r="DH197" i="15"/>
  <c r="DI197" i="15"/>
  <c r="DJ197" i="15"/>
  <c r="DK197" i="15"/>
  <c r="DL197" i="15"/>
  <c r="DM197" i="15"/>
  <c r="DN197" i="15"/>
  <c r="DO197" i="15"/>
  <c r="DP197" i="15"/>
  <c r="DQ197" i="15"/>
  <c r="DR197" i="15"/>
  <c r="DS197" i="15"/>
  <c r="DT197" i="15"/>
  <c r="DU197" i="15"/>
  <c r="DV197" i="15"/>
  <c r="DW197" i="15"/>
  <c r="DX197" i="15"/>
  <c r="DY197" i="15"/>
  <c r="DZ197" i="15"/>
  <c r="EA197" i="15"/>
  <c r="EB197" i="15"/>
  <c r="EC197" i="15"/>
  <c r="ED197" i="15"/>
  <c r="EE197" i="15"/>
  <c r="EF197" i="15"/>
  <c r="EG197" i="15"/>
  <c r="EH197" i="15"/>
  <c r="EI197" i="15"/>
  <c r="EJ197" i="15"/>
  <c r="EK197" i="15"/>
  <c r="EL197" i="15"/>
  <c r="EM197" i="15"/>
  <c r="EN197" i="15"/>
  <c r="EO197" i="15"/>
  <c r="EP197" i="15"/>
  <c r="EQ197" i="15"/>
  <c r="ER197" i="15"/>
  <c r="ES197" i="15"/>
  <c r="ET197" i="15"/>
  <c r="EU197" i="15"/>
  <c r="EV197" i="15"/>
  <c r="EW197" i="15"/>
  <c r="EX197" i="15"/>
  <c r="EY197" i="15"/>
  <c r="EZ197" i="15"/>
  <c r="FA197" i="15"/>
  <c r="FB197" i="15"/>
  <c r="FC197" i="15"/>
  <c r="FD197" i="15"/>
  <c r="FE197" i="15"/>
  <c r="FF197" i="15"/>
  <c r="FG197" i="15"/>
  <c r="FH197" i="15"/>
  <c r="FI197" i="15"/>
  <c r="BX198" i="15"/>
  <c r="BY198" i="15"/>
  <c r="BZ198" i="15"/>
  <c r="CA198" i="15"/>
  <c r="CB198" i="15"/>
  <c r="CC198" i="15"/>
  <c r="CD198" i="15"/>
  <c r="CE198" i="15"/>
  <c r="CF198" i="15"/>
  <c r="CG198" i="15"/>
  <c r="CH198" i="15"/>
  <c r="CI198" i="15"/>
  <c r="CJ198" i="15"/>
  <c r="CK198" i="15"/>
  <c r="CL198" i="15"/>
  <c r="CM198" i="15"/>
  <c r="CN198" i="15"/>
  <c r="CO198" i="15"/>
  <c r="CP198" i="15"/>
  <c r="CQ198" i="15"/>
  <c r="CR198" i="15"/>
  <c r="CS198" i="15"/>
  <c r="CT198" i="15"/>
  <c r="CU198" i="15"/>
  <c r="CV198" i="15"/>
  <c r="CW198" i="15"/>
  <c r="CX198" i="15"/>
  <c r="CY198" i="15"/>
  <c r="CZ198" i="15"/>
  <c r="DA198" i="15"/>
  <c r="DB198" i="15"/>
  <c r="DC198" i="15"/>
  <c r="DD198" i="15"/>
  <c r="DE198" i="15"/>
  <c r="DF198" i="15"/>
  <c r="DG198" i="15"/>
  <c r="DH198" i="15"/>
  <c r="DI198" i="15"/>
  <c r="DJ198" i="15"/>
  <c r="DK198" i="15"/>
  <c r="DL198" i="15"/>
  <c r="DM198" i="15"/>
  <c r="DN198" i="15"/>
  <c r="DO198" i="15"/>
  <c r="DP198" i="15"/>
  <c r="DQ198" i="15"/>
  <c r="DR198" i="15"/>
  <c r="DS198" i="15"/>
  <c r="DT198" i="15"/>
  <c r="DU198" i="15"/>
  <c r="DV198" i="15"/>
  <c r="DW198" i="15"/>
  <c r="DX198" i="15"/>
  <c r="DY198" i="15"/>
  <c r="DZ198" i="15"/>
  <c r="EA198" i="15"/>
  <c r="EB198" i="15"/>
  <c r="EC198" i="15"/>
  <c r="ED198" i="15"/>
  <c r="EE198" i="15"/>
  <c r="EF198" i="15"/>
  <c r="EG198" i="15"/>
  <c r="EH198" i="15"/>
  <c r="EI198" i="15"/>
  <c r="EJ198" i="15"/>
  <c r="EK198" i="15"/>
  <c r="EL198" i="15"/>
  <c r="EM198" i="15"/>
  <c r="EN198" i="15"/>
  <c r="EO198" i="15"/>
  <c r="EP198" i="15"/>
  <c r="EQ198" i="15"/>
  <c r="ER198" i="15"/>
  <c r="ES198" i="15"/>
  <c r="ET198" i="15"/>
  <c r="EU198" i="15"/>
  <c r="EV198" i="15"/>
  <c r="EW198" i="15"/>
  <c r="EX198" i="15"/>
  <c r="EY198" i="15"/>
  <c r="EZ198" i="15"/>
  <c r="FA198" i="15"/>
  <c r="FB198" i="15"/>
  <c r="FC198" i="15"/>
  <c r="FD198" i="15"/>
  <c r="FE198" i="15"/>
  <c r="FF198" i="15"/>
  <c r="FG198" i="15"/>
  <c r="FH198" i="15"/>
  <c r="FI198" i="15"/>
  <c r="CJ199" i="15"/>
  <c r="CK199" i="15"/>
  <c r="CL199" i="15"/>
  <c r="CM199" i="15"/>
  <c r="CN199" i="15"/>
  <c r="CO199" i="15"/>
  <c r="CP199" i="15"/>
  <c r="CQ199" i="15"/>
  <c r="CR199" i="15"/>
  <c r="CS199" i="15"/>
  <c r="CT199" i="15"/>
  <c r="CU199" i="15"/>
  <c r="CV199" i="15"/>
  <c r="CW199" i="15"/>
  <c r="CX199" i="15"/>
  <c r="CY199" i="15"/>
  <c r="CZ199" i="15"/>
  <c r="DA199" i="15"/>
  <c r="DB199" i="15"/>
  <c r="DC199" i="15"/>
  <c r="DD199" i="15"/>
  <c r="DE199" i="15"/>
  <c r="DF199" i="15"/>
  <c r="DG199" i="15"/>
  <c r="DH199" i="15"/>
  <c r="DI199" i="15"/>
  <c r="DJ199" i="15"/>
  <c r="DK199" i="15"/>
  <c r="DL199" i="15"/>
  <c r="DM199" i="15"/>
  <c r="DN199" i="15"/>
  <c r="DO199" i="15"/>
  <c r="DP199" i="15"/>
  <c r="DQ199" i="15"/>
  <c r="DR199" i="15"/>
  <c r="DS199" i="15"/>
  <c r="DT199" i="15"/>
  <c r="DU199" i="15"/>
  <c r="DV199" i="15"/>
  <c r="DW199" i="15"/>
  <c r="DX199" i="15"/>
  <c r="DY199" i="15"/>
  <c r="DZ199" i="15"/>
  <c r="EA199" i="15"/>
  <c r="EB199" i="15"/>
  <c r="EC199" i="15"/>
  <c r="ED199" i="15"/>
  <c r="EE199" i="15"/>
  <c r="EF199" i="15"/>
  <c r="EG199" i="15"/>
  <c r="EH199" i="15"/>
  <c r="EI199" i="15"/>
  <c r="EJ199" i="15"/>
  <c r="EK199" i="15"/>
  <c r="EL199" i="15"/>
  <c r="EM199" i="15"/>
  <c r="EN199" i="15"/>
  <c r="EO199" i="15"/>
  <c r="EP199" i="15"/>
  <c r="EQ199" i="15"/>
  <c r="ER199" i="15"/>
  <c r="ES199" i="15"/>
  <c r="ET199" i="15"/>
  <c r="EU199" i="15"/>
  <c r="EV199" i="15"/>
  <c r="EW199" i="15"/>
  <c r="EX199" i="15"/>
  <c r="EY199" i="15"/>
  <c r="EZ199" i="15"/>
  <c r="FA199" i="15"/>
  <c r="FB199" i="15"/>
  <c r="FC199" i="15"/>
  <c r="FD199" i="15"/>
  <c r="FE199" i="15"/>
  <c r="FF199" i="15"/>
  <c r="FG199" i="15"/>
  <c r="FH199" i="15"/>
  <c r="FI199" i="15"/>
  <c r="CV200" i="15"/>
  <c r="CW200" i="15"/>
  <c r="CX200" i="15"/>
  <c r="CY200" i="15"/>
  <c r="CZ200" i="15"/>
  <c r="DA200" i="15"/>
  <c r="DB200" i="15"/>
  <c r="DC200" i="15"/>
  <c r="DD200" i="15"/>
  <c r="DE200" i="15"/>
  <c r="DF200" i="15"/>
  <c r="DG200" i="15"/>
  <c r="DH200" i="15"/>
  <c r="DI200" i="15"/>
  <c r="DJ200" i="15"/>
  <c r="DK200" i="15"/>
  <c r="DL200" i="15"/>
  <c r="DM200" i="15"/>
  <c r="DN200" i="15"/>
  <c r="DO200" i="15"/>
  <c r="DP200" i="15"/>
  <c r="DQ200" i="15"/>
  <c r="DR200" i="15"/>
  <c r="DS200" i="15"/>
  <c r="DT200" i="15"/>
  <c r="DU200" i="15"/>
  <c r="DV200" i="15"/>
  <c r="DW200" i="15"/>
  <c r="DX200" i="15"/>
  <c r="DY200" i="15"/>
  <c r="DZ200" i="15"/>
  <c r="EA200" i="15"/>
  <c r="EB200" i="15"/>
  <c r="EC200" i="15"/>
  <c r="ED200" i="15"/>
  <c r="EE200" i="15"/>
  <c r="EF200" i="15"/>
  <c r="EG200" i="15"/>
  <c r="EH200" i="15"/>
  <c r="EI200" i="15"/>
  <c r="EJ200" i="15"/>
  <c r="EK200" i="15"/>
  <c r="EL200" i="15"/>
  <c r="EM200" i="15"/>
  <c r="EN200" i="15"/>
  <c r="EO200" i="15"/>
  <c r="EP200" i="15"/>
  <c r="EQ200" i="15"/>
  <c r="ER200" i="15"/>
  <c r="ES200" i="15"/>
  <c r="ET200" i="15"/>
  <c r="EU200" i="15"/>
  <c r="EV200" i="15"/>
  <c r="EW200" i="15"/>
  <c r="EX200" i="15"/>
  <c r="EY200" i="15"/>
  <c r="EZ200" i="15"/>
  <c r="FA200" i="15"/>
  <c r="FB200" i="15"/>
  <c r="FC200" i="15"/>
  <c r="FD200" i="15"/>
  <c r="FE200" i="15"/>
  <c r="FF200" i="15"/>
  <c r="FG200" i="15"/>
  <c r="FH200" i="15"/>
  <c r="FI200" i="15"/>
  <c r="DH201" i="15"/>
  <c r="DI201" i="15"/>
  <c r="DJ201" i="15"/>
  <c r="DK201" i="15"/>
  <c r="DL201" i="15"/>
  <c r="DM201" i="15"/>
  <c r="DN201" i="15"/>
  <c r="DO201" i="15"/>
  <c r="DP201" i="15"/>
  <c r="DQ201" i="15"/>
  <c r="DR201" i="15"/>
  <c r="DS201" i="15"/>
  <c r="DT201" i="15"/>
  <c r="DU201" i="15"/>
  <c r="DV201" i="15"/>
  <c r="DW201" i="15"/>
  <c r="DX201" i="15"/>
  <c r="DY201" i="15"/>
  <c r="DZ201" i="15"/>
  <c r="EA201" i="15"/>
  <c r="EB201" i="15"/>
  <c r="EC201" i="15"/>
  <c r="ED201" i="15"/>
  <c r="EE201" i="15"/>
  <c r="EF201" i="15"/>
  <c r="EG201" i="15"/>
  <c r="EH201" i="15"/>
  <c r="EI201" i="15"/>
  <c r="EJ201" i="15"/>
  <c r="EK201" i="15"/>
  <c r="EL201" i="15"/>
  <c r="EM201" i="15"/>
  <c r="EN201" i="15"/>
  <c r="EO201" i="15"/>
  <c r="EP201" i="15"/>
  <c r="EQ201" i="15"/>
  <c r="ER201" i="15"/>
  <c r="ES201" i="15"/>
  <c r="ET201" i="15"/>
  <c r="EU201" i="15"/>
  <c r="EV201" i="15"/>
  <c r="EW201" i="15"/>
  <c r="EX201" i="15"/>
  <c r="EY201" i="15"/>
  <c r="EZ201" i="15"/>
  <c r="FA201" i="15"/>
  <c r="FB201" i="15"/>
  <c r="FC201" i="15"/>
  <c r="FD201" i="15"/>
  <c r="FE201" i="15"/>
  <c r="FF201" i="15"/>
  <c r="FG201" i="15"/>
  <c r="FH201" i="15"/>
  <c r="FI201" i="15"/>
  <c r="DT202" i="15"/>
  <c r="DU202" i="15"/>
  <c r="DV202" i="15"/>
  <c r="DW202" i="15"/>
  <c r="DX202" i="15"/>
  <c r="DY202" i="15"/>
  <c r="DZ202" i="15"/>
  <c r="EA202" i="15"/>
  <c r="EB202" i="15"/>
  <c r="EC202" i="15"/>
  <c r="ED202" i="15"/>
  <c r="EE202" i="15"/>
  <c r="EF202" i="15"/>
  <c r="EG202" i="15"/>
  <c r="EH202" i="15"/>
  <c r="EI202" i="15"/>
  <c r="EJ202" i="15"/>
  <c r="EK202" i="15"/>
  <c r="EL202" i="15"/>
  <c r="EM202" i="15"/>
  <c r="EN202" i="15"/>
  <c r="EO202" i="15"/>
  <c r="EP202" i="15"/>
  <c r="EQ202" i="15"/>
  <c r="ER202" i="15"/>
  <c r="ES202" i="15"/>
  <c r="ET202" i="15"/>
  <c r="EU202" i="15"/>
  <c r="EV202" i="15"/>
  <c r="EW202" i="15"/>
  <c r="EX202" i="15"/>
  <c r="EY202" i="15"/>
  <c r="EZ202" i="15"/>
  <c r="FA202" i="15"/>
  <c r="FB202" i="15"/>
  <c r="FC202" i="15"/>
  <c r="FD202" i="15"/>
  <c r="FE202" i="15"/>
  <c r="FF202" i="15"/>
  <c r="FG202" i="15"/>
  <c r="FH202" i="15"/>
  <c r="FI202" i="15"/>
  <c r="EF203" i="15"/>
  <c r="EG203" i="15"/>
  <c r="EH203" i="15"/>
  <c r="EI203" i="15"/>
  <c r="EJ203" i="15"/>
  <c r="EK203" i="15"/>
  <c r="EL203" i="15"/>
  <c r="EM203" i="15"/>
  <c r="EN203" i="15"/>
  <c r="EO203" i="15"/>
  <c r="EP203" i="15"/>
  <c r="EQ203" i="15"/>
  <c r="ER203" i="15"/>
  <c r="ES203" i="15"/>
  <c r="ET203" i="15"/>
  <c r="EU203" i="15"/>
  <c r="EV203" i="15"/>
  <c r="EW203" i="15"/>
  <c r="EX203" i="15"/>
  <c r="EY203" i="15"/>
  <c r="EZ203" i="15"/>
  <c r="FA203" i="15"/>
  <c r="FB203" i="15"/>
  <c r="FC203" i="15"/>
  <c r="FD203" i="15"/>
  <c r="FE203" i="15"/>
  <c r="FF203" i="15"/>
  <c r="FG203" i="15"/>
  <c r="FH203" i="15"/>
  <c r="FI203" i="15"/>
  <c r="ER204" i="15"/>
  <c r="ES204" i="15"/>
  <c r="ET204" i="15"/>
  <c r="EU204" i="15"/>
  <c r="EV204" i="15"/>
  <c r="EW204" i="15"/>
  <c r="EX204" i="15"/>
  <c r="EY204" i="15"/>
  <c r="EZ204" i="15"/>
  <c r="FA204" i="15"/>
  <c r="FB204" i="15"/>
  <c r="FC204" i="15"/>
  <c r="FD204" i="15"/>
  <c r="FE204" i="15"/>
  <c r="FF204" i="15"/>
  <c r="FG204" i="15"/>
  <c r="FH204" i="15"/>
  <c r="FI204" i="15"/>
  <c r="AZ222" i="15"/>
  <c r="BA222" i="15"/>
  <c r="BB222" i="15"/>
  <c r="BC222" i="15"/>
  <c r="BD222" i="15"/>
  <c r="BE222" i="15"/>
  <c r="BF222" i="15"/>
  <c r="BG222" i="15"/>
  <c r="BH222" i="15"/>
  <c r="BI222" i="15"/>
  <c r="BJ222" i="15"/>
  <c r="BK222" i="15"/>
  <c r="BL222" i="15"/>
  <c r="BM222" i="15"/>
  <c r="BN222" i="15"/>
  <c r="BO222" i="15"/>
  <c r="BP222" i="15"/>
  <c r="BQ222" i="15"/>
  <c r="BR222" i="15"/>
  <c r="BS222" i="15"/>
  <c r="BT222" i="15"/>
  <c r="BU222" i="15"/>
  <c r="BV222" i="15"/>
  <c r="BW222" i="15"/>
  <c r="BX222" i="15"/>
  <c r="BY222" i="15"/>
  <c r="BZ222" i="15"/>
  <c r="CA222" i="15"/>
  <c r="CB222" i="15"/>
  <c r="CC222" i="15"/>
  <c r="CD222" i="15"/>
  <c r="CE222" i="15"/>
  <c r="CF222" i="15"/>
  <c r="CG222" i="15"/>
  <c r="CH222" i="15"/>
  <c r="CI222" i="15"/>
  <c r="CJ222" i="15"/>
  <c r="CK222" i="15"/>
  <c r="CL222" i="15"/>
  <c r="CM222" i="15"/>
  <c r="CN222" i="15"/>
  <c r="CO222" i="15"/>
  <c r="CP222" i="15"/>
  <c r="CQ222" i="15"/>
  <c r="CR222" i="15"/>
  <c r="CS222" i="15"/>
  <c r="CT222" i="15"/>
  <c r="CU222" i="15"/>
  <c r="CV222" i="15"/>
  <c r="CW222" i="15"/>
  <c r="CX222" i="15"/>
  <c r="CY222" i="15"/>
  <c r="CZ222" i="15"/>
  <c r="DA222" i="15"/>
  <c r="DB222" i="15"/>
  <c r="DC222" i="15"/>
  <c r="DD222" i="15"/>
  <c r="DE222" i="15"/>
  <c r="DF222" i="15"/>
  <c r="DG222" i="15"/>
  <c r="DH222" i="15"/>
  <c r="DI222" i="15"/>
  <c r="DJ222" i="15"/>
  <c r="DK222" i="15"/>
  <c r="DL222" i="15"/>
  <c r="DM222" i="15"/>
  <c r="DN222" i="15"/>
  <c r="DO222" i="15"/>
  <c r="DP222" i="15"/>
  <c r="DQ222" i="15"/>
  <c r="DR222" i="15"/>
  <c r="DS222" i="15"/>
  <c r="DT222" i="15"/>
  <c r="DU222" i="15"/>
  <c r="DV222" i="15"/>
  <c r="DW222" i="15"/>
  <c r="DX222" i="15"/>
  <c r="DY222" i="15"/>
  <c r="DZ222" i="15"/>
  <c r="EA222" i="15"/>
  <c r="EB222" i="15"/>
  <c r="EC222" i="15"/>
  <c r="ED222" i="15"/>
  <c r="EE222" i="15"/>
  <c r="EF222" i="15"/>
  <c r="EG222" i="15"/>
  <c r="EH222" i="15"/>
  <c r="EI222" i="15"/>
  <c r="EJ222" i="15"/>
  <c r="EK222" i="15"/>
  <c r="EL222" i="15"/>
  <c r="EM222" i="15"/>
  <c r="EN222" i="15"/>
  <c r="EO222" i="15"/>
  <c r="EP222" i="15"/>
  <c r="EQ222" i="15"/>
  <c r="ER222" i="15"/>
  <c r="ES222" i="15"/>
  <c r="ET222" i="15"/>
  <c r="EU222" i="15"/>
  <c r="EV222" i="15"/>
  <c r="EW222" i="15"/>
  <c r="EX222" i="15"/>
  <c r="EY222" i="15"/>
  <c r="EZ222" i="15"/>
  <c r="FA222" i="15"/>
  <c r="FB222" i="15"/>
  <c r="FC222" i="15"/>
  <c r="FD222" i="15"/>
  <c r="FE222" i="15"/>
  <c r="FF222" i="15"/>
  <c r="FG222" i="15"/>
  <c r="FH222" i="15"/>
  <c r="FI222" i="15"/>
  <c r="BL232" i="15"/>
  <c r="BM232" i="15"/>
  <c r="BN232" i="15"/>
  <c r="BO232" i="15"/>
  <c r="BP232" i="15"/>
  <c r="BQ232" i="15"/>
  <c r="BR232" i="15"/>
  <c r="BS232" i="15"/>
  <c r="BT232" i="15"/>
  <c r="BU232" i="15"/>
  <c r="BV232" i="15"/>
  <c r="BW232" i="15"/>
  <c r="BX232" i="15"/>
  <c r="BY232" i="15"/>
  <c r="BZ232" i="15"/>
  <c r="CA232" i="15"/>
  <c r="CB232" i="15"/>
  <c r="CC232" i="15"/>
  <c r="CD232" i="15"/>
  <c r="CE232" i="15"/>
  <c r="CF232" i="15"/>
  <c r="CG232" i="15"/>
  <c r="CH232" i="15"/>
  <c r="CI232" i="15"/>
  <c r="CJ232" i="15"/>
  <c r="CK232" i="15"/>
  <c r="CL232" i="15"/>
  <c r="CM232" i="15"/>
  <c r="CN232" i="15"/>
  <c r="CO232" i="15"/>
  <c r="CP232" i="15"/>
  <c r="CQ232" i="15"/>
  <c r="CR232" i="15"/>
  <c r="CS232" i="15"/>
  <c r="CT232" i="15"/>
  <c r="CU232" i="15"/>
  <c r="CV232" i="15"/>
  <c r="CW232" i="15"/>
  <c r="CX232" i="15"/>
  <c r="CY232" i="15"/>
  <c r="CZ232" i="15"/>
  <c r="DA232" i="15"/>
  <c r="DB232" i="15"/>
  <c r="DC232" i="15"/>
  <c r="DD232" i="15"/>
  <c r="DE232" i="15"/>
  <c r="DF232" i="15"/>
  <c r="DG232" i="15"/>
  <c r="DH232" i="15"/>
  <c r="DI232" i="15"/>
  <c r="DJ232" i="15"/>
  <c r="DK232" i="15"/>
  <c r="DL232" i="15"/>
  <c r="DM232" i="15"/>
  <c r="DN232" i="15"/>
  <c r="DO232" i="15"/>
  <c r="DP232" i="15"/>
  <c r="DQ232" i="15"/>
  <c r="DR232" i="15"/>
  <c r="DS232" i="15"/>
  <c r="DT232" i="15"/>
  <c r="DU232" i="15"/>
  <c r="DV232" i="15"/>
  <c r="DW232" i="15"/>
  <c r="DX232" i="15"/>
  <c r="DY232" i="15"/>
  <c r="DZ232" i="15"/>
  <c r="EA232" i="15"/>
  <c r="EB232" i="15"/>
  <c r="EC232" i="15"/>
  <c r="ED232" i="15"/>
  <c r="EE232" i="15"/>
  <c r="EF232" i="15"/>
  <c r="EG232" i="15"/>
  <c r="EH232" i="15"/>
  <c r="EI232" i="15"/>
  <c r="EJ232" i="15"/>
  <c r="EK232" i="15"/>
  <c r="EL232" i="15"/>
  <c r="EM232" i="15"/>
  <c r="EN232" i="15"/>
  <c r="EO232" i="15"/>
  <c r="EP232" i="15"/>
  <c r="EQ232" i="15"/>
  <c r="ER232" i="15"/>
  <c r="ES232" i="15"/>
  <c r="ET232" i="15"/>
  <c r="EU232" i="15"/>
  <c r="EV232" i="15"/>
  <c r="EW232" i="15"/>
  <c r="EX232" i="15"/>
  <c r="EY232" i="15"/>
  <c r="EZ232" i="15"/>
  <c r="FA232" i="15"/>
  <c r="FB232" i="15"/>
  <c r="FC232" i="15"/>
  <c r="FD232" i="15"/>
  <c r="FE232" i="15"/>
  <c r="FF232" i="15"/>
  <c r="FG232" i="15"/>
  <c r="FH232" i="15"/>
  <c r="FI232" i="15"/>
  <c r="BX233" i="15"/>
  <c r="BY233" i="15"/>
  <c r="BZ233" i="15"/>
  <c r="CA233" i="15"/>
  <c r="CB233" i="15"/>
  <c r="CC233" i="15"/>
  <c r="CD233" i="15"/>
  <c r="CE233" i="15"/>
  <c r="CF233" i="15"/>
  <c r="CG233" i="15"/>
  <c r="CH233" i="15"/>
  <c r="CI233" i="15"/>
  <c r="CJ233" i="15"/>
  <c r="CK233" i="15"/>
  <c r="CL233" i="15"/>
  <c r="CM233" i="15"/>
  <c r="CN233" i="15"/>
  <c r="CO233" i="15"/>
  <c r="CP233" i="15"/>
  <c r="CQ233" i="15"/>
  <c r="CR233" i="15"/>
  <c r="CS233" i="15"/>
  <c r="CT233" i="15"/>
  <c r="CU233" i="15"/>
  <c r="CV233" i="15"/>
  <c r="CW233" i="15"/>
  <c r="CX233" i="15"/>
  <c r="CY233" i="15"/>
  <c r="CZ233" i="15"/>
  <c r="DA233" i="15"/>
  <c r="DB233" i="15"/>
  <c r="DC233" i="15"/>
  <c r="DD233" i="15"/>
  <c r="DE233" i="15"/>
  <c r="DF233" i="15"/>
  <c r="DG233" i="15"/>
  <c r="DH233" i="15"/>
  <c r="DI233" i="15"/>
  <c r="DJ233" i="15"/>
  <c r="DK233" i="15"/>
  <c r="DL233" i="15"/>
  <c r="DM233" i="15"/>
  <c r="DN233" i="15"/>
  <c r="DO233" i="15"/>
  <c r="DP233" i="15"/>
  <c r="DQ233" i="15"/>
  <c r="DR233" i="15"/>
  <c r="DS233" i="15"/>
  <c r="DT233" i="15"/>
  <c r="DU233" i="15"/>
  <c r="DV233" i="15"/>
  <c r="DW233" i="15"/>
  <c r="DX233" i="15"/>
  <c r="DY233" i="15"/>
  <c r="DZ233" i="15"/>
  <c r="EA233" i="15"/>
  <c r="EB233" i="15"/>
  <c r="EC233" i="15"/>
  <c r="ED233" i="15"/>
  <c r="EE233" i="15"/>
  <c r="EF233" i="15"/>
  <c r="EG233" i="15"/>
  <c r="EH233" i="15"/>
  <c r="EI233" i="15"/>
  <c r="EJ233" i="15"/>
  <c r="EK233" i="15"/>
  <c r="EL233" i="15"/>
  <c r="EM233" i="15"/>
  <c r="EN233" i="15"/>
  <c r="EO233" i="15"/>
  <c r="EP233" i="15"/>
  <c r="EQ233" i="15"/>
  <c r="ER233" i="15"/>
  <c r="ES233" i="15"/>
  <c r="ET233" i="15"/>
  <c r="EU233" i="15"/>
  <c r="EV233" i="15"/>
  <c r="EW233" i="15"/>
  <c r="EX233" i="15"/>
  <c r="EY233" i="15"/>
  <c r="EZ233" i="15"/>
  <c r="FA233" i="15"/>
  <c r="FB233" i="15"/>
  <c r="FC233" i="15"/>
  <c r="FD233" i="15"/>
  <c r="FE233" i="15"/>
  <c r="FF233" i="15"/>
  <c r="FG233" i="15"/>
  <c r="FH233" i="15"/>
  <c r="FI233" i="15"/>
  <c r="CJ234" i="15"/>
  <c r="CK234" i="15"/>
  <c r="CL234" i="15"/>
  <c r="CM234" i="15"/>
  <c r="CN234" i="15"/>
  <c r="CO234" i="15"/>
  <c r="CP234" i="15"/>
  <c r="CQ234" i="15"/>
  <c r="CR234" i="15"/>
  <c r="CS234" i="15"/>
  <c r="CT234" i="15"/>
  <c r="CU234" i="15"/>
  <c r="CV234" i="15"/>
  <c r="CW234" i="15"/>
  <c r="CX234" i="15"/>
  <c r="CY234" i="15"/>
  <c r="CZ234" i="15"/>
  <c r="DA234" i="15"/>
  <c r="DB234" i="15"/>
  <c r="DC234" i="15"/>
  <c r="DD234" i="15"/>
  <c r="DE234" i="15"/>
  <c r="DF234" i="15"/>
  <c r="DG234" i="15"/>
  <c r="DH234" i="15"/>
  <c r="DI234" i="15"/>
  <c r="DJ234" i="15"/>
  <c r="DK234" i="15"/>
  <c r="DL234" i="15"/>
  <c r="DM234" i="15"/>
  <c r="DN234" i="15"/>
  <c r="DO234" i="15"/>
  <c r="DP234" i="15"/>
  <c r="DQ234" i="15"/>
  <c r="DR234" i="15"/>
  <c r="DS234" i="15"/>
  <c r="DT234" i="15"/>
  <c r="DU234" i="15"/>
  <c r="DV234" i="15"/>
  <c r="DW234" i="15"/>
  <c r="DX234" i="15"/>
  <c r="DY234" i="15"/>
  <c r="DZ234" i="15"/>
  <c r="EA234" i="15"/>
  <c r="EB234" i="15"/>
  <c r="EC234" i="15"/>
  <c r="ED234" i="15"/>
  <c r="EE234" i="15"/>
  <c r="EF234" i="15"/>
  <c r="EG234" i="15"/>
  <c r="EH234" i="15"/>
  <c r="EI234" i="15"/>
  <c r="EJ234" i="15"/>
  <c r="EK234" i="15"/>
  <c r="EL234" i="15"/>
  <c r="EM234" i="15"/>
  <c r="EN234" i="15"/>
  <c r="EO234" i="15"/>
  <c r="EP234" i="15"/>
  <c r="EQ234" i="15"/>
  <c r="ER234" i="15"/>
  <c r="ES234" i="15"/>
  <c r="ET234" i="15"/>
  <c r="EU234" i="15"/>
  <c r="EV234" i="15"/>
  <c r="EW234" i="15"/>
  <c r="EX234" i="15"/>
  <c r="EY234" i="15"/>
  <c r="EZ234" i="15"/>
  <c r="FA234" i="15"/>
  <c r="FB234" i="15"/>
  <c r="FC234" i="15"/>
  <c r="FD234" i="15"/>
  <c r="FE234" i="15"/>
  <c r="FF234" i="15"/>
  <c r="FG234" i="15"/>
  <c r="FH234" i="15"/>
  <c r="FI234" i="15"/>
  <c r="CV235" i="15"/>
  <c r="CW235" i="15"/>
  <c r="CX235" i="15"/>
  <c r="CY235" i="15"/>
  <c r="CZ235" i="15"/>
  <c r="DA235" i="15"/>
  <c r="DB235" i="15"/>
  <c r="DC235" i="15"/>
  <c r="DD235" i="15"/>
  <c r="DE235" i="15"/>
  <c r="DF235" i="15"/>
  <c r="DG235" i="15"/>
  <c r="DH235" i="15"/>
  <c r="DI235" i="15"/>
  <c r="DJ235" i="15"/>
  <c r="DK235" i="15"/>
  <c r="DL235" i="15"/>
  <c r="DM235" i="15"/>
  <c r="DN235" i="15"/>
  <c r="DO235" i="15"/>
  <c r="DP235" i="15"/>
  <c r="DQ235" i="15"/>
  <c r="DR235" i="15"/>
  <c r="DS235" i="15"/>
  <c r="DT235" i="15"/>
  <c r="DU235" i="15"/>
  <c r="DV235" i="15"/>
  <c r="DW235" i="15"/>
  <c r="DX235" i="15"/>
  <c r="DY235" i="15"/>
  <c r="DZ235" i="15"/>
  <c r="EA235" i="15"/>
  <c r="EB235" i="15"/>
  <c r="EC235" i="15"/>
  <c r="ED235" i="15"/>
  <c r="EE235" i="15"/>
  <c r="EF235" i="15"/>
  <c r="EG235" i="15"/>
  <c r="EH235" i="15"/>
  <c r="EI235" i="15"/>
  <c r="EJ235" i="15"/>
  <c r="EK235" i="15"/>
  <c r="EL235" i="15"/>
  <c r="EM235" i="15"/>
  <c r="EN235" i="15"/>
  <c r="EO235" i="15"/>
  <c r="EP235" i="15"/>
  <c r="EQ235" i="15"/>
  <c r="ER235" i="15"/>
  <c r="ES235" i="15"/>
  <c r="ET235" i="15"/>
  <c r="EU235" i="15"/>
  <c r="EV235" i="15"/>
  <c r="EW235" i="15"/>
  <c r="EX235" i="15"/>
  <c r="EY235" i="15"/>
  <c r="EZ235" i="15"/>
  <c r="FA235" i="15"/>
  <c r="FB235" i="15"/>
  <c r="FC235" i="15"/>
  <c r="FD235" i="15"/>
  <c r="FE235" i="15"/>
  <c r="FF235" i="15"/>
  <c r="FG235" i="15"/>
  <c r="FH235" i="15"/>
  <c r="FI235" i="15"/>
  <c r="DH236" i="15"/>
  <c r="DI236" i="15"/>
  <c r="DJ236" i="15"/>
  <c r="DK236" i="15"/>
  <c r="DL236" i="15"/>
  <c r="DM236" i="15"/>
  <c r="DN236" i="15"/>
  <c r="DO236" i="15"/>
  <c r="DP236" i="15"/>
  <c r="DQ236" i="15"/>
  <c r="DR236" i="15"/>
  <c r="DS236" i="15"/>
  <c r="DT236" i="15"/>
  <c r="DU236" i="15"/>
  <c r="DV236" i="15"/>
  <c r="DW236" i="15"/>
  <c r="DX236" i="15"/>
  <c r="DY236" i="15"/>
  <c r="DZ236" i="15"/>
  <c r="EA236" i="15"/>
  <c r="EB236" i="15"/>
  <c r="EC236" i="15"/>
  <c r="ED236" i="15"/>
  <c r="EE236" i="15"/>
  <c r="EF236" i="15"/>
  <c r="EG236" i="15"/>
  <c r="EH236" i="15"/>
  <c r="EI236" i="15"/>
  <c r="EJ236" i="15"/>
  <c r="EK236" i="15"/>
  <c r="EL236" i="15"/>
  <c r="EM236" i="15"/>
  <c r="EN236" i="15"/>
  <c r="EO236" i="15"/>
  <c r="EP236" i="15"/>
  <c r="EQ236" i="15"/>
  <c r="ER236" i="15"/>
  <c r="ES236" i="15"/>
  <c r="ET236" i="15"/>
  <c r="EU236" i="15"/>
  <c r="EV236" i="15"/>
  <c r="EW236" i="15"/>
  <c r="EX236" i="15"/>
  <c r="EY236" i="15"/>
  <c r="EZ236" i="15"/>
  <c r="FA236" i="15"/>
  <c r="FB236" i="15"/>
  <c r="FC236" i="15"/>
  <c r="FD236" i="15"/>
  <c r="FE236" i="15"/>
  <c r="FF236" i="15"/>
  <c r="FG236" i="15"/>
  <c r="FH236" i="15"/>
  <c r="FI236" i="15"/>
  <c r="DT237" i="15"/>
  <c r="DU237" i="15"/>
  <c r="DV237" i="15"/>
  <c r="DW237" i="15"/>
  <c r="DX237" i="15"/>
  <c r="DY237" i="15"/>
  <c r="DZ237" i="15"/>
  <c r="EA237" i="15"/>
  <c r="EB237" i="15"/>
  <c r="EC237" i="15"/>
  <c r="ED237" i="15"/>
  <c r="EE237" i="15"/>
  <c r="EF237" i="15"/>
  <c r="EG237" i="15"/>
  <c r="EH237" i="15"/>
  <c r="EI237" i="15"/>
  <c r="EJ237" i="15"/>
  <c r="EK237" i="15"/>
  <c r="EL237" i="15"/>
  <c r="EM237" i="15"/>
  <c r="EN237" i="15"/>
  <c r="EO237" i="15"/>
  <c r="EP237" i="15"/>
  <c r="EQ237" i="15"/>
  <c r="ER237" i="15"/>
  <c r="ES237" i="15"/>
  <c r="ET237" i="15"/>
  <c r="EU237" i="15"/>
  <c r="EV237" i="15"/>
  <c r="EW237" i="15"/>
  <c r="EX237" i="15"/>
  <c r="EY237" i="15"/>
  <c r="EZ237" i="15"/>
  <c r="FA237" i="15"/>
  <c r="FB237" i="15"/>
  <c r="FC237" i="15"/>
  <c r="FD237" i="15"/>
  <c r="FE237" i="15"/>
  <c r="FF237" i="15"/>
  <c r="FG237" i="15"/>
  <c r="FH237" i="15"/>
  <c r="FI237" i="15"/>
  <c r="EF238" i="15"/>
  <c r="EG238" i="15"/>
  <c r="EH238" i="15"/>
  <c r="EI238" i="15"/>
  <c r="EJ238" i="15"/>
  <c r="EK238" i="15"/>
  <c r="EL238" i="15"/>
  <c r="EM238" i="15"/>
  <c r="EN238" i="15"/>
  <c r="EO238" i="15"/>
  <c r="EP238" i="15"/>
  <c r="EQ238" i="15"/>
  <c r="ER238" i="15"/>
  <c r="ES238" i="15"/>
  <c r="ET238" i="15"/>
  <c r="EU238" i="15"/>
  <c r="EV238" i="15"/>
  <c r="EW238" i="15"/>
  <c r="EX238" i="15"/>
  <c r="EY238" i="15"/>
  <c r="EZ238" i="15"/>
  <c r="FA238" i="15"/>
  <c r="FB238" i="15"/>
  <c r="FC238" i="15"/>
  <c r="FD238" i="15"/>
  <c r="FE238" i="15"/>
  <c r="FF238" i="15"/>
  <c r="FG238" i="15"/>
  <c r="FH238" i="15"/>
  <c r="FI238" i="15"/>
  <c r="ER239" i="15"/>
  <c r="ES239" i="15"/>
  <c r="ET239" i="15"/>
  <c r="EU239" i="15"/>
  <c r="EV239" i="15"/>
  <c r="EW239" i="15"/>
  <c r="EX239" i="15"/>
  <c r="EY239" i="15"/>
  <c r="EZ239" i="15"/>
  <c r="FA239" i="15"/>
  <c r="FB239" i="15"/>
  <c r="FC239" i="15"/>
  <c r="FD239" i="15"/>
  <c r="FE239" i="15"/>
  <c r="FF239" i="15"/>
  <c r="FG239" i="15"/>
  <c r="FH239" i="15"/>
  <c r="FI239" i="15"/>
  <c r="EU240" i="15"/>
  <c r="EV240" i="15"/>
  <c r="EW240" i="15"/>
  <c r="EX240" i="15"/>
  <c r="EY240" i="15"/>
  <c r="EZ240" i="15"/>
  <c r="FA240" i="15"/>
  <c r="FB240" i="15"/>
  <c r="FC240" i="15"/>
  <c r="FD240" i="15"/>
  <c r="FE240" i="15"/>
  <c r="FF240" i="15"/>
  <c r="FG240" i="15"/>
  <c r="FH240" i="15"/>
  <c r="FI240" i="15"/>
  <c r="AZ268" i="15"/>
  <c r="BA268" i="15"/>
  <c r="BB268" i="15"/>
  <c r="BC268" i="15"/>
  <c r="BD268" i="15"/>
  <c r="BE268" i="15"/>
  <c r="BF268" i="15"/>
  <c r="BG268" i="15"/>
  <c r="BH268" i="15"/>
  <c r="BI268" i="15"/>
  <c r="BJ268" i="15"/>
  <c r="BK268" i="15"/>
  <c r="BL268" i="15"/>
  <c r="BM268" i="15"/>
  <c r="BN268" i="15"/>
  <c r="BO268" i="15"/>
  <c r="BP268" i="15"/>
  <c r="BQ268" i="15"/>
  <c r="BR268" i="15"/>
  <c r="BS268" i="15"/>
  <c r="BT268" i="15"/>
  <c r="BU268" i="15"/>
  <c r="BV268" i="15"/>
  <c r="BW268" i="15"/>
  <c r="BX268" i="15"/>
  <c r="BY268" i="15"/>
  <c r="BZ268" i="15"/>
  <c r="CA268" i="15"/>
  <c r="CB268" i="15"/>
  <c r="CC268" i="15"/>
  <c r="CD268" i="15"/>
  <c r="CE268" i="15"/>
  <c r="CF268" i="15"/>
  <c r="CG268" i="15"/>
  <c r="CH268" i="15"/>
  <c r="CI268" i="15"/>
  <c r="CJ268" i="15"/>
  <c r="CK268" i="15"/>
  <c r="CL268" i="15"/>
  <c r="CM268" i="15"/>
  <c r="CN268" i="15"/>
  <c r="CO268" i="15"/>
  <c r="CP268" i="15"/>
  <c r="CQ268" i="15"/>
  <c r="CR268" i="15"/>
  <c r="CS268" i="15"/>
  <c r="CT268" i="15"/>
  <c r="CU268" i="15"/>
  <c r="CV268" i="15"/>
  <c r="CW268" i="15"/>
  <c r="CX268" i="15"/>
  <c r="CY268" i="15"/>
  <c r="CZ268" i="15"/>
  <c r="DA268" i="15"/>
  <c r="DB268" i="15"/>
  <c r="DC268" i="15"/>
  <c r="DD268" i="15"/>
  <c r="DE268" i="15"/>
  <c r="DF268" i="15"/>
  <c r="DG268" i="15"/>
  <c r="DH268" i="15"/>
  <c r="DI268" i="15"/>
  <c r="DJ268" i="15"/>
  <c r="DK268" i="15"/>
  <c r="DL268" i="15"/>
  <c r="DM268" i="15"/>
  <c r="DN268" i="15"/>
  <c r="DO268" i="15"/>
  <c r="DP268" i="15"/>
  <c r="DQ268" i="15"/>
  <c r="DR268" i="15"/>
  <c r="DS268" i="15"/>
  <c r="DT268" i="15"/>
  <c r="DU268" i="15"/>
  <c r="DV268" i="15"/>
  <c r="DW268" i="15"/>
  <c r="DX268" i="15"/>
  <c r="DY268" i="15"/>
  <c r="DZ268" i="15"/>
  <c r="EA268" i="15"/>
  <c r="EB268" i="15"/>
  <c r="EC268" i="15"/>
  <c r="ED268" i="15"/>
  <c r="EE268" i="15"/>
  <c r="EF268" i="15"/>
  <c r="EG268" i="15"/>
  <c r="EH268" i="15"/>
  <c r="EI268" i="15"/>
  <c r="EJ268" i="15"/>
  <c r="EK268" i="15"/>
  <c r="EL268" i="15"/>
  <c r="EM268" i="15"/>
  <c r="EN268" i="15"/>
  <c r="EO268" i="15"/>
  <c r="EP268" i="15"/>
  <c r="EQ268" i="15"/>
  <c r="ER268" i="15"/>
  <c r="ES268" i="15"/>
  <c r="ET268" i="15"/>
  <c r="EU268" i="15"/>
  <c r="EV268" i="15"/>
  <c r="EW268" i="15"/>
  <c r="EX268" i="15"/>
  <c r="EY268" i="15"/>
  <c r="EZ268" i="15"/>
  <c r="FA268" i="15"/>
  <c r="FB268" i="15"/>
  <c r="FC268" i="15"/>
  <c r="FD268" i="15"/>
  <c r="FE268" i="15"/>
  <c r="FF268" i="15"/>
  <c r="FG268" i="15"/>
  <c r="FH268" i="15"/>
  <c r="FI268" i="15"/>
  <c r="BL269" i="15"/>
  <c r="BM269" i="15"/>
  <c r="BN269" i="15"/>
  <c r="BO269" i="15"/>
  <c r="BP269" i="15"/>
  <c r="BQ269" i="15"/>
  <c r="BR269" i="15"/>
  <c r="BS269" i="15"/>
  <c r="BT269" i="15"/>
  <c r="BU269" i="15"/>
  <c r="BV269" i="15"/>
  <c r="BW269" i="15"/>
  <c r="BX269" i="15"/>
  <c r="BY269" i="15"/>
  <c r="BZ269" i="15"/>
  <c r="CA269" i="15"/>
  <c r="CB269" i="15"/>
  <c r="CC269" i="15"/>
  <c r="CD269" i="15"/>
  <c r="CE269" i="15"/>
  <c r="CF269" i="15"/>
  <c r="CG269" i="15"/>
  <c r="CH269" i="15"/>
  <c r="CI269" i="15"/>
  <c r="CJ269" i="15"/>
  <c r="CK269" i="15"/>
  <c r="CL269" i="15"/>
  <c r="CM269" i="15"/>
  <c r="CN269" i="15"/>
  <c r="CO269" i="15"/>
  <c r="CP269" i="15"/>
  <c r="CQ269" i="15"/>
  <c r="CR269" i="15"/>
  <c r="CS269" i="15"/>
  <c r="CT269" i="15"/>
  <c r="CU269" i="15"/>
  <c r="CV269" i="15"/>
  <c r="CW269" i="15"/>
  <c r="CX269" i="15"/>
  <c r="CY269" i="15"/>
  <c r="CZ269" i="15"/>
  <c r="DA269" i="15"/>
  <c r="DB269" i="15"/>
  <c r="DC269" i="15"/>
  <c r="DD269" i="15"/>
  <c r="DE269" i="15"/>
  <c r="DF269" i="15"/>
  <c r="DG269" i="15"/>
  <c r="DH269" i="15"/>
  <c r="DI269" i="15"/>
  <c r="DJ269" i="15"/>
  <c r="DK269" i="15"/>
  <c r="DL269" i="15"/>
  <c r="DM269" i="15"/>
  <c r="DN269" i="15"/>
  <c r="DO269" i="15"/>
  <c r="DP269" i="15"/>
  <c r="DQ269" i="15"/>
  <c r="DR269" i="15"/>
  <c r="DS269" i="15"/>
  <c r="DT269" i="15"/>
  <c r="DU269" i="15"/>
  <c r="DV269" i="15"/>
  <c r="DW269" i="15"/>
  <c r="DX269" i="15"/>
  <c r="DY269" i="15"/>
  <c r="DZ269" i="15"/>
  <c r="EA269" i="15"/>
  <c r="EB269" i="15"/>
  <c r="EC269" i="15"/>
  <c r="ED269" i="15"/>
  <c r="EE269" i="15"/>
  <c r="EF269" i="15"/>
  <c r="EG269" i="15"/>
  <c r="EH269" i="15"/>
  <c r="EI269" i="15"/>
  <c r="EJ269" i="15"/>
  <c r="EK269" i="15"/>
  <c r="EL269" i="15"/>
  <c r="EM269" i="15"/>
  <c r="EN269" i="15"/>
  <c r="EO269" i="15"/>
  <c r="EP269" i="15"/>
  <c r="EQ269" i="15"/>
  <c r="ER269" i="15"/>
  <c r="ES269" i="15"/>
  <c r="ET269" i="15"/>
  <c r="EU269" i="15"/>
  <c r="EV269" i="15"/>
  <c r="EW269" i="15"/>
  <c r="EX269" i="15"/>
  <c r="EY269" i="15"/>
  <c r="EZ269" i="15"/>
  <c r="FA269" i="15"/>
  <c r="FB269" i="15"/>
  <c r="FC269" i="15"/>
  <c r="FD269" i="15"/>
  <c r="FE269" i="15"/>
  <c r="FF269" i="15"/>
  <c r="FG269" i="15"/>
  <c r="FH269" i="15"/>
  <c r="FI269" i="15"/>
  <c r="BX270" i="15"/>
  <c r="BY270" i="15"/>
  <c r="BZ270" i="15"/>
  <c r="CA270" i="15"/>
  <c r="CB270" i="15"/>
  <c r="CC270" i="15"/>
  <c r="CD270" i="15"/>
  <c r="CE270" i="15"/>
  <c r="CF270" i="15"/>
  <c r="CG270" i="15"/>
  <c r="CH270" i="15"/>
  <c r="CI270" i="15"/>
  <c r="CJ270" i="15"/>
  <c r="CK270" i="15"/>
  <c r="CL270" i="15"/>
  <c r="CM270" i="15"/>
  <c r="CN270" i="15"/>
  <c r="CO270" i="15"/>
  <c r="CP270" i="15"/>
  <c r="CQ270" i="15"/>
  <c r="CR270" i="15"/>
  <c r="CS270" i="15"/>
  <c r="CT270" i="15"/>
  <c r="CU270" i="15"/>
  <c r="CV270" i="15"/>
  <c r="CW270" i="15"/>
  <c r="CX270" i="15"/>
  <c r="CY270" i="15"/>
  <c r="CZ270" i="15"/>
  <c r="DA270" i="15"/>
  <c r="DB270" i="15"/>
  <c r="DC270" i="15"/>
  <c r="DD270" i="15"/>
  <c r="DE270" i="15"/>
  <c r="DF270" i="15"/>
  <c r="DG270" i="15"/>
  <c r="DH270" i="15"/>
  <c r="DI270" i="15"/>
  <c r="DJ270" i="15"/>
  <c r="DK270" i="15"/>
  <c r="DL270" i="15"/>
  <c r="DM270" i="15"/>
  <c r="DN270" i="15"/>
  <c r="DO270" i="15"/>
  <c r="DP270" i="15"/>
  <c r="DQ270" i="15"/>
  <c r="DR270" i="15"/>
  <c r="DS270" i="15"/>
  <c r="DT270" i="15"/>
  <c r="DU270" i="15"/>
  <c r="DV270" i="15"/>
  <c r="DW270" i="15"/>
  <c r="DX270" i="15"/>
  <c r="DY270" i="15"/>
  <c r="DZ270" i="15"/>
  <c r="EA270" i="15"/>
  <c r="EB270" i="15"/>
  <c r="EC270" i="15"/>
  <c r="ED270" i="15"/>
  <c r="EE270" i="15"/>
  <c r="EF270" i="15"/>
  <c r="EG270" i="15"/>
  <c r="EH270" i="15"/>
  <c r="EI270" i="15"/>
  <c r="EJ270" i="15"/>
  <c r="EK270" i="15"/>
  <c r="EL270" i="15"/>
  <c r="EM270" i="15"/>
  <c r="EN270" i="15"/>
  <c r="EO270" i="15"/>
  <c r="EP270" i="15"/>
  <c r="EQ270" i="15"/>
  <c r="ER270" i="15"/>
  <c r="ES270" i="15"/>
  <c r="ET270" i="15"/>
  <c r="EU270" i="15"/>
  <c r="EV270" i="15"/>
  <c r="EW270" i="15"/>
  <c r="EX270" i="15"/>
  <c r="EY270" i="15"/>
  <c r="EZ270" i="15"/>
  <c r="FA270" i="15"/>
  <c r="FB270" i="15"/>
  <c r="FC270" i="15"/>
  <c r="FD270" i="15"/>
  <c r="FE270" i="15"/>
  <c r="FF270" i="15"/>
  <c r="FG270" i="15"/>
  <c r="FH270" i="15"/>
  <c r="FI270" i="15"/>
  <c r="CJ271" i="15"/>
  <c r="CK271" i="15"/>
  <c r="CL271" i="15"/>
  <c r="CM271" i="15"/>
  <c r="CN271" i="15"/>
  <c r="CO271" i="15"/>
  <c r="CP271" i="15"/>
  <c r="CQ271" i="15"/>
  <c r="CR271" i="15"/>
  <c r="CS271" i="15"/>
  <c r="CT271" i="15"/>
  <c r="CU271" i="15"/>
  <c r="CV271" i="15"/>
  <c r="CW271" i="15"/>
  <c r="CX271" i="15"/>
  <c r="CY271" i="15"/>
  <c r="CZ271" i="15"/>
  <c r="DA271" i="15"/>
  <c r="DB271" i="15"/>
  <c r="DC271" i="15"/>
  <c r="DD271" i="15"/>
  <c r="DE271" i="15"/>
  <c r="DF271" i="15"/>
  <c r="DG271" i="15"/>
  <c r="DH271" i="15"/>
  <c r="DI271" i="15"/>
  <c r="DJ271" i="15"/>
  <c r="DK271" i="15"/>
  <c r="DL271" i="15"/>
  <c r="DM271" i="15"/>
  <c r="DN271" i="15"/>
  <c r="DO271" i="15"/>
  <c r="DP271" i="15"/>
  <c r="DQ271" i="15"/>
  <c r="DR271" i="15"/>
  <c r="DS271" i="15"/>
  <c r="DT271" i="15"/>
  <c r="DU271" i="15"/>
  <c r="DV271" i="15"/>
  <c r="DW271" i="15"/>
  <c r="DX271" i="15"/>
  <c r="DY271" i="15"/>
  <c r="DZ271" i="15"/>
  <c r="EA271" i="15"/>
  <c r="EB271" i="15"/>
  <c r="EC271" i="15"/>
  <c r="ED271" i="15"/>
  <c r="EE271" i="15"/>
  <c r="EF271" i="15"/>
  <c r="EG271" i="15"/>
  <c r="EH271" i="15"/>
  <c r="EI271" i="15"/>
  <c r="EJ271" i="15"/>
  <c r="EK271" i="15"/>
  <c r="EL271" i="15"/>
  <c r="EM271" i="15"/>
  <c r="EN271" i="15"/>
  <c r="EO271" i="15"/>
  <c r="EP271" i="15"/>
  <c r="EQ271" i="15"/>
  <c r="ER271" i="15"/>
  <c r="ES271" i="15"/>
  <c r="ET271" i="15"/>
  <c r="EU271" i="15"/>
  <c r="EV271" i="15"/>
  <c r="EW271" i="15"/>
  <c r="EX271" i="15"/>
  <c r="EY271" i="15"/>
  <c r="EZ271" i="15"/>
  <c r="FA271" i="15"/>
  <c r="FB271" i="15"/>
  <c r="FC271" i="15"/>
  <c r="FD271" i="15"/>
  <c r="FE271" i="15"/>
  <c r="FF271" i="15"/>
  <c r="FG271" i="15"/>
  <c r="FH271" i="15"/>
  <c r="FI271" i="15"/>
  <c r="CV272" i="15"/>
  <c r="CW272" i="15"/>
  <c r="CX272" i="15"/>
  <c r="CY272" i="15"/>
  <c r="CZ272" i="15"/>
  <c r="DA272" i="15"/>
  <c r="DB272" i="15"/>
  <c r="DC272" i="15"/>
  <c r="DD272" i="15"/>
  <c r="DE272" i="15"/>
  <c r="DF272" i="15"/>
  <c r="DG272" i="15"/>
  <c r="DH272" i="15"/>
  <c r="DI272" i="15"/>
  <c r="DJ272" i="15"/>
  <c r="DK272" i="15"/>
  <c r="DL272" i="15"/>
  <c r="DM272" i="15"/>
  <c r="DN272" i="15"/>
  <c r="DO272" i="15"/>
  <c r="DP272" i="15"/>
  <c r="DQ272" i="15"/>
  <c r="DR272" i="15"/>
  <c r="DS272" i="15"/>
  <c r="DT272" i="15"/>
  <c r="DU272" i="15"/>
  <c r="DV272" i="15"/>
  <c r="DW272" i="15"/>
  <c r="DX272" i="15"/>
  <c r="DY272" i="15"/>
  <c r="DZ272" i="15"/>
  <c r="EA272" i="15"/>
  <c r="EB272" i="15"/>
  <c r="EC272" i="15"/>
  <c r="ED272" i="15"/>
  <c r="EE272" i="15"/>
  <c r="EF272" i="15"/>
  <c r="EG272" i="15"/>
  <c r="EH272" i="15"/>
  <c r="EI272" i="15"/>
  <c r="EJ272" i="15"/>
  <c r="EK272" i="15"/>
  <c r="EL272" i="15"/>
  <c r="EM272" i="15"/>
  <c r="EN272" i="15"/>
  <c r="EO272" i="15"/>
  <c r="EP272" i="15"/>
  <c r="EQ272" i="15"/>
  <c r="ER272" i="15"/>
  <c r="ES272" i="15"/>
  <c r="ET272" i="15"/>
  <c r="EU272" i="15"/>
  <c r="EV272" i="15"/>
  <c r="EW272" i="15"/>
  <c r="EX272" i="15"/>
  <c r="EY272" i="15"/>
  <c r="EZ272" i="15"/>
  <c r="FA272" i="15"/>
  <c r="FB272" i="15"/>
  <c r="FC272" i="15"/>
  <c r="FD272" i="15"/>
  <c r="FE272" i="15"/>
  <c r="FF272" i="15"/>
  <c r="FG272" i="15"/>
  <c r="FH272" i="15"/>
  <c r="FI272" i="15"/>
  <c r="DH273" i="15"/>
  <c r="DI273" i="15"/>
  <c r="DJ273" i="15"/>
  <c r="DK273" i="15"/>
  <c r="DL273" i="15"/>
  <c r="DM273" i="15"/>
  <c r="DN273" i="15"/>
  <c r="DO273" i="15"/>
  <c r="DP273" i="15"/>
  <c r="DQ273" i="15"/>
  <c r="DR273" i="15"/>
  <c r="DS273" i="15"/>
  <c r="DT273" i="15"/>
  <c r="DU273" i="15"/>
  <c r="DV273" i="15"/>
  <c r="DW273" i="15"/>
  <c r="DX273" i="15"/>
  <c r="DY273" i="15"/>
  <c r="DZ273" i="15"/>
  <c r="EA273" i="15"/>
  <c r="EB273" i="15"/>
  <c r="EC273" i="15"/>
  <c r="ED273" i="15"/>
  <c r="EE273" i="15"/>
  <c r="EF273" i="15"/>
  <c r="EG273" i="15"/>
  <c r="EH273" i="15"/>
  <c r="EI273" i="15"/>
  <c r="EJ273" i="15"/>
  <c r="EK273" i="15"/>
  <c r="EL273" i="15"/>
  <c r="EM273" i="15"/>
  <c r="EN273" i="15"/>
  <c r="EO273" i="15"/>
  <c r="EP273" i="15"/>
  <c r="EQ273" i="15"/>
  <c r="ER273" i="15"/>
  <c r="ES273" i="15"/>
  <c r="ET273" i="15"/>
  <c r="EU273" i="15"/>
  <c r="EV273" i="15"/>
  <c r="EW273" i="15"/>
  <c r="EX273" i="15"/>
  <c r="EY273" i="15"/>
  <c r="EZ273" i="15"/>
  <c r="FA273" i="15"/>
  <c r="FB273" i="15"/>
  <c r="FC273" i="15"/>
  <c r="FD273" i="15"/>
  <c r="FE273" i="15"/>
  <c r="FF273" i="15"/>
  <c r="FG273" i="15"/>
  <c r="FH273" i="15"/>
  <c r="FI273" i="15"/>
  <c r="DT274" i="15"/>
  <c r="DU274" i="15"/>
  <c r="DV274" i="15"/>
  <c r="DW274" i="15"/>
  <c r="DX274" i="15"/>
  <c r="DY274" i="15"/>
  <c r="DZ274" i="15"/>
  <c r="EA274" i="15"/>
  <c r="EB274" i="15"/>
  <c r="EC274" i="15"/>
  <c r="ED274" i="15"/>
  <c r="EE274" i="15"/>
  <c r="EF274" i="15"/>
  <c r="EG274" i="15"/>
  <c r="EH274" i="15"/>
  <c r="EI274" i="15"/>
  <c r="EJ274" i="15"/>
  <c r="EK274" i="15"/>
  <c r="EL274" i="15"/>
  <c r="EM274" i="15"/>
  <c r="EN274" i="15"/>
  <c r="EO274" i="15"/>
  <c r="EP274" i="15"/>
  <c r="EQ274" i="15"/>
  <c r="ER274" i="15"/>
  <c r="ES274" i="15"/>
  <c r="ET274" i="15"/>
  <c r="EU274" i="15"/>
  <c r="EV274" i="15"/>
  <c r="EW274" i="15"/>
  <c r="EX274" i="15"/>
  <c r="EY274" i="15"/>
  <c r="EZ274" i="15"/>
  <c r="FA274" i="15"/>
  <c r="FB274" i="15"/>
  <c r="FC274" i="15"/>
  <c r="FD274" i="15"/>
  <c r="FE274" i="15"/>
  <c r="FF274" i="15"/>
  <c r="FG274" i="15"/>
  <c r="FH274" i="15"/>
  <c r="FI274" i="15"/>
  <c r="EF275" i="15"/>
  <c r="EG275" i="15"/>
  <c r="EH275" i="15"/>
  <c r="EI275" i="15"/>
  <c r="EJ275" i="15"/>
  <c r="EK275" i="15"/>
  <c r="EL275" i="15"/>
  <c r="EM275" i="15"/>
  <c r="EN275" i="15"/>
  <c r="EO275" i="15"/>
  <c r="EP275" i="15"/>
  <c r="EQ275" i="15"/>
  <c r="ER275" i="15"/>
  <c r="ES275" i="15"/>
  <c r="ET275" i="15"/>
  <c r="EU275" i="15"/>
  <c r="EV275" i="15"/>
  <c r="EW275" i="15"/>
  <c r="EX275" i="15"/>
  <c r="EY275" i="15"/>
  <c r="EZ275" i="15"/>
  <c r="FA275" i="15"/>
  <c r="FB275" i="15"/>
  <c r="FC275" i="15"/>
  <c r="FD275" i="15"/>
  <c r="FE275" i="15"/>
  <c r="FF275" i="15"/>
  <c r="FG275" i="15"/>
  <c r="FH275" i="15"/>
  <c r="FI275" i="15"/>
  <c r="ER276" i="15"/>
  <c r="ES276" i="15"/>
  <c r="ET276" i="15"/>
  <c r="EU276" i="15"/>
  <c r="EV276" i="15"/>
  <c r="EW276" i="15"/>
  <c r="EX276" i="15"/>
  <c r="EY276" i="15"/>
  <c r="EZ276" i="15"/>
  <c r="FA276" i="15"/>
  <c r="FB276" i="15"/>
  <c r="FC276" i="15"/>
  <c r="FD276" i="15"/>
  <c r="FE276" i="15"/>
  <c r="FF276" i="15"/>
  <c r="FG276" i="15"/>
  <c r="FH276" i="15"/>
  <c r="FI276" i="15"/>
  <c r="AZ258" i="15"/>
  <c r="BA258" i="15"/>
  <c r="BB258" i="15"/>
  <c r="BC258" i="15"/>
  <c r="BD258" i="15"/>
  <c r="BE258" i="15"/>
  <c r="BF258" i="15"/>
  <c r="BG258" i="15"/>
  <c r="BH258" i="15"/>
  <c r="BI258" i="15"/>
  <c r="BJ258" i="15"/>
  <c r="BK258" i="15"/>
  <c r="BL258" i="15"/>
  <c r="BM258" i="15"/>
  <c r="BN258" i="15"/>
  <c r="BO258" i="15"/>
  <c r="BP258" i="15"/>
  <c r="BQ258" i="15"/>
  <c r="BR258" i="15"/>
  <c r="BS258" i="15"/>
  <c r="BT258" i="15"/>
  <c r="BU258" i="15"/>
  <c r="BV258" i="15"/>
  <c r="BW258" i="15"/>
  <c r="BX258" i="15"/>
  <c r="BY258" i="15"/>
  <c r="BZ258" i="15"/>
  <c r="CA258" i="15"/>
  <c r="CB258" i="15"/>
  <c r="CC258" i="15"/>
  <c r="CD258" i="15"/>
  <c r="CE258" i="15"/>
  <c r="CF258" i="15"/>
  <c r="CG258" i="15"/>
  <c r="CH258" i="15"/>
  <c r="CI258" i="15"/>
  <c r="CJ258" i="15"/>
  <c r="CK258" i="15"/>
  <c r="CL258" i="15"/>
  <c r="CM258" i="15"/>
  <c r="CN258" i="15"/>
  <c r="CO258" i="15"/>
  <c r="CP258" i="15"/>
  <c r="CQ258" i="15"/>
  <c r="CR258" i="15"/>
  <c r="CS258" i="15"/>
  <c r="CT258" i="15"/>
  <c r="CU258" i="15"/>
  <c r="CV258" i="15"/>
  <c r="CW258" i="15"/>
  <c r="CX258" i="15"/>
  <c r="CY258" i="15"/>
  <c r="CZ258" i="15"/>
  <c r="DA258" i="15"/>
  <c r="DB258" i="15"/>
  <c r="DC258" i="15"/>
  <c r="DD258" i="15"/>
  <c r="DE258" i="15"/>
  <c r="DF258" i="15"/>
  <c r="DG258" i="15"/>
  <c r="DH258" i="15"/>
  <c r="DI258" i="15"/>
  <c r="DJ258" i="15"/>
  <c r="DK258" i="15"/>
  <c r="DL258" i="15"/>
  <c r="DM258" i="15"/>
  <c r="DN258" i="15"/>
  <c r="DO258" i="15"/>
  <c r="DP258" i="15"/>
  <c r="DQ258" i="15"/>
  <c r="DR258" i="15"/>
  <c r="DS258" i="15"/>
  <c r="DT258" i="15"/>
  <c r="DU258" i="15"/>
  <c r="DV258" i="15"/>
  <c r="DW258" i="15"/>
  <c r="DX258" i="15"/>
  <c r="DY258" i="15"/>
  <c r="DZ258" i="15"/>
  <c r="EA258" i="15"/>
  <c r="EB258" i="15"/>
  <c r="EC258" i="15"/>
  <c r="ED258" i="15"/>
  <c r="EE258" i="15"/>
  <c r="EF258" i="15"/>
  <c r="EG258" i="15"/>
  <c r="EH258" i="15"/>
  <c r="EI258" i="15"/>
  <c r="EJ258" i="15"/>
  <c r="EK258" i="15"/>
  <c r="EL258" i="15"/>
  <c r="EM258" i="15"/>
  <c r="EN258" i="15"/>
  <c r="EO258" i="15"/>
  <c r="EP258" i="15"/>
  <c r="EQ258" i="15"/>
  <c r="ER258" i="15"/>
  <c r="ES258" i="15"/>
  <c r="ET258" i="15"/>
  <c r="EU258" i="15"/>
  <c r="EV258" i="15"/>
  <c r="EW258" i="15"/>
  <c r="EX258" i="15"/>
  <c r="EY258" i="15"/>
  <c r="EZ258" i="15"/>
  <c r="FA258" i="15"/>
  <c r="FB258" i="15"/>
  <c r="FC258" i="15"/>
  <c r="FD258" i="15"/>
  <c r="FE258" i="15"/>
  <c r="FF258" i="15"/>
  <c r="FG258" i="15"/>
  <c r="FH258" i="15"/>
  <c r="FI258" i="15"/>
  <c r="BO327" i="15"/>
  <c r="BP327" i="14"/>
  <c r="BP327" i="15" s="1"/>
  <c r="BP337" i="14"/>
  <c r="BQ338" i="15"/>
  <c r="BA347" i="14"/>
  <c r="BA348" i="15" s="1"/>
  <c r="AZ348" i="15"/>
  <c r="BO348" i="15"/>
  <c r="BP347" i="14"/>
  <c r="BP348" i="15" s="1"/>
  <c r="BO358" i="15"/>
  <c r="BP357" i="14"/>
  <c r="BB495" i="14"/>
  <c r="BA495" i="15"/>
  <c r="BA573" i="15"/>
  <c r="BB573" i="14"/>
  <c r="BB573" i="15" s="1"/>
  <c r="BP338" i="15" l="1"/>
  <c r="BP358" i="15"/>
  <c r="BB495"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Matthew Libonati</author>
  </authors>
  <commentList>
    <comment ref="BP304" authorId="0" shapeId="0" xr:uid="{87462BE4-D117-4E80-82CE-B2823F8726BC}">
      <text>
        <r>
          <rPr>
            <b/>
            <sz val="9"/>
            <color indexed="81"/>
            <rFont val="Tahoma"/>
            <family val="2"/>
          </rPr>
          <t>Matthew Libonati:</t>
        </r>
        <r>
          <rPr>
            <sz val="9"/>
            <color indexed="81"/>
            <rFont val="Tahoma"/>
            <family val="2"/>
          </rPr>
          <t xml:space="preserve">
NULL</t>
        </r>
      </text>
    </comment>
    <comment ref="BP327" authorId="0" shapeId="0" xr:uid="{0D24CF39-5096-43FC-A59F-91C33A492D2F}">
      <text>
        <r>
          <rPr>
            <b/>
            <sz val="9"/>
            <color indexed="81"/>
            <rFont val="Tahoma"/>
            <family val="2"/>
          </rPr>
          <t>Matthew Libonati:</t>
        </r>
        <r>
          <rPr>
            <sz val="9"/>
            <color indexed="81"/>
            <rFont val="Tahoma"/>
            <family val="2"/>
          </rPr>
          <t xml:space="preserve">
NULL</t>
        </r>
      </text>
    </comment>
    <comment ref="BP338" authorId="0" shapeId="0" xr:uid="{10A8F375-4D42-454B-BC7E-600044E7F37E}">
      <text>
        <r>
          <rPr>
            <b/>
            <sz val="9"/>
            <color indexed="81"/>
            <rFont val="Tahoma"/>
            <family val="2"/>
          </rPr>
          <t>Matthew Libonati:</t>
        </r>
        <r>
          <rPr>
            <sz val="9"/>
            <color indexed="81"/>
            <rFont val="Tahoma"/>
            <family val="2"/>
          </rPr>
          <t xml:space="preserve">
NULL</t>
        </r>
      </text>
    </comment>
    <comment ref="BP348" authorId="0" shapeId="0" xr:uid="{E5845AF1-3112-4B90-ADBD-71F56AD0C782}">
      <text>
        <r>
          <rPr>
            <b/>
            <sz val="9"/>
            <color indexed="81"/>
            <rFont val="Tahoma"/>
            <family val="2"/>
          </rPr>
          <t>Matthew Libonati:</t>
        </r>
        <r>
          <rPr>
            <sz val="9"/>
            <color indexed="81"/>
            <rFont val="Tahoma"/>
            <family val="2"/>
          </rPr>
          <t xml:space="preserve">
NULL</t>
        </r>
      </text>
    </comment>
    <comment ref="BP358" authorId="0" shapeId="0" xr:uid="{B82A8633-4F90-472F-AF42-048844DD1A30}">
      <text>
        <r>
          <rPr>
            <b/>
            <sz val="9"/>
            <color indexed="81"/>
            <rFont val="Tahoma"/>
            <family val="2"/>
          </rPr>
          <t>Matthew Libonati:</t>
        </r>
        <r>
          <rPr>
            <sz val="9"/>
            <color indexed="81"/>
            <rFont val="Tahoma"/>
            <family val="2"/>
          </rPr>
          <t xml:space="preserve">
NULL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Matthew Libonati</author>
  </authors>
  <commentList>
    <comment ref="BP304" authorId="0" shapeId="0" xr:uid="{6D64E2CB-A2C5-4864-914A-8C04686CD26A}">
      <text>
        <r>
          <rPr>
            <b/>
            <sz val="9"/>
            <color indexed="81"/>
            <rFont val="Tahoma"/>
            <family val="2"/>
          </rPr>
          <t>Matthew Libonati:</t>
        </r>
        <r>
          <rPr>
            <sz val="9"/>
            <color indexed="81"/>
            <rFont val="Tahoma"/>
            <family val="2"/>
          </rPr>
          <t xml:space="preserve">
NULL</t>
        </r>
      </text>
    </comment>
    <comment ref="BP327" authorId="0" shapeId="0" xr:uid="{7231189E-F581-47DC-AA4A-8FE0259476A8}">
      <text>
        <r>
          <rPr>
            <b/>
            <sz val="9"/>
            <color indexed="81"/>
            <rFont val="Tahoma"/>
            <family val="2"/>
          </rPr>
          <t>Matthew Libonati:</t>
        </r>
        <r>
          <rPr>
            <sz val="9"/>
            <color indexed="81"/>
            <rFont val="Tahoma"/>
            <family val="2"/>
          </rPr>
          <t xml:space="preserve">
NULL</t>
        </r>
      </text>
    </comment>
    <comment ref="BP337" authorId="0" shapeId="0" xr:uid="{43D64CFC-0BE1-426A-BC72-D1F11563B032}">
      <text>
        <r>
          <rPr>
            <b/>
            <sz val="9"/>
            <color indexed="81"/>
            <rFont val="Tahoma"/>
            <family val="2"/>
          </rPr>
          <t>Matthew Libonati:</t>
        </r>
        <r>
          <rPr>
            <sz val="9"/>
            <color indexed="81"/>
            <rFont val="Tahoma"/>
            <family val="2"/>
          </rPr>
          <t xml:space="preserve">
NULL</t>
        </r>
      </text>
    </comment>
    <comment ref="BP347" authorId="0" shapeId="0" xr:uid="{E827A27F-8660-4D2A-9B6F-A29536CBF6EA}">
      <text>
        <r>
          <rPr>
            <b/>
            <sz val="9"/>
            <color indexed="81"/>
            <rFont val="Tahoma"/>
            <family val="2"/>
          </rPr>
          <t>Matthew Libonati:</t>
        </r>
        <r>
          <rPr>
            <sz val="9"/>
            <color indexed="81"/>
            <rFont val="Tahoma"/>
            <family val="2"/>
          </rPr>
          <t xml:space="preserve">
NULL</t>
        </r>
      </text>
    </comment>
    <comment ref="BP357" authorId="0" shapeId="0" xr:uid="{DB5AB438-7F7E-4B97-8D0B-09EFA72937F7}">
      <text>
        <r>
          <rPr>
            <b/>
            <sz val="9"/>
            <color indexed="81"/>
            <rFont val="Tahoma"/>
            <family val="2"/>
          </rPr>
          <t>Matthew Libonati:</t>
        </r>
        <r>
          <rPr>
            <sz val="9"/>
            <color indexed="81"/>
            <rFont val="Tahoma"/>
            <family val="2"/>
          </rPr>
          <t xml:space="preserve">
NULL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Matthew Libonati</author>
  </authors>
  <commentList>
    <comment ref="BP304" authorId="0" shapeId="0" xr:uid="{D8F0BA28-254F-4483-BDC6-EBDA9B2D2A8C}">
      <text>
        <r>
          <rPr>
            <b/>
            <sz val="9"/>
            <color indexed="81"/>
            <rFont val="Tahoma"/>
            <family val="2"/>
          </rPr>
          <t>Matthew Libonati:</t>
        </r>
        <r>
          <rPr>
            <sz val="9"/>
            <color indexed="81"/>
            <rFont val="Tahoma"/>
            <family val="2"/>
          </rPr>
          <t xml:space="preserve">
NULL</t>
        </r>
      </text>
    </comment>
    <comment ref="BP327" authorId="0" shapeId="0" xr:uid="{1F8C7D84-6E12-441C-8FA2-B7545F4DB064}">
      <text>
        <r>
          <rPr>
            <b/>
            <sz val="9"/>
            <color indexed="81"/>
            <rFont val="Tahoma"/>
            <family val="2"/>
          </rPr>
          <t>Matthew Libonati:</t>
        </r>
        <r>
          <rPr>
            <sz val="9"/>
            <color indexed="81"/>
            <rFont val="Tahoma"/>
            <family val="2"/>
          </rPr>
          <t xml:space="preserve">
NULL</t>
        </r>
      </text>
    </comment>
    <comment ref="BP338" authorId="0" shapeId="0" xr:uid="{A9B1DF80-20B3-4051-9FFF-663E9FD52F27}">
      <text>
        <r>
          <rPr>
            <b/>
            <sz val="9"/>
            <color indexed="81"/>
            <rFont val="Tahoma"/>
            <family val="2"/>
          </rPr>
          <t>Matthew Libonati:</t>
        </r>
        <r>
          <rPr>
            <sz val="9"/>
            <color indexed="81"/>
            <rFont val="Tahoma"/>
            <family val="2"/>
          </rPr>
          <t xml:space="preserve">
NULL</t>
        </r>
      </text>
    </comment>
    <comment ref="BP348" authorId="0" shapeId="0" xr:uid="{3FFA1061-F9E3-465D-9A42-BDC6FAE6D8EE}">
      <text>
        <r>
          <rPr>
            <b/>
            <sz val="9"/>
            <color indexed="81"/>
            <rFont val="Tahoma"/>
            <family val="2"/>
          </rPr>
          <t>Matthew Libonati:</t>
        </r>
        <r>
          <rPr>
            <sz val="9"/>
            <color indexed="81"/>
            <rFont val="Tahoma"/>
            <family val="2"/>
          </rPr>
          <t xml:space="preserve">
NULL</t>
        </r>
      </text>
    </comment>
    <comment ref="BP358" authorId="0" shapeId="0" xr:uid="{AFCF0F89-F061-428A-AF38-1E6FD0DE7756}">
      <text>
        <r>
          <rPr>
            <b/>
            <sz val="9"/>
            <color indexed="81"/>
            <rFont val="Tahoma"/>
            <family val="2"/>
          </rPr>
          <t>Matthew Libonati:</t>
        </r>
        <r>
          <rPr>
            <sz val="9"/>
            <color indexed="81"/>
            <rFont val="Tahoma"/>
            <family val="2"/>
          </rPr>
          <t xml:space="preserve">
NULL</t>
        </r>
      </text>
    </comment>
  </commentList>
</comments>
</file>

<file path=xl/sharedStrings.xml><?xml version="1.0" encoding="utf-8"?>
<sst xmlns="http://schemas.openxmlformats.org/spreadsheetml/2006/main" count="531" uniqueCount="154">
  <si>
    <t>a.1.i. Annualized Charge-Offs - Accounts in P&amp;I Repayment - Total Serviced Portfolio</t>
  </si>
  <si>
    <t>a.1.ii. Annualized Charge-Offs - Accounts in P&amp;I Repayment - Total Serviced Portfolio - by Repayment Vintages</t>
  </si>
  <si>
    <t>c.1.i. Forbearance as % of Loans in P&amp;I Repayment% - Total Serviced Portfolio</t>
  </si>
  <si>
    <t>c.1.ii. Forbearance as % of Loans in P&amp;I Repayment - By Repayment Vintage</t>
  </si>
  <si>
    <r>
      <t>a.</t>
    </r>
    <r>
      <rPr>
        <u/>
        <sz val="11"/>
        <color rgb="FF000000"/>
        <rFont val="Aptos Narrow"/>
        <family val="2"/>
      </rPr>
      <t xml:space="preserve"> Charge-Offs</t>
    </r>
  </si>
  <si>
    <r>
      <t>a.1.</t>
    </r>
    <r>
      <rPr>
        <sz val="11"/>
        <color rgb="FF000000"/>
        <rFont val="Aptos Narrow"/>
        <family val="2"/>
      </rPr>
      <t xml:space="preserve"> Annualized Charge-Offs - Accounts in P&amp;I Repayment - Month-End</t>
    </r>
  </si>
  <si>
    <r>
      <t>a.1.i.</t>
    </r>
    <r>
      <rPr>
        <sz val="11"/>
        <color rgb="FF000000"/>
        <rFont val="Aptos Narrow"/>
        <family val="2"/>
      </rPr>
      <t xml:space="preserve"> Total Serviced Portfolio </t>
    </r>
  </si>
  <si>
    <r>
      <t>a.1.ii.</t>
    </r>
    <r>
      <rPr>
        <sz val="11"/>
        <color rgb="FF000000"/>
        <rFont val="Aptos Narrow"/>
        <family val="2"/>
      </rPr>
      <t xml:space="preserve"> Total Serviced Portfolio By Repayment Vintages </t>
    </r>
  </si>
  <si>
    <r>
      <t xml:space="preserve">a.1.iii. </t>
    </r>
    <r>
      <rPr>
        <sz val="11"/>
        <color rgb="FF000000"/>
        <rFont val="Aptos Narrow"/>
        <family val="2"/>
      </rPr>
      <t xml:space="preserve">Each Orignal Payment Option by Repayment Vintages </t>
    </r>
  </si>
  <si>
    <r>
      <t>a.2.</t>
    </r>
    <r>
      <rPr>
        <sz val="11"/>
        <color rgb="FF000000"/>
        <rFont val="Aptos Narrow"/>
        <family val="2"/>
      </rPr>
      <t xml:space="preserve"> Cumulative Losses - Loans in P&amp;I Repayment - QIR</t>
    </r>
  </si>
  <si>
    <r>
      <t>a.2.i.</t>
    </r>
    <r>
      <rPr>
        <sz val="11"/>
        <color rgb="FF000000"/>
        <rFont val="Aptos Narrow"/>
        <family val="2"/>
      </rPr>
      <t xml:space="preserve"> Total Serviced Portfolio </t>
    </r>
  </si>
  <si>
    <r>
      <t>a.2.ii.</t>
    </r>
    <r>
      <rPr>
        <sz val="11"/>
        <color rgb="FF000000"/>
        <rFont val="Aptos Narrow"/>
        <family val="2"/>
      </rPr>
      <t xml:space="preserve"> Total Serviced Portfolio By Repayment Vintages </t>
    </r>
  </si>
  <si>
    <r>
      <t>a.2.iii.</t>
    </r>
    <r>
      <rPr>
        <sz val="11"/>
        <color rgb="FF000000"/>
        <rFont val="Aptos Narrow"/>
        <family val="2"/>
      </rPr>
      <t xml:space="preserve"> Each Orignal Payment Option by Repayment Vintages </t>
    </r>
  </si>
  <si>
    <r>
      <t xml:space="preserve">a.3. </t>
    </r>
    <r>
      <rPr>
        <sz val="11"/>
        <color rgb="FF000000"/>
        <rFont val="Aptos Narrow"/>
        <family val="2"/>
      </rPr>
      <t>Cumulative Losses - Disbursed Loans - QSD</t>
    </r>
  </si>
  <si>
    <r>
      <t xml:space="preserve">a.3.i. </t>
    </r>
    <r>
      <rPr>
        <sz val="11"/>
        <color rgb="FF000000"/>
        <rFont val="Aptos Narrow"/>
        <family val="2"/>
      </rPr>
      <t xml:space="preserve">Total Serviced Portfolio </t>
    </r>
  </si>
  <si>
    <r>
      <t xml:space="preserve">a.3.ii. </t>
    </r>
    <r>
      <rPr>
        <sz val="11"/>
        <color rgb="FF000000"/>
        <rFont val="Aptos Narrow"/>
        <family val="2"/>
      </rPr>
      <t xml:space="preserve">Total Serviced Portfolio By Disbursement Vintages </t>
    </r>
  </si>
  <si>
    <r>
      <t xml:space="preserve">a.3.iii. </t>
    </r>
    <r>
      <rPr>
        <sz val="11"/>
        <color rgb="FF000000"/>
        <rFont val="Aptos Narrow"/>
        <family val="2"/>
      </rPr>
      <t xml:space="preserve">Each Orignal Payment Option by Disbursement Vintages </t>
    </r>
  </si>
  <si>
    <r>
      <t xml:space="preserve">b. </t>
    </r>
    <r>
      <rPr>
        <u/>
        <sz val="11"/>
        <color rgb="FF000000"/>
        <rFont val="Aptos Narrow"/>
        <family val="2"/>
      </rPr>
      <t>Delinquencies</t>
    </r>
  </si>
  <si>
    <r>
      <t>b.1.</t>
    </r>
    <r>
      <rPr>
        <sz val="11"/>
        <color rgb="FF000000"/>
        <rFont val="Aptos Narrow"/>
        <family val="2"/>
      </rPr>
      <t xml:space="preserve"> 31+ Delinquency as % P&amp;I Balances in Repayment - Month-End</t>
    </r>
  </si>
  <si>
    <r>
      <t xml:space="preserve">b.1.i. </t>
    </r>
    <r>
      <rPr>
        <sz val="11"/>
        <color rgb="FF000000"/>
        <rFont val="Aptos Narrow"/>
        <family val="2"/>
      </rPr>
      <t>Total Serviced Portfolio</t>
    </r>
  </si>
  <si>
    <r>
      <t xml:space="preserve">b.1.ii. </t>
    </r>
    <r>
      <rPr>
        <sz val="11"/>
        <color rgb="FF000000"/>
        <rFont val="Aptos Narrow"/>
        <family val="2"/>
      </rPr>
      <t>Total Serviced Portfolio by Repayment Vintage</t>
    </r>
  </si>
  <si>
    <r>
      <t xml:space="preserve">b.2. </t>
    </r>
    <r>
      <rPr>
        <sz val="11"/>
        <color rgb="FF000000"/>
        <rFont val="Aptos Narrow"/>
        <family val="2"/>
      </rPr>
      <t>31-60 Delinquency as % P&amp;I Balances in Repayment - Month-End</t>
    </r>
  </si>
  <si>
    <r>
      <t xml:space="preserve">b.2.i. </t>
    </r>
    <r>
      <rPr>
        <sz val="11"/>
        <color rgb="FF000000"/>
        <rFont val="Aptos Narrow"/>
        <family val="2"/>
      </rPr>
      <t>Total Serviced Portfolio</t>
    </r>
  </si>
  <si>
    <r>
      <t xml:space="preserve">b.2.ii. </t>
    </r>
    <r>
      <rPr>
        <sz val="11"/>
        <color rgb="FF000000"/>
        <rFont val="Aptos Narrow"/>
        <family val="2"/>
      </rPr>
      <t>Total Serviced Portfolio by Repayment Vintage</t>
    </r>
  </si>
  <si>
    <r>
      <t xml:space="preserve">b.3. </t>
    </r>
    <r>
      <rPr>
        <sz val="11"/>
        <color rgb="FF000000"/>
        <rFont val="Aptos Narrow"/>
        <family val="2"/>
      </rPr>
      <t>61-90 Delinquency as % P&amp;I Balances in Repayment - Month-End</t>
    </r>
  </si>
  <si>
    <r>
      <t>b.3.i.</t>
    </r>
    <r>
      <rPr>
        <sz val="11"/>
        <color rgb="FF000000"/>
        <rFont val="Aptos Narrow"/>
        <family val="2"/>
      </rPr>
      <t xml:space="preserve"> Total Serviced Portfolio</t>
    </r>
  </si>
  <si>
    <r>
      <t>b.3.ii.</t>
    </r>
    <r>
      <rPr>
        <sz val="11"/>
        <color rgb="FF000000"/>
        <rFont val="Aptos Narrow"/>
        <family val="2"/>
      </rPr>
      <t xml:space="preserve"> Total Serviced Portfolio by Repayment Vintage</t>
    </r>
  </si>
  <si>
    <r>
      <t xml:space="preserve">b.4. </t>
    </r>
    <r>
      <rPr>
        <sz val="11"/>
        <color rgb="FF000000"/>
        <rFont val="Aptos Narrow"/>
        <family val="2"/>
      </rPr>
      <t>91+ Delinquency as % P&amp;I Balances in Repayment - Month-End</t>
    </r>
  </si>
  <si>
    <r>
      <t xml:space="preserve">b.4.i. </t>
    </r>
    <r>
      <rPr>
        <sz val="11"/>
        <color rgb="FF000000"/>
        <rFont val="Aptos Narrow"/>
        <family val="2"/>
      </rPr>
      <t>Total Serviced Portfolio</t>
    </r>
  </si>
  <si>
    <r>
      <t xml:space="preserve">b.4.ii. </t>
    </r>
    <r>
      <rPr>
        <sz val="11"/>
        <color rgb="FF000000"/>
        <rFont val="Aptos Narrow"/>
        <family val="2"/>
      </rPr>
      <t>Total Serviced Portfolio by Repayment Vintage</t>
    </r>
  </si>
  <si>
    <r>
      <t>c.</t>
    </r>
    <r>
      <rPr>
        <u/>
        <sz val="11"/>
        <color rgb="FF000000"/>
        <rFont val="Aptos Narrow"/>
        <family val="2"/>
      </rPr>
      <t xml:space="preserve"> Forbearance</t>
    </r>
  </si>
  <si>
    <r>
      <t>c.1.</t>
    </r>
    <r>
      <rPr>
        <sz val="11"/>
        <color rgb="FF000000"/>
        <rFont val="Aptos Narrow"/>
        <family val="2"/>
      </rPr>
      <t xml:space="preserve"> Forbearance as % P&amp;I Balance in Repayment - Month-End</t>
    </r>
  </si>
  <si>
    <r>
      <t xml:space="preserve">c.1.i. </t>
    </r>
    <r>
      <rPr>
        <sz val="11"/>
        <color rgb="FF000000"/>
        <rFont val="Aptos Narrow"/>
        <family val="2"/>
      </rPr>
      <t>Total Serviced Portfolio</t>
    </r>
  </si>
  <si>
    <r>
      <t xml:space="preserve">c.1.ii. </t>
    </r>
    <r>
      <rPr>
        <sz val="11"/>
        <color rgb="FF000000"/>
        <rFont val="Aptos Narrow"/>
        <family val="2"/>
      </rPr>
      <t>Total Serviced Portfolio by Repayment Vintage</t>
    </r>
  </si>
  <si>
    <r>
      <t xml:space="preserve">d. </t>
    </r>
    <r>
      <rPr>
        <u/>
        <sz val="11"/>
        <color rgb="FF000000"/>
        <rFont val="Aptos Narrow"/>
        <family val="2"/>
      </rPr>
      <t>Prepayments</t>
    </r>
  </si>
  <si>
    <r>
      <t xml:space="preserve">d.1. </t>
    </r>
    <r>
      <rPr>
        <sz val="11"/>
        <color rgb="FF000000"/>
        <rFont val="Aptos Narrow"/>
        <family val="2"/>
      </rPr>
      <t>Voluntary Prepayments - P&amp;I Repayment- Month-End</t>
    </r>
  </si>
  <si>
    <r>
      <t xml:space="preserve">d.1.i. </t>
    </r>
    <r>
      <rPr>
        <sz val="11"/>
        <color rgb="FF000000"/>
        <rFont val="Aptos Narrow"/>
        <family val="2"/>
      </rPr>
      <t xml:space="preserve">Total Serviced Portfolio </t>
    </r>
  </si>
  <si>
    <r>
      <t xml:space="preserve">d.1.ii. </t>
    </r>
    <r>
      <rPr>
        <sz val="11"/>
        <color rgb="FF000000"/>
        <rFont val="Aptos Narrow"/>
        <family val="2"/>
      </rPr>
      <t xml:space="preserve">Total Serviced Portfolio By Repayment Vintages </t>
    </r>
  </si>
  <si>
    <r>
      <t xml:space="preserve">d.1.iii. </t>
    </r>
    <r>
      <rPr>
        <sz val="11"/>
        <color rgb="FF000000"/>
        <rFont val="Aptos Narrow"/>
        <family val="2"/>
      </rPr>
      <t xml:space="preserve">Each Orignal Payment Option by Disbursement Vintages </t>
    </r>
  </si>
  <si>
    <t>Table of Contents:</t>
  </si>
  <si>
    <t>Month/ Year</t>
  </si>
  <si>
    <t>Total Principal Balance (Beginning of Month)</t>
  </si>
  <si>
    <t>Annualized Charge-Offs (%)</t>
  </si>
  <si>
    <t>Repayment Year</t>
  </si>
  <si>
    <t>Quarters in Repayment</t>
  </si>
  <si>
    <t>Total Disbursed ($)</t>
  </si>
  <si>
    <t>Charge-Offs ($)</t>
  </si>
  <si>
    <t>Cumulative Charge-Off ($)</t>
  </si>
  <si>
    <t>Cumulative Charge-Offs ($)</t>
  </si>
  <si>
    <t>Cumulative Charge-Offs (%)</t>
  </si>
  <si>
    <t>Total Charge-Offs ($)</t>
  </si>
  <si>
    <t>Cumelative Charge-Off (%)</t>
  </si>
  <si>
    <t>Disbursement Year</t>
  </si>
  <si>
    <t>Quarters Since Disbursed</t>
  </si>
  <si>
    <t>Total Charge-Off ($)</t>
  </si>
  <si>
    <t>Cumulative Charge-Off %</t>
  </si>
  <si>
    <t>Account Balance</t>
  </si>
  <si>
    <t>31+ Days Delinquent ($)</t>
  </si>
  <si>
    <t>31+ Days Delinquent (%)</t>
  </si>
  <si>
    <t>31-60 Days Delinquent ($)</t>
  </si>
  <si>
    <t>31-60 Days Delinquent (%)</t>
  </si>
  <si>
    <t>61-90 Days Delinquent ($)</t>
  </si>
  <si>
    <t>61-90 Days Delinquent (%)</t>
  </si>
  <si>
    <t>91-120 Days Delinquent ($)</t>
  </si>
  <si>
    <t>91-120 Days Delinquent (%)</t>
  </si>
  <si>
    <t>121+ Days Delinquent ($)</t>
  </si>
  <si>
    <t>121+ Days Delinquent (%)</t>
  </si>
  <si>
    <t>Forbearance ($)</t>
  </si>
  <si>
    <t>Forbearance (%)</t>
  </si>
  <si>
    <t>Total Monthly Prepayments</t>
  </si>
  <si>
    <t>Exeptect Balanced - End of Month</t>
  </si>
  <si>
    <t>Total Portfolio</t>
  </si>
  <si>
    <t>Fully Deferred</t>
  </si>
  <si>
    <t>Flat Pay</t>
  </si>
  <si>
    <t>Interest Only</t>
  </si>
  <si>
    <t>Principal &amp; Interest</t>
  </si>
  <si>
    <t>Monthly Gross Charge-Off $</t>
  </si>
  <si>
    <t>Monthly Gross Charge-Off ($)</t>
  </si>
  <si>
    <t>Total Monthly Prepayments ($)</t>
  </si>
  <si>
    <t>Total</t>
  </si>
  <si>
    <t>Total Portfolio: 31-60 Day Delinquencies</t>
  </si>
  <si>
    <t>Total Portfolio: 61-90 Day Delinquencies</t>
  </si>
  <si>
    <t>Total Portfolio: 91-120 Day Delinquencies</t>
  </si>
  <si>
    <t>Total Portfolio: Forbearance</t>
  </si>
  <si>
    <t>Total Portfolio: Annualized Gross Charge-Offs</t>
  </si>
  <si>
    <t>FD</t>
  </si>
  <si>
    <t>IO</t>
  </si>
  <si>
    <t>FP</t>
  </si>
  <si>
    <t>Definitions</t>
  </si>
  <si>
    <r>
      <rPr>
        <b/>
        <sz val="9"/>
        <color theme="1"/>
        <rFont val="Calibri"/>
        <family val="2"/>
        <scheme val="minor"/>
      </rPr>
      <t>Loans in P&amp;I Repayment:</t>
    </r>
    <r>
      <rPr>
        <sz val="9"/>
        <color theme="1"/>
        <rFont val="Calibri"/>
        <family val="2"/>
        <scheme val="minor"/>
      </rPr>
      <t xml:space="preserve"> Include only those loans for which scheduled principal and interest payments were due at the end of the appliable monthly reporting period.</t>
    </r>
  </si>
  <si>
    <r>
      <rPr>
        <b/>
        <sz val="9"/>
        <color theme="1"/>
        <rFont val="Calibri"/>
        <family val="2"/>
        <scheme val="minor"/>
      </rPr>
      <t>Quarters Since Disbursement:</t>
    </r>
    <r>
      <rPr>
        <sz val="9"/>
        <color theme="1"/>
        <rFont val="Calibri"/>
        <family val="2"/>
        <scheme val="minor"/>
      </rPr>
      <t xml:space="preserve"> Number of quarters since first disbursement</t>
    </r>
  </si>
  <si>
    <t xml:space="preserve">Repayment Vintage by Payment Option: Cumulative Gross Charge-Offs </t>
  </si>
  <si>
    <t>Disbursement Vintage by Payment Option: Cumulative Gross Charge-Offs</t>
  </si>
  <si>
    <t>Disbursement Vintage by Payment Option: Voluntary Prepayments</t>
  </si>
  <si>
    <r>
      <t xml:space="preserve">d.2. </t>
    </r>
    <r>
      <rPr>
        <sz val="11"/>
        <color rgb="FF000000"/>
        <rFont val="Aptos Narrow"/>
        <family val="2"/>
      </rPr>
      <t>Total Prepayments - P&amp;I Repayment- Month-End</t>
    </r>
  </si>
  <si>
    <r>
      <t xml:space="preserve">d.2.i. </t>
    </r>
    <r>
      <rPr>
        <sz val="11"/>
        <color rgb="FF000000"/>
        <rFont val="Aptos Narrow"/>
        <family val="2"/>
      </rPr>
      <t xml:space="preserve">Total Serviced Portfolio </t>
    </r>
  </si>
  <si>
    <r>
      <t xml:space="preserve">d.2.ii. </t>
    </r>
    <r>
      <rPr>
        <sz val="11"/>
        <color rgb="FF000000"/>
        <rFont val="Aptos Narrow"/>
        <family val="2"/>
      </rPr>
      <t xml:space="preserve">Total Serviced Portfolio By Repayment Vintages </t>
    </r>
  </si>
  <si>
    <r>
      <t xml:space="preserve">d.2.iii. </t>
    </r>
    <r>
      <rPr>
        <sz val="11"/>
        <color rgb="FF000000"/>
        <rFont val="Aptos Narrow"/>
        <family val="2"/>
      </rPr>
      <t xml:space="preserve">Each Orignal Payment Option by Disbursement Vintages </t>
    </r>
  </si>
  <si>
    <t>Total Portfolio: 121+ Day Delinquencies</t>
  </si>
  <si>
    <t>Disbursement Vintage by Payment Option: Total Prepayments</t>
  </si>
  <si>
    <t>Total Gross Charge-Offs</t>
  </si>
  <si>
    <t>Monthly Voluntary CPR</t>
  </si>
  <si>
    <t>Monthly Total CPR</t>
  </si>
  <si>
    <t>Annualized Total CPR</t>
  </si>
  <si>
    <t>Annualized Voluntary CPR</t>
  </si>
  <si>
    <t>b.2. Delinquency Buckets as % P&amp;I Balances in Repayment by P&amp;I RPMT Year &amp; Month-End</t>
  </si>
  <si>
    <t>b.1.i. Delinquency as % P&amp;I Balances in Repayment - Total Serviced Portfolio</t>
  </si>
  <si>
    <t>d.1.ii. Prepayment as % P&amp;I Repayment Balances - by Disbursement Vintage</t>
  </si>
  <si>
    <t>a.3.i. Cumulative Losses - Total Portfolio - QSD</t>
  </si>
  <si>
    <t>a.3.ii. Cumulative Losses - By Disbursement Vintages - QSD</t>
  </si>
  <si>
    <t>d.1.i. Prepayment as % P&amp;I Repayment Balances - Total Portfolio - QSD</t>
  </si>
  <si>
    <r>
      <rPr>
        <b/>
        <sz val="9"/>
        <color theme="1"/>
        <rFont val="Calibri"/>
        <family val="2"/>
        <scheme val="minor"/>
      </rPr>
      <t>Delinquency Segment:</t>
    </r>
    <r>
      <rPr>
        <sz val="9"/>
        <color theme="1"/>
        <rFont val="Calibri"/>
        <family val="2"/>
        <scheme val="minor"/>
      </rPr>
      <t xml:space="preserve"> Loans are assigned delinquency segments based on days past due on loan payment for </t>
    </r>
    <r>
      <rPr>
        <i/>
        <sz val="9"/>
        <color theme="1"/>
        <rFont val="Calibri"/>
        <family val="2"/>
        <scheme val="minor"/>
      </rPr>
      <t>active accounts</t>
    </r>
    <r>
      <rPr>
        <sz val="9"/>
        <color theme="1"/>
        <rFont val="Calibri"/>
        <family val="2"/>
        <scheme val="minor"/>
      </rPr>
      <t xml:space="preserve">. </t>
    </r>
  </si>
  <si>
    <t>Full P&amp;I Balance - End of Month</t>
  </si>
  <si>
    <t>Full P&amp;I Balance</t>
  </si>
  <si>
    <t>Full P&amp;I Balance (End of Month)</t>
  </si>
  <si>
    <t>a.2.i. Cumulative Losses - Total Portfolio - QIR</t>
  </si>
  <si>
    <t>a.2.ii. Cumulative Losses - by Repayment Vintage - QIR</t>
  </si>
  <si>
    <t>Cover Page</t>
  </si>
  <si>
    <t>Expected Principal Balanced (End of Month)</t>
  </si>
  <si>
    <t>Formulas</t>
  </si>
  <si>
    <r>
      <t xml:space="preserve">Quarters in Repayment: </t>
    </r>
    <r>
      <rPr>
        <sz val="9"/>
        <color theme="1"/>
        <rFont val="Calibri"/>
        <family val="2"/>
        <scheme val="minor"/>
      </rPr>
      <t>Number of quarters since loan first entered P&amp;I Repayment</t>
    </r>
  </si>
  <si>
    <r>
      <rPr>
        <b/>
        <sz val="9"/>
        <color theme="1"/>
        <rFont val="Calibri"/>
        <family val="2"/>
        <scheme val="minor"/>
      </rPr>
      <t xml:space="preserve">Annualized Charge-Offs: </t>
    </r>
    <r>
      <rPr>
        <sz val="9"/>
        <color theme="1"/>
        <rFont val="Calibri"/>
        <family val="2"/>
        <scheme val="minor"/>
      </rPr>
      <t>SUM(Gross Charge-Offs during month) * 12] / SUM(Principal &amp; Interest Balance)</t>
    </r>
  </si>
  <si>
    <r>
      <t xml:space="preserve">1. Limited to loans disbursed at the end of the reporting period.
2. Disbursement Vintage defined as </t>
    </r>
    <r>
      <rPr>
        <i/>
        <sz val="7"/>
        <color theme="1"/>
        <rFont val="Calibri"/>
        <family val="2"/>
        <scheme val="minor"/>
      </rPr>
      <t xml:space="preserve">Academic Year </t>
    </r>
    <r>
      <rPr>
        <sz val="7"/>
        <color theme="1"/>
        <rFont val="Calibri"/>
        <family val="2"/>
        <scheme val="minor"/>
      </rPr>
      <t xml:space="preserve">during which borrower received funds for the loan. 
3. Total Prepayments defined as [actual payments - scheduled payments + gross charge-offs].
4. Constant prepayment rate (CPR) defined as [prepayments / expected end of month principal balance].
5. Expected end of month principal balance defined as [beginning of month principal balances - scheduled payments].
</t>
    </r>
  </si>
  <si>
    <r>
      <t xml:space="preserve">1. Limited to loans disbursed at the end of the reporting period.
2. Disbursement Vintage defined as </t>
    </r>
    <r>
      <rPr>
        <i/>
        <sz val="7"/>
        <color theme="1"/>
        <rFont val="Calibri"/>
        <family val="2"/>
        <scheme val="minor"/>
      </rPr>
      <t xml:space="preserve">Academic Year </t>
    </r>
    <r>
      <rPr>
        <sz val="7"/>
        <color theme="1"/>
        <rFont val="Calibri"/>
        <family val="2"/>
        <scheme val="minor"/>
      </rPr>
      <t>during which borrower received funds for the loan. 
3. Voluntary Prepayments defined as [actual payments - scheduled payments].
4. Constant prepayment rate (CPR) defined as [prepayments / expected end of month principal balance].
5. Expected end of month principal balance defined as [beginning of month principal balances - scheduled payments].</t>
    </r>
  </si>
  <si>
    <r>
      <t xml:space="preserve">1. Limited to loans disbursed at the end of the reporting period.
2. Disbursement Vintage defined as </t>
    </r>
    <r>
      <rPr>
        <i/>
        <sz val="7"/>
        <color theme="1"/>
        <rFont val="Calibri"/>
        <family val="2"/>
        <scheme val="minor"/>
      </rPr>
      <t xml:space="preserve">Academic Year </t>
    </r>
    <r>
      <rPr>
        <sz val="7"/>
        <color theme="1"/>
        <rFont val="Calibri"/>
        <family val="2"/>
        <scheme val="minor"/>
      </rPr>
      <t xml:space="preserve">during which borrower received funds for the loan. 
</t>
    </r>
  </si>
  <si>
    <t>1. Limited to loans in Principal &amp; Interest Repayment at the end of the reporting period.
2. Principal &amp; Interset Repayment Vintage defined as Calendar Year during which borrower is first required to make full principal and interest payments on the loan.</t>
  </si>
  <si>
    <t>Month Voluntary CPR = (Actual Payment - Scheduled Payment) / (Total Principal Balance (Beginning of Month) - Scheduled Payment)</t>
  </si>
  <si>
    <t xml:space="preserve"> </t>
  </si>
  <si>
    <r>
      <rPr>
        <b/>
        <sz val="9"/>
        <color theme="1"/>
        <rFont val="Calibri"/>
        <family val="2"/>
        <scheme val="minor"/>
      </rPr>
      <t>Exclusions:</t>
    </r>
    <r>
      <rPr>
        <sz val="9"/>
        <color theme="1"/>
        <rFont val="Calibri"/>
        <family val="2"/>
        <scheme val="minor"/>
      </rPr>
      <t xml:space="preserve"> All Refi Loans were excluded.</t>
    </r>
  </si>
  <si>
    <r>
      <rPr>
        <b/>
        <sz val="9"/>
        <color theme="1"/>
        <rFont val="Calibri"/>
        <family val="2"/>
        <scheme val="minor"/>
      </rPr>
      <t>Active Account:</t>
    </r>
    <r>
      <rPr>
        <sz val="9"/>
        <color theme="1"/>
        <rFont val="Calibri"/>
        <family val="2"/>
        <scheme val="minor"/>
      </rPr>
      <t xml:space="preserve"> Loans that have positive balance and haven’t been charged off.</t>
    </r>
  </si>
  <si>
    <r>
      <rPr>
        <b/>
        <sz val="9"/>
        <color theme="1"/>
        <rFont val="Calibri"/>
        <family val="2"/>
        <scheme val="minor"/>
      </rPr>
      <t>Forbearance Performance:</t>
    </r>
    <r>
      <rPr>
        <sz val="9"/>
        <color theme="1"/>
        <rFont val="Calibri"/>
        <family val="2"/>
        <scheme val="minor"/>
      </rPr>
      <t xml:space="preserve"> starts 12 months after first calendar day of repayment year. For example, 2016 repayment vintage starts at 2017/1/1</t>
    </r>
  </si>
  <si>
    <r>
      <rPr>
        <b/>
        <sz val="9"/>
        <color theme="1"/>
        <rFont val="Calibri"/>
        <family val="2"/>
        <scheme val="minor"/>
      </rPr>
      <t>Vintage Performance History:</t>
    </r>
    <r>
      <rPr>
        <sz val="9"/>
        <color theme="1"/>
        <rFont val="Calibri"/>
        <family val="2"/>
        <scheme val="minor"/>
      </rPr>
      <t xml:space="preserve"> excludes data points for a vintage when the balance of loans in P&amp;I repayment outstanding in that vintage constitutes less than 1% of total balance of loans in P&amp;I Repayment.</t>
    </r>
  </si>
  <si>
    <r>
      <rPr>
        <b/>
        <sz val="9"/>
        <color theme="1"/>
        <rFont val="Calibri"/>
        <family val="2"/>
        <scheme val="minor"/>
      </rPr>
      <t>P&amp;I Repayment Vintage:</t>
    </r>
    <r>
      <rPr>
        <sz val="9"/>
        <color theme="1"/>
        <rFont val="Calibri"/>
        <family val="2"/>
        <scheme val="minor"/>
      </rPr>
      <t xml:space="preserve"> The Calendar Year during which a borrower is first required to make full principal and interest payments on the loan</t>
    </r>
  </si>
  <si>
    <r>
      <rPr>
        <b/>
        <sz val="9"/>
        <color theme="1"/>
        <rFont val="Calibri"/>
        <family val="2"/>
        <scheme val="minor"/>
      </rPr>
      <t>Academic Year:</t>
    </r>
    <r>
      <rPr>
        <sz val="9"/>
        <color theme="1"/>
        <rFont val="Calibri"/>
        <family val="2"/>
        <scheme val="minor"/>
      </rPr>
      <t xml:space="preserve"> Academic Year start 4/1 and end 3/31. For example, 2024-04-01 --&gt; 2025-03-31 = Academic Year 2024</t>
    </r>
  </si>
  <si>
    <r>
      <t xml:space="preserve">1. Limited to loans disbursed at the end of the reporting period with at least 1-year of repayment.
2. Disbursement Vintage defined as </t>
    </r>
    <r>
      <rPr>
        <i/>
        <sz val="7"/>
        <color theme="1"/>
        <rFont val="Calibri"/>
        <family val="2"/>
        <scheme val="minor"/>
      </rPr>
      <t xml:space="preserve">Academic Year </t>
    </r>
    <r>
      <rPr>
        <sz val="7"/>
        <color theme="1"/>
        <rFont val="Calibri"/>
        <family val="2"/>
        <scheme val="minor"/>
      </rPr>
      <t xml:space="preserve">during which borrower received funds for the loan. 
3. Total Prepayments defined as [actual payments - scheduled payments + gross charge-offs].
4. Constant prepayment rate (CPR) defined as [prepayments / expected end of month principal balance].
5. Expected end of month principal balance defined as [beginning of month principal balances - scheduled payments].
</t>
    </r>
  </si>
  <si>
    <t>Forward Looking Statements and Disclaimer</t>
  </si>
  <si>
    <t>By using our website and accessing this document, you are making the certifications and representations described in our Investor Portal Terms of Use (www.collegeave.com/investor-portal).</t>
  </si>
  <si>
    <t>Informational Purposes Only</t>
  </si>
  <si>
    <t>The information contained in this document is for information purposes only and has been obtained from sources believed to be reliable. However, College Ave cannot guarantee the accuracy, timeliness or completeness of such information.</t>
  </si>
  <si>
    <t>Forward-Looking Statements</t>
  </si>
  <si>
    <t>This document may contain “forward-looking statements” by using forward-looking words such as “may,” “will,” “should,” “expects,” “believes,” “anticipates,” “estimates,” or others. You are cautioned that forward-looking statements are subject to a variety of uncertainties that could cause actual results to differ from the projected results. Because we cannot predict all factors that may affect future decisions, actions, events, policy decisions, or financial circumstances, what actually happens may be different than what is included in forward-looking statements.</t>
  </si>
  <si>
    <t>Full</t>
  </si>
  <si>
    <t>1. Limited to loans in Principal &amp; Interest Repayment at the end of the reporting period.
2. Principal &amp; Interset Repayment Vintage defined as Calendar Year during which borrower is first required to make full principal and interest payments on the loan. 
3. Delinquency % defined as % of active account balances for loans past due in full P&amp;I repayment as % of total active account balances for accounts in P&amp;I repayment.
4. Active Accounts are loans that have positive balance and haven’t been charged off.
5. Performance begins January 2019 due to limited P&amp;I repayment volume in earlier vintages.</t>
  </si>
  <si>
    <r>
      <t xml:space="preserve">1. Limited to loans in Principal &amp; Interest Repayment at the end of the reporting period.
2. Principal &amp; Interest Repayment Vintage defined as </t>
    </r>
    <r>
      <rPr>
        <i/>
        <sz val="7"/>
        <color theme="1"/>
        <rFont val="Calibri"/>
        <family val="2"/>
        <scheme val="minor"/>
      </rPr>
      <t>Calendar Year</t>
    </r>
    <r>
      <rPr>
        <sz val="7"/>
        <color theme="1"/>
        <rFont val="Calibri"/>
        <family val="2"/>
        <scheme val="minor"/>
      </rPr>
      <t xml:space="preserve"> during which borrower is first required to make full principal and interest payments on the loan. 
3. Forbearance defined as loans actively receiving the following benefits at the end of each reporting period: Hardship, Graduate Repayment, Admin, or Natural Disaster.
4. Forbearance % defined as month end account balances for loans in full P&amp;I repayment receiving forbearance benefits as % of total month end account balances for loans in full P&amp;I repayment + forbearance.
5. First 12 months performance of each vintage removed to supress outliers while portfolio balance matures; Aggregate view includes first 12-months of performance for each P&amp;I Repayment vintage 2016-2023.
6. Performance begins January 2019 due to limited P&amp;I repayment volume in earlier vintages.</t>
    </r>
  </si>
  <si>
    <r>
      <t xml:space="preserve">1. Limited to loans in Principal &amp; Interest Repayment at the end of the reporting period.
2. Principal &amp; Interset Repayment Vintage defined as </t>
    </r>
    <r>
      <rPr>
        <i/>
        <sz val="7"/>
        <color theme="1"/>
        <rFont val="Calibri"/>
        <family val="2"/>
        <scheme val="minor"/>
      </rPr>
      <t>Calendar Year</t>
    </r>
    <r>
      <rPr>
        <sz val="7"/>
        <color theme="1"/>
        <rFont val="Calibri"/>
        <family val="2"/>
        <scheme val="minor"/>
      </rPr>
      <t xml:space="preserve"> during which borrower is first required to make full principal and interest payments on the loan.
3. Annualized charge-offs are calculated by multiplying each month's gross charge-offs by 12 and dividing by month-end P&amp;I balances.
4. Charge-offs occuring prior to full P&amp;I repayment year excluded.
5. Performance begins January 2019 due to limited P&amp;I repayment volume in earlier vintages.</t>
    </r>
  </si>
  <si>
    <t>null</t>
  </si>
  <si>
    <r>
      <rPr>
        <b/>
        <sz val="9"/>
        <color theme="1"/>
        <rFont val="Calibri"/>
        <family val="2"/>
        <scheme val="minor"/>
      </rPr>
      <t>Disbursement Vintage:</t>
    </r>
    <r>
      <rPr>
        <sz val="9"/>
        <color theme="1"/>
        <rFont val="Calibri"/>
        <family val="2"/>
        <scheme val="minor"/>
      </rPr>
      <t xml:space="preserve"> The Academic Year during which borrower receives first disbursement for loan</t>
    </r>
  </si>
  <si>
    <t>Total Portfolio: 2016-2024 Repayment Vintages</t>
  </si>
  <si>
    <t>Total Portfolio by Repayment Vintage: Cumulative Gross Charge-Offs / remove</t>
  </si>
  <si>
    <t>Total Portfolio by Disbursement Vintage: Cumulative Gross Charge-Offs /remove</t>
  </si>
  <si>
    <t>Total Portfolio by Disbursement Vintage: Voluntary Prepayments / remove</t>
  </si>
  <si>
    <t>Total Portfolio by Disbursement Vintage: Total Prepayments /remove</t>
  </si>
  <si>
    <t>Total Portfolio: 2016-2025 Repayment Vintages</t>
  </si>
  <si>
    <t>Total Portfolio: 2016-2025 Disbursement Vintages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</si>
</sst>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_(* #,##0_);_(* \(#,##0\);_(* &quot;-&quot;??_);_(@_)"/>
    <numFmt numFmtId="165" formatCode="0.0%"/>
    <numFmt numFmtId="166" formatCode="[$-409]mmm\-yy;@"/>
    <numFmt numFmtId="167" formatCode="[$-409]mmmm\-yy;@"/>
  </numFmts>
  <fonts count="30">
    <font>
      <sz val="11"/>
      <color theme="1"/>
      <name val="Calibri"/>
      <family val="2"/>
      <scheme val="minor"/>
    </font>
    <font>
      <sz val="11"/>
      <color theme="1"/>
      <name val="Calibri"/>
      <family val="2"/>
      <scheme val="minor"/>
    </font>
    <font>
      <b/>
      <sz val="11"/>
      <color theme="1"/>
      <name val="Calibri"/>
      <family val="2"/>
      <scheme val="minor"/>
    </font>
    <font>
      <b/>
      <u/>
      <sz val="11"/>
      <color rgb="FF000000"/>
      <name val="Aptos Narrow"/>
      <family val="2"/>
    </font>
    <font>
      <u/>
      <sz val="11"/>
      <color rgb="FF000000"/>
      <name val="Aptos Narrow"/>
      <family val="2"/>
    </font>
    <font>
      <sz val="11"/>
      <color rgb="FF000000"/>
      <name val="Aptos Narrow"/>
      <family val="2"/>
    </font>
    <font>
      <b/>
      <sz val="11"/>
      <color rgb="FF000000"/>
      <name val="Aptos Narrow"/>
      <family val="2"/>
    </font>
    <font>
      <b/>
      <u/>
      <sz val="14"/>
      <color rgb="FFFF0000"/>
      <name val="Aptos Narrow"/>
      <family val="2"/>
    </font>
    <font>
      <sz val="11"/>
      <name val="Calibri"/>
      <family val="2"/>
      <scheme val="minor"/>
    </font>
    <font>
      <b/>
      <sz val="11"/>
      <name val="Calibri"/>
      <family val="2"/>
      <scheme val="minor"/>
    </font>
    <font>
      <b/>
      <u/>
      <sz val="11"/>
      <name val="Calibri"/>
      <family val="2"/>
      <scheme val="minor"/>
    </font>
    <font>
      <b/>
      <u/>
      <sz val="11"/>
      <color theme="1"/>
      <name val="Calibri"/>
      <family val="2"/>
      <scheme val="minor"/>
    </font>
    <font>
      <b/>
      <sz val="9"/>
      <name val="Calibri"/>
      <family val="2"/>
      <scheme val="minor"/>
    </font>
    <font>
      <b/>
      <sz val="22"/>
      <color theme="4"/>
      <name val="Calibri"/>
      <family val="2"/>
      <scheme val="minor"/>
    </font>
    <font>
      <sz val="10"/>
      <color theme="1"/>
      <name val="Calibri"/>
      <family val="2"/>
      <scheme val="minor"/>
    </font>
    <font>
      <sz val="9"/>
      <color theme="1"/>
      <name val="Calibri"/>
      <family val="2"/>
      <scheme val="minor"/>
    </font>
    <font>
      <sz val="8"/>
      <color theme="1"/>
      <name val="Calibri"/>
      <family val="2"/>
      <scheme val="minor"/>
    </font>
    <font>
      <sz val="9"/>
      <color indexed="81"/>
      <name val="Tahoma"/>
      <family val="2"/>
    </font>
    <font>
      <b/>
      <sz val="9"/>
      <color indexed="81"/>
      <name val="Tahoma"/>
      <family val="2"/>
    </font>
    <font>
      <b/>
      <sz val="9"/>
      <color theme="1"/>
      <name val="Calibri"/>
      <family val="2"/>
      <scheme val="minor"/>
    </font>
    <font>
      <sz val="8"/>
      <color rgb="FF3B3B3B"/>
      <name val="Consolas"/>
      <family val="3"/>
    </font>
    <font>
      <i/>
      <sz val="9"/>
      <color theme="1"/>
      <name val="Calibri"/>
      <family val="2"/>
      <scheme val="minor"/>
    </font>
    <font>
      <sz val="7"/>
      <color theme="1"/>
      <name val="Calibri"/>
      <family val="2"/>
      <scheme val="minor"/>
    </font>
    <font>
      <i/>
      <sz val="7"/>
      <color theme="1"/>
      <name val="Calibri"/>
      <family val="2"/>
      <scheme val="minor"/>
    </font>
    <font>
      <sz val="9"/>
      <color rgb="FF3B3B3B"/>
      <name val="Consolas"/>
      <family val="3"/>
    </font>
    <font>
      <sz val="12"/>
      <color theme="1"/>
      <name val="Aptos"/>
      <family val="2"/>
    </font>
    <font>
      <sz val="11"/>
      <color rgb="FF242424"/>
      <name val="Inherit"/>
    </font>
    <font>
      <b/>
      <sz val="11"/>
      <color rgb="FF242424"/>
      <name val="Inherit"/>
    </font>
    <font>
      <u/>
      <sz val="11"/>
      <color theme="10"/>
      <name val="Calibri"/>
      <family val="2"/>
      <scheme val="minor"/>
    </font>
    <font>
      <sz val="12"/>
      <name val="Calibri"/>
      <family val="2"/>
      <scheme val="minor"/>
    </font>
  </fonts>
  <fills count="12">
    <fill>
      <patternFill patternType="none"/>
    </fill>
    <fill>
      <patternFill patternType="gray125"/>
    </fill>
    <fill>
      <patternFill patternType="solid">
        <fgColor theme="9" tint="0.79998168889431442"/>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rgb="FFFF00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28" fillId="0" borderId="0" applyNumberFormat="0" applyFill="0" applyBorder="0" applyAlignment="0" applyProtection="0"/>
  </cellStyleXfs>
  <cellXfs count="160">
    <xf numFmtId="0" fontId="0" fillId="0" borderId="0" xfId="0"/>
    <xf numFmtId="164" fontId="0" fillId="0" borderId="0" xfId="1" applyNumberFormat="1" applyFont="1"/>
    <xf numFmtId="165" fontId="0" fillId="0" borderId="0" xfId="2" applyNumberFormat="1" applyFont="1"/>
    <xf numFmtId="0" fontId="0" fillId="0" borderId="1" xfId="0" applyBorder="1"/>
    <xf numFmtId="164" fontId="0" fillId="0" borderId="1" xfId="1" applyNumberFormat="1" applyFont="1" applyBorder="1"/>
    <xf numFmtId="165" fontId="0" fillId="0" borderId="1" xfId="2" applyNumberFormat="1" applyFont="1" applyBorder="1"/>
    <xf numFmtId="9" fontId="0" fillId="0" borderId="1" xfId="2" applyFont="1" applyBorder="1"/>
    <xf numFmtId="0" fontId="3" fillId="0" borderId="0" xfId="0" applyFont="1"/>
    <xf numFmtId="0" fontId="6" fillId="0" borderId="0" xfId="0" applyFont="1" applyAlignment="1">
      <alignment horizontal="left" indent="1"/>
    </xf>
    <xf numFmtId="0" fontId="6" fillId="0" borderId="0" xfId="0" applyFont="1" applyAlignment="1">
      <alignment horizontal="left" indent="2"/>
    </xf>
    <xf numFmtId="0" fontId="6" fillId="0" borderId="0" xfId="0" applyFont="1" applyAlignment="1">
      <alignment horizontal="left" indent="3"/>
    </xf>
    <xf numFmtId="0" fontId="3" fillId="0" borderId="0" xfId="0" applyFont="1" applyAlignment="1">
      <alignment horizontal="left"/>
    </xf>
    <xf numFmtId="0" fontId="3" fillId="0" borderId="0" xfId="0" applyFont="1" applyAlignment="1">
      <alignment horizontal="left" vertical="top"/>
    </xf>
    <xf numFmtId="0" fontId="7" fillId="0" borderId="0" xfId="0" applyFont="1" applyAlignment="1">
      <alignment horizontal="left" vertical="center"/>
    </xf>
    <xf numFmtId="166" fontId="0" fillId="0" borderId="1" xfId="0" applyNumberFormat="1" applyBorder="1"/>
    <xf numFmtId="166" fontId="0" fillId="0" borderId="0" xfId="0" applyNumberFormat="1"/>
    <xf numFmtId="0" fontId="0" fillId="0" borderId="0" xfId="0" applyAlignment="1">
      <alignment vertical="center"/>
    </xf>
    <xf numFmtId="164" fontId="0" fillId="0" borderId="0" xfId="1" applyNumberFormat="1" applyFont="1" applyFill="1"/>
    <xf numFmtId="0" fontId="0" fillId="0" borderId="1" xfId="0" applyBorder="1" applyAlignment="1">
      <alignment horizontal="center"/>
    </xf>
    <xf numFmtId="164" fontId="0" fillId="0" borderId="1" xfId="1" applyNumberFormat="1" applyFont="1" applyFill="1" applyBorder="1"/>
    <xf numFmtId="165" fontId="0" fillId="0" borderId="1" xfId="2" applyNumberFormat="1" applyFont="1" applyFill="1" applyBorder="1"/>
    <xf numFmtId="0" fontId="8" fillId="0" borderId="1" xfId="0" applyFont="1" applyBorder="1"/>
    <xf numFmtId="164" fontId="8" fillId="0" borderId="1" xfId="1" applyNumberFormat="1" applyFont="1" applyFill="1" applyBorder="1"/>
    <xf numFmtId="165" fontId="8" fillId="0" borderId="1" xfId="2" applyNumberFormat="1" applyFont="1" applyFill="1" applyBorder="1"/>
    <xf numFmtId="11" fontId="0" fillId="0" borderId="1" xfId="2" applyNumberFormat="1" applyFont="1" applyBorder="1"/>
    <xf numFmtId="165" fontId="0" fillId="0" borderId="0" xfId="2" applyNumberFormat="1" applyFont="1" applyFill="1"/>
    <xf numFmtId="0" fontId="8" fillId="0" borderId="0" xfId="0" applyFont="1"/>
    <xf numFmtId="0" fontId="8" fillId="0" borderId="0" xfId="0" applyFont="1" applyAlignment="1">
      <alignment vertical="center"/>
    </xf>
    <xf numFmtId="165" fontId="0" fillId="0" borderId="0" xfId="0" applyNumberFormat="1"/>
    <xf numFmtId="0" fontId="2" fillId="0" borderId="0" xfId="0" quotePrefix="1" applyFont="1" applyAlignment="1">
      <alignment horizontal="center"/>
    </xf>
    <xf numFmtId="0" fontId="2" fillId="0" borderId="0" xfId="0" applyFont="1"/>
    <xf numFmtId="167" fontId="8" fillId="0" borderId="0" xfId="0" applyNumberFormat="1" applyFont="1"/>
    <xf numFmtId="164" fontId="8" fillId="0" borderId="0" xfId="1" applyNumberFormat="1" applyFont="1" applyFill="1" applyBorder="1"/>
    <xf numFmtId="165" fontId="8" fillId="0" borderId="0" xfId="2" applyNumberFormat="1" applyFont="1" applyFill="1" applyBorder="1"/>
    <xf numFmtId="0" fontId="0" fillId="0" borderId="0" xfId="0" applyAlignment="1">
      <alignment horizontal="center"/>
    </xf>
    <xf numFmtId="165" fontId="0" fillId="0" borderId="1" xfId="2" applyNumberFormat="1" applyFont="1" applyBorder="1" applyAlignment="1"/>
    <xf numFmtId="0" fontId="12" fillId="8" borderId="1" xfId="0" applyFont="1" applyFill="1" applyBorder="1" applyAlignment="1">
      <alignment horizontal="center" vertical="center" wrapText="1"/>
    </xf>
    <xf numFmtId="0" fontId="12" fillId="8" borderId="4" xfId="0" applyFont="1" applyFill="1" applyBorder="1" applyAlignment="1">
      <alignment horizontal="center" vertical="center" wrapText="1"/>
    </xf>
    <xf numFmtId="164" fontId="12" fillId="8" borderId="1" xfId="1" applyNumberFormat="1" applyFont="1" applyFill="1" applyBorder="1" applyAlignment="1">
      <alignment horizontal="center" vertical="center" wrapText="1"/>
    </xf>
    <xf numFmtId="165" fontId="12" fillId="8" borderId="1" xfId="2" applyNumberFormat="1" applyFont="1" applyFill="1" applyBorder="1" applyAlignment="1">
      <alignment horizontal="center" vertical="center" wrapText="1"/>
    </xf>
    <xf numFmtId="0" fontId="15" fillId="0" borderId="0" xfId="0" applyFont="1"/>
    <xf numFmtId="166" fontId="16" fillId="0" borderId="1" xfId="0" applyNumberFormat="1" applyFont="1" applyBorder="1"/>
    <xf numFmtId="0" fontId="16" fillId="0" borderId="1" xfId="0" applyFont="1" applyBorder="1"/>
    <xf numFmtId="165" fontId="14" fillId="0" borderId="0" xfId="2" applyNumberFormat="1" applyFont="1"/>
    <xf numFmtId="0" fontId="0" fillId="9" borderId="0" xfId="0" applyFill="1"/>
    <xf numFmtId="0" fontId="14" fillId="9" borderId="0" xfId="0" applyFont="1" applyFill="1" applyAlignment="1">
      <alignment vertical="top"/>
    </xf>
    <xf numFmtId="1" fontId="16" fillId="0" borderId="0" xfId="0" applyNumberFormat="1" applyFont="1"/>
    <xf numFmtId="166" fontId="16" fillId="0" borderId="0" xfId="0" applyNumberFormat="1" applyFont="1"/>
    <xf numFmtId="0" fontId="16" fillId="0" borderId="1" xfId="0" applyFont="1" applyBorder="1" applyAlignment="1">
      <alignment horizontal="center" vertical="center"/>
    </xf>
    <xf numFmtId="1" fontId="16" fillId="0" borderId="1" xfId="0" applyNumberFormat="1" applyFont="1" applyBorder="1" applyAlignment="1">
      <alignment horizontal="center" vertical="center"/>
    </xf>
    <xf numFmtId="0" fontId="16" fillId="0" borderId="0" xfId="0" applyFont="1" applyAlignment="1">
      <alignment horizontal="center" vertical="center"/>
    </xf>
    <xf numFmtId="1" fontId="16" fillId="0" borderId="0" xfId="0" applyNumberFormat="1" applyFont="1" applyAlignment="1">
      <alignment horizontal="center" vertical="center"/>
    </xf>
    <xf numFmtId="165" fontId="14" fillId="0" borderId="0" xfId="2" applyNumberFormat="1" applyFont="1" applyBorder="1"/>
    <xf numFmtId="1" fontId="16" fillId="0" borderId="0" xfId="0" applyNumberFormat="1" applyFont="1" applyAlignment="1">
      <alignment horizontal="center"/>
    </xf>
    <xf numFmtId="0" fontId="15" fillId="0" borderId="0" xfId="0" applyFont="1" applyAlignment="1">
      <alignment horizontal="center" vertical="center"/>
    </xf>
    <xf numFmtId="165" fontId="14" fillId="10" borderId="0" xfId="2" applyNumberFormat="1" applyFont="1" applyFill="1"/>
    <xf numFmtId="0" fontId="15" fillId="9" borderId="0" xfId="0" applyFont="1" applyFill="1"/>
    <xf numFmtId="0" fontId="14" fillId="9" borderId="0" xfId="0" applyFont="1" applyFill="1" applyAlignment="1">
      <alignment vertical="top" wrapText="1"/>
    </xf>
    <xf numFmtId="0" fontId="19" fillId="9" borderId="0" xfId="0" applyFont="1" applyFill="1"/>
    <xf numFmtId="0" fontId="16" fillId="9" borderId="0" xfId="0" applyFont="1" applyFill="1"/>
    <xf numFmtId="0" fontId="20" fillId="9" borderId="0" xfId="0" applyFont="1" applyFill="1" applyAlignment="1">
      <alignment vertical="center"/>
    </xf>
    <xf numFmtId="165" fontId="0" fillId="0" borderId="0" xfId="2" applyNumberFormat="1" applyFont="1" applyBorder="1"/>
    <xf numFmtId="165" fontId="12" fillId="8" borderId="6" xfId="2" applyNumberFormat="1" applyFont="1" applyFill="1" applyBorder="1" applyAlignment="1">
      <alignment horizontal="center" vertical="center" wrapText="1"/>
    </xf>
    <xf numFmtId="164" fontId="0" fillId="0" borderId="0" xfId="1" applyNumberFormat="1" applyFont="1" applyBorder="1"/>
    <xf numFmtId="1" fontId="0" fillId="0" borderId="1" xfId="0" applyNumberFormat="1" applyBorder="1"/>
    <xf numFmtId="1" fontId="0" fillId="0" borderId="0" xfId="0" applyNumberFormat="1"/>
    <xf numFmtId="9" fontId="0" fillId="0" borderId="0" xfId="2" applyFont="1" applyBorder="1"/>
    <xf numFmtId="14" fontId="0" fillId="0" borderId="0" xfId="0" applyNumberFormat="1"/>
    <xf numFmtId="165" fontId="14" fillId="0" borderId="0" xfId="2" applyNumberFormat="1" applyFont="1" applyFill="1" applyBorder="1"/>
    <xf numFmtId="0" fontId="16" fillId="0" borderId="0" xfId="0" applyFont="1"/>
    <xf numFmtId="0" fontId="14" fillId="0" borderId="0" xfId="0" applyFont="1" applyAlignment="1">
      <alignment vertical="top"/>
    </xf>
    <xf numFmtId="0" fontId="15" fillId="9" borderId="0" xfId="0" applyFont="1" applyFill="1" applyAlignment="1">
      <alignment vertical="center"/>
    </xf>
    <xf numFmtId="0" fontId="24" fillId="9" borderId="0" xfId="0" applyFont="1" applyFill="1" applyAlignment="1">
      <alignment vertical="center"/>
    </xf>
    <xf numFmtId="0" fontId="22" fillId="9" borderId="0" xfId="0" applyFont="1" applyFill="1" applyAlignment="1">
      <alignment vertical="top" wrapText="1"/>
    </xf>
    <xf numFmtId="0" fontId="13" fillId="9" borderId="0" xfId="0" applyFont="1" applyFill="1" applyAlignment="1">
      <alignment vertical="center"/>
    </xf>
    <xf numFmtId="0" fontId="13" fillId="9" borderId="0" xfId="0" applyFont="1" applyFill="1" applyAlignment="1">
      <alignment vertical="top"/>
    </xf>
    <xf numFmtId="0" fontId="25" fillId="0" borderId="0" xfId="0" applyFont="1" applyAlignment="1">
      <alignment vertical="center"/>
    </xf>
    <xf numFmtId="165" fontId="0" fillId="0" borderId="1" xfId="0" applyNumberFormat="1" applyBorder="1"/>
    <xf numFmtId="0" fontId="16" fillId="9" borderId="0" xfId="0" applyFont="1" applyFill="1" applyAlignment="1">
      <alignment vertical="top" wrapText="1"/>
    </xf>
    <xf numFmtId="0" fontId="16" fillId="9" borderId="0" xfId="0" applyFont="1" applyFill="1" applyAlignment="1">
      <alignment vertical="top"/>
    </xf>
    <xf numFmtId="0" fontId="27" fillId="9" borderId="0" xfId="0" applyFont="1" applyFill="1" applyAlignment="1">
      <alignment vertical="center"/>
    </xf>
    <xf numFmtId="0" fontId="26" fillId="9" borderId="0" xfId="0" applyFont="1" applyFill="1" applyAlignment="1">
      <alignment vertical="center"/>
    </xf>
    <xf numFmtId="0" fontId="26" fillId="9" borderId="0" xfId="0" applyFont="1" applyFill="1" applyAlignment="1">
      <alignment vertical="center" wrapText="1"/>
    </xf>
    <xf numFmtId="165" fontId="0" fillId="0" borderId="1" xfId="2" applyNumberFormat="1" applyFont="1" applyFill="1" applyBorder="1" applyAlignment="1"/>
    <xf numFmtId="0" fontId="12" fillId="8" borderId="5" xfId="0" applyFont="1" applyFill="1" applyBorder="1" applyAlignment="1">
      <alignment horizontal="center" vertical="center" wrapText="1"/>
    </xf>
    <xf numFmtId="0" fontId="19" fillId="8" borderId="1" xfId="0" applyFont="1" applyFill="1" applyBorder="1" applyAlignment="1">
      <alignment horizontal="center" vertical="center" wrapText="1"/>
    </xf>
    <xf numFmtId="0" fontId="19" fillId="8" borderId="5" xfId="0" applyFont="1" applyFill="1" applyBorder="1" applyAlignment="1">
      <alignment horizontal="center" vertical="center" wrapText="1"/>
    </xf>
    <xf numFmtId="0" fontId="0" fillId="11" borderId="0" xfId="0" applyFill="1"/>
    <xf numFmtId="0" fontId="15" fillId="11" borderId="0" xfId="0" applyFont="1" applyFill="1"/>
    <xf numFmtId="0" fontId="13" fillId="11" borderId="0" xfId="0" applyFont="1" applyFill="1" applyAlignment="1">
      <alignment vertical="center"/>
    </xf>
    <xf numFmtId="1" fontId="16" fillId="11" borderId="1" xfId="0" applyNumberFormat="1" applyFont="1" applyFill="1" applyBorder="1" applyAlignment="1">
      <alignment horizontal="center" vertical="center"/>
    </xf>
    <xf numFmtId="1" fontId="16" fillId="11" borderId="0" xfId="0" applyNumberFormat="1" applyFont="1" applyFill="1" applyAlignment="1">
      <alignment horizontal="center" vertical="center"/>
    </xf>
    <xf numFmtId="1" fontId="16" fillId="11" borderId="0" xfId="0" applyNumberFormat="1" applyFont="1" applyFill="1"/>
    <xf numFmtId="165" fontId="14" fillId="11" borderId="0" xfId="2" applyNumberFormat="1" applyFont="1" applyFill="1"/>
    <xf numFmtId="165" fontId="14" fillId="11" borderId="0" xfId="2" applyNumberFormat="1" applyFont="1" applyFill="1" applyBorder="1"/>
    <xf numFmtId="1" fontId="16" fillId="11" borderId="1" xfId="0" applyNumberFormat="1" applyFont="1" applyFill="1" applyBorder="1" applyAlignment="1">
      <alignment horizontal="center"/>
    </xf>
    <xf numFmtId="1" fontId="16" fillId="11" borderId="0" xfId="0" applyNumberFormat="1" applyFont="1" applyFill="1" applyAlignment="1">
      <alignment horizontal="center"/>
    </xf>
    <xf numFmtId="166" fontId="16" fillId="11" borderId="0" xfId="0" applyNumberFormat="1" applyFont="1" applyFill="1"/>
    <xf numFmtId="0" fontId="16" fillId="11" borderId="1" xfId="0" applyFont="1" applyFill="1" applyBorder="1" applyAlignment="1">
      <alignment horizontal="center" vertical="center"/>
    </xf>
    <xf numFmtId="0" fontId="16" fillId="11" borderId="0" xfId="0" applyFont="1" applyFill="1" applyAlignment="1">
      <alignment horizontal="center" vertical="center"/>
    </xf>
    <xf numFmtId="0" fontId="22" fillId="11" borderId="0" xfId="0" applyFont="1" applyFill="1" applyAlignment="1">
      <alignment vertical="top" wrapText="1"/>
    </xf>
    <xf numFmtId="14" fontId="0" fillId="0" borderId="0" xfId="0" applyNumberFormat="1" applyAlignment="1">
      <alignment horizontal="center"/>
    </xf>
    <xf numFmtId="0" fontId="29" fillId="9" borderId="0" xfId="3" applyFont="1" applyFill="1" applyAlignment="1">
      <alignment horizontal="left" vertical="center" wrapText="1"/>
    </xf>
    <xf numFmtId="0" fontId="13" fillId="9" borderId="0" xfId="0" applyFont="1" applyFill="1" applyAlignment="1">
      <alignment horizontal="center" vertical="top"/>
    </xf>
    <xf numFmtId="0" fontId="13" fillId="9" borderId="0" xfId="0" applyFont="1" applyFill="1" applyAlignment="1">
      <alignment horizontal="center" vertical="center"/>
    </xf>
    <xf numFmtId="0" fontId="0" fillId="9" borderId="0" xfId="0" applyFill="1" applyAlignment="1">
      <alignment horizontal="left" vertical="top"/>
    </xf>
    <xf numFmtId="0" fontId="16" fillId="9" borderId="0" xfId="0" applyFont="1" applyFill="1" applyAlignment="1">
      <alignment horizontal="left" vertical="top" wrapText="1"/>
    </xf>
    <xf numFmtId="0" fontId="26" fillId="9" borderId="0" xfId="0" applyFont="1" applyFill="1" applyAlignment="1">
      <alignment horizontal="left" vertical="center" wrapText="1"/>
    </xf>
    <xf numFmtId="0" fontId="22" fillId="9" borderId="0" xfId="0" applyFont="1" applyFill="1" applyAlignment="1">
      <alignment horizontal="left" vertical="top" wrapText="1"/>
    </xf>
    <xf numFmtId="0" fontId="13" fillId="11" borderId="0" xfId="0" applyFont="1" applyFill="1" applyAlignment="1">
      <alignment horizontal="center" vertical="center"/>
    </xf>
    <xf numFmtId="0" fontId="0" fillId="11" borderId="0" xfId="0" applyFill="1" applyAlignment="1">
      <alignment horizontal="left" vertical="top"/>
    </xf>
    <xf numFmtId="0" fontId="22" fillId="11" borderId="0" xfId="0" applyFont="1" applyFill="1" applyAlignment="1">
      <alignment horizontal="left" vertical="top" wrapText="1"/>
    </xf>
    <xf numFmtId="0" fontId="15" fillId="9" borderId="0" xfId="0" applyFont="1" applyFill="1" applyAlignment="1">
      <alignment horizontal="left" vertical="top" wrapText="1"/>
    </xf>
    <xf numFmtId="167" fontId="9" fillId="8" borderId="1" xfId="0" applyNumberFormat="1" applyFont="1" applyFill="1" applyBorder="1" applyAlignment="1">
      <alignment horizontal="center" vertical="center" wrapText="1"/>
    </xf>
    <xf numFmtId="0" fontId="2" fillId="3" borderId="1" xfId="0" applyFont="1" applyFill="1" applyBorder="1" applyAlignment="1">
      <alignment horizontal="center" vertical="center"/>
    </xf>
    <xf numFmtId="167" fontId="9" fillId="8" borderId="1" xfId="0" applyNumberFormat="1" applyFont="1" applyFill="1" applyBorder="1" applyAlignment="1">
      <alignment horizontal="center" vertical="center"/>
    </xf>
    <xf numFmtId="0" fontId="2" fillId="3" borderId="2" xfId="0" applyFont="1" applyFill="1" applyBorder="1" applyAlignment="1">
      <alignment horizontal="center" vertical="center"/>
    </xf>
    <xf numFmtId="0" fontId="2" fillId="3" borderId="3" xfId="0" applyFont="1" applyFill="1" applyBorder="1" applyAlignment="1">
      <alignment horizontal="center" vertical="center"/>
    </xf>
    <xf numFmtId="0" fontId="2" fillId="3" borderId="4" xfId="0" applyFont="1" applyFill="1" applyBorder="1" applyAlignment="1">
      <alignment horizontal="center" vertical="center"/>
    </xf>
    <xf numFmtId="0" fontId="2" fillId="8" borderId="1" xfId="0" applyFont="1" applyFill="1" applyBorder="1" applyAlignment="1">
      <alignment horizontal="center" vertical="center" wrapText="1"/>
    </xf>
    <xf numFmtId="0" fontId="2" fillId="8" borderId="5"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10" fillId="7" borderId="1" xfId="0" applyFont="1" applyFill="1" applyBorder="1" applyAlignment="1">
      <alignment horizontal="center" vertical="center" wrapText="1"/>
    </xf>
    <xf numFmtId="0" fontId="10" fillId="7" borderId="1" xfId="0" applyFont="1" applyFill="1" applyBorder="1" applyAlignment="1">
      <alignment horizontal="center" vertical="center"/>
    </xf>
    <xf numFmtId="0" fontId="10" fillId="7" borderId="10" xfId="0" applyFont="1" applyFill="1" applyBorder="1" applyAlignment="1">
      <alignment horizontal="center" vertical="center" wrapText="1"/>
    </xf>
    <xf numFmtId="0" fontId="10" fillId="7" borderId="0" xfId="0" applyFont="1" applyFill="1" applyAlignment="1">
      <alignment horizontal="center" vertical="center" wrapText="1"/>
    </xf>
    <xf numFmtId="0" fontId="10" fillId="7" borderId="11" xfId="0" applyFont="1" applyFill="1" applyBorder="1" applyAlignment="1">
      <alignment horizontal="center" vertical="center" wrapText="1"/>
    </xf>
    <xf numFmtId="0" fontId="10" fillId="7" borderId="12" xfId="0" applyFont="1" applyFill="1" applyBorder="1" applyAlignment="1">
      <alignment horizontal="center" vertical="center" wrapText="1"/>
    </xf>
    <xf numFmtId="0" fontId="10" fillId="7" borderId="9" xfId="0" applyFont="1" applyFill="1" applyBorder="1" applyAlignment="1">
      <alignment horizontal="center" vertical="center" wrapText="1"/>
    </xf>
    <xf numFmtId="0" fontId="10" fillId="7" borderId="8" xfId="0" applyFont="1" applyFill="1" applyBorder="1" applyAlignment="1">
      <alignment horizontal="center" vertical="center" wrapText="1"/>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9" fillId="2" borderId="4" xfId="0" applyFont="1" applyFill="1" applyBorder="1" applyAlignment="1">
      <alignment horizontal="center" vertical="center"/>
    </xf>
    <xf numFmtId="0" fontId="9" fillId="6" borderId="2" xfId="0" applyFont="1" applyFill="1" applyBorder="1" applyAlignment="1">
      <alignment horizontal="center" vertical="center"/>
    </xf>
    <xf numFmtId="0" fontId="9" fillId="6" borderId="3" xfId="0" applyFont="1" applyFill="1" applyBorder="1" applyAlignment="1">
      <alignment horizontal="center" vertical="center"/>
    </xf>
    <xf numFmtId="0" fontId="9" fillId="6" borderId="4" xfId="0" applyFont="1" applyFill="1" applyBorder="1" applyAlignment="1">
      <alignment horizontal="center" vertical="center"/>
    </xf>
    <xf numFmtId="0" fontId="9" fillId="5" borderId="2" xfId="0" applyFont="1" applyFill="1" applyBorder="1" applyAlignment="1">
      <alignment horizontal="center" vertical="center"/>
    </xf>
    <xf numFmtId="0" fontId="9" fillId="5" borderId="3" xfId="0" applyFont="1" applyFill="1" applyBorder="1" applyAlignment="1">
      <alignment horizontal="center" vertical="center"/>
    </xf>
    <xf numFmtId="0" fontId="9" fillId="5" borderId="4"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3" xfId="0" applyFont="1" applyFill="1" applyBorder="1" applyAlignment="1">
      <alignment horizontal="center" vertical="center"/>
    </xf>
    <xf numFmtId="0" fontId="9" fillId="4" borderId="4" xfId="0" applyFont="1" applyFill="1" applyBorder="1" applyAlignment="1">
      <alignment horizontal="center" vertical="center"/>
    </xf>
    <xf numFmtId="0" fontId="9" fillId="8" borderId="1" xfId="0" applyFont="1" applyFill="1" applyBorder="1" applyAlignment="1">
      <alignment horizontal="center" vertical="center" wrapText="1"/>
    </xf>
    <xf numFmtId="0" fontId="9" fillId="8" borderId="5" xfId="0" applyFont="1" applyFill="1" applyBorder="1" applyAlignment="1">
      <alignment horizontal="center" vertical="center" wrapText="1"/>
    </xf>
    <xf numFmtId="1" fontId="9" fillId="8" borderId="1" xfId="0" applyNumberFormat="1" applyFont="1" applyFill="1" applyBorder="1" applyAlignment="1">
      <alignment horizontal="center" vertical="center" wrapText="1"/>
    </xf>
    <xf numFmtId="1" fontId="9" fillId="8" borderId="5" xfId="0" applyNumberFormat="1" applyFont="1" applyFill="1" applyBorder="1" applyAlignment="1">
      <alignment horizontal="center" vertical="center" wrapText="1"/>
    </xf>
    <xf numFmtId="0" fontId="10" fillId="7" borderId="13" xfId="0" applyFont="1" applyFill="1" applyBorder="1" applyAlignment="1">
      <alignment horizontal="center" vertical="center"/>
    </xf>
    <xf numFmtId="0" fontId="10" fillId="7" borderId="14" xfId="0" applyFont="1" applyFill="1" applyBorder="1" applyAlignment="1">
      <alignment horizontal="center" vertical="center"/>
    </xf>
    <xf numFmtId="0" fontId="10" fillId="7" borderId="7" xfId="0" applyFont="1" applyFill="1" applyBorder="1" applyAlignment="1">
      <alignment horizontal="center" vertical="center"/>
    </xf>
    <xf numFmtId="0" fontId="10" fillId="7" borderId="12" xfId="0" applyFont="1" applyFill="1" applyBorder="1" applyAlignment="1">
      <alignment horizontal="center" vertical="center"/>
    </xf>
    <xf numFmtId="0" fontId="10" fillId="7" borderId="9" xfId="0" applyFont="1" applyFill="1" applyBorder="1" applyAlignment="1">
      <alignment horizontal="center" vertical="center"/>
    </xf>
    <xf numFmtId="0" fontId="10" fillId="7" borderId="8" xfId="0" applyFont="1" applyFill="1" applyBorder="1" applyAlignment="1">
      <alignment horizontal="center" vertical="center"/>
    </xf>
    <xf numFmtId="0" fontId="9" fillId="3" borderId="2" xfId="0" applyFont="1" applyFill="1" applyBorder="1" applyAlignment="1">
      <alignment horizontal="center" vertical="center"/>
    </xf>
    <xf numFmtId="0" fontId="9" fillId="3" borderId="3" xfId="0" applyFont="1" applyFill="1" applyBorder="1" applyAlignment="1">
      <alignment horizontal="center" vertical="center"/>
    </xf>
    <xf numFmtId="0" fontId="9" fillId="3" borderId="4" xfId="0" applyFont="1" applyFill="1" applyBorder="1" applyAlignment="1">
      <alignment horizontal="center" vertical="center"/>
    </xf>
    <xf numFmtId="0" fontId="9" fillId="2" borderId="1" xfId="0" applyFont="1" applyFill="1" applyBorder="1" applyAlignment="1">
      <alignment horizontal="center" vertical="center"/>
    </xf>
    <xf numFmtId="0" fontId="9" fillId="3" borderId="1" xfId="0" applyFont="1" applyFill="1" applyBorder="1" applyAlignment="1">
      <alignment horizontal="center" vertical="center" wrapText="1"/>
    </xf>
    <xf numFmtId="0" fontId="9" fillId="8" borderId="6" xfId="0" applyFont="1" applyFill="1" applyBorder="1" applyAlignment="1">
      <alignment horizontal="center" vertical="center" wrapText="1"/>
    </xf>
    <xf numFmtId="0" fontId="9" fillId="3" borderId="3" xfId="0" applyFont="1" applyFill="1" applyBorder="1" applyAlignment="1">
      <alignment horizontal="center" vertical="center" wrapText="1"/>
    </xf>
    <xf numFmtId="0" fontId="9" fillId="3" borderId="4" xfId="0" applyFont="1" applyFill="1" applyBorder="1" applyAlignment="1">
      <alignment horizontal="center"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F9FBF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100" b="1">
                <a:solidFill>
                  <a:schemeClr val="tx1"/>
                </a:solidFill>
              </a:rPr>
              <a:t>31-60 Day</a:t>
            </a:r>
            <a:r>
              <a:rPr lang="en-US" sz="1100" b="1" baseline="0">
                <a:solidFill>
                  <a:schemeClr val="tx1"/>
                </a:solidFill>
              </a:rPr>
              <a:t> Delinquencies as % Loans in P&amp;I Repayment</a:t>
            </a:r>
          </a:p>
          <a:p>
            <a:pPr>
              <a:defRPr b="1">
                <a:solidFill>
                  <a:schemeClr val="tx1"/>
                </a:solidFill>
              </a:defRPr>
            </a:pPr>
            <a:r>
              <a:rPr lang="en-US" sz="1000" b="1" baseline="0">
                <a:solidFill>
                  <a:schemeClr val="tx1"/>
                </a:solidFill>
              </a:rPr>
              <a:t>P&amp;I Repayment Vintages 2016-2023</a:t>
            </a:r>
            <a:endParaRPr lang="en-US" sz="1000" b="1">
              <a:solidFill>
                <a:schemeClr val="tx1"/>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6357366810367091"/>
          <c:y val="9.9159937433407105E-2"/>
          <c:w val="0.81583593647040786"/>
          <c:h val="0.67512254497412838"/>
        </c:manualLayout>
      </c:layout>
      <c:lineChart>
        <c:grouping val="standard"/>
        <c:varyColors val="0"/>
        <c:ser>
          <c:idx val="0"/>
          <c:order val="0"/>
          <c:tx>
            <c:strRef>
              <c:f>'Report Sept (2)'!$AY$88</c:f>
              <c:strCache>
                <c:ptCount val="1"/>
                <c:pt idx="0">
                  <c:v>2016</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'Report Sept (2)'!$AZ$87:$FL$87</c15:sqref>
                  </c15:fullRef>
                </c:ext>
              </c:extLst>
              <c:f>'Report Sept (2)'!$CJ$87:$FL$87</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 (2)'!$AZ$88:$FL$88</c15:sqref>
                  </c15:fullRef>
                </c:ext>
              </c:extLst>
              <c:f>'Report Sept (2)'!$CJ$88:$FL$88</c:f>
              <c:numCache>
                <c:formatCode>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2.5554844631212201E-2</c:v>
                </c:pt>
                <c:pt idx="79">
                  <c:v>2.5176336931940501E-2</c:v>
                </c:pt>
                <c:pt idx="80">
                  <c:v>1.24395459088034E-2</c:v>
                </c:pt>
              </c:numCache>
            </c:numRef>
          </c:val>
          <c:smooth val="0"/>
          <c:extLst>
            <c:ext xmlns:c16="http://schemas.microsoft.com/office/drawing/2014/chart" uri="{C3380CC4-5D6E-409C-BE32-E72D297353CC}">
              <c16:uniqueId val="{00000000-FF13-4C33-B295-F6FDBFEEA160}"/>
            </c:ext>
          </c:extLst>
        </c:ser>
        <c:ser>
          <c:idx val="1"/>
          <c:order val="1"/>
          <c:tx>
            <c:strRef>
              <c:f>'Report Sept (2)'!$AY$89</c:f>
              <c:strCache>
                <c:ptCount val="1"/>
                <c:pt idx="0">
                  <c:v>2017</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'Report Sept (2)'!$AZ$87:$FL$87</c15:sqref>
                  </c15:fullRef>
                </c:ext>
              </c:extLst>
              <c:f>'Report Sept (2)'!$CJ$87:$FL$87</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 (2)'!$AZ$89:$FL$89</c15:sqref>
                  </c15:fullRef>
                </c:ext>
              </c:extLst>
              <c:f>'Report Sept (2)'!$CJ$89:$FL$89</c:f>
              <c:numCache>
                <c:formatCode>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9.8248866845952396E-3</c:v>
                </c:pt>
                <c:pt idx="79">
                  <c:v>5.3260835909754297E-3</c:v>
                </c:pt>
                <c:pt idx="80">
                  <c:v>2.4345116383657699E-2</c:v>
                </c:pt>
              </c:numCache>
            </c:numRef>
          </c:val>
          <c:smooth val="0"/>
          <c:extLst>
            <c:ext xmlns:c16="http://schemas.microsoft.com/office/drawing/2014/chart" uri="{C3380CC4-5D6E-409C-BE32-E72D297353CC}">
              <c16:uniqueId val="{00000001-FF13-4C33-B295-F6FDBFEEA160}"/>
            </c:ext>
          </c:extLst>
        </c:ser>
        <c:ser>
          <c:idx val="2"/>
          <c:order val="2"/>
          <c:tx>
            <c:strRef>
              <c:f>'Report Sept (2)'!$AY$90</c:f>
              <c:strCache>
                <c:ptCount val="1"/>
                <c:pt idx="0">
                  <c:v>2018</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'Report Sept (2)'!$AZ$87:$FL$87</c15:sqref>
                  </c15:fullRef>
                </c:ext>
              </c:extLst>
              <c:f>'Report Sept (2)'!$CJ$87:$FL$87</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 (2)'!$AZ$90:$FL$90</c15:sqref>
                  </c15:fullRef>
                </c:ext>
              </c:extLst>
              <c:f>'Report Sept (2)'!$CJ$90:$FL$90</c:f>
              <c:numCache>
                <c:formatCode>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2.86837102704839E-2</c:v>
                </c:pt>
                <c:pt idx="79">
                  <c:v>2.9357824841663702E-2</c:v>
                </c:pt>
                <c:pt idx="80">
                  <c:v>1.28668999559772E-2</c:v>
                </c:pt>
              </c:numCache>
            </c:numRef>
          </c:val>
          <c:smooth val="0"/>
          <c:extLst>
            <c:ext xmlns:c16="http://schemas.microsoft.com/office/drawing/2014/chart" uri="{C3380CC4-5D6E-409C-BE32-E72D297353CC}">
              <c16:uniqueId val="{00000002-FF13-4C33-B295-F6FDBFEEA160}"/>
            </c:ext>
          </c:extLst>
        </c:ser>
        <c:ser>
          <c:idx val="3"/>
          <c:order val="3"/>
          <c:tx>
            <c:strRef>
              <c:f>'Report Sept (2)'!$AY$91</c:f>
              <c:strCache>
                <c:ptCount val="1"/>
                <c:pt idx="0">
                  <c:v>2019</c:v>
                </c:pt>
              </c:strCache>
            </c:strRef>
          </c:tx>
          <c:spPr>
            <a:ln w="28575" cap="rnd">
              <a:solidFill>
                <a:schemeClr val="accent4"/>
              </a:solidFill>
              <a:round/>
            </a:ln>
            <a:effectLst/>
          </c:spPr>
          <c:marker>
            <c:symbol val="none"/>
          </c:marker>
          <c:cat>
            <c:numRef>
              <c:extLst>
                <c:ext xmlns:c15="http://schemas.microsoft.com/office/drawing/2012/chart" uri="{02D57815-91ED-43cb-92C2-25804820EDAC}">
                  <c15:fullRef>
                    <c15:sqref>'Report Sept (2)'!$AZ$87:$FL$87</c15:sqref>
                  </c15:fullRef>
                </c:ext>
              </c:extLst>
              <c:f>'Report Sept (2)'!$CJ$87:$FL$87</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 (2)'!$AZ$91:$FL$91</c15:sqref>
                  </c15:fullRef>
                </c:ext>
              </c:extLst>
              <c:f>'Report Sept (2)'!$CJ$91:$FL$91</c:f>
              <c:numCache>
                <c:formatCode>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1.8703446176624901E-2</c:v>
                </c:pt>
                <c:pt idx="79">
                  <c:v>1.37436871032399E-2</c:v>
                </c:pt>
                <c:pt idx="80">
                  <c:v>1.56437146601177E-2</c:v>
                </c:pt>
              </c:numCache>
            </c:numRef>
          </c:val>
          <c:smooth val="0"/>
          <c:extLst>
            <c:ext xmlns:c16="http://schemas.microsoft.com/office/drawing/2014/chart" uri="{C3380CC4-5D6E-409C-BE32-E72D297353CC}">
              <c16:uniqueId val="{00000003-FF13-4C33-B295-F6FDBFEEA160}"/>
            </c:ext>
          </c:extLst>
        </c:ser>
        <c:ser>
          <c:idx val="4"/>
          <c:order val="4"/>
          <c:tx>
            <c:strRef>
              <c:f>'Report Sept (2)'!$AY$92</c:f>
              <c:strCache>
                <c:ptCount val="1"/>
                <c:pt idx="0">
                  <c:v>2020</c:v>
                </c:pt>
              </c:strCache>
            </c:strRef>
          </c:tx>
          <c:spPr>
            <a:ln w="28575" cap="rnd">
              <a:solidFill>
                <a:schemeClr val="accent5"/>
              </a:solidFill>
              <a:round/>
            </a:ln>
            <a:effectLst/>
          </c:spPr>
          <c:marker>
            <c:symbol val="none"/>
          </c:marker>
          <c:cat>
            <c:numRef>
              <c:extLst>
                <c:ext xmlns:c15="http://schemas.microsoft.com/office/drawing/2012/chart" uri="{02D57815-91ED-43cb-92C2-25804820EDAC}">
                  <c15:fullRef>
                    <c15:sqref>'Report Sept (2)'!$AZ$87:$FL$87</c15:sqref>
                  </c15:fullRef>
                </c:ext>
              </c:extLst>
              <c:f>'Report Sept (2)'!$CJ$87:$FL$87</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 (2)'!$AZ$92:$FL$92</c15:sqref>
                  </c15:fullRef>
                </c:ext>
              </c:extLst>
              <c:f>'Report Sept (2)'!$CJ$92:$FL$92</c:f>
              <c:numCache>
                <c:formatCode>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1.57129658712741E-2</c:v>
                </c:pt>
                <c:pt idx="79">
                  <c:v>1.74326556494694E-2</c:v>
                </c:pt>
                <c:pt idx="80">
                  <c:v>2.2442658697137699E-2</c:v>
                </c:pt>
              </c:numCache>
            </c:numRef>
          </c:val>
          <c:smooth val="0"/>
          <c:extLst>
            <c:ext xmlns:c16="http://schemas.microsoft.com/office/drawing/2014/chart" uri="{C3380CC4-5D6E-409C-BE32-E72D297353CC}">
              <c16:uniqueId val="{00000004-FF13-4C33-B295-F6FDBFEEA160}"/>
            </c:ext>
          </c:extLst>
        </c:ser>
        <c:ser>
          <c:idx val="5"/>
          <c:order val="5"/>
          <c:tx>
            <c:strRef>
              <c:f>'Report Sept (2)'!$AY$93</c:f>
              <c:strCache>
                <c:ptCount val="1"/>
                <c:pt idx="0">
                  <c:v>2021</c:v>
                </c:pt>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'Report Sept (2)'!$AZ$87:$FL$87</c15:sqref>
                  </c15:fullRef>
                </c:ext>
              </c:extLst>
              <c:f>'Report Sept (2)'!$CJ$87:$FL$87</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 (2)'!$AZ$93:$FL$93</c15:sqref>
                  </c15:fullRef>
                </c:ext>
              </c:extLst>
              <c:f>'Report Sept (2)'!$CJ$93:$FL$93</c:f>
              <c:numCache>
                <c:formatCode>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2.0005396754438701E-2</c:v>
                </c:pt>
                <c:pt idx="79">
                  <c:v>1.8732794415129001E-2</c:v>
                </c:pt>
                <c:pt idx="80">
                  <c:v>1.39319183304429E-2</c:v>
                </c:pt>
              </c:numCache>
            </c:numRef>
          </c:val>
          <c:smooth val="0"/>
          <c:extLst>
            <c:ext xmlns:c16="http://schemas.microsoft.com/office/drawing/2014/chart" uri="{C3380CC4-5D6E-409C-BE32-E72D297353CC}">
              <c16:uniqueId val="{00000005-FF13-4C33-B295-F6FDBFEEA160}"/>
            </c:ext>
          </c:extLst>
        </c:ser>
        <c:ser>
          <c:idx val="6"/>
          <c:order val="6"/>
          <c:tx>
            <c:strRef>
              <c:f>'Report Sept (2)'!$AY$94</c:f>
              <c:strCache>
                <c:ptCount val="1"/>
                <c:pt idx="0">
                  <c:v>2022</c:v>
                </c:pt>
              </c:strCache>
            </c:strRef>
          </c:tx>
          <c:spPr>
            <a:ln w="28575" cap="rnd">
              <a:solidFill>
                <a:schemeClr val="accent1">
                  <a:lumMod val="60000"/>
                </a:schemeClr>
              </a:solidFill>
              <a:round/>
            </a:ln>
            <a:effectLst/>
          </c:spPr>
          <c:marker>
            <c:symbol val="none"/>
          </c:marker>
          <c:cat>
            <c:numRef>
              <c:extLst>
                <c:ext xmlns:c15="http://schemas.microsoft.com/office/drawing/2012/chart" uri="{02D57815-91ED-43cb-92C2-25804820EDAC}">
                  <c15:fullRef>
                    <c15:sqref>'Report Sept (2)'!$AZ$87:$FL$87</c15:sqref>
                  </c15:fullRef>
                </c:ext>
              </c:extLst>
              <c:f>'Report Sept (2)'!$CJ$87:$FL$87</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 (2)'!$AZ$94:$FL$94</c15:sqref>
                  </c15:fullRef>
                </c:ext>
              </c:extLst>
              <c:f>'Report Sept (2)'!$CJ$94:$FL$94</c:f>
              <c:numCache>
                <c:formatCode>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1.49149876364147E-2</c:v>
                </c:pt>
                <c:pt idx="79">
                  <c:v>1.7311761189837599E-2</c:v>
                </c:pt>
                <c:pt idx="80">
                  <c:v>1.46199966699766E-2</c:v>
                </c:pt>
              </c:numCache>
            </c:numRef>
          </c:val>
          <c:smooth val="0"/>
          <c:extLst>
            <c:ext xmlns:c16="http://schemas.microsoft.com/office/drawing/2014/chart" uri="{C3380CC4-5D6E-409C-BE32-E72D297353CC}">
              <c16:uniqueId val="{00000006-FF13-4C33-B295-F6FDBFEEA160}"/>
            </c:ext>
          </c:extLst>
        </c:ser>
        <c:ser>
          <c:idx val="7"/>
          <c:order val="7"/>
          <c:tx>
            <c:strRef>
              <c:f>'Report Sept (2)'!$AY$95</c:f>
              <c:strCache>
                <c:ptCount val="1"/>
                <c:pt idx="0">
                  <c:v>2023</c:v>
                </c:pt>
              </c:strCache>
            </c:strRef>
          </c:tx>
          <c:spPr>
            <a:ln w="28575" cap="rnd">
              <a:solidFill>
                <a:schemeClr val="accent2">
                  <a:lumMod val="60000"/>
                </a:schemeClr>
              </a:solidFill>
              <a:round/>
            </a:ln>
            <a:effectLst/>
          </c:spPr>
          <c:marker>
            <c:symbol val="none"/>
          </c:marker>
          <c:cat>
            <c:numRef>
              <c:extLst>
                <c:ext xmlns:c15="http://schemas.microsoft.com/office/drawing/2012/chart" uri="{02D57815-91ED-43cb-92C2-25804820EDAC}">
                  <c15:fullRef>
                    <c15:sqref>'Report Sept (2)'!$AZ$87:$FL$87</c15:sqref>
                  </c15:fullRef>
                </c:ext>
              </c:extLst>
              <c:f>'Report Sept (2)'!$CJ$87:$FL$87</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 (2)'!$AZ$95:$FL$95</c15:sqref>
                  </c15:fullRef>
                </c:ext>
              </c:extLst>
              <c:f>'Report Sept (2)'!$CJ$95:$FL$95</c:f>
              <c:numCache>
                <c:formatCode>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1.9178541239987499E-2</c:v>
                </c:pt>
                <c:pt idx="79">
                  <c:v>1.76568334175559E-2</c:v>
                </c:pt>
                <c:pt idx="80">
                  <c:v>1.61920579814833E-2</c:v>
                </c:pt>
              </c:numCache>
            </c:numRef>
          </c:val>
          <c:smooth val="0"/>
          <c:extLst>
            <c:ext xmlns:c16="http://schemas.microsoft.com/office/drawing/2014/chart" uri="{C3380CC4-5D6E-409C-BE32-E72D297353CC}">
              <c16:uniqueId val="{00000007-FF13-4C33-B295-F6FDBFEEA160}"/>
            </c:ext>
          </c:extLst>
        </c:ser>
        <c:dLbls>
          <c:showLegendKey val="0"/>
          <c:showVal val="0"/>
          <c:showCatName val="0"/>
          <c:showSerName val="0"/>
          <c:showPercent val="0"/>
          <c:showBubbleSize val="0"/>
        </c:dLbls>
        <c:smooth val="0"/>
        <c:axId val="1632479408"/>
        <c:axId val="1632479888"/>
        <c:extLst>
          <c:ext xmlns:c15="http://schemas.microsoft.com/office/drawing/2012/chart" uri="{02D57815-91ED-43cb-92C2-25804820EDAC}">
            <c15:filteredLineSeries>
              <c15:ser>
                <c:idx val="8"/>
                <c:order val="8"/>
                <c:tx>
                  <c:strRef>
                    <c:extLst>
                      <c:ext uri="{02D57815-91ED-43cb-92C2-25804820EDAC}">
                        <c15:formulaRef>
                          <c15:sqref>'Report Sept (2)'!$AY$96</c15:sqref>
                        </c15:formulaRef>
                      </c:ext>
                    </c:extLst>
                    <c:strCache>
                      <c:ptCount val="1"/>
                      <c:pt idx="0">
                        <c:v>2024</c:v>
                      </c:pt>
                    </c:strCache>
                  </c:strRef>
                </c:tx>
                <c:spPr>
                  <a:ln w="28575" cap="rnd">
                    <a:solidFill>
                      <a:schemeClr val="accent3">
                        <a:lumMod val="60000"/>
                      </a:schemeClr>
                    </a:solidFill>
                    <a:round/>
                  </a:ln>
                  <a:effectLst/>
                </c:spPr>
                <c:marker>
                  <c:symbol val="none"/>
                </c:marker>
                <c:cat>
                  <c:numRef>
                    <c:extLst>
                      <c:ext uri="{02D57815-91ED-43cb-92C2-25804820EDAC}">
                        <c15:fullRef>
                          <c15:sqref>'Report Sept (2)'!$AZ$87:$FL$87</c15:sqref>
                        </c15:fullRef>
                        <c15:formulaRef>
                          <c15:sqref>'Report Sept (2)'!$CJ$87:$FL$87</c15:sqref>
                        </c15:formulaRef>
                      </c:ext>
                    </c:extLst>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uri="{02D57815-91ED-43cb-92C2-25804820EDAC}">
                        <c15:fullRef>
                          <c15:sqref>'Report Sept (2)'!$AZ$96:$FL$96</c15:sqref>
                        </c15:fullRef>
                        <c15:formulaRef>
                          <c15:sqref>'Report Sept (2)'!$CJ$96:$FL$96</c15:sqref>
                        </c15:formulaRef>
                      </c:ext>
                    </c:extLst>
                    <c:numCache>
                      <c:formatCode>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1.9668787313626299E-2</c:v>
                      </c:pt>
                      <c:pt idx="79">
                        <c:v>1.76863191501931E-2</c:v>
                      </c:pt>
                      <c:pt idx="80">
                        <c:v>1.32264060779534E-2</c:v>
                      </c:pt>
                    </c:numCache>
                  </c:numRef>
                </c:val>
                <c:smooth val="0"/>
                <c:extLst>
                  <c:ext xmlns:c16="http://schemas.microsoft.com/office/drawing/2014/chart" uri="{C3380CC4-5D6E-409C-BE32-E72D297353CC}">
                    <c16:uniqueId val="{00000008-FF13-4C33-B295-F6FDBFEEA160}"/>
                  </c:ext>
                </c:extLst>
              </c15:ser>
            </c15:filteredLineSeries>
          </c:ext>
        </c:extLst>
      </c:lineChart>
      <c:dateAx>
        <c:axId val="1632479408"/>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32479888"/>
        <c:crosses val="autoZero"/>
        <c:auto val="1"/>
        <c:lblOffset val="100"/>
        <c:baseTimeUnit val="months"/>
      </c:dateAx>
      <c:valAx>
        <c:axId val="1632479888"/>
        <c:scaling>
          <c:orientation val="minMax"/>
          <c:max val="0.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rPr>
                  <a:t>% of P&amp;I Repayment Balances</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32479408"/>
        <c:crosses val="autoZero"/>
        <c:crossBetween val="between"/>
        <c:majorUnit val="2.0000000000000004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100" b="1" i="0" u="none" strike="noStrike" kern="1200" spc="0" baseline="0">
                <a:solidFill>
                  <a:schemeClr val="tx1"/>
                </a:solidFill>
              </a:rPr>
              <a:t>Annualized Total Constant Prepayment Rate</a:t>
            </a:r>
          </a:p>
          <a:p>
            <a:pPr>
              <a:defRPr b="1">
                <a:solidFill>
                  <a:schemeClr val="tx1"/>
                </a:solidFill>
              </a:defRPr>
            </a:pPr>
            <a:r>
              <a:rPr lang="en-US" sz="1000" b="1" i="0" u="none" strike="noStrike" kern="1200" spc="0" baseline="0">
                <a:solidFill>
                  <a:schemeClr val="tx1"/>
                </a:solidFill>
              </a:rPr>
              <a:t>Disbursement Vintages 2016-2023</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6357366810367091"/>
          <c:y val="9.8648834302375241E-2"/>
          <c:w val="0.81583593647040786"/>
          <c:h val="0.66894358296840017"/>
        </c:manualLayout>
      </c:layout>
      <c:lineChart>
        <c:grouping val="standard"/>
        <c:varyColors val="0"/>
        <c:ser>
          <c:idx val="0"/>
          <c:order val="0"/>
          <c:tx>
            <c:strRef>
              <c:f>'Report Sept (2)'!$AY$538</c:f>
              <c:strCache>
                <c:ptCount val="1"/>
                <c:pt idx="0">
                  <c:v>2016</c:v>
                </c:pt>
              </c:strCache>
            </c:strRef>
          </c:tx>
          <c:spPr>
            <a:ln w="28575" cap="rnd">
              <a:solidFill>
                <a:schemeClr val="accent1"/>
              </a:solidFill>
              <a:round/>
            </a:ln>
            <a:effectLst/>
          </c:spPr>
          <c:marker>
            <c:symbol val="none"/>
          </c:marker>
          <c:val>
            <c:numRef>
              <c:f>'Report Sept (2)'!$AZ$538:$CH$538</c:f>
              <c:numCache>
                <c:formatCode>0.0%</c:formatCode>
                <c:ptCount val="35"/>
                <c:pt idx="0">
                  <c:v>4.8334660857912798E-2</c:v>
                </c:pt>
                <c:pt idx="1">
                  <c:v>4.4134402385669097E-2</c:v>
                </c:pt>
                <c:pt idx="2">
                  <c:v>4.3970255782885603E-2</c:v>
                </c:pt>
                <c:pt idx="3">
                  <c:v>3.88193496016511E-2</c:v>
                </c:pt>
                <c:pt idx="4">
                  <c:v>6.0764252724472702E-2</c:v>
                </c:pt>
                <c:pt idx="5">
                  <c:v>7.52533589207659E-2</c:v>
                </c:pt>
                <c:pt idx="6">
                  <c:v>7.2047945757410095E-2</c:v>
                </c:pt>
                <c:pt idx="7">
                  <c:v>8.5562794693942304E-2</c:v>
                </c:pt>
                <c:pt idx="8">
                  <c:v>0.110094382103299</c:v>
                </c:pt>
                <c:pt idx="9">
                  <c:v>9.5440615801318199E-2</c:v>
                </c:pt>
                <c:pt idx="10">
                  <c:v>0.13367007199323799</c:v>
                </c:pt>
                <c:pt idx="11">
                  <c:v>0.132640095213374</c:v>
                </c:pt>
                <c:pt idx="12">
                  <c:v>0.13855986307415599</c:v>
                </c:pt>
                <c:pt idx="13">
                  <c:v>0.1726516350415</c:v>
                </c:pt>
                <c:pt idx="14">
                  <c:v>0.119454979997018</c:v>
                </c:pt>
                <c:pt idx="15">
                  <c:v>0.15488787515156899</c:v>
                </c:pt>
                <c:pt idx="16">
                  <c:v>0.14629435578045699</c:v>
                </c:pt>
                <c:pt idx="17">
                  <c:v>0.203995915223806</c:v>
                </c:pt>
                <c:pt idx="18">
                  <c:v>0.16785132167303299</c:v>
                </c:pt>
                <c:pt idx="19">
                  <c:v>0.16402377823744599</c:v>
                </c:pt>
                <c:pt idx="20">
                  <c:v>0.160361435575126</c:v>
                </c:pt>
                <c:pt idx="21">
                  <c:v>0.17452178367735999</c:v>
                </c:pt>
                <c:pt idx="22">
                  <c:v>0.16801497239994201</c:v>
                </c:pt>
                <c:pt idx="23">
                  <c:v>0.13136397923024701</c:v>
                </c:pt>
                <c:pt idx="24">
                  <c:v>0.130860546837401</c:v>
                </c:pt>
                <c:pt idx="25">
                  <c:v>0.164862917412191</c:v>
                </c:pt>
                <c:pt idx="26">
                  <c:v>0.15176298485391401</c:v>
                </c:pt>
                <c:pt idx="27">
                  <c:v>0.154002237139958</c:v>
                </c:pt>
                <c:pt idx="28">
                  <c:v>0.15852841932932499</c:v>
                </c:pt>
                <c:pt idx="29">
                  <c:v>0.13589363980232899</c:v>
                </c:pt>
                <c:pt idx="30">
                  <c:v>0.14498685813113199</c:v>
                </c:pt>
                <c:pt idx="31">
                  <c:v>0.16623618505705201</c:v>
                </c:pt>
                <c:pt idx="32">
                  <c:v>0.13035734965828999</c:v>
                </c:pt>
                <c:pt idx="33">
                  <c:v>0.14444421210264599</c:v>
                </c:pt>
                <c:pt idx="34">
                  <c:v>0.12450297256080201</c:v>
                </c:pt>
              </c:numCache>
            </c:numRef>
          </c:val>
          <c:smooth val="0"/>
          <c:extLst>
            <c:ext xmlns:c15="http://schemas.microsoft.com/office/drawing/2012/chart" uri="{02D57815-91ED-43cb-92C2-25804820EDAC}">
              <c15:filteredCategoryTitle>
                <c15:cat>
                  <c:numRef>
                    <c:extLst>
                      <c:ext uri="{02D57815-91ED-43cb-92C2-25804820EDAC}">
                        <c15:formulaRef>
                          <c15:sqref>'Report Sept (2)'!$AZ$537:$CH$537</c15:sqref>
                        </c15:formulaRef>
                      </c:ext>
                    </c:extLst>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15:cat>
              </c15:filteredCategoryTitle>
            </c:ext>
            <c:ext xmlns:c16="http://schemas.microsoft.com/office/drawing/2014/chart" uri="{C3380CC4-5D6E-409C-BE32-E72D297353CC}">
              <c16:uniqueId val="{00000000-A3B5-48A9-BF11-990F7AB7C4F7}"/>
            </c:ext>
          </c:extLst>
        </c:ser>
        <c:ser>
          <c:idx val="1"/>
          <c:order val="1"/>
          <c:tx>
            <c:strRef>
              <c:f>'Report Sept (2)'!$AY$539</c:f>
              <c:strCache>
                <c:ptCount val="1"/>
                <c:pt idx="0">
                  <c:v>2017</c:v>
                </c:pt>
              </c:strCache>
            </c:strRef>
          </c:tx>
          <c:spPr>
            <a:ln w="28575" cap="rnd">
              <a:solidFill>
                <a:schemeClr val="accent2"/>
              </a:solidFill>
              <a:round/>
            </a:ln>
            <a:effectLst/>
          </c:spPr>
          <c:marker>
            <c:symbol val="none"/>
          </c:marker>
          <c:val>
            <c:numRef>
              <c:f>'Report Sept (2)'!$AZ$539:$CH$539</c:f>
              <c:numCache>
                <c:formatCode>0.0%</c:formatCode>
                <c:ptCount val="35"/>
                <c:pt idx="0">
                  <c:v>5.3226906269695201E-2</c:v>
                </c:pt>
                <c:pt idx="1">
                  <c:v>5.13481191032912E-2</c:v>
                </c:pt>
                <c:pt idx="2">
                  <c:v>4.6166486965144998E-2</c:v>
                </c:pt>
                <c:pt idx="3">
                  <c:v>5.5452576102328302E-2</c:v>
                </c:pt>
                <c:pt idx="4">
                  <c:v>6.4704896569493797E-2</c:v>
                </c:pt>
                <c:pt idx="5">
                  <c:v>8.0210115516910097E-2</c:v>
                </c:pt>
                <c:pt idx="6">
                  <c:v>9.6137314450706904E-2</c:v>
                </c:pt>
                <c:pt idx="7">
                  <c:v>0.106765623243618</c:v>
                </c:pt>
                <c:pt idx="8">
                  <c:v>0.108548289713174</c:v>
                </c:pt>
                <c:pt idx="9">
                  <c:v>0.13285512891715301</c:v>
                </c:pt>
                <c:pt idx="10">
                  <c:v>0.11360195449858</c:v>
                </c:pt>
                <c:pt idx="11">
                  <c:v>0.13391172155504</c:v>
                </c:pt>
                <c:pt idx="12">
                  <c:v>0.13735090564877001</c:v>
                </c:pt>
                <c:pt idx="13">
                  <c:v>0.17910785287234099</c:v>
                </c:pt>
                <c:pt idx="14">
                  <c:v>0.170559825954789</c:v>
                </c:pt>
                <c:pt idx="15">
                  <c:v>0.19709188559483801</c:v>
                </c:pt>
                <c:pt idx="16">
                  <c:v>0.196778431457164</c:v>
                </c:pt>
                <c:pt idx="17">
                  <c:v>0.219300707806346</c:v>
                </c:pt>
                <c:pt idx="18">
                  <c:v>0.183611797063995</c:v>
                </c:pt>
                <c:pt idx="19">
                  <c:v>0.162457928055597</c:v>
                </c:pt>
                <c:pt idx="20">
                  <c:v>0.14071020739194101</c:v>
                </c:pt>
                <c:pt idx="21">
                  <c:v>0.15670569063952</c:v>
                </c:pt>
                <c:pt idx="22">
                  <c:v>0.14948413553322101</c:v>
                </c:pt>
                <c:pt idx="23">
                  <c:v>0.138493015716079</c:v>
                </c:pt>
                <c:pt idx="24">
                  <c:v>0.14475176770374801</c:v>
                </c:pt>
                <c:pt idx="25">
                  <c:v>0.15740719845213799</c:v>
                </c:pt>
                <c:pt idx="26">
                  <c:v>0.16251661511387</c:v>
                </c:pt>
                <c:pt idx="27">
                  <c:v>0.15820618354816901</c:v>
                </c:pt>
                <c:pt idx="28">
                  <c:v>0.14575833195742699</c:v>
                </c:pt>
                <c:pt idx="29">
                  <c:v>0.18095865630536101</c:v>
                </c:pt>
                <c:pt idx="30">
                  <c:v>0.152758740528878</c:v>
                </c:pt>
              </c:numCache>
            </c:numRef>
          </c:val>
          <c:smooth val="0"/>
          <c:extLst>
            <c:ext xmlns:c15="http://schemas.microsoft.com/office/drawing/2012/chart" uri="{02D57815-91ED-43cb-92C2-25804820EDAC}">
              <c15:filteredCategoryTitle>
                <c15:cat>
                  <c:numRef>
                    <c:extLst>
                      <c:ext uri="{02D57815-91ED-43cb-92C2-25804820EDAC}">
                        <c15:formulaRef>
                          <c15:sqref>'Report Sept (2)'!$AZ$537:$CH$537</c15:sqref>
                        </c15:formulaRef>
                      </c:ext>
                    </c:extLst>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15:cat>
              </c15:filteredCategoryTitle>
            </c:ext>
            <c:ext xmlns:c16="http://schemas.microsoft.com/office/drawing/2014/chart" uri="{C3380CC4-5D6E-409C-BE32-E72D297353CC}">
              <c16:uniqueId val="{00000001-A3B5-48A9-BF11-990F7AB7C4F7}"/>
            </c:ext>
          </c:extLst>
        </c:ser>
        <c:ser>
          <c:idx val="2"/>
          <c:order val="2"/>
          <c:tx>
            <c:strRef>
              <c:f>'Report Sept (2)'!$AY$540</c:f>
              <c:strCache>
                <c:ptCount val="1"/>
                <c:pt idx="0">
                  <c:v>2018</c:v>
                </c:pt>
              </c:strCache>
            </c:strRef>
          </c:tx>
          <c:spPr>
            <a:ln w="28575" cap="rnd">
              <a:solidFill>
                <a:schemeClr val="accent3"/>
              </a:solidFill>
              <a:round/>
            </a:ln>
            <a:effectLst/>
          </c:spPr>
          <c:marker>
            <c:symbol val="none"/>
          </c:marker>
          <c:val>
            <c:numRef>
              <c:f>'Report Sept (2)'!$AZ$540:$CH$540</c:f>
              <c:numCache>
                <c:formatCode>0.0%</c:formatCode>
                <c:ptCount val="35"/>
                <c:pt idx="0">
                  <c:v>6.1946730537163E-2</c:v>
                </c:pt>
                <c:pt idx="1">
                  <c:v>4.3364736920478798E-2</c:v>
                </c:pt>
                <c:pt idx="2">
                  <c:v>4.4580292707950102E-2</c:v>
                </c:pt>
                <c:pt idx="3">
                  <c:v>6.6452740120613807E-2</c:v>
                </c:pt>
                <c:pt idx="4">
                  <c:v>7.9713033060076904E-2</c:v>
                </c:pt>
                <c:pt idx="5">
                  <c:v>9.11782749311872E-2</c:v>
                </c:pt>
                <c:pt idx="6">
                  <c:v>8.4522213174291594E-2</c:v>
                </c:pt>
                <c:pt idx="7">
                  <c:v>0.100411013054581</c:v>
                </c:pt>
                <c:pt idx="8">
                  <c:v>0.126899532502384</c:v>
                </c:pt>
                <c:pt idx="9">
                  <c:v>0.14730442698318399</c:v>
                </c:pt>
                <c:pt idx="10">
                  <c:v>0.14369661944644399</c:v>
                </c:pt>
                <c:pt idx="11">
                  <c:v>0.15385159861630199</c:v>
                </c:pt>
                <c:pt idx="12">
                  <c:v>0.160472408745513</c:v>
                </c:pt>
                <c:pt idx="13">
                  <c:v>0.16759228453092501</c:v>
                </c:pt>
                <c:pt idx="14">
                  <c:v>0.15537497212638199</c:v>
                </c:pt>
                <c:pt idx="15">
                  <c:v>0.15672974682452201</c:v>
                </c:pt>
                <c:pt idx="16">
                  <c:v>0.151893550714818</c:v>
                </c:pt>
                <c:pt idx="17">
                  <c:v>0.15638900863698699</c:v>
                </c:pt>
                <c:pt idx="18">
                  <c:v>0.142260789708646</c:v>
                </c:pt>
                <c:pt idx="19">
                  <c:v>0.13852384651251701</c:v>
                </c:pt>
                <c:pt idx="20">
                  <c:v>0.14134370654089501</c:v>
                </c:pt>
                <c:pt idx="21">
                  <c:v>0.16455910853254399</c:v>
                </c:pt>
                <c:pt idx="22">
                  <c:v>0.16440940982522501</c:v>
                </c:pt>
                <c:pt idx="23">
                  <c:v>0.151808709358874</c:v>
                </c:pt>
                <c:pt idx="24">
                  <c:v>0.123306693968672</c:v>
                </c:pt>
                <c:pt idx="25">
                  <c:v>0.12615111665433301</c:v>
                </c:pt>
                <c:pt idx="26">
                  <c:v>0.14539954131789401</c:v>
                </c:pt>
              </c:numCache>
            </c:numRef>
          </c:val>
          <c:smooth val="0"/>
          <c:extLst>
            <c:ext xmlns:c15="http://schemas.microsoft.com/office/drawing/2012/chart" uri="{02D57815-91ED-43cb-92C2-25804820EDAC}">
              <c15:filteredCategoryTitle>
                <c15:cat>
                  <c:numRef>
                    <c:extLst>
                      <c:ext uri="{02D57815-91ED-43cb-92C2-25804820EDAC}">
                        <c15:formulaRef>
                          <c15:sqref>'Report Sept (2)'!$AZ$537:$CH$537</c15:sqref>
                        </c15:formulaRef>
                      </c:ext>
                    </c:extLst>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15:cat>
              </c15:filteredCategoryTitle>
            </c:ext>
            <c:ext xmlns:c16="http://schemas.microsoft.com/office/drawing/2014/chart" uri="{C3380CC4-5D6E-409C-BE32-E72D297353CC}">
              <c16:uniqueId val="{00000002-A3B5-48A9-BF11-990F7AB7C4F7}"/>
            </c:ext>
          </c:extLst>
        </c:ser>
        <c:ser>
          <c:idx val="3"/>
          <c:order val="3"/>
          <c:tx>
            <c:strRef>
              <c:f>'Report Sept (2)'!$AY$541</c:f>
              <c:strCache>
                <c:ptCount val="1"/>
                <c:pt idx="0">
                  <c:v>2019</c:v>
                </c:pt>
              </c:strCache>
            </c:strRef>
          </c:tx>
          <c:spPr>
            <a:ln w="28575" cap="rnd">
              <a:solidFill>
                <a:schemeClr val="accent4"/>
              </a:solidFill>
              <a:round/>
            </a:ln>
            <a:effectLst/>
          </c:spPr>
          <c:marker>
            <c:symbol val="none"/>
          </c:marker>
          <c:val>
            <c:numRef>
              <c:f>'Report Sept (2)'!$AZ$541:$CH$541</c:f>
              <c:numCache>
                <c:formatCode>0.0%</c:formatCode>
                <c:ptCount val="35"/>
                <c:pt idx="0">
                  <c:v>5.35531386626849E-2</c:v>
                </c:pt>
                <c:pt idx="1">
                  <c:v>6.0756769926297097E-2</c:v>
                </c:pt>
                <c:pt idx="2">
                  <c:v>5.7021056894379599E-2</c:v>
                </c:pt>
                <c:pt idx="3">
                  <c:v>6.8024651692027399E-2</c:v>
                </c:pt>
                <c:pt idx="4">
                  <c:v>8.4255598010569394E-2</c:v>
                </c:pt>
                <c:pt idx="5">
                  <c:v>9.4089167985060507E-2</c:v>
                </c:pt>
                <c:pt idx="6">
                  <c:v>0.110910916620634</c:v>
                </c:pt>
                <c:pt idx="7">
                  <c:v>0.115016057095543</c:v>
                </c:pt>
                <c:pt idx="8">
                  <c:v>0.12879418883826099</c:v>
                </c:pt>
                <c:pt idx="9">
                  <c:v>0.13672574389414199</c:v>
                </c:pt>
                <c:pt idx="10">
                  <c:v>0.12799123668479601</c:v>
                </c:pt>
                <c:pt idx="11">
                  <c:v>0.118137857429997</c:v>
                </c:pt>
                <c:pt idx="12">
                  <c:v>0.122397573492453</c:v>
                </c:pt>
                <c:pt idx="13">
                  <c:v>0.121017782802866</c:v>
                </c:pt>
                <c:pt idx="14">
                  <c:v>0.10951601833122999</c:v>
                </c:pt>
                <c:pt idx="15">
                  <c:v>0.123395154554755</c:v>
                </c:pt>
                <c:pt idx="16">
                  <c:v>0.124723685946961</c:v>
                </c:pt>
                <c:pt idx="17">
                  <c:v>0.133380092439775</c:v>
                </c:pt>
                <c:pt idx="18">
                  <c:v>0.142567275173797</c:v>
                </c:pt>
                <c:pt idx="19">
                  <c:v>0.12786977600174601</c:v>
                </c:pt>
                <c:pt idx="20">
                  <c:v>0.12880004450568999</c:v>
                </c:pt>
                <c:pt idx="21">
                  <c:v>0.13958603870487901</c:v>
                </c:pt>
                <c:pt idx="22">
                  <c:v>0.13139079382135799</c:v>
                </c:pt>
              </c:numCache>
            </c:numRef>
          </c:val>
          <c:smooth val="0"/>
          <c:extLst>
            <c:ext xmlns:c15="http://schemas.microsoft.com/office/drawing/2012/chart" uri="{02D57815-91ED-43cb-92C2-25804820EDAC}">
              <c15:filteredCategoryTitle>
                <c15:cat>
                  <c:numRef>
                    <c:extLst>
                      <c:ext uri="{02D57815-91ED-43cb-92C2-25804820EDAC}">
                        <c15:formulaRef>
                          <c15:sqref>'Report Sept (2)'!$AZ$537:$CH$537</c15:sqref>
                        </c15:formulaRef>
                      </c:ext>
                    </c:extLst>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15:cat>
              </c15:filteredCategoryTitle>
            </c:ext>
            <c:ext xmlns:c16="http://schemas.microsoft.com/office/drawing/2014/chart" uri="{C3380CC4-5D6E-409C-BE32-E72D297353CC}">
              <c16:uniqueId val="{00000003-A3B5-48A9-BF11-990F7AB7C4F7}"/>
            </c:ext>
          </c:extLst>
        </c:ser>
        <c:ser>
          <c:idx val="4"/>
          <c:order val="4"/>
          <c:tx>
            <c:strRef>
              <c:f>'Report Sept (2)'!$AY$542</c:f>
              <c:strCache>
                <c:ptCount val="1"/>
                <c:pt idx="0">
                  <c:v>2020</c:v>
                </c:pt>
              </c:strCache>
            </c:strRef>
          </c:tx>
          <c:spPr>
            <a:ln w="28575" cap="rnd">
              <a:solidFill>
                <a:schemeClr val="accent5"/>
              </a:solidFill>
              <a:round/>
            </a:ln>
            <a:effectLst/>
          </c:spPr>
          <c:marker>
            <c:symbol val="none"/>
          </c:marker>
          <c:val>
            <c:numRef>
              <c:f>'Report Sept (2)'!$AZ$542:$CH$542</c:f>
              <c:numCache>
                <c:formatCode>0.0%</c:formatCode>
                <c:ptCount val="35"/>
                <c:pt idx="0">
                  <c:v>7.6462544127188503E-2</c:v>
                </c:pt>
                <c:pt idx="1">
                  <c:v>7.6365172814793797E-2</c:v>
                </c:pt>
                <c:pt idx="2">
                  <c:v>6.8276161855174405E-2</c:v>
                </c:pt>
                <c:pt idx="3">
                  <c:v>8.2008507566750405E-2</c:v>
                </c:pt>
                <c:pt idx="4">
                  <c:v>9.5568731848879804E-2</c:v>
                </c:pt>
                <c:pt idx="5">
                  <c:v>9.7387391479903301E-2</c:v>
                </c:pt>
                <c:pt idx="6">
                  <c:v>0.105536368205659</c:v>
                </c:pt>
                <c:pt idx="7">
                  <c:v>0.110071654971048</c:v>
                </c:pt>
                <c:pt idx="8">
                  <c:v>0.107888158048999</c:v>
                </c:pt>
                <c:pt idx="9">
                  <c:v>0.118827715736311</c:v>
                </c:pt>
                <c:pt idx="10">
                  <c:v>0.108498444755372</c:v>
                </c:pt>
                <c:pt idx="11">
                  <c:v>0.11242033652215901</c:v>
                </c:pt>
                <c:pt idx="12">
                  <c:v>0.113833787275486</c:v>
                </c:pt>
                <c:pt idx="13">
                  <c:v>0.12594913080094</c:v>
                </c:pt>
                <c:pt idx="14">
                  <c:v>0.13176410687722301</c:v>
                </c:pt>
                <c:pt idx="15">
                  <c:v>0.12799770649616299</c:v>
                </c:pt>
                <c:pt idx="16">
                  <c:v>0.133553689226352</c:v>
                </c:pt>
                <c:pt idx="17">
                  <c:v>0.14426801203473999</c:v>
                </c:pt>
                <c:pt idx="18">
                  <c:v>0.13419038404723099</c:v>
                </c:pt>
              </c:numCache>
            </c:numRef>
          </c:val>
          <c:smooth val="0"/>
          <c:extLst>
            <c:ext xmlns:c15="http://schemas.microsoft.com/office/drawing/2012/chart" uri="{02D57815-91ED-43cb-92C2-25804820EDAC}">
              <c15:filteredCategoryTitle>
                <c15:cat>
                  <c:numRef>
                    <c:extLst>
                      <c:ext uri="{02D57815-91ED-43cb-92C2-25804820EDAC}">
                        <c15:formulaRef>
                          <c15:sqref>'Report Sept (2)'!$AZ$537:$CH$537</c15:sqref>
                        </c15:formulaRef>
                      </c:ext>
                    </c:extLst>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15:cat>
              </c15:filteredCategoryTitle>
            </c:ext>
            <c:ext xmlns:c16="http://schemas.microsoft.com/office/drawing/2014/chart" uri="{C3380CC4-5D6E-409C-BE32-E72D297353CC}">
              <c16:uniqueId val="{00000004-A3B5-48A9-BF11-990F7AB7C4F7}"/>
            </c:ext>
          </c:extLst>
        </c:ser>
        <c:ser>
          <c:idx val="5"/>
          <c:order val="5"/>
          <c:tx>
            <c:strRef>
              <c:f>'Report Sept (2)'!$AY$543</c:f>
              <c:strCache>
                <c:ptCount val="1"/>
                <c:pt idx="0">
                  <c:v>2021</c:v>
                </c:pt>
              </c:strCache>
            </c:strRef>
          </c:tx>
          <c:spPr>
            <a:ln w="28575" cap="rnd">
              <a:solidFill>
                <a:schemeClr val="accent6"/>
              </a:solidFill>
              <a:round/>
            </a:ln>
            <a:effectLst/>
          </c:spPr>
          <c:marker>
            <c:symbol val="none"/>
          </c:marker>
          <c:val>
            <c:numRef>
              <c:f>'Report Sept (2)'!$AZ$543:$CH$543</c:f>
              <c:numCache>
                <c:formatCode>0.0%</c:formatCode>
                <c:ptCount val="35"/>
                <c:pt idx="0">
                  <c:v>7.0353461812977899E-2</c:v>
                </c:pt>
                <c:pt idx="1">
                  <c:v>6.7787538334358299E-2</c:v>
                </c:pt>
                <c:pt idx="2">
                  <c:v>5.9547349514734803E-2</c:v>
                </c:pt>
                <c:pt idx="3">
                  <c:v>6.4081518823788597E-2</c:v>
                </c:pt>
                <c:pt idx="4">
                  <c:v>6.5963981691655404E-2</c:v>
                </c:pt>
                <c:pt idx="5">
                  <c:v>7.2855404591951597E-2</c:v>
                </c:pt>
                <c:pt idx="6">
                  <c:v>7.3283941623194501E-2</c:v>
                </c:pt>
                <c:pt idx="7">
                  <c:v>8.2508135956149004E-2</c:v>
                </c:pt>
                <c:pt idx="8">
                  <c:v>8.5965866985450307E-2</c:v>
                </c:pt>
                <c:pt idx="9">
                  <c:v>0.102338442732715</c:v>
                </c:pt>
                <c:pt idx="10">
                  <c:v>9.6829597085309096E-2</c:v>
                </c:pt>
                <c:pt idx="11">
                  <c:v>0.112455022832523</c:v>
                </c:pt>
                <c:pt idx="12">
                  <c:v>0.119483183684889</c:v>
                </c:pt>
                <c:pt idx="13">
                  <c:v>0.12767417137857401</c:v>
                </c:pt>
                <c:pt idx="14">
                  <c:v>0.117063421999621</c:v>
                </c:pt>
              </c:numCache>
            </c:numRef>
          </c:val>
          <c:smooth val="0"/>
          <c:extLst>
            <c:ext xmlns:c15="http://schemas.microsoft.com/office/drawing/2012/chart" uri="{02D57815-91ED-43cb-92C2-25804820EDAC}">
              <c15:filteredCategoryTitle>
                <c15:cat>
                  <c:numRef>
                    <c:extLst>
                      <c:ext uri="{02D57815-91ED-43cb-92C2-25804820EDAC}">
                        <c15:formulaRef>
                          <c15:sqref>'Report Sept (2)'!$AZ$537:$CH$537</c15:sqref>
                        </c15:formulaRef>
                      </c:ext>
                    </c:extLst>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15:cat>
              </c15:filteredCategoryTitle>
            </c:ext>
            <c:ext xmlns:c16="http://schemas.microsoft.com/office/drawing/2014/chart" uri="{C3380CC4-5D6E-409C-BE32-E72D297353CC}">
              <c16:uniqueId val="{00000005-A3B5-48A9-BF11-990F7AB7C4F7}"/>
            </c:ext>
          </c:extLst>
        </c:ser>
        <c:ser>
          <c:idx val="6"/>
          <c:order val="6"/>
          <c:tx>
            <c:strRef>
              <c:f>'Report Sept (2)'!$AY$544</c:f>
              <c:strCache>
                <c:ptCount val="1"/>
                <c:pt idx="0">
                  <c:v>2022</c:v>
                </c:pt>
              </c:strCache>
            </c:strRef>
          </c:tx>
          <c:spPr>
            <a:ln w="28575" cap="rnd">
              <a:solidFill>
                <a:schemeClr val="accent1">
                  <a:lumMod val="60000"/>
                </a:schemeClr>
              </a:solidFill>
              <a:round/>
            </a:ln>
            <a:effectLst/>
          </c:spPr>
          <c:marker>
            <c:symbol val="none"/>
          </c:marker>
          <c:val>
            <c:numRef>
              <c:f>'Report Sept (2)'!$AZ$544:$CH$544</c:f>
              <c:numCache>
                <c:formatCode>0.0%</c:formatCode>
                <c:ptCount val="35"/>
                <c:pt idx="0">
                  <c:v>5.9303452926711499E-2</c:v>
                </c:pt>
                <c:pt idx="1">
                  <c:v>6.5120193075158705E-2</c:v>
                </c:pt>
                <c:pt idx="2">
                  <c:v>5.4006761329864698E-2</c:v>
                </c:pt>
                <c:pt idx="3">
                  <c:v>5.8301494277288798E-2</c:v>
                </c:pt>
                <c:pt idx="4">
                  <c:v>6.5998749852309899E-2</c:v>
                </c:pt>
                <c:pt idx="5">
                  <c:v>7.5154061336080893E-2</c:v>
                </c:pt>
                <c:pt idx="6">
                  <c:v>7.6673972871809201E-2</c:v>
                </c:pt>
                <c:pt idx="7">
                  <c:v>9.5554702587311094E-2</c:v>
                </c:pt>
                <c:pt idx="8">
                  <c:v>0.103712265310097</c:v>
                </c:pt>
                <c:pt idx="9">
                  <c:v>0.118916829785798</c:v>
                </c:pt>
                <c:pt idx="10">
                  <c:v>0.111300506155514</c:v>
                </c:pt>
              </c:numCache>
            </c:numRef>
          </c:val>
          <c:smooth val="0"/>
          <c:extLst>
            <c:ext xmlns:c15="http://schemas.microsoft.com/office/drawing/2012/chart" uri="{02D57815-91ED-43cb-92C2-25804820EDAC}">
              <c15:filteredCategoryTitle>
                <c15:cat>
                  <c:numRef>
                    <c:extLst>
                      <c:ext uri="{02D57815-91ED-43cb-92C2-25804820EDAC}">
                        <c15:formulaRef>
                          <c15:sqref>'Report Sept (2)'!$AZ$537:$CH$537</c15:sqref>
                        </c15:formulaRef>
                      </c:ext>
                    </c:extLst>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15:cat>
              </c15:filteredCategoryTitle>
            </c:ext>
            <c:ext xmlns:c16="http://schemas.microsoft.com/office/drawing/2014/chart" uri="{C3380CC4-5D6E-409C-BE32-E72D297353CC}">
              <c16:uniqueId val="{00000006-A3B5-48A9-BF11-990F7AB7C4F7}"/>
            </c:ext>
          </c:extLst>
        </c:ser>
        <c:ser>
          <c:idx val="7"/>
          <c:order val="7"/>
          <c:tx>
            <c:strRef>
              <c:f>'Report Sept (2)'!$AY$545</c:f>
              <c:strCache>
                <c:ptCount val="1"/>
                <c:pt idx="0">
                  <c:v>2023</c:v>
                </c:pt>
              </c:strCache>
            </c:strRef>
          </c:tx>
          <c:spPr>
            <a:ln w="28575" cap="rnd">
              <a:solidFill>
                <a:schemeClr val="accent2">
                  <a:lumMod val="60000"/>
                </a:schemeClr>
              </a:solidFill>
              <a:round/>
            </a:ln>
            <a:effectLst/>
          </c:spPr>
          <c:marker>
            <c:symbol val="none"/>
          </c:marker>
          <c:val>
            <c:numRef>
              <c:f>'Report Sept (2)'!$AZ$545:$CH$545</c:f>
              <c:numCache>
                <c:formatCode>0.0%</c:formatCode>
                <c:ptCount val="35"/>
                <c:pt idx="0">
                  <c:v>6.2691434991433995E-2</c:v>
                </c:pt>
                <c:pt idx="1">
                  <c:v>6.4767557234656395E-2</c:v>
                </c:pt>
                <c:pt idx="2">
                  <c:v>5.32268077911211E-2</c:v>
                </c:pt>
                <c:pt idx="3">
                  <c:v>6.6654443758942097E-2</c:v>
                </c:pt>
                <c:pt idx="4">
                  <c:v>7.5890724973505894E-2</c:v>
                </c:pt>
                <c:pt idx="5">
                  <c:v>8.4979936080458507E-2</c:v>
                </c:pt>
                <c:pt idx="6">
                  <c:v>8.9062599473574894E-2</c:v>
                </c:pt>
              </c:numCache>
            </c:numRef>
          </c:val>
          <c:smooth val="0"/>
          <c:extLst>
            <c:ext xmlns:c15="http://schemas.microsoft.com/office/drawing/2012/chart" uri="{02D57815-91ED-43cb-92C2-25804820EDAC}">
              <c15:filteredCategoryTitle>
                <c15:cat>
                  <c:numRef>
                    <c:extLst>
                      <c:ext uri="{02D57815-91ED-43cb-92C2-25804820EDAC}">
                        <c15:formulaRef>
                          <c15:sqref>'Report Sept (2)'!$AZ$537:$CH$537</c15:sqref>
                        </c15:formulaRef>
                      </c:ext>
                    </c:extLst>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15:cat>
              </c15:filteredCategoryTitle>
            </c:ext>
            <c:ext xmlns:c16="http://schemas.microsoft.com/office/drawing/2014/chart" uri="{C3380CC4-5D6E-409C-BE32-E72D297353CC}">
              <c16:uniqueId val="{00000007-A3B5-48A9-BF11-990F7AB7C4F7}"/>
            </c:ext>
          </c:extLst>
        </c:ser>
        <c:dLbls>
          <c:showLegendKey val="0"/>
          <c:showVal val="0"/>
          <c:showCatName val="0"/>
          <c:showSerName val="0"/>
          <c:showPercent val="0"/>
          <c:showBubbleSize val="0"/>
        </c:dLbls>
        <c:smooth val="0"/>
        <c:axId val="1632479408"/>
        <c:axId val="1632479888"/>
      </c:lineChart>
      <c:catAx>
        <c:axId val="1632479408"/>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rPr>
                  <a:t>Quarters Since Disbursement</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32479888"/>
        <c:crosses val="autoZero"/>
        <c:auto val="1"/>
        <c:lblAlgn val="ctr"/>
        <c:lblOffset val="100"/>
        <c:noMultiLvlLbl val="0"/>
      </c:catAx>
      <c:valAx>
        <c:axId val="1632479888"/>
        <c:scaling>
          <c:orientation val="minMax"/>
          <c:max val="0.30000000000000004"/>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rPr>
                  <a:t>% Annualized Total CPR</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32479408"/>
        <c:crosses val="autoZero"/>
        <c:crossBetween val="between"/>
        <c:majorUnit val="6.0000000000000012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100" b="1">
                <a:solidFill>
                  <a:schemeClr val="tx1"/>
                </a:solidFill>
              </a:rPr>
              <a:t>121+ Day</a:t>
            </a:r>
            <a:r>
              <a:rPr lang="en-US" sz="1100" b="1" baseline="0">
                <a:solidFill>
                  <a:schemeClr val="tx1"/>
                </a:solidFill>
              </a:rPr>
              <a:t> Delinquencies as % Loans in P&amp;I Repayment</a:t>
            </a:r>
          </a:p>
          <a:p>
            <a:pPr>
              <a:defRPr b="1">
                <a:solidFill>
                  <a:schemeClr val="tx1"/>
                </a:solidFill>
              </a:defRPr>
            </a:pPr>
            <a:r>
              <a:rPr lang="en-US" sz="1000" b="1" baseline="0">
                <a:solidFill>
                  <a:schemeClr val="tx1"/>
                </a:solidFill>
              </a:rPr>
              <a:t>P&amp;I Repayment Vintages 2016-2023</a:t>
            </a:r>
            <a:endParaRPr lang="en-US" sz="1000" b="1">
              <a:solidFill>
                <a:schemeClr val="tx1"/>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6357370439352867"/>
          <c:y val="0.1052769454452601"/>
          <c:w val="0.81583593647040786"/>
          <c:h val="0.67139947317628268"/>
        </c:manualLayout>
      </c:layout>
      <c:lineChart>
        <c:grouping val="standard"/>
        <c:varyColors val="0"/>
        <c:ser>
          <c:idx val="0"/>
          <c:order val="0"/>
          <c:tx>
            <c:strRef>
              <c:f>'Report Sept'!$AY$196</c:f>
              <c:strCache>
                <c:ptCount val="1"/>
                <c:pt idx="0">
                  <c:v>2016</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'Report Sept'!$AZ$195:$FL$195</c15:sqref>
                  </c15:fullRef>
                </c:ext>
              </c:extLst>
              <c:f>'Report Sept'!$CJ$195:$FL$195</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Sept'!$AZ$196:$FL$196</c15:sqref>
                  </c15:fullRef>
                </c:ext>
              </c:extLst>
              <c:f>'Report Sept'!$CJ$196:$FL$196</c:f>
              <c:numCache>
                <c:formatCode>0.0%</c:formatCode>
                <c:ptCount val="81"/>
                <c:pt idx="0">
                  <c:v>1.21957148495391E-2</c:v>
                </c:pt>
                <c:pt idx="1">
                  <c:v>7.3866243883086002E-3</c:v>
                </c:pt>
                <c:pt idx="2">
                  <c:v>3.9807285353742304E-3</c:v>
                </c:pt>
                <c:pt idx="3">
                  <c:v>4.80735776851683E-3</c:v>
                </c:pt>
                <c:pt idx="4">
                  <c:v>3.62979783319197E-3</c:v>
                </c:pt>
                <c:pt idx="5">
                  <c:v>3.1314457268630802E-3</c:v>
                </c:pt>
                <c:pt idx="6">
                  <c:v>2.0341453030971999E-3</c:v>
                </c:pt>
                <c:pt idx="7">
                  <c:v>6.2780359673912699E-3</c:v>
                </c:pt>
                <c:pt idx="8">
                  <c:v>8.7229859756030106E-3</c:v>
                </c:pt>
                <c:pt idx="9">
                  <c:v>6.1836965923764697E-3</c:v>
                </c:pt>
                <c:pt idx="10">
                  <c:v>4.2732635832125202E-3</c:v>
                </c:pt>
                <c:pt idx="11">
                  <c:v>1.2671935157703301E-3</c:v>
                </c:pt>
                <c:pt idx="12">
                  <c:v>1.71693091651131E-3</c:v>
                </c:pt>
                <c:pt idx="13">
                  <c:v>4.2806406134580297E-3</c:v>
                </c:pt>
                <c:pt idx="14">
                  <c:v>4.5395693237005701E-3</c:v>
                </c:pt>
                <c:pt idx="15">
                  <c:v>3.4652419921585901E-3</c:v>
                </c:pt>
                <c:pt idx="16">
                  <c:v>3.3089945757503502E-3</c:v>
                </c:pt>
                <c:pt idx="17">
                  <c:v>3.4547192567354998E-3</c:v>
                </c:pt>
                <c:pt idx="18">
                  <c:v>9.7202670092438198E-4</c:v>
                </c:pt>
                <c:pt idx="19">
                  <c:v>3.47885752491041E-3</c:v>
                </c:pt>
                <c:pt idx="20">
                  <c:v>3.2368174162177902E-3</c:v>
                </c:pt>
                <c:pt idx="21">
                  <c:v>3.3278958096067102E-3</c:v>
                </c:pt>
                <c:pt idx="22">
                  <c:v>1.91836722793443E-3</c:v>
                </c:pt>
                <c:pt idx="23">
                  <c:v>1.49574618839534E-3</c:v>
                </c:pt>
                <c:pt idx="24">
                  <c:v>3.4687104926397999E-3</c:v>
                </c:pt>
                <c:pt idx="25">
                  <c:v>3.0737170640466401E-3</c:v>
                </c:pt>
                <c:pt idx="26">
                  <c:v>1.1467676640401899E-3</c:v>
                </c:pt>
                <c:pt idx="27">
                  <c:v>1.1899209316418801E-3</c:v>
                </c:pt>
                <c:pt idx="28">
                  <c:v>1.23179640079307E-3</c:v>
                </c:pt>
                <c:pt idx="29">
                  <c:v>0</c:v>
                </c:pt>
                <c:pt idx="30">
                  <c:v>5.3073730988194099E-3</c:v>
                </c:pt>
                <c:pt idx="31">
                  <c:v>5.5297255425071799E-3</c:v>
                </c:pt>
                <c:pt idx="32">
                  <c:v>3.06890011517792E-3</c:v>
                </c:pt>
                <c:pt idx="33">
                  <c:v>1.5216113077888001E-3</c:v>
                </c:pt>
                <c:pt idx="34">
                  <c:v>2.6336978575915602E-3</c:v>
                </c:pt>
                <c:pt idx="35">
                  <c:v>3.52337493179201E-3</c:v>
                </c:pt>
                <c:pt idx="36">
                  <c:v>5.2238410123168497E-3</c:v>
                </c:pt>
                <c:pt idx="37">
                  <c:v>3.9671029513066404E-3</c:v>
                </c:pt>
                <c:pt idx="38">
                  <c:v>1.50016740283898E-3</c:v>
                </c:pt>
                <c:pt idx="39">
                  <c:v>2.6145081658077102E-3</c:v>
                </c:pt>
                <c:pt idx="40">
                  <c:v>7.79173583756196E-3</c:v>
                </c:pt>
                <c:pt idx="41">
                  <c:v>7.8493189263311204E-3</c:v>
                </c:pt>
                <c:pt idx="42">
                  <c:v>1.1212108525424499E-2</c:v>
                </c:pt>
                <c:pt idx="43">
                  <c:v>9.7859707622176394E-3</c:v>
                </c:pt>
                <c:pt idx="44">
                  <c:v>1.33326601559951E-2</c:v>
                </c:pt>
                <c:pt idx="45">
                  <c:v>1.2443105574837E-2</c:v>
                </c:pt>
                <c:pt idx="46">
                  <c:v>2.0492141907329599E-2</c:v>
                </c:pt>
                <c:pt idx="47">
                  <c:v>2.2051190298946199E-2</c:v>
                </c:pt>
                <c:pt idx="48">
                  <c:v>2.34581804864415E-2</c:v>
                </c:pt>
                <c:pt idx="49">
                  <c:v>9.6330810794976792E-3</c:v>
                </c:pt>
                <c:pt idx="50">
                  <c:v>3.2173290031423801E-3</c:v>
                </c:pt>
                <c:pt idx="51">
                  <c:v>3.5299042519696599E-3</c:v>
                </c:pt>
                <c:pt idx="52">
                  <c:v>8.1859007947998001E-3</c:v>
                </c:pt>
                <c:pt idx="53">
                  <c:v>1.01054345484564E-2</c:v>
                </c:pt>
                <c:pt idx="54">
                  <c:v>1.0237973735402099E-2</c:v>
                </c:pt>
                <c:pt idx="55">
                  <c:v>8.5099200858371107E-3</c:v>
                </c:pt>
                <c:pt idx="56">
                  <c:v>4.1146349761412397E-3</c:v>
                </c:pt>
                <c:pt idx="57">
                  <c:v>9.9169196895763402E-3</c:v>
                </c:pt>
                <c:pt idx="58">
                  <c:v>3.0348005198283099E-2</c:v>
                </c:pt>
                <c:pt idx="59">
                  <c:v>2.5829446277317699E-2</c:v>
                </c:pt>
                <c:pt idx="60">
                  <c:v>2.34553907078618E-2</c:v>
                </c:pt>
                <c:pt idx="61">
                  <c:v>3.3167906364723501E-3</c:v>
                </c:pt>
                <c:pt idx="62">
                  <c:v>3.0115594798778799E-2</c:v>
                </c:pt>
                <c:pt idx="63">
                  <c:v>2.88894738910042E-2</c:v>
                </c:pt>
                <c:pt idx="64">
                  <c:v>3.1480757596891E-2</c:v>
                </c:pt>
                <c:pt idx="65">
                  <c:v>9.2406599274181891E-3</c:v>
                </c:pt>
                <c:pt idx="66">
                  <c:v>2.3183535736647502E-2</c:v>
                </c:pt>
                <c:pt idx="67">
                  <c:v>2.5651525516983902E-2</c:v>
                </c:pt>
                <c:pt idx="68">
                  <c:v>4.4031793214745402E-2</c:v>
                </c:pt>
                <c:pt idx="69">
                  <c:v>2.0874950200840701E-2</c:v>
                </c:pt>
                <c:pt idx="70">
                  <c:v>1.1477321592700001E-2</c:v>
                </c:pt>
                <c:pt idx="71">
                  <c:v>1.5096812396854799E-3</c:v>
                </c:pt>
                <c:pt idx="72">
                  <c:v>1.58825919617599E-3</c:v>
                </c:pt>
                <c:pt idx="73">
                  <c:v>0</c:v>
                </c:pt>
                <c:pt idx="74">
                  <c:v>1.8206525498576799E-2</c:v>
                </c:pt>
                <c:pt idx="75">
                  <c:v>2.2505374558057799E-2</c:v>
                </c:pt>
                <c:pt idx="76">
                  <c:v>2.83827769715666E-2</c:v>
                </c:pt>
                <c:pt idx="77">
                  <c:v>2.8037587942543799E-2</c:v>
                </c:pt>
                <c:pt idx="78">
                  <c:v>1.63374764545468E-2</c:v>
                </c:pt>
                <c:pt idx="79">
                  <c:v>2.18366243223223E-2</c:v>
                </c:pt>
                <c:pt idx="80">
                  <c:v>2.8003780148045301E-2</c:v>
                </c:pt>
              </c:numCache>
            </c:numRef>
          </c:val>
          <c:smooth val="0"/>
          <c:extLst>
            <c:ext xmlns:c16="http://schemas.microsoft.com/office/drawing/2014/chart" uri="{C3380CC4-5D6E-409C-BE32-E72D297353CC}">
              <c16:uniqueId val="{00000000-9E36-4BBF-A6E1-0A6ED0E9CC4E}"/>
            </c:ext>
          </c:extLst>
        </c:ser>
        <c:ser>
          <c:idx val="1"/>
          <c:order val="1"/>
          <c:tx>
            <c:strRef>
              <c:f>'Report Sept'!$AY$197</c:f>
              <c:strCache>
                <c:ptCount val="1"/>
                <c:pt idx="0">
                  <c:v>2017</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'Report Sept'!$AZ$195:$FL$195</c15:sqref>
                  </c15:fullRef>
                </c:ext>
              </c:extLst>
              <c:f>'Report Sept'!$CJ$195:$FL$195</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Sept'!$AZ$197:$FL$197</c15:sqref>
                  </c15:fullRef>
                </c:ext>
              </c:extLst>
              <c:f>'Report Sept'!$CJ$197:$FL$197</c:f>
              <c:numCache>
                <c:formatCode>0.0%</c:formatCode>
                <c:ptCount val="81"/>
                <c:pt idx="0">
                  <c:v>1.9703671447576999E-2</c:v>
                </c:pt>
                <c:pt idx="1">
                  <c:v>2.0148042125167499E-2</c:v>
                </c:pt>
                <c:pt idx="2">
                  <c:v>1.09145597500537E-2</c:v>
                </c:pt>
                <c:pt idx="3">
                  <c:v>9.6914369966102192E-3</c:v>
                </c:pt>
                <c:pt idx="4">
                  <c:v>4.19828422354716E-3</c:v>
                </c:pt>
                <c:pt idx="5">
                  <c:v>7.9726144796699299E-3</c:v>
                </c:pt>
                <c:pt idx="6">
                  <c:v>8.2455849521420096E-3</c:v>
                </c:pt>
                <c:pt idx="7">
                  <c:v>8.0771764122795093E-3</c:v>
                </c:pt>
                <c:pt idx="8">
                  <c:v>7.1905976782148601E-3</c:v>
                </c:pt>
                <c:pt idx="9">
                  <c:v>1.12950715079334E-2</c:v>
                </c:pt>
                <c:pt idx="10">
                  <c:v>1.3099031239819E-2</c:v>
                </c:pt>
                <c:pt idx="11">
                  <c:v>1.4704651635949501E-2</c:v>
                </c:pt>
                <c:pt idx="12">
                  <c:v>8.3152492586759698E-3</c:v>
                </c:pt>
                <c:pt idx="13">
                  <c:v>8.9538417686742602E-3</c:v>
                </c:pt>
                <c:pt idx="14">
                  <c:v>5.9212423048932896E-3</c:v>
                </c:pt>
                <c:pt idx="15">
                  <c:v>7.4741953888824101E-3</c:v>
                </c:pt>
                <c:pt idx="16">
                  <c:v>7.1852511530267598E-3</c:v>
                </c:pt>
                <c:pt idx="17">
                  <c:v>1.36387766658034E-2</c:v>
                </c:pt>
                <c:pt idx="18">
                  <c:v>1.5469031962323399E-2</c:v>
                </c:pt>
                <c:pt idx="19">
                  <c:v>1.35060402334699E-2</c:v>
                </c:pt>
                <c:pt idx="20">
                  <c:v>1.5633996346153999E-2</c:v>
                </c:pt>
                <c:pt idx="21">
                  <c:v>1.36406297884139E-2</c:v>
                </c:pt>
                <c:pt idx="22">
                  <c:v>1.1873081511072499E-2</c:v>
                </c:pt>
                <c:pt idx="23">
                  <c:v>1.06780596139528E-2</c:v>
                </c:pt>
                <c:pt idx="24">
                  <c:v>1.36114704567147E-2</c:v>
                </c:pt>
                <c:pt idx="25">
                  <c:v>1.3418875258951E-2</c:v>
                </c:pt>
                <c:pt idx="26">
                  <c:v>1.39374220406096E-2</c:v>
                </c:pt>
                <c:pt idx="27">
                  <c:v>1.07026530821828E-2</c:v>
                </c:pt>
                <c:pt idx="28">
                  <c:v>1.1959469757750101E-2</c:v>
                </c:pt>
                <c:pt idx="29">
                  <c:v>7.9439613488978301E-3</c:v>
                </c:pt>
                <c:pt idx="30">
                  <c:v>5.4760526948827203E-3</c:v>
                </c:pt>
                <c:pt idx="31">
                  <c:v>6.62687144609424E-3</c:v>
                </c:pt>
                <c:pt idx="32">
                  <c:v>3.9778379303656601E-3</c:v>
                </c:pt>
                <c:pt idx="33">
                  <c:v>4.5612011512753004E-3</c:v>
                </c:pt>
                <c:pt idx="34">
                  <c:v>1.67189459804686E-3</c:v>
                </c:pt>
                <c:pt idx="35">
                  <c:v>2.0950441873561002E-3</c:v>
                </c:pt>
                <c:pt idx="36">
                  <c:v>2.5437460745946902E-3</c:v>
                </c:pt>
                <c:pt idx="37">
                  <c:v>8.20589965247253E-3</c:v>
                </c:pt>
                <c:pt idx="38">
                  <c:v>8.0505553811810095E-3</c:v>
                </c:pt>
                <c:pt idx="39">
                  <c:v>7.2358327026191497E-3</c:v>
                </c:pt>
                <c:pt idx="40">
                  <c:v>7.0894520170544902E-3</c:v>
                </c:pt>
                <c:pt idx="41">
                  <c:v>3.3353805028105798E-3</c:v>
                </c:pt>
                <c:pt idx="42">
                  <c:v>5.3284759109406398E-3</c:v>
                </c:pt>
                <c:pt idx="43">
                  <c:v>2.7877190680192501E-3</c:v>
                </c:pt>
                <c:pt idx="44">
                  <c:v>3.8777545834015699E-3</c:v>
                </c:pt>
                <c:pt idx="45">
                  <c:v>1.7350870013443799E-2</c:v>
                </c:pt>
                <c:pt idx="46">
                  <c:v>2.0195210442207401E-2</c:v>
                </c:pt>
                <c:pt idx="47">
                  <c:v>2.60892480521938E-2</c:v>
                </c:pt>
                <c:pt idx="48">
                  <c:v>2.7880546743101201E-2</c:v>
                </c:pt>
                <c:pt idx="49">
                  <c:v>2.2475875158958401E-2</c:v>
                </c:pt>
                <c:pt idx="50">
                  <c:v>1.86704183924623E-2</c:v>
                </c:pt>
                <c:pt idx="51">
                  <c:v>1.31626125976676E-2</c:v>
                </c:pt>
                <c:pt idx="52">
                  <c:v>1.4395923806604399E-2</c:v>
                </c:pt>
                <c:pt idx="53">
                  <c:v>2.33759116794672E-2</c:v>
                </c:pt>
                <c:pt idx="54">
                  <c:v>2.25689352203064E-2</c:v>
                </c:pt>
                <c:pt idx="55">
                  <c:v>1.7499090617135199E-2</c:v>
                </c:pt>
                <c:pt idx="56">
                  <c:v>3.2217915508594597E-2</c:v>
                </c:pt>
                <c:pt idx="57">
                  <c:v>4.7148517877522299E-2</c:v>
                </c:pt>
                <c:pt idx="58">
                  <c:v>4.95030288790285E-2</c:v>
                </c:pt>
                <c:pt idx="59">
                  <c:v>3.9889329904572099E-2</c:v>
                </c:pt>
                <c:pt idx="60">
                  <c:v>1.4276750333311E-2</c:v>
                </c:pt>
                <c:pt idx="61">
                  <c:v>7.1327879657499798E-3</c:v>
                </c:pt>
                <c:pt idx="62">
                  <c:v>6.2764856563375104E-3</c:v>
                </c:pt>
                <c:pt idx="63">
                  <c:v>3.0075911233827201E-2</c:v>
                </c:pt>
                <c:pt idx="64">
                  <c:v>2.8807644783373901E-2</c:v>
                </c:pt>
                <c:pt idx="65">
                  <c:v>3.1704453996622098E-2</c:v>
                </c:pt>
                <c:pt idx="66">
                  <c:v>2.3335125192877299E-2</c:v>
                </c:pt>
                <c:pt idx="67">
                  <c:v>3.3898846251952303E-2</c:v>
                </c:pt>
                <c:pt idx="68">
                  <c:v>4.2337200560327901E-2</c:v>
                </c:pt>
                <c:pt idx="69">
                  <c:v>3.9779254467808597E-2</c:v>
                </c:pt>
                <c:pt idx="70">
                  <c:v>3.1740877995163799E-2</c:v>
                </c:pt>
                <c:pt idx="71">
                  <c:v>3.9212468940610999E-2</c:v>
                </c:pt>
                <c:pt idx="72">
                  <c:v>2.6331513149791201E-2</c:v>
                </c:pt>
                <c:pt idx="73">
                  <c:v>1.9506018801644199E-2</c:v>
                </c:pt>
                <c:pt idx="74">
                  <c:v>2.4197678580963101E-2</c:v>
                </c:pt>
                <c:pt idx="75">
                  <c:v>1.55241104940428E-2</c:v>
                </c:pt>
                <c:pt idx="76">
                  <c:v>1.17713177484271E-2</c:v>
                </c:pt>
                <c:pt idx="77">
                  <c:v>7.49231152568896E-3</c:v>
                </c:pt>
                <c:pt idx="78">
                  <c:v>4.7752632364598596E-3</c:v>
                </c:pt>
                <c:pt idx="79">
                  <c:v>1.19025601511246E-2</c:v>
                </c:pt>
                <c:pt idx="80">
                  <c:v>3.1813438137194699E-2</c:v>
                </c:pt>
              </c:numCache>
            </c:numRef>
          </c:val>
          <c:smooth val="0"/>
          <c:extLst>
            <c:ext xmlns:c16="http://schemas.microsoft.com/office/drawing/2014/chart" uri="{C3380CC4-5D6E-409C-BE32-E72D297353CC}">
              <c16:uniqueId val="{00000001-9E36-4BBF-A6E1-0A6ED0E9CC4E}"/>
            </c:ext>
          </c:extLst>
        </c:ser>
        <c:ser>
          <c:idx val="2"/>
          <c:order val="2"/>
          <c:tx>
            <c:strRef>
              <c:f>'Report Sept'!$AY$198</c:f>
              <c:strCache>
                <c:ptCount val="1"/>
                <c:pt idx="0">
                  <c:v>2018</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'Report Sept'!$AZ$195:$FL$195</c15:sqref>
                  </c15:fullRef>
                </c:ext>
              </c:extLst>
              <c:f>'Report Sept'!$CJ$195:$FL$195</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Sept'!$AZ$198:$FL$198</c15:sqref>
                  </c15:fullRef>
                </c:ext>
              </c:extLst>
              <c:f>'Report Sept'!$CJ$198:$FL$198</c:f>
              <c:numCache>
                <c:formatCode>0.0%</c:formatCode>
                <c:ptCount val="81"/>
                <c:pt idx="0">
                  <c:v>3.1097762406547099E-2</c:v>
                </c:pt>
                <c:pt idx="1">
                  <c:v>2.5338866450965201E-2</c:v>
                </c:pt>
                <c:pt idx="2">
                  <c:v>1.31605884802268E-2</c:v>
                </c:pt>
                <c:pt idx="3">
                  <c:v>2.46641228759031E-2</c:v>
                </c:pt>
                <c:pt idx="4">
                  <c:v>3.07902052262225E-2</c:v>
                </c:pt>
                <c:pt idx="5">
                  <c:v>3.5416656292891098E-2</c:v>
                </c:pt>
                <c:pt idx="6">
                  <c:v>2.6471573945579301E-2</c:v>
                </c:pt>
                <c:pt idx="7">
                  <c:v>1.8995061600340701E-2</c:v>
                </c:pt>
                <c:pt idx="8">
                  <c:v>1.12086294301251E-2</c:v>
                </c:pt>
                <c:pt idx="9">
                  <c:v>1.0839714472272499E-2</c:v>
                </c:pt>
                <c:pt idx="10">
                  <c:v>1.4555361233578999E-2</c:v>
                </c:pt>
                <c:pt idx="11">
                  <c:v>1.59891121099754E-2</c:v>
                </c:pt>
                <c:pt idx="12">
                  <c:v>1.3341554700855801E-2</c:v>
                </c:pt>
                <c:pt idx="13">
                  <c:v>1.31024054779166E-2</c:v>
                </c:pt>
                <c:pt idx="14">
                  <c:v>1.56126830974808E-2</c:v>
                </c:pt>
                <c:pt idx="15">
                  <c:v>2.29693605455881E-2</c:v>
                </c:pt>
                <c:pt idx="16">
                  <c:v>2.53760859496951E-2</c:v>
                </c:pt>
                <c:pt idx="17">
                  <c:v>2.5063585371677102E-2</c:v>
                </c:pt>
                <c:pt idx="18">
                  <c:v>1.7467302559232002E-2</c:v>
                </c:pt>
                <c:pt idx="19">
                  <c:v>1.4385066997164899E-2</c:v>
                </c:pt>
                <c:pt idx="20">
                  <c:v>1.2263775966370001E-2</c:v>
                </c:pt>
                <c:pt idx="21">
                  <c:v>1.4590464586307099E-2</c:v>
                </c:pt>
                <c:pt idx="22">
                  <c:v>1.38874605496503E-2</c:v>
                </c:pt>
                <c:pt idx="23">
                  <c:v>1.3092392583222499E-2</c:v>
                </c:pt>
                <c:pt idx="24">
                  <c:v>1.0201745276150399E-2</c:v>
                </c:pt>
                <c:pt idx="25">
                  <c:v>1.0001428121273E-2</c:v>
                </c:pt>
                <c:pt idx="26">
                  <c:v>1.16201258050688E-2</c:v>
                </c:pt>
                <c:pt idx="27">
                  <c:v>1.0880256751494699E-2</c:v>
                </c:pt>
                <c:pt idx="28">
                  <c:v>1.214489132869E-2</c:v>
                </c:pt>
                <c:pt idx="29">
                  <c:v>1.44041508950123E-2</c:v>
                </c:pt>
                <c:pt idx="30">
                  <c:v>1.02204549146215E-2</c:v>
                </c:pt>
                <c:pt idx="31">
                  <c:v>8.3816761411502193E-3</c:v>
                </c:pt>
                <c:pt idx="32">
                  <c:v>7.6340878850899296E-3</c:v>
                </c:pt>
                <c:pt idx="33">
                  <c:v>7.3795296601444097E-3</c:v>
                </c:pt>
                <c:pt idx="34">
                  <c:v>9.0296198697564292E-3</c:v>
                </c:pt>
                <c:pt idx="35">
                  <c:v>8.7751606298824801E-3</c:v>
                </c:pt>
                <c:pt idx="36">
                  <c:v>1.1972200931910201E-2</c:v>
                </c:pt>
                <c:pt idx="37">
                  <c:v>1.2578278981020499E-2</c:v>
                </c:pt>
                <c:pt idx="38">
                  <c:v>1.5482989612834799E-2</c:v>
                </c:pt>
                <c:pt idx="39">
                  <c:v>1.3695110790706001E-2</c:v>
                </c:pt>
                <c:pt idx="40">
                  <c:v>2.0553152575916701E-2</c:v>
                </c:pt>
                <c:pt idx="41">
                  <c:v>2.1515187048245898E-2</c:v>
                </c:pt>
                <c:pt idx="42">
                  <c:v>2.1211489615561699E-2</c:v>
                </c:pt>
                <c:pt idx="43">
                  <c:v>1.73428272200381E-2</c:v>
                </c:pt>
                <c:pt idx="44">
                  <c:v>1.9127756145793699E-2</c:v>
                </c:pt>
                <c:pt idx="45">
                  <c:v>2.3389585190461901E-2</c:v>
                </c:pt>
                <c:pt idx="46">
                  <c:v>2.14462630074919E-2</c:v>
                </c:pt>
                <c:pt idx="47">
                  <c:v>2.94174869161473E-2</c:v>
                </c:pt>
                <c:pt idx="48">
                  <c:v>2.89876889294601E-2</c:v>
                </c:pt>
                <c:pt idx="49">
                  <c:v>2.1370483863129501E-2</c:v>
                </c:pt>
                <c:pt idx="50">
                  <c:v>1.62930754858942E-2</c:v>
                </c:pt>
                <c:pt idx="51">
                  <c:v>1.4843524246569199E-2</c:v>
                </c:pt>
                <c:pt idx="52">
                  <c:v>1.1101513550482899E-2</c:v>
                </c:pt>
                <c:pt idx="53">
                  <c:v>1.68912834608737E-2</c:v>
                </c:pt>
                <c:pt idx="54">
                  <c:v>1.95983913870467E-2</c:v>
                </c:pt>
                <c:pt idx="55">
                  <c:v>1.8876675087007001E-2</c:v>
                </c:pt>
                <c:pt idx="56">
                  <c:v>1.60694925528743E-2</c:v>
                </c:pt>
                <c:pt idx="57">
                  <c:v>1.49847333467958E-2</c:v>
                </c:pt>
                <c:pt idx="58">
                  <c:v>1.8609242994037701E-2</c:v>
                </c:pt>
                <c:pt idx="59">
                  <c:v>1.9378678448791199E-2</c:v>
                </c:pt>
                <c:pt idx="60">
                  <c:v>2.30704851049277E-2</c:v>
                </c:pt>
                <c:pt idx="61">
                  <c:v>1.6523918816251398E-2</c:v>
                </c:pt>
                <c:pt idx="62">
                  <c:v>2.1853643848857102E-2</c:v>
                </c:pt>
                <c:pt idx="63">
                  <c:v>1.79051488488268E-2</c:v>
                </c:pt>
                <c:pt idx="64">
                  <c:v>1.8491399924047702E-2</c:v>
                </c:pt>
                <c:pt idx="65">
                  <c:v>1.6999745650435001E-2</c:v>
                </c:pt>
                <c:pt idx="66">
                  <c:v>2.3302562286403799E-2</c:v>
                </c:pt>
                <c:pt idx="67">
                  <c:v>1.8401092300859699E-2</c:v>
                </c:pt>
                <c:pt idx="68">
                  <c:v>4.35691271245148E-2</c:v>
                </c:pt>
                <c:pt idx="69">
                  <c:v>3.9848217306799098E-2</c:v>
                </c:pt>
                <c:pt idx="70">
                  <c:v>4.3222943391841503E-2</c:v>
                </c:pt>
                <c:pt idx="71">
                  <c:v>2.70566385239982E-2</c:v>
                </c:pt>
                <c:pt idx="72">
                  <c:v>1.7755885707686901E-2</c:v>
                </c:pt>
                <c:pt idx="73">
                  <c:v>1.35820235894407E-2</c:v>
                </c:pt>
                <c:pt idx="74">
                  <c:v>1.1683315291614199E-2</c:v>
                </c:pt>
                <c:pt idx="75">
                  <c:v>1.8163031254804299E-2</c:v>
                </c:pt>
                <c:pt idx="76">
                  <c:v>1.7302445407754899E-2</c:v>
                </c:pt>
                <c:pt idx="77">
                  <c:v>2.7778062443921701E-2</c:v>
                </c:pt>
                <c:pt idx="78">
                  <c:v>2.31458410720384E-2</c:v>
                </c:pt>
                <c:pt idx="79">
                  <c:v>3.1334084710972897E-2</c:v>
                </c:pt>
                <c:pt idx="80">
                  <c:v>2.3507829110545199E-2</c:v>
                </c:pt>
              </c:numCache>
            </c:numRef>
          </c:val>
          <c:smooth val="0"/>
          <c:extLst>
            <c:ext xmlns:c16="http://schemas.microsoft.com/office/drawing/2014/chart" uri="{C3380CC4-5D6E-409C-BE32-E72D297353CC}">
              <c16:uniqueId val="{00000002-9E36-4BBF-A6E1-0A6ED0E9CC4E}"/>
            </c:ext>
          </c:extLst>
        </c:ser>
        <c:ser>
          <c:idx val="3"/>
          <c:order val="3"/>
          <c:tx>
            <c:strRef>
              <c:f>'Report Sept'!$AY$199</c:f>
              <c:strCache>
                <c:ptCount val="1"/>
                <c:pt idx="0">
                  <c:v>2019</c:v>
                </c:pt>
              </c:strCache>
            </c:strRef>
          </c:tx>
          <c:spPr>
            <a:ln w="28575" cap="rnd">
              <a:solidFill>
                <a:schemeClr val="accent4"/>
              </a:solidFill>
              <a:round/>
            </a:ln>
            <a:effectLst/>
          </c:spPr>
          <c:marker>
            <c:symbol val="none"/>
          </c:marker>
          <c:cat>
            <c:numRef>
              <c:extLst>
                <c:ext xmlns:c15="http://schemas.microsoft.com/office/drawing/2012/chart" uri="{02D57815-91ED-43cb-92C2-25804820EDAC}">
                  <c15:fullRef>
                    <c15:sqref>'Report Sept'!$AZ$195:$FL$195</c15:sqref>
                  </c15:fullRef>
                </c:ext>
              </c:extLst>
              <c:f>'Report Sept'!$CJ$195:$FL$195</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Sept'!$AZ$199:$FL$199</c15:sqref>
                  </c15:fullRef>
                </c:ext>
              </c:extLst>
              <c:f>'Report Sept'!$CJ$199:$FL$199</c:f>
              <c:numCache>
                <c:formatCode>0.0%</c:formatCode>
                <c:ptCount val="81"/>
                <c:pt idx="0">
                  <c:v>0</c:v>
                </c:pt>
                <c:pt idx="1">
                  <c:v>2.6863657832028598E-3</c:v>
                </c:pt>
                <c:pt idx="2">
                  <c:v>0</c:v>
                </c:pt>
                <c:pt idx="3">
                  <c:v>4.1374901185725898E-4</c:v>
                </c:pt>
                <c:pt idx="4">
                  <c:v>2.8080557908158501E-3</c:v>
                </c:pt>
                <c:pt idx="5">
                  <c:v>3.65641842193575E-3</c:v>
                </c:pt>
                <c:pt idx="6">
                  <c:v>1.3279334395158901E-2</c:v>
                </c:pt>
                <c:pt idx="7">
                  <c:v>1.6024820126095601E-2</c:v>
                </c:pt>
                <c:pt idx="8">
                  <c:v>1.76508992918652E-2</c:v>
                </c:pt>
                <c:pt idx="9">
                  <c:v>2.2442087973263001E-2</c:v>
                </c:pt>
                <c:pt idx="10">
                  <c:v>2.86245110551526E-2</c:v>
                </c:pt>
                <c:pt idx="11">
                  <c:v>2.4978880405882298E-2</c:v>
                </c:pt>
                <c:pt idx="12">
                  <c:v>1.6596115636634899E-2</c:v>
                </c:pt>
                <c:pt idx="13">
                  <c:v>8.8688284049313806E-3</c:v>
                </c:pt>
                <c:pt idx="14">
                  <c:v>1.17646835238458E-2</c:v>
                </c:pt>
                <c:pt idx="15">
                  <c:v>2.2318411376190801E-2</c:v>
                </c:pt>
                <c:pt idx="16">
                  <c:v>3.0309251232019701E-2</c:v>
                </c:pt>
                <c:pt idx="17">
                  <c:v>2.3188726087100299E-2</c:v>
                </c:pt>
                <c:pt idx="18">
                  <c:v>1.4827779187036901E-2</c:v>
                </c:pt>
                <c:pt idx="19">
                  <c:v>1.4025130999445299E-2</c:v>
                </c:pt>
                <c:pt idx="20">
                  <c:v>1.2259442916296199E-2</c:v>
                </c:pt>
                <c:pt idx="21">
                  <c:v>1.20443962407909E-2</c:v>
                </c:pt>
                <c:pt idx="22">
                  <c:v>1.4803923175862601E-2</c:v>
                </c:pt>
                <c:pt idx="23">
                  <c:v>2.2247221049235499E-2</c:v>
                </c:pt>
                <c:pt idx="24">
                  <c:v>1.8976445263689301E-2</c:v>
                </c:pt>
                <c:pt idx="25">
                  <c:v>1.81713418342382E-2</c:v>
                </c:pt>
                <c:pt idx="26">
                  <c:v>1.3722394788152899E-2</c:v>
                </c:pt>
                <c:pt idx="27">
                  <c:v>1.34412440942786E-2</c:v>
                </c:pt>
                <c:pt idx="28">
                  <c:v>1.40699738670711E-2</c:v>
                </c:pt>
                <c:pt idx="29">
                  <c:v>1.3668844577867699E-2</c:v>
                </c:pt>
                <c:pt idx="30">
                  <c:v>1.2388350188806799E-2</c:v>
                </c:pt>
                <c:pt idx="31">
                  <c:v>9.8592652453243102E-3</c:v>
                </c:pt>
                <c:pt idx="32">
                  <c:v>7.0772227389142702E-3</c:v>
                </c:pt>
                <c:pt idx="33">
                  <c:v>1.1514757187157901E-2</c:v>
                </c:pt>
                <c:pt idx="34">
                  <c:v>1.00357887049537E-2</c:v>
                </c:pt>
                <c:pt idx="35">
                  <c:v>1.3295256507565601E-2</c:v>
                </c:pt>
                <c:pt idx="36">
                  <c:v>1.4962405202192299E-2</c:v>
                </c:pt>
                <c:pt idx="37">
                  <c:v>1.6075951431304299E-2</c:v>
                </c:pt>
                <c:pt idx="38">
                  <c:v>2.0439126568007001E-2</c:v>
                </c:pt>
                <c:pt idx="39">
                  <c:v>2.3919794143578501E-2</c:v>
                </c:pt>
                <c:pt idx="40">
                  <c:v>2.7474985468286601E-2</c:v>
                </c:pt>
                <c:pt idx="41">
                  <c:v>2.6614306287231999E-2</c:v>
                </c:pt>
                <c:pt idx="42">
                  <c:v>3.4752885369317497E-2</c:v>
                </c:pt>
                <c:pt idx="43">
                  <c:v>3.6869540748966402E-2</c:v>
                </c:pt>
                <c:pt idx="44">
                  <c:v>3.9675935919295899E-2</c:v>
                </c:pt>
                <c:pt idx="45">
                  <c:v>3.1159445379246399E-2</c:v>
                </c:pt>
                <c:pt idx="46">
                  <c:v>2.9693699770705798E-2</c:v>
                </c:pt>
                <c:pt idx="47">
                  <c:v>2.2370372214145999E-2</c:v>
                </c:pt>
                <c:pt idx="48">
                  <c:v>2.6573049187690798E-2</c:v>
                </c:pt>
                <c:pt idx="49">
                  <c:v>2.1456517515225999E-2</c:v>
                </c:pt>
                <c:pt idx="50">
                  <c:v>2.3131029916583602E-2</c:v>
                </c:pt>
                <c:pt idx="51">
                  <c:v>2.47492610078002E-2</c:v>
                </c:pt>
                <c:pt idx="52">
                  <c:v>2.43978626296916E-2</c:v>
                </c:pt>
                <c:pt idx="53">
                  <c:v>2.5304347063987199E-2</c:v>
                </c:pt>
                <c:pt idx="54">
                  <c:v>2.0770822205727499E-2</c:v>
                </c:pt>
                <c:pt idx="55">
                  <c:v>2.3176991647842302E-2</c:v>
                </c:pt>
                <c:pt idx="56">
                  <c:v>1.6660671510473998E-2</c:v>
                </c:pt>
                <c:pt idx="57">
                  <c:v>2.3761113556543902E-2</c:v>
                </c:pt>
                <c:pt idx="58">
                  <c:v>2.1290035347717801E-2</c:v>
                </c:pt>
                <c:pt idx="59">
                  <c:v>3.1376375870683003E-2</c:v>
                </c:pt>
                <c:pt idx="60">
                  <c:v>2.8742224741461798E-2</c:v>
                </c:pt>
                <c:pt idx="61">
                  <c:v>3.2550260738037601E-2</c:v>
                </c:pt>
                <c:pt idx="62">
                  <c:v>3.0691766565331E-2</c:v>
                </c:pt>
                <c:pt idx="63">
                  <c:v>3.04906646262692E-2</c:v>
                </c:pt>
                <c:pt idx="64">
                  <c:v>2.7873650680134799E-2</c:v>
                </c:pt>
                <c:pt idx="65">
                  <c:v>3.3161523822876203E-2</c:v>
                </c:pt>
                <c:pt idx="66">
                  <c:v>2.96907051406014E-2</c:v>
                </c:pt>
                <c:pt idx="67">
                  <c:v>3.3713873290462E-2</c:v>
                </c:pt>
                <c:pt idx="68">
                  <c:v>3.37466400436984E-2</c:v>
                </c:pt>
                <c:pt idx="69">
                  <c:v>3.1472115123184298E-2</c:v>
                </c:pt>
                <c:pt idx="70">
                  <c:v>3.3313337563037899E-2</c:v>
                </c:pt>
                <c:pt idx="71">
                  <c:v>3.30750205620777E-2</c:v>
                </c:pt>
                <c:pt idx="72">
                  <c:v>3.1592515696805497E-2</c:v>
                </c:pt>
                <c:pt idx="73">
                  <c:v>3.11768828892377E-2</c:v>
                </c:pt>
                <c:pt idx="74">
                  <c:v>3.1470617824520403E-2</c:v>
                </c:pt>
                <c:pt idx="75">
                  <c:v>2.5456093774457698E-2</c:v>
                </c:pt>
                <c:pt idx="76">
                  <c:v>3.4004055698929503E-2</c:v>
                </c:pt>
                <c:pt idx="77">
                  <c:v>2.9313562088561201E-2</c:v>
                </c:pt>
                <c:pt idx="78">
                  <c:v>3.5887725292111601E-2</c:v>
                </c:pt>
                <c:pt idx="79">
                  <c:v>3.0959721272381901E-2</c:v>
                </c:pt>
                <c:pt idx="80">
                  <c:v>3.0333818563665099E-2</c:v>
                </c:pt>
              </c:numCache>
            </c:numRef>
          </c:val>
          <c:smooth val="0"/>
          <c:extLst>
            <c:ext xmlns:c16="http://schemas.microsoft.com/office/drawing/2014/chart" uri="{C3380CC4-5D6E-409C-BE32-E72D297353CC}">
              <c16:uniqueId val="{00000003-9E36-4BBF-A6E1-0A6ED0E9CC4E}"/>
            </c:ext>
          </c:extLst>
        </c:ser>
        <c:ser>
          <c:idx val="4"/>
          <c:order val="4"/>
          <c:tx>
            <c:strRef>
              <c:f>'Report Sept'!$AY$200</c:f>
              <c:strCache>
                <c:ptCount val="1"/>
                <c:pt idx="0">
                  <c:v>2020</c:v>
                </c:pt>
              </c:strCache>
            </c:strRef>
          </c:tx>
          <c:spPr>
            <a:ln w="28575" cap="rnd">
              <a:solidFill>
                <a:schemeClr val="accent5"/>
              </a:solidFill>
              <a:round/>
            </a:ln>
            <a:effectLst/>
          </c:spPr>
          <c:marker>
            <c:symbol val="none"/>
          </c:marker>
          <c:cat>
            <c:numRef>
              <c:extLst>
                <c:ext xmlns:c15="http://schemas.microsoft.com/office/drawing/2012/chart" uri="{02D57815-91ED-43cb-92C2-25804820EDAC}">
                  <c15:fullRef>
                    <c15:sqref>'Report Sept'!$AZ$195:$FL$195</c15:sqref>
                  </c15:fullRef>
                </c:ext>
              </c:extLst>
              <c:f>'Report Sept'!$CJ$195:$FL$195</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Sept'!$AZ$200:$FL$200</c15:sqref>
                  </c15:fullRef>
                </c:ext>
              </c:extLst>
              <c:f>'Report Sept'!$CJ$200:$FL$200</c:f>
              <c:numCache>
                <c:formatCode>0.0%</c:formatCode>
                <c:ptCount val="81"/>
                <c:pt idx="12">
                  <c:v>3.6078306132070899E-3</c:v>
                </c:pt>
                <c:pt idx="13">
                  <c:v>2.47287598741065E-3</c:v>
                </c:pt>
                <c:pt idx="14">
                  <c:v>3.5646128871961598E-3</c:v>
                </c:pt>
                <c:pt idx="15">
                  <c:v>2.0941352426431998E-3</c:v>
                </c:pt>
                <c:pt idx="16">
                  <c:v>4.4545828679587599E-3</c:v>
                </c:pt>
                <c:pt idx="17">
                  <c:v>3.9450810473210104E-3</c:v>
                </c:pt>
                <c:pt idx="18">
                  <c:v>9.9667710140886896E-3</c:v>
                </c:pt>
                <c:pt idx="19">
                  <c:v>4.0435998277224697E-3</c:v>
                </c:pt>
                <c:pt idx="20">
                  <c:v>4.7894080443340696E-3</c:v>
                </c:pt>
                <c:pt idx="21">
                  <c:v>4.8363448816629096E-3</c:v>
                </c:pt>
                <c:pt idx="22">
                  <c:v>5.2037031791648597E-3</c:v>
                </c:pt>
                <c:pt idx="23">
                  <c:v>7.5112907104519797E-3</c:v>
                </c:pt>
                <c:pt idx="24">
                  <c:v>1.3354340325586E-2</c:v>
                </c:pt>
                <c:pt idx="25">
                  <c:v>1.7733229560500802E-2</c:v>
                </c:pt>
                <c:pt idx="26">
                  <c:v>1.7685769706195599E-2</c:v>
                </c:pt>
                <c:pt idx="27">
                  <c:v>1.5505328595778399E-2</c:v>
                </c:pt>
                <c:pt idx="28">
                  <c:v>1.2391741902378999E-2</c:v>
                </c:pt>
                <c:pt idx="29">
                  <c:v>1.06363001600923E-2</c:v>
                </c:pt>
                <c:pt idx="30">
                  <c:v>1.00538618538483E-2</c:v>
                </c:pt>
                <c:pt idx="31">
                  <c:v>1.1014886035211301E-2</c:v>
                </c:pt>
                <c:pt idx="32">
                  <c:v>1.11160792106471E-2</c:v>
                </c:pt>
                <c:pt idx="33">
                  <c:v>1.40580178810058E-2</c:v>
                </c:pt>
                <c:pt idx="34">
                  <c:v>1.0742108422485699E-2</c:v>
                </c:pt>
                <c:pt idx="35">
                  <c:v>1.21960066247281E-2</c:v>
                </c:pt>
                <c:pt idx="36">
                  <c:v>1.24161347770229E-2</c:v>
                </c:pt>
                <c:pt idx="37">
                  <c:v>1.6071107842414899E-2</c:v>
                </c:pt>
                <c:pt idx="38">
                  <c:v>1.9208922213319501E-2</c:v>
                </c:pt>
                <c:pt idx="39">
                  <c:v>2.1254058162668898E-2</c:v>
                </c:pt>
                <c:pt idx="40">
                  <c:v>1.9156209045786701E-2</c:v>
                </c:pt>
                <c:pt idx="41">
                  <c:v>1.7506388238578401E-2</c:v>
                </c:pt>
                <c:pt idx="42">
                  <c:v>1.3328908576276499E-2</c:v>
                </c:pt>
                <c:pt idx="43">
                  <c:v>1.4111277792750201E-2</c:v>
                </c:pt>
                <c:pt idx="44">
                  <c:v>1.7173852649346399E-2</c:v>
                </c:pt>
                <c:pt idx="45">
                  <c:v>2.29638571671993E-2</c:v>
                </c:pt>
                <c:pt idx="46">
                  <c:v>2.54685333957782E-2</c:v>
                </c:pt>
                <c:pt idx="47">
                  <c:v>2.5244831723002799E-2</c:v>
                </c:pt>
                <c:pt idx="48">
                  <c:v>2.5781295568478101E-2</c:v>
                </c:pt>
                <c:pt idx="49">
                  <c:v>2.50202938340673E-2</c:v>
                </c:pt>
                <c:pt idx="50">
                  <c:v>2.5591430222547399E-2</c:v>
                </c:pt>
                <c:pt idx="51">
                  <c:v>2.41607763267319E-2</c:v>
                </c:pt>
                <c:pt idx="52">
                  <c:v>2.1035315865937699E-2</c:v>
                </c:pt>
                <c:pt idx="53">
                  <c:v>2.2203227594388999E-2</c:v>
                </c:pt>
                <c:pt idx="54">
                  <c:v>2.46582323946186E-2</c:v>
                </c:pt>
                <c:pt idx="55">
                  <c:v>3.0713767065787701E-2</c:v>
                </c:pt>
                <c:pt idx="56">
                  <c:v>3.6579156351986199E-2</c:v>
                </c:pt>
                <c:pt idx="57">
                  <c:v>5.4436678532000203E-2</c:v>
                </c:pt>
                <c:pt idx="58">
                  <c:v>5.5242767594634902E-2</c:v>
                </c:pt>
                <c:pt idx="59">
                  <c:v>4.5203443826205399E-2</c:v>
                </c:pt>
                <c:pt idx="60">
                  <c:v>3.0977375257993899E-2</c:v>
                </c:pt>
                <c:pt idx="61">
                  <c:v>3.4302588025967598E-2</c:v>
                </c:pt>
                <c:pt idx="62">
                  <c:v>4.0507120383498803E-2</c:v>
                </c:pt>
                <c:pt idx="63">
                  <c:v>4.2344105662757099E-2</c:v>
                </c:pt>
                <c:pt idx="64">
                  <c:v>4.8568124465288097E-2</c:v>
                </c:pt>
                <c:pt idx="65">
                  <c:v>4.1975006291707001E-2</c:v>
                </c:pt>
                <c:pt idx="66">
                  <c:v>4.2070840333969801E-2</c:v>
                </c:pt>
                <c:pt idx="67">
                  <c:v>3.9708022962982203E-2</c:v>
                </c:pt>
                <c:pt idx="68">
                  <c:v>2.9999223602066801E-2</c:v>
                </c:pt>
                <c:pt idx="69">
                  <c:v>3.1739840373608101E-2</c:v>
                </c:pt>
                <c:pt idx="70">
                  <c:v>3.0477681554072E-2</c:v>
                </c:pt>
                <c:pt idx="71">
                  <c:v>2.94620821333898E-2</c:v>
                </c:pt>
                <c:pt idx="72">
                  <c:v>2.2106741770307099E-2</c:v>
                </c:pt>
                <c:pt idx="73">
                  <c:v>1.8600403414819298E-2</c:v>
                </c:pt>
                <c:pt idx="74">
                  <c:v>1.52993954288981E-2</c:v>
                </c:pt>
                <c:pt idx="75">
                  <c:v>1.52180622047786E-2</c:v>
                </c:pt>
                <c:pt idx="76">
                  <c:v>1.6587217237382799E-2</c:v>
                </c:pt>
                <c:pt idx="77">
                  <c:v>2.2934516924043299E-2</c:v>
                </c:pt>
                <c:pt idx="78">
                  <c:v>2.3081778002522001E-2</c:v>
                </c:pt>
                <c:pt idx="79">
                  <c:v>1.94210377721197E-2</c:v>
                </c:pt>
                <c:pt idx="80">
                  <c:v>1.84378847475869E-2</c:v>
                </c:pt>
              </c:numCache>
            </c:numRef>
          </c:val>
          <c:smooth val="0"/>
          <c:extLst>
            <c:ext xmlns:c16="http://schemas.microsoft.com/office/drawing/2014/chart" uri="{C3380CC4-5D6E-409C-BE32-E72D297353CC}">
              <c16:uniqueId val="{00000004-9E36-4BBF-A6E1-0A6ED0E9CC4E}"/>
            </c:ext>
          </c:extLst>
        </c:ser>
        <c:ser>
          <c:idx val="5"/>
          <c:order val="5"/>
          <c:tx>
            <c:strRef>
              <c:f>'Report Sept'!$AY$201</c:f>
              <c:strCache>
                <c:ptCount val="1"/>
                <c:pt idx="0">
                  <c:v>2021</c:v>
                </c:pt>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'Report Sept'!$AZ$195:$FL$195</c15:sqref>
                  </c15:fullRef>
                </c:ext>
              </c:extLst>
              <c:f>'Report Sept'!$CJ$195:$FL$195</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Sept'!$AZ$201:$FL$201</c15:sqref>
                  </c15:fullRef>
                </c:ext>
              </c:extLst>
              <c:f>'Report Sept'!$CJ$201:$FL$201</c:f>
              <c:numCache>
                <c:formatCode>0.0%</c:formatCode>
                <c:ptCount val="81"/>
                <c:pt idx="24">
                  <c:v>4.1727092269355096E-3</c:v>
                </c:pt>
                <c:pt idx="25">
                  <c:v>1.8876764072748901E-3</c:v>
                </c:pt>
                <c:pt idx="26">
                  <c:v>9.5160836090548795E-5</c:v>
                </c:pt>
                <c:pt idx="27">
                  <c:v>7.3768830734812895E-4</c:v>
                </c:pt>
                <c:pt idx="28">
                  <c:v>1.6609928001170499E-3</c:v>
                </c:pt>
                <c:pt idx="29">
                  <c:v>1.86098125348661E-3</c:v>
                </c:pt>
                <c:pt idx="30">
                  <c:v>3.0189105156752799E-3</c:v>
                </c:pt>
                <c:pt idx="31">
                  <c:v>9.6031074132752799E-3</c:v>
                </c:pt>
                <c:pt idx="32">
                  <c:v>1.0770338543892701E-2</c:v>
                </c:pt>
                <c:pt idx="33">
                  <c:v>1.0650791002164201E-2</c:v>
                </c:pt>
                <c:pt idx="34">
                  <c:v>5.9684819532304697E-3</c:v>
                </c:pt>
                <c:pt idx="35">
                  <c:v>7.9063629676147801E-3</c:v>
                </c:pt>
                <c:pt idx="36">
                  <c:v>7.8561529561928696E-3</c:v>
                </c:pt>
                <c:pt idx="37">
                  <c:v>1.22074290502456E-2</c:v>
                </c:pt>
                <c:pt idx="38">
                  <c:v>1.44888456667019E-2</c:v>
                </c:pt>
                <c:pt idx="39">
                  <c:v>1.89661829258508E-2</c:v>
                </c:pt>
                <c:pt idx="40">
                  <c:v>2.27984083287395E-2</c:v>
                </c:pt>
                <c:pt idx="41">
                  <c:v>2.26879270636626E-2</c:v>
                </c:pt>
                <c:pt idx="42">
                  <c:v>1.96576935906655E-2</c:v>
                </c:pt>
                <c:pt idx="43">
                  <c:v>1.6556805087595401E-2</c:v>
                </c:pt>
                <c:pt idx="44">
                  <c:v>1.4564571536917099E-2</c:v>
                </c:pt>
                <c:pt idx="45">
                  <c:v>1.8919314607498999E-2</c:v>
                </c:pt>
                <c:pt idx="46">
                  <c:v>2.4941681186180901E-2</c:v>
                </c:pt>
                <c:pt idx="47">
                  <c:v>2.59165185345713E-2</c:v>
                </c:pt>
                <c:pt idx="48">
                  <c:v>2.0599783082154401E-2</c:v>
                </c:pt>
                <c:pt idx="49">
                  <c:v>1.38191835848699E-2</c:v>
                </c:pt>
                <c:pt idx="50">
                  <c:v>1.16006960788313E-2</c:v>
                </c:pt>
                <c:pt idx="51">
                  <c:v>1.22953990876322E-2</c:v>
                </c:pt>
                <c:pt idx="52">
                  <c:v>1.32202757899165E-2</c:v>
                </c:pt>
                <c:pt idx="53">
                  <c:v>1.40733079888318E-2</c:v>
                </c:pt>
                <c:pt idx="54">
                  <c:v>1.36798514763858E-2</c:v>
                </c:pt>
                <c:pt idx="55">
                  <c:v>1.72305607434808E-2</c:v>
                </c:pt>
                <c:pt idx="56">
                  <c:v>1.9127953070643799E-2</c:v>
                </c:pt>
                <c:pt idx="57">
                  <c:v>2.27007137697053E-2</c:v>
                </c:pt>
                <c:pt idx="58">
                  <c:v>2.19665127225195E-2</c:v>
                </c:pt>
                <c:pt idx="59">
                  <c:v>2.5771649117993501E-2</c:v>
                </c:pt>
                <c:pt idx="60">
                  <c:v>2.8722931744127399E-2</c:v>
                </c:pt>
                <c:pt idx="61">
                  <c:v>3.5383943462575E-2</c:v>
                </c:pt>
                <c:pt idx="62">
                  <c:v>4.28316310366098E-2</c:v>
                </c:pt>
                <c:pt idx="63">
                  <c:v>5.0855545232056702E-2</c:v>
                </c:pt>
                <c:pt idx="64">
                  <c:v>5.5205372152545402E-2</c:v>
                </c:pt>
                <c:pt idx="65">
                  <c:v>5.5206053643181097E-2</c:v>
                </c:pt>
                <c:pt idx="66">
                  <c:v>4.6070319805636702E-2</c:v>
                </c:pt>
                <c:pt idx="67">
                  <c:v>4.4096851928241497E-2</c:v>
                </c:pt>
                <c:pt idx="68">
                  <c:v>3.9248915771270002E-2</c:v>
                </c:pt>
                <c:pt idx="69">
                  <c:v>3.3621316729415901E-2</c:v>
                </c:pt>
                <c:pt idx="70">
                  <c:v>3.8166018081700101E-2</c:v>
                </c:pt>
                <c:pt idx="71">
                  <c:v>3.3196590802998499E-2</c:v>
                </c:pt>
                <c:pt idx="72">
                  <c:v>2.9231034014046101E-2</c:v>
                </c:pt>
                <c:pt idx="73">
                  <c:v>2.3956190954855201E-2</c:v>
                </c:pt>
                <c:pt idx="74">
                  <c:v>2.4774593623337299E-2</c:v>
                </c:pt>
                <c:pt idx="75">
                  <c:v>2.4090268815636098E-2</c:v>
                </c:pt>
                <c:pt idx="76">
                  <c:v>2.54912988571869E-2</c:v>
                </c:pt>
                <c:pt idx="77">
                  <c:v>2.7539333215784698E-2</c:v>
                </c:pt>
                <c:pt idx="78">
                  <c:v>2.5607329310121399E-2</c:v>
                </c:pt>
                <c:pt idx="79">
                  <c:v>2.52277783670272E-2</c:v>
                </c:pt>
                <c:pt idx="80">
                  <c:v>1.7231724237782301E-2</c:v>
                </c:pt>
              </c:numCache>
            </c:numRef>
          </c:val>
          <c:smooth val="0"/>
          <c:extLst>
            <c:ext xmlns:c16="http://schemas.microsoft.com/office/drawing/2014/chart" uri="{C3380CC4-5D6E-409C-BE32-E72D297353CC}">
              <c16:uniqueId val="{00000005-9E36-4BBF-A6E1-0A6ED0E9CC4E}"/>
            </c:ext>
          </c:extLst>
        </c:ser>
        <c:ser>
          <c:idx val="6"/>
          <c:order val="6"/>
          <c:tx>
            <c:strRef>
              <c:f>'Report Sept'!$AY$202</c:f>
              <c:strCache>
                <c:ptCount val="1"/>
                <c:pt idx="0">
                  <c:v>2022</c:v>
                </c:pt>
              </c:strCache>
            </c:strRef>
          </c:tx>
          <c:spPr>
            <a:ln w="28575" cap="rnd">
              <a:solidFill>
                <a:schemeClr val="accent1">
                  <a:lumMod val="60000"/>
                </a:schemeClr>
              </a:solidFill>
              <a:round/>
            </a:ln>
            <a:effectLst/>
          </c:spPr>
          <c:marker>
            <c:symbol val="none"/>
          </c:marker>
          <c:cat>
            <c:numRef>
              <c:extLst>
                <c:ext xmlns:c15="http://schemas.microsoft.com/office/drawing/2012/chart" uri="{02D57815-91ED-43cb-92C2-25804820EDAC}">
                  <c15:fullRef>
                    <c15:sqref>'Report Sept'!$AZ$195:$FL$195</c15:sqref>
                  </c15:fullRef>
                </c:ext>
              </c:extLst>
              <c:f>'Report Sept'!$CJ$195:$FL$195</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Sept'!$AZ$202:$FL$202</c15:sqref>
                  </c15:fullRef>
                </c:ext>
              </c:extLst>
              <c:f>'Report Sept'!$CJ$202:$FL$202</c:f>
              <c:numCache>
                <c:formatCode>0.0%</c:formatCode>
                <c:ptCount val="81"/>
                <c:pt idx="36">
                  <c:v>9.6022297448982103E-4</c:v>
                </c:pt>
                <c:pt idx="37">
                  <c:v>7.6074046150731705E-4</c:v>
                </c:pt>
                <c:pt idx="38">
                  <c:v>4.1365867381398298E-4</c:v>
                </c:pt>
                <c:pt idx="39">
                  <c:v>3.8307977979953602E-4</c:v>
                </c:pt>
                <c:pt idx="40">
                  <c:v>1.67369545517831E-4</c:v>
                </c:pt>
                <c:pt idx="41">
                  <c:v>2.9233495753880801E-3</c:v>
                </c:pt>
                <c:pt idx="42">
                  <c:v>7.6010029181678403E-3</c:v>
                </c:pt>
                <c:pt idx="43">
                  <c:v>1.16980692732419E-2</c:v>
                </c:pt>
                <c:pt idx="44">
                  <c:v>1.22122607922634E-2</c:v>
                </c:pt>
                <c:pt idx="45">
                  <c:v>1.31536919873762E-2</c:v>
                </c:pt>
                <c:pt idx="46">
                  <c:v>1.75163979806673E-2</c:v>
                </c:pt>
                <c:pt idx="47">
                  <c:v>1.6859231767461E-2</c:v>
                </c:pt>
                <c:pt idx="48">
                  <c:v>1.9402442881762499E-2</c:v>
                </c:pt>
                <c:pt idx="49">
                  <c:v>1.8839462900404599E-2</c:v>
                </c:pt>
                <c:pt idx="50">
                  <c:v>1.8316356922295E-2</c:v>
                </c:pt>
                <c:pt idx="51">
                  <c:v>1.9049475851094198E-2</c:v>
                </c:pt>
                <c:pt idx="52">
                  <c:v>2.0118435442127498E-2</c:v>
                </c:pt>
                <c:pt idx="53">
                  <c:v>1.7140081895225499E-2</c:v>
                </c:pt>
                <c:pt idx="54">
                  <c:v>1.6022883246464299E-2</c:v>
                </c:pt>
                <c:pt idx="55">
                  <c:v>1.3825998147059501E-2</c:v>
                </c:pt>
                <c:pt idx="56">
                  <c:v>1.52961120686202E-2</c:v>
                </c:pt>
                <c:pt idx="57">
                  <c:v>1.8654367828795301E-2</c:v>
                </c:pt>
                <c:pt idx="58">
                  <c:v>2.0389513670558902E-2</c:v>
                </c:pt>
                <c:pt idx="59">
                  <c:v>2.0638575306903498E-2</c:v>
                </c:pt>
                <c:pt idx="60">
                  <c:v>2.06226152989567E-2</c:v>
                </c:pt>
                <c:pt idx="61">
                  <c:v>2.29398860988651E-2</c:v>
                </c:pt>
                <c:pt idx="62">
                  <c:v>2.5441658418055998E-2</c:v>
                </c:pt>
                <c:pt idx="63">
                  <c:v>2.7129922682540299E-2</c:v>
                </c:pt>
                <c:pt idx="64">
                  <c:v>2.3542180727720699E-2</c:v>
                </c:pt>
                <c:pt idx="65">
                  <c:v>2.3974558944756901E-2</c:v>
                </c:pt>
                <c:pt idx="66">
                  <c:v>2.4681386559580701E-2</c:v>
                </c:pt>
                <c:pt idx="67">
                  <c:v>2.9035425692610001E-2</c:v>
                </c:pt>
                <c:pt idx="68">
                  <c:v>3.0234293711256102E-2</c:v>
                </c:pt>
                <c:pt idx="69">
                  <c:v>2.79256956205064E-2</c:v>
                </c:pt>
                <c:pt idx="70">
                  <c:v>2.87719734237461E-2</c:v>
                </c:pt>
                <c:pt idx="71">
                  <c:v>2.96747129724764E-2</c:v>
                </c:pt>
                <c:pt idx="72">
                  <c:v>3.0110955173214399E-2</c:v>
                </c:pt>
                <c:pt idx="73">
                  <c:v>3.1777886769376901E-2</c:v>
                </c:pt>
                <c:pt idx="74">
                  <c:v>3.02022901499296E-2</c:v>
                </c:pt>
                <c:pt idx="75">
                  <c:v>3.2658393633146703E-2</c:v>
                </c:pt>
                <c:pt idx="76">
                  <c:v>3.1783744886154298E-2</c:v>
                </c:pt>
                <c:pt idx="77">
                  <c:v>3.0518356194318301E-2</c:v>
                </c:pt>
                <c:pt idx="78">
                  <c:v>2.95488899995687E-2</c:v>
                </c:pt>
                <c:pt idx="79">
                  <c:v>2.55777748842154E-2</c:v>
                </c:pt>
                <c:pt idx="80">
                  <c:v>2.7113089060736201E-2</c:v>
                </c:pt>
              </c:numCache>
            </c:numRef>
          </c:val>
          <c:smooth val="0"/>
          <c:extLst>
            <c:ext xmlns:c16="http://schemas.microsoft.com/office/drawing/2014/chart" uri="{C3380CC4-5D6E-409C-BE32-E72D297353CC}">
              <c16:uniqueId val="{00000006-9E36-4BBF-A6E1-0A6ED0E9CC4E}"/>
            </c:ext>
          </c:extLst>
        </c:ser>
        <c:ser>
          <c:idx val="7"/>
          <c:order val="7"/>
          <c:tx>
            <c:strRef>
              <c:f>'Report Sept'!$AY$203</c:f>
              <c:strCache>
                <c:ptCount val="1"/>
                <c:pt idx="0">
                  <c:v>2023</c:v>
                </c:pt>
              </c:strCache>
            </c:strRef>
          </c:tx>
          <c:spPr>
            <a:ln w="28575" cap="rnd">
              <a:solidFill>
                <a:schemeClr val="accent2">
                  <a:lumMod val="60000"/>
                </a:schemeClr>
              </a:solidFill>
              <a:round/>
            </a:ln>
            <a:effectLst/>
          </c:spPr>
          <c:marker>
            <c:symbol val="none"/>
          </c:marker>
          <c:cat>
            <c:numRef>
              <c:extLst>
                <c:ext xmlns:c15="http://schemas.microsoft.com/office/drawing/2012/chart" uri="{02D57815-91ED-43cb-92C2-25804820EDAC}">
                  <c15:fullRef>
                    <c15:sqref>'Report Sept'!$AZ$195:$FL$195</c15:sqref>
                  </c15:fullRef>
                </c:ext>
              </c:extLst>
              <c:f>'Report Sept'!$CJ$195:$FL$195</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Sept'!$AZ$203:$FL$203</c15:sqref>
                  </c15:fullRef>
                </c:ext>
              </c:extLst>
              <c:f>'Report Sept'!$CJ$203:$FL$203</c:f>
              <c:numCache>
                <c:formatCode>0.0%</c:formatCode>
                <c:ptCount val="81"/>
                <c:pt idx="48">
                  <c:v>5.1157131586886703E-4</c:v>
                </c:pt>
                <c:pt idx="49">
                  <c:v>2.9154523309302198E-4</c:v>
                </c:pt>
                <c:pt idx="50">
                  <c:v>4.5260779851670198E-4</c:v>
                </c:pt>
                <c:pt idx="51">
                  <c:v>0</c:v>
                </c:pt>
                <c:pt idx="52">
                  <c:v>3.44099476012027E-4</c:v>
                </c:pt>
                <c:pt idx="53">
                  <c:v>5.7232446626910502E-3</c:v>
                </c:pt>
                <c:pt idx="54">
                  <c:v>9.3980382476698508E-3</c:v>
                </c:pt>
                <c:pt idx="55">
                  <c:v>9.7122339550961192E-3</c:v>
                </c:pt>
                <c:pt idx="56">
                  <c:v>1.1910089579617599E-2</c:v>
                </c:pt>
                <c:pt idx="57">
                  <c:v>1.47256033295815E-2</c:v>
                </c:pt>
                <c:pt idx="58">
                  <c:v>1.31556489440609E-2</c:v>
                </c:pt>
                <c:pt idx="59">
                  <c:v>1.20379254645383E-2</c:v>
                </c:pt>
                <c:pt idx="60">
                  <c:v>1.5704086181263101E-2</c:v>
                </c:pt>
                <c:pt idx="61">
                  <c:v>1.8245032951514101E-2</c:v>
                </c:pt>
                <c:pt idx="62">
                  <c:v>1.83449091960067E-2</c:v>
                </c:pt>
                <c:pt idx="63">
                  <c:v>1.94219738071892E-2</c:v>
                </c:pt>
                <c:pt idx="64">
                  <c:v>2.47329285700639E-2</c:v>
                </c:pt>
                <c:pt idx="65">
                  <c:v>2.3548016379038899E-2</c:v>
                </c:pt>
                <c:pt idx="66">
                  <c:v>2.07938825876832E-2</c:v>
                </c:pt>
                <c:pt idx="67">
                  <c:v>1.6505063869692801E-2</c:v>
                </c:pt>
                <c:pt idx="68">
                  <c:v>1.54781608758911E-2</c:v>
                </c:pt>
                <c:pt idx="69">
                  <c:v>1.6367074261959699E-2</c:v>
                </c:pt>
                <c:pt idx="70">
                  <c:v>1.8458027063315501E-2</c:v>
                </c:pt>
                <c:pt idx="71">
                  <c:v>1.89674224863405E-2</c:v>
                </c:pt>
                <c:pt idx="72">
                  <c:v>1.6906894607217199E-2</c:v>
                </c:pt>
                <c:pt idx="73">
                  <c:v>1.7266508236353301E-2</c:v>
                </c:pt>
                <c:pt idx="74">
                  <c:v>2.11710895273639E-2</c:v>
                </c:pt>
                <c:pt idx="75">
                  <c:v>2.42158115359059E-2</c:v>
                </c:pt>
                <c:pt idx="76">
                  <c:v>2.4167186740174099E-2</c:v>
                </c:pt>
                <c:pt idx="77">
                  <c:v>2.61284052576428E-2</c:v>
                </c:pt>
                <c:pt idx="78">
                  <c:v>2.3919039405083199E-2</c:v>
                </c:pt>
                <c:pt idx="79">
                  <c:v>2.4876076423512201E-2</c:v>
                </c:pt>
                <c:pt idx="80">
                  <c:v>2.32253847550743E-2</c:v>
                </c:pt>
              </c:numCache>
            </c:numRef>
          </c:val>
          <c:smooth val="0"/>
          <c:extLst>
            <c:ext xmlns:c16="http://schemas.microsoft.com/office/drawing/2014/chart" uri="{C3380CC4-5D6E-409C-BE32-E72D297353CC}">
              <c16:uniqueId val="{00000007-9E36-4BBF-A6E1-0A6ED0E9CC4E}"/>
            </c:ext>
          </c:extLst>
        </c:ser>
        <c:dLbls>
          <c:showLegendKey val="0"/>
          <c:showVal val="0"/>
          <c:showCatName val="0"/>
          <c:showSerName val="0"/>
          <c:showPercent val="0"/>
          <c:showBubbleSize val="0"/>
        </c:dLbls>
        <c:smooth val="0"/>
        <c:axId val="1632479408"/>
        <c:axId val="1632479888"/>
        <c:extLst>
          <c:ext xmlns:c15="http://schemas.microsoft.com/office/drawing/2012/chart" uri="{02D57815-91ED-43cb-92C2-25804820EDAC}">
            <c15:filteredLineSeries>
              <c15:ser>
                <c:idx val="8"/>
                <c:order val="8"/>
                <c:tx>
                  <c:strRef>
                    <c:extLst>
                      <c:ext uri="{02D57815-91ED-43cb-92C2-25804820EDAC}">
                        <c15:formulaRef>
                          <c15:sqref>'Report Sept'!$AY$204</c15:sqref>
                        </c15:formulaRef>
                      </c:ext>
                    </c:extLst>
                    <c:strCache>
                      <c:ptCount val="1"/>
                      <c:pt idx="0">
                        <c:v>2024</c:v>
                      </c:pt>
                    </c:strCache>
                  </c:strRef>
                </c:tx>
                <c:spPr>
                  <a:ln w="28575" cap="rnd">
                    <a:solidFill>
                      <a:schemeClr val="accent3">
                        <a:lumMod val="60000"/>
                      </a:schemeClr>
                    </a:solidFill>
                    <a:round/>
                  </a:ln>
                  <a:effectLst/>
                </c:spPr>
                <c:marker>
                  <c:symbol val="none"/>
                </c:marker>
                <c:cat>
                  <c:numRef>
                    <c:extLst>
                      <c:ext uri="{02D57815-91ED-43cb-92C2-25804820EDAC}">
                        <c15:fullRef>
                          <c15:sqref>'Report Sept'!$AZ$195:$FL$195</c15:sqref>
                        </c15:fullRef>
                        <c15:formulaRef>
                          <c15:sqref>'Report Sept'!$CJ$195:$FL$195</c15:sqref>
                        </c15:formulaRef>
                      </c:ext>
                    </c:extLst>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uri="{02D57815-91ED-43cb-92C2-25804820EDAC}">
                        <c15:fullRef>
                          <c15:sqref>'Report Sept'!$AZ$204:$FL$204</c15:sqref>
                        </c15:fullRef>
                        <c15:formulaRef>
                          <c15:sqref>'Report Sept'!$CJ$204:$FL$204</c15:sqref>
                        </c15:formulaRef>
                      </c:ext>
                    </c:extLst>
                    <c:numCache>
                      <c:formatCode>0.0%</c:formatCode>
                      <c:ptCount val="81"/>
                      <c:pt idx="60">
                        <c:v>9.1881531364189503E-4</c:v>
                      </c:pt>
                      <c:pt idx="61">
                        <c:v>1.4489105213721599E-3</c:v>
                      </c:pt>
                      <c:pt idx="62">
                        <c:v>5.6592005273487303E-4</c:v>
                      </c:pt>
                      <c:pt idx="63">
                        <c:v>1.80134681134147E-3</c:v>
                      </c:pt>
                      <c:pt idx="64">
                        <c:v>1.5343096422767699E-3</c:v>
                      </c:pt>
                      <c:pt idx="65">
                        <c:v>7.8817339567322699E-3</c:v>
                      </c:pt>
                      <c:pt idx="66">
                        <c:v>1.2943262296286E-2</c:v>
                      </c:pt>
                      <c:pt idx="67">
                        <c:v>1.6830604750193202E-2</c:v>
                      </c:pt>
                      <c:pt idx="68">
                        <c:v>2.0177603719375901E-2</c:v>
                      </c:pt>
                      <c:pt idx="69">
                        <c:v>1.55040736056646E-2</c:v>
                      </c:pt>
                      <c:pt idx="70">
                        <c:v>1.14958992414143E-2</c:v>
                      </c:pt>
                      <c:pt idx="71">
                        <c:v>1.05178043033644E-2</c:v>
                      </c:pt>
                      <c:pt idx="72">
                        <c:v>1.34762038357192E-2</c:v>
                      </c:pt>
                      <c:pt idx="73">
                        <c:v>1.41412112365775E-2</c:v>
                      </c:pt>
                      <c:pt idx="74">
                        <c:v>1.6351404008543201E-2</c:v>
                      </c:pt>
                      <c:pt idx="75">
                        <c:v>1.8007313884040001E-2</c:v>
                      </c:pt>
                      <c:pt idx="76">
                        <c:v>2.3144547058832801E-2</c:v>
                      </c:pt>
                      <c:pt idx="77">
                        <c:v>2.28554555272634E-2</c:v>
                      </c:pt>
                      <c:pt idx="78">
                        <c:v>2.0839379382547402E-2</c:v>
                      </c:pt>
                      <c:pt idx="79">
                        <c:v>1.4297370098604101E-2</c:v>
                      </c:pt>
                      <c:pt idx="80">
                        <c:v>1.42088041037319E-2</c:v>
                      </c:pt>
                    </c:numCache>
                  </c:numRef>
                </c:val>
                <c:smooth val="0"/>
                <c:extLst>
                  <c:ext xmlns:c16="http://schemas.microsoft.com/office/drawing/2014/chart" uri="{C3380CC4-5D6E-409C-BE32-E72D297353CC}">
                    <c16:uniqueId val="{00000008-9E36-4BBF-A6E1-0A6ED0E9CC4E}"/>
                  </c:ext>
                </c:extLst>
              </c15:ser>
            </c15:filteredLineSeries>
          </c:ext>
        </c:extLst>
      </c:lineChart>
      <c:dateAx>
        <c:axId val="1632479408"/>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32479888"/>
        <c:crosses val="autoZero"/>
        <c:auto val="1"/>
        <c:lblOffset val="100"/>
        <c:baseTimeUnit val="months"/>
      </c:dateAx>
      <c:valAx>
        <c:axId val="1632479888"/>
        <c:scaling>
          <c:orientation val="minMax"/>
          <c:max val="0.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rPr>
                  <a:t>% of P&amp;I Repayment Balances</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32479408"/>
        <c:crosses val="autoZero"/>
        <c:crossBetween val="between"/>
        <c:majorUnit val="2.0000000000000004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100" b="1">
                <a:solidFill>
                  <a:schemeClr val="tx1"/>
                </a:solidFill>
              </a:rPr>
              <a:t>91-120 Day</a:t>
            </a:r>
            <a:r>
              <a:rPr lang="en-US" sz="1100" b="1" baseline="0">
                <a:solidFill>
                  <a:schemeClr val="tx1"/>
                </a:solidFill>
              </a:rPr>
              <a:t> Delinquencies as % Loans in P&amp;I Repayment</a:t>
            </a:r>
          </a:p>
          <a:p>
            <a:pPr>
              <a:defRPr b="1">
                <a:solidFill>
                  <a:schemeClr val="tx1"/>
                </a:solidFill>
              </a:defRPr>
            </a:pPr>
            <a:r>
              <a:rPr lang="en-US" sz="1000" b="1" baseline="0">
                <a:solidFill>
                  <a:schemeClr val="tx1"/>
                </a:solidFill>
              </a:rPr>
              <a:t>P&amp;I Repayment Vintages 2016-2023</a:t>
            </a:r>
            <a:endParaRPr lang="en-US" sz="1000" b="1">
              <a:solidFill>
                <a:schemeClr val="tx1"/>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6634339763530193"/>
          <c:y val="9.8902507344932597E-2"/>
          <c:w val="0.81583593647040786"/>
          <c:h val="0.67318050829284826"/>
        </c:manualLayout>
      </c:layout>
      <c:lineChart>
        <c:grouping val="standard"/>
        <c:varyColors val="0"/>
        <c:ser>
          <c:idx val="0"/>
          <c:order val="0"/>
          <c:tx>
            <c:strRef>
              <c:f>'Report Sept'!$AY$160</c:f>
              <c:strCache>
                <c:ptCount val="1"/>
                <c:pt idx="0">
                  <c:v>2016</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'Report Sept'!$AZ$159:$FL$159</c15:sqref>
                  </c15:fullRef>
                </c:ext>
              </c:extLst>
              <c:f>'Report Sept'!$CJ$159:$FL$159</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Sept'!$AZ$160:$FL$160</c15:sqref>
                  </c15:fullRef>
                </c:ext>
              </c:extLst>
              <c:f>'Report Sept'!$CJ$160:$FL$160</c:f>
              <c:numCache>
                <c:formatCode>0.0%</c:formatCode>
                <c:ptCount val="81"/>
                <c:pt idx="0">
                  <c:v>2.5574068207737102E-3</c:v>
                </c:pt>
                <c:pt idx="1">
                  <c:v>6.0505469954349397E-3</c:v>
                </c:pt>
                <c:pt idx="2">
                  <c:v>1.51104762299172E-3</c:v>
                </c:pt>
                <c:pt idx="3">
                  <c:v>8.8802099456117896E-4</c:v>
                </c:pt>
                <c:pt idx="4">
                  <c:v>1.0670912548329499E-3</c:v>
                </c:pt>
                <c:pt idx="5">
                  <c:v>2.0700946092038499E-3</c:v>
                </c:pt>
                <c:pt idx="6">
                  <c:v>4.2735319161248796E-3</c:v>
                </c:pt>
                <c:pt idx="7">
                  <c:v>4.49223842969194E-3</c:v>
                </c:pt>
                <c:pt idx="8">
                  <c:v>1.1954324368156899E-3</c:v>
                </c:pt>
                <c:pt idx="9">
                  <c:v>1.32693339519593E-3</c:v>
                </c:pt>
                <c:pt idx="10">
                  <c:v>3.42176526551962E-3</c:v>
                </c:pt>
                <c:pt idx="11">
                  <c:v>2.2643550829766798E-3</c:v>
                </c:pt>
                <c:pt idx="12">
                  <c:v>5.3274585573999797E-3</c:v>
                </c:pt>
                <c:pt idx="13">
                  <c:v>1.86325319604037E-3</c:v>
                </c:pt>
                <c:pt idx="14">
                  <c:v>8.8531393577852095E-4</c:v>
                </c:pt>
                <c:pt idx="15">
                  <c:v>3.5246349821864602E-3</c:v>
                </c:pt>
                <c:pt idx="16">
                  <c:v>9.6503088913533705E-4</c:v>
                </c:pt>
                <c:pt idx="17">
                  <c:v>0</c:v>
                </c:pt>
                <c:pt idx="18">
                  <c:v>4.2615428243505497E-3</c:v>
                </c:pt>
                <c:pt idx="19">
                  <c:v>2.2770181495763799E-3</c:v>
                </c:pt>
                <c:pt idx="20">
                  <c:v>0</c:v>
                </c:pt>
                <c:pt idx="21">
                  <c:v>4.3128306643352602E-4</c:v>
                </c:pt>
                <c:pt idx="22">
                  <c:v>1.4329957139492301E-3</c:v>
                </c:pt>
                <c:pt idx="23">
                  <c:v>2.1143889255350601E-3</c:v>
                </c:pt>
                <c:pt idx="24">
                  <c:v>5.2903885621743301E-4</c:v>
                </c:pt>
                <c:pt idx="25">
                  <c:v>1.0737886999686E-3</c:v>
                </c:pt>
                <c:pt idx="26">
                  <c:v>6.8012235277500497E-3</c:v>
                </c:pt>
                <c:pt idx="27">
                  <c:v>0</c:v>
                </c:pt>
                <c:pt idx="28">
                  <c:v>0</c:v>
                </c:pt>
                <c:pt idx="29">
                  <c:v>5.6014051688406804E-3</c:v>
                </c:pt>
                <c:pt idx="30">
                  <c:v>2.13387764816401E-3</c:v>
                </c:pt>
                <c:pt idx="31">
                  <c:v>8.6541650318840905E-4</c:v>
                </c:pt>
                <c:pt idx="32">
                  <c:v>1.2099662622772601E-3</c:v>
                </c:pt>
                <c:pt idx="33">
                  <c:v>1.0020632410868201E-3</c:v>
                </c:pt>
                <c:pt idx="34">
                  <c:v>1.7080058095850601E-3</c:v>
                </c:pt>
                <c:pt idx="35">
                  <c:v>3.24285246631727E-3</c:v>
                </c:pt>
                <c:pt idx="36">
                  <c:v>0</c:v>
                </c:pt>
                <c:pt idx="37">
                  <c:v>2.2077856972562001E-3</c:v>
                </c:pt>
                <c:pt idx="38">
                  <c:v>1.3574640436050901E-3</c:v>
                </c:pt>
                <c:pt idx="39">
                  <c:v>1.3225049384383E-2</c:v>
                </c:pt>
                <c:pt idx="40">
                  <c:v>1.3456475063847899E-3</c:v>
                </c:pt>
                <c:pt idx="41">
                  <c:v>4.0909799348942399E-3</c:v>
                </c:pt>
                <c:pt idx="42">
                  <c:v>3.6624241544742299E-3</c:v>
                </c:pt>
                <c:pt idx="43">
                  <c:v>1.00345151735778E-2</c:v>
                </c:pt>
                <c:pt idx="44">
                  <c:v>2.4016528646683502E-3</c:v>
                </c:pt>
                <c:pt idx="45">
                  <c:v>2.11558654943639E-2</c:v>
                </c:pt>
                <c:pt idx="46">
                  <c:v>2.2356735280508001E-2</c:v>
                </c:pt>
                <c:pt idx="47">
                  <c:v>1.17946819626275E-2</c:v>
                </c:pt>
                <c:pt idx="48">
                  <c:v>9.9083699206915406E-3</c:v>
                </c:pt>
                <c:pt idx="49">
                  <c:v>1.31502077182425E-3</c:v>
                </c:pt>
                <c:pt idx="50">
                  <c:v>2.35520390504551E-3</c:v>
                </c:pt>
                <c:pt idx="51">
                  <c:v>5.4277116217117298E-3</c:v>
                </c:pt>
                <c:pt idx="52">
                  <c:v>5.4344944051216201E-3</c:v>
                </c:pt>
                <c:pt idx="53">
                  <c:v>1.9783879381472802E-3</c:v>
                </c:pt>
                <c:pt idx="54">
                  <c:v>1.36045918596071E-3</c:v>
                </c:pt>
                <c:pt idx="55">
                  <c:v>2.5392624587480799E-3</c:v>
                </c:pt>
                <c:pt idx="56">
                  <c:v>2.3310499350684601E-2</c:v>
                </c:pt>
                <c:pt idx="57">
                  <c:v>1.9094780309721001E-2</c:v>
                </c:pt>
                <c:pt idx="58">
                  <c:v>0</c:v>
                </c:pt>
                <c:pt idx="59">
                  <c:v>9.8842298241754098E-3</c:v>
                </c:pt>
                <c:pt idx="60">
                  <c:v>9.4888465805996903E-3</c:v>
                </c:pt>
                <c:pt idx="61">
                  <c:v>2.67512398318532E-2</c:v>
                </c:pt>
                <c:pt idx="62">
                  <c:v>2.7501401324675498E-3</c:v>
                </c:pt>
                <c:pt idx="63">
                  <c:v>5.3407386520230296E-3</c:v>
                </c:pt>
                <c:pt idx="64">
                  <c:v>1.03451582088369E-3</c:v>
                </c:pt>
                <c:pt idx="65">
                  <c:v>1.2376823391165101E-2</c:v>
                </c:pt>
                <c:pt idx="66">
                  <c:v>1.8466302467140001E-2</c:v>
                </c:pt>
                <c:pt idx="67">
                  <c:v>1.7152370283273901E-2</c:v>
                </c:pt>
                <c:pt idx="68">
                  <c:v>0</c:v>
                </c:pt>
                <c:pt idx="69">
                  <c:v>1.3676161362696699E-3</c:v>
                </c:pt>
                <c:pt idx="70">
                  <c:v>1.53472741427471E-2</c:v>
                </c:pt>
                <c:pt idx="71">
                  <c:v>0</c:v>
                </c:pt>
                <c:pt idx="72">
                  <c:v>7.8073706318442602E-3</c:v>
                </c:pt>
                <c:pt idx="73">
                  <c:v>2.5298340552068501E-2</c:v>
                </c:pt>
                <c:pt idx="74">
                  <c:v>2.1497746931747299E-2</c:v>
                </c:pt>
                <c:pt idx="75">
                  <c:v>1.4694547292100299E-2</c:v>
                </c:pt>
                <c:pt idx="76">
                  <c:v>0</c:v>
                </c:pt>
                <c:pt idx="77">
                  <c:v>8.9078119132949705E-4</c:v>
                </c:pt>
                <c:pt idx="78">
                  <c:v>2.0331373247550199E-2</c:v>
                </c:pt>
                <c:pt idx="79">
                  <c:v>5.42872905167276E-3</c:v>
                </c:pt>
                <c:pt idx="80">
                  <c:v>0</c:v>
                </c:pt>
              </c:numCache>
            </c:numRef>
          </c:val>
          <c:smooth val="0"/>
          <c:extLst>
            <c:ext xmlns:c16="http://schemas.microsoft.com/office/drawing/2014/chart" uri="{C3380CC4-5D6E-409C-BE32-E72D297353CC}">
              <c16:uniqueId val="{00000000-FE45-4C37-BA3E-1B78B28D3BE7}"/>
            </c:ext>
          </c:extLst>
        </c:ser>
        <c:ser>
          <c:idx val="1"/>
          <c:order val="1"/>
          <c:tx>
            <c:strRef>
              <c:f>'Report Sept'!$AY$161</c:f>
              <c:strCache>
                <c:ptCount val="1"/>
                <c:pt idx="0">
                  <c:v>2017</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'Report Sept'!$AZ$159:$FL$159</c15:sqref>
                  </c15:fullRef>
                </c:ext>
              </c:extLst>
              <c:f>'Report Sept'!$CJ$159:$FL$159</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Sept'!$AZ$161:$FL$161</c15:sqref>
                  </c15:fullRef>
                </c:ext>
              </c:extLst>
              <c:f>'Report Sept'!$CJ$161:$FL$161</c:f>
              <c:numCache>
                <c:formatCode>0.0%</c:formatCode>
                <c:ptCount val="81"/>
                <c:pt idx="0">
                  <c:v>6.1017528385179601E-3</c:v>
                </c:pt>
                <c:pt idx="1">
                  <c:v>7.1911256499629303E-3</c:v>
                </c:pt>
                <c:pt idx="2">
                  <c:v>2.0102121178634698E-3</c:v>
                </c:pt>
                <c:pt idx="3">
                  <c:v>3.4960141518960599E-3</c:v>
                </c:pt>
                <c:pt idx="4">
                  <c:v>4.2637768524217499E-3</c:v>
                </c:pt>
                <c:pt idx="5">
                  <c:v>3.3102201751102501E-3</c:v>
                </c:pt>
                <c:pt idx="6">
                  <c:v>4.5854488058489698E-3</c:v>
                </c:pt>
                <c:pt idx="7">
                  <c:v>4.0444371711248197E-3</c:v>
                </c:pt>
                <c:pt idx="8">
                  <c:v>7.2709542305268897E-3</c:v>
                </c:pt>
                <c:pt idx="9">
                  <c:v>5.5315659728873198E-3</c:v>
                </c:pt>
                <c:pt idx="10">
                  <c:v>5.9451676374295799E-3</c:v>
                </c:pt>
                <c:pt idx="11">
                  <c:v>2.3468160903369201E-3</c:v>
                </c:pt>
                <c:pt idx="12">
                  <c:v>5.0729058420747397E-3</c:v>
                </c:pt>
                <c:pt idx="13">
                  <c:v>2.2952025227523098E-3</c:v>
                </c:pt>
                <c:pt idx="14">
                  <c:v>5.2167691031879499E-3</c:v>
                </c:pt>
                <c:pt idx="15">
                  <c:v>5.90310870957504E-3</c:v>
                </c:pt>
                <c:pt idx="16">
                  <c:v>8.1482141787842105E-3</c:v>
                </c:pt>
                <c:pt idx="17">
                  <c:v>9.2438444570729292E-3</c:v>
                </c:pt>
                <c:pt idx="18">
                  <c:v>5.4409544904997897E-3</c:v>
                </c:pt>
                <c:pt idx="19">
                  <c:v>5.72608505628749E-3</c:v>
                </c:pt>
                <c:pt idx="20">
                  <c:v>5.8502910096317204E-3</c:v>
                </c:pt>
                <c:pt idx="21">
                  <c:v>8.9238447807170607E-3</c:v>
                </c:pt>
                <c:pt idx="22">
                  <c:v>3.6964006999509798E-3</c:v>
                </c:pt>
                <c:pt idx="23">
                  <c:v>7.9680352303886804E-3</c:v>
                </c:pt>
                <c:pt idx="24">
                  <c:v>3.5202123619753399E-3</c:v>
                </c:pt>
                <c:pt idx="25">
                  <c:v>1.0234852227927299E-2</c:v>
                </c:pt>
                <c:pt idx="26">
                  <c:v>3.2269277876466398E-3</c:v>
                </c:pt>
                <c:pt idx="27">
                  <c:v>4.6171652206398301E-4</c:v>
                </c:pt>
                <c:pt idx="28">
                  <c:v>3.0631722918502999E-3</c:v>
                </c:pt>
                <c:pt idx="29">
                  <c:v>3.6499860037810901E-3</c:v>
                </c:pt>
                <c:pt idx="30">
                  <c:v>1.64761815152713E-3</c:v>
                </c:pt>
                <c:pt idx="31">
                  <c:v>1.13804934818865E-4</c:v>
                </c:pt>
                <c:pt idx="32">
                  <c:v>6.52570888389295E-3</c:v>
                </c:pt>
                <c:pt idx="33">
                  <c:v>1.0205935725366301E-3</c:v>
                </c:pt>
                <c:pt idx="34">
                  <c:v>2.1773912769147098E-3</c:v>
                </c:pt>
                <c:pt idx="35">
                  <c:v>1.41697777900861E-3</c:v>
                </c:pt>
                <c:pt idx="36">
                  <c:v>8.2202994950635894E-3</c:v>
                </c:pt>
                <c:pt idx="37">
                  <c:v>3.3027511695391701E-3</c:v>
                </c:pt>
                <c:pt idx="38">
                  <c:v>7.5294627424850303E-4</c:v>
                </c:pt>
                <c:pt idx="39">
                  <c:v>2.7595934790299401E-3</c:v>
                </c:pt>
                <c:pt idx="40">
                  <c:v>6.5797983291864797E-3</c:v>
                </c:pt>
                <c:pt idx="41">
                  <c:v>4.2860149989022702E-3</c:v>
                </c:pt>
                <c:pt idx="42">
                  <c:v>2.5375536762917701E-3</c:v>
                </c:pt>
                <c:pt idx="43">
                  <c:v>3.94101536177316E-3</c:v>
                </c:pt>
                <c:pt idx="44">
                  <c:v>2.0787129730997601E-2</c:v>
                </c:pt>
                <c:pt idx="45">
                  <c:v>5.6102784395418203E-3</c:v>
                </c:pt>
                <c:pt idx="46">
                  <c:v>1.45239954843046E-2</c:v>
                </c:pt>
                <c:pt idx="47">
                  <c:v>1.0204440268501E-2</c:v>
                </c:pt>
                <c:pt idx="48">
                  <c:v>6.9284506584251703E-3</c:v>
                </c:pt>
                <c:pt idx="49">
                  <c:v>1.2746581970466101E-3</c:v>
                </c:pt>
                <c:pt idx="50">
                  <c:v>4.6243860302828598E-3</c:v>
                </c:pt>
                <c:pt idx="51">
                  <c:v>7.8025255757490598E-3</c:v>
                </c:pt>
                <c:pt idx="52">
                  <c:v>1.6148114734740201E-2</c:v>
                </c:pt>
                <c:pt idx="53">
                  <c:v>2.5098595498041099E-3</c:v>
                </c:pt>
                <c:pt idx="54">
                  <c:v>7.4585625048609397E-3</c:v>
                </c:pt>
                <c:pt idx="55">
                  <c:v>1.33193871160054E-2</c:v>
                </c:pt>
                <c:pt idx="56">
                  <c:v>2.70410714393714E-2</c:v>
                </c:pt>
                <c:pt idx="57">
                  <c:v>5.8971905851963203E-3</c:v>
                </c:pt>
                <c:pt idx="58">
                  <c:v>3.8805901953830701E-3</c:v>
                </c:pt>
                <c:pt idx="59">
                  <c:v>8.5027516715067697E-3</c:v>
                </c:pt>
                <c:pt idx="60">
                  <c:v>1.2882069835967E-2</c:v>
                </c:pt>
                <c:pt idx="61">
                  <c:v>8.0634443561934492E-3</c:v>
                </c:pt>
                <c:pt idx="62">
                  <c:v>3.9001046173086903E-2</c:v>
                </c:pt>
                <c:pt idx="63">
                  <c:v>4.1559538717964003E-3</c:v>
                </c:pt>
                <c:pt idx="64">
                  <c:v>3.3584518223256699E-3</c:v>
                </c:pt>
                <c:pt idx="65">
                  <c:v>3.3122631023450601E-3</c:v>
                </c:pt>
                <c:pt idx="66">
                  <c:v>1.7045341054160001E-2</c:v>
                </c:pt>
                <c:pt idx="67">
                  <c:v>7.3484551976223502E-3</c:v>
                </c:pt>
                <c:pt idx="68">
                  <c:v>2.91050417757561E-2</c:v>
                </c:pt>
                <c:pt idx="69">
                  <c:v>1.04180925113066E-2</c:v>
                </c:pt>
                <c:pt idx="70">
                  <c:v>2.3780516429125102E-2</c:v>
                </c:pt>
                <c:pt idx="71">
                  <c:v>1.71182029275396E-2</c:v>
                </c:pt>
                <c:pt idx="72">
                  <c:v>7.2332019205314999E-3</c:v>
                </c:pt>
                <c:pt idx="73">
                  <c:v>1.1365056816603001E-2</c:v>
                </c:pt>
                <c:pt idx="74">
                  <c:v>2.39886756663021E-3</c:v>
                </c:pt>
                <c:pt idx="75">
                  <c:v>1.8926896427124799E-3</c:v>
                </c:pt>
                <c:pt idx="76">
                  <c:v>9.1685296713435102E-3</c:v>
                </c:pt>
                <c:pt idx="77">
                  <c:v>6.9685507395029498E-3</c:v>
                </c:pt>
                <c:pt idx="78">
                  <c:v>8.5418346380524198E-3</c:v>
                </c:pt>
                <c:pt idx="79">
                  <c:v>2.16117305593416E-2</c:v>
                </c:pt>
                <c:pt idx="80">
                  <c:v>3.7305018887591902E-3</c:v>
                </c:pt>
              </c:numCache>
            </c:numRef>
          </c:val>
          <c:smooth val="0"/>
          <c:extLst>
            <c:ext xmlns:c16="http://schemas.microsoft.com/office/drawing/2014/chart" uri="{C3380CC4-5D6E-409C-BE32-E72D297353CC}">
              <c16:uniqueId val="{00000001-FE45-4C37-BA3E-1B78B28D3BE7}"/>
            </c:ext>
          </c:extLst>
        </c:ser>
        <c:ser>
          <c:idx val="2"/>
          <c:order val="2"/>
          <c:tx>
            <c:strRef>
              <c:f>'Report Sept'!$AY$162</c:f>
              <c:strCache>
                <c:ptCount val="1"/>
                <c:pt idx="0">
                  <c:v>2018</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'Report Sept'!$AZ$159:$FL$159</c15:sqref>
                  </c15:fullRef>
                </c:ext>
              </c:extLst>
              <c:f>'Report Sept'!$CJ$159:$FL$159</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Sept'!$AZ$162:$FL$162</c15:sqref>
                  </c15:fullRef>
                </c:ext>
              </c:extLst>
              <c:f>'Report Sept'!$CJ$162:$FL$162</c:f>
              <c:numCache>
                <c:formatCode>0.0%</c:formatCode>
                <c:ptCount val="81"/>
                <c:pt idx="0">
                  <c:v>1.06600231033624E-2</c:v>
                </c:pt>
                <c:pt idx="1">
                  <c:v>1.1617705720170599E-2</c:v>
                </c:pt>
                <c:pt idx="2">
                  <c:v>1.74820851093784E-2</c:v>
                </c:pt>
                <c:pt idx="3">
                  <c:v>1.67122303953386E-2</c:v>
                </c:pt>
                <c:pt idx="4">
                  <c:v>1.13272740692091E-2</c:v>
                </c:pt>
                <c:pt idx="5">
                  <c:v>4.2765095220488099E-3</c:v>
                </c:pt>
                <c:pt idx="6">
                  <c:v>6.91513616702922E-3</c:v>
                </c:pt>
                <c:pt idx="7">
                  <c:v>3.6850622041422602E-3</c:v>
                </c:pt>
                <c:pt idx="8">
                  <c:v>5.6102249756478199E-3</c:v>
                </c:pt>
                <c:pt idx="9">
                  <c:v>1.1768938309851399E-2</c:v>
                </c:pt>
                <c:pt idx="10">
                  <c:v>6.8587090168896704E-3</c:v>
                </c:pt>
                <c:pt idx="11">
                  <c:v>4.99170458162068E-3</c:v>
                </c:pt>
                <c:pt idx="12">
                  <c:v>5.2310657112354803E-3</c:v>
                </c:pt>
                <c:pt idx="13">
                  <c:v>1.00055519759369E-2</c:v>
                </c:pt>
                <c:pt idx="14">
                  <c:v>1.0237021360897301E-2</c:v>
                </c:pt>
                <c:pt idx="15">
                  <c:v>1.02894819043652E-2</c:v>
                </c:pt>
                <c:pt idx="16">
                  <c:v>1.6034880014021102E-2</c:v>
                </c:pt>
                <c:pt idx="17">
                  <c:v>6.7603527756499998E-3</c:v>
                </c:pt>
                <c:pt idx="18">
                  <c:v>5.3466029354841604E-3</c:v>
                </c:pt>
                <c:pt idx="19">
                  <c:v>5.9850127375850604E-3</c:v>
                </c:pt>
                <c:pt idx="20">
                  <c:v>7.8871268865316306E-3</c:v>
                </c:pt>
                <c:pt idx="21">
                  <c:v>3.3025308990780001E-3</c:v>
                </c:pt>
                <c:pt idx="22">
                  <c:v>3.5761447455378102E-3</c:v>
                </c:pt>
                <c:pt idx="23">
                  <c:v>6.5130767447485298E-3</c:v>
                </c:pt>
                <c:pt idx="24">
                  <c:v>4.4850311627432403E-3</c:v>
                </c:pt>
                <c:pt idx="25">
                  <c:v>8.8450937990291797E-3</c:v>
                </c:pt>
                <c:pt idx="26">
                  <c:v>7.6949867241934804E-3</c:v>
                </c:pt>
                <c:pt idx="27">
                  <c:v>3.61471276624798E-3</c:v>
                </c:pt>
                <c:pt idx="28">
                  <c:v>8.0271842344838799E-3</c:v>
                </c:pt>
                <c:pt idx="29">
                  <c:v>2.5801889609813901E-3</c:v>
                </c:pt>
                <c:pt idx="30">
                  <c:v>2.2289642092320301E-3</c:v>
                </c:pt>
                <c:pt idx="31">
                  <c:v>1.2024308850703701E-3</c:v>
                </c:pt>
                <c:pt idx="32">
                  <c:v>2.8381317497495799E-3</c:v>
                </c:pt>
                <c:pt idx="33">
                  <c:v>5.0429837525335103E-3</c:v>
                </c:pt>
                <c:pt idx="34">
                  <c:v>3.7715679086434101E-3</c:v>
                </c:pt>
                <c:pt idx="35">
                  <c:v>8.0903294270512696E-3</c:v>
                </c:pt>
                <c:pt idx="36">
                  <c:v>3.6155238041168298E-3</c:v>
                </c:pt>
                <c:pt idx="37">
                  <c:v>8.3556429650804304E-3</c:v>
                </c:pt>
                <c:pt idx="38">
                  <c:v>8.4036283259540899E-3</c:v>
                </c:pt>
                <c:pt idx="39">
                  <c:v>7.0973137988695704E-3</c:v>
                </c:pt>
                <c:pt idx="40">
                  <c:v>1.3595497689725001E-2</c:v>
                </c:pt>
                <c:pt idx="41">
                  <c:v>8.3576723193291794E-3</c:v>
                </c:pt>
                <c:pt idx="42">
                  <c:v>8.6851686987247101E-3</c:v>
                </c:pt>
                <c:pt idx="43">
                  <c:v>9.9342078049830702E-3</c:v>
                </c:pt>
                <c:pt idx="44">
                  <c:v>1.1149114194972699E-2</c:v>
                </c:pt>
                <c:pt idx="45">
                  <c:v>9.8037292199186707E-3</c:v>
                </c:pt>
                <c:pt idx="46">
                  <c:v>1.37784799726842E-2</c:v>
                </c:pt>
                <c:pt idx="47">
                  <c:v>6.2828790876592001E-3</c:v>
                </c:pt>
                <c:pt idx="48">
                  <c:v>1.0836129555932199E-2</c:v>
                </c:pt>
                <c:pt idx="49">
                  <c:v>5.3173430673350997E-3</c:v>
                </c:pt>
                <c:pt idx="50">
                  <c:v>2.7299024017032698E-3</c:v>
                </c:pt>
                <c:pt idx="51">
                  <c:v>5.1767101504712103E-3</c:v>
                </c:pt>
                <c:pt idx="52">
                  <c:v>1.2346634233069999E-2</c:v>
                </c:pt>
                <c:pt idx="53">
                  <c:v>3.2466137916938999E-3</c:v>
                </c:pt>
                <c:pt idx="54">
                  <c:v>7.8477363849813204E-3</c:v>
                </c:pt>
                <c:pt idx="55">
                  <c:v>7.9937133559369097E-3</c:v>
                </c:pt>
                <c:pt idx="56">
                  <c:v>6.0534801260043597E-3</c:v>
                </c:pt>
                <c:pt idx="57">
                  <c:v>8.2299471784022093E-3</c:v>
                </c:pt>
                <c:pt idx="58">
                  <c:v>4.46366063072839E-3</c:v>
                </c:pt>
                <c:pt idx="59">
                  <c:v>1.41117686185727E-2</c:v>
                </c:pt>
                <c:pt idx="60">
                  <c:v>1.056627893499E-2</c:v>
                </c:pt>
                <c:pt idx="61">
                  <c:v>9.1569464976308992E-3</c:v>
                </c:pt>
                <c:pt idx="62">
                  <c:v>8.6769402934318302E-3</c:v>
                </c:pt>
                <c:pt idx="63">
                  <c:v>1.46476445444646E-2</c:v>
                </c:pt>
                <c:pt idx="64">
                  <c:v>5.8285637680240499E-3</c:v>
                </c:pt>
                <c:pt idx="65">
                  <c:v>8.5502281765455108E-3</c:v>
                </c:pt>
                <c:pt idx="66">
                  <c:v>1.05001382623955E-2</c:v>
                </c:pt>
                <c:pt idx="67">
                  <c:v>2.21333164351948E-2</c:v>
                </c:pt>
                <c:pt idx="68">
                  <c:v>1.24219693302954E-2</c:v>
                </c:pt>
                <c:pt idx="69">
                  <c:v>1.73368280904975E-2</c:v>
                </c:pt>
                <c:pt idx="70">
                  <c:v>5.26919599695117E-3</c:v>
                </c:pt>
                <c:pt idx="71">
                  <c:v>1.9768571452478201E-3</c:v>
                </c:pt>
                <c:pt idx="72">
                  <c:v>2.33758796382817E-3</c:v>
                </c:pt>
                <c:pt idx="73">
                  <c:v>4.2718827301213898E-3</c:v>
                </c:pt>
                <c:pt idx="74">
                  <c:v>1.15904722242899E-2</c:v>
                </c:pt>
                <c:pt idx="75">
                  <c:v>4.7209829192900801E-3</c:v>
                </c:pt>
                <c:pt idx="76">
                  <c:v>1.8214103228859701E-2</c:v>
                </c:pt>
                <c:pt idx="77">
                  <c:v>1.3506608278540701E-2</c:v>
                </c:pt>
                <c:pt idx="78">
                  <c:v>7.5089144954281197E-3</c:v>
                </c:pt>
                <c:pt idx="79">
                  <c:v>4.0371642963665799E-3</c:v>
                </c:pt>
                <c:pt idx="80">
                  <c:v>6.6450677896716303E-3</c:v>
                </c:pt>
              </c:numCache>
            </c:numRef>
          </c:val>
          <c:smooth val="0"/>
          <c:extLst>
            <c:ext xmlns:c16="http://schemas.microsoft.com/office/drawing/2014/chart" uri="{C3380CC4-5D6E-409C-BE32-E72D297353CC}">
              <c16:uniqueId val="{00000002-FE45-4C37-BA3E-1B78B28D3BE7}"/>
            </c:ext>
          </c:extLst>
        </c:ser>
        <c:ser>
          <c:idx val="3"/>
          <c:order val="3"/>
          <c:tx>
            <c:strRef>
              <c:f>'Report Sept'!$AY$163</c:f>
              <c:strCache>
                <c:ptCount val="1"/>
                <c:pt idx="0">
                  <c:v>2019</c:v>
                </c:pt>
              </c:strCache>
            </c:strRef>
          </c:tx>
          <c:spPr>
            <a:ln w="28575" cap="rnd">
              <a:solidFill>
                <a:schemeClr val="accent4"/>
              </a:solidFill>
              <a:round/>
            </a:ln>
            <a:effectLst/>
          </c:spPr>
          <c:marker>
            <c:symbol val="none"/>
          </c:marker>
          <c:cat>
            <c:numRef>
              <c:extLst>
                <c:ext xmlns:c15="http://schemas.microsoft.com/office/drawing/2012/chart" uri="{02D57815-91ED-43cb-92C2-25804820EDAC}">
                  <c15:fullRef>
                    <c15:sqref>'Report Sept'!$AZ$159:$FL$159</c15:sqref>
                  </c15:fullRef>
                </c:ext>
              </c:extLst>
              <c:f>'Report Sept'!$CJ$159:$FL$159</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Sept'!$AZ$163:$FL$163</c15:sqref>
                  </c15:fullRef>
                </c:ext>
              </c:extLst>
              <c:f>'Report Sept'!$CJ$163:$FL$163</c:f>
              <c:numCache>
                <c:formatCode>0.0%</c:formatCode>
                <c:ptCount val="81"/>
                <c:pt idx="0">
                  <c:v>0</c:v>
                </c:pt>
                <c:pt idx="1">
                  <c:v>1.3652126702365E-3</c:v>
                </c:pt>
                <c:pt idx="2">
                  <c:v>4.6718150723169003E-4</c:v>
                </c:pt>
                <c:pt idx="3">
                  <c:v>1.8905902834501201E-3</c:v>
                </c:pt>
                <c:pt idx="4">
                  <c:v>5.8856588617367499E-3</c:v>
                </c:pt>
                <c:pt idx="5">
                  <c:v>1.3353442099554099E-2</c:v>
                </c:pt>
                <c:pt idx="6">
                  <c:v>1.04010873440882E-2</c:v>
                </c:pt>
                <c:pt idx="7">
                  <c:v>1.3134449647651701E-2</c:v>
                </c:pt>
                <c:pt idx="8">
                  <c:v>1.31898638509218E-2</c:v>
                </c:pt>
                <c:pt idx="9">
                  <c:v>2.57388337487469E-2</c:v>
                </c:pt>
                <c:pt idx="10">
                  <c:v>9.9408711363060797E-3</c:v>
                </c:pt>
                <c:pt idx="11">
                  <c:v>2.1857438508025499E-3</c:v>
                </c:pt>
                <c:pt idx="12">
                  <c:v>5.6022451416174101E-3</c:v>
                </c:pt>
                <c:pt idx="13">
                  <c:v>1.05659871277892E-2</c:v>
                </c:pt>
                <c:pt idx="14">
                  <c:v>1.82074218099306E-2</c:v>
                </c:pt>
                <c:pt idx="15">
                  <c:v>2.4268742019341101E-2</c:v>
                </c:pt>
                <c:pt idx="16">
                  <c:v>1.07220138070694E-2</c:v>
                </c:pt>
                <c:pt idx="17">
                  <c:v>1.0583062562985799E-2</c:v>
                </c:pt>
                <c:pt idx="18">
                  <c:v>7.1728531523798699E-3</c:v>
                </c:pt>
                <c:pt idx="19">
                  <c:v>6.4984802451938696E-3</c:v>
                </c:pt>
                <c:pt idx="20">
                  <c:v>5.3014329872114402E-3</c:v>
                </c:pt>
                <c:pt idx="21">
                  <c:v>8.7253231232669003E-3</c:v>
                </c:pt>
                <c:pt idx="22">
                  <c:v>1.03217464548365E-2</c:v>
                </c:pt>
                <c:pt idx="23">
                  <c:v>6.8065478690147304E-3</c:v>
                </c:pt>
                <c:pt idx="24">
                  <c:v>9.2846526091115902E-3</c:v>
                </c:pt>
                <c:pt idx="25">
                  <c:v>1.2067779250923E-2</c:v>
                </c:pt>
                <c:pt idx="26">
                  <c:v>6.2007795682242099E-3</c:v>
                </c:pt>
                <c:pt idx="27">
                  <c:v>7.0507888219497397E-3</c:v>
                </c:pt>
                <c:pt idx="28">
                  <c:v>6.7806082494425799E-3</c:v>
                </c:pt>
                <c:pt idx="29">
                  <c:v>3.1919294054138601E-3</c:v>
                </c:pt>
                <c:pt idx="30">
                  <c:v>4.1616202811703999E-3</c:v>
                </c:pt>
                <c:pt idx="31">
                  <c:v>2.3133344031362598E-3</c:v>
                </c:pt>
                <c:pt idx="32">
                  <c:v>6.3585199643617502E-3</c:v>
                </c:pt>
                <c:pt idx="33">
                  <c:v>6.5871341386615004E-3</c:v>
                </c:pt>
                <c:pt idx="34">
                  <c:v>6.7431635211654597E-3</c:v>
                </c:pt>
                <c:pt idx="35">
                  <c:v>9.0618632799259607E-3</c:v>
                </c:pt>
                <c:pt idx="36">
                  <c:v>1.19990574097382E-2</c:v>
                </c:pt>
                <c:pt idx="37">
                  <c:v>1.71213595023182E-2</c:v>
                </c:pt>
                <c:pt idx="38">
                  <c:v>1.0642010780917E-2</c:v>
                </c:pt>
                <c:pt idx="39">
                  <c:v>1.2716688601238599E-2</c:v>
                </c:pt>
                <c:pt idx="40">
                  <c:v>1.31572890325755E-2</c:v>
                </c:pt>
                <c:pt idx="41">
                  <c:v>1.60027018081569E-2</c:v>
                </c:pt>
                <c:pt idx="42">
                  <c:v>1.1779907862538E-2</c:v>
                </c:pt>
                <c:pt idx="43">
                  <c:v>1.13370095568513E-2</c:v>
                </c:pt>
                <c:pt idx="44">
                  <c:v>1.34535036917585E-2</c:v>
                </c:pt>
                <c:pt idx="45">
                  <c:v>1.20205228629237E-2</c:v>
                </c:pt>
                <c:pt idx="46">
                  <c:v>7.8741366534212705E-3</c:v>
                </c:pt>
                <c:pt idx="47">
                  <c:v>1.08752785608477E-2</c:v>
                </c:pt>
                <c:pt idx="48">
                  <c:v>8.6814849513548002E-3</c:v>
                </c:pt>
                <c:pt idx="49">
                  <c:v>1.1692314878922101E-2</c:v>
                </c:pt>
                <c:pt idx="50">
                  <c:v>9.3806020555878694E-3</c:v>
                </c:pt>
                <c:pt idx="51">
                  <c:v>8.8442372915809604E-3</c:v>
                </c:pt>
                <c:pt idx="52">
                  <c:v>8.9183735617742507E-3</c:v>
                </c:pt>
                <c:pt idx="53">
                  <c:v>7.5798428477419303E-3</c:v>
                </c:pt>
                <c:pt idx="54">
                  <c:v>1.02008661853802E-2</c:v>
                </c:pt>
                <c:pt idx="55">
                  <c:v>6.1876944479470897E-3</c:v>
                </c:pt>
                <c:pt idx="56">
                  <c:v>1.29567026469693E-2</c:v>
                </c:pt>
                <c:pt idx="57">
                  <c:v>8.2133705420201208E-3</c:v>
                </c:pt>
                <c:pt idx="58">
                  <c:v>1.3246380123136701E-2</c:v>
                </c:pt>
                <c:pt idx="59">
                  <c:v>7.4446452517986398E-3</c:v>
                </c:pt>
                <c:pt idx="60">
                  <c:v>1.31638695309015E-2</c:v>
                </c:pt>
                <c:pt idx="61">
                  <c:v>1.04518289007028E-2</c:v>
                </c:pt>
                <c:pt idx="62">
                  <c:v>9.4070605189084597E-3</c:v>
                </c:pt>
                <c:pt idx="63">
                  <c:v>1.28344261335502E-2</c:v>
                </c:pt>
                <c:pt idx="64">
                  <c:v>1.5308534599275199E-2</c:v>
                </c:pt>
                <c:pt idx="65">
                  <c:v>1.11527779932316E-2</c:v>
                </c:pt>
                <c:pt idx="66">
                  <c:v>7.3559815535571898E-3</c:v>
                </c:pt>
                <c:pt idx="67">
                  <c:v>8.9984966381128299E-3</c:v>
                </c:pt>
                <c:pt idx="68">
                  <c:v>9.5230712805574897E-3</c:v>
                </c:pt>
                <c:pt idx="69">
                  <c:v>1.3561420482461201E-2</c:v>
                </c:pt>
                <c:pt idx="70">
                  <c:v>1.2518672376395401E-2</c:v>
                </c:pt>
                <c:pt idx="71">
                  <c:v>1.23354049520971E-2</c:v>
                </c:pt>
                <c:pt idx="72">
                  <c:v>1.31680425649458E-2</c:v>
                </c:pt>
                <c:pt idx="73">
                  <c:v>1.6033383182032099E-2</c:v>
                </c:pt>
                <c:pt idx="74">
                  <c:v>1.14472326412541E-2</c:v>
                </c:pt>
                <c:pt idx="75">
                  <c:v>1.6440815397276799E-2</c:v>
                </c:pt>
                <c:pt idx="76">
                  <c:v>8.7289662200252492E-3</c:v>
                </c:pt>
                <c:pt idx="77">
                  <c:v>1.2970411794931301E-2</c:v>
                </c:pt>
                <c:pt idx="78">
                  <c:v>7.1137899031432196E-3</c:v>
                </c:pt>
                <c:pt idx="79">
                  <c:v>5.83795267357827E-3</c:v>
                </c:pt>
                <c:pt idx="80">
                  <c:v>1.0111012729715299E-2</c:v>
                </c:pt>
              </c:numCache>
            </c:numRef>
          </c:val>
          <c:smooth val="0"/>
          <c:extLst>
            <c:ext xmlns:c16="http://schemas.microsoft.com/office/drawing/2014/chart" uri="{C3380CC4-5D6E-409C-BE32-E72D297353CC}">
              <c16:uniqueId val="{00000003-FE45-4C37-BA3E-1B78B28D3BE7}"/>
            </c:ext>
          </c:extLst>
        </c:ser>
        <c:ser>
          <c:idx val="4"/>
          <c:order val="4"/>
          <c:tx>
            <c:strRef>
              <c:f>'Report Sept'!$AY$164</c:f>
              <c:strCache>
                <c:ptCount val="1"/>
                <c:pt idx="0">
                  <c:v>2020</c:v>
                </c:pt>
              </c:strCache>
            </c:strRef>
          </c:tx>
          <c:spPr>
            <a:ln w="28575" cap="rnd">
              <a:solidFill>
                <a:schemeClr val="accent5"/>
              </a:solidFill>
              <a:round/>
            </a:ln>
            <a:effectLst/>
          </c:spPr>
          <c:marker>
            <c:symbol val="none"/>
          </c:marker>
          <c:cat>
            <c:numRef>
              <c:extLst>
                <c:ext xmlns:c15="http://schemas.microsoft.com/office/drawing/2012/chart" uri="{02D57815-91ED-43cb-92C2-25804820EDAC}">
                  <c15:fullRef>
                    <c15:sqref>'Report Sept'!$AZ$159:$FL$159</c15:sqref>
                  </c15:fullRef>
                </c:ext>
              </c:extLst>
              <c:f>'Report Sept'!$CJ$159:$FL$159</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Sept'!$AZ$164:$FL$164</c15:sqref>
                  </c15:fullRef>
                </c:ext>
              </c:extLst>
              <c:f>'Report Sept'!$CJ$164:$FL$164</c:f>
              <c:numCache>
                <c:formatCode>0.0%</c:formatCode>
                <c:ptCount val="81"/>
                <c:pt idx="12">
                  <c:v>0</c:v>
                </c:pt>
                <c:pt idx="13">
                  <c:v>1.04403833359257E-3</c:v>
                </c:pt>
                <c:pt idx="14">
                  <c:v>0</c:v>
                </c:pt>
                <c:pt idx="15">
                  <c:v>3.3086941112614402E-3</c:v>
                </c:pt>
                <c:pt idx="16">
                  <c:v>2.28810673579972E-3</c:v>
                </c:pt>
                <c:pt idx="17">
                  <c:v>1.03199879157489E-2</c:v>
                </c:pt>
                <c:pt idx="18">
                  <c:v>6.2975186908737603E-3</c:v>
                </c:pt>
                <c:pt idx="19">
                  <c:v>5.8487547437736801E-3</c:v>
                </c:pt>
                <c:pt idx="20">
                  <c:v>3.3706214060198799E-3</c:v>
                </c:pt>
                <c:pt idx="21">
                  <c:v>3.5142957806071399E-3</c:v>
                </c:pt>
                <c:pt idx="22">
                  <c:v>5.4227458804649003E-3</c:v>
                </c:pt>
                <c:pt idx="23">
                  <c:v>1.10815712487981E-2</c:v>
                </c:pt>
                <c:pt idx="24">
                  <c:v>1.0990963141334201E-2</c:v>
                </c:pt>
                <c:pt idx="25">
                  <c:v>6.7212426854859402E-3</c:v>
                </c:pt>
                <c:pt idx="26">
                  <c:v>5.8560219354907503E-3</c:v>
                </c:pt>
                <c:pt idx="27">
                  <c:v>5.0144821108458497E-3</c:v>
                </c:pt>
                <c:pt idx="28">
                  <c:v>3.37068764845005E-3</c:v>
                </c:pt>
                <c:pt idx="29">
                  <c:v>3.2745946816820398E-3</c:v>
                </c:pt>
                <c:pt idx="30">
                  <c:v>6.8118210842547898E-3</c:v>
                </c:pt>
                <c:pt idx="31">
                  <c:v>4.3813619611550196E-3</c:v>
                </c:pt>
                <c:pt idx="32">
                  <c:v>8.0755404243719794E-3</c:v>
                </c:pt>
                <c:pt idx="33">
                  <c:v>4.6591993556863E-3</c:v>
                </c:pt>
                <c:pt idx="34">
                  <c:v>4.3328788193634999E-3</c:v>
                </c:pt>
                <c:pt idx="35">
                  <c:v>6.7021170225475398E-3</c:v>
                </c:pt>
                <c:pt idx="36">
                  <c:v>1.29259148631269E-2</c:v>
                </c:pt>
                <c:pt idx="37">
                  <c:v>9.1861727425951792E-3</c:v>
                </c:pt>
                <c:pt idx="38">
                  <c:v>1.02192454262165E-2</c:v>
                </c:pt>
                <c:pt idx="39">
                  <c:v>1.1708104457878499E-2</c:v>
                </c:pt>
                <c:pt idx="40">
                  <c:v>8.5531062085642297E-3</c:v>
                </c:pt>
                <c:pt idx="41">
                  <c:v>7.2779517515378497E-3</c:v>
                </c:pt>
                <c:pt idx="42">
                  <c:v>6.5043902057870598E-3</c:v>
                </c:pt>
                <c:pt idx="43">
                  <c:v>9.2630280754375603E-3</c:v>
                </c:pt>
                <c:pt idx="44">
                  <c:v>1.19737956625108E-2</c:v>
                </c:pt>
                <c:pt idx="45">
                  <c:v>1.0919897016265801E-2</c:v>
                </c:pt>
                <c:pt idx="46">
                  <c:v>1.17545887466935E-2</c:v>
                </c:pt>
                <c:pt idx="47">
                  <c:v>8.4578202429074507E-3</c:v>
                </c:pt>
                <c:pt idx="48">
                  <c:v>1.08541881937823E-2</c:v>
                </c:pt>
                <c:pt idx="49">
                  <c:v>1.2805626496904299E-2</c:v>
                </c:pt>
                <c:pt idx="50">
                  <c:v>6.9598777520768901E-3</c:v>
                </c:pt>
                <c:pt idx="51">
                  <c:v>9.1272196114680001E-3</c:v>
                </c:pt>
                <c:pt idx="52">
                  <c:v>1.1164357764299099E-2</c:v>
                </c:pt>
                <c:pt idx="53">
                  <c:v>9.7535724954303498E-3</c:v>
                </c:pt>
                <c:pt idx="54">
                  <c:v>1.4678430509733499E-2</c:v>
                </c:pt>
                <c:pt idx="55">
                  <c:v>1.5802559793261998E-2</c:v>
                </c:pt>
                <c:pt idx="56">
                  <c:v>2.7221021063893201E-2</c:v>
                </c:pt>
                <c:pt idx="57">
                  <c:v>1.3041035524604699E-2</c:v>
                </c:pt>
                <c:pt idx="58">
                  <c:v>8.7967793790375906E-3</c:v>
                </c:pt>
                <c:pt idx="59">
                  <c:v>1.34128498553133E-2</c:v>
                </c:pt>
                <c:pt idx="60">
                  <c:v>1.3310190821908E-2</c:v>
                </c:pt>
                <c:pt idx="61">
                  <c:v>1.46055167973416E-2</c:v>
                </c:pt>
                <c:pt idx="62">
                  <c:v>1.97764432998743E-2</c:v>
                </c:pt>
                <c:pt idx="63">
                  <c:v>1.6145625387847699E-2</c:v>
                </c:pt>
                <c:pt idx="64">
                  <c:v>1.1499374288571E-2</c:v>
                </c:pt>
                <c:pt idx="65">
                  <c:v>1.35989688945196E-2</c:v>
                </c:pt>
                <c:pt idx="66">
                  <c:v>1.4773338111759E-2</c:v>
                </c:pt>
                <c:pt idx="67">
                  <c:v>1.1717668645104699E-2</c:v>
                </c:pt>
                <c:pt idx="68">
                  <c:v>1.21779878764106E-2</c:v>
                </c:pt>
                <c:pt idx="69">
                  <c:v>1.1101857112679501E-2</c:v>
                </c:pt>
                <c:pt idx="70">
                  <c:v>1.5386807828545601E-2</c:v>
                </c:pt>
                <c:pt idx="71">
                  <c:v>5.5606056412852599E-3</c:v>
                </c:pt>
                <c:pt idx="72">
                  <c:v>5.8398816596209897E-3</c:v>
                </c:pt>
                <c:pt idx="73">
                  <c:v>7.59230922842072E-3</c:v>
                </c:pt>
                <c:pt idx="74">
                  <c:v>9.2810123676857498E-3</c:v>
                </c:pt>
                <c:pt idx="75">
                  <c:v>1.2320568402911699E-2</c:v>
                </c:pt>
                <c:pt idx="76">
                  <c:v>1.2557439393244401E-2</c:v>
                </c:pt>
                <c:pt idx="77">
                  <c:v>8.2920706292857801E-3</c:v>
                </c:pt>
                <c:pt idx="78">
                  <c:v>1.02334969648096E-2</c:v>
                </c:pt>
                <c:pt idx="79">
                  <c:v>1.0108944472720399E-2</c:v>
                </c:pt>
                <c:pt idx="80">
                  <c:v>7.9678441992212697E-3</c:v>
                </c:pt>
              </c:numCache>
            </c:numRef>
          </c:val>
          <c:smooth val="0"/>
          <c:extLst>
            <c:ext xmlns:c16="http://schemas.microsoft.com/office/drawing/2014/chart" uri="{C3380CC4-5D6E-409C-BE32-E72D297353CC}">
              <c16:uniqueId val="{00000004-FE45-4C37-BA3E-1B78B28D3BE7}"/>
            </c:ext>
          </c:extLst>
        </c:ser>
        <c:ser>
          <c:idx val="5"/>
          <c:order val="5"/>
          <c:tx>
            <c:strRef>
              <c:f>'Report Sept'!$AY$165</c:f>
              <c:strCache>
                <c:ptCount val="1"/>
                <c:pt idx="0">
                  <c:v>2021</c:v>
                </c:pt>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'Report Sept'!$AZ$159:$FL$159</c15:sqref>
                  </c15:fullRef>
                </c:ext>
              </c:extLst>
              <c:f>'Report Sept'!$CJ$159:$FL$159</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Sept'!$AZ$165:$FL$165</c15:sqref>
                  </c15:fullRef>
                </c:ext>
              </c:extLst>
              <c:f>'Report Sept'!$CJ$165:$FL$165</c:f>
              <c:numCache>
                <c:formatCode>0.0%</c:formatCode>
                <c:ptCount val="81"/>
                <c:pt idx="24">
                  <c:v>0</c:v>
                </c:pt>
                <c:pt idx="25">
                  <c:v>1.1952300984314399E-3</c:v>
                </c:pt>
                <c:pt idx="26">
                  <c:v>7.55939624901105E-5</c:v>
                </c:pt>
                <c:pt idx="27">
                  <c:v>8.6391912120707497E-4</c:v>
                </c:pt>
                <c:pt idx="28">
                  <c:v>1.55370144493784E-3</c:v>
                </c:pt>
                <c:pt idx="29">
                  <c:v>2.3778763373636801E-3</c:v>
                </c:pt>
                <c:pt idx="30">
                  <c:v>1.14522604682444E-2</c:v>
                </c:pt>
                <c:pt idx="31">
                  <c:v>6.4173610640090297E-3</c:v>
                </c:pt>
                <c:pt idx="32">
                  <c:v>1.5974483857839801E-3</c:v>
                </c:pt>
                <c:pt idx="33">
                  <c:v>2.9312136891135299E-3</c:v>
                </c:pt>
                <c:pt idx="34">
                  <c:v>7.6125041966715696E-3</c:v>
                </c:pt>
                <c:pt idx="35">
                  <c:v>2.2416799914501502E-3</c:v>
                </c:pt>
                <c:pt idx="36">
                  <c:v>9.0534333093381693E-3</c:v>
                </c:pt>
                <c:pt idx="37">
                  <c:v>1.0696288912151301E-2</c:v>
                </c:pt>
                <c:pt idx="38">
                  <c:v>1.06822338761759E-2</c:v>
                </c:pt>
                <c:pt idx="39">
                  <c:v>1.41464611799003E-2</c:v>
                </c:pt>
                <c:pt idx="40">
                  <c:v>1.12070572903753E-2</c:v>
                </c:pt>
                <c:pt idx="41">
                  <c:v>5.6758772191552002E-3</c:v>
                </c:pt>
                <c:pt idx="42">
                  <c:v>6.9437265101991198E-3</c:v>
                </c:pt>
                <c:pt idx="43">
                  <c:v>8.2711097824740894E-3</c:v>
                </c:pt>
                <c:pt idx="44">
                  <c:v>9.9265224953733102E-3</c:v>
                </c:pt>
                <c:pt idx="45">
                  <c:v>1.33507012125384E-2</c:v>
                </c:pt>
                <c:pt idx="46">
                  <c:v>9.7684581588654007E-3</c:v>
                </c:pt>
                <c:pt idx="47">
                  <c:v>8.0580917082170092E-3</c:v>
                </c:pt>
                <c:pt idx="48">
                  <c:v>7.2731525259951404E-3</c:v>
                </c:pt>
                <c:pt idx="49">
                  <c:v>8.01960902050417E-3</c:v>
                </c:pt>
                <c:pt idx="50">
                  <c:v>6.3620789963025302E-3</c:v>
                </c:pt>
                <c:pt idx="51">
                  <c:v>6.3881856891996004E-3</c:v>
                </c:pt>
                <c:pt idx="52">
                  <c:v>6.2151126622319803E-3</c:v>
                </c:pt>
                <c:pt idx="53">
                  <c:v>4.5169249742150397E-3</c:v>
                </c:pt>
                <c:pt idx="54">
                  <c:v>7.9027229168664292E-3</c:v>
                </c:pt>
                <c:pt idx="55">
                  <c:v>9.1498400580089997E-3</c:v>
                </c:pt>
                <c:pt idx="56">
                  <c:v>9.3757750251254896E-3</c:v>
                </c:pt>
                <c:pt idx="57">
                  <c:v>7.4969131832853799E-3</c:v>
                </c:pt>
                <c:pt idx="58">
                  <c:v>9.8776608724675894E-3</c:v>
                </c:pt>
                <c:pt idx="59">
                  <c:v>1.40633994197318E-2</c:v>
                </c:pt>
                <c:pt idx="60">
                  <c:v>1.5349577342380899E-2</c:v>
                </c:pt>
                <c:pt idx="61">
                  <c:v>1.8544099293768102E-2</c:v>
                </c:pt>
                <c:pt idx="62">
                  <c:v>2.0240150173142301E-2</c:v>
                </c:pt>
                <c:pt idx="63">
                  <c:v>1.6511949098911301E-2</c:v>
                </c:pt>
                <c:pt idx="64">
                  <c:v>1.7994283036672901E-2</c:v>
                </c:pt>
                <c:pt idx="65">
                  <c:v>1.15200021726922E-2</c:v>
                </c:pt>
                <c:pt idx="66">
                  <c:v>1.3752477398473E-2</c:v>
                </c:pt>
                <c:pt idx="67">
                  <c:v>1.18205233892984E-2</c:v>
                </c:pt>
                <c:pt idx="68">
                  <c:v>1.23954944863321E-2</c:v>
                </c:pt>
                <c:pt idx="69">
                  <c:v>1.20634103665886E-2</c:v>
                </c:pt>
                <c:pt idx="70">
                  <c:v>1.1449952853774399E-2</c:v>
                </c:pt>
                <c:pt idx="71">
                  <c:v>1.12581505183186E-2</c:v>
                </c:pt>
                <c:pt idx="72">
                  <c:v>6.7342568804906701E-3</c:v>
                </c:pt>
                <c:pt idx="73">
                  <c:v>1.2170440786565401E-2</c:v>
                </c:pt>
                <c:pt idx="74">
                  <c:v>1.1381392352538201E-2</c:v>
                </c:pt>
                <c:pt idx="75">
                  <c:v>1.0733178795740201E-2</c:v>
                </c:pt>
                <c:pt idx="76">
                  <c:v>1.32681380324179E-2</c:v>
                </c:pt>
                <c:pt idx="77">
                  <c:v>6.2983769097654796E-3</c:v>
                </c:pt>
                <c:pt idx="78">
                  <c:v>5.4326171874330498E-3</c:v>
                </c:pt>
                <c:pt idx="79">
                  <c:v>5.4981795337949498E-3</c:v>
                </c:pt>
                <c:pt idx="80">
                  <c:v>9.4751444132679299E-3</c:v>
                </c:pt>
              </c:numCache>
            </c:numRef>
          </c:val>
          <c:smooth val="0"/>
          <c:extLst>
            <c:ext xmlns:c16="http://schemas.microsoft.com/office/drawing/2014/chart" uri="{C3380CC4-5D6E-409C-BE32-E72D297353CC}">
              <c16:uniqueId val="{00000005-FE45-4C37-BA3E-1B78B28D3BE7}"/>
            </c:ext>
          </c:extLst>
        </c:ser>
        <c:ser>
          <c:idx val="6"/>
          <c:order val="6"/>
          <c:tx>
            <c:strRef>
              <c:f>'Report Sept'!$AY$166</c:f>
              <c:strCache>
                <c:ptCount val="1"/>
                <c:pt idx="0">
                  <c:v>2022</c:v>
                </c:pt>
              </c:strCache>
            </c:strRef>
          </c:tx>
          <c:spPr>
            <a:ln w="28575" cap="rnd">
              <a:solidFill>
                <a:schemeClr val="accent1">
                  <a:lumMod val="60000"/>
                </a:schemeClr>
              </a:solidFill>
              <a:round/>
            </a:ln>
            <a:effectLst/>
          </c:spPr>
          <c:marker>
            <c:symbol val="none"/>
          </c:marker>
          <c:cat>
            <c:numRef>
              <c:extLst>
                <c:ext xmlns:c15="http://schemas.microsoft.com/office/drawing/2012/chart" uri="{02D57815-91ED-43cb-92C2-25804820EDAC}">
                  <c15:fullRef>
                    <c15:sqref>'Report Sept'!$AZ$159:$FL$159</c15:sqref>
                  </c15:fullRef>
                </c:ext>
              </c:extLst>
              <c:f>'Report Sept'!$CJ$159:$FL$159</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Sept'!$AZ$166:$FL$166</c15:sqref>
                  </c15:fullRef>
                </c:ext>
              </c:extLst>
              <c:f>'Report Sept'!$CJ$166:$FL$166</c:f>
              <c:numCache>
                <c:formatCode>0.0%</c:formatCode>
                <c:ptCount val="81"/>
                <c:pt idx="36">
                  <c:v>0</c:v>
                </c:pt>
                <c:pt idx="37">
                  <c:v>0</c:v>
                </c:pt>
                <c:pt idx="38">
                  <c:v>4.8716182664729999E-4</c:v>
                </c:pt>
                <c:pt idx="39">
                  <c:v>1.9193037193114001E-4</c:v>
                </c:pt>
                <c:pt idx="40">
                  <c:v>5.0109168406533497E-3</c:v>
                </c:pt>
                <c:pt idx="41">
                  <c:v>8.56702280660805E-3</c:v>
                </c:pt>
                <c:pt idx="42">
                  <c:v>1.22442724002537E-2</c:v>
                </c:pt>
                <c:pt idx="43">
                  <c:v>7.5213261201016396E-3</c:v>
                </c:pt>
                <c:pt idx="44">
                  <c:v>5.7591057807827896E-3</c:v>
                </c:pt>
                <c:pt idx="45">
                  <c:v>1.6183308897289701E-2</c:v>
                </c:pt>
                <c:pt idx="46">
                  <c:v>1.02562486966869E-2</c:v>
                </c:pt>
                <c:pt idx="47">
                  <c:v>9.1080965300737605E-3</c:v>
                </c:pt>
                <c:pt idx="48">
                  <c:v>1.1337700599117101E-2</c:v>
                </c:pt>
                <c:pt idx="49">
                  <c:v>7.0510922123982397E-3</c:v>
                </c:pt>
                <c:pt idx="50">
                  <c:v>8.7693269724317003E-3</c:v>
                </c:pt>
                <c:pt idx="51">
                  <c:v>1.1475175328767901E-2</c:v>
                </c:pt>
                <c:pt idx="52">
                  <c:v>6.26223877760266E-3</c:v>
                </c:pt>
                <c:pt idx="53">
                  <c:v>4.9573576186543603E-3</c:v>
                </c:pt>
                <c:pt idx="54">
                  <c:v>7.2490691721849897E-3</c:v>
                </c:pt>
                <c:pt idx="55">
                  <c:v>8.0337469823022496E-3</c:v>
                </c:pt>
                <c:pt idx="56">
                  <c:v>9.9995568090608302E-3</c:v>
                </c:pt>
                <c:pt idx="57">
                  <c:v>9.5414549622662003E-3</c:v>
                </c:pt>
                <c:pt idx="58">
                  <c:v>8.1078775780197496E-3</c:v>
                </c:pt>
                <c:pt idx="59">
                  <c:v>8.4476363453689102E-3</c:v>
                </c:pt>
                <c:pt idx="60">
                  <c:v>1.2286370644740301E-2</c:v>
                </c:pt>
                <c:pt idx="61">
                  <c:v>9.6382501491530295E-3</c:v>
                </c:pt>
                <c:pt idx="62">
                  <c:v>8.6908171111541102E-3</c:v>
                </c:pt>
                <c:pt idx="63">
                  <c:v>9.2695793944299696E-3</c:v>
                </c:pt>
                <c:pt idx="64">
                  <c:v>9.4852152453522003E-3</c:v>
                </c:pt>
                <c:pt idx="65">
                  <c:v>9.9463007891442603E-3</c:v>
                </c:pt>
                <c:pt idx="66">
                  <c:v>1.3060680994553899E-2</c:v>
                </c:pt>
                <c:pt idx="67">
                  <c:v>1.07262194883523E-2</c:v>
                </c:pt>
                <c:pt idx="68">
                  <c:v>1.1439296051273E-2</c:v>
                </c:pt>
                <c:pt idx="69">
                  <c:v>1.15057236390359E-2</c:v>
                </c:pt>
                <c:pt idx="70">
                  <c:v>1.35700239266367E-2</c:v>
                </c:pt>
                <c:pt idx="71">
                  <c:v>1.20102527274593E-2</c:v>
                </c:pt>
                <c:pt idx="72">
                  <c:v>1.2630945160568599E-2</c:v>
                </c:pt>
                <c:pt idx="73">
                  <c:v>1.1295908881867701E-2</c:v>
                </c:pt>
                <c:pt idx="74">
                  <c:v>1.1670005503807901E-2</c:v>
                </c:pt>
                <c:pt idx="75">
                  <c:v>1.8075509387339199E-2</c:v>
                </c:pt>
                <c:pt idx="76">
                  <c:v>1.26183559714751E-2</c:v>
                </c:pt>
                <c:pt idx="77">
                  <c:v>8.0077538108127896E-3</c:v>
                </c:pt>
                <c:pt idx="78">
                  <c:v>9.3924756353235602E-3</c:v>
                </c:pt>
                <c:pt idx="79">
                  <c:v>1.0771879509536701E-2</c:v>
                </c:pt>
                <c:pt idx="80">
                  <c:v>9.0536042079080396E-3</c:v>
                </c:pt>
              </c:numCache>
            </c:numRef>
          </c:val>
          <c:smooth val="0"/>
          <c:extLst>
            <c:ext xmlns:c16="http://schemas.microsoft.com/office/drawing/2014/chart" uri="{C3380CC4-5D6E-409C-BE32-E72D297353CC}">
              <c16:uniqueId val="{00000006-FE45-4C37-BA3E-1B78B28D3BE7}"/>
            </c:ext>
          </c:extLst>
        </c:ser>
        <c:ser>
          <c:idx val="7"/>
          <c:order val="7"/>
          <c:tx>
            <c:strRef>
              <c:f>'Report Sept'!$AY$167</c:f>
              <c:strCache>
                <c:ptCount val="1"/>
                <c:pt idx="0">
                  <c:v>2023</c:v>
                </c:pt>
              </c:strCache>
            </c:strRef>
          </c:tx>
          <c:spPr>
            <a:ln w="28575" cap="rnd">
              <a:solidFill>
                <a:schemeClr val="accent2">
                  <a:lumMod val="60000"/>
                </a:schemeClr>
              </a:solidFill>
              <a:round/>
            </a:ln>
            <a:effectLst/>
          </c:spPr>
          <c:marker>
            <c:symbol val="none"/>
          </c:marker>
          <c:cat>
            <c:numRef>
              <c:extLst>
                <c:ext xmlns:c15="http://schemas.microsoft.com/office/drawing/2012/chart" uri="{02D57815-91ED-43cb-92C2-25804820EDAC}">
                  <c15:fullRef>
                    <c15:sqref>'Report Sept'!$AZ$159:$FL$159</c15:sqref>
                  </c15:fullRef>
                </c:ext>
              </c:extLst>
              <c:f>'Report Sept'!$CJ$159:$FL$159</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Sept'!$AZ$167:$FL$167</c15:sqref>
                  </c15:fullRef>
                </c:ext>
              </c:extLst>
              <c:f>'Report Sept'!$CJ$167:$FL$167</c:f>
              <c:numCache>
                <c:formatCode>0.0%</c:formatCode>
                <c:ptCount val="81"/>
                <c:pt idx="48">
                  <c:v>7.1188859316826596E-4</c:v>
                </c:pt>
                <c:pt idx="49">
                  <c:v>4.2674460617457803E-5</c:v>
                </c:pt>
                <c:pt idx="50">
                  <c:v>0</c:v>
                </c:pt>
                <c:pt idx="51">
                  <c:v>1.64892398001076E-4</c:v>
                </c:pt>
                <c:pt idx="52">
                  <c:v>7.3404812712583199E-3</c:v>
                </c:pt>
                <c:pt idx="53">
                  <c:v>7.3751188760821903E-3</c:v>
                </c:pt>
                <c:pt idx="54">
                  <c:v>7.3134412264958997E-3</c:v>
                </c:pt>
                <c:pt idx="55">
                  <c:v>9.1455843845665592E-3</c:v>
                </c:pt>
                <c:pt idx="56">
                  <c:v>8.0485516779799302E-3</c:v>
                </c:pt>
                <c:pt idx="57">
                  <c:v>5.71287140665536E-3</c:v>
                </c:pt>
                <c:pt idx="58">
                  <c:v>7.6364199949480504E-3</c:v>
                </c:pt>
                <c:pt idx="59">
                  <c:v>9.6249557006010903E-3</c:v>
                </c:pt>
                <c:pt idx="60">
                  <c:v>7.1240655842162402E-3</c:v>
                </c:pt>
                <c:pt idx="61">
                  <c:v>7.5123306110765004E-3</c:v>
                </c:pt>
                <c:pt idx="62">
                  <c:v>1.14309945344548E-2</c:v>
                </c:pt>
                <c:pt idx="63">
                  <c:v>1.38487369413254E-2</c:v>
                </c:pt>
                <c:pt idx="64">
                  <c:v>6.7977560500044904E-3</c:v>
                </c:pt>
                <c:pt idx="65">
                  <c:v>5.8792970404985302E-3</c:v>
                </c:pt>
                <c:pt idx="66">
                  <c:v>5.8638063640030604E-3</c:v>
                </c:pt>
                <c:pt idx="67">
                  <c:v>5.5696571721675601E-3</c:v>
                </c:pt>
                <c:pt idx="68">
                  <c:v>9.2223783472299703E-3</c:v>
                </c:pt>
                <c:pt idx="69">
                  <c:v>8.4554757266534896E-3</c:v>
                </c:pt>
                <c:pt idx="70">
                  <c:v>6.5588831183474297E-3</c:v>
                </c:pt>
                <c:pt idx="71">
                  <c:v>7.2030029912849404E-3</c:v>
                </c:pt>
                <c:pt idx="72">
                  <c:v>7.4718841061776498E-3</c:v>
                </c:pt>
                <c:pt idx="73">
                  <c:v>8.7347860522366608E-3</c:v>
                </c:pt>
                <c:pt idx="74">
                  <c:v>1.1257034451364599E-2</c:v>
                </c:pt>
                <c:pt idx="75">
                  <c:v>1.07084541223437E-2</c:v>
                </c:pt>
                <c:pt idx="76">
                  <c:v>1.05201962077011E-2</c:v>
                </c:pt>
                <c:pt idx="77">
                  <c:v>9.7267769095032795E-3</c:v>
                </c:pt>
                <c:pt idx="78">
                  <c:v>1.13126637776742E-2</c:v>
                </c:pt>
                <c:pt idx="79">
                  <c:v>1.06857750727816E-2</c:v>
                </c:pt>
                <c:pt idx="80">
                  <c:v>1.29114042500252E-2</c:v>
                </c:pt>
              </c:numCache>
            </c:numRef>
          </c:val>
          <c:smooth val="0"/>
          <c:extLst>
            <c:ext xmlns:c16="http://schemas.microsoft.com/office/drawing/2014/chart" uri="{C3380CC4-5D6E-409C-BE32-E72D297353CC}">
              <c16:uniqueId val="{00000007-FE45-4C37-BA3E-1B78B28D3BE7}"/>
            </c:ext>
          </c:extLst>
        </c:ser>
        <c:dLbls>
          <c:showLegendKey val="0"/>
          <c:showVal val="0"/>
          <c:showCatName val="0"/>
          <c:showSerName val="0"/>
          <c:showPercent val="0"/>
          <c:showBubbleSize val="0"/>
        </c:dLbls>
        <c:smooth val="0"/>
        <c:axId val="1632479408"/>
        <c:axId val="1632479888"/>
        <c:extLst>
          <c:ext xmlns:c15="http://schemas.microsoft.com/office/drawing/2012/chart" uri="{02D57815-91ED-43cb-92C2-25804820EDAC}">
            <c15:filteredLineSeries>
              <c15:ser>
                <c:idx val="8"/>
                <c:order val="8"/>
                <c:tx>
                  <c:strRef>
                    <c:extLst>
                      <c:ext uri="{02D57815-91ED-43cb-92C2-25804820EDAC}">
                        <c15:formulaRef>
                          <c15:sqref>'Report Sept'!$AY$168</c15:sqref>
                        </c15:formulaRef>
                      </c:ext>
                    </c:extLst>
                    <c:strCache>
                      <c:ptCount val="1"/>
                      <c:pt idx="0">
                        <c:v>2024</c:v>
                      </c:pt>
                    </c:strCache>
                  </c:strRef>
                </c:tx>
                <c:spPr>
                  <a:ln w="28575" cap="rnd">
                    <a:solidFill>
                      <a:schemeClr val="accent3">
                        <a:lumMod val="60000"/>
                      </a:schemeClr>
                    </a:solidFill>
                    <a:round/>
                  </a:ln>
                  <a:effectLst/>
                </c:spPr>
                <c:marker>
                  <c:symbol val="none"/>
                </c:marker>
                <c:cat>
                  <c:numRef>
                    <c:extLst>
                      <c:ext uri="{02D57815-91ED-43cb-92C2-25804820EDAC}">
                        <c15:fullRef>
                          <c15:sqref>'Report Sept'!$AZ$159:$FL$159</c15:sqref>
                        </c15:fullRef>
                        <c15:formulaRef>
                          <c15:sqref>'Report Sept'!$CJ$159:$FL$159</c15:sqref>
                        </c15:formulaRef>
                      </c:ext>
                    </c:extLst>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uri="{02D57815-91ED-43cb-92C2-25804820EDAC}">
                        <c15:fullRef>
                          <c15:sqref>'Report Sept'!$AZ$168:$FL$168</c15:sqref>
                        </c15:fullRef>
                        <c15:formulaRef>
                          <c15:sqref>'Report Sept'!$CJ$168:$FL$168</c15:sqref>
                        </c15:formulaRef>
                      </c:ext>
                    </c:extLst>
                    <c:numCache>
                      <c:formatCode>0.0%</c:formatCode>
                      <c:ptCount val="81"/>
                      <c:pt idx="60">
                        <c:v>1.15617855791429E-3</c:v>
                      </c:pt>
                      <c:pt idx="61">
                        <c:v>2.6888827460871099E-4</c:v>
                      </c:pt>
                      <c:pt idx="62">
                        <c:v>1.45394174070885E-3</c:v>
                      </c:pt>
                      <c:pt idx="63">
                        <c:v>4.5833759365127502E-4</c:v>
                      </c:pt>
                      <c:pt idx="64">
                        <c:v>8.9822454127216397E-3</c:v>
                      </c:pt>
                      <c:pt idx="65">
                        <c:v>1.00421286814862E-2</c:v>
                      </c:pt>
                      <c:pt idx="66">
                        <c:v>1.34695214237751E-2</c:v>
                      </c:pt>
                      <c:pt idx="67">
                        <c:v>1.2736389935593499E-2</c:v>
                      </c:pt>
                      <c:pt idx="68">
                        <c:v>5.0878997846703503E-3</c:v>
                      </c:pt>
                      <c:pt idx="69">
                        <c:v>5.7807355272871596E-3</c:v>
                      </c:pt>
                      <c:pt idx="70">
                        <c:v>6.93463576810684E-3</c:v>
                      </c:pt>
                      <c:pt idx="71">
                        <c:v>8.0933731014619491E-3</c:v>
                      </c:pt>
                      <c:pt idx="72">
                        <c:v>5.5977964279290901E-3</c:v>
                      </c:pt>
                      <c:pt idx="73">
                        <c:v>8.2891499449020602E-3</c:v>
                      </c:pt>
                      <c:pt idx="74">
                        <c:v>1.03779290338602E-2</c:v>
                      </c:pt>
                      <c:pt idx="75">
                        <c:v>1.37040222661151E-2</c:v>
                      </c:pt>
                      <c:pt idx="76">
                        <c:v>8.7005159951387204E-3</c:v>
                      </c:pt>
                      <c:pt idx="77">
                        <c:v>6.1091013462415003E-3</c:v>
                      </c:pt>
                      <c:pt idx="78">
                        <c:v>5.5204394986633999E-3</c:v>
                      </c:pt>
                      <c:pt idx="79">
                        <c:v>7.6383285219159399E-3</c:v>
                      </c:pt>
                      <c:pt idx="80">
                        <c:v>1.14428265989593E-2</c:v>
                      </c:pt>
                    </c:numCache>
                  </c:numRef>
                </c:val>
                <c:smooth val="0"/>
                <c:extLst>
                  <c:ext xmlns:c16="http://schemas.microsoft.com/office/drawing/2014/chart" uri="{C3380CC4-5D6E-409C-BE32-E72D297353CC}">
                    <c16:uniqueId val="{00000008-FE45-4C37-BA3E-1B78B28D3BE7}"/>
                  </c:ext>
                </c:extLst>
              </c15:ser>
            </c15:filteredLineSeries>
          </c:ext>
        </c:extLst>
      </c:lineChart>
      <c:dateAx>
        <c:axId val="1632479408"/>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32479888"/>
        <c:crosses val="autoZero"/>
        <c:auto val="1"/>
        <c:lblOffset val="100"/>
        <c:baseTimeUnit val="months"/>
      </c:dateAx>
      <c:valAx>
        <c:axId val="1632479888"/>
        <c:scaling>
          <c:orientation val="minMax"/>
          <c:max val="0.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rPr>
                  <a:t>% of P&amp;I Repayment Balances</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32479408"/>
        <c:crosses val="autoZero"/>
        <c:crossBetween val="between"/>
        <c:majorUnit val="2.0000000000000004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solidFill>
                <a:latin typeface="+mn-lt"/>
                <a:ea typeface="+mn-ea"/>
                <a:cs typeface="+mn-cs"/>
              </a:defRPr>
            </a:pPr>
            <a:r>
              <a:rPr lang="en-US" sz="1100" b="1">
                <a:solidFill>
                  <a:schemeClr val="tx1"/>
                </a:solidFill>
              </a:rPr>
              <a:t>91-120 Day Delinquencies as % Loans in P&amp;I Repayment</a:t>
            </a:r>
          </a:p>
          <a:p>
            <a:pPr>
              <a:defRPr sz="1000" b="1">
                <a:solidFill>
                  <a:schemeClr val="tx1"/>
                </a:solidFill>
              </a:defRPr>
            </a:pPr>
            <a:r>
              <a:rPr lang="en-US" sz="1000" b="1">
                <a:solidFill>
                  <a:schemeClr val="tx1"/>
                </a:solidFill>
              </a:rPr>
              <a:t>Aggregate of P&amp;I Repayment</a:t>
            </a:r>
            <a:r>
              <a:rPr lang="en-US" sz="1000" b="1" baseline="0">
                <a:solidFill>
                  <a:schemeClr val="tx1"/>
                </a:solidFill>
              </a:rPr>
              <a:t> Vintages 2016-2023</a:t>
            </a:r>
            <a:endParaRPr lang="en-US" sz="1000" b="1">
              <a:solidFill>
                <a:schemeClr val="tx1"/>
              </a:solidFill>
            </a:endParaRP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solidFill>
              <a:latin typeface="+mn-lt"/>
              <a:ea typeface="+mn-ea"/>
              <a:cs typeface="+mn-cs"/>
            </a:defRPr>
          </a:pPr>
          <a:endParaRPr lang="en-US"/>
        </a:p>
      </c:txPr>
    </c:title>
    <c:autoTitleDeleted val="0"/>
    <c:plotArea>
      <c:layout/>
      <c:lineChart>
        <c:grouping val="standard"/>
        <c:varyColors val="0"/>
        <c:ser>
          <c:idx val="0"/>
          <c:order val="0"/>
          <c:tx>
            <c:strRef>
              <c:f>'Report Sept'!$AY$150</c:f>
              <c:strCache>
                <c:ptCount val="1"/>
                <c:pt idx="0">
                  <c:v>Total</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'Report Sept'!$AZ$149:$FL$149</c15:sqref>
                  </c15:fullRef>
                </c:ext>
              </c:extLst>
              <c:f>'Report Sept'!$CJ$149:$FL$149</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Sept'!$AZ$150:$FL$150</c15:sqref>
                  </c15:fullRef>
                </c:ext>
              </c:extLst>
              <c:f>'Report Sept'!$CJ$150:$FL$150</c:f>
              <c:numCache>
                <c:formatCode>0.0%</c:formatCode>
                <c:ptCount val="81"/>
                <c:pt idx="0">
                  <c:v>8.4205809070292594E-3</c:v>
                </c:pt>
                <c:pt idx="1">
                  <c:v>8.5109623338755196E-3</c:v>
                </c:pt>
                <c:pt idx="2">
                  <c:v>9.8056776481672096E-3</c:v>
                </c:pt>
                <c:pt idx="3">
                  <c:v>9.6395785927324406E-3</c:v>
                </c:pt>
                <c:pt idx="4">
                  <c:v>7.7996044984259497E-3</c:v>
                </c:pt>
                <c:pt idx="5">
                  <c:v>7.2516739500030599E-3</c:v>
                </c:pt>
                <c:pt idx="6">
                  <c:v>7.65483508400038E-3</c:v>
                </c:pt>
                <c:pt idx="7">
                  <c:v>7.82756074941637E-3</c:v>
                </c:pt>
                <c:pt idx="8">
                  <c:v>9.1621117408404E-3</c:v>
                </c:pt>
                <c:pt idx="9">
                  <c:v>1.7191844518478799E-2</c:v>
                </c:pt>
                <c:pt idx="10">
                  <c:v>8.2897692479453593E-3</c:v>
                </c:pt>
                <c:pt idx="11">
                  <c:v>2.9318935010753202E-3</c:v>
                </c:pt>
                <c:pt idx="12">
                  <c:v>5.1299334043668002E-3</c:v>
                </c:pt>
                <c:pt idx="13">
                  <c:v>8.3598724722040701E-3</c:v>
                </c:pt>
                <c:pt idx="14">
                  <c:v>1.1998825525410199E-2</c:v>
                </c:pt>
                <c:pt idx="15">
                  <c:v>1.54079801693719E-2</c:v>
                </c:pt>
                <c:pt idx="16">
                  <c:v>9.8323146884525901E-3</c:v>
                </c:pt>
                <c:pt idx="17">
                  <c:v>9.1981467535921201E-3</c:v>
                </c:pt>
                <c:pt idx="18">
                  <c:v>6.3377515669405301E-3</c:v>
                </c:pt>
                <c:pt idx="19">
                  <c:v>5.9953918362880302E-3</c:v>
                </c:pt>
                <c:pt idx="20">
                  <c:v>4.71579779862763E-3</c:v>
                </c:pt>
                <c:pt idx="21">
                  <c:v>5.3811647370400296E-3</c:v>
                </c:pt>
                <c:pt idx="22">
                  <c:v>6.4134478502833299E-3</c:v>
                </c:pt>
                <c:pt idx="23">
                  <c:v>9.01413684554557E-3</c:v>
                </c:pt>
                <c:pt idx="24">
                  <c:v>8.8806537254306796E-3</c:v>
                </c:pt>
                <c:pt idx="25">
                  <c:v>7.8746831353419793E-3</c:v>
                </c:pt>
                <c:pt idx="26">
                  <c:v>4.9627552692699103E-3</c:v>
                </c:pt>
                <c:pt idx="27">
                  <c:v>4.1219401541204596E-3</c:v>
                </c:pt>
                <c:pt idx="28">
                  <c:v>3.9954006083545296E-3</c:v>
                </c:pt>
                <c:pt idx="29">
                  <c:v>3.0108764629257199E-3</c:v>
                </c:pt>
                <c:pt idx="30">
                  <c:v>7.2694785379018301E-3</c:v>
                </c:pt>
                <c:pt idx="31">
                  <c:v>4.3940277784360604E-3</c:v>
                </c:pt>
                <c:pt idx="32">
                  <c:v>4.66441676151284E-3</c:v>
                </c:pt>
                <c:pt idx="33">
                  <c:v>4.0757301112319703E-3</c:v>
                </c:pt>
                <c:pt idx="34">
                  <c:v>6.1613123967013302E-3</c:v>
                </c:pt>
                <c:pt idx="35">
                  <c:v>4.5692668218614502E-3</c:v>
                </c:pt>
                <c:pt idx="36">
                  <c:v>9.5945041979104903E-3</c:v>
                </c:pt>
                <c:pt idx="37">
                  <c:v>9.8320232744021595E-3</c:v>
                </c:pt>
                <c:pt idx="38">
                  <c:v>8.8760025248352994E-3</c:v>
                </c:pt>
                <c:pt idx="39">
                  <c:v>1.0809312412514999E-2</c:v>
                </c:pt>
                <c:pt idx="40">
                  <c:v>9.7283029142535699E-3</c:v>
                </c:pt>
                <c:pt idx="41">
                  <c:v>7.6553965211921902E-3</c:v>
                </c:pt>
                <c:pt idx="42">
                  <c:v>8.7213136998429107E-3</c:v>
                </c:pt>
                <c:pt idx="43">
                  <c:v>8.4176159741353E-3</c:v>
                </c:pt>
                <c:pt idx="44">
                  <c:v>8.8728734123442402E-3</c:v>
                </c:pt>
                <c:pt idx="45">
                  <c:v>1.39550687471637E-2</c:v>
                </c:pt>
                <c:pt idx="46">
                  <c:v>1.0352541794717E-2</c:v>
                </c:pt>
                <c:pt idx="47">
                  <c:v>8.8143972731970308E-3</c:v>
                </c:pt>
                <c:pt idx="48">
                  <c:v>9.6243650610214806E-3</c:v>
                </c:pt>
                <c:pt idx="49">
                  <c:v>7.3322335444188204E-3</c:v>
                </c:pt>
                <c:pt idx="50">
                  <c:v>6.8276549336155901E-3</c:v>
                </c:pt>
                <c:pt idx="51">
                  <c:v>8.1441174011012505E-3</c:v>
                </c:pt>
                <c:pt idx="52">
                  <c:v>7.1938639354050303E-3</c:v>
                </c:pt>
                <c:pt idx="53">
                  <c:v>5.8729761408157898E-3</c:v>
                </c:pt>
                <c:pt idx="54">
                  <c:v>8.1291639086075798E-3</c:v>
                </c:pt>
                <c:pt idx="55">
                  <c:v>9.1327964621010695E-3</c:v>
                </c:pt>
                <c:pt idx="56">
                  <c:v>1.06124561318296E-2</c:v>
                </c:pt>
                <c:pt idx="57">
                  <c:v>8.0073223427427394E-3</c:v>
                </c:pt>
                <c:pt idx="58">
                  <c:v>8.2698354822776897E-3</c:v>
                </c:pt>
                <c:pt idx="59">
                  <c:v>1.0044861974849301E-2</c:v>
                </c:pt>
                <c:pt idx="60">
                  <c:v>9.7069260385201604E-3</c:v>
                </c:pt>
                <c:pt idx="61">
                  <c:v>9.1580552553023106E-3</c:v>
                </c:pt>
                <c:pt idx="62">
                  <c:v>1.0786985779509799E-2</c:v>
                </c:pt>
                <c:pt idx="63">
                  <c:v>1.08575666107384E-2</c:v>
                </c:pt>
                <c:pt idx="64">
                  <c:v>9.3059850069303601E-3</c:v>
                </c:pt>
                <c:pt idx="65">
                  <c:v>8.5914117433669099E-3</c:v>
                </c:pt>
                <c:pt idx="66">
                  <c:v>1.038353876834E-2</c:v>
                </c:pt>
                <c:pt idx="67">
                  <c:v>9.7149230536467904E-3</c:v>
                </c:pt>
                <c:pt idx="68">
                  <c:v>8.6661940582703906E-3</c:v>
                </c:pt>
                <c:pt idx="69">
                  <c:v>8.6042586734187496E-3</c:v>
                </c:pt>
                <c:pt idx="70">
                  <c:v>8.6450956983450608E-3</c:v>
                </c:pt>
                <c:pt idx="71">
                  <c:v>8.6330203468622507E-3</c:v>
                </c:pt>
                <c:pt idx="72">
                  <c:v>6.9793171393131397E-3</c:v>
                </c:pt>
                <c:pt idx="73">
                  <c:v>8.4572974174867092E-3</c:v>
                </c:pt>
                <c:pt idx="74">
                  <c:v>9.6554890278762497E-3</c:v>
                </c:pt>
                <c:pt idx="75">
                  <c:v>1.15584476880955E-2</c:v>
                </c:pt>
                <c:pt idx="76">
                  <c:v>9.5692064383200992E-3</c:v>
                </c:pt>
                <c:pt idx="77">
                  <c:v>7.6563522537840102E-3</c:v>
                </c:pt>
                <c:pt idx="78">
                  <c:v>9.3095818915226204E-3</c:v>
                </c:pt>
                <c:pt idx="79">
                  <c:v>1.0182375344456601E-2</c:v>
                </c:pt>
                <c:pt idx="80">
                  <c:v>9.6703718878729198E-3</c:v>
                </c:pt>
              </c:numCache>
            </c:numRef>
          </c:val>
          <c:smooth val="0"/>
          <c:extLst>
            <c:ext xmlns:c16="http://schemas.microsoft.com/office/drawing/2014/chart" uri="{C3380CC4-5D6E-409C-BE32-E72D297353CC}">
              <c16:uniqueId val="{00000000-94B5-4BA4-BBCD-2D882AAEE055}"/>
            </c:ext>
          </c:extLst>
        </c:ser>
        <c:dLbls>
          <c:showLegendKey val="0"/>
          <c:showVal val="0"/>
          <c:showCatName val="0"/>
          <c:showSerName val="0"/>
          <c:showPercent val="0"/>
          <c:showBubbleSize val="0"/>
        </c:dLbls>
        <c:smooth val="0"/>
        <c:axId val="366644816"/>
        <c:axId val="366646736"/>
      </c:lineChart>
      <c:dateAx>
        <c:axId val="366644816"/>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66646736"/>
        <c:crosses val="autoZero"/>
        <c:auto val="1"/>
        <c:lblOffset val="100"/>
        <c:baseTimeUnit val="months"/>
      </c:dateAx>
      <c:valAx>
        <c:axId val="366646736"/>
        <c:scaling>
          <c:orientation val="minMax"/>
          <c:max val="0.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rPr>
                  <a:t>% of P&amp;I Repayment Balances</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2.0000000000000004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solidFill>
                <a:latin typeface="+mn-lt"/>
                <a:ea typeface="+mn-ea"/>
                <a:cs typeface="+mn-cs"/>
              </a:defRPr>
            </a:pPr>
            <a:r>
              <a:rPr lang="en-US" sz="1100" b="1">
                <a:solidFill>
                  <a:schemeClr val="tx1"/>
                </a:solidFill>
              </a:rPr>
              <a:t>61-90 Day Delinquencies as % Loans in P&amp;I Repayment</a:t>
            </a:r>
          </a:p>
          <a:p>
            <a:pPr>
              <a:defRPr sz="1000" b="1">
                <a:solidFill>
                  <a:schemeClr val="tx1"/>
                </a:solidFill>
              </a:defRPr>
            </a:pPr>
            <a:r>
              <a:rPr lang="en-US" sz="1000" b="1">
                <a:solidFill>
                  <a:schemeClr val="tx1"/>
                </a:solidFill>
              </a:rPr>
              <a:t>Aggregate of P&amp;I Repayment</a:t>
            </a:r>
            <a:r>
              <a:rPr lang="en-US" sz="1000" b="1" baseline="0">
                <a:solidFill>
                  <a:schemeClr val="tx1"/>
                </a:solidFill>
              </a:rPr>
              <a:t> Vintages 2016-2023</a:t>
            </a:r>
            <a:endParaRPr lang="en-US" sz="1000" b="1">
              <a:solidFill>
                <a:schemeClr val="tx1"/>
              </a:solidFill>
            </a:endParaRPr>
          </a:p>
        </c:rich>
      </c:tx>
      <c:layout>
        <c:manualLayout>
          <c:xMode val="edge"/>
          <c:yMode val="edge"/>
          <c:x val="0.14694841368586792"/>
          <c:y val="1.0391761215328747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chemeClr val="tx1"/>
              </a:solidFill>
              <a:latin typeface="+mn-lt"/>
              <a:ea typeface="+mn-ea"/>
              <a:cs typeface="+mn-cs"/>
            </a:defRPr>
          </a:pPr>
          <a:endParaRPr lang="en-US"/>
        </a:p>
      </c:txPr>
    </c:title>
    <c:autoTitleDeleted val="0"/>
    <c:plotArea>
      <c:layout/>
      <c:lineChart>
        <c:grouping val="standard"/>
        <c:varyColors val="0"/>
        <c:ser>
          <c:idx val="0"/>
          <c:order val="0"/>
          <c:tx>
            <c:strRef>
              <c:f>'Report Sept'!$AY$114</c:f>
              <c:strCache>
                <c:ptCount val="1"/>
                <c:pt idx="0">
                  <c:v>Total</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'Report Sept'!$AZ$113:$FI$113</c15:sqref>
                  </c15:fullRef>
                </c:ext>
              </c:extLst>
              <c:f>'Report Sept'!$CJ$113:$FI$113</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Sept'!$AZ$114:$FI$114</c15:sqref>
                  </c15:fullRef>
                </c:ext>
              </c:extLst>
              <c:f>'Report Sept'!$CJ$114:$FI$114</c:f>
              <c:numCache>
                <c:formatCode>0.0%</c:formatCode>
                <c:ptCount val="78"/>
                <c:pt idx="0">
                  <c:v>1.11192789215896E-2</c:v>
                </c:pt>
                <c:pt idx="1">
                  <c:v>2.4507075618765799E-2</c:v>
                </c:pt>
                <c:pt idx="2">
                  <c:v>1.2377534274211E-2</c:v>
                </c:pt>
                <c:pt idx="3">
                  <c:v>1.3011951909897099E-2</c:v>
                </c:pt>
                <c:pt idx="4">
                  <c:v>1.1733920348588001E-2</c:v>
                </c:pt>
                <c:pt idx="5">
                  <c:v>1.0058959262550101E-2</c:v>
                </c:pt>
                <c:pt idx="6">
                  <c:v>1.02323643255736E-2</c:v>
                </c:pt>
                <c:pt idx="7">
                  <c:v>1.3423941731287799E-2</c:v>
                </c:pt>
                <c:pt idx="8">
                  <c:v>2.3614513607311899E-2</c:v>
                </c:pt>
                <c:pt idx="9">
                  <c:v>1.32258274402214E-2</c:v>
                </c:pt>
                <c:pt idx="10">
                  <c:v>4.2183829813687403E-3</c:v>
                </c:pt>
                <c:pt idx="11">
                  <c:v>9.5442297796975405E-3</c:v>
                </c:pt>
                <c:pt idx="12">
                  <c:v>1.32410947978319E-2</c:v>
                </c:pt>
                <c:pt idx="13">
                  <c:v>1.6019290742498499E-2</c:v>
                </c:pt>
                <c:pt idx="14">
                  <c:v>1.9299618738122099E-2</c:v>
                </c:pt>
                <c:pt idx="15">
                  <c:v>1.2882449194035601E-2</c:v>
                </c:pt>
                <c:pt idx="16">
                  <c:v>1.0233815019555699E-2</c:v>
                </c:pt>
                <c:pt idx="17">
                  <c:v>1.04040000887516E-2</c:v>
                </c:pt>
                <c:pt idx="18">
                  <c:v>9.9343583590470706E-3</c:v>
                </c:pt>
                <c:pt idx="19">
                  <c:v>8.86600289551682E-3</c:v>
                </c:pt>
                <c:pt idx="20">
                  <c:v>6.4683543097291902E-3</c:v>
                </c:pt>
                <c:pt idx="21">
                  <c:v>9.3000919385434304E-3</c:v>
                </c:pt>
                <c:pt idx="22">
                  <c:v>1.1551429548882801E-2</c:v>
                </c:pt>
                <c:pt idx="23">
                  <c:v>1.5164610787139101E-2</c:v>
                </c:pt>
                <c:pt idx="24">
                  <c:v>1.21913643044091E-2</c:v>
                </c:pt>
                <c:pt idx="25">
                  <c:v>1.09008569151673E-2</c:v>
                </c:pt>
                <c:pt idx="26">
                  <c:v>6.8265837270756E-3</c:v>
                </c:pt>
                <c:pt idx="27">
                  <c:v>6.1332226062864297E-3</c:v>
                </c:pt>
                <c:pt idx="28">
                  <c:v>4.9651957891460796E-3</c:v>
                </c:pt>
                <c:pt idx="29">
                  <c:v>1.0465530310120799E-2</c:v>
                </c:pt>
                <c:pt idx="30">
                  <c:v>7.4586546508108604E-3</c:v>
                </c:pt>
                <c:pt idx="31">
                  <c:v>6.5176670736399002E-3</c:v>
                </c:pt>
                <c:pt idx="32">
                  <c:v>7.7044259416405797E-3</c:v>
                </c:pt>
                <c:pt idx="33">
                  <c:v>8.9662011137332798E-3</c:v>
                </c:pt>
                <c:pt idx="34">
                  <c:v>6.5700335634460904E-3</c:v>
                </c:pt>
                <c:pt idx="35">
                  <c:v>1.35052347170716E-2</c:v>
                </c:pt>
                <c:pt idx="36">
                  <c:v>1.48487869685963E-2</c:v>
                </c:pt>
                <c:pt idx="37">
                  <c:v>1.41308133724161E-2</c:v>
                </c:pt>
                <c:pt idx="38">
                  <c:v>1.41760847758001E-2</c:v>
                </c:pt>
                <c:pt idx="39">
                  <c:v>1.3324407938659201E-2</c:v>
                </c:pt>
                <c:pt idx="40">
                  <c:v>1.1562457892576501E-2</c:v>
                </c:pt>
                <c:pt idx="41">
                  <c:v>1.2979754154939601E-2</c:v>
                </c:pt>
                <c:pt idx="42">
                  <c:v>1.3315673099865699E-2</c:v>
                </c:pt>
                <c:pt idx="43">
                  <c:v>1.2430024448174299E-2</c:v>
                </c:pt>
                <c:pt idx="44">
                  <c:v>1.75493316174435E-2</c:v>
                </c:pt>
                <c:pt idx="45">
                  <c:v>1.5232579089146299E-2</c:v>
                </c:pt>
                <c:pt idx="46">
                  <c:v>1.3525073414921301E-2</c:v>
                </c:pt>
                <c:pt idx="47">
                  <c:v>1.4355793102433999E-2</c:v>
                </c:pt>
                <c:pt idx="48">
                  <c:v>1.1614997233749501E-2</c:v>
                </c:pt>
                <c:pt idx="49">
                  <c:v>1.0868992678917999E-2</c:v>
                </c:pt>
                <c:pt idx="50">
                  <c:v>1.11762379283596E-2</c:v>
                </c:pt>
                <c:pt idx="51">
                  <c:v>1.0011108667800901E-2</c:v>
                </c:pt>
                <c:pt idx="52">
                  <c:v>8.3598610525102406E-3</c:v>
                </c:pt>
                <c:pt idx="53">
                  <c:v>1.0691942193142999E-2</c:v>
                </c:pt>
                <c:pt idx="54">
                  <c:v>1.33823991382656E-2</c:v>
                </c:pt>
                <c:pt idx="55">
                  <c:v>1.3218254898483999E-2</c:v>
                </c:pt>
                <c:pt idx="56">
                  <c:v>1.05864990441593E-2</c:v>
                </c:pt>
                <c:pt idx="57">
                  <c:v>1.15092689507021E-2</c:v>
                </c:pt>
                <c:pt idx="58">
                  <c:v>1.3283413314847E-2</c:v>
                </c:pt>
                <c:pt idx="59">
                  <c:v>1.28529336754147E-2</c:v>
                </c:pt>
                <c:pt idx="60">
                  <c:v>1.20370273807226E-2</c:v>
                </c:pt>
                <c:pt idx="61">
                  <c:v>1.4005758623210201E-2</c:v>
                </c:pt>
                <c:pt idx="62">
                  <c:v>1.36037934549061E-2</c:v>
                </c:pt>
                <c:pt idx="63">
                  <c:v>1.05661321495241E-2</c:v>
                </c:pt>
                <c:pt idx="64">
                  <c:v>1.0686187575879001E-2</c:v>
                </c:pt>
                <c:pt idx="65">
                  <c:v>1.27605851081013E-2</c:v>
                </c:pt>
                <c:pt idx="66">
                  <c:v>1.27234910204758E-2</c:v>
                </c:pt>
                <c:pt idx="67">
                  <c:v>1.0471257883426101E-2</c:v>
                </c:pt>
                <c:pt idx="68">
                  <c:v>9.7816685842048497E-3</c:v>
                </c:pt>
                <c:pt idx="69">
                  <c:v>1.0896725592939201E-2</c:v>
                </c:pt>
                <c:pt idx="70">
                  <c:v>1.1286326988449899E-2</c:v>
                </c:pt>
                <c:pt idx="71">
                  <c:v>9.8563282638014695E-3</c:v>
                </c:pt>
                <c:pt idx="72">
                  <c:v>1.10494279672725E-2</c:v>
                </c:pt>
                <c:pt idx="73">
                  <c:v>1.28838922109343E-2</c:v>
                </c:pt>
                <c:pt idx="74">
                  <c:v>1.51051076049871E-2</c:v>
                </c:pt>
                <c:pt idx="75">
                  <c:v>1.20480473153267E-2</c:v>
                </c:pt>
                <c:pt idx="76">
                  <c:v>9.7380264553702401E-3</c:v>
                </c:pt>
                <c:pt idx="77">
                  <c:v>1.2336024714387999E-2</c:v>
                </c:pt>
              </c:numCache>
            </c:numRef>
          </c:val>
          <c:smooth val="0"/>
          <c:extLst>
            <c:ext xmlns:c16="http://schemas.microsoft.com/office/drawing/2014/chart" uri="{C3380CC4-5D6E-409C-BE32-E72D297353CC}">
              <c16:uniqueId val="{00000000-D348-416A-A930-AEDEF8FF580B}"/>
            </c:ext>
          </c:extLst>
        </c:ser>
        <c:dLbls>
          <c:showLegendKey val="0"/>
          <c:showVal val="0"/>
          <c:showCatName val="0"/>
          <c:showSerName val="0"/>
          <c:showPercent val="0"/>
          <c:showBubbleSize val="0"/>
        </c:dLbls>
        <c:smooth val="0"/>
        <c:axId val="366644816"/>
        <c:axId val="366646736"/>
      </c:lineChart>
      <c:dateAx>
        <c:axId val="366644816"/>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66646736"/>
        <c:crosses val="autoZero"/>
        <c:auto val="1"/>
        <c:lblOffset val="100"/>
        <c:baseTimeUnit val="months"/>
      </c:dateAx>
      <c:valAx>
        <c:axId val="366646736"/>
        <c:scaling>
          <c:orientation val="minMax"/>
          <c:max val="0.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rPr>
                  <a:t>% of P&amp;I Repayment Balances</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2.0000000000000004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solidFill>
                <a:latin typeface="+mn-lt"/>
                <a:ea typeface="+mn-ea"/>
                <a:cs typeface="+mn-cs"/>
              </a:defRPr>
            </a:pPr>
            <a:r>
              <a:rPr lang="en-US" sz="1100" b="1">
                <a:solidFill>
                  <a:schemeClr val="tx1"/>
                </a:solidFill>
              </a:rPr>
              <a:t>61-90 Day</a:t>
            </a:r>
            <a:r>
              <a:rPr lang="en-US" sz="1100" b="1" baseline="0">
                <a:solidFill>
                  <a:schemeClr val="tx1"/>
                </a:solidFill>
              </a:rPr>
              <a:t> Delinquencies as % Loans in P&amp;I Repayment</a:t>
            </a:r>
          </a:p>
          <a:p>
            <a:pPr>
              <a:defRPr sz="1000" b="1">
                <a:solidFill>
                  <a:schemeClr val="tx1"/>
                </a:solidFill>
              </a:defRPr>
            </a:pPr>
            <a:r>
              <a:rPr lang="en-US" sz="1000" b="1" baseline="0">
                <a:solidFill>
                  <a:schemeClr val="tx1"/>
                </a:solidFill>
              </a:rPr>
              <a:t>P&amp;I Repayment Vintages 2016-2023</a:t>
            </a:r>
            <a:endParaRPr lang="en-US" sz="1000" b="1">
              <a:solidFill>
                <a:schemeClr val="tx1"/>
              </a:solidFill>
            </a:endParaRP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6357366810367091"/>
          <c:y val="0.10078531951249084"/>
          <c:w val="0.81583593647040786"/>
          <c:h val="0.66680731788717473"/>
        </c:manualLayout>
      </c:layout>
      <c:lineChart>
        <c:grouping val="standard"/>
        <c:varyColors val="0"/>
        <c:ser>
          <c:idx val="0"/>
          <c:order val="0"/>
          <c:tx>
            <c:strRef>
              <c:f>'Report Sept'!$AY$124</c:f>
              <c:strCache>
                <c:ptCount val="1"/>
                <c:pt idx="0">
                  <c:v>2016</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'Report Sept'!$AZ$123:$FI$123</c15:sqref>
                  </c15:fullRef>
                </c:ext>
              </c:extLst>
              <c:f>'Report Sept'!$CJ$123:$FI$123</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Sept'!$AZ$124:$FI$124</c15:sqref>
                  </c15:fullRef>
                </c:ext>
              </c:extLst>
              <c:f>'Report Sept'!$CJ$124:$FI$124</c:f>
              <c:numCache>
                <c:formatCode>0.0%</c:formatCode>
                <c:ptCount val="78"/>
                <c:pt idx="0">
                  <c:v>3.7770727537497798E-3</c:v>
                </c:pt>
                <c:pt idx="1">
                  <c:v>2.1926734872969901E-3</c:v>
                </c:pt>
                <c:pt idx="2">
                  <c:v>1.2927079030586801E-3</c:v>
                </c:pt>
                <c:pt idx="3">
                  <c:v>6.77894308094594E-3</c:v>
                </c:pt>
                <c:pt idx="4">
                  <c:v>4.9770479124082402E-3</c:v>
                </c:pt>
                <c:pt idx="5">
                  <c:v>3.33218090548671E-3</c:v>
                </c:pt>
                <c:pt idx="6">
                  <c:v>5.6847811716532696E-3</c:v>
                </c:pt>
                <c:pt idx="7">
                  <c:v>5.0453201414748603E-3</c:v>
                </c:pt>
                <c:pt idx="8">
                  <c:v>4.3051115961075699E-3</c:v>
                </c:pt>
                <c:pt idx="9">
                  <c:v>3.6608873698660599E-3</c:v>
                </c:pt>
                <c:pt idx="10">
                  <c:v>3.5487980705138401E-3</c:v>
                </c:pt>
                <c:pt idx="11">
                  <c:v>6.5161041463077298E-3</c:v>
                </c:pt>
                <c:pt idx="12">
                  <c:v>7.5457346166816499E-4</c:v>
                </c:pt>
                <c:pt idx="13">
                  <c:v>5.3877213185646701E-3</c:v>
                </c:pt>
                <c:pt idx="14">
                  <c:v>7.6817131333897599E-3</c:v>
                </c:pt>
                <c:pt idx="15">
                  <c:v>4.1000713254483101E-3</c:v>
                </c:pt>
                <c:pt idx="16">
                  <c:v>3.3078254786689299E-3</c:v>
                </c:pt>
                <c:pt idx="17">
                  <c:v>1.2705943756811101E-2</c:v>
                </c:pt>
                <c:pt idx="18">
                  <c:v>3.5399284906405802E-3</c:v>
                </c:pt>
                <c:pt idx="19">
                  <c:v>0</c:v>
                </c:pt>
                <c:pt idx="20">
                  <c:v>2.1565548383842099E-3</c:v>
                </c:pt>
                <c:pt idx="21">
                  <c:v>1.71842616881699E-3</c:v>
                </c:pt>
                <c:pt idx="22">
                  <c:v>3.6773449364657798E-3</c:v>
                </c:pt>
                <c:pt idx="23">
                  <c:v>2.8257455184255102E-3</c:v>
                </c:pt>
                <c:pt idx="24">
                  <c:v>2.1349747468266899E-3</c:v>
                </c:pt>
                <c:pt idx="25">
                  <c:v>1.07633411037112E-2</c:v>
                </c:pt>
                <c:pt idx="26">
                  <c:v>4.7288425597481499E-4</c:v>
                </c:pt>
                <c:pt idx="27">
                  <c:v>1.3388358151693301E-3</c:v>
                </c:pt>
                <c:pt idx="28">
                  <c:v>6.7245007072494799E-3</c:v>
                </c:pt>
                <c:pt idx="29">
                  <c:v>2.0508297597648301E-3</c:v>
                </c:pt>
                <c:pt idx="30">
                  <c:v>8.3366318760728702E-4</c:v>
                </c:pt>
                <c:pt idx="31">
                  <c:v>1.1431647763392801E-3</c:v>
                </c:pt>
                <c:pt idx="32">
                  <c:v>3.0837825849410702E-3</c:v>
                </c:pt>
                <c:pt idx="33">
                  <c:v>3.1408828294691E-3</c:v>
                </c:pt>
                <c:pt idx="34">
                  <c:v>3.0680318315169999E-3</c:v>
                </c:pt>
                <c:pt idx="35">
                  <c:v>1.199452244916E-3</c:v>
                </c:pt>
                <c:pt idx="36">
                  <c:v>3.4147157527172401E-3</c:v>
                </c:pt>
                <c:pt idx="37">
                  <c:v>7.5365801516592799E-3</c:v>
                </c:pt>
                <c:pt idx="38">
                  <c:v>1.38792139603011E-2</c:v>
                </c:pt>
                <c:pt idx="39">
                  <c:v>6.0544583497054404E-3</c:v>
                </c:pt>
                <c:pt idx="40">
                  <c:v>1.3974194712179901E-2</c:v>
                </c:pt>
                <c:pt idx="41">
                  <c:v>4.03900019841749E-3</c:v>
                </c:pt>
                <c:pt idx="42">
                  <c:v>9.60499294418048E-3</c:v>
                </c:pt>
                <c:pt idx="43">
                  <c:v>6.5487069632696798E-3</c:v>
                </c:pt>
                <c:pt idx="44">
                  <c:v>2.1007176406031901E-2</c:v>
                </c:pt>
                <c:pt idx="45">
                  <c:v>1.1706653526879799E-2</c:v>
                </c:pt>
                <c:pt idx="46">
                  <c:v>6.4235495116815697E-4</c:v>
                </c:pt>
                <c:pt idx="47">
                  <c:v>9.6094426054896404E-3</c:v>
                </c:pt>
                <c:pt idx="48">
                  <c:v>1.9391167288030199E-3</c:v>
                </c:pt>
                <c:pt idx="49">
                  <c:v>2.7774968304771601E-3</c:v>
                </c:pt>
                <c:pt idx="50">
                  <c:v>5.1632721903659903E-3</c:v>
                </c:pt>
                <c:pt idx="51">
                  <c:v>5.1936071006896999E-3</c:v>
                </c:pt>
                <c:pt idx="52">
                  <c:v>1.8994910639869801E-3</c:v>
                </c:pt>
                <c:pt idx="53">
                  <c:v>6.9968118233822802E-3</c:v>
                </c:pt>
                <c:pt idx="54">
                  <c:v>4.6457888223327701E-3</c:v>
                </c:pt>
                <c:pt idx="55">
                  <c:v>2.20254262929926E-2</c:v>
                </c:pt>
                <c:pt idx="56">
                  <c:v>1.82822530224672E-2</c:v>
                </c:pt>
                <c:pt idx="57">
                  <c:v>2.6675223469202401E-2</c:v>
                </c:pt>
                <c:pt idx="58">
                  <c:v>1.6790212217112601E-2</c:v>
                </c:pt>
                <c:pt idx="59">
                  <c:v>3.1439630124563397E-2</c:v>
                </c:pt>
                <c:pt idx="60">
                  <c:v>3.05770687831141E-2</c:v>
                </c:pt>
                <c:pt idx="61">
                  <c:v>3.4303028615672599E-3</c:v>
                </c:pt>
                <c:pt idx="62">
                  <c:v>5.6156122388761904E-3</c:v>
                </c:pt>
                <c:pt idx="63">
                  <c:v>9.7467473524100103E-4</c:v>
                </c:pt>
                <c:pt idx="64">
                  <c:v>1.12127761101115E-2</c:v>
                </c:pt>
                <c:pt idx="65">
                  <c:v>3.4241402434745501E-2</c:v>
                </c:pt>
                <c:pt idx="66">
                  <c:v>2.9554684963604399E-2</c:v>
                </c:pt>
                <c:pt idx="67">
                  <c:v>7.0305594991907404E-3</c:v>
                </c:pt>
                <c:pt idx="68">
                  <c:v>4.2070358783052797E-3</c:v>
                </c:pt>
                <c:pt idx="69">
                  <c:v>1.6793236929613001E-2</c:v>
                </c:pt>
                <c:pt idx="70">
                  <c:v>3.3431588711887901E-3</c:v>
                </c:pt>
                <c:pt idx="71">
                  <c:v>2.3202729133816099E-2</c:v>
                </c:pt>
                <c:pt idx="72">
                  <c:v>1.6365779187681902E-2</c:v>
                </c:pt>
                <c:pt idx="73">
                  <c:v>1.19825147984276E-2</c:v>
                </c:pt>
                <c:pt idx="74">
                  <c:v>1.4000127180757899E-2</c:v>
                </c:pt>
                <c:pt idx="75">
                  <c:v>0</c:v>
                </c:pt>
                <c:pt idx="76">
                  <c:v>0</c:v>
                </c:pt>
                <c:pt idx="77">
                  <c:v>1.9563230205719599E-2</c:v>
                </c:pt>
              </c:numCache>
            </c:numRef>
          </c:val>
          <c:smooth val="0"/>
          <c:extLst>
            <c:ext xmlns:c16="http://schemas.microsoft.com/office/drawing/2014/chart" uri="{C3380CC4-5D6E-409C-BE32-E72D297353CC}">
              <c16:uniqueId val="{00000000-7CB4-4955-9FD1-A935EF32AF94}"/>
            </c:ext>
          </c:extLst>
        </c:ser>
        <c:ser>
          <c:idx val="1"/>
          <c:order val="1"/>
          <c:tx>
            <c:strRef>
              <c:f>'Report Sept'!$AY$125</c:f>
              <c:strCache>
                <c:ptCount val="1"/>
                <c:pt idx="0">
                  <c:v>2017</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'Report Sept'!$AZ$123:$FI$123</c15:sqref>
                  </c15:fullRef>
                </c:ext>
              </c:extLst>
              <c:f>'Report Sept'!$CJ$123:$FI$123</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Sept'!$AZ$125:$FI$125</c15:sqref>
                  </c15:fullRef>
                </c:ext>
              </c:extLst>
              <c:f>'Report Sept'!$CJ$125:$FI$125</c:f>
              <c:numCache>
                <c:formatCode>0.0%</c:formatCode>
                <c:ptCount val="78"/>
                <c:pt idx="0">
                  <c:v>1.0944042388029899E-2</c:v>
                </c:pt>
                <c:pt idx="1">
                  <c:v>4.7136504959880803E-3</c:v>
                </c:pt>
                <c:pt idx="2">
                  <c:v>5.7944053002418096E-3</c:v>
                </c:pt>
                <c:pt idx="3">
                  <c:v>8.3237140013503099E-3</c:v>
                </c:pt>
                <c:pt idx="4">
                  <c:v>3.2946528019970199E-3</c:v>
                </c:pt>
                <c:pt idx="5">
                  <c:v>5.4014835784534296E-3</c:v>
                </c:pt>
                <c:pt idx="6">
                  <c:v>2.40199388379898E-3</c:v>
                </c:pt>
                <c:pt idx="7">
                  <c:v>1.0683732519967499E-2</c:v>
                </c:pt>
                <c:pt idx="8">
                  <c:v>9.4010956689762094E-3</c:v>
                </c:pt>
                <c:pt idx="9">
                  <c:v>7.3437767369813299E-3</c:v>
                </c:pt>
                <c:pt idx="10">
                  <c:v>3.6517387492924699E-3</c:v>
                </c:pt>
                <c:pt idx="11">
                  <c:v>7.3236765251852498E-3</c:v>
                </c:pt>
                <c:pt idx="12">
                  <c:v>4.2499266837289296E-3</c:v>
                </c:pt>
                <c:pt idx="13">
                  <c:v>6.5404490449525298E-3</c:v>
                </c:pt>
                <c:pt idx="14">
                  <c:v>7.7059848772690004E-3</c:v>
                </c:pt>
                <c:pt idx="15">
                  <c:v>1.3404763725144601E-2</c:v>
                </c:pt>
                <c:pt idx="16">
                  <c:v>8.5184556435445695E-3</c:v>
                </c:pt>
                <c:pt idx="17">
                  <c:v>9.6014573257466301E-3</c:v>
                </c:pt>
                <c:pt idx="18">
                  <c:v>8.0542235805181901E-3</c:v>
                </c:pt>
                <c:pt idx="19">
                  <c:v>6.6782962540012899E-3</c:v>
                </c:pt>
                <c:pt idx="20">
                  <c:v>5.4057398861404099E-3</c:v>
                </c:pt>
                <c:pt idx="21">
                  <c:v>5.6054569397820898E-3</c:v>
                </c:pt>
                <c:pt idx="22">
                  <c:v>1.2314939801214999E-2</c:v>
                </c:pt>
                <c:pt idx="23">
                  <c:v>6.2265546336112299E-3</c:v>
                </c:pt>
                <c:pt idx="24">
                  <c:v>1.17703565652206E-2</c:v>
                </c:pt>
                <c:pt idx="25">
                  <c:v>8.9572066057589106E-3</c:v>
                </c:pt>
                <c:pt idx="26">
                  <c:v>3.6289881427196999E-3</c:v>
                </c:pt>
                <c:pt idx="27">
                  <c:v>3.7414346652358001E-3</c:v>
                </c:pt>
                <c:pt idx="28">
                  <c:v>3.45205474314121E-3</c:v>
                </c:pt>
                <c:pt idx="29">
                  <c:v>1.9405686293077901E-3</c:v>
                </c:pt>
                <c:pt idx="30">
                  <c:v>8.0757504663562401E-4</c:v>
                </c:pt>
                <c:pt idx="31">
                  <c:v>7.9005691173848393E-3</c:v>
                </c:pt>
                <c:pt idx="32">
                  <c:v>2.6778651862913801E-3</c:v>
                </c:pt>
                <c:pt idx="33">
                  <c:v>4.7528660901540298E-3</c:v>
                </c:pt>
                <c:pt idx="34">
                  <c:v>5.2099858284778804E-3</c:v>
                </c:pt>
                <c:pt idx="35">
                  <c:v>1.00814407616366E-2</c:v>
                </c:pt>
                <c:pt idx="36">
                  <c:v>9.9350526632665196E-3</c:v>
                </c:pt>
                <c:pt idx="37">
                  <c:v>8.6901444350214897E-3</c:v>
                </c:pt>
                <c:pt idx="38">
                  <c:v>6.22645147246546E-3</c:v>
                </c:pt>
                <c:pt idx="39">
                  <c:v>7.6083705521657798E-3</c:v>
                </c:pt>
                <c:pt idx="40">
                  <c:v>7.3022252785390198E-3</c:v>
                </c:pt>
                <c:pt idx="41">
                  <c:v>6.2902355995259297E-3</c:v>
                </c:pt>
                <c:pt idx="42">
                  <c:v>9.3535052652842406E-3</c:v>
                </c:pt>
                <c:pt idx="43">
                  <c:v>2.2898647382437801E-2</c:v>
                </c:pt>
                <c:pt idx="44">
                  <c:v>1.18647234908607E-2</c:v>
                </c:pt>
                <c:pt idx="45">
                  <c:v>1.8815105876479998E-2</c:v>
                </c:pt>
                <c:pt idx="46">
                  <c:v>1.8319195717032999E-2</c:v>
                </c:pt>
                <c:pt idx="47">
                  <c:v>7.0752094130164802E-3</c:v>
                </c:pt>
                <c:pt idx="48">
                  <c:v>2.8575961367753801E-3</c:v>
                </c:pt>
                <c:pt idx="49">
                  <c:v>1.17920304881484E-2</c:v>
                </c:pt>
                <c:pt idx="50">
                  <c:v>7.3983803709059799E-3</c:v>
                </c:pt>
                <c:pt idx="51">
                  <c:v>1.6748232480465398E-2</c:v>
                </c:pt>
                <c:pt idx="52">
                  <c:v>7.81119460574541E-3</c:v>
                </c:pt>
                <c:pt idx="53">
                  <c:v>1.01977522067135E-2</c:v>
                </c:pt>
                <c:pt idx="54">
                  <c:v>5.4557430944401197E-3</c:v>
                </c:pt>
                <c:pt idx="55">
                  <c:v>2.7552469655522199E-2</c:v>
                </c:pt>
                <c:pt idx="56">
                  <c:v>8.48976474360362E-3</c:v>
                </c:pt>
                <c:pt idx="57">
                  <c:v>6.4002689583611896E-3</c:v>
                </c:pt>
                <c:pt idx="58">
                  <c:v>8.1432182023418401E-3</c:v>
                </c:pt>
                <c:pt idx="59">
                  <c:v>1.4191357314138E-2</c:v>
                </c:pt>
                <c:pt idx="60">
                  <c:v>6.0956885860858597E-3</c:v>
                </c:pt>
                <c:pt idx="61">
                  <c:v>2.8690143204092699E-2</c:v>
                </c:pt>
                <c:pt idx="62">
                  <c:v>1.12352030569252E-2</c:v>
                </c:pt>
                <c:pt idx="63">
                  <c:v>1.33283726607139E-2</c:v>
                </c:pt>
                <c:pt idx="64">
                  <c:v>1.2348096995356999E-2</c:v>
                </c:pt>
                <c:pt idx="65">
                  <c:v>3.19894426772823E-2</c:v>
                </c:pt>
                <c:pt idx="66">
                  <c:v>2.2572567082081999E-2</c:v>
                </c:pt>
                <c:pt idx="67">
                  <c:v>4.8936359451568601E-2</c:v>
                </c:pt>
                <c:pt idx="68">
                  <c:v>2.0248694709752602E-2</c:v>
                </c:pt>
                <c:pt idx="69">
                  <c:v>2.87495199343837E-2</c:v>
                </c:pt>
                <c:pt idx="70">
                  <c:v>1.6421209418389201E-2</c:v>
                </c:pt>
                <c:pt idx="71">
                  <c:v>1.9176833503499E-3</c:v>
                </c:pt>
                <c:pt idx="72">
                  <c:v>6.9606773718816203E-3</c:v>
                </c:pt>
                <c:pt idx="73">
                  <c:v>1.9345915152342E-3</c:v>
                </c:pt>
                <c:pt idx="74">
                  <c:v>1.79443767603636E-3</c:v>
                </c:pt>
                <c:pt idx="75">
                  <c:v>2.78184363100158E-3</c:v>
                </c:pt>
                <c:pt idx="76">
                  <c:v>2.5880907494434699E-4</c:v>
                </c:pt>
                <c:pt idx="77">
                  <c:v>9.4719076443469108E-3</c:v>
                </c:pt>
              </c:numCache>
            </c:numRef>
          </c:val>
          <c:smooth val="0"/>
          <c:extLst>
            <c:ext xmlns:c16="http://schemas.microsoft.com/office/drawing/2014/chart" uri="{C3380CC4-5D6E-409C-BE32-E72D297353CC}">
              <c16:uniqueId val="{00000001-7CB4-4955-9FD1-A935EF32AF94}"/>
            </c:ext>
          </c:extLst>
        </c:ser>
        <c:ser>
          <c:idx val="2"/>
          <c:order val="2"/>
          <c:tx>
            <c:strRef>
              <c:f>'Report Sept'!$AY$126</c:f>
              <c:strCache>
                <c:ptCount val="1"/>
                <c:pt idx="0">
                  <c:v>2018</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'Report Sept'!$AZ$123:$FI$123</c15:sqref>
                  </c15:fullRef>
                </c:ext>
              </c:extLst>
              <c:f>'Report Sept'!$CJ$123:$FI$123</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Sept'!$AZ$126:$FI$126</c15:sqref>
                  </c15:fullRef>
                </c:ext>
              </c:extLst>
              <c:f>'Report Sept'!$CJ$126:$FI$126</c:f>
              <c:numCache>
                <c:formatCode>0.0%</c:formatCode>
                <c:ptCount val="78"/>
                <c:pt idx="0">
                  <c:v>1.28139419592552E-2</c:v>
                </c:pt>
                <c:pt idx="1">
                  <c:v>4.1821442171423903E-2</c:v>
                </c:pt>
                <c:pt idx="2">
                  <c:v>2.0411126205739202E-2</c:v>
                </c:pt>
                <c:pt idx="3">
                  <c:v>1.6650473756091601E-2</c:v>
                </c:pt>
                <c:pt idx="4">
                  <c:v>6.7246839396433496E-3</c:v>
                </c:pt>
                <c:pt idx="5">
                  <c:v>8.7389546983255607E-3</c:v>
                </c:pt>
                <c:pt idx="6">
                  <c:v>5.2424195353607504E-3</c:v>
                </c:pt>
                <c:pt idx="7">
                  <c:v>8.2246933982649297E-3</c:v>
                </c:pt>
                <c:pt idx="8">
                  <c:v>1.7299468294604499E-2</c:v>
                </c:pt>
                <c:pt idx="9">
                  <c:v>7.6286099729220803E-3</c:v>
                </c:pt>
                <c:pt idx="10">
                  <c:v>4.9443226898095499E-3</c:v>
                </c:pt>
                <c:pt idx="11">
                  <c:v>7.5545120022126704E-3</c:v>
                </c:pt>
                <c:pt idx="12">
                  <c:v>1.2301492800810099E-2</c:v>
                </c:pt>
                <c:pt idx="13">
                  <c:v>1.3566372099376899E-2</c:v>
                </c:pt>
                <c:pt idx="14">
                  <c:v>1.3357470230246599E-2</c:v>
                </c:pt>
                <c:pt idx="15">
                  <c:v>1.74369003224214E-2</c:v>
                </c:pt>
                <c:pt idx="16">
                  <c:v>4.8046625565868898E-3</c:v>
                </c:pt>
                <c:pt idx="17">
                  <c:v>4.7233501184471101E-3</c:v>
                </c:pt>
                <c:pt idx="18">
                  <c:v>7.8986123137957508E-3</c:v>
                </c:pt>
                <c:pt idx="19">
                  <c:v>9.7238522288351295E-3</c:v>
                </c:pt>
                <c:pt idx="20">
                  <c:v>4.4517762697796996E-3</c:v>
                </c:pt>
                <c:pt idx="21">
                  <c:v>5.5432374286168299E-3</c:v>
                </c:pt>
                <c:pt idx="22">
                  <c:v>7.20169366194961E-3</c:v>
                </c:pt>
                <c:pt idx="23">
                  <c:v>8.5851827171790907E-3</c:v>
                </c:pt>
                <c:pt idx="24">
                  <c:v>1.8144545356414299E-2</c:v>
                </c:pt>
                <c:pt idx="25">
                  <c:v>1.37013060953406E-2</c:v>
                </c:pt>
                <c:pt idx="26">
                  <c:v>7.3693926458323596E-3</c:v>
                </c:pt>
                <c:pt idx="27">
                  <c:v>1.07201950781734E-2</c:v>
                </c:pt>
                <c:pt idx="28">
                  <c:v>6.6163690025321797E-3</c:v>
                </c:pt>
                <c:pt idx="29">
                  <c:v>6.5887847311904202E-3</c:v>
                </c:pt>
                <c:pt idx="30">
                  <c:v>3.4254926849737201E-3</c:v>
                </c:pt>
                <c:pt idx="31">
                  <c:v>5.4211729273738098E-3</c:v>
                </c:pt>
                <c:pt idx="32">
                  <c:v>1.02383186430593E-2</c:v>
                </c:pt>
                <c:pt idx="33">
                  <c:v>7.0626514561001504E-3</c:v>
                </c:pt>
                <c:pt idx="34">
                  <c:v>8.20805748207247E-3</c:v>
                </c:pt>
                <c:pt idx="35">
                  <c:v>5.4727368871963396E-3</c:v>
                </c:pt>
                <c:pt idx="36">
                  <c:v>1.9473758399853301E-2</c:v>
                </c:pt>
                <c:pt idx="37">
                  <c:v>9.65280360066708E-3</c:v>
                </c:pt>
                <c:pt idx="38">
                  <c:v>9.9920726632080001E-3</c:v>
                </c:pt>
                <c:pt idx="39">
                  <c:v>2.01471247511706E-2</c:v>
                </c:pt>
                <c:pt idx="40">
                  <c:v>1.1518053165651999E-2</c:v>
                </c:pt>
                <c:pt idx="41">
                  <c:v>1.37318140231526E-2</c:v>
                </c:pt>
                <c:pt idx="42">
                  <c:v>1.3968882767779399E-2</c:v>
                </c:pt>
                <c:pt idx="43">
                  <c:v>1.4193029703508201E-2</c:v>
                </c:pt>
                <c:pt idx="44">
                  <c:v>1.3728801124756201E-2</c:v>
                </c:pt>
                <c:pt idx="45">
                  <c:v>1.49594055509871E-2</c:v>
                </c:pt>
                <c:pt idx="46">
                  <c:v>8.6971274815612794E-3</c:v>
                </c:pt>
                <c:pt idx="47">
                  <c:v>1.14663192650957E-2</c:v>
                </c:pt>
                <c:pt idx="48">
                  <c:v>1.1629957468594999E-2</c:v>
                </c:pt>
                <c:pt idx="49">
                  <c:v>8.2134390942905505E-3</c:v>
                </c:pt>
                <c:pt idx="50">
                  <c:v>6.8196954956629497E-3</c:v>
                </c:pt>
                <c:pt idx="51">
                  <c:v>1.33766986965753E-2</c:v>
                </c:pt>
                <c:pt idx="52">
                  <c:v>3.33787879777637E-3</c:v>
                </c:pt>
                <c:pt idx="53">
                  <c:v>1.03413806928858E-2</c:v>
                </c:pt>
                <c:pt idx="54">
                  <c:v>1.62645006408112E-2</c:v>
                </c:pt>
                <c:pt idx="55">
                  <c:v>8.1496671798289896E-3</c:v>
                </c:pt>
                <c:pt idx="56">
                  <c:v>8.6909475748317196E-3</c:v>
                </c:pt>
                <c:pt idx="57">
                  <c:v>5.7141560143305903E-3</c:v>
                </c:pt>
                <c:pt idx="58">
                  <c:v>1.4564568830397501E-2</c:v>
                </c:pt>
                <c:pt idx="59">
                  <c:v>9.9456203720445606E-3</c:v>
                </c:pt>
                <c:pt idx="60">
                  <c:v>1.1707653614421399E-2</c:v>
                </c:pt>
                <c:pt idx="61">
                  <c:v>7.9413903904786993E-3</c:v>
                </c:pt>
                <c:pt idx="62">
                  <c:v>1.29185614007617E-2</c:v>
                </c:pt>
                <c:pt idx="63">
                  <c:v>5.54276901494639E-3</c:v>
                </c:pt>
                <c:pt idx="64">
                  <c:v>1.15340913516392E-2</c:v>
                </c:pt>
                <c:pt idx="65">
                  <c:v>1.51344977564491E-2</c:v>
                </c:pt>
                <c:pt idx="66">
                  <c:v>2.7877181425722701E-2</c:v>
                </c:pt>
                <c:pt idx="67">
                  <c:v>2.7059285650626999E-2</c:v>
                </c:pt>
                <c:pt idx="68">
                  <c:v>1.1230266434244299E-2</c:v>
                </c:pt>
                <c:pt idx="69">
                  <c:v>1.00749063058927E-2</c:v>
                </c:pt>
                <c:pt idx="70">
                  <c:v>7.9563605940301003E-3</c:v>
                </c:pt>
                <c:pt idx="71">
                  <c:v>6.9145107273624199E-3</c:v>
                </c:pt>
                <c:pt idx="72">
                  <c:v>7.1142067622026097E-3</c:v>
                </c:pt>
                <c:pt idx="73">
                  <c:v>2.1869052691002599E-2</c:v>
                </c:pt>
                <c:pt idx="74">
                  <c:v>1.0101817036140799E-2</c:v>
                </c:pt>
                <c:pt idx="75">
                  <c:v>3.1210264401722601E-2</c:v>
                </c:pt>
                <c:pt idx="76">
                  <c:v>1.8703001066719498E-2</c:v>
                </c:pt>
                <c:pt idx="77">
                  <c:v>1.3761831809857499E-2</c:v>
                </c:pt>
              </c:numCache>
            </c:numRef>
          </c:val>
          <c:smooth val="0"/>
          <c:extLst>
            <c:ext xmlns:c16="http://schemas.microsoft.com/office/drawing/2014/chart" uri="{C3380CC4-5D6E-409C-BE32-E72D297353CC}">
              <c16:uniqueId val="{00000002-7CB4-4955-9FD1-A935EF32AF94}"/>
            </c:ext>
          </c:extLst>
        </c:ser>
        <c:ser>
          <c:idx val="3"/>
          <c:order val="3"/>
          <c:tx>
            <c:strRef>
              <c:f>'Report Sept'!$AY$127</c:f>
              <c:strCache>
                <c:ptCount val="1"/>
                <c:pt idx="0">
                  <c:v>2019</c:v>
                </c:pt>
              </c:strCache>
            </c:strRef>
          </c:tx>
          <c:spPr>
            <a:ln w="28575" cap="rnd">
              <a:solidFill>
                <a:schemeClr val="accent4"/>
              </a:solidFill>
              <a:round/>
            </a:ln>
            <a:effectLst/>
          </c:spPr>
          <c:marker>
            <c:symbol val="none"/>
          </c:marker>
          <c:cat>
            <c:numRef>
              <c:extLst>
                <c:ext xmlns:c15="http://schemas.microsoft.com/office/drawing/2012/chart" uri="{02D57815-91ED-43cb-92C2-25804820EDAC}">
                  <c15:fullRef>
                    <c15:sqref>'Report Sept'!$AZ$123:$FI$123</c15:sqref>
                  </c15:fullRef>
                </c:ext>
              </c:extLst>
              <c:f>'Report Sept'!$CJ$123:$FI$123</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Sept'!$AZ$127:$FI$127</c15:sqref>
                  </c15:fullRef>
                </c:ext>
              </c:extLst>
              <c:f>'Report Sept'!$CJ$127:$FI$127</c:f>
              <c:numCache>
                <c:formatCode>0.0%</c:formatCode>
                <c:ptCount val="78"/>
                <c:pt idx="0">
                  <c:v>4.1187448039138302E-3</c:v>
                </c:pt>
                <c:pt idx="1">
                  <c:v>2.1026570500254798E-3</c:v>
                </c:pt>
                <c:pt idx="2">
                  <c:v>2.1402901898914901E-3</c:v>
                </c:pt>
                <c:pt idx="3">
                  <c:v>1.1098065898421701E-2</c:v>
                </c:pt>
                <c:pt idx="4">
                  <c:v>2.9937772691454499E-2</c:v>
                </c:pt>
                <c:pt idx="5">
                  <c:v>1.49130677659938E-2</c:v>
                </c:pt>
                <c:pt idx="6">
                  <c:v>1.9820932528417198E-2</c:v>
                </c:pt>
                <c:pt idx="7">
                  <c:v>2.0068987573945599E-2</c:v>
                </c:pt>
                <c:pt idx="8">
                  <c:v>3.4414305055519602E-2</c:v>
                </c:pt>
                <c:pt idx="9">
                  <c:v>1.96162896185385E-2</c:v>
                </c:pt>
                <c:pt idx="10">
                  <c:v>4.0263172732536304E-3</c:v>
                </c:pt>
                <c:pt idx="11">
                  <c:v>1.1026564206391899E-2</c:v>
                </c:pt>
                <c:pt idx="12">
                  <c:v>1.7050573141647901E-2</c:v>
                </c:pt>
                <c:pt idx="13">
                  <c:v>2.2665172747732502E-2</c:v>
                </c:pt>
                <c:pt idx="14">
                  <c:v>2.7162368903866401E-2</c:v>
                </c:pt>
                <c:pt idx="15">
                  <c:v>1.27366973911645E-2</c:v>
                </c:pt>
                <c:pt idx="16">
                  <c:v>1.17050867674159E-2</c:v>
                </c:pt>
                <c:pt idx="17">
                  <c:v>1.0370043651544E-2</c:v>
                </c:pt>
                <c:pt idx="18">
                  <c:v>1.0044077794768701E-2</c:v>
                </c:pt>
                <c:pt idx="19">
                  <c:v>1.00709737137508E-2</c:v>
                </c:pt>
                <c:pt idx="20">
                  <c:v>1.13619796726458E-2</c:v>
                </c:pt>
                <c:pt idx="21">
                  <c:v>1.4544760574342799E-2</c:v>
                </c:pt>
                <c:pt idx="22">
                  <c:v>1.0527870574141E-2</c:v>
                </c:pt>
                <c:pt idx="23">
                  <c:v>1.32530915790815E-2</c:v>
                </c:pt>
                <c:pt idx="24">
                  <c:v>1.5846427250338701E-2</c:v>
                </c:pt>
                <c:pt idx="25">
                  <c:v>1.2409158990476401E-2</c:v>
                </c:pt>
                <c:pt idx="26">
                  <c:v>7.2547887115781504E-3</c:v>
                </c:pt>
                <c:pt idx="27">
                  <c:v>8.8749326387634296E-3</c:v>
                </c:pt>
                <c:pt idx="28">
                  <c:v>5.1336014980827198E-3</c:v>
                </c:pt>
                <c:pt idx="29">
                  <c:v>7.29356816102141E-3</c:v>
                </c:pt>
                <c:pt idx="30">
                  <c:v>4.93566195009164E-3</c:v>
                </c:pt>
                <c:pt idx="31">
                  <c:v>9.4810244040778903E-3</c:v>
                </c:pt>
                <c:pt idx="32">
                  <c:v>1.2296089297615199E-2</c:v>
                </c:pt>
                <c:pt idx="33">
                  <c:v>8.6747765947996908E-3</c:v>
                </c:pt>
                <c:pt idx="34">
                  <c:v>1.2699892352689901E-2</c:v>
                </c:pt>
                <c:pt idx="35">
                  <c:v>1.2865916534252E-2</c:v>
                </c:pt>
                <c:pt idx="36">
                  <c:v>2.35878100223024E-2</c:v>
                </c:pt>
                <c:pt idx="37">
                  <c:v>1.65002831452035E-2</c:v>
                </c:pt>
                <c:pt idx="38">
                  <c:v>1.40186850976296E-2</c:v>
                </c:pt>
                <c:pt idx="39">
                  <c:v>1.85006074555512E-2</c:v>
                </c:pt>
                <c:pt idx="40">
                  <c:v>1.77820540328925E-2</c:v>
                </c:pt>
                <c:pt idx="41">
                  <c:v>1.6516000253019299E-2</c:v>
                </c:pt>
                <c:pt idx="42">
                  <c:v>1.4109140732857199E-2</c:v>
                </c:pt>
                <c:pt idx="43">
                  <c:v>1.9655433254943198E-2</c:v>
                </c:pt>
                <c:pt idx="44">
                  <c:v>1.24217383460617E-2</c:v>
                </c:pt>
                <c:pt idx="45">
                  <c:v>1.52146155910758E-2</c:v>
                </c:pt>
                <c:pt idx="46">
                  <c:v>1.4834010012729E-2</c:v>
                </c:pt>
                <c:pt idx="47">
                  <c:v>1.2086187542521699E-2</c:v>
                </c:pt>
                <c:pt idx="48">
                  <c:v>2.07054710142183E-2</c:v>
                </c:pt>
                <c:pt idx="49">
                  <c:v>7.6323057525238503E-3</c:v>
                </c:pt>
                <c:pt idx="50">
                  <c:v>8.2759675448683505E-3</c:v>
                </c:pt>
                <c:pt idx="51">
                  <c:v>1.38076376845377E-2</c:v>
                </c:pt>
                <c:pt idx="52">
                  <c:v>1.3116563452756099E-2</c:v>
                </c:pt>
                <c:pt idx="53">
                  <c:v>1.29611824068466E-2</c:v>
                </c:pt>
                <c:pt idx="54">
                  <c:v>7.7269276483718204E-3</c:v>
                </c:pt>
                <c:pt idx="55">
                  <c:v>1.32879335045713E-2</c:v>
                </c:pt>
                <c:pt idx="56">
                  <c:v>9.8922372916925502E-3</c:v>
                </c:pt>
                <c:pt idx="57">
                  <c:v>1.41281376142087E-2</c:v>
                </c:pt>
                <c:pt idx="58">
                  <c:v>1.0420517787435E-2</c:v>
                </c:pt>
                <c:pt idx="59">
                  <c:v>1.9415015717645701E-2</c:v>
                </c:pt>
                <c:pt idx="60">
                  <c:v>1.43447435303709E-2</c:v>
                </c:pt>
                <c:pt idx="61">
                  <c:v>1.3530853263122899E-2</c:v>
                </c:pt>
                <c:pt idx="62">
                  <c:v>1.6607236214153501E-2</c:v>
                </c:pt>
                <c:pt idx="63">
                  <c:v>1.7606111456316499E-2</c:v>
                </c:pt>
                <c:pt idx="64">
                  <c:v>1.40704549218257E-2</c:v>
                </c:pt>
                <c:pt idx="65">
                  <c:v>1.02520899669381E-2</c:v>
                </c:pt>
                <c:pt idx="66">
                  <c:v>9.7415449256859094E-3</c:v>
                </c:pt>
                <c:pt idx="67">
                  <c:v>1.109707284006E-2</c:v>
                </c:pt>
                <c:pt idx="68">
                  <c:v>1.7335374128949799E-2</c:v>
                </c:pt>
                <c:pt idx="69">
                  <c:v>1.6613020241204101E-2</c:v>
                </c:pt>
                <c:pt idx="70">
                  <c:v>1.67399183403544E-2</c:v>
                </c:pt>
                <c:pt idx="71">
                  <c:v>1.3970019328213E-2</c:v>
                </c:pt>
                <c:pt idx="72">
                  <c:v>1.48536383023774E-2</c:v>
                </c:pt>
                <c:pt idx="73">
                  <c:v>1.2454202507403599E-2</c:v>
                </c:pt>
                <c:pt idx="74">
                  <c:v>2.1147875081172801E-2</c:v>
                </c:pt>
                <c:pt idx="75">
                  <c:v>1.22576349690071E-2</c:v>
                </c:pt>
                <c:pt idx="76">
                  <c:v>1.35561325980084E-2</c:v>
                </c:pt>
                <c:pt idx="77">
                  <c:v>1.0798371408716E-2</c:v>
                </c:pt>
              </c:numCache>
            </c:numRef>
          </c:val>
          <c:smooth val="0"/>
          <c:extLst>
            <c:ext xmlns:c16="http://schemas.microsoft.com/office/drawing/2014/chart" uri="{C3380CC4-5D6E-409C-BE32-E72D297353CC}">
              <c16:uniqueId val="{00000003-7CB4-4955-9FD1-A935EF32AF94}"/>
            </c:ext>
          </c:extLst>
        </c:ser>
        <c:ser>
          <c:idx val="4"/>
          <c:order val="4"/>
          <c:tx>
            <c:strRef>
              <c:f>'Report Sept'!$AY$128</c:f>
              <c:strCache>
                <c:ptCount val="1"/>
                <c:pt idx="0">
                  <c:v>2020</c:v>
                </c:pt>
              </c:strCache>
            </c:strRef>
          </c:tx>
          <c:spPr>
            <a:ln w="28575" cap="rnd">
              <a:solidFill>
                <a:schemeClr val="accent5"/>
              </a:solidFill>
              <a:round/>
            </a:ln>
            <a:effectLst/>
          </c:spPr>
          <c:marker>
            <c:symbol val="none"/>
          </c:marker>
          <c:cat>
            <c:numRef>
              <c:extLst>
                <c:ext xmlns:c15="http://schemas.microsoft.com/office/drawing/2012/chart" uri="{02D57815-91ED-43cb-92C2-25804820EDAC}">
                  <c15:fullRef>
                    <c15:sqref>'Report Sept'!$AZ$123:$FI$123</c15:sqref>
                  </c15:fullRef>
                </c:ext>
              </c:extLst>
              <c:f>'Report Sept'!$CJ$123:$FI$123</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Sept'!$AZ$128:$FI$128</c15:sqref>
                  </c15:fullRef>
                </c:ext>
              </c:extLst>
              <c:f>'Report Sept'!$CJ$128:$FI$128</c:f>
              <c:numCache>
                <c:formatCode>0.0%</c:formatCode>
                <c:ptCount val="78"/>
                <c:pt idx="12">
                  <c:v>3.1069003003508398E-3</c:v>
                </c:pt>
                <c:pt idx="13">
                  <c:v>0</c:v>
                </c:pt>
                <c:pt idx="14">
                  <c:v>1.16100329937961E-2</c:v>
                </c:pt>
                <c:pt idx="15">
                  <c:v>8.5811373848343996E-3</c:v>
                </c:pt>
                <c:pt idx="16">
                  <c:v>1.5825693246801501E-2</c:v>
                </c:pt>
                <c:pt idx="17">
                  <c:v>1.57975369292521E-2</c:v>
                </c:pt>
                <c:pt idx="18">
                  <c:v>1.2770654374426999E-2</c:v>
                </c:pt>
                <c:pt idx="19">
                  <c:v>8.3722876464196305E-3</c:v>
                </c:pt>
                <c:pt idx="20">
                  <c:v>3.9966491926710498E-3</c:v>
                </c:pt>
                <c:pt idx="21">
                  <c:v>7.6652226578370897E-3</c:v>
                </c:pt>
                <c:pt idx="22">
                  <c:v>1.3511710054633501E-2</c:v>
                </c:pt>
                <c:pt idx="23">
                  <c:v>1.8957436008465299E-2</c:v>
                </c:pt>
                <c:pt idx="24">
                  <c:v>1.0372628337212E-2</c:v>
                </c:pt>
                <c:pt idx="25">
                  <c:v>1.1332571864088E-2</c:v>
                </c:pt>
                <c:pt idx="26">
                  <c:v>9.5113470019203492E-3</c:v>
                </c:pt>
                <c:pt idx="27">
                  <c:v>5.0000085601361703E-3</c:v>
                </c:pt>
                <c:pt idx="28">
                  <c:v>4.9040229719483804E-3</c:v>
                </c:pt>
                <c:pt idx="29">
                  <c:v>7.66968833916755E-3</c:v>
                </c:pt>
                <c:pt idx="30">
                  <c:v>7.2311842334944502E-3</c:v>
                </c:pt>
                <c:pt idx="31">
                  <c:v>9.6679841049035903E-3</c:v>
                </c:pt>
                <c:pt idx="32">
                  <c:v>7.8664964220923495E-3</c:v>
                </c:pt>
                <c:pt idx="33">
                  <c:v>5.95075954139309E-3</c:v>
                </c:pt>
                <c:pt idx="34">
                  <c:v>8.2043403308827909E-3</c:v>
                </c:pt>
                <c:pt idx="35">
                  <c:v>1.6458245335750601E-2</c:v>
                </c:pt>
                <c:pt idx="36">
                  <c:v>1.46735775849463E-2</c:v>
                </c:pt>
                <c:pt idx="37">
                  <c:v>1.3425550163342801E-2</c:v>
                </c:pt>
                <c:pt idx="38">
                  <c:v>1.6584865703962798E-2</c:v>
                </c:pt>
                <c:pt idx="39">
                  <c:v>1.1423202173228999E-2</c:v>
                </c:pt>
                <c:pt idx="40">
                  <c:v>1.10665953996971E-2</c:v>
                </c:pt>
                <c:pt idx="41">
                  <c:v>8.8791918246709598E-3</c:v>
                </c:pt>
                <c:pt idx="42">
                  <c:v>1.3498464252366201E-2</c:v>
                </c:pt>
                <c:pt idx="43">
                  <c:v>1.4807397309652101E-2</c:v>
                </c:pt>
                <c:pt idx="44">
                  <c:v>1.54001197798411E-2</c:v>
                </c:pt>
                <c:pt idx="45">
                  <c:v>1.79049198180074E-2</c:v>
                </c:pt>
                <c:pt idx="46">
                  <c:v>1.30094664964197E-2</c:v>
                </c:pt>
                <c:pt idx="47">
                  <c:v>1.32032269448398E-2</c:v>
                </c:pt>
                <c:pt idx="48">
                  <c:v>1.8613282360058998E-2</c:v>
                </c:pt>
                <c:pt idx="49">
                  <c:v>1.06644921312746E-2</c:v>
                </c:pt>
                <c:pt idx="50">
                  <c:v>1.16536211446622E-2</c:v>
                </c:pt>
                <c:pt idx="51">
                  <c:v>1.46006081902451E-2</c:v>
                </c:pt>
                <c:pt idx="52">
                  <c:v>1.1928232088029201E-2</c:v>
                </c:pt>
                <c:pt idx="53">
                  <c:v>1.8239859281250201E-2</c:v>
                </c:pt>
                <c:pt idx="54">
                  <c:v>1.93132162224675E-2</c:v>
                </c:pt>
                <c:pt idx="55">
                  <c:v>2.7842266942680199E-2</c:v>
                </c:pt>
                <c:pt idx="56">
                  <c:v>1.7760604858965301E-2</c:v>
                </c:pt>
                <c:pt idx="57">
                  <c:v>1.22718933400578E-2</c:v>
                </c:pt>
                <c:pt idx="58">
                  <c:v>1.3456247775198601E-2</c:v>
                </c:pt>
                <c:pt idx="59">
                  <c:v>1.33507350020421E-2</c:v>
                </c:pt>
                <c:pt idx="60">
                  <c:v>2.1033513272049598E-2</c:v>
                </c:pt>
                <c:pt idx="61">
                  <c:v>2.16397883641717E-2</c:v>
                </c:pt>
                <c:pt idx="62">
                  <c:v>1.75778742551609E-2</c:v>
                </c:pt>
                <c:pt idx="63">
                  <c:v>1.4255153905255599E-2</c:v>
                </c:pt>
                <c:pt idx="64">
                  <c:v>1.4561858475495199E-2</c:v>
                </c:pt>
                <c:pt idx="65">
                  <c:v>1.51851796745343E-2</c:v>
                </c:pt>
                <c:pt idx="66">
                  <c:v>9.9194337789696094E-3</c:v>
                </c:pt>
                <c:pt idx="67">
                  <c:v>1.27032398701463E-2</c:v>
                </c:pt>
                <c:pt idx="68">
                  <c:v>1.6343361632827801E-2</c:v>
                </c:pt>
                <c:pt idx="69">
                  <c:v>1.40201028149205E-2</c:v>
                </c:pt>
                <c:pt idx="70">
                  <c:v>6.1373283880884E-3</c:v>
                </c:pt>
                <c:pt idx="71">
                  <c:v>1.16915507724378E-2</c:v>
                </c:pt>
                <c:pt idx="72">
                  <c:v>1.2251195064113801E-2</c:v>
                </c:pt>
                <c:pt idx="73">
                  <c:v>1.0358576426418801E-2</c:v>
                </c:pt>
                <c:pt idx="74">
                  <c:v>1.41152667688739E-2</c:v>
                </c:pt>
                <c:pt idx="75">
                  <c:v>1.6463036265362298E-2</c:v>
                </c:pt>
                <c:pt idx="76">
                  <c:v>1.1820267981452699E-2</c:v>
                </c:pt>
                <c:pt idx="77">
                  <c:v>1.3452880610608099E-2</c:v>
                </c:pt>
              </c:numCache>
            </c:numRef>
          </c:val>
          <c:smooth val="0"/>
          <c:extLst>
            <c:ext xmlns:c16="http://schemas.microsoft.com/office/drawing/2014/chart" uri="{C3380CC4-5D6E-409C-BE32-E72D297353CC}">
              <c16:uniqueId val="{00000004-7CB4-4955-9FD1-A935EF32AF94}"/>
            </c:ext>
          </c:extLst>
        </c:ser>
        <c:ser>
          <c:idx val="5"/>
          <c:order val="5"/>
          <c:tx>
            <c:strRef>
              <c:f>'Report Sept'!$AY$129</c:f>
              <c:strCache>
                <c:ptCount val="1"/>
                <c:pt idx="0">
                  <c:v>2021</c:v>
                </c:pt>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'Report Sept'!$AZ$123:$FI$123</c15:sqref>
                  </c15:fullRef>
                </c:ext>
              </c:extLst>
              <c:f>'Report Sept'!$CJ$123:$FI$123</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Sept'!$AZ$129:$FI$129</c15:sqref>
                  </c15:fullRef>
                </c:ext>
              </c:extLst>
              <c:f>'Report Sept'!$CJ$129:$FI$129</c:f>
              <c:numCache>
                <c:formatCode>0.0%</c:formatCode>
                <c:ptCount val="78"/>
                <c:pt idx="24">
                  <c:v>0</c:v>
                </c:pt>
                <c:pt idx="25">
                  <c:v>4.2738289729171702E-4</c:v>
                </c:pt>
                <c:pt idx="26">
                  <c:v>5.43543103280925E-4</c:v>
                </c:pt>
                <c:pt idx="27">
                  <c:v>4.68697368250332E-3</c:v>
                </c:pt>
                <c:pt idx="28">
                  <c:v>4.3996781793555397E-3</c:v>
                </c:pt>
                <c:pt idx="29">
                  <c:v>2.0039670921814998E-2</c:v>
                </c:pt>
                <c:pt idx="30">
                  <c:v>1.09725285914261E-2</c:v>
                </c:pt>
                <c:pt idx="31">
                  <c:v>2.4815690940516002E-3</c:v>
                </c:pt>
                <c:pt idx="32">
                  <c:v>5.9335930379746799E-3</c:v>
                </c:pt>
                <c:pt idx="33">
                  <c:v>1.19132646956109E-2</c:v>
                </c:pt>
                <c:pt idx="34">
                  <c:v>3.9817543401982304E-3</c:v>
                </c:pt>
                <c:pt idx="35">
                  <c:v>1.3332442632966599E-2</c:v>
                </c:pt>
                <c:pt idx="36">
                  <c:v>1.41021109284655E-2</c:v>
                </c:pt>
                <c:pt idx="37">
                  <c:v>1.68787394593699E-2</c:v>
                </c:pt>
                <c:pt idx="38">
                  <c:v>1.76914303334797E-2</c:v>
                </c:pt>
                <c:pt idx="39">
                  <c:v>1.46907976018584E-2</c:v>
                </c:pt>
                <c:pt idx="40">
                  <c:v>8.99972920999321E-3</c:v>
                </c:pt>
                <c:pt idx="41">
                  <c:v>1.05860179066716E-2</c:v>
                </c:pt>
                <c:pt idx="42">
                  <c:v>1.14682272110696E-2</c:v>
                </c:pt>
                <c:pt idx="43">
                  <c:v>1.28438692827209E-2</c:v>
                </c:pt>
                <c:pt idx="44">
                  <c:v>1.69954816294146E-2</c:v>
                </c:pt>
                <c:pt idx="45">
                  <c:v>1.2700592955345201E-2</c:v>
                </c:pt>
                <c:pt idx="46">
                  <c:v>1.1621662328344501E-2</c:v>
                </c:pt>
                <c:pt idx="47">
                  <c:v>1.1383359423107999E-2</c:v>
                </c:pt>
                <c:pt idx="48">
                  <c:v>1.14410055305527E-2</c:v>
                </c:pt>
                <c:pt idx="49">
                  <c:v>9.4248339646816996E-3</c:v>
                </c:pt>
                <c:pt idx="50">
                  <c:v>8.4351565973728899E-3</c:v>
                </c:pt>
                <c:pt idx="51">
                  <c:v>8.9218281294993693E-3</c:v>
                </c:pt>
                <c:pt idx="52">
                  <c:v>6.3135309079651496E-3</c:v>
                </c:pt>
                <c:pt idx="53">
                  <c:v>1.0146073582491999E-2</c:v>
                </c:pt>
                <c:pt idx="54">
                  <c:v>1.4828806893681899E-2</c:v>
                </c:pt>
                <c:pt idx="55">
                  <c:v>1.1380715472557401E-2</c:v>
                </c:pt>
                <c:pt idx="56">
                  <c:v>1.04956161616675E-2</c:v>
                </c:pt>
                <c:pt idx="57">
                  <c:v>1.2453789588144099E-2</c:v>
                </c:pt>
                <c:pt idx="58">
                  <c:v>1.6507779000694001E-2</c:v>
                </c:pt>
                <c:pt idx="59">
                  <c:v>1.78988084198131E-2</c:v>
                </c:pt>
                <c:pt idx="60">
                  <c:v>2.06732014523834E-2</c:v>
                </c:pt>
                <c:pt idx="61">
                  <c:v>2.44664381334023E-2</c:v>
                </c:pt>
                <c:pt idx="62">
                  <c:v>1.98555103990481E-2</c:v>
                </c:pt>
                <c:pt idx="63">
                  <c:v>1.7574462292080099E-2</c:v>
                </c:pt>
                <c:pt idx="64">
                  <c:v>1.44132981693804E-2</c:v>
                </c:pt>
                <c:pt idx="65">
                  <c:v>1.5786938981113999E-2</c:v>
                </c:pt>
                <c:pt idx="66">
                  <c:v>1.49678162329159E-2</c:v>
                </c:pt>
                <c:pt idx="67">
                  <c:v>1.1819494350030201E-2</c:v>
                </c:pt>
                <c:pt idx="68">
                  <c:v>1.1050535801540799E-2</c:v>
                </c:pt>
                <c:pt idx="69">
                  <c:v>1.1507256585281799E-2</c:v>
                </c:pt>
                <c:pt idx="70">
                  <c:v>1.52356941465784E-2</c:v>
                </c:pt>
                <c:pt idx="71">
                  <c:v>9.3225244976110396E-3</c:v>
                </c:pt>
                <c:pt idx="72">
                  <c:v>1.2142314607899E-2</c:v>
                </c:pt>
                <c:pt idx="73">
                  <c:v>1.28454147069758E-2</c:v>
                </c:pt>
                <c:pt idx="74">
                  <c:v>1.30149139909694E-2</c:v>
                </c:pt>
                <c:pt idx="75">
                  <c:v>1.6761774258298601E-2</c:v>
                </c:pt>
                <c:pt idx="76">
                  <c:v>1.09564230737522E-2</c:v>
                </c:pt>
                <c:pt idx="77">
                  <c:v>1.0332023025127901E-2</c:v>
                </c:pt>
              </c:numCache>
            </c:numRef>
          </c:val>
          <c:smooth val="0"/>
          <c:extLst>
            <c:ext xmlns:c16="http://schemas.microsoft.com/office/drawing/2014/chart" uri="{C3380CC4-5D6E-409C-BE32-E72D297353CC}">
              <c16:uniqueId val="{00000005-7CB4-4955-9FD1-A935EF32AF94}"/>
            </c:ext>
          </c:extLst>
        </c:ser>
        <c:ser>
          <c:idx val="6"/>
          <c:order val="6"/>
          <c:tx>
            <c:strRef>
              <c:f>'Report Sept'!$AY$130</c:f>
              <c:strCache>
                <c:ptCount val="1"/>
                <c:pt idx="0">
                  <c:v>2022</c:v>
                </c:pt>
              </c:strCache>
            </c:strRef>
          </c:tx>
          <c:spPr>
            <a:ln w="28575" cap="rnd">
              <a:solidFill>
                <a:schemeClr val="accent1">
                  <a:lumMod val="60000"/>
                </a:schemeClr>
              </a:solidFill>
              <a:round/>
            </a:ln>
            <a:effectLst/>
          </c:spPr>
          <c:marker>
            <c:symbol val="none"/>
          </c:marker>
          <c:cat>
            <c:numRef>
              <c:extLst>
                <c:ext xmlns:c15="http://schemas.microsoft.com/office/drawing/2012/chart" uri="{02D57815-91ED-43cb-92C2-25804820EDAC}">
                  <c15:fullRef>
                    <c15:sqref>'Report Sept'!$AZ$123:$FI$123</c15:sqref>
                  </c15:fullRef>
                </c:ext>
              </c:extLst>
              <c:f>'Report Sept'!$CJ$123:$FI$123</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Sept'!$AZ$130:$FI$130</c15:sqref>
                  </c15:fullRef>
                </c:ext>
              </c:extLst>
              <c:f>'Report Sept'!$CJ$130:$FI$130</c:f>
              <c:numCache>
                <c:formatCode>0.0%</c:formatCode>
                <c:ptCount val="78"/>
                <c:pt idx="36">
                  <c:v>0</c:v>
                </c:pt>
                <c:pt idx="37">
                  <c:v>7.85140820448893E-4</c:v>
                </c:pt>
                <c:pt idx="38">
                  <c:v>2.6647805486439499E-4</c:v>
                </c:pt>
                <c:pt idx="39">
                  <c:v>7.5322352566864698E-3</c:v>
                </c:pt>
                <c:pt idx="40">
                  <c:v>1.56233706370923E-2</c:v>
                </c:pt>
                <c:pt idx="41">
                  <c:v>1.9801509454423698E-2</c:v>
                </c:pt>
                <c:pt idx="42">
                  <c:v>1.5824827373193798E-2</c:v>
                </c:pt>
                <c:pt idx="43">
                  <c:v>8.8737561087563997E-3</c:v>
                </c:pt>
                <c:pt idx="44">
                  <c:v>2.00004411830648E-2</c:v>
                </c:pt>
                <c:pt idx="45">
                  <c:v>1.6145822595744201E-2</c:v>
                </c:pt>
                <c:pt idx="46">
                  <c:v>1.4868985123211E-2</c:v>
                </c:pt>
                <c:pt idx="47">
                  <c:v>1.6451469882401398E-2</c:v>
                </c:pt>
                <c:pt idx="48">
                  <c:v>1.07131185674626E-2</c:v>
                </c:pt>
                <c:pt idx="49">
                  <c:v>1.38658914961707E-2</c:v>
                </c:pt>
                <c:pt idx="50">
                  <c:v>1.54404020371813E-2</c:v>
                </c:pt>
                <c:pt idx="51">
                  <c:v>8.4708480087710997E-3</c:v>
                </c:pt>
                <c:pt idx="52">
                  <c:v>7.1688830750210198E-3</c:v>
                </c:pt>
                <c:pt idx="53">
                  <c:v>9.0660906434557893E-3</c:v>
                </c:pt>
                <c:pt idx="54">
                  <c:v>1.0563920162306201E-2</c:v>
                </c:pt>
                <c:pt idx="55">
                  <c:v>1.2250997178927499E-2</c:v>
                </c:pt>
                <c:pt idx="56">
                  <c:v>1.2396572677443299E-2</c:v>
                </c:pt>
                <c:pt idx="57">
                  <c:v>9.7974684661084905E-3</c:v>
                </c:pt>
                <c:pt idx="58">
                  <c:v>1.06504781858141E-2</c:v>
                </c:pt>
                <c:pt idx="59">
                  <c:v>1.53663945141807E-2</c:v>
                </c:pt>
                <c:pt idx="60">
                  <c:v>1.2293395168424299E-2</c:v>
                </c:pt>
                <c:pt idx="61">
                  <c:v>1.1262155030108099E-2</c:v>
                </c:pt>
                <c:pt idx="62">
                  <c:v>1.08815043571597E-2</c:v>
                </c:pt>
                <c:pt idx="63">
                  <c:v>1.0922902074431E-2</c:v>
                </c:pt>
                <c:pt idx="64">
                  <c:v>1.1330268158273199E-2</c:v>
                </c:pt>
                <c:pt idx="65">
                  <c:v>1.44654151568935E-2</c:v>
                </c:pt>
                <c:pt idx="66">
                  <c:v>1.3143936556397701E-2</c:v>
                </c:pt>
                <c:pt idx="67">
                  <c:v>1.2081302857216E-2</c:v>
                </c:pt>
                <c:pt idx="68">
                  <c:v>1.34529734338592E-2</c:v>
                </c:pt>
                <c:pt idx="69">
                  <c:v>1.4871032685060801E-2</c:v>
                </c:pt>
                <c:pt idx="70">
                  <c:v>1.3012428682290701E-2</c:v>
                </c:pt>
                <c:pt idx="71">
                  <c:v>1.48890106489094E-2</c:v>
                </c:pt>
                <c:pt idx="72">
                  <c:v>1.5646207808855599E-2</c:v>
                </c:pt>
                <c:pt idx="73">
                  <c:v>1.5697722761725201E-2</c:v>
                </c:pt>
                <c:pt idx="74">
                  <c:v>2.0886099704412599E-2</c:v>
                </c:pt>
                <c:pt idx="75">
                  <c:v>1.7031234682991801E-2</c:v>
                </c:pt>
                <c:pt idx="76">
                  <c:v>1.01657496170907E-2</c:v>
                </c:pt>
                <c:pt idx="77">
                  <c:v>1.11268685130328E-2</c:v>
                </c:pt>
              </c:numCache>
            </c:numRef>
          </c:val>
          <c:smooth val="0"/>
          <c:extLst>
            <c:ext xmlns:c16="http://schemas.microsoft.com/office/drawing/2014/chart" uri="{C3380CC4-5D6E-409C-BE32-E72D297353CC}">
              <c16:uniqueId val="{00000006-7CB4-4955-9FD1-A935EF32AF94}"/>
            </c:ext>
          </c:extLst>
        </c:ser>
        <c:ser>
          <c:idx val="7"/>
          <c:order val="7"/>
          <c:tx>
            <c:strRef>
              <c:f>'Report Sept'!$AY$131</c:f>
              <c:strCache>
                <c:ptCount val="1"/>
                <c:pt idx="0">
                  <c:v>2023</c:v>
                </c:pt>
              </c:strCache>
            </c:strRef>
          </c:tx>
          <c:spPr>
            <a:ln w="28575" cap="rnd">
              <a:solidFill>
                <a:schemeClr val="accent2">
                  <a:lumMod val="60000"/>
                </a:schemeClr>
              </a:solidFill>
              <a:round/>
            </a:ln>
            <a:effectLst/>
          </c:spPr>
          <c:marker>
            <c:symbol val="none"/>
          </c:marker>
          <c:cat>
            <c:numRef>
              <c:extLst>
                <c:ext xmlns:c15="http://schemas.microsoft.com/office/drawing/2012/chart" uri="{02D57815-91ED-43cb-92C2-25804820EDAC}">
                  <c15:fullRef>
                    <c15:sqref>'Report Sept'!$AZ$123:$FI$123</c15:sqref>
                  </c15:fullRef>
                </c:ext>
              </c:extLst>
              <c:f>'Report Sept'!$CJ$123:$FI$123</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Sept'!$AZ$131:$FI$131</c15:sqref>
                  </c15:fullRef>
                </c:ext>
              </c:extLst>
              <c:f>'Report Sept'!$CJ$131:$FI$131</c:f>
              <c:numCache>
                <c:formatCode>0.0%</c:formatCode>
                <c:ptCount val="78"/>
                <c:pt idx="48">
                  <c:v>9.1930410630769704E-4</c:v>
                </c:pt>
                <c:pt idx="49">
                  <c:v>5.6903328408505099E-4</c:v>
                </c:pt>
                <c:pt idx="50">
                  <c:v>1.04944985852827E-3</c:v>
                </c:pt>
                <c:pt idx="51">
                  <c:v>1.15260992347027E-2</c:v>
                </c:pt>
                <c:pt idx="52">
                  <c:v>1.1174894191975E-2</c:v>
                </c:pt>
                <c:pt idx="53">
                  <c:v>1.1076831893436801E-2</c:v>
                </c:pt>
                <c:pt idx="54">
                  <c:v>1.5968711714222799E-2</c:v>
                </c:pt>
                <c:pt idx="55">
                  <c:v>1.1733576693036299E-2</c:v>
                </c:pt>
                <c:pt idx="56">
                  <c:v>7.4575317060005999E-3</c:v>
                </c:pt>
                <c:pt idx="57">
                  <c:v>1.25987039300772E-2</c:v>
                </c:pt>
                <c:pt idx="58">
                  <c:v>1.43707191546446E-2</c:v>
                </c:pt>
                <c:pt idx="59">
                  <c:v>9.63589436340535E-3</c:v>
                </c:pt>
                <c:pt idx="60">
                  <c:v>9.8056379267665496E-3</c:v>
                </c:pt>
                <c:pt idx="61">
                  <c:v>1.43453235608059E-2</c:v>
                </c:pt>
                <c:pt idx="62">
                  <c:v>1.7003564301434598E-2</c:v>
                </c:pt>
                <c:pt idx="63">
                  <c:v>8.1107295137898307E-3</c:v>
                </c:pt>
                <c:pt idx="64">
                  <c:v>7.6519172228731204E-3</c:v>
                </c:pt>
                <c:pt idx="65">
                  <c:v>7.48408111180047E-3</c:v>
                </c:pt>
                <c:pt idx="66">
                  <c:v>6.7468936090828097E-3</c:v>
                </c:pt>
                <c:pt idx="67">
                  <c:v>1.1425409310016401E-2</c:v>
                </c:pt>
                <c:pt idx="68">
                  <c:v>1.0006084920990199E-2</c:v>
                </c:pt>
                <c:pt idx="69">
                  <c:v>8.1254088109580895E-3</c:v>
                </c:pt>
                <c:pt idx="70">
                  <c:v>8.5113546649708705E-3</c:v>
                </c:pt>
                <c:pt idx="71">
                  <c:v>9.7461965048842893E-3</c:v>
                </c:pt>
                <c:pt idx="72">
                  <c:v>1.15153120540414E-2</c:v>
                </c:pt>
                <c:pt idx="73">
                  <c:v>1.4988500999630601E-2</c:v>
                </c:pt>
                <c:pt idx="74">
                  <c:v>1.3829189481283401E-2</c:v>
                </c:pt>
                <c:pt idx="75">
                  <c:v>1.3388979817254801E-2</c:v>
                </c:pt>
                <c:pt idx="76">
                  <c:v>1.1476881483338501E-2</c:v>
                </c:pt>
                <c:pt idx="77">
                  <c:v>1.23802529068163E-2</c:v>
                </c:pt>
              </c:numCache>
            </c:numRef>
          </c:val>
          <c:smooth val="0"/>
          <c:extLst>
            <c:ext xmlns:c16="http://schemas.microsoft.com/office/drawing/2014/chart" uri="{C3380CC4-5D6E-409C-BE32-E72D297353CC}">
              <c16:uniqueId val="{00000007-7CB4-4955-9FD1-A935EF32AF94}"/>
            </c:ext>
          </c:extLst>
        </c:ser>
        <c:dLbls>
          <c:showLegendKey val="0"/>
          <c:showVal val="0"/>
          <c:showCatName val="0"/>
          <c:showSerName val="0"/>
          <c:showPercent val="0"/>
          <c:showBubbleSize val="0"/>
        </c:dLbls>
        <c:smooth val="0"/>
        <c:axId val="1632479408"/>
        <c:axId val="1632479888"/>
        <c:extLst>
          <c:ext xmlns:c15="http://schemas.microsoft.com/office/drawing/2012/chart" uri="{02D57815-91ED-43cb-92C2-25804820EDAC}">
            <c15:filteredLineSeries>
              <c15:ser>
                <c:idx val="8"/>
                <c:order val="8"/>
                <c:tx>
                  <c:strRef>
                    <c:extLst>
                      <c:ext uri="{02D57815-91ED-43cb-92C2-25804820EDAC}">
                        <c15:formulaRef>
                          <c15:sqref>'Report Sept'!$AY$132</c15:sqref>
                        </c15:formulaRef>
                      </c:ext>
                    </c:extLst>
                    <c:strCache>
                      <c:ptCount val="1"/>
                      <c:pt idx="0">
                        <c:v>2024</c:v>
                      </c:pt>
                    </c:strCache>
                  </c:strRef>
                </c:tx>
                <c:spPr>
                  <a:ln w="28575" cap="rnd">
                    <a:solidFill>
                      <a:schemeClr val="accent3">
                        <a:lumMod val="60000"/>
                      </a:schemeClr>
                    </a:solidFill>
                    <a:round/>
                  </a:ln>
                  <a:effectLst/>
                </c:spPr>
                <c:marker>
                  <c:symbol val="none"/>
                </c:marker>
                <c:cat>
                  <c:numRef>
                    <c:extLst>
                      <c:ext uri="{02D57815-91ED-43cb-92C2-25804820EDAC}">
                        <c15:fullRef>
                          <c15:sqref>'Report Sept'!$AZ$123:$FI$123</c15:sqref>
                        </c15:fullRef>
                        <c15:formulaRef>
                          <c15:sqref>'Report Sept'!$CJ$123:$FI$123</c15:sqref>
                        </c15:formulaRef>
                      </c:ext>
                    </c:extLst>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uri="{02D57815-91ED-43cb-92C2-25804820EDAC}">
                        <c15:fullRef>
                          <c15:sqref>'Report Sept'!$AZ$132:$FI$132</c15:sqref>
                        </c15:fullRef>
                        <c15:formulaRef>
                          <c15:sqref>'Report Sept'!$CJ$132:$FI$132</c15:sqref>
                        </c15:formulaRef>
                      </c:ext>
                    </c:extLst>
                    <c:numCache>
                      <c:formatCode>0.0%</c:formatCode>
                      <c:ptCount val="78"/>
                      <c:pt idx="60">
                        <c:v>4.9574671353608203E-4</c:v>
                      </c:pt>
                      <c:pt idx="61">
                        <c:v>2.4292391883419702E-3</c:v>
                      </c:pt>
                      <c:pt idx="62">
                        <c:v>8.1578339534248503E-4</c:v>
                      </c:pt>
                      <c:pt idx="63">
                        <c:v>1.0071495956314E-2</c:v>
                      </c:pt>
                      <c:pt idx="64">
                        <c:v>1.3449565799115101E-2</c:v>
                      </c:pt>
                      <c:pt idx="65">
                        <c:v>1.99320551750179E-2</c:v>
                      </c:pt>
                      <c:pt idx="66">
                        <c:v>2.1588850158571999E-2</c:v>
                      </c:pt>
                      <c:pt idx="67">
                        <c:v>7.0224543646316296E-3</c:v>
                      </c:pt>
                      <c:pt idx="68">
                        <c:v>6.0801948126012898E-3</c:v>
                      </c:pt>
                      <c:pt idx="69">
                        <c:v>1.05463348754806E-2</c:v>
                      </c:pt>
                      <c:pt idx="70">
                        <c:v>1.2147513440762901E-2</c:v>
                      </c:pt>
                      <c:pt idx="71">
                        <c:v>8.0769586697352503E-3</c:v>
                      </c:pt>
                      <c:pt idx="72">
                        <c:v>1.00803123735642E-2</c:v>
                      </c:pt>
                      <c:pt idx="73">
                        <c:v>1.32197260966006E-2</c:v>
                      </c:pt>
                      <c:pt idx="74">
                        <c:v>1.8080173781279098E-2</c:v>
                      </c:pt>
                      <c:pt idx="75">
                        <c:v>1.01670061656861E-2</c:v>
                      </c:pt>
                      <c:pt idx="76">
                        <c:v>7.4156325459762704E-3</c:v>
                      </c:pt>
                      <c:pt idx="77">
                        <c:v>8.0264591864595905E-3</c:v>
                      </c:pt>
                    </c:numCache>
                  </c:numRef>
                </c:val>
                <c:smooth val="0"/>
                <c:extLst>
                  <c:ext xmlns:c16="http://schemas.microsoft.com/office/drawing/2014/chart" uri="{C3380CC4-5D6E-409C-BE32-E72D297353CC}">
                    <c16:uniqueId val="{00000008-7CB4-4955-9FD1-A935EF32AF94}"/>
                  </c:ext>
                </c:extLst>
              </c15:ser>
            </c15:filteredLineSeries>
          </c:ext>
        </c:extLst>
      </c:lineChart>
      <c:dateAx>
        <c:axId val="1632479408"/>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32479888"/>
        <c:crosses val="autoZero"/>
        <c:auto val="1"/>
        <c:lblOffset val="100"/>
        <c:baseTimeUnit val="months"/>
      </c:dateAx>
      <c:valAx>
        <c:axId val="1632479888"/>
        <c:scaling>
          <c:orientation val="minMax"/>
          <c:max val="0.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rPr>
                  <a:t>% of P&amp;I Repayment Balances</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32479408"/>
        <c:crosses val="autoZero"/>
        <c:crossBetween val="between"/>
        <c:majorUnit val="2.0000000000000004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r>
              <a:rPr lang="en-US" sz="900" b="1">
                <a:solidFill>
                  <a:schemeClr val="tx1"/>
                </a:solidFill>
              </a:rPr>
              <a:t>Cumulative</a:t>
            </a:r>
            <a:r>
              <a:rPr lang="en-US" sz="900" b="1" baseline="0">
                <a:solidFill>
                  <a:schemeClr val="tx1"/>
                </a:solidFill>
              </a:rPr>
              <a:t> Gross Charge-Offs as % of Disbursements</a:t>
            </a:r>
            <a:endParaRPr lang="en-US" sz="900" b="1">
              <a:solidFill>
                <a:schemeClr val="tx1"/>
              </a:solidFill>
            </a:endParaRPr>
          </a:p>
          <a:p>
            <a:pPr>
              <a:defRPr sz="800" b="1">
                <a:solidFill>
                  <a:schemeClr val="tx1"/>
                </a:solidFill>
              </a:defRPr>
            </a:pPr>
            <a:r>
              <a:rPr lang="en-US" sz="800" b="1" i="0" u="none" strike="noStrike" kern="1200" spc="0" baseline="0">
                <a:solidFill>
                  <a:schemeClr val="tx1"/>
                </a:solidFill>
              </a:rPr>
              <a:t>Repayment Vintages 2016-2023</a:t>
            </a:r>
            <a:endParaRPr lang="en-US" sz="800" b="1">
              <a:solidFill>
                <a:schemeClr val="tx1"/>
              </a:solidFill>
            </a:endParaRPr>
          </a:p>
        </c:rich>
      </c:tx>
      <c:layout>
        <c:manualLayout>
          <c:xMode val="edge"/>
          <c:yMode val="edge"/>
          <c:x val="0.20849738970678466"/>
          <c:y val="0"/>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300150425792747"/>
          <c:y val="0.15040737112024713"/>
          <c:w val="0.84876446086491741"/>
          <c:h val="0.64293304081367952"/>
        </c:manualLayout>
      </c:layout>
      <c:lineChart>
        <c:grouping val="standard"/>
        <c:varyColors val="0"/>
        <c:ser>
          <c:idx val="0"/>
          <c:order val="0"/>
          <c:tx>
            <c:strRef>
              <c:f>'Report Sept'!$AY$327</c:f>
              <c:strCache>
                <c:ptCount val="1"/>
                <c:pt idx="0">
                  <c:v>2016</c:v>
                </c:pt>
              </c:strCache>
            </c:strRef>
          </c:tx>
          <c:spPr>
            <a:ln w="28575" cap="rnd">
              <a:solidFill>
                <a:schemeClr val="accent1"/>
              </a:solidFill>
              <a:round/>
            </a:ln>
            <a:effectLst/>
          </c:spPr>
          <c:marker>
            <c:symbol val="none"/>
          </c:marker>
          <c:cat>
            <c:numRef>
              <c:f>'Report Sept'!$AZ$326:$CI$326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Sept'!$AZ$327:$CI$327</c:f>
              <c:numCache>
                <c:formatCode>0.0%</c:formatCode>
                <c:ptCount val="36"/>
                <c:pt idx="0">
                  <c:v>8.9999999999999998E-4</c:v>
                </c:pt>
                <c:pt idx="1">
                  <c:v>8.9999999999999998E-4</c:v>
                </c:pt>
                <c:pt idx="2">
                  <c:v>9.9000000000000008E-3</c:v>
                </c:pt>
                <c:pt idx="3">
                  <c:v>1.1599999999999999E-2</c:v>
                </c:pt>
                <c:pt idx="4">
                  <c:v>1.55E-2</c:v>
                </c:pt>
                <c:pt idx="5">
                  <c:v>1.9400000000000001E-2</c:v>
                </c:pt>
                <c:pt idx="6">
                  <c:v>2.2499999999999999E-2</c:v>
                </c:pt>
                <c:pt idx="7">
                  <c:v>2.47E-2</c:v>
                </c:pt>
                <c:pt idx="8">
                  <c:v>2.7900000000000001E-2</c:v>
                </c:pt>
                <c:pt idx="9">
                  <c:v>2.9000000000000001E-2</c:v>
                </c:pt>
                <c:pt idx="10">
                  <c:v>3.1600000000000003E-2</c:v>
                </c:pt>
                <c:pt idx="11">
                  <c:v>3.39E-2</c:v>
                </c:pt>
                <c:pt idx="12">
                  <c:v>3.4299999999999997E-2</c:v>
                </c:pt>
                <c:pt idx="13">
                  <c:v>3.4599999999999999E-2</c:v>
                </c:pt>
                <c:pt idx="14">
                  <c:v>3.5299999999999998E-2</c:v>
                </c:pt>
                <c:pt idx="15">
                  <c:v>3.61E-2</c:v>
                </c:pt>
                <c:pt idx="16">
                  <c:v>3.6400000000000002E-2</c:v>
                </c:pt>
                <c:pt idx="17">
                  <c:v>3.6700000000000003E-2</c:v>
                </c:pt>
                <c:pt idx="18">
                  <c:v>3.6900000000000002E-2</c:v>
                </c:pt>
                <c:pt idx="19">
                  <c:v>3.7199999999999997E-2</c:v>
                </c:pt>
                <c:pt idx="20">
                  <c:v>3.7600000000000001E-2</c:v>
                </c:pt>
                <c:pt idx="21">
                  <c:v>3.7999999999999999E-2</c:v>
                </c:pt>
                <c:pt idx="22">
                  <c:v>3.85E-2</c:v>
                </c:pt>
                <c:pt idx="23">
                  <c:v>3.9600000000000003E-2</c:v>
                </c:pt>
                <c:pt idx="24">
                  <c:v>4.1399999999999999E-2</c:v>
                </c:pt>
                <c:pt idx="25">
                  <c:v>4.2200000000000001E-2</c:v>
                </c:pt>
                <c:pt idx="26">
                  <c:v>4.2700000000000002E-2</c:v>
                </c:pt>
                <c:pt idx="27">
                  <c:v>4.2900000000000001E-2</c:v>
                </c:pt>
                <c:pt idx="28">
                  <c:v>4.3900000000000002E-2</c:v>
                </c:pt>
                <c:pt idx="29">
                  <c:v>4.41E-2</c:v>
                </c:pt>
                <c:pt idx="30">
                  <c:v>4.5900000000000003E-2</c:v>
                </c:pt>
                <c:pt idx="31">
                  <c:v>4.6199999999999998E-2</c:v>
                </c:pt>
                <c:pt idx="32">
                  <c:v>4.6899999999999997E-2</c:v>
                </c:pt>
                <c:pt idx="33">
                  <c:v>4.7199999999999999E-2</c:v>
                </c:pt>
                <c:pt idx="34">
                  <c:v>4.7300000000000002E-2</c:v>
                </c:pt>
              </c:numCache>
            </c:numRef>
          </c:val>
          <c:smooth val="0"/>
          <c:extLst>
            <c:ext xmlns:c16="http://schemas.microsoft.com/office/drawing/2014/chart" uri="{C3380CC4-5D6E-409C-BE32-E72D297353CC}">
              <c16:uniqueId val="{00000000-79C1-4E50-A27B-3AA5BE23F115}"/>
            </c:ext>
          </c:extLst>
        </c:ser>
        <c:ser>
          <c:idx val="1"/>
          <c:order val="1"/>
          <c:tx>
            <c:strRef>
              <c:f>'Report Sept'!$AY$328</c:f>
              <c:strCache>
                <c:ptCount val="1"/>
                <c:pt idx="0">
                  <c:v>2017</c:v>
                </c:pt>
              </c:strCache>
            </c:strRef>
          </c:tx>
          <c:spPr>
            <a:ln w="28575" cap="rnd">
              <a:solidFill>
                <a:schemeClr val="accent2"/>
              </a:solidFill>
              <a:round/>
            </a:ln>
            <a:effectLst/>
          </c:spPr>
          <c:marker>
            <c:symbol val="none"/>
          </c:marker>
          <c:cat>
            <c:numRef>
              <c:f>'Report Sept'!$AZ$326:$CI$326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Sept'!$AZ$328:$CI$328</c:f>
              <c:numCache>
                <c:formatCode>0.0%</c:formatCode>
                <c:ptCount val="36"/>
                <c:pt idx="0">
                  <c:v>6.9999999999999999E-4</c:v>
                </c:pt>
                <c:pt idx="1">
                  <c:v>1.2999999999999999E-3</c:v>
                </c:pt>
                <c:pt idx="2">
                  <c:v>2.6800000000000001E-2</c:v>
                </c:pt>
                <c:pt idx="3">
                  <c:v>3.1600000000000003E-2</c:v>
                </c:pt>
                <c:pt idx="4">
                  <c:v>3.4099999999999998E-2</c:v>
                </c:pt>
                <c:pt idx="5">
                  <c:v>3.7400000000000003E-2</c:v>
                </c:pt>
                <c:pt idx="6">
                  <c:v>3.9399999999999998E-2</c:v>
                </c:pt>
                <c:pt idx="7">
                  <c:v>4.2299999999999997E-2</c:v>
                </c:pt>
                <c:pt idx="8">
                  <c:v>4.3999999999999997E-2</c:v>
                </c:pt>
                <c:pt idx="9">
                  <c:v>4.6199999999999998E-2</c:v>
                </c:pt>
                <c:pt idx="10">
                  <c:v>4.9299999999999997E-2</c:v>
                </c:pt>
                <c:pt idx="11">
                  <c:v>5.3100000000000001E-2</c:v>
                </c:pt>
                <c:pt idx="12">
                  <c:v>5.5500000000000001E-2</c:v>
                </c:pt>
                <c:pt idx="13">
                  <c:v>5.7500000000000002E-2</c:v>
                </c:pt>
                <c:pt idx="14">
                  <c:v>5.9700000000000003E-2</c:v>
                </c:pt>
                <c:pt idx="15">
                  <c:v>6.1899999999999997E-2</c:v>
                </c:pt>
                <c:pt idx="16">
                  <c:v>6.4199999999999993E-2</c:v>
                </c:pt>
                <c:pt idx="17">
                  <c:v>6.4500000000000002E-2</c:v>
                </c:pt>
                <c:pt idx="18">
                  <c:v>6.4899999999999999E-2</c:v>
                </c:pt>
                <c:pt idx="19">
                  <c:v>6.5799999999999997E-2</c:v>
                </c:pt>
                <c:pt idx="20">
                  <c:v>6.8699999999999997E-2</c:v>
                </c:pt>
                <c:pt idx="21">
                  <c:v>7.0900000000000005E-2</c:v>
                </c:pt>
                <c:pt idx="22">
                  <c:v>7.1300000000000002E-2</c:v>
                </c:pt>
                <c:pt idx="23">
                  <c:v>7.2999999999999995E-2</c:v>
                </c:pt>
                <c:pt idx="24">
                  <c:v>7.4999999999999997E-2</c:v>
                </c:pt>
                <c:pt idx="25">
                  <c:v>7.5300000000000006E-2</c:v>
                </c:pt>
                <c:pt idx="26">
                  <c:v>8.0100000000000005E-2</c:v>
                </c:pt>
                <c:pt idx="27">
                  <c:v>8.0500000000000002E-2</c:v>
                </c:pt>
                <c:pt idx="28">
                  <c:v>8.2400000000000001E-2</c:v>
                </c:pt>
                <c:pt idx="29">
                  <c:v>8.3900000000000002E-2</c:v>
                </c:pt>
                <c:pt idx="30">
                  <c:v>8.4500000000000006E-2</c:v>
                </c:pt>
              </c:numCache>
            </c:numRef>
          </c:val>
          <c:smooth val="0"/>
          <c:extLst>
            <c:ext xmlns:c16="http://schemas.microsoft.com/office/drawing/2014/chart" uri="{C3380CC4-5D6E-409C-BE32-E72D297353CC}">
              <c16:uniqueId val="{00000001-79C1-4E50-A27B-3AA5BE23F115}"/>
            </c:ext>
          </c:extLst>
        </c:ser>
        <c:ser>
          <c:idx val="2"/>
          <c:order val="2"/>
          <c:tx>
            <c:strRef>
              <c:f>'Report Sept'!$AY$329</c:f>
              <c:strCache>
                <c:ptCount val="1"/>
                <c:pt idx="0">
                  <c:v>2018</c:v>
                </c:pt>
              </c:strCache>
            </c:strRef>
          </c:tx>
          <c:spPr>
            <a:ln w="28575" cap="rnd">
              <a:solidFill>
                <a:schemeClr val="accent3"/>
              </a:solidFill>
              <a:round/>
            </a:ln>
            <a:effectLst/>
          </c:spPr>
          <c:marker>
            <c:symbol val="none"/>
          </c:marker>
          <c:cat>
            <c:numRef>
              <c:f>'Report Sept'!$AZ$326:$CI$326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Sept'!$AZ$329:$CI$329</c:f>
              <c:numCache>
                <c:formatCode>0.0%</c:formatCode>
                <c:ptCount val="36"/>
                <c:pt idx="0">
                  <c:v>5.0000000000000001E-4</c:v>
                </c:pt>
                <c:pt idx="1">
                  <c:v>8.0000000000000004E-4</c:v>
                </c:pt>
                <c:pt idx="2">
                  <c:v>3.3500000000000002E-2</c:v>
                </c:pt>
                <c:pt idx="3">
                  <c:v>3.78E-2</c:v>
                </c:pt>
                <c:pt idx="4">
                  <c:v>4.3400000000000001E-2</c:v>
                </c:pt>
                <c:pt idx="5">
                  <c:v>4.7E-2</c:v>
                </c:pt>
                <c:pt idx="6">
                  <c:v>5.2400000000000002E-2</c:v>
                </c:pt>
                <c:pt idx="7">
                  <c:v>5.7599999999999998E-2</c:v>
                </c:pt>
                <c:pt idx="8">
                  <c:v>6.5299999999999997E-2</c:v>
                </c:pt>
                <c:pt idx="9">
                  <c:v>6.8599999999999994E-2</c:v>
                </c:pt>
                <c:pt idx="10">
                  <c:v>7.1900000000000006E-2</c:v>
                </c:pt>
                <c:pt idx="11">
                  <c:v>7.4899999999999994E-2</c:v>
                </c:pt>
                <c:pt idx="12">
                  <c:v>7.6499999999999999E-2</c:v>
                </c:pt>
                <c:pt idx="13">
                  <c:v>7.8600000000000003E-2</c:v>
                </c:pt>
                <c:pt idx="14">
                  <c:v>8.0600000000000005E-2</c:v>
                </c:pt>
                <c:pt idx="15">
                  <c:v>8.4699999999999998E-2</c:v>
                </c:pt>
                <c:pt idx="16">
                  <c:v>9.0700000000000003E-2</c:v>
                </c:pt>
                <c:pt idx="17">
                  <c:v>9.3299999999999994E-2</c:v>
                </c:pt>
                <c:pt idx="18">
                  <c:v>9.5100000000000004E-2</c:v>
                </c:pt>
                <c:pt idx="19">
                  <c:v>9.7500000000000003E-2</c:v>
                </c:pt>
                <c:pt idx="20">
                  <c:v>9.9900000000000003E-2</c:v>
                </c:pt>
                <c:pt idx="21">
                  <c:v>0.1012</c:v>
                </c:pt>
                <c:pt idx="22">
                  <c:v>0.10290000000000001</c:v>
                </c:pt>
                <c:pt idx="23">
                  <c:v>0.1045</c:v>
                </c:pt>
                <c:pt idx="24">
                  <c:v>0.10589999999999999</c:v>
                </c:pt>
                <c:pt idx="25">
                  <c:v>0.1062</c:v>
                </c:pt>
                <c:pt idx="26">
                  <c:v>0.10730000000000001</c:v>
                </c:pt>
              </c:numCache>
            </c:numRef>
          </c:val>
          <c:smooth val="0"/>
          <c:extLst>
            <c:ext xmlns:c16="http://schemas.microsoft.com/office/drawing/2014/chart" uri="{C3380CC4-5D6E-409C-BE32-E72D297353CC}">
              <c16:uniqueId val="{00000002-79C1-4E50-A27B-3AA5BE23F115}"/>
            </c:ext>
          </c:extLst>
        </c:ser>
        <c:ser>
          <c:idx val="3"/>
          <c:order val="3"/>
          <c:tx>
            <c:strRef>
              <c:f>'Report Sept'!$AY$330</c:f>
              <c:strCache>
                <c:ptCount val="1"/>
                <c:pt idx="0">
                  <c:v>2019</c:v>
                </c:pt>
              </c:strCache>
            </c:strRef>
          </c:tx>
          <c:spPr>
            <a:ln w="28575" cap="rnd">
              <a:solidFill>
                <a:schemeClr val="accent4"/>
              </a:solidFill>
              <a:round/>
            </a:ln>
            <a:effectLst/>
          </c:spPr>
          <c:marker>
            <c:symbol val="none"/>
          </c:marker>
          <c:cat>
            <c:numRef>
              <c:f>'Report Sept'!$AZ$326:$CI$326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Sept'!$AZ$330:$CI$330</c:f>
              <c:numCache>
                <c:formatCode>0.0%</c:formatCode>
                <c:ptCount val="36"/>
                <c:pt idx="0">
                  <c:v>2.9999999999999997E-4</c:v>
                </c:pt>
                <c:pt idx="1">
                  <c:v>1.1999999999999999E-3</c:v>
                </c:pt>
                <c:pt idx="2">
                  <c:v>2.2800000000000001E-2</c:v>
                </c:pt>
                <c:pt idx="3">
                  <c:v>2.75E-2</c:v>
                </c:pt>
                <c:pt idx="4">
                  <c:v>3.3099999999999997E-2</c:v>
                </c:pt>
                <c:pt idx="5">
                  <c:v>3.61E-2</c:v>
                </c:pt>
                <c:pt idx="6">
                  <c:v>4.1399999999999999E-2</c:v>
                </c:pt>
                <c:pt idx="7">
                  <c:v>4.6899999999999997E-2</c:v>
                </c:pt>
                <c:pt idx="8">
                  <c:v>4.99E-2</c:v>
                </c:pt>
                <c:pt idx="9">
                  <c:v>5.28E-2</c:v>
                </c:pt>
                <c:pt idx="10">
                  <c:v>5.7500000000000002E-2</c:v>
                </c:pt>
                <c:pt idx="11">
                  <c:v>6.2399999999999997E-2</c:v>
                </c:pt>
                <c:pt idx="12">
                  <c:v>6.9599999999999995E-2</c:v>
                </c:pt>
                <c:pt idx="13">
                  <c:v>7.5999999999999998E-2</c:v>
                </c:pt>
                <c:pt idx="14">
                  <c:v>8.1000000000000003E-2</c:v>
                </c:pt>
                <c:pt idx="15">
                  <c:v>8.43E-2</c:v>
                </c:pt>
                <c:pt idx="16">
                  <c:v>8.6999999999999994E-2</c:v>
                </c:pt>
                <c:pt idx="17">
                  <c:v>8.8800000000000004E-2</c:v>
                </c:pt>
                <c:pt idx="18">
                  <c:v>9.3200000000000005E-2</c:v>
                </c:pt>
                <c:pt idx="19">
                  <c:v>9.6299999999999997E-2</c:v>
                </c:pt>
                <c:pt idx="20">
                  <c:v>9.8100000000000007E-2</c:v>
                </c:pt>
                <c:pt idx="21">
                  <c:v>0.1</c:v>
                </c:pt>
                <c:pt idx="22">
                  <c:v>0.1023</c:v>
                </c:pt>
              </c:numCache>
            </c:numRef>
          </c:val>
          <c:smooth val="0"/>
          <c:extLst>
            <c:ext xmlns:c16="http://schemas.microsoft.com/office/drawing/2014/chart" uri="{C3380CC4-5D6E-409C-BE32-E72D297353CC}">
              <c16:uniqueId val="{00000003-79C1-4E50-A27B-3AA5BE23F115}"/>
            </c:ext>
          </c:extLst>
        </c:ser>
        <c:ser>
          <c:idx val="4"/>
          <c:order val="4"/>
          <c:tx>
            <c:strRef>
              <c:f>'Report Sept'!$AY$331</c:f>
              <c:strCache>
                <c:ptCount val="1"/>
                <c:pt idx="0">
                  <c:v>2020</c:v>
                </c:pt>
              </c:strCache>
            </c:strRef>
          </c:tx>
          <c:spPr>
            <a:ln w="28575" cap="rnd">
              <a:solidFill>
                <a:schemeClr val="accent5"/>
              </a:solidFill>
              <a:round/>
            </a:ln>
            <a:effectLst/>
          </c:spPr>
          <c:marker>
            <c:symbol val="none"/>
          </c:marker>
          <c:cat>
            <c:numRef>
              <c:f>'Report Sept'!$AZ$326:$CI$326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Sept'!$AZ$331:$CI$331</c:f>
              <c:numCache>
                <c:formatCode>0.0%</c:formatCode>
                <c:ptCount val="36"/>
                <c:pt idx="0">
                  <c:v>4.0000000000000002E-4</c:v>
                </c:pt>
                <c:pt idx="1">
                  <c:v>1E-3</c:v>
                </c:pt>
                <c:pt idx="2">
                  <c:v>1.26E-2</c:v>
                </c:pt>
                <c:pt idx="3">
                  <c:v>1.49E-2</c:v>
                </c:pt>
                <c:pt idx="4">
                  <c:v>2.3E-2</c:v>
                </c:pt>
                <c:pt idx="5">
                  <c:v>2.7900000000000001E-2</c:v>
                </c:pt>
                <c:pt idx="6">
                  <c:v>3.3099999999999997E-2</c:v>
                </c:pt>
                <c:pt idx="7">
                  <c:v>3.8300000000000001E-2</c:v>
                </c:pt>
                <c:pt idx="8">
                  <c:v>4.2299999999999997E-2</c:v>
                </c:pt>
                <c:pt idx="9">
                  <c:v>4.6399999999999997E-2</c:v>
                </c:pt>
                <c:pt idx="10">
                  <c:v>5.11E-2</c:v>
                </c:pt>
                <c:pt idx="11">
                  <c:v>5.6899999999999999E-2</c:v>
                </c:pt>
                <c:pt idx="12">
                  <c:v>7.2900000000000006E-2</c:v>
                </c:pt>
                <c:pt idx="13">
                  <c:v>7.9000000000000001E-2</c:v>
                </c:pt>
                <c:pt idx="14">
                  <c:v>9.01E-2</c:v>
                </c:pt>
                <c:pt idx="15">
                  <c:v>9.4200000000000006E-2</c:v>
                </c:pt>
                <c:pt idx="16">
                  <c:v>9.6799999999999997E-2</c:v>
                </c:pt>
                <c:pt idx="17">
                  <c:v>9.9199999999999997E-2</c:v>
                </c:pt>
                <c:pt idx="18">
                  <c:v>0.1014</c:v>
                </c:pt>
              </c:numCache>
            </c:numRef>
          </c:val>
          <c:smooth val="0"/>
          <c:extLst>
            <c:ext xmlns:c16="http://schemas.microsoft.com/office/drawing/2014/chart" uri="{C3380CC4-5D6E-409C-BE32-E72D297353CC}">
              <c16:uniqueId val="{00000004-79C1-4E50-A27B-3AA5BE23F115}"/>
            </c:ext>
          </c:extLst>
        </c:ser>
        <c:ser>
          <c:idx val="5"/>
          <c:order val="5"/>
          <c:tx>
            <c:strRef>
              <c:f>'Report Sept'!$AY$332</c:f>
              <c:strCache>
                <c:ptCount val="1"/>
                <c:pt idx="0">
                  <c:v>2021</c:v>
                </c:pt>
              </c:strCache>
            </c:strRef>
          </c:tx>
          <c:spPr>
            <a:ln w="28575" cap="rnd">
              <a:solidFill>
                <a:schemeClr val="accent6"/>
              </a:solidFill>
              <a:round/>
            </a:ln>
            <a:effectLst/>
          </c:spPr>
          <c:marker>
            <c:symbol val="none"/>
          </c:marker>
          <c:cat>
            <c:numRef>
              <c:f>'Report Sept'!$AZ$326:$CI$326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Sept'!$AZ$332:$CI$332</c:f>
              <c:numCache>
                <c:formatCode>0.0%</c:formatCode>
                <c:ptCount val="36"/>
                <c:pt idx="0">
                  <c:v>2.0000000000000001E-4</c:v>
                </c:pt>
                <c:pt idx="1">
                  <c:v>6.9999999999999999E-4</c:v>
                </c:pt>
                <c:pt idx="2">
                  <c:v>1.4999999999999999E-2</c:v>
                </c:pt>
                <c:pt idx="3">
                  <c:v>1.78E-2</c:v>
                </c:pt>
                <c:pt idx="4">
                  <c:v>2.8899999999999999E-2</c:v>
                </c:pt>
                <c:pt idx="5">
                  <c:v>3.3599999999999998E-2</c:v>
                </c:pt>
                <c:pt idx="6">
                  <c:v>3.9800000000000002E-2</c:v>
                </c:pt>
                <c:pt idx="7">
                  <c:v>4.3099999999999999E-2</c:v>
                </c:pt>
                <c:pt idx="8">
                  <c:v>4.6899999999999997E-2</c:v>
                </c:pt>
                <c:pt idx="9">
                  <c:v>5.3400000000000003E-2</c:v>
                </c:pt>
                <c:pt idx="10">
                  <c:v>6.8500000000000005E-2</c:v>
                </c:pt>
                <c:pt idx="11">
                  <c:v>7.6399999999999996E-2</c:v>
                </c:pt>
                <c:pt idx="12">
                  <c:v>8.72E-2</c:v>
                </c:pt>
                <c:pt idx="13">
                  <c:v>9.0999999999999998E-2</c:v>
                </c:pt>
                <c:pt idx="14">
                  <c:v>9.4899999999999998E-2</c:v>
                </c:pt>
              </c:numCache>
            </c:numRef>
          </c:val>
          <c:smooth val="0"/>
          <c:extLst>
            <c:ext xmlns:c16="http://schemas.microsoft.com/office/drawing/2014/chart" uri="{C3380CC4-5D6E-409C-BE32-E72D297353CC}">
              <c16:uniqueId val="{00000005-79C1-4E50-A27B-3AA5BE23F115}"/>
            </c:ext>
          </c:extLst>
        </c:ser>
        <c:ser>
          <c:idx val="6"/>
          <c:order val="6"/>
          <c:tx>
            <c:strRef>
              <c:f>'Report Sept'!$AY$333</c:f>
              <c:strCache>
                <c:ptCount val="1"/>
                <c:pt idx="0">
                  <c:v>2022</c:v>
                </c:pt>
              </c:strCache>
            </c:strRef>
          </c:tx>
          <c:spPr>
            <a:ln w="28575" cap="rnd">
              <a:solidFill>
                <a:schemeClr val="accent1">
                  <a:lumMod val="60000"/>
                </a:schemeClr>
              </a:solidFill>
              <a:round/>
            </a:ln>
            <a:effectLst/>
          </c:spPr>
          <c:marker>
            <c:symbol val="none"/>
          </c:marker>
          <c:cat>
            <c:numRef>
              <c:f>'Report Sept'!$AZ$326:$CI$326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Sept'!$AZ$333:$CI$333</c:f>
              <c:numCache>
                <c:formatCode>0.0%</c:formatCode>
                <c:ptCount val="36"/>
                <c:pt idx="0">
                  <c:v>5.9999999999999995E-4</c:v>
                </c:pt>
                <c:pt idx="1">
                  <c:v>1.1999999999999999E-3</c:v>
                </c:pt>
                <c:pt idx="2">
                  <c:v>2.1600000000000001E-2</c:v>
                </c:pt>
                <c:pt idx="3">
                  <c:v>2.41E-2</c:v>
                </c:pt>
                <c:pt idx="4">
                  <c:v>3.2199999999999999E-2</c:v>
                </c:pt>
                <c:pt idx="5">
                  <c:v>3.8600000000000002E-2</c:v>
                </c:pt>
                <c:pt idx="6">
                  <c:v>4.4900000000000002E-2</c:v>
                </c:pt>
                <c:pt idx="7">
                  <c:v>5.2200000000000003E-2</c:v>
                </c:pt>
                <c:pt idx="8">
                  <c:v>6.0900000000000003E-2</c:v>
                </c:pt>
                <c:pt idx="9">
                  <c:v>6.8000000000000005E-2</c:v>
                </c:pt>
                <c:pt idx="10">
                  <c:v>7.8600000000000003E-2</c:v>
                </c:pt>
              </c:numCache>
            </c:numRef>
          </c:val>
          <c:smooth val="0"/>
          <c:extLst>
            <c:ext xmlns:c16="http://schemas.microsoft.com/office/drawing/2014/chart" uri="{C3380CC4-5D6E-409C-BE32-E72D297353CC}">
              <c16:uniqueId val="{00000006-79C1-4E50-A27B-3AA5BE23F115}"/>
            </c:ext>
          </c:extLst>
        </c:ser>
        <c:ser>
          <c:idx val="7"/>
          <c:order val="7"/>
          <c:tx>
            <c:strRef>
              <c:f>'Report Sept'!$AY$334</c:f>
              <c:strCache>
                <c:ptCount val="1"/>
                <c:pt idx="0">
                  <c:v>2023</c:v>
                </c:pt>
              </c:strCache>
            </c:strRef>
          </c:tx>
          <c:spPr>
            <a:ln w="28575" cap="rnd">
              <a:solidFill>
                <a:schemeClr val="accent2">
                  <a:lumMod val="60000"/>
                </a:schemeClr>
              </a:solidFill>
              <a:round/>
            </a:ln>
            <a:effectLst/>
          </c:spPr>
          <c:marker>
            <c:symbol val="none"/>
          </c:marker>
          <c:cat>
            <c:numRef>
              <c:f>'Report Sept'!$AZ$326:$CI$326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Sept'!$AZ$334:$CI$334</c:f>
              <c:numCache>
                <c:formatCode>0.0%</c:formatCode>
                <c:ptCount val="36"/>
                <c:pt idx="0">
                  <c:v>2.9999999999999997E-4</c:v>
                </c:pt>
                <c:pt idx="1">
                  <c:v>8.0000000000000004E-4</c:v>
                </c:pt>
                <c:pt idx="2">
                  <c:v>2.2499999999999999E-2</c:v>
                </c:pt>
                <c:pt idx="3">
                  <c:v>2.5399999999999999E-2</c:v>
                </c:pt>
                <c:pt idx="4">
                  <c:v>3.3799999999999997E-2</c:v>
                </c:pt>
                <c:pt idx="5">
                  <c:v>3.9699999999999999E-2</c:v>
                </c:pt>
                <c:pt idx="6">
                  <c:v>4.65E-2</c:v>
                </c:pt>
              </c:numCache>
            </c:numRef>
          </c:val>
          <c:smooth val="0"/>
          <c:extLst>
            <c:ext xmlns:c16="http://schemas.microsoft.com/office/drawing/2014/chart" uri="{C3380CC4-5D6E-409C-BE32-E72D297353CC}">
              <c16:uniqueId val="{00000007-79C1-4E50-A27B-3AA5BE23F115}"/>
            </c:ext>
          </c:extLst>
        </c:ser>
        <c:ser>
          <c:idx val="8"/>
          <c:order val="8"/>
          <c:tx>
            <c:strRef>
              <c:f>'Report Sept'!$AY$335</c:f>
              <c:strCache>
                <c:ptCount val="1"/>
                <c:pt idx="0">
                  <c:v>2024</c:v>
                </c:pt>
              </c:strCache>
            </c:strRef>
          </c:tx>
          <c:spPr>
            <a:ln w="28575" cap="rnd">
              <a:solidFill>
                <a:schemeClr val="accent3">
                  <a:lumMod val="60000"/>
                </a:schemeClr>
              </a:solidFill>
              <a:round/>
            </a:ln>
            <a:effectLst/>
          </c:spPr>
          <c:marker>
            <c:symbol val="none"/>
          </c:marker>
          <c:cat>
            <c:numRef>
              <c:f>'Report Sept'!$AZ$326:$CI$326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Sept'!$AZ$335:$CI$335</c:f>
              <c:numCache>
                <c:formatCode>0.0%</c:formatCode>
                <c:ptCount val="36"/>
                <c:pt idx="0">
                  <c:v>5.9999999999999995E-4</c:v>
                </c:pt>
                <c:pt idx="1">
                  <c:v>1.1000000000000001E-3</c:v>
                </c:pt>
                <c:pt idx="2">
                  <c:v>1.77E-2</c:v>
                </c:pt>
              </c:numCache>
            </c:numRef>
          </c:val>
          <c:smooth val="0"/>
          <c:extLst>
            <c:ext xmlns:c16="http://schemas.microsoft.com/office/drawing/2014/chart" uri="{C3380CC4-5D6E-409C-BE32-E72D297353CC}">
              <c16:uniqueId val="{00000008-79C1-4E50-A27B-3AA5BE23F115}"/>
            </c:ext>
          </c:extLst>
        </c:ser>
        <c:dLbls>
          <c:showLegendKey val="0"/>
          <c:showVal val="0"/>
          <c:showCatName val="0"/>
          <c:showSerName val="0"/>
          <c:showPercent val="0"/>
          <c:showBubbleSize val="0"/>
        </c:dLbls>
        <c:smooth val="0"/>
        <c:axId val="366644816"/>
        <c:axId val="366646736"/>
      </c:lineChart>
      <c:catAx>
        <c:axId val="366644816"/>
        <c:scaling>
          <c:orientation val="minMax"/>
        </c:scaling>
        <c:delete val="0"/>
        <c:axPos val="b"/>
        <c:title>
          <c:tx>
            <c:rich>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a:solidFill>
                      <a:sysClr val="windowText" lastClr="000000"/>
                    </a:solidFill>
                  </a:rPr>
                  <a:t>Quarters in</a:t>
                </a:r>
                <a:r>
                  <a:rPr lang="en-US" sz="800" b="1" baseline="0">
                    <a:solidFill>
                      <a:sysClr val="windowText" lastClr="000000"/>
                    </a:solidFill>
                  </a:rPr>
                  <a:t> Repayment</a:t>
                </a:r>
                <a:endParaRPr lang="en-US" sz="800" b="1">
                  <a:solidFill>
                    <a:sysClr val="windowText" lastClr="000000"/>
                  </a:solidFill>
                </a:endParaRPr>
              </a:p>
            </c:rich>
          </c:tx>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6736"/>
        <c:crosses val="autoZero"/>
        <c:auto val="1"/>
        <c:lblAlgn val="ctr"/>
        <c:lblOffset val="100"/>
        <c:noMultiLvlLbl val="0"/>
      </c:catAx>
      <c:valAx>
        <c:axId val="366646736"/>
        <c:scaling>
          <c:orientation val="minMax"/>
          <c:max val="0.2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 of P&amp;I Repayment Balances</a:t>
                </a:r>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5.000000000000001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100" b="1">
                <a:solidFill>
                  <a:schemeClr val="tx1"/>
                </a:solidFill>
              </a:rPr>
              <a:t>31-60 Day Delinquencies as % Loans in P&amp;I Repayment</a:t>
            </a:r>
          </a:p>
          <a:p>
            <a:pPr>
              <a:defRPr b="1">
                <a:solidFill>
                  <a:schemeClr val="tx1"/>
                </a:solidFill>
              </a:defRPr>
            </a:pPr>
            <a:r>
              <a:rPr lang="en-US" sz="1000" b="1">
                <a:solidFill>
                  <a:schemeClr val="tx1"/>
                </a:solidFill>
              </a:rPr>
              <a:t>Aggregate of P&amp;I Repayment</a:t>
            </a:r>
            <a:r>
              <a:rPr lang="en-US" sz="1000" b="1" baseline="0">
                <a:solidFill>
                  <a:schemeClr val="tx1"/>
                </a:solidFill>
              </a:rPr>
              <a:t> Vintages 2016-2023</a:t>
            </a:r>
            <a:endParaRPr lang="en-US" sz="1000" b="1">
              <a:solidFill>
                <a:schemeClr val="tx1"/>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lineChart>
        <c:grouping val="standard"/>
        <c:varyColors val="0"/>
        <c:ser>
          <c:idx val="0"/>
          <c:order val="0"/>
          <c:tx>
            <c:strRef>
              <c:f>'Report Sept'!$AY$78</c:f>
              <c:strCache>
                <c:ptCount val="1"/>
                <c:pt idx="0">
                  <c:v>Total</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'Report Sept'!$AZ$77:$FL$77</c15:sqref>
                  </c15:fullRef>
                </c:ext>
              </c:extLst>
              <c:f>'Report Sept'!$CJ$77:$FL$77</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Sept'!$AZ$78:$FL$78</c15:sqref>
                  </c15:fullRef>
                </c:ext>
              </c:extLst>
              <c:f>'Report Sept'!$CJ$78:$FL$78</c:f>
              <c:numCache>
                <c:formatCode>0.0%</c:formatCode>
                <c:ptCount val="81"/>
                <c:pt idx="0">
                  <c:v>3.9286240528499702E-2</c:v>
                </c:pt>
                <c:pt idx="1">
                  <c:v>3.0711299577777001E-2</c:v>
                </c:pt>
                <c:pt idx="2">
                  <c:v>2.18237004261451E-2</c:v>
                </c:pt>
                <c:pt idx="3">
                  <c:v>2.1192425561378798E-2</c:v>
                </c:pt>
                <c:pt idx="4">
                  <c:v>1.9265657039775001E-2</c:v>
                </c:pt>
                <c:pt idx="5">
                  <c:v>1.9296974492004002E-2</c:v>
                </c:pt>
                <c:pt idx="6">
                  <c:v>2.51133522036056E-2</c:v>
                </c:pt>
                <c:pt idx="7">
                  <c:v>3.8482188470891202E-2</c:v>
                </c:pt>
                <c:pt idx="8">
                  <c:v>2.2074261810347499E-2</c:v>
                </c:pt>
                <c:pt idx="9">
                  <c:v>7.5723402723649001E-3</c:v>
                </c:pt>
                <c:pt idx="10">
                  <c:v>1.8609934808993901E-2</c:v>
                </c:pt>
                <c:pt idx="11">
                  <c:v>2.7083934834112301E-2</c:v>
                </c:pt>
                <c:pt idx="12">
                  <c:v>2.8870026813919099E-2</c:v>
                </c:pt>
                <c:pt idx="13">
                  <c:v>2.97412546462811E-2</c:v>
                </c:pt>
                <c:pt idx="14">
                  <c:v>2.7219681466481401E-2</c:v>
                </c:pt>
                <c:pt idx="15">
                  <c:v>1.7133036332919301E-2</c:v>
                </c:pt>
                <c:pt idx="16">
                  <c:v>1.8647245930663199E-2</c:v>
                </c:pt>
                <c:pt idx="17">
                  <c:v>1.83731470318956E-2</c:v>
                </c:pt>
                <c:pt idx="18">
                  <c:v>1.7179231986565999E-2</c:v>
                </c:pt>
                <c:pt idx="19">
                  <c:v>1.5178869129276301E-2</c:v>
                </c:pt>
                <c:pt idx="20">
                  <c:v>1.55500065987988E-2</c:v>
                </c:pt>
                <c:pt idx="21">
                  <c:v>1.90552598159913E-2</c:v>
                </c:pt>
                <c:pt idx="22">
                  <c:v>2.7121387903761601E-2</c:v>
                </c:pt>
                <c:pt idx="23">
                  <c:v>2.4863315741518299E-2</c:v>
                </c:pt>
                <c:pt idx="24">
                  <c:v>1.9171831008762699E-2</c:v>
                </c:pt>
                <c:pt idx="25">
                  <c:v>1.6858402226006E-2</c:v>
                </c:pt>
                <c:pt idx="26">
                  <c:v>1.37629020362469E-2</c:v>
                </c:pt>
                <c:pt idx="27">
                  <c:v>9.4120943171118899E-3</c:v>
                </c:pt>
                <c:pt idx="28">
                  <c:v>1.96600586427189E-2</c:v>
                </c:pt>
                <c:pt idx="29">
                  <c:v>1.67288579797489E-2</c:v>
                </c:pt>
                <c:pt idx="30">
                  <c:v>1.41183154961024E-2</c:v>
                </c:pt>
                <c:pt idx="31">
                  <c:v>1.2912479731763101E-2</c:v>
                </c:pt>
                <c:pt idx="32">
                  <c:v>1.85537505169651E-2</c:v>
                </c:pt>
                <c:pt idx="33">
                  <c:v>1.1628378844874601E-2</c:v>
                </c:pt>
                <c:pt idx="34">
                  <c:v>2.0431384015974299E-2</c:v>
                </c:pt>
                <c:pt idx="35">
                  <c:v>2.3694471041323498E-2</c:v>
                </c:pt>
                <c:pt idx="36">
                  <c:v>2.46604491778524E-2</c:v>
                </c:pt>
                <c:pt idx="37">
                  <c:v>2.4852664561727699E-2</c:v>
                </c:pt>
                <c:pt idx="38">
                  <c:v>1.9885636312069199E-2</c:v>
                </c:pt>
                <c:pt idx="39">
                  <c:v>1.8727314996540099E-2</c:v>
                </c:pt>
                <c:pt idx="40">
                  <c:v>2.3054568566535101E-2</c:v>
                </c:pt>
                <c:pt idx="41">
                  <c:v>1.9780701943837901E-2</c:v>
                </c:pt>
                <c:pt idx="42">
                  <c:v>2.1982705597271598E-2</c:v>
                </c:pt>
                <c:pt idx="43">
                  <c:v>2.8232285118163201E-2</c:v>
                </c:pt>
                <c:pt idx="44">
                  <c:v>2.4017126672673101E-2</c:v>
                </c:pt>
                <c:pt idx="45">
                  <c:v>2.5504709570105401E-2</c:v>
                </c:pt>
                <c:pt idx="46">
                  <c:v>2.9708641714911801E-2</c:v>
                </c:pt>
                <c:pt idx="47">
                  <c:v>2.3519387709952998E-2</c:v>
                </c:pt>
                <c:pt idx="48">
                  <c:v>2.10229618849458E-2</c:v>
                </c:pt>
                <c:pt idx="49">
                  <c:v>2.0225032230751099E-2</c:v>
                </c:pt>
                <c:pt idx="50">
                  <c:v>1.6257965907458299E-2</c:v>
                </c:pt>
                <c:pt idx="51">
                  <c:v>1.35980707339923E-2</c:v>
                </c:pt>
                <c:pt idx="52">
                  <c:v>1.8120645622977299E-2</c:v>
                </c:pt>
                <c:pt idx="53">
                  <c:v>2.0253443895682399E-2</c:v>
                </c:pt>
                <c:pt idx="54">
                  <c:v>2.3390546151224999E-2</c:v>
                </c:pt>
                <c:pt idx="55">
                  <c:v>1.8387250867371901E-2</c:v>
                </c:pt>
                <c:pt idx="56">
                  <c:v>1.89431512534282E-2</c:v>
                </c:pt>
                <c:pt idx="57">
                  <c:v>2.0528884326057501E-2</c:v>
                </c:pt>
                <c:pt idx="58">
                  <c:v>1.99921440551485E-2</c:v>
                </c:pt>
                <c:pt idx="59">
                  <c:v>1.9690391770487699E-2</c:v>
                </c:pt>
                <c:pt idx="60">
                  <c:v>2.43482625338922E-2</c:v>
                </c:pt>
                <c:pt idx="61">
                  <c:v>2.1944160327953401E-2</c:v>
                </c:pt>
                <c:pt idx="62">
                  <c:v>1.6905256131115199E-2</c:v>
                </c:pt>
                <c:pt idx="63">
                  <c:v>1.7699959146245E-2</c:v>
                </c:pt>
                <c:pt idx="64">
                  <c:v>2.0598729719632398E-2</c:v>
                </c:pt>
                <c:pt idx="65">
                  <c:v>2.0457775659387001E-2</c:v>
                </c:pt>
                <c:pt idx="66">
                  <c:v>1.8765320848837801E-2</c:v>
                </c:pt>
                <c:pt idx="67">
                  <c:v>1.4576588322985201E-2</c:v>
                </c:pt>
                <c:pt idx="68">
                  <c:v>1.7126649217041299E-2</c:v>
                </c:pt>
                <c:pt idx="69">
                  <c:v>1.6748663318875499E-2</c:v>
                </c:pt>
                <c:pt idx="70">
                  <c:v>1.83162594248714E-2</c:v>
                </c:pt>
                <c:pt idx="71">
                  <c:v>1.7889201405781201E-2</c:v>
                </c:pt>
                <c:pt idx="72">
                  <c:v>1.9761837477405401E-2</c:v>
                </c:pt>
                <c:pt idx="73">
                  <c:v>2.2807067900104599E-2</c:v>
                </c:pt>
                <c:pt idx="74">
                  <c:v>1.9007340014180901E-2</c:v>
                </c:pt>
                <c:pt idx="75">
                  <c:v>1.6684135351736799E-2</c:v>
                </c:pt>
                <c:pt idx="76">
                  <c:v>1.82839359179276E-2</c:v>
                </c:pt>
                <c:pt idx="77">
                  <c:v>1.8781073411969901E-2</c:v>
                </c:pt>
                <c:pt idx="78">
                  <c:v>1.83145227756915E-2</c:v>
                </c:pt>
                <c:pt idx="79">
                  <c:v>1.7293784988447001E-2</c:v>
                </c:pt>
                <c:pt idx="80">
                  <c:v>1.6477977896644E-2</c:v>
                </c:pt>
              </c:numCache>
            </c:numRef>
          </c:val>
          <c:smooth val="0"/>
          <c:extLst>
            <c:ext xmlns:c16="http://schemas.microsoft.com/office/drawing/2014/chart" uri="{C3380CC4-5D6E-409C-BE32-E72D297353CC}">
              <c16:uniqueId val="{00000000-C810-48E6-B5A3-DDF62E98DE08}"/>
            </c:ext>
          </c:extLst>
        </c:ser>
        <c:dLbls>
          <c:showLegendKey val="0"/>
          <c:showVal val="0"/>
          <c:showCatName val="0"/>
          <c:showSerName val="0"/>
          <c:showPercent val="0"/>
          <c:showBubbleSize val="0"/>
        </c:dLbls>
        <c:smooth val="0"/>
        <c:axId val="366644816"/>
        <c:axId val="366646736"/>
      </c:lineChart>
      <c:dateAx>
        <c:axId val="366644816"/>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66646736"/>
        <c:crosses val="autoZero"/>
        <c:auto val="1"/>
        <c:lblOffset val="100"/>
        <c:baseTimeUnit val="months"/>
      </c:dateAx>
      <c:valAx>
        <c:axId val="366646736"/>
        <c:scaling>
          <c:orientation val="minMax"/>
          <c:max val="0.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rPr>
                  <a:t>% of P&amp;I Repayment Balances</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2.0000000000000004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r>
              <a:rPr lang="en-US" sz="900" b="1">
                <a:solidFill>
                  <a:schemeClr val="tx1"/>
                </a:solidFill>
              </a:rPr>
              <a:t>Cumulative</a:t>
            </a:r>
            <a:r>
              <a:rPr lang="en-US" sz="900" b="1" baseline="0">
                <a:solidFill>
                  <a:schemeClr val="tx1"/>
                </a:solidFill>
              </a:rPr>
              <a:t> Gross Charge-Offs as % of </a:t>
            </a:r>
            <a:r>
              <a:rPr lang="en-US" sz="900" b="1" i="0" u="none" strike="noStrike" kern="1200" spc="0" baseline="0">
                <a:solidFill>
                  <a:schemeClr val="tx1"/>
                </a:solidFill>
              </a:rPr>
              <a:t>Disbursements</a:t>
            </a:r>
          </a:p>
          <a:p>
            <a:pPr>
              <a:defRPr sz="800" b="1">
                <a:solidFill>
                  <a:schemeClr val="tx1"/>
                </a:solidFill>
              </a:defRPr>
            </a:pPr>
            <a:r>
              <a:rPr lang="en-US" sz="800" b="1" baseline="0">
                <a:solidFill>
                  <a:schemeClr val="tx1"/>
                </a:solidFill>
              </a:rPr>
              <a:t>Flat Pay</a:t>
            </a:r>
            <a:endParaRPr lang="en-US" sz="800" b="1">
              <a:solidFill>
                <a:schemeClr val="tx1"/>
              </a:solidFill>
            </a:endParaRPr>
          </a:p>
        </c:rich>
      </c:tx>
      <c:layout>
        <c:manualLayout>
          <c:xMode val="edge"/>
          <c:yMode val="edge"/>
          <c:x val="0.20213320764515785"/>
          <c:y val="0"/>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0455833586702253"/>
          <c:y val="0.14502362196695867"/>
          <c:w val="0.86565079764672714"/>
          <c:h val="0.65329729089549349"/>
        </c:manualLayout>
      </c:layout>
      <c:lineChart>
        <c:grouping val="standard"/>
        <c:varyColors val="0"/>
        <c:ser>
          <c:idx val="0"/>
          <c:order val="0"/>
          <c:tx>
            <c:strRef>
              <c:f>'Report Sept'!$AY$348</c:f>
              <c:strCache>
                <c:ptCount val="1"/>
                <c:pt idx="0">
                  <c:v>2016</c:v>
                </c:pt>
              </c:strCache>
            </c:strRef>
          </c:tx>
          <c:spPr>
            <a:ln w="28575" cap="rnd">
              <a:solidFill>
                <a:schemeClr val="accent1"/>
              </a:solidFill>
              <a:round/>
            </a:ln>
            <a:effectLst/>
          </c:spPr>
          <c:marker>
            <c:symbol val="none"/>
          </c:marker>
          <c:cat>
            <c:numRef>
              <c:f>'Report Sept'!$AZ$326:$CI$326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Sept'!$AZ$348:$CI$348</c:f>
              <c:numCache>
                <c:formatCode>0.0%</c:formatCode>
                <c:ptCount val="36"/>
                <c:pt idx="0">
                  <c:v>1.78E-2</c:v>
                </c:pt>
                <c:pt idx="1">
                  <c:v>1.78E-2</c:v>
                </c:pt>
                <c:pt idx="2">
                  <c:v>2.7699999999999999E-2</c:v>
                </c:pt>
                <c:pt idx="3">
                  <c:v>3.7499999999999999E-2</c:v>
                </c:pt>
                <c:pt idx="4">
                  <c:v>5.74E-2</c:v>
                </c:pt>
                <c:pt idx="5">
                  <c:v>6.5799999999999997E-2</c:v>
                </c:pt>
                <c:pt idx="6">
                  <c:v>7.1199999999999999E-2</c:v>
                </c:pt>
                <c:pt idx="7">
                  <c:v>7.1199999999999999E-2</c:v>
                </c:pt>
                <c:pt idx="8">
                  <c:v>8.4199999999999997E-2</c:v>
                </c:pt>
                <c:pt idx="9">
                  <c:v>8.4199999999999997E-2</c:v>
                </c:pt>
                <c:pt idx="10">
                  <c:v>8.4199999999999997E-2</c:v>
                </c:pt>
                <c:pt idx="11">
                  <c:v>8.4199999999999997E-2</c:v>
                </c:pt>
                <c:pt idx="12">
                  <c:v>8.4199999999999997E-2</c:v>
                </c:pt>
                <c:pt idx="13">
                  <c:v>8.9399999999999993E-2</c:v>
                </c:pt>
                <c:pt idx="14">
                  <c:v>8.9399999999999993E-2</c:v>
                </c:pt>
                <c:pt idx="15">
                  <c:v>8.9399999999999993E-2</c:v>
                </c:pt>
                <c:pt idx="16">
                  <c:v>8.9399999999999993E-2</c:v>
                </c:pt>
                <c:pt idx="17">
                  <c:v>8.9399999999999993E-2</c:v>
                </c:pt>
                <c:pt idx="18">
                  <c:v>8.9399999999999993E-2</c:v>
                </c:pt>
                <c:pt idx="19">
                  <c:v>8.9399999999999993E-2</c:v>
                </c:pt>
                <c:pt idx="20">
                  <c:v>8.9399999999999993E-2</c:v>
                </c:pt>
                <c:pt idx="21">
                  <c:v>8.9399999999999993E-2</c:v>
                </c:pt>
                <c:pt idx="22">
                  <c:v>8.9399999999999993E-2</c:v>
                </c:pt>
                <c:pt idx="23">
                  <c:v>8.9399999999999993E-2</c:v>
                </c:pt>
                <c:pt idx="24">
                  <c:v>8.9399999999999993E-2</c:v>
                </c:pt>
                <c:pt idx="25">
                  <c:v>8.9399999999999993E-2</c:v>
                </c:pt>
                <c:pt idx="26">
                  <c:v>8.9399999999999993E-2</c:v>
                </c:pt>
                <c:pt idx="27">
                  <c:v>9.2700000000000005E-2</c:v>
                </c:pt>
                <c:pt idx="28">
                  <c:v>9.4299999999999995E-2</c:v>
                </c:pt>
                <c:pt idx="29">
                  <c:v>9.9299999999999999E-2</c:v>
                </c:pt>
                <c:pt idx="30">
                  <c:v>0.1273</c:v>
                </c:pt>
                <c:pt idx="31">
                  <c:v>0.1273</c:v>
                </c:pt>
                <c:pt idx="32">
                  <c:v>0.1273</c:v>
                </c:pt>
                <c:pt idx="33">
                  <c:v>0.1273</c:v>
                </c:pt>
                <c:pt idx="34">
                  <c:v>0.1273</c:v>
                </c:pt>
              </c:numCache>
            </c:numRef>
          </c:val>
          <c:smooth val="0"/>
          <c:extLst>
            <c:ext xmlns:c16="http://schemas.microsoft.com/office/drawing/2014/chart" uri="{C3380CC4-5D6E-409C-BE32-E72D297353CC}">
              <c16:uniqueId val="{00000000-51BC-4B37-A908-6AB88E3D54D4}"/>
            </c:ext>
          </c:extLst>
        </c:ser>
        <c:ser>
          <c:idx val="1"/>
          <c:order val="1"/>
          <c:tx>
            <c:strRef>
              <c:f>'Report Sept'!$AY$349</c:f>
              <c:strCache>
                <c:ptCount val="1"/>
                <c:pt idx="0">
                  <c:v>2017</c:v>
                </c:pt>
              </c:strCache>
            </c:strRef>
          </c:tx>
          <c:spPr>
            <a:ln w="28575" cap="rnd">
              <a:solidFill>
                <a:schemeClr val="accent2"/>
              </a:solidFill>
              <a:round/>
            </a:ln>
            <a:effectLst/>
          </c:spPr>
          <c:marker>
            <c:symbol val="none"/>
          </c:marker>
          <c:cat>
            <c:numRef>
              <c:f>'Report Sept'!$AZ$326:$CI$326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Sept'!$AZ$349:$CI$349</c:f>
              <c:numCache>
                <c:formatCode>0.0%</c:formatCode>
                <c:ptCount val="36"/>
                <c:pt idx="0">
                  <c:v>0</c:v>
                </c:pt>
                <c:pt idx="1">
                  <c:v>4.7999999999999996E-3</c:v>
                </c:pt>
                <c:pt idx="2">
                  <c:v>4.4900000000000002E-2</c:v>
                </c:pt>
                <c:pt idx="3">
                  <c:v>4.4900000000000002E-2</c:v>
                </c:pt>
                <c:pt idx="4">
                  <c:v>5.11E-2</c:v>
                </c:pt>
                <c:pt idx="5">
                  <c:v>5.4899999999999997E-2</c:v>
                </c:pt>
                <c:pt idx="6">
                  <c:v>5.4899999999999997E-2</c:v>
                </c:pt>
                <c:pt idx="7">
                  <c:v>5.4899999999999997E-2</c:v>
                </c:pt>
                <c:pt idx="8">
                  <c:v>5.4899999999999997E-2</c:v>
                </c:pt>
                <c:pt idx="9">
                  <c:v>5.4899999999999997E-2</c:v>
                </c:pt>
                <c:pt idx="10">
                  <c:v>6.0699999999999997E-2</c:v>
                </c:pt>
                <c:pt idx="11">
                  <c:v>6.0699999999999997E-2</c:v>
                </c:pt>
                <c:pt idx="12">
                  <c:v>6.0699999999999997E-2</c:v>
                </c:pt>
                <c:pt idx="13">
                  <c:v>6.0699999999999997E-2</c:v>
                </c:pt>
                <c:pt idx="14">
                  <c:v>6.0699999999999997E-2</c:v>
                </c:pt>
                <c:pt idx="15">
                  <c:v>6.4399999999999999E-2</c:v>
                </c:pt>
                <c:pt idx="16">
                  <c:v>6.4399999999999999E-2</c:v>
                </c:pt>
                <c:pt idx="17">
                  <c:v>6.4399999999999999E-2</c:v>
                </c:pt>
                <c:pt idx="18">
                  <c:v>6.4399999999999999E-2</c:v>
                </c:pt>
                <c:pt idx="19">
                  <c:v>6.6400000000000001E-2</c:v>
                </c:pt>
                <c:pt idx="20">
                  <c:v>8.2000000000000003E-2</c:v>
                </c:pt>
                <c:pt idx="21">
                  <c:v>8.5300000000000001E-2</c:v>
                </c:pt>
                <c:pt idx="22">
                  <c:v>8.5300000000000001E-2</c:v>
                </c:pt>
                <c:pt idx="23">
                  <c:v>8.5699999999999998E-2</c:v>
                </c:pt>
                <c:pt idx="24">
                  <c:v>9.0300000000000005E-2</c:v>
                </c:pt>
                <c:pt idx="25">
                  <c:v>9.0899999999999995E-2</c:v>
                </c:pt>
                <c:pt idx="26">
                  <c:v>9.6699999999999994E-2</c:v>
                </c:pt>
                <c:pt idx="27">
                  <c:v>9.6699999999999994E-2</c:v>
                </c:pt>
                <c:pt idx="28">
                  <c:v>9.8400000000000001E-2</c:v>
                </c:pt>
                <c:pt idx="29">
                  <c:v>0.1037</c:v>
                </c:pt>
                <c:pt idx="30">
                  <c:v>0.1037</c:v>
                </c:pt>
              </c:numCache>
            </c:numRef>
          </c:val>
          <c:smooth val="0"/>
          <c:extLst>
            <c:ext xmlns:c16="http://schemas.microsoft.com/office/drawing/2014/chart" uri="{C3380CC4-5D6E-409C-BE32-E72D297353CC}">
              <c16:uniqueId val="{00000001-51BC-4B37-A908-6AB88E3D54D4}"/>
            </c:ext>
          </c:extLst>
        </c:ser>
        <c:ser>
          <c:idx val="2"/>
          <c:order val="2"/>
          <c:tx>
            <c:strRef>
              <c:f>'Report Sept'!$AY$350</c:f>
              <c:strCache>
                <c:ptCount val="1"/>
                <c:pt idx="0">
                  <c:v>2018</c:v>
                </c:pt>
              </c:strCache>
            </c:strRef>
          </c:tx>
          <c:spPr>
            <a:ln w="28575" cap="rnd">
              <a:solidFill>
                <a:schemeClr val="accent3"/>
              </a:solidFill>
              <a:round/>
            </a:ln>
            <a:effectLst/>
          </c:spPr>
          <c:marker>
            <c:symbol val="none"/>
          </c:marker>
          <c:cat>
            <c:numRef>
              <c:f>'Report Sept'!$AZ$326:$CI$326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Sept'!$AZ$350:$CI$350</c:f>
              <c:numCache>
                <c:formatCode>0.0%</c:formatCode>
                <c:ptCount val="36"/>
                <c:pt idx="0">
                  <c:v>0</c:v>
                </c:pt>
                <c:pt idx="1">
                  <c:v>0</c:v>
                </c:pt>
                <c:pt idx="2">
                  <c:v>0.03</c:v>
                </c:pt>
                <c:pt idx="3">
                  <c:v>3.5400000000000001E-2</c:v>
                </c:pt>
                <c:pt idx="4">
                  <c:v>4.3799999999999999E-2</c:v>
                </c:pt>
                <c:pt idx="5">
                  <c:v>4.9399999999999999E-2</c:v>
                </c:pt>
                <c:pt idx="6">
                  <c:v>5.9200000000000003E-2</c:v>
                </c:pt>
                <c:pt idx="7">
                  <c:v>6.6199999999999995E-2</c:v>
                </c:pt>
                <c:pt idx="8">
                  <c:v>7.9600000000000004E-2</c:v>
                </c:pt>
                <c:pt idx="9">
                  <c:v>8.4599999999999995E-2</c:v>
                </c:pt>
                <c:pt idx="10">
                  <c:v>9.3299999999999994E-2</c:v>
                </c:pt>
                <c:pt idx="11">
                  <c:v>9.5899999999999999E-2</c:v>
                </c:pt>
                <c:pt idx="12">
                  <c:v>9.9099999999999994E-2</c:v>
                </c:pt>
                <c:pt idx="13">
                  <c:v>0.1033</c:v>
                </c:pt>
                <c:pt idx="14">
                  <c:v>0.1072</c:v>
                </c:pt>
                <c:pt idx="15">
                  <c:v>0.11509999999999999</c:v>
                </c:pt>
                <c:pt idx="16">
                  <c:v>0.1167</c:v>
                </c:pt>
                <c:pt idx="17">
                  <c:v>0.1182</c:v>
                </c:pt>
                <c:pt idx="18">
                  <c:v>0.1182</c:v>
                </c:pt>
                <c:pt idx="19">
                  <c:v>0.1242</c:v>
                </c:pt>
                <c:pt idx="20">
                  <c:v>0.12690000000000001</c:v>
                </c:pt>
                <c:pt idx="21">
                  <c:v>0.13070000000000001</c:v>
                </c:pt>
                <c:pt idx="22">
                  <c:v>0.13189999999999999</c:v>
                </c:pt>
                <c:pt idx="23">
                  <c:v>0.1323</c:v>
                </c:pt>
                <c:pt idx="24">
                  <c:v>0.13370000000000001</c:v>
                </c:pt>
                <c:pt idx="25">
                  <c:v>0.13389999999999999</c:v>
                </c:pt>
                <c:pt idx="26">
                  <c:v>0.1348</c:v>
                </c:pt>
              </c:numCache>
            </c:numRef>
          </c:val>
          <c:smooth val="0"/>
          <c:extLst>
            <c:ext xmlns:c16="http://schemas.microsoft.com/office/drawing/2014/chart" uri="{C3380CC4-5D6E-409C-BE32-E72D297353CC}">
              <c16:uniqueId val="{00000002-51BC-4B37-A908-6AB88E3D54D4}"/>
            </c:ext>
          </c:extLst>
        </c:ser>
        <c:ser>
          <c:idx val="3"/>
          <c:order val="3"/>
          <c:tx>
            <c:strRef>
              <c:f>'Report Sept'!$AY$351</c:f>
              <c:strCache>
                <c:ptCount val="1"/>
                <c:pt idx="0">
                  <c:v>2019</c:v>
                </c:pt>
              </c:strCache>
            </c:strRef>
          </c:tx>
          <c:spPr>
            <a:ln w="28575" cap="rnd">
              <a:solidFill>
                <a:schemeClr val="accent4"/>
              </a:solidFill>
              <a:round/>
            </a:ln>
            <a:effectLst/>
          </c:spPr>
          <c:marker>
            <c:symbol val="none"/>
          </c:marker>
          <c:cat>
            <c:numRef>
              <c:f>'Report Sept'!$AZ$326:$CI$326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Sept'!$AZ$351:$CI$351</c:f>
              <c:numCache>
                <c:formatCode>0.0%</c:formatCode>
                <c:ptCount val="36"/>
                <c:pt idx="0">
                  <c:v>5.0000000000000001E-4</c:v>
                </c:pt>
                <c:pt idx="1">
                  <c:v>3.7000000000000002E-3</c:v>
                </c:pt>
                <c:pt idx="2">
                  <c:v>2.63E-2</c:v>
                </c:pt>
                <c:pt idx="3">
                  <c:v>3.3000000000000002E-2</c:v>
                </c:pt>
                <c:pt idx="4">
                  <c:v>4.1300000000000003E-2</c:v>
                </c:pt>
                <c:pt idx="5">
                  <c:v>4.36E-2</c:v>
                </c:pt>
                <c:pt idx="6">
                  <c:v>4.8500000000000001E-2</c:v>
                </c:pt>
                <c:pt idx="7">
                  <c:v>5.4399999999999997E-2</c:v>
                </c:pt>
                <c:pt idx="8">
                  <c:v>5.57E-2</c:v>
                </c:pt>
                <c:pt idx="9">
                  <c:v>5.7799999999999997E-2</c:v>
                </c:pt>
                <c:pt idx="10">
                  <c:v>6.3100000000000003E-2</c:v>
                </c:pt>
                <c:pt idx="11">
                  <c:v>6.7599999999999993E-2</c:v>
                </c:pt>
                <c:pt idx="12">
                  <c:v>7.6999999999999999E-2</c:v>
                </c:pt>
                <c:pt idx="13">
                  <c:v>8.4400000000000003E-2</c:v>
                </c:pt>
                <c:pt idx="14">
                  <c:v>9.3100000000000002E-2</c:v>
                </c:pt>
                <c:pt idx="15">
                  <c:v>9.8799999999999999E-2</c:v>
                </c:pt>
                <c:pt idx="16">
                  <c:v>0.1</c:v>
                </c:pt>
                <c:pt idx="17">
                  <c:v>0.1019</c:v>
                </c:pt>
                <c:pt idx="18">
                  <c:v>0.1079</c:v>
                </c:pt>
                <c:pt idx="19">
                  <c:v>0.1149</c:v>
                </c:pt>
                <c:pt idx="20">
                  <c:v>0.1171</c:v>
                </c:pt>
                <c:pt idx="21">
                  <c:v>0.1217</c:v>
                </c:pt>
                <c:pt idx="22">
                  <c:v>0.1273</c:v>
                </c:pt>
              </c:numCache>
            </c:numRef>
          </c:val>
          <c:smooth val="0"/>
          <c:extLst>
            <c:ext xmlns:c16="http://schemas.microsoft.com/office/drawing/2014/chart" uri="{C3380CC4-5D6E-409C-BE32-E72D297353CC}">
              <c16:uniqueId val="{00000003-51BC-4B37-A908-6AB88E3D54D4}"/>
            </c:ext>
          </c:extLst>
        </c:ser>
        <c:ser>
          <c:idx val="4"/>
          <c:order val="4"/>
          <c:tx>
            <c:strRef>
              <c:f>'Report Sept'!$AY$352</c:f>
              <c:strCache>
                <c:ptCount val="1"/>
                <c:pt idx="0">
                  <c:v>2020</c:v>
                </c:pt>
              </c:strCache>
            </c:strRef>
          </c:tx>
          <c:spPr>
            <a:ln w="28575" cap="rnd">
              <a:solidFill>
                <a:schemeClr val="accent5"/>
              </a:solidFill>
              <a:round/>
            </a:ln>
            <a:effectLst/>
          </c:spPr>
          <c:marker>
            <c:symbol val="none"/>
          </c:marker>
          <c:cat>
            <c:numRef>
              <c:f>'Report Sept'!$AZ$326:$CI$326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Sept'!$AZ$352:$CI$352</c:f>
              <c:numCache>
                <c:formatCode>0.0%</c:formatCode>
                <c:ptCount val="36"/>
                <c:pt idx="0">
                  <c:v>5.9999999999999995E-4</c:v>
                </c:pt>
                <c:pt idx="1">
                  <c:v>1.9E-3</c:v>
                </c:pt>
                <c:pt idx="2">
                  <c:v>1.1900000000000001E-2</c:v>
                </c:pt>
                <c:pt idx="3">
                  <c:v>1.61E-2</c:v>
                </c:pt>
                <c:pt idx="4">
                  <c:v>2.9899999999999999E-2</c:v>
                </c:pt>
                <c:pt idx="5">
                  <c:v>3.5099999999999999E-2</c:v>
                </c:pt>
                <c:pt idx="6">
                  <c:v>4.2900000000000001E-2</c:v>
                </c:pt>
                <c:pt idx="7">
                  <c:v>5.04E-2</c:v>
                </c:pt>
                <c:pt idx="8">
                  <c:v>5.5E-2</c:v>
                </c:pt>
                <c:pt idx="9">
                  <c:v>5.8900000000000001E-2</c:v>
                </c:pt>
                <c:pt idx="10">
                  <c:v>6.4799999999999996E-2</c:v>
                </c:pt>
                <c:pt idx="11">
                  <c:v>6.88E-2</c:v>
                </c:pt>
                <c:pt idx="12">
                  <c:v>8.9300000000000004E-2</c:v>
                </c:pt>
                <c:pt idx="13">
                  <c:v>0.1003</c:v>
                </c:pt>
                <c:pt idx="14">
                  <c:v>0.1177</c:v>
                </c:pt>
                <c:pt idx="15">
                  <c:v>0.125</c:v>
                </c:pt>
                <c:pt idx="16">
                  <c:v>0.1265</c:v>
                </c:pt>
                <c:pt idx="17">
                  <c:v>0.1308</c:v>
                </c:pt>
                <c:pt idx="18">
                  <c:v>0.1346</c:v>
                </c:pt>
              </c:numCache>
            </c:numRef>
          </c:val>
          <c:smooth val="0"/>
          <c:extLst>
            <c:ext xmlns:c16="http://schemas.microsoft.com/office/drawing/2014/chart" uri="{C3380CC4-5D6E-409C-BE32-E72D297353CC}">
              <c16:uniqueId val="{00000004-51BC-4B37-A908-6AB88E3D54D4}"/>
            </c:ext>
          </c:extLst>
        </c:ser>
        <c:ser>
          <c:idx val="5"/>
          <c:order val="5"/>
          <c:tx>
            <c:strRef>
              <c:f>'Report Sept'!$AY$353</c:f>
              <c:strCache>
                <c:ptCount val="1"/>
                <c:pt idx="0">
                  <c:v>2021</c:v>
                </c:pt>
              </c:strCache>
            </c:strRef>
          </c:tx>
          <c:spPr>
            <a:ln w="28575" cap="rnd">
              <a:solidFill>
                <a:schemeClr val="accent6"/>
              </a:solidFill>
              <a:round/>
            </a:ln>
            <a:effectLst/>
          </c:spPr>
          <c:marker>
            <c:symbol val="none"/>
          </c:marker>
          <c:cat>
            <c:numRef>
              <c:f>'Report Sept'!$AZ$326:$CI$326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Sept'!$AZ$353:$CI$353</c:f>
              <c:numCache>
                <c:formatCode>0.0%</c:formatCode>
                <c:ptCount val="36"/>
                <c:pt idx="0">
                  <c:v>2.9999999999999997E-4</c:v>
                </c:pt>
                <c:pt idx="1">
                  <c:v>1E-3</c:v>
                </c:pt>
                <c:pt idx="2">
                  <c:v>2.2200000000000001E-2</c:v>
                </c:pt>
                <c:pt idx="3">
                  <c:v>2.6800000000000001E-2</c:v>
                </c:pt>
                <c:pt idx="4">
                  <c:v>3.6799999999999999E-2</c:v>
                </c:pt>
                <c:pt idx="5">
                  <c:v>4.0899999999999999E-2</c:v>
                </c:pt>
                <c:pt idx="6">
                  <c:v>4.6699999999999998E-2</c:v>
                </c:pt>
                <c:pt idx="7">
                  <c:v>5.11E-2</c:v>
                </c:pt>
                <c:pt idx="8">
                  <c:v>5.7799999999999997E-2</c:v>
                </c:pt>
                <c:pt idx="9">
                  <c:v>6.4500000000000002E-2</c:v>
                </c:pt>
                <c:pt idx="10">
                  <c:v>8.1299999999999997E-2</c:v>
                </c:pt>
                <c:pt idx="11">
                  <c:v>9.3700000000000006E-2</c:v>
                </c:pt>
                <c:pt idx="12">
                  <c:v>0.10580000000000001</c:v>
                </c:pt>
                <c:pt idx="13">
                  <c:v>0.10970000000000001</c:v>
                </c:pt>
                <c:pt idx="14">
                  <c:v>0.1154</c:v>
                </c:pt>
              </c:numCache>
            </c:numRef>
          </c:val>
          <c:smooth val="0"/>
          <c:extLst>
            <c:ext xmlns:c16="http://schemas.microsoft.com/office/drawing/2014/chart" uri="{C3380CC4-5D6E-409C-BE32-E72D297353CC}">
              <c16:uniqueId val="{00000005-51BC-4B37-A908-6AB88E3D54D4}"/>
            </c:ext>
          </c:extLst>
        </c:ser>
        <c:ser>
          <c:idx val="6"/>
          <c:order val="6"/>
          <c:tx>
            <c:strRef>
              <c:f>'Report Sept'!$AY$354</c:f>
              <c:strCache>
                <c:ptCount val="1"/>
                <c:pt idx="0">
                  <c:v>2022</c:v>
                </c:pt>
              </c:strCache>
            </c:strRef>
          </c:tx>
          <c:spPr>
            <a:ln w="28575" cap="rnd">
              <a:solidFill>
                <a:schemeClr val="accent1">
                  <a:lumMod val="60000"/>
                </a:schemeClr>
              </a:solidFill>
              <a:round/>
            </a:ln>
            <a:effectLst/>
          </c:spPr>
          <c:marker>
            <c:symbol val="none"/>
          </c:marker>
          <c:cat>
            <c:numRef>
              <c:f>'Report Sept'!$AZ$326:$CI$326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Sept'!$AZ$354:$CI$354</c:f>
              <c:numCache>
                <c:formatCode>0.0%</c:formatCode>
                <c:ptCount val="36"/>
                <c:pt idx="0">
                  <c:v>1E-3</c:v>
                </c:pt>
                <c:pt idx="1">
                  <c:v>2.5000000000000001E-3</c:v>
                </c:pt>
                <c:pt idx="2">
                  <c:v>2.5100000000000001E-2</c:v>
                </c:pt>
                <c:pt idx="3">
                  <c:v>2.8199999999999999E-2</c:v>
                </c:pt>
                <c:pt idx="4">
                  <c:v>3.6499999999999998E-2</c:v>
                </c:pt>
                <c:pt idx="5">
                  <c:v>4.41E-2</c:v>
                </c:pt>
                <c:pt idx="6">
                  <c:v>5.0900000000000001E-2</c:v>
                </c:pt>
                <c:pt idx="7">
                  <c:v>5.79E-2</c:v>
                </c:pt>
                <c:pt idx="8">
                  <c:v>6.5799999999999997E-2</c:v>
                </c:pt>
                <c:pt idx="9">
                  <c:v>7.4200000000000002E-2</c:v>
                </c:pt>
                <c:pt idx="10">
                  <c:v>8.5900000000000004E-2</c:v>
                </c:pt>
              </c:numCache>
            </c:numRef>
          </c:val>
          <c:smooth val="0"/>
          <c:extLst>
            <c:ext xmlns:c16="http://schemas.microsoft.com/office/drawing/2014/chart" uri="{C3380CC4-5D6E-409C-BE32-E72D297353CC}">
              <c16:uniqueId val="{00000006-51BC-4B37-A908-6AB88E3D54D4}"/>
            </c:ext>
          </c:extLst>
        </c:ser>
        <c:ser>
          <c:idx val="7"/>
          <c:order val="7"/>
          <c:tx>
            <c:strRef>
              <c:f>'Report Sept'!$AY$355</c:f>
              <c:strCache>
                <c:ptCount val="1"/>
                <c:pt idx="0">
                  <c:v>2023</c:v>
                </c:pt>
              </c:strCache>
            </c:strRef>
          </c:tx>
          <c:spPr>
            <a:ln w="28575" cap="rnd">
              <a:solidFill>
                <a:schemeClr val="accent2">
                  <a:lumMod val="60000"/>
                </a:schemeClr>
              </a:solidFill>
              <a:round/>
            </a:ln>
            <a:effectLst/>
          </c:spPr>
          <c:marker>
            <c:symbol val="none"/>
          </c:marker>
          <c:cat>
            <c:numRef>
              <c:f>'Report Sept'!$AZ$326:$CI$326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Sept'!$AZ$355:$CI$355</c:f>
              <c:numCache>
                <c:formatCode>0.0%</c:formatCode>
                <c:ptCount val="36"/>
                <c:pt idx="0">
                  <c:v>8.0000000000000004E-4</c:v>
                </c:pt>
                <c:pt idx="1">
                  <c:v>1.5E-3</c:v>
                </c:pt>
                <c:pt idx="2">
                  <c:v>2.63E-2</c:v>
                </c:pt>
                <c:pt idx="3">
                  <c:v>3.1300000000000001E-2</c:v>
                </c:pt>
                <c:pt idx="4">
                  <c:v>3.95E-2</c:v>
                </c:pt>
                <c:pt idx="5">
                  <c:v>4.6300000000000001E-2</c:v>
                </c:pt>
                <c:pt idx="6">
                  <c:v>5.4100000000000002E-2</c:v>
                </c:pt>
              </c:numCache>
            </c:numRef>
          </c:val>
          <c:smooth val="0"/>
          <c:extLst>
            <c:ext xmlns:c16="http://schemas.microsoft.com/office/drawing/2014/chart" uri="{C3380CC4-5D6E-409C-BE32-E72D297353CC}">
              <c16:uniqueId val="{00000007-51BC-4B37-A908-6AB88E3D54D4}"/>
            </c:ext>
          </c:extLst>
        </c:ser>
        <c:ser>
          <c:idx val="8"/>
          <c:order val="8"/>
          <c:tx>
            <c:strRef>
              <c:f>'Report Sept'!$AY$356</c:f>
              <c:strCache>
                <c:ptCount val="1"/>
                <c:pt idx="0">
                  <c:v>2024</c:v>
                </c:pt>
              </c:strCache>
            </c:strRef>
          </c:tx>
          <c:spPr>
            <a:ln w="28575" cap="rnd">
              <a:solidFill>
                <a:schemeClr val="accent3">
                  <a:lumMod val="60000"/>
                </a:schemeClr>
              </a:solidFill>
              <a:round/>
            </a:ln>
            <a:effectLst/>
          </c:spPr>
          <c:marker>
            <c:symbol val="none"/>
          </c:marker>
          <c:cat>
            <c:numRef>
              <c:f>'Report Sept'!$AZ$326:$CI$326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Sept'!$AZ$356:$CI$356</c:f>
              <c:numCache>
                <c:formatCode>0.0%</c:formatCode>
                <c:ptCount val="36"/>
                <c:pt idx="0">
                  <c:v>5.9999999999999995E-4</c:v>
                </c:pt>
                <c:pt idx="1">
                  <c:v>1.8E-3</c:v>
                </c:pt>
                <c:pt idx="2">
                  <c:v>2.0799999999999999E-2</c:v>
                </c:pt>
              </c:numCache>
            </c:numRef>
          </c:val>
          <c:smooth val="0"/>
          <c:extLst>
            <c:ext xmlns:c16="http://schemas.microsoft.com/office/drawing/2014/chart" uri="{C3380CC4-5D6E-409C-BE32-E72D297353CC}">
              <c16:uniqueId val="{00000008-51BC-4B37-A908-6AB88E3D54D4}"/>
            </c:ext>
          </c:extLst>
        </c:ser>
        <c:dLbls>
          <c:showLegendKey val="0"/>
          <c:showVal val="0"/>
          <c:showCatName val="0"/>
          <c:showSerName val="0"/>
          <c:showPercent val="0"/>
          <c:showBubbleSize val="0"/>
        </c:dLbls>
        <c:smooth val="0"/>
        <c:axId val="366644816"/>
        <c:axId val="366646736"/>
      </c:lineChart>
      <c:catAx>
        <c:axId val="366644816"/>
        <c:scaling>
          <c:orientation val="minMax"/>
        </c:scaling>
        <c:delete val="0"/>
        <c:axPos val="b"/>
        <c:title>
          <c:tx>
            <c:rich>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a:solidFill>
                      <a:sysClr val="windowText" lastClr="000000"/>
                    </a:solidFill>
                  </a:rPr>
                  <a:t>Quarters in</a:t>
                </a:r>
                <a:r>
                  <a:rPr lang="en-US" sz="800" b="1" baseline="0">
                    <a:solidFill>
                      <a:sysClr val="windowText" lastClr="000000"/>
                    </a:solidFill>
                  </a:rPr>
                  <a:t> Repayment</a:t>
                </a:r>
                <a:endParaRPr lang="en-US" sz="800" b="1">
                  <a:solidFill>
                    <a:sysClr val="windowText" lastClr="000000"/>
                  </a:solidFill>
                </a:endParaRPr>
              </a:p>
            </c:rich>
          </c:tx>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6736"/>
        <c:crosses val="autoZero"/>
        <c:auto val="1"/>
        <c:lblAlgn val="ctr"/>
        <c:lblOffset val="100"/>
        <c:noMultiLvlLbl val="0"/>
      </c:catAx>
      <c:valAx>
        <c:axId val="366646736"/>
        <c:scaling>
          <c:orientation val="minMax"/>
          <c:max val="0.2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 of P&amp;I Repayment Balances</a:t>
                </a:r>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5.000000000000001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r>
              <a:rPr lang="en-US" sz="900" b="1">
                <a:solidFill>
                  <a:schemeClr val="tx1"/>
                </a:solidFill>
              </a:rPr>
              <a:t>Cumulative</a:t>
            </a:r>
            <a:r>
              <a:rPr lang="en-US" sz="900" b="1" baseline="0">
                <a:solidFill>
                  <a:schemeClr val="tx1"/>
                </a:solidFill>
              </a:rPr>
              <a:t> Gross Charge-Offs as % of </a:t>
            </a:r>
            <a:r>
              <a:rPr lang="en-US" sz="900" b="1" i="0" u="none" strike="noStrike" kern="1200" spc="0" baseline="0">
                <a:solidFill>
                  <a:schemeClr val="tx1"/>
                </a:solidFill>
              </a:rPr>
              <a:t>Disbursements</a:t>
            </a:r>
            <a:endParaRPr lang="en-US" sz="900" b="1">
              <a:solidFill>
                <a:schemeClr val="tx1"/>
              </a:solidFill>
            </a:endParaRPr>
          </a:p>
          <a:p>
            <a:pPr>
              <a:defRPr sz="800" b="1">
                <a:solidFill>
                  <a:schemeClr val="tx1"/>
                </a:solidFill>
              </a:defRPr>
            </a:pPr>
            <a:r>
              <a:rPr lang="en-US" sz="800" b="1" baseline="0">
                <a:solidFill>
                  <a:schemeClr val="tx1"/>
                </a:solidFill>
              </a:rPr>
              <a:t>Fully Deferred</a:t>
            </a:r>
            <a:endParaRPr lang="en-US" sz="800" b="1">
              <a:solidFill>
                <a:schemeClr val="tx1"/>
              </a:solidFill>
            </a:endParaRPr>
          </a:p>
        </c:rich>
      </c:tx>
      <c:layout>
        <c:manualLayout>
          <c:xMode val="edge"/>
          <c:yMode val="edge"/>
          <c:x val="0.16399483016334165"/>
          <c:y val="0"/>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857016800563634"/>
          <c:y val="0.14494901749333949"/>
          <c:w val="0.84319584823674909"/>
          <c:h val="0.64839121475441552"/>
        </c:manualLayout>
      </c:layout>
      <c:lineChart>
        <c:grouping val="standard"/>
        <c:varyColors val="0"/>
        <c:ser>
          <c:idx val="0"/>
          <c:order val="0"/>
          <c:tx>
            <c:strRef>
              <c:f>'Report Sept'!$AY$358</c:f>
              <c:strCache>
                <c:ptCount val="1"/>
                <c:pt idx="0">
                  <c:v>2016</c:v>
                </c:pt>
              </c:strCache>
            </c:strRef>
          </c:tx>
          <c:spPr>
            <a:ln w="28575" cap="rnd">
              <a:solidFill>
                <a:schemeClr val="accent1"/>
              </a:solidFill>
              <a:round/>
            </a:ln>
            <a:effectLst/>
          </c:spPr>
          <c:marker>
            <c:symbol val="none"/>
          </c:marker>
          <c:cat>
            <c:numRef>
              <c:f>'Report Sept'!$AZ$326:$CI$326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Sept'!$AZ$358:$CI$358</c:f>
              <c:numCache>
                <c:formatCode>0.0%</c:formatCode>
                <c:ptCount val="36"/>
                <c:pt idx="0">
                  <c:v>0</c:v>
                </c:pt>
                <c:pt idx="1">
                  <c:v>0</c:v>
                </c:pt>
                <c:pt idx="2">
                  <c:v>5.4699999999999999E-2</c:v>
                </c:pt>
                <c:pt idx="3">
                  <c:v>6.4399999999999999E-2</c:v>
                </c:pt>
                <c:pt idx="4">
                  <c:v>7.9100000000000004E-2</c:v>
                </c:pt>
                <c:pt idx="5">
                  <c:v>8.7099999999999997E-2</c:v>
                </c:pt>
                <c:pt idx="6">
                  <c:v>0.10630000000000001</c:v>
                </c:pt>
                <c:pt idx="7">
                  <c:v>0.10630000000000001</c:v>
                </c:pt>
                <c:pt idx="8">
                  <c:v>0.1198</c:v>
                </c:pt>
                <c:pt idx="9">
                  <c:v>0.1221</c:v>
                </c:pt>
                <c:pt idx="10">
                  <c:v>0.1221</c:v>
                </c:pt>
                <c:pt idx="11">
                  <c:v>0.13270000000000001</c:v>
                </c:pt>
                <c:pt idx="12">
                  <c:v>0.13270000000000001</c:v>
                </c:pt>
                <c:pt idx="13">
                  <c:v>0.13270000000000001</c:v>
                </c:pt>
                <c:pt idx="14">
                  <c:v>0.13750000000000001</c:v>
                </c:pt>
                <c:pt idx="15">
                  <c:v>0.14099999999999999</c:v>
                </c:pt>
                <c:pt idx="16">
                  <c:v>0.14274999999999999</c:v>
                </c:pt>
                <c:pt idx="17">
                  <c:v>0.14449999999999999</c:v>
                </c:pt>
                <c:pt idx="18">
                  <c:v>0.14449999999999999</c:v>
                </c:pt>
                <c:pt idx="19">
                  <c:v>0.14649999999999999</c:v>
                </c:pt>
                <c:pt idx="20">
                  <c:v>0.14649999999999999</c:v>
                </c:pt>
                <c:pt idx="21">
                  <c:v>0.14649999999999999</c:v>
                </c:pt>
                <c:pt idx="22">
                  <c:v>0.14810000000000001</c:v>
                </c:pt>
                <c:pt idx="23">
                  <c:v>0.1542</c:v>
                </c:pt>
                <c:pt idx="24">
                  <c:v>0.15579999999999999</c:v>
                </c:pt>
                <c:pt idx="25">
                  <c:v>0.15679999999999999</c:v>
                </c:pt>
                <c:pt idx="26">
                  <c:v>0.15790000000000001</c:v>
                </c:pt>
                <c:pt idx="27">
                  <c:v>0.15790000000000001</c:v>
                </c:pt>
                <c:pt idx="28">
                  <c:v>0.16089999999999999</c:v>
                </c:pt>
                <c:pt idx="29">
                  <c:v>0.16089999999999999</c:v>
                </c:pt>
                <c:pt idx="30">
                  <c:v>0.16159999999999999</c:v>
                </c:pt>
                <c:pt idx="31">
                  <c:v>0.16159999999999999</c:v>
                </c:pt>
                <c:pt idx="32">
                  <c:v>0.16159999999999999</c:v>
                </c:pt>
                <c:pt idx="33">
                  <c:v>0.1643</c:v>
                </c:pt>
                <c:pt idx="34">
                  <c:v>0.16439999999999999</c:v>
                </c:pt>
              </c:numCache>
            </c:numRef>
          </c:val>
          <c:smooth val="0"/>
          <c:extLst>
            <c:ext xmlns:c16="http://schemas.microsoft.com/office/drawing/2014/chart" uri="{C3380CC4-5D6E-409C-BE32-E72D297353CC}">
              <c16:uniqueId val="{00000000-6199-4C41-81DB-C845CFBF56AB}"/>
            </c:ext>
          </c:extLst>
        </c:ser>
        <c:ser>
          <c:idx val="1"/>
          <c:order val="1"/>
          <c:tx>
            <c:strRef>
              <c:f>'Report Sept'!$AY$359</c:f>
              <c:strCache>
                <c:ptCount val="1"/>
                <c:pt idx="0">
                  <c:v>2017</c:v>
                </c:pt>
              </c:strCache>
            </c:strRef>
          </c:tx>
          <c:spPr>
            <a:ln w="28575" cap="rnd">
              <a:solidFill>
                <a:schemeClr val="accent2"/>
              </a:solidFill>
              <a:round/>
            </a:ln>
            <a:effectLst/>
          </c:spPr>
          <c:marker>
            <c:symbol val="none"/>
          </c:marker>
          <c:cat>
            <c:numRef>
              <c:f>'Report Sept'!$AZ$326:$CI$326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Sept'!$AZ$359:$CI$359</c:f>
              <c:numCache>
                <c:formatCode>0.0%</c:formatCode>
                <c:ptCount val="36"/>
                <c:pt idx="0">
                  <c:v>0</c:v>
                </c:pt>
                <c:pt idx="1">
                  <c:v>0</c:v>
                </c:pt>
                <c:pt idx="2">
                  <c:v>8.2699999999999996E-2</c:v>
                </c:pt>
                <c:pt idx="3">
                  <c:v>9.7600000000000006E-2</c:v>
                </c:pt>
                <c:pt idx="4">
                  <c:v>0.1026</c:v>
                </c:pt>
                <c:pt idx="5">
                  <c:v>0.1108</c:v>
                </c:pt>
                <c:pt idx="6">
                  <c:v>0.1149</c:v>
                </c:pt>
                <c:pt idx="7">
                  <c:v>0.1181</c:v>
                </c:pt>
                <c:pt idx="8">
                  <c:v>0.12239999999999999</c:v>
                </c:pt>
                <c:pt idx="9">
                  <c:v>0.12889999999999999</c:v>
                </c:pt>
                <c:pt idx="10">
                  <c:v>0.1318</c:v>
                </c:pt>
                <c:pt idx="11">
                  <c:v>0.1452</c:v>
                </c:pt>
                <c:pt idx="12">
                  <c:v>0.1482</c:v>
                </c:pt>
                <c:pt idx="13">
                  <c:v>0.15240000000000001</c:v>
                </c:pt>
                <c:pt idx="14">
                  <c:v>0.15820000000000001</c:v>
                </c:pt>
                <c:pt idx="15">
                  <c:v>0.16539999999999999</c:v>
                </c:pt>
                <c:pt idx="16">
                  <c:v>0.17269999999999999</c:v>
                </c:pt>
                <c:pt idx="17">
                  <c:v>0.17319999999999999</c:v>
                </c:pt>
                <c:pt idx="18">
                  <c:v>0.1736</c:v>
                </c:pt>
                <c:pt idx="19">
                  <c:v>0.17430000000000001</c:v>
                </c:pt>
                <c:pt idx="20">
                  <c:v>0.17610000000000001</c:v>
                </c:pt>
                <c:pt idx="21">
                  <c:v>0.18210000000000001</c:v>
                </c:pt>
                <c:pt idx="22">
                  <c:v>0.18329999999999999</c:v>
                </c:pt>
                <c:pt idx="23">
                  <c:v>0.18720000000000001</c:v>
                </c:pt>
                <c:pt idx="24">
                  <c:v>0.19089999999999999</c:v>
                </c:pt>
                <c:pt idx="25">
                  <c:v>0.19170000000000001</c:v>
                </c:pt>
                <c:pt idx="26">
                  <c:v>0.20760000000000001</c:v>
                </c:pt>
                <c:pt idx="27">
                  <c:v>0.20949999999999999</c:v>
                </c:pt>
                <c:pt idx="28">
                  <c:v>0.21240000000000001</c:v>
                </c:pt>
                <c:pt idx="29">
                  <c:v>0.21410000000000001</c:v>
                </c:pt>
                <c:pt idx="30">
                  <c:v>0.21659999999999999</c:v>
                </c:pt>
              </c:numCache>
            </c:numRef>
          </c:val>
          <c:smooth val="0"/>
          <c:extLst>
            <c:ext xmlns:c16="http://schemas.microsoft.com/office/drawing/2014/chart" uri="{C3380CC4-5D6E-409C-BE32-E72D297353CC}">
              <c16:uniqueId val="{00000001-6199-4C41-81DB-C845CFBF56AB}"/>
            </c:ext>
          </c:extLst>
        </c:ser>
        <c:ser>
          <c:idx val="2"/>
          <c:order val="2"/>
          <c:tx>
            <c:strRef>
              <c:f>'Report Sept'!$AY$360</c:f>
              <c:strCache>
                <c:ptCount val="1"/>
                <c:pt idx="0">
                  <c:v>2018</c:v>
                </c:pt>
              </c:strCache>
            </c:strRef>
          </c:tx>
          <c:spPr>
            <a:ln w="28575" cap="rnd">
              <a:solidFill>
                <a:schemeClr val="accent3"/>
              </a:solidFill>
              <a:round/>
            </a:ln>
            <a:effectLst/>
          </c:spPr>
          <c:marker>
            <c:symbol val="none"/>
          </c:marker>
          <c:cat>
            <c:numRef>
              <c:f>'Report Sept'!$AZ$326:$CI$326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Sept'!$AZ$360:$CI$360</c:f>
              <c:numCache>
                <c:formatCode>0.0%</c:formatCode>
                <c:ptCount val="36"/>
                <c:pt idx="0">
                  <c:v>4.0000000000000002E-4</c:v>
                </c:pt>
                <c:pt idx="1">
                  <c:v>1.1000000000000001E-3</c:v>
                </c:pt>
                <c:pt idx="2">
                  <c:v>8.6900000000000005E-2</c:v>
                </c:pt>
                <c:pt idx="3">
                  <c:v>9.5100000000000004E-2</c:v>
                </c:pt>
                <c:pt idx="4">
                  <c:v>0.10639999999999999</c:v>
                </c:pt>
                <c:pt idx="5">
                  <c:v>0.1137</c:v>
                </c:pt>
                <c:pt idx="6">
                  <c:v>0.12479999999999999</c:v>
                </c:pt>
                <c:pt idx="7">
                  <c:v>0.13339999999999999</c:v>
                </c:pt>
                <c:pt idx="8">
                  <c:v>0.14940000000000001</c:v>
                </c:pt>
                <c:pt idx="9">
                  <c:v>0.155</c:v>
                </c:pt>
                <c:pt idx="10">
                  <c:v>0.16039999999999999</c:v>
                </c:pt>
                <c:pt idx="11">
                  <c:v>0.16589999999999999</c:v>
                </c:pt>
                <c:pt idx="12">
                  <c:v>0.1681</c:v>
                </c:pt>
                <c:pt idx="13">
                  <c:v>0.17249999999999999</c:v>
                </c:pt>
                <c:pt idx="14">
                  <c:v>0.1762</c:v>
                </c:pt>
                <c:pt idx="15">
                  <c:v>0.18090000000000001</c:v>
                </c:pt>
                <c:pt idx="16">
                  <c:v>0.19850000000000001</c:v>
                </c:pt>
                <c:pt idx="17">
                  <c:v>0.20660000000000001</c:v>
                </c:pt>
                <c:pt idx="18">
                  <c:v>0.21199999999999999</c:v>
                </c:pt>
                <c:pt idx="19">
                  <c:v>0.214</c:v>
                </c:pt>
                <c:pt idx="20">
                  <c:v>0.21790000000000001</c:v>
                </c:pt>
                <c:pt idx="21">
                  <c:v>0.21970000000000001</c:v>
                </c:pt>
                <c:pt idx="22">
                  <c:v>0.22059999999999999</c:v>
                </c:pt>
                <c:pt idx="23">
                  <c:v>0.2225</c:v>
                </c:pt>
                <c:pt idx="24">
                  <c:v>0.22589999999999999</c:v>
                </c:pt>
                <c:pt idx="25">
                  <c:v>0.22670000000000001</c:v>
                </c:pt>
                <c:pt idx="26">
                  <c:v>0.22969999999999999</c:v>
                </c:pt>
              </c:numCache>
            </c:numRef>
          </c:val>
          <c:smooth val="0"/>
          <c:extLst>
            <c:ext xmlns:c16="http://schemas.microsoft.com/office/drawing/2014/chart" uri="{C3380CC4-5D6E-409C-BE32-E72D297353CC}">
              <c16:uniqueId val="{00000002-6199-4C41-81DB-C845CFBF56AB}"/>
            </c:ext>
          </c:extLst>
        </c:ser>
        <c:ser>
          <c:idx val="3"/>
          <c:order val="3"/>
          <c:tx>
            <c:strRef>
              <c:f>'Report Sept'!$AY$361</c:f>
              <c:strCache>
                <c:ptCount val="1"/>
                <c:pt idx="0">
                  <c:v>2019</c:v>
                </c:pt>
              </c:strCache>
            </c:strRef>
          </c:tx>
          <c:spPr>
            <a:ln w="28575" cap="rnd">
              <a:solidFill>
                <a:schemeClr val="accent4"/>
              </a:solidFill>
              <a:round/>
            </a:ln>
            <a:effectLst/>
          </c:spPr>
          <c:marker>
            <c:symbol val="none"/>
          </c:marker>
          <c:cat>
            <c:numRef>
              <c:f>'Report Sept'!$AZ$326:$CI$326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Sept'!$AZ$361:$CI$361</c:f>
              <c:numCache>
                <c:formatCode>0.0%</c:formatCode>
                <c:ptCount val="36"/>
                <c:pt idx="0">
                  <c:v>1E-4</c:v>
                </c:pt>
                <c:pt idx="1">
                  <c:v>2.9999999999999997E-4</c:v>
                </c:pt>
                <c:pt idx="2">
                  <c:v>4.9500000000000002E-2</c:v>
                </c:pt>
                <c:pt idx="3">
                  <c:v>5.91E-2</c:v>
                </c:pt>
                <c:pt idx="4">
                  <c:v>7.1800000000000003E-2</c:v>
                </c:pt>
                <c:pt idx="5">
                  <c:v>7.9000000000000001E-2</c:v>
                </c:pt>
                <c:pt idx="6">
                  <c:v>9.0899999999999995E-2</c:v>
                </c:pt>
                <c:pt idx="7">
                  <c:v>0.1027</c:v>
                </c:pt>
                <c:pt idx="8">
                  <c:v>0.1114</c:v>
                </c:pt>
                <c:pt idx="9">
                  <c:v>0.1191</c:v>
                </c:pt>
                <c:pt idx="10">
                  <c:v>0.12770000000000001</c:v>
                </c:pt>
                <c:pt idx="11">
                  <c:v>0.1394</c:v>
                </c:pt>
                <c:pt idx="12">
                  <c:v>0.15290000000000001</c:v>
                </c:pt>
                <c:pt idx="13">
                  <c:v>0.16839999999999999</c:v>
                </c:pt>
                <c:pt idx="14">
                  <c:v>0.17649999999999999</c:v>
                </c:pt>
                <c:pt idx="15">
                  <c:v>0.18029999999999999</c:v>
                </c:pt>
                <c:pt idx="16">
                  <c:v>0.18659999999999999</c:v>
                </c:pt>
                <c:pt idx="17">
                  <c:v>0.19040000000000001</c:v>
                </c:pt>
                <c:pt idx="18">
                  <c:v>0.1988</c:v>
                </c:pt>
                <c:pt idx="19">
                  <c:v>0.2011</c:v>
                </c:pt>
                <c:pt idx="20">
                  <c:v>0.20399999999999999</c:v>
                </c:pt>
                <c:pt idx="21">
                  <c:v>0.20569999999999999</c:v>
                </c:pt>
                <c:pt idx="22">
                  <c:v>0.2074</c:v>
                </c:pt>
              </c:numCache>
            </c:numRef>
          </c:val>
          <c:smooth val="0"/>
          <c:extLst>
            <c:ext xmlns:c16="http://schemas.microsoft.com/office/drawing/2014/chart" uri="{C3380CC4-5D6E-409C-BE32-E72D297353CC}">
              <c16:uniqueId val="{00000003-6199-4C41-81DB-C845CFBF56AB}"/>
            </c:ext>
          </c:extLst>
        </c:ser>
        <c:ser>
          <c:idx val="4"/>
          <c:order val="4"/>
          <c:tx>
            <c:strRef>
              <c:f>'Report Sept'!$AY$362</c:f>
              <c:strCache>
                <c:ptCount val="1"/>
                <c:pt idx="0">
                  <c:v>2020</c:v>
                </c:pt>
              </c:strCache>
            </c:strRef>
          </c:tx>
          <c:spPr>
            <a:ln w="28575" cap="rnd">
              <a:solidFill>
                <a:schemeClr val="accent5"/>
              </a:solidFill>
              <a:round/>
            </a:ln>
            <a:effectLst/>
          </c:spPr>
          <c:marker>
            <c:symbol val="none"/>
          </c:marker>
          <c:cat>
            <c:numRef>
              <c:f>'Report Sept'!$AZ$326:$CI$326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Sept'!$AZ$362:$CI$362</c:f>
              <c:numCache>
                <c:formatCode>0.0%</c:formatCode>
                <c:ptCount val="36"/>
                <c:pt idx="0">
                  <c:v>0</c:v>
                </c:pt>
                <c:pt idx="1">
                  <c:v>8.9999999999999998E-4</c:v>
                </c:pt>
                <c:pt idx="2">
                  <c:v>3.09E-2</c:v>
                </c:pt>
                <c:pt idx="3">
                  <c:v>3.5099999999999999E-2</c:v>
                </c:pt>
                <c:pt idx="4">
                  <c:v>4.9700000000000001E-2</c:v>
                </c:pt>
                <c:pt idx="5">
                  <c:v>5.9400000000000001E-2</c:v>
                </c:pt>
                <c:pt idx="6">
                  <c:v>7.0000000000000007E-2</c:v>
                </c:pt>
                <c:pt idx="7">
                  <c:v>7.9000000000000001E-2</c:v>
                </c:pt>
                <c:pt idx="8">
                  <c:v>8.7499999999999994E-2</c:v>
                </c:pt>
                <c:pt idx="9">
                  <c:v>9.69E-2</c:v>
                </c:pt>
                <c:pt idx="10">
                  <c:v>0.107</c:v>
                </c:pt>
                <c:pt idx="11">
                  <c:v>0.11940000000000001</c:v>
                </c:pt>
                <c:pt idx="12">
                  <c:v>0.15570000000000001</c:v>
                </c:pt>
                <c:pt idx="13">
                  <c:v>0.16639999999999999</c:v>
                </c:pt>
                <c:pt idx="14">
                  <c:v>0.1867</c:v>
                </c:pt>
                <c:pt idx="15">
                  <c:v>0.1938</c:v>
                </c:pt>
                <c:pt idx="16">
                  <c:v>0.20069999999999999</c:v>
                </c:pt>
                <c:pt idx="17">
                  <c:v>0.20519999999999999</c:v>
                </c:pt>
                <c:pt idx="18">
                  <c:v>0.20849999999999999</c:v>
                </c:pt>
              </c:numCache>
            </c:numRef>
          </c:val>
          <c:smooth val="0"/>
          <c:extLst>
            <c:ext xmlns:c16="http://schemas.microsoft.com/office/drawing/2014/chart" uri="{C3380CC4-5D6E-409C-BE32-E72D297353CC}">
              <c16:uniqueId val="{00000004-6199-4C41-81DB-C845CFBF56AB}"/>
            </c:ext>
          </c:extLst>
        </c:ser>
        <c:ser>
          <c:idx val="5"/>
          <c:order val="5"/>
          <c:tx>
            <c:strRef>
              <c:f>'Report Sept'!$AY$363</c:f>
              <c:strCache>
                <c:ptCount val="1"/>
                <c:pt idx="0">
                  <c:v>2021</c:v>
                </c:pt>
              </c:strCache>
            </c:strRef>
          </c:tx>
          <c:spPr>
            <a:ln w="28575" cap="rnd">
              <a:solidFill>
                <a:schemeClr val="accent6"/>
              </a:solidFill>
              <a:round/>
            </a:ln>
            <a:effectLst/>
          </c:spPr>
          <c:marker>
            <c:symbol val="none"/>
          </c:marker>
          <c:cat>
            <c:numRef>
              <c:f>'Report Sept'!$AZ$326:$CI$326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Sept'!$AZ$363:$CI$363</c:f>
              <c:numCache>
                <c:formatCode>0.0%</c:formatCode>
                <c:ptCount val="36"/>
                <c:pt idx="0">
                  <c:v>1E-4</c:v>
                </c:pt>
                <c:pt idx="1">
                  <c:v>1E-4</c:v>
                </c:pt>
                <c:pt idx="2">
                  <c:v>0.03</c:v>
                </c:pt>
                <c:pt idx="3">
                  <c:v>3.3700000000000001E-2</c:v>
                </c:pt>
                <c:pt idx="4">
                  <c:v>6.0600000000000001E-2</c:v>
                </c:pt>
                <c:pt idx="5">
                  <c:v>7.0000000000000007E-2</c:v>
                </c:pt>
                <c:pt idx="6">
                  <c:v>8.4000000000000005E-2</c:v>
                </c:pt>
                <c:pt idx="7">
                  <c:v>8.7999999999999995E-2</c:v>
                </c:pt>
                <c:pt idx="8">
                  <c:v>9.2899999999999996E-2</c:v>
                </c:pt>
                <c:pt idx="9">
                  <c:v>0.10829999999999999</c:v>
                </c:pt>
                <c:pt idx="10">
                  <c:v>0.14230000000000001</c:v>
                </c:pt>
                <c:pt idx="11">
                  <c:v>0.15490000000000001</c:v>
                </c:pt>
                <c:pt idx="12">
                  <c:v>0.17829999999999999</c:v>
                </c:pt>
                <c:pt idx="13">
                  <c:v>0.186</c:v>
                </c:pt>
                <c:pt idx="14">
                  <c:v>0.19289999999999999</c:v>
                </c:pt>
              </c:numCache>
            </c:numRef>
          </c:val>
          <c:smooth val="0"/>
          <c:extLst>
            <c:ext xmlns:c16="http://schemas.microsoft.com/office/drawing/2014/chart" uri="{C3380CC4-5D6E-409C-BE32-E72D297353CC}">
              <c16:uniqueId val="{00000005-6199-4C41-81DB-C845CFBF56AB}"/>
            </c:ext>
          </c:extLst>
        </c:ser>
        <c:ser>
          <c:idx val="6"/>
          <c:order val="6"/>
          <c:tx>
            <c:strRef>
              <c:f>'Report Sept'!$AY$364</c:f>
              <c:strCache>
                <c:ptCount val="1"/>
                <c:pt idx="0">
                  <c:v>2022</c:v>
                </c:pt>
              </c:strCache>
            </c:strRef>
          </c:tx>
          <c:spPr>
            <a:ln w="28575" cap="rnd">
              <a:solidFill>
                <a:schemeClr val="accent1">
                  <a:lumMod val="60000"/>
                </a:schemeClr>
              </a:solidFill>
              <a:round/>
            </a:ln>
            <a:effectLst/>
          </c:spPr>
          <c:marker>
            <c:symbol val="none"/>
          </c:marker>
          <c:cat>
            <c:numRef>
              <c:f>'Report Sept'!$AZ$326:$CI$326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Sept'!$AZ$364:$CI$364</c:f>
              <c:numCache>
                <c:formatCode>0.0%</c:formatCode>
                <c:ptCount val="36"/>
                <c:pt idx="0">
                  <c:v>4.0000000000000002E-4</c:v>
                </c:pt>
                <c:pt idx="1">
                  <c:v>5.9999999999999995E-4</c:v>
                </c:pt>
                <c:pt idx="2">
                  <c:v>4.2599999999999999E-2</c:v>
                </c:pt>
                <c:pt idx="3">
                  <c:v>4.5499999999999999E-2</c:v>
                </c:pt>
                <c:pt idx="4">
                  <c:v>6.2600000000000003E-2</c:v>
                </c:pt>
                <c:pt idx="5">
                  <c:v>7.46E-2</c:v>
                </c:pt>
                <c:pt idx="6">
                  <c:v>8.77E-2</c:v>
                </c:pt>
                <c:pt idx="7">
                  <c:v>0.1016</c:v>
                </c:pt>
                <c:pt idx="8">
                  <c:v>0.1197</c:v>
                </c:pt>
                <c:pt idx="9">
                  <c:v>0.13320000000000001</c:v>
                </c:pt>
                <c:pt idx="10">
                  <c:v>0.15290000000000001</c:v>
                </c:pt>
              </c:numCache>
            </c:numRef>
          </c:val>
          <c:smooth val="0"/>
          <c:extLst>
            <c:ext xmlns:c16="http://schemas.microsoft.com/office/drawing/2014/chart" uri="{C3380CC4-5D6E-409C-BE32-E72D297353CC}">
              <c16:uniqueId val="{00000006-6199-4C41-81DB-C845CFBF56AB}"/>
            </c:ext>
          </c:extLst>
        </c:ser>
        <c:ser>
          <c:idx val="7"/>
          <c:order val="7"/>
          <c:tx>
            <c:strRef>
              <c:f>'Report Sept'!$AY$365</c:f>
              <c:strCache>
                <c:ptCount val="1"/>
                <c:pt idx="0">
                  <c:v>2023</c:v>
                </c:pt>
              </c:strCache>
            </c:strRef>
          </c:tx>
          <c:spPr>
            <a:ln w="28575" cap="rnd">
              <a:solidFill>
                <a:schemeClr val="accent2">
                  <a:lumMod val="60000"/>
                </a:schemeClr>
              </a:solidFill>
              <a:round/>
            </a:ln>
            <a:effectLst/>
          </c:spPr>
          <c:marker>
            <c:symbol val="none"/>
          </c:marker>
          <c:cat>
            <c:numRef>
              <c:f>'Report Sept'!$AZ$326:$CI$326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Sept'!$AZ$365:$CI$365</c:f>
              <c:numCache>
                <c:formatCode>0.0%</c:formatCode>
                <c:ptCount val="36"/>
                <c:pt idx="0">
                  <c:v>1E-4</c:v>
                </c:pt>
                <c:pt idx="1">
                  <c:v>8.0000000000000004E-4</c:v>
                </c:pt>
                <c:pt idx="2">
                  <c:v>4.5100000000000001E-2</c:v>
                </c:pt>
                <c:pt idx="3">
                  <c:v>4.8000000000000001E-2</c:v>
                </c:pt>
                <c:pt idx="4">
                  <c:v>6.4399999999999999E-2</c:v>
                </c:pt>
                <c:pt idx="5">
                  <c:v>7.4999999999999997E-2</c:v>
                </c:pt>
                <c:pt idx="6">
                  <c:v>8.6499999999999994E-2</c:v>
                </c:pt>
              </c:numCache>
            </c:numRef>
          </c:val>
          <c:smooth val="0"/>
          <c:extLst>
            <c:ext xmlns:c16="http://schemas.microsoft.com/office/drawing/2014/chart" uri="{C3380CC4-5D6E-409C-BE32-E72D297353CC}">
              <c16:uniqueId val="{00000007-6199-4C41-81DB-C845CFBF56AB}"/>
            </c:ext>
          </c:extLst>
        </c:ser>
        <c:ser>
          <c:idx val="8"/>
          <c:order val="8"/>
          <c:tx>
            <c:strRef>
              <c:f>'Report Sept'!$AY$366</c:f>
              <c:strCache>
                <c:ptCount val="1"/>
                <c:pt idx="0">
                  <c:v>2024</c:v>
                </c:pt>
              </c:strCache>
            </c:strRef>
          </c:tx>
          <c:spPr>
            <a:ln w="28575" cap="rnd">
              <a:solidFill>
                <a:schemeClr val="accent3">
                  <a:lumMod val="60000"/>
                </a:schemeClr>
              </a:solidFill>
              <a:round/>
            </a:ln>
            <a:effectLst/>
          </c:spPr>
          <c:marker>
            <c:symbol val="none"/>
          </c:marker>
          <c:cat>
            <c:numRef>
              <c:f>'Report Sept'!$AZ$326:$CI$326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Sept'!$AZ$366:$CI$366</c:f>
              <c:numCache>
                <c:formatCode>0.0%</c:formatCode>
                <c:ptCount val="36"/>
                <c:pt idx="0">
                  <c:v>5.9999999999999995E-4</c:v>
                </c:pt>
                <c:pt idx="1">
                  <c:v>6.9999999999999999E-4</c:v>
                </c:pt>
                <c:pt idx="2">
                  <c:v>3.5200000000000002E-2</c:v>
                </c:pt>
              </c:numCache>
            </c:numRef>
          </c:val>
          <c:smooth val="0"/>
          <c:extLst>
            <c:ext xmlns:c16="http://schemas.microsoft.com/office/drawing/2014/chart" uri="{C3380CC4-5D6E-409C-BE32-E72D297353CC}">
              <c16:uniqueId val="{00000008-6199-4C41-81DB-C845CFBF56AB}"/>
            </c:ext>
          </c:extLst>
        </c:ser>
        <c:dLbls>
          <c:showLegendKey val="0"/>
          <c:showVal val="0"/>
          <c:showCatName val="0"/>
          <c:showSerName val="0"/>
          <c:showPercent val="0"/>
          <c:showBubbleSize val="0"/>
        </c:dLbls>
        <c:smooth val="0"/>
        <c:axId val="366644816"/>
        <c:axId val="366646736"/>
      </c:lineChart>
      <c:catAx>
        <c:axId val="366644816"/>
        <c:scaling>
          <c:orientation val="minMax"/>
        </c:scaling>
        <c:delete val="0"/>
        <c:axPos val="b"/>
        <c:title>
          <c:tx>
            <c:rich>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a:solidFill>
                      <a:sysClr val="windowText" lastClr="000000"/>
                    </a:solidFill>
                  </a:rPr>
                  <a:t>Quarters in</a:t>
                </a:r>
                <a:r>
                  <a:rPr lang="en-US" sz="800" b="1" baseline="0">
                    <a:solidFill>
                      <a:sysClr val="windowText" lastClr="000000"/>
                    </a:solidFill>
                  </a:rPr>
                  <a:t> Repayment</a:t>
                </a:r>
                <a:endParaRPr lang="en-US" sz="800" b="1">
                  <a:solidFill>
                    <a:sysClr val="windowText" lastClr="000000"/>
                  </a:solidFill>
                </a:endParaRPr>
              </a:p>
            </c:rich>
          </c:tx>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6736"/>
        <c:crosses val="autoZero"/>
        <c:auto val="1"/>
        <c:lblAlgn val="ctr"/>
        <c:lblOffset val="100"/>
        <c:noMultiLvlLbl val="0"/>
      </c:catAx>
      <c:valAx>
        <c:axId val="366646736"/>
        <c:scaling>
          <c:orientation val="minMax"/>
          <c:max val="0.2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 of P&amp;I Repayment Balances</a:t>
                </a:r>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5.000000000000001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100" b="1" i="0" u="none" strike="noStrike" kern="1200" spc="0" baseline="0">
                <a:solidFill>
                  <a:schemeClr val="tx1"/>
                </a:solidFill>
              </a:rPr>
              <a:t>Annualized </a:t>
            </a:r>
            <a:r>
              <a:rPr lang="en-US" sz="1100" b="1">
                <a:solidFill>
                  <a:schemeClr val="tx1"/>
                </a:solidFill>
              </a:rPr>
              <a:t>Total Constant</a:t>
            </a:r>
            <a:r>
              <a:rPr lang="en-US" sz="1100" b="1" baseline="0">
                <a:solidFill>
                  <a:schemeClr val="tx1"/>
                </a:solidFill>
              </a:rPr>
              <a:t> Prepayment Rate</a:t>
            </a:r>
            <a:endParaRPr lang="en-US" sz="1100" b="1">
              <a:solidFill>
                <a:schemeClr val="tx1"/>
              </a:solidFill>
            </a:endParaRPr>
          </a:p>
          <a:p>
            <a:pPr>
              <a:defRPr b="1">
                <a:solidFill>
                  <a:schemeClr val="tx1"/>
                </a:solidFill>
              </a:defRPr>
            </a:pPr>
            <a:r>
              <a:rPr lang="en-US" sz="1000" b="1">
                <a:solidFill>
                  <a:schemeClr val="tx1"/>
                </a:solidFill>
              </a:rPr>
              <a:t>Aggregate of Disbursement</a:t>
            </a:r>
            <a:r>
              <a:rPr lang="en-US" sz="1000" b="1" baseline="0">
                <a:solidFill>
                  <a:schemeClr val="tx1"/>
                </a:solidFill>
              </a:rPr>
              <a:t> Vintages 2016-2023</a:t>
            </a:r>
            <a:endParaRPr lang="en-US" sz="1000" b="1">
              <a:solidFill>
                <a:schemeClr val="tx1"/>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lineChart>
        <c:grouping val="standard"/>
        <c:varyColors val="0"/>
        <c:ser>
          <c:idx val="0"/>
          <c:order val="0"/>
          <c:tx>
            <c:strRef>
              <c:f>'Report Sept (2)'!$AY$528</c:f>
              <c:strCache>
                <c:ptCount val="1"/>
                <c:pt idx="0">
                  <c:v>Total</c:v>
                </c:pt>
              </c:strCache>
            </c:strRef>
          </c:tx>
          <c:spPr>
            <a:ln w="28575" cap="rnd">
              <a:solidFill>
                <a:schemeClr val="accent1"/>
              </a:solidFill>
              <a:round/>
            </a:ln>
            <a:effectLst/>
          </c:spPr>
          <c:marker>
            <c:symbol val="none"/>
          </c:marker>
          <c:val>
            <c:numRef>
              <c:f>'Report Sept (2)'!$AZ$528:$CI$528</c:f>
              <c:numCache>
                <c:formatCode>0.0%</c:formatCode>
                <c:ptCount val="36"/>
                <c:pt idx="0">
                  <c:v>6.3799377835003807E-2</c:v>
                </c:pt>
                <c:pt idx="1">
                  <c:v>6.4067299351586504E-2</c:v>
                </c:pt>
                <c:pt idx="2">
                  <c:v>5.55859356403497E-2</c:v>
                </c:pt>
                <c:pt idx="3">
                  <c:v>7.1534419763458298E-2</c:v>
                </c:pt>
                <c:pt idx="4">
                  <c:v>8.0890066176271397E-2</c:v>
                </c:pt>
                <c:pt idx="5">
                  <c:v>8.97878385042888E-2</c:v>
                </c:pt>
                <c:pt idx="6">
                  <c:v>9.0317002508056701E-2</c:v>
                </c:pt>
                <c:pt idx="7">
                  <c:v>0.103172201052009</c:v>
                </c:pt>
                <c:pt idx="8">
                  <c:v>0.111241045811714</c:v>
                </c:pt>
                <c:pt idx="9">
                  <c:v>0.12868394767658001</c:v>
                </c:pt>
                <c:pt idx="10">
                  <c:v>0.116279228763034</c:v>
                </c:pt>
                <c:pt idx="11">
                  <c:v>0.12575923701189601</c:v>
                </c:pt>
                <c:pt idx="12">
                  <c:v>0.13508678317147799</c:v>
                </c:pt>
                <c:pt idx="13">
                  <c:v>0.148979700331238</c:v>
                </c:pt>
                <c:pt idx="14">
                  <c:v>0.13223054144549501</c:v>
                </c:pt>
                <c:pt idx="15">
                  <c:v>0.14083557602333599</c:v>
                </c:pt>
                <c:pt idx="16">
                  <c:v>0.14768553940936999</c:v>
                </c:pt>
                <c:pt idx="17">
                  <c:v>0.16785142613158299</c:v>
                </c:pt>
                <c:pt idx="18">
                  <c:v>0.149314593808137</c:v>
                </c:pt>
                <c:pt idx="19">
                  <c:v>0.142010616158322</c:v>
                </c:pt>
                <c:pt idx="20">
                  <c:v>0.14186502067996501</c:v>
                </c:pt>
                <c:pt idx="21">
                  <c:v>0.15534696121795699</c:v>
                </c:pt>
                <c:pt idx="22">
                  <c:v>0.149317125286585</c:v>
                </c:pt>
                <c:pt idx="23">
                  <c:v>0.13695060758480901</c:v>
                </c:pt>
                <c:pt idx="24">
                  <c:v>0.13529053615518599</c:v>
                </c:pt>
                <c:pt idx="25">
                  <c:v>0.14412516457532501</c:v>
                </c:pt>
                <c:pt idx="26">
                  <c:v>0.15361409128071099</c:v>
                </c:pt>
                <c:pt idx="27">
                  <c:v>0.141613058800414</c:v>
                </c:pt>
                <c:pt idx="28">
                  <c:v>0.145150869382387</c:v>
                </c:pt>
                <c:pt idx="29">
                  <c:v>0.15533043485850101</c:v>
                </c:pt>
                <c:pt idx="30">
                  <c:v>0.146306213917485</c:v>
                </c:pt>
                <c:pt idx="31">
                  <c:v>0.15788542018545401</c:v>
                </c:pt>
                <c:pt idx="32">
                  <c:v>0.14231256211827401</c:v>
                </c:pt>
                <c:pt idx="33">
                  <c:v>0.150336055111702</c:v>
                </c:pt>
                <c:pt idx="34">
                  <c:v>0.13201034680337401</c:v>
                </c:pt>
                <c:pt idx="35">
                  <c:v>0.12776070587663199</c:v>
                </c:pt>
              </c:numCache>
            </c:numRef>
          </c:val>
          <c:smooth val="0"/>
          <c:extLst>
            <c:ext xmlns:c15="http://schemas.microsoft.com/office/drawing/2012/chart" uri="{02D57815-91ED-43cb-92C2-25804820EDAC}">
              <c15:filteredCategoryTitle>
                <c15:cat>
                  <c:numRef>
                    <c:extLst>
                      <c:ext uri="{02D57815-91ED-43cb-92C2-25804820EDAC}">
                        <c15:formulaRef>
                          <c15:sqref>'Report Sept (2)'!$AZ$527:$CI$527</c15:sqref>
                        </c15:formulaRef>
                      </c:ext>
                    </c:extLst>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15:cat>
              </c15:filteredCategoryTitle>
            </c:ext>
            <c:ext xmlns:c16="http://schemas.microsoft.com/office/drawing/2014/chart" uri="{C3380CC4-5D6E-409C-BE32-E72D297353CC}">
              <c16:uniqueId val="{00000000-8EA0-4E03-BFA1-3929CBF7E3AE}"/>
            </c:ext>
          </c:extLst>
        </c:ser>
        <c:dLbls>
          <c:showLegendKey val="0"/>
          <c:showVal val="0"/>
          <c:showCatName val="0"/>
          <c:showSerName val="0"/>
          <c:showPercent val="0"/>
          <c:showBubbleSize val="0"/>
        </c:dLbls>
        <c:smooth val="0"/>
        <c:axId val="366644816"/>
        <c:axId val="366646736"/>
      </c:lineChart>
      <c:catAx>
        <c:axId val="366644816"/>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Quarters Since Disbursement</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66646736"/>
        <c:crosses val="autoZero"/>
        <c:auto val="1"/>
        <c:lblAlgn val="ctr"/>
        <c:lblOffset val="100"/>
        <c:noMultiLvlLbl val="0"/>
      </c:catAx>
      <c:valAx>
        <c:axId val="366646736"/>
        <c:scaling>
          <c:orientation val="minMax"/>
          <c:max val="0.30000000000000004"/>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rPr>
                  <a:t>% Annualized Total CPR</a:t>
                </a: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6.0000000000000012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solidFill>
                <a:latin typeface="+mn-lt"/>
                <a:ea typeface="+mn-ea"/>
                <a:cs typeface="+mn-cs"/>
              </a:defRPr>
            </a:pPr>
            <a:r>
              <a:rPr lang="en-US" sz="1100" b="1" i="0" u="none" strike="noStrike" kern="1200" spc="0" baseline="0">
                <a:solidFill>
                  <a:schemeClr val="tx1"/>
                </a:solidFill>
              </a:rPr>
              <a:t>Annualized Voluntary Constant Prepayment Rate</a:t>
            </a:r>
          </a:p>
          <a:p>
            <a:pPr marL="0" marR="0" lvl="0" indent="0" algn="ctr" defTabSz="914400" rtl="0" eaLnBrk="1" fontAlgn="auto" latinLnBrk="0" hangingPunct="1">
              <a:lnSpc>
                <a:spcPct val="100000"/>
              </a:lnSpc>
              <a:spcBef>
                <a:spcPts val="0"/>
              </a:spcBef>
              <a:spcAft>
                <a:spcPts val="0"/>
              </a:spcAft>
              <a:buClrTx/>
              <a:buSzTx/>
              <a:buFontTx/>
              <a:buNone/>
              <a:tabLst/>
              <a:defRPr b="1">
                <a:solidFill>
                  <a:sysClr val="windowText" lastClr="000000"/>
                </a:solidFill>
              </a:defRPr>
            </a:pPr>
            <a:r>
              <a:rPr lang="en-US" sz="1000" b="1" i="0" u="none" strike="noStrike" kern="1200" spc="0" baseline="0">
                <a:solidFill>
                  <a:schemeClr val="tx1"/>
                </a:solidFill>
              </a:rPr>
              <a:t>Disbursement Vintages 2016-2023</a:t>
            </a:r>
          </a:p>
        </c:rich>
      </c:tx>
      <c:layout>
        <c:manualLayout>
          <c:xMode val="edge"/>
          <c:yMode val="edge"/>
          <c:x val="0.20459395114864995"/>
          <c:y val="1.7782067461710214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6357366810367091"/>
          <c:y val="9.6880284334233874E-2"/>
          <c:w val="0.81583593647040786"/>
          <c:h val="0.66109826638549418"/>
        </c:manualLayout>
      </c:layout>
      <c:lineChart>
        <c:grouping val="standard"/>
        <c:varyColors val="0"/>
        <c:ser>
          <c:idx val="0"/>
          <c:order val="0"/>
          <c:tx>
            <c:strRef>
              <c:f>'Report Sept (2)'!$AY$460</c:f>
              <c:strCache>
                <c:ptCount val="1"/>
                <c:pt idx="0">
                  <c:v>2016</c:v>
                </c:pt>
              </c:strCache>
            </c:strRef>
          </c:tx>
          <c:spPr>
            <a:ln w="28575" cap="rnd">
              <a:solidFill>
                <a:schemeClr val="accent1"/>
              </a:solidFill>
              <a:round/>
            </a:ln>
            <a:effectLst/>
          </c:spPr>
          <c:marker>
            <c:symbol val="none"/>
          </c:marker>
          <c:val>
            <c:numRef>
              <c:f>'Report Sept (2)'!$AZ$460:$CI$460</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6.9545172985142401E-2</c:v>
                </c:pt>
              </c:numCache>
            </c:numRef>
          </c:val>
          <c:smooth val="0"/>
          <c:extLst>
            <c:ext xmlns:c15="http://schemas.microsoft.com/office/drawing/2012/chart" uri="{02D57815-91ED-43cb-92C2-25804820EDAC}">
              <c15:filteredCategoryTitle>
                <c15:cat>
                  <c:numRef>
                    <c:extLst>
                      <c:ext uri="{02D57815-91ED-43cb-92C2-25804820EDAC}">
                        <c15:formulaRef>
                          <c15:sqref>'Report Sept (2)'!$AZ$459:$CI$459</c15:sqref>
                        </c15:formulaRef>
                      </c:ext>
                    </c:extLst>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15:cat>
              </c15:filteredCategoryTitle>
            </c:ext>
            <c:ext xmlns:c16="http://schemas.microsoft.com/office/drawing/2014/chart" uri="{C3380CC4-5D6E-409C-BE32-E72D297353CC}">
              <c16:uniqueId val="{00000000-6111-4138-B5FB-F2082B5685C4}"/>
            </c:ext>
          </c:extLst>
        </c:ser>
        <c:ser>
          <c:idx val="1"/>
          <c:order val="1"/>
          <c:tx>
            <c:strRef>
              <c:f>'Report Sept (2)'!$AY$461</c:f>
              <c:strCache>
                <c:ptCount val="1"/>
                <c:pt idx="0">
                  <c:v>2017</c:v>
                </c:pt>
              </c:strCache>
            </c:strRef>
          </c:tx>
          <c:spPr>
            <a:ln w="28575" cap="rnd">
              <a:solidFill>
                <a:schemeClr val="accent2"/>
              </a:solidFill>
              <a:round/>
            </a:ln>
            <a:effectLst/>
          </c:spPr>
          <c:marker>
            <c:symbol val="none"/>
          </c:marker>
          <c:val>
            <c:numRef>
              <c:f>'Report Sept (2)'!$AZ$461:$CI$461</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5="http://schemas.microsoft.com/office/drawing/2012/chart" uri="{02D57815-91ED-43cb-92C2-25804820EDAC}">
              <c15:filteredCategoryTitle>
                <c15:cat>
                  <c:numRef>
                    <c:extLst>
                      <c:ext uri="{02D57815-91ED-43cb-92C2-25804820EDAC}">
                        <c15:formulaRef>
                          <c15:sqref>'Report Sept (2)'!$AZ$459:$CI$459</c15:sqref>
                        </c15:formulaRef>
                      </c:ext>
                    </c:extLst>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15:cat>
              </c15:filteredCategoryTitle>
            </c:ext>
            <c:ext xmlns:c16="http://schemas.microsoft.com/office/drawing/2014/chart" uri="{C3380CC4-5D6E-409C-BE32-E72D297353CC}">
              <c16:uniqueId val="{00000001-6111-4138-B5FB-F2082B5685C4}"/>
            </c:ext>
          </c:extLst>
        </c:ser>
        <c:ser>
          <c:idx val="2"/>
          <c:order val="2"/>
          <c:tx>
            <c:strRef>
              <c:f>'Report Sept (2)'!$AY$462</c:f>
              <c:strCache>
                <c:ptCount val="1"/>
                <c:pt idx="0">
                  <c:v>2018</c:v>
                </c:pt>
              </c:strCache>
            </c:strRef>
          </c:tx>
          <c:spPr>
            <a:ln w="28575" cap="rnd">
              <a:solidFill>
                <a:schemeClr val="accent3"/>
              </a:solidFill>
              <a:round/>
            </a:ln>
            <a:effectLst/>
          </c:spPr>
          <c:marker>
            <c:symbol val="none"/>
          </c:marker>
          <c:val>
            <c:numRef>
              <c:f>'Report Sept (2)'!$AZ$462:$CI$462</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5="http://schemas.microsoft.com/office/drawing/2012/chart" uri="{02D57815-91ED-43cb-92C2-25804820EDAC}">
              <c15:filteredCategoryTitle>
                <c15:cat>
                  <c:numRef>
                    <c:extLst>
                      <c:ext uri="{02D57815-91ED-43cb-92C2-25804820EDAC}">
                        <c15:formulaRef>
                          <c15:sqref>'Report Sept (2)'!$AZ$459:$CI$459</c15:sqref>
                        </c15:formulaRef>
                      </c:ext>
                    </c:extLst>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15:cat>
              </c15:filteredCategoryTitle>
            </c:ext>
            <c:ext xmlns:c16="http://schemas.microsoft.com/office/drawing/2014/chart" uri="{C3380CC4-5D6E-409C-BE32-E72D297353CC}">
              <c16:uniqueId val="{00000002-6111-4138-B5FB-F2082B5685C4}"/>
            </c:ext>
          </c:extLst>
        </c:ser>
        <c:ser>
          <c:idx val="3"/>
          <c:order val="3"/>
          <c:tx>
            <c:strRef>
              <c:f>'Report Sept (2)'!$AY$463</c:f>
              <c:strCache>
                <c:ptCount val="1"/>
                <c:pt idx="0">
                  <c:v>2019</c:v>
                </c:pt>
              </c:strCache>
            </c:strRef>
          </c:tx>
          <c:spPr>
            <a:ln w="28575" cap="rnd">
              <a:solidFill>
                <a:schemeClr val="accent4"/>
              </a:solidFill>
              <a:round/>
            </a:ln>
            <a:effectLst/>
          </c:spPr>
          <c:marker>
            <c:symbol val="none"/>
          </c:marker>
          <c:val>
            <c:numRef>
              <c:f>'Report Sept (2)'!$AZ$463:$CI$463</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5="http://schemas.microsoft.com/office/drawing/2012/chart" uri="{02D57815-91ED-43cb-92C2-25804820EDAC}">
              <c15:filteredCategoryTitle>
                <c15:cat>
                  <c:numRef>
                    <c:extLst>
                      <c:ext uri="{02D57815-91ED-43cb-92C2-25804820EDAC}">
                        <c15:formulaRef>
                          <c15:sqref>'Report Sept (2)'!$AZ$459:$CI$459</c15:sqref>
                        </c15:formulaRef>
                      </c:ext>
                    </c:extLst>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15:cat>
              </c15:filteredCategoryTitle>
            </c:ext>
            <c:ext xmlns:c16="http://schemas.microsoft.com/office/drawing/2014/chart" uri="{C3380CC4-5D6E-409C-BE32-E72D297353CC}">
              <c16:uniqueId val="{00000003-6111-4138-B5FB-F2082B5685C4}"/>
            </c:ext>
          </c:extLst>
        </c:ser>
        <c:ser>
          <c:idx val="4"/>
          <c:order val="4"/>
          <c:tx>
            <c:strRef>
              <c:f>'Report Sept (2)'!$AY$464</c:f>
              <c:strCache>
                <c:ptCount val="1"/>
                <c:pt idx="0">
                  <c:v>2020</c:v>
                </c:pt>
              </c:strCache>
            </c:strRef>
          </c:tx>
          <c:spPr>
            <a:ln w="28575" cap="rnd">
              <a:solidFill>
                <a:schemeClr val="accent5"/>
              </a:solidFill>
              <a:round/>
            </a:ln>
            <a:effectLst/>
          </c:spPr>
          <c:marker>
            <c:symbol val="none"/>
          </c:marker>
          <c:val>
            <c:numRef>
              <c:f>'Report Sept (2)'!$AZ$464:$CI$464</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5="http://schemas.microsoft.com/office/drawing/2012/chart" uri="{02D57815-91ED-43cb-92C2-25804820EDAC}">
              <c15:filteredCategoryTitle>
                <c15:cat>
                  <c:numRef>
                    <c:extLst>
                      <c:ext uri="{02D57815-91ED-43cb-92C2-25804820EDAC}">
                        <c15:formulaRef>
                          <c15:sqref>'Report Sept (2)'!$AZ$459:$CI$459</c15:sqref>
                        </c15:formulaRef>
                      </c:ext>
                    </c:extLst>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15:cat>
              </c15:filteredCategoryTitle>
            </c:ext>
            <c:ext xmlns:c16="http://schemas.microsoft.com/office/drawing/2014/chart" uri="{C3380CC4-5D6E-409C-BE32-E72D297353CC}">
              <c16:uniqueId val="{00000004-6111-4138-B5FB-F2082B5685C4}"/>
            </c:ext>
          </c:extLst>
        </c:ser>
        <c:ser>
          <c:idx val="5"/>
          <c:order val="5"/>
          <c:tx>
            <c:strRef>
              <c:f>'Report Sept (2)'!$AY$465</c:f>
              <c:strCache>
                <c:ptCount val="1"/>
                <c:pt idx="0">
                  <c:v>2021</c:v>
                </c:pt>
              </c:strCache>
            </c:strRef>
          </c:tx>
          <c:spPr>
            <a:ln w="28575" cap="rnd">
              <a:solidFill>
                <a:schemeClr val="accent6"/>
              </a:solidFill>
              <a:round/>
            </a:ln>
            <a:effectLst/>
          </c:spPr>
          <c:marker>
            <c:symbol val="none"/>
          </c:marker>
          <c:val>
            <c:numRef>
              <c:f>'Report Sept (2)'!$AZ$465:$CI$465</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5="http://schemas.microsoft.com/office/drawing/2012/chart" uri="{02D57815-91ED-43cb-92C2-25804820EDAC}">
              <c15:filteredCategoryTitle>
                <c15:cat>
                  <c:numRef>
                    <c:extLst>
                      <c:ext uri="{02D57815-91ED-43cb-92C2-25804820EDAC}">
                        <c15:formulaRef>
                          <c15:sqref>'Report Sept (2)'!$AZ$459:$CI$459</c15:sqref>
                        </c15:formulaRef>
                      </c:ext>
                    </c:extLst>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15:cat>
              </c15:filteredCategoryTitle>
            </c:ext>
            <c:ext xmlns:c16="http://schemas.microsoft.com/office/drawing/2014/chart" uri="{C3380CC4-5D6E-409C-BE32-E72D297353CC}">
              <c16:uniqueId val="{00000005-6111-4138-B5FB-F2082B5685C4}"/>
            </c:ext>
          </c:extLst>
        </c:ser>
        <c:ser>
          <c:idx val="6"/>
          <c:order val="6"/>
          <c:tx>
            <c:strRef>
              <c:f>'Report Sept (2)'!$AY$466</c:f>
              <c:strCache>
                <c:ptCount val="1"/>
                <c:pt idx="0">
                  <c:v>2022</c:v>
                </c:pt>
              </c:strCache>
            </c:strRef>
          </c:tx>
          <c:spPr>
            <a:ln w="28575" cap="rnd">
              <a:solidFill>
                <a:schemeClr val="accent1">
                  <a:lumMod val="60000"/>
                </a:schemeClr>
              </a:solidFill>
              <a:round/>
            </a:ln>
            <a:effectLst/>
          </c:spPr>
          <c:marker>
            <c:symbol val="none"/>
          </c:marker>
          <c:val>
            <c:numRef>
              <c:f>'Report Sept (2)'!$AZ$466:$CI$466</c:f>
              <c:numCache>
                <c:formatCode>0.0%</c:formatCode>
                <c:ptCount val="36"/>
                <c:pt idx="0">
                  <c:v>0</c:v>
                </c:pt>
                <c:pt idx="1">
                  <c:v>0</c:v>
                </c:pt>
                <c:pt idx="2">
                  <c:v>0</c:v>
                </c:pt>
                <c:pt idx="3">
                  <c:v>0</c:v>
                </c:pt>
                <c:pt idx="4">
                  <c:v>0</c:v>
                </c:pt>
                <c:pt idx="5">
                  <c:v>0</c:v>
                </c:pt>
                <c:pt idx="6">
                  <c:v>0</c:v>
                </c:pt>
                <c:pt idx="7">
                  <c:v>0</c:v>
                </c:pt>
                <c:pt idx="8">
                  <c:v>0</c:v>
                </c:pt>
                <c:pt idx="9">
                  <c:v>0</c:v>
                </c:pt>
              </c:numCache>
            </c:numRef>
          </c:val>
          <c:smooth val="0"/>
          <c:extLst>
            <c:ext xmlns:c15="http://schemas.microsoft.com/office/drawing/2012/chart" uri="{02D57815-91ED-43cb-92C2-25804820EDAC}">
              <c15:filteredCategoryTitle>
                <c15:cat>
                  <c:numRef>
                    <c:extLst>
                      <c:ext uri="{02D57815-91ED-43cb-92C2-25804820EDAC}">
                        <c15:formulaRef>
                          <c15:sqref>'Report Sept (2)'!$AZ$459:$CI$459</c15:sqref>
                        </c15:formulaRef>
                      </c:ext>
                    </c:extLst>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15:cat>
              </c15:filteredCategoryTitle>
            </c:ext>
            <c:ext xmlns:c16="http://schemas.microsoft.com/office/drawing/2014/chart" uri="{C3380CC4-5D6E-409C-BE32-E72D297353CC}">
              <c16:uniqueId val="{00000006-6111-4138-B5FB-F2082B5685C4}"/>
            </c:ext>
          </c:extLst>
        </c:ser>
        <c:ser>
          <c:idx val="7"/>
          <c:order val="7"/>
          <c:tx>
            <c:strRef>
              <c:f>'Report Sept (2)'!$AY$467</c:f>
              <c:strCache>
                <c:ptCount val="1"/>
                <c:pt idx="0">
                  <c:v>2023</c:v>
                </c:pt>
              </c:strCache>
            </c:strRef>
          </c:tx>
          <c:spPr>
            <a:ln w="28575" cap="rnd">
              <a:solidFill>
                <a:schemeClr val="accent2">
                  <a:lumMod val="60000"/>
                </a:schemeClr>
              </a:solidFill>
              <a:round/>
            </a:ln>
            <a:effectLst/>
          </c:spPr>
          <c:marker>
            <c:symbol val="none"/>
          </c:marker>
          <c:val>
            <c:numRef>
              <c:f>'Report Sept (2)'!$AZ$467:$CI$467</c:f>
              <c:numCache>
                <c:formatCode>0.0%</c:formatCode>
                <c:ptCount val="36"/>
                <c:pt idx="0">
                  <c:v>0</c:v>
                </c:pt>
                <c:pt idx="1">
                  <c:v>0</c:v>
                </c:pt>
                <c:pt idx="2">
                  <c:v>0</c:v>
                </c:pt>
                <c:pt idx="3">
                  <c:v>0</c:v>
                </c:pt>
                <c:pt idx="4">
                  <c:v>0</c:v>
                </c:pt>
                <c:pt idx="5">
                  <c:v>0</c:v>
                </c:pt>
              </c:numCache>
            </c:numRef>
          </c:val>
          <c:smooth val="0"/>
          <c:extLst>
            <c:ext xmlns:c15="http://schemas.microsoft.com/office/drawing/2012/chart" uri="{02D57815-91ED-43cb-92C2-25804820EDAC}">
              <c15:filteredCategoryTitle>
                <c15:cat>
                  <c:numRef>
                    <c:extLst>
                      <c:ext uri="{02D57815-91ED-43cb-92C2-25804820EDAC}">
                        <c15:formulaRef>
                          <c15:sqref>'Report Sept (2)'!$AZ$459:$CI$459</c15:sqref>
                        </c15:formulaRef>
                      </c:ext>
                    </c:extLst>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15:cat>
              </c15:filteredCategoryTitle>
            </c:ext>
            <c:ext xmlns:c16="http://schemas.microsoft.com/office/drawing/2014/chart" uri="{C3380CC4-5D6E-409C-BE32-E72D297353CC}">
              <c16:uniqueId val="{00000007-6111-4138-B5FB-F2082B5685C4}"/>
            </c:ext>
          </c:extLst>
        </c:ser>
        <c:dLbls>
          <c:showLegendKey val="0"/>
          <c:showVal val="0"/>
          <c:showCatName val="0"/>
          <c:showSerName val="0"/>
          <c:showPercent val="0"/>
          <c:showBubbleSize val="0"/>
        </c:dLbls>
        <c:smooth val="0"/>
        <c:axId val="1632479408"/>
        <c:axId val="1632479888"/>
      </c:lineChart>
      <c:catAx>
        <c:axId val="1632479408"/>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Quarters Since Disbursement</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32479888"/>
        <c:crosses val="autoZero"/>
        <c:auto val="1"/>
        <c:lblAlgn val="ctr"/>
        <c:lblOffset val="100"/>
        <c:noMultiLvlLbl val="0"/>
      </c:catAx>
      <c:valAx>
        <c:axId val="1632479888"/>
        <c:scaling>
          <c:orientation val="minMax"/>
          <c:max val="0.2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rPr>
                  <a:t>% Annualized Voluntary CPR</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32479408"/>
        <c:crosses val="autoZero"/>
        <c:crossBetween val="between"/>
        <c:majorUnit val="5.000000000000001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solidFill>
                <a:latin typeface="+mn-lt"/>
                <a:ea typeface="+mn-ea"/>
                <a:cs typeface="+mn-cs"/>
              </a:defRPr>
            </a:pPr>
            <a:r>
              <a:rPr lang="en-US" sz="1100" b="1" i="0" u="none" strike="noStrike" kern="1200" spc="0" baseline="0">
                <a:solidFill>
                  <a:schemeClr val="tx1"/>
                </a:solidFill>
              </a:rPr>
              <a:t>Annualized Voluntary Constant Prepayment Rate</a:t>
            </a:r>
          </a:p>
          <a:p>
            <a:pPr marL="0" marR="0" lvl="0" indent="0" algn="ctr" defTabSz="914400" rtl="0" eaLnBrk="1" fontAlgn="auto" latinLnBrk="0" hangingPunct="1">
              <a:lnSpc>
                <a:spcPct val="100000"/>
              </a:lnSpc>
              <a:spcBef>
                <a:spcPts val="0"/>
              </a:spcBef>
              <a:spcAft>
                <a:spcPts val="0"/>
              </a:spcAft>
              <a:buClrTx/>
              <a:buSzTx/>
              <a:buFontTx/>
              <a:buNone/>
              <a:tabLst/>
              <a:defRPr b="1">
                <a:solidFill>
                  <a:sysClr val="windowText" lastClr="000000"/>
                </a:solidFill>
              </a:defRPr>
            </a:pPr>
            <a:r>
              <a:rPr lang="en-US" sz="1000" b="1" i="0" u="none" strike="noStrike" kern="1200" spc="0" baseline="0">
                <a:solidFill>
                  <a:schemeClr val="tx1"/>
                </a:solidFill>
              </a:rPr>
              <a:t>Aggregate Disbursement Vintages 2016-2023</a:t>
            </a:r>
          </a:p>
        </c:rich>
      </c:tx>
      <c:layout>
        <c:manualLayout>
          <c:xMode val="edge"/>
          <c:yMode val="edge"/>
          <c:x val="0.17710284065298307"/>
          <c:y val="2.0093082125858638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'Report Sept (2)'!$AY$450</c:f>
              <c:strCache>
                <c:ptCount val="1"/>
                <c:pt idx="0">
                  <c:v>Total</c:v>
                </c:pt>
              </c:strCache>
            </c:strRef>
          </c:tx>
          <c:spPr>
            <a:ln w="28575" cap="rnd">
              <a:solidFill>
                <a:schemeClr val="accent1"/>
              </a:solidFill>
              <a:round/>
            </a:ln>
            <a:effectLst/>
          </c:spPr>
          <c:marker>
            <c:symbol val="none"/>
          </c:marker>
          <c:val>
            <c:numRef>
              <c:f>'Report Sept (2)'!$AZ$450:$CI$450</c:f>
              <c:numCache>
                <c:formatCode>0.0%</c:formatCode>
                <c:ptCount val="36"/>
                <c:pt idx="0">
                  <c:v>6.3578505661379695E-2</c:v>
                </c:pt>
                <c:pt idx="1">
                  <c:v>6.3832090065584907E-2</c:v>
                </c:pt>
                <c:pt idx="2">
                  <c:v>5.3991982017019297E-2</c:v>
                </c:pt>
                <c:pt idx="3">
                  <c:v>7.0218664336500203E-2</c:v>
                </c:pt>
                <c:pt idx="4">
                  <c:v>7.8794107099328395E-2</c:v>
                </c:pt>
                <c:pt idx="5">
                  <c:v>8.6558670132714899E-2</c:v>
                </c:pt>
                <c:pt idx="6">
                  <c:v>8.5238966684117706E-2</c:v>
                </c:pt>
                <c:pt idx="7">
                  <c:v>9.4557725363075606E-2</c:v>
                </c:pt>
                <c:pt idx="8">
                  <c:v>0.101117553135079</c:v>
                </c:pt>
                <c:pt idx="9">
                  <c:v>0.117040350364416</c:v>
                </c:pt>
                <c:pt idx="10">
                  <c:v>0.102506412965789</c:v>
                </c:pt>
                <c:pt idx="11">
                  <c:v>0.108149168214329</c:v>
                </c:pt>
                <c:pt idx="12">
                  <c:v>0.11567645725673401</c:v>
                </c:pt>
                <c:pt idx="13">
                  <c:v>0.128474604673364</c:v>
                </c:pt>
                <c:pt idx="14">
                  <c:v>0.110883462868918</c:v>
                </c:pt>
                <c:pt idx="15">
                  <c:v>0.113947679648713</c:v>
                </c:pt>
                <c:pt idx="16">
                  <c:v>0.12032112536155</c:v>
                </c:pt>
                <c:pt idx="17">
                  <c:v>0.13586294567416399</c:v>
                </c:pt>
                <c:pt idx="18">
                  <c:v>0.11222648244340699</c:v>
                </c:pt>
                <c:pt idx="19">
                  <c:v>9.9578164481964798E-2</c:v>
                </c:pt>
                <c:pt idx="20">
                  <c:v>9.6343501669924697E-2</c:v>
                </c:pt>
                <c:pt idx="21">
                  <c:v>0.107290341604943</c:v>
                </c:pt>
                <c:pt idx="22">
                  <c:v>9.5797683077064197E-2</c:v>
                </c:pt>
                <c:pt idx="23">
                  <c:v>7.6944322597170503E-2</c:v>
                </c:pt>
                <c:pt idx="24">
                  <c:v>8.2697234702710495E-2</c:v>
                </c:pt>
                <c:pt idx="25">
                  <c:v>9.5219248545046806E-2</c:v>
                </c:pt>
                <c:pt idx="26">
                  <c:v>9.8982171442269604E-2</c:v>
                </c:pt>
                <c:pt idx="27">
                  <c:v>7.6614575958158002E-2</c:v>
                </c:pt>
                <c:pt idx="28">
                  <c:v>8.6142736532765898E-2</c:v>
                </c:pt>
                <c:pt idx="29">
                  <c:v>9.7331374453907896E-2</c:v>
                </c:pt>
                <c:pt idx="30">
                  <c:v>9.5461920731071001E-2</c:v>
                </c:pt>
                <c:pt idx="31">
                  <c:v>9.2609150560735196E-2</c:v>
                </c:pt>
                <c:pt idx="32">
                  <c:v>9.0061144526127998E-2</c:v>
                </c:pt>
                <c:pt idx="33">
                  <c:v>0.107070197460677</c:v>
                </c:pt>
                <c:pt idx="34">
                  <c:v>7.6468063735980196E-2</c:v>
                </c:pt>
                <c:pt idx="35">
                  <c:v>7.1901362414763401E-2</c:v>
                </c:pt>
              </c:numCache>
            </c:numRef>
          </c:val>
          <c:smooth val="0"/>
          <c:extLst>
            <c:ext xmlns:c15="http://schemas.microsoft.com/office/drawing/2012/chart" uri="{02D57815-91ED-43cb-92C2-25804820EDAC}">
              <c15:filteredCategoryTitle>
                <c15:cat>
                  <c:numRef>
                    <c:extLst>
                      <c:ext uri="{02D57815-91ED-43cb-92C2-25804820EDAC}">
                        <c15:formulaRef>
                          <c15:sqref>'Report Sept (2)'!$AZ$449:$CI$449</c15:sqref>
                        </c15:formulaRef>
                      </c:ext>
                    </c:extLst>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15:cat>
              </c15:filteredCategoryTitle>
            </c:ext>
            <c:ext xmlns:c16="http://schemas.microsoft.com/office/drawing/2014/chart" uri="{C3380CC4-5D6E-409C-BE32-E72D297353CC}">
              <c16:uniqueId val="{00000000-55B1-413E-B6BA-3C26FE8C7F0C}"/>
            </c:ext>
          </c:extLst>
        </c:ser>
        <c:dLbls>
          <c:showLegendKey val="0"/>
          <c:showVal val="0"/>
          <c:showCatName val="0"/>
          <c:showSerName val="0"/>
          <c:showPercent val="0"/>
          <c:showBubbleSize val="0"/>
        </c:dLbls>
        <c:smooth val="0"/>
        <c:axId val="366644816"/>
        <c:axId val="366646736"/>
      </c:lineChart>
      <c:catAx>
        <c:axId val="366644816"/>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Quarters Since Disbursement</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66646736"/>
        <c:crosses val="autoZero"/>
        <c:auto val="1"/>
        <c:lblAlgn val="ctr"/>
        <c:lblOffset val="100"/>
        <c:noMultiLvlLbl val="0"/>
      </c:catAx>
      <c:valAx>
        <c:axId val="366646736"/>
        <c:scaling>
          <c:orientation val="minMax"/>
          <c:max val="0.2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rPr>
                  <a:t>% Annualized Voluntary CPR</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5.000000000000001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r>
              <a:rPr lang="en-US" sz="900" b="1">
                <a:solidFill>
                  <a:schemeClr val="tx1"/>
                </a:solidFill>
              </a:rPr>
              <a:t>Cumulative</a:t>
            </a:r>
            <a:r>
              <a:rPr lang="en-US" sz="900" b="1" baseline="0">
                <a:solidFill>
                  <a:schemeClr val="tx1"/>
                </a:solidFill>
              </a:rPr>
              <a:t> Gross Charge-Offs as % of </a:t>
            </a:r>
            <a:r>
              <a:rPr lang="en-US" sz="900" b="1" i="0" u="none" strike="noStrike" kern="1200" spc="0" baseline="0">
                <a:solidFill>
                  <a:schemeClr val="tx1"/>
                </a:solidFill>
              </a:rPr>
              <a:t>Disbursements</a:t>
            </a:r>
            <a:endParaRPr lang="en-US" sz="800" b="1">
              <a:solidFill>
                <a:schemeClr val="tx1"/>
              </a:solidFill>
            </a:endParaRPr>
          </a:p>
          <a:p>
            <a:pPr>
              <a:defRPr sz="800" b="1">
                <a:solidFill>
                  <a:schemeClr val="tx1"/>
                </a:solidFill>
              </a:defRPr>
            </a:pPr>
            <a:r>
              <a:rPr lang="en-US" sz="800" b="1" i="0" u="none" strike="noStrike" kern="1200" spc="0" baseline="0">
                <a:solidFill>
                  <a:schemeClr val="tx1"/>
                </a:solidFill>
              </a:rPr>
              <a:t>Disbursement Vintages 2016-2023</a:t>
            </a:r>
          </a:p>
        </c:rich>
      </c:tx>
      <c:layout>
        <c:manualLayout>
          <c:xMode val="edge"/>
          <c:yMode val="edge"/>
          <c:x val="0.18734942945095179"/>
          <c:y val="0"/>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0174394640338758"/>
          <c:y val="0.14083414924052473"/>
          <c:w val="0.86002201871945727"/>
          <c:h val="0.65250610080484672"/>
        </c:manualLayout>
      </c:layout>
      <c:lineChart>
        <c:grouping val="standard"/>
        <c:varyColors val="0"/>
        <c:ser>
          <c:idx val="0"/>
          <c:order val="0"/>
          <c:tx>
            <c:strRef>
              <c:f>'Report Sept (2)'!$AY$405</c:f>
              <c:strCache>
                <c:ptCount val="1"/>
                <c:pt idx="0">
                  <c:v>2016</c:v>
                </c:pt>
              </c:strCache>
            </c:strRef>
          </c:tx>
          <c:spPr>
            <a:ln w="28575" cap="rnd">
              <a:solidFill>
                <a:schemeClr val="accent1"/>
              </a:solidFill>
              <a:round/>
            </a:ln>
            <a:effectLst/>
          </c:spPr>
          <c:marker>
            <c:symbol val="none"/>
          </c:marker>
          <c:cat>
            <c:numRef>
              <c:f>'Report Sept (2)'!$AZ$404:$CI$404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(2)'!$AZ$405:$CI$405</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smooth val="0"/>
          <c:extLst>
            <c:ext xmlns:c16="http://schemas.microsoft.com/office/drawing/2014/chart" uri="{C3380CC4-5D6E-409C-BE32-E72D297353CC}">
              <c16:uniqueId val="{00000000-4095-49A4-B449-8D77630ACC0A}"/>
            </c:ext>
          </c:extLst>
        </c:ser>
        <c:ser>
          <c:idx val="1"/>
          <c:order val="1"/>
          <c:tx>
            <c:strRef>
              <c:f>'Report Sept (2)'!$AY$406</c:f>
              <c:strCache>
                <c:ptCount val="1"/>
                <c:pt idx="0">
                  <c:v>2017</c:v>
                </c:pt>
              </c:strCache>
            </c:strRef>
          </c:tx>
          <c:spPr>
            <a:ln w="28575" cap="rnd">
              <a:solidFill>
                <a:schemeClr val="accent2"/>
              </a:solidFill>
              <a:round/>
            </a:ln>
            <a:effectLst/>
          </c:spPr>
          <c:marker>
            <c:symbol val="none"/>
          </c:marker>
          <c:cat>
            <c:numRef>
              <c:f>'Report Sept (2)'!$AZ$404:$CI$404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(2)'!$AZ$406:$CI$406</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1-4095-49A4-B449-8D77630ACC0A}"/>
            </c:ext>
          </c:extLst>
        </c:ser>
        <c:ser>
          <c:idx val="2"/>
          <c:order val="2"/>
          <c:tx>
            <c:strRef>
              <c:f>'Report Sept (2)'!$AY$407</c:f>
              <c:strCache>
                <c:ptCount val="1"/>
                <c:pt idx="0">
                  <c:v>2018</c:v>
                </c:pt>
              </c:strCache>
            </c:strRef>
          </c:tx>
          <c:spPr>
            <a:ln w="28575" cap="rnd">
              <a:solidFill>
                <a:schemeClr val="accent3"/>
              </a:solidFill>
              <a:round/>
            </a:ln>
            <a:effectLst/>
          </c:spPr>
          <c:marker>
            <c:symbol val="none"/>
          </c:marker>
          <c:cat>
            <c:numRef>
              <c:f>'Report Sept (2)'!$AZ$404:$CI$404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(2)'!$AZ$407:$CI$407</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2-4095-49A4-B449-8D77630ACC0A}"/>
            </c:ext>
          </c:extLst>
        </c:ser>
        <c:ser>
          <c:idx val="3"/>
          <c:order val="3"/>
          <c:tx>
            <c:strRef>
              <c:f>'Report Sept (2)'!$AY$408</c:f>
              <c:strCache>
                <c:ptCount val="1"/>
                <c:pt idx="0">
                  <c:v>2019</c:v>
                </c:pt>
              </c:strCache>
            </c:strRef>
          </c:tx>
          <c:spPr>
            <a:ln w="28575" cap="rnd">
              <a:solidFill>
                <a:schemeClr val="accent4"/>
              </a:solidFill>
              <a:round/>
            </a:ln>
            <a:effectLst/>
          </c:spPr>
          <c:marker>
            <c:symbol val="none"/>
          </c:marker>
          <c:cat>
            <c:numRef>
              <c:f>'Report Sept (2)'!$AZ$404:$CI$404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(2)'!$AZ$408:$CI$408</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3-4095-49A4-B449-8D77630ACC0A}"/>
            </c:ext>
          </c:extLst>
        </c:ser>
        <c:ser>
          <c:idx val="4"/>
          <c:order val="4"/>
          <c:tx>
            <c:strRef>
              <c:f>'Report Sept (2)'!$AY$409</c:f>
              <c:strCache>
                <c:ptCount val="1"/>
                <c:pt idx="0">
                  <c:v>2020</c:v>
                </c:pt>
              </c:strCache>
            </c:strRef>
          </c:tx>
          <c:spPr>
            <a:ln w="28575" cap="rnd">
              <a:solidFill>
                <a:schemeClr val="accent5"/>
              </a:solidFill>
              <a:round/>
            </a:ln>
            <a:effectLst/>
          </c:spPr>
          <c:marker>
            <c:symbol val="none"/>
          </c:marker>
          <c:cat>
            <c:numRef>
              <c:f>'Report Sept (2)'!$AZ$404:$CI$404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(2)'!$AZ$409:$CI$409</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4-4095-49A4-B449-8D77630ACC0A}"/>
            </c:ext>
          </c:extLst>
        </c:ser>
        <c:ser>
          <c:idx val="5"/>
          <c:order val="5"/>
          <c:tx>
            <c:strRef>
              <c:f>'Report Sept (2)'!$AY$410</c:f>
              <c:strCache>
                <c:ptCount val="1"/>
                <c:pt idx="0">
                  <c:v>2021</c:v>
                </c:pt>
              </c:strCache>
            </c:strRef>
          </c:tx>
          <c:spPr>
            <a:ln w="28575" cap="rnd">
              <a:solidFill>
                <a:schemeClr val="accent6"/>
              </a:solidFill>
              <a:round/>
            </a:ln>
            <a:effectLst/>
          </c:spPr>
          <c:marker>
            <c:symbol val="none"/>
          </c:marker>
          <c:cat>
            <c:numRef>
              <c:f>'Report Sept (2)'!$AZ$404:$CI$404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(2)'!$AZ$410:$CI$410</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5-4095-49A4-B449-8D77630ACC0A}"/>
            </c:ext>
          </c:extLst>
        </c:ser>
        <c:ser>
          <c:idx val="6"/>
          <c:order val="6"/>
          <c:tx>
            <c:strRef>
              <c:f>'Report Sept (2)'!$AY$411</c:f>
              <c:strCache>
                <c:ptCount val="1"/>
                <c:pt idx="0">
                  <c:v>2022</c:v>
                </c:pt>
              </c:strCache>
            </c:strRef>
          </c:tx>
          <c:spPr>
            <a:ln w="28575" cap="rnd">
              <a:solidFill>
                <a:schemeClr val="accent1">
                  <a:lumMod val="60000"/>
                </a:schemeClr>
              </a:solidFill>
              <a:round/>
            </a:ln>
            <a:effectLst/>
          </c:spPr>
          <c:marker>
            <c:symbol val="none"/>
          </c:marker>
          <c:cat>
            <c:numRef>
              <c:f>'Report Sept (2)'!$AZ$404:$CI$404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(2)'!$AZ$411:$CI$411</c:f>
              <c:numCache>
                <c:formatCode>0.0%</c:formatCode>
                <c:ptCount val="36"/>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6-4095-49A4-B449-8D77630ACC0A}"/>
            </c:ext>
          </c:extLst>
        </c:ser>
        <c:ser>
          <c:idx val="7"/>
          <c:order val="7"/>
          <c:tx>
            <c:strRef>
              <c:f>'Report Sept (2)'!$AY$412</c:f>
              <c:strCache>
                <c:ptCount val="1"/>
                <c:pt idx="0">
                  <c:v>2023</c:v>
                </c:pt>
              </c:strCache>
            </c:strRef>
          </c:tx>
          <c:spPr>
            <a:ln w="28575" cap="rnd">
              <a:solidFill>
                <a:schemeClr val="accent2">
                  <a:lumMod val="60000"/>
                </a:schemeClr>
              </a:solidFill>
              <a:round/>
            </a:ln>
            <a:effectLst/>
          </c:spPr>
          <c:marker>
            <c:symbol val="none"/>
          </c:marker>
          <c:cat>
            <c:numRef>
              <c:f>'Report Sept (2)'!$AZ$404:$CI$404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(2)'!$AZ$412:$CI$412</c:f>
              <c:numCache>
                <c:formatCode>0.0%</c:formatCode>
                <c:ptCount val="36"/>
                <c:pt idx="0">
                  <c:v>0</c:v>
                </c:pt>
                <c:pt idx="1">
                  <c:v>0</c:v>
                </c:pt>
                <c:pt idx="2">
                  <c:v>0</c:v>
                </c:pt>
                <c:pt idx="3">
                  <c:v>0</c:v>
                </c:pt>
                <c:pt idx="4">
                  <c:v>0</c:v>
                </c:pt>
                <c:pt idx="5">
                  <c:v>0</c:v>
                </c:pt>
              </c:numCache>
            </c:numRef>
          </c:val>
          <c:smooth val="0"/>
          <c:extLst>
            <c:ext xmlns:c16="http://schemas.microsoft.com/office/drawing/2014/chart" uri="{C3380CC4-5D6E-409C-BE32-E72D297353CC}">
              <c16:uniqueId val="{00000007-4095-49A4-B449-8D77630ACC0A}"/>
            </c:ext>
          </c:extLst>
        </c:ser>
        <c:ser>
          <c:idx val="8"/>
          <c:order val="8"/>
          <c:tx>
            <c:strRef>
              <c:f>'Report Sept (2)'!$AY$413</c:f>
              <c:strCache>
                <c:ptCount val="1"/>
                <c:pt idx="0">
                  <c:v>2024</c:v>
                </c:pt>
              </c:strCache>
            </c:strRef>
          </c:tx>
          <c:spPr>
            <a:ln w="28575" cap="rnd">
              <a:solidFill>
                <a:schemeClr val="accent3">
                  <a:lumMod val="60000"/>
                </a:schemeClr>
              </a:solidFill>
              <a:round/>
            </a:ln>
            <a:effectLst/>
          </c:spPr>
          <c:marker>
            <c:symbol val="none"/>
          </c:marker>
          <c:cat>
            <c:numRef>
              <c:f>'Report Sept (2)'!$AZ$404:$CI$404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(2)'!$AZ$413:$CI$413</c:f>
              <c:numCache>
                <c:formatCode>0.0%</c:formatCode>
                <c:ptCount val="36"/>
                <c:pt idx="0">
                  <c:v>0</c:v>
                </c:pt>
                <c:pt idx="1">
                  <c:v>1E-4</c:v>
                </c:pt>
              </c:numCache>
            </c:numRef>
          </c:val>
          <c:smooth val="0"/>
          <c:extLst>
            <c:ext xmlns:c16="http://schemas.microsoft.com/office/drawing/2014/chart" uri="{C3380CC4-5D6E-409C-BE32-E72D297353CC}">
              <c16:uniqueId val="{00000008-4095-49A4-B449-8D77630ACC0A}"/>
            </c:ext>
          </c:extLst>
        </c:ser>
        <c:dLbls>
          <c:showLegendKey val="0"/>
          <c:showVal val="0"/>
          <c:showCatName val="0"/>
          <c:showSerName val="0"/>
          <c:showPercent val="0"/>
          <c:showBubbleSize val="0"/>
        </c:dLbls>
        <c:smooth val="0"/>
        <c:axId val="366644816"/>
        <c:axId val="366646736"/>
      </c:lineChart>
      <c:catAx>
        <c:axId val="366644816"/>
        <c:scaling>
          <c:orientation val="minMax"/>
        </c:scaling>
        <c:delete val="0"/>
        <c:axPos val="b"/>
        <c:title>
          <c:tx>
            <c:rich>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a:solidFill>
                      <a:sysClr val="windowText" lastClr="000000"/>
                    </a:solidFill>
                  </a:rPr>
                  <a:t>Quarters Since Disbursement</a:t>
                </a:r>
              </a:p>
            </c:rich>
          </c:tx>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6736"/>
        <c:crosses val="autoZero"/>
        <c:auto val="1"/>
        <c:lblAlgn val="ctr"/>
        <c:lblOffset val="100"/>
        <c:noMultiLvlLbl val="0"/>
      </c:catAx>
      <c:valAx>
        <c:axId val="366646736"/>
        <c:scaling>
          <c:orientation val="minMax"/>
          <c:max val="0.2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 of Total Disbursements</a:t>
                </a:r>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5.000000000000001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r>
              <a:rPr lang="en-US" sz="900" b="1">
                <a:solidFill>
                  <a:schemeClr val="tx1"/>
                </a:solidFill>
              </a:rPr>
              <a:t>Cumulative</a:t>
            </a:r>
            <a:r>
              <a:rPr lang="en-US" sz="900" b="1" baseline="0">
                <a:solidFill>
                  <a:schemeClr val="tx1"/>
                </a:solidFill>
              </a:rPr>
              <a:t> Gross Charge-Offs as % of Disbursements</a:t>
            </a:r>
            <a:endParaRPr lang="en-US" sz="900" b="1">
              <a:solidFill>
                <a:schemeClr val="tx1"/>
              </a:solidFill>
            </a:endParaRPr>
          </a:p>
          <a:p>
            <a:pPr>
              <a:defRPr sz="800" b="1">
                <a:solidFill>
                  <a:schemeClr val="tx1"/>
                </a:solidFill>
              </a:defRPr>
            </a:pPr>
            <a:r>
              <a:rPr lang="en-US" sz="800" b="1" baseline="0">
                <a:solidFill>
                  <a:schemeClr val="tx1"/>
                </a:solidFill>
              </a:rPr>
              <a:t>Interest Only</a:t>
            </a:r>
            <a:endParaRPr lang="en-US" sz="800" b="1">
              <a:solidFill>
                <a:schemeClr val="tx1"/>
              </a:solidFill>
            </a:endParaRPr>
          </a:p>
        </c:rich>
      </c:tx>
      <c:layout>
        <c:manualLayout>
          <c:xMode val="edge"/>
          <c:yMode val="edge"/>
          <c:x val="0.18392246534178974"/>
          <c:y val="0"/>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0766252705846"/>
          <c:y val="0.13099569371247766"/>
          <c:w val="0.84885801029940322"/>
          <c:h val="0.66234493744554845"/>
        </c:manualLayout>
      </c:layout>
      <c:lineChart>
        <c:grouping val="standard"/>
        <c:varyColors val="0"/>
        <c:ser>
          <c:idx val="0"/>
          <c:order val="0"/>
          <c:tx>
            <c:strRef>
              <c:f>'Report Sept (2)'!$AY$415</c:f>
              <c:strCache>
                <c:ptCount val="1"/>
                <c:pt idx="0">
                  <c:v>2016</c:v>
                </c:pt>
              </c:strCache>
            </c:strRef>
          </c:tx>
          <c:spPr>
            <a:ln w="28575" cap="rnd">
              <a:solidFill>
                <a:schemeClr val="accent1"/>
              </a:solidFill>
              <a:round/>
            </a:ln>
            <a:effectLst/>
          </c:spPr>
          <c:marker>
            <c:symbol val="none"/>
          </c:marker>
          <c:cat>
            <c:numRef>
              <c:f>'Report Sept (2)'!$AZ$404:$CI$404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(2)'!$AZ$415:$CI$415</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smooth val="0"/>
          <c:extLst>
            <c:ext xmlns:c16="http://schemas.microsoft.com/office/drawing/2014/chart" uri="{C3380CC4-5D6E-409C-BE32-E72D297353CC}">
              <c16:uniqueId val="{00000000-19E7-4B07-AF10-01F7DF5D4143}"/>
            </c:ext>
          </c:extLst>
        </c:ser>
        <c:ser>
          <c:idx val="1"/>
          <c:order val="1"/>
          <c:tx>
            <c:strRef>
              <c:f>'Report Sept (2)'!$AY$416</c:f>
              <c:strCache>
                <c:ptCount val="1"/>
                <c:pt idx="0">
                  <c:v>2017</c:v>
                </c:pt>
              </c:strCache>
            </c:strRef>
          </c:tx>
          <c:spPr>
            <a:ln w="28575" cap="rnd">
              <a:solidFill>
                <a:schemeClr val="accent2"/>
              </a:solidFill>
              <a:round/>
            </a:ln>
            <a:effectLst/>
          </c:spPr>
          <c:marker>
            <c:symbol val="none"/>
          </c:marker>
          <c:cat>
            <c:numRef>
              <c:f>'Report Sept (2)'!$AZ$404:$CI$404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(2)'!$AZ$416:$CI$416</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1-19E7-4B07-AF10-01F7DF5D4143}"/>
            </c:ext>
          </c:extLst>
        </c:ser>
        <c:ser>
          <c:idx val="2"/>
          <c:order val="2"/>
          <c:tx>
            <c:strRef>
              <c:f>'Report Sept (2)'!$AY$417</c:f>
              <c:strCache>
                <c:ptCount val="1"/>
                <c:pt idx="0">
                  <c:v>2018</c:v>
                </c:pt>
              </c:strCache>
            </c:strRef>
          </c:tx>
          <c:spPr>
            <a:ln w="28575" cap="rnd">
              <a:solidFill>
                <a:schemeClr val="accent3"/>
              </a:solidFill>
              <a:round/>
            </a:ln>
            <a:effectLst/>
          </c:spPr>
          <c:marker>
            <c:symbol val="none"/>
          </c:marker>
          <c:cat>
            <c:numRef>
              <c:f>'Report Sept (2)'!$AZ$404:$CI$404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(2)'!$AZ$417:$CI$417</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2-19E7-4B07-AF10-01F7DF5D4143}"/>
            </c:ext>
          </c:extLst>
        </c:ser>
        <c:ser>
          <c:idx val="3"/>
          <c:order val="3"/>
          <c:tx>
            <c:strRef>
              <c:f>'Report Sept (2)'!$AY$418</c:f>
              <c:strCache>
                <c:ptCount val="1"/>
                <c:pt idx="0">
                  <c:v>2019</c:v>
                </c:pt>
              </c:strCache>
            </c:strRef>
          </c:tx>
          <c:spPr>
            <a:ln w="28575" cap="rnd">
              <a:solidFill>
                <a:schemeClr val="accent4"/>
              </a:solidFill>
              <a:round/>
            </a:ln>
            <a:effectLst/>
          </c:spPr>
          <c:marker>
            <c:symbol val="none"/>
          </c:marker>
          <c:cat>
            <c:numRef>
              <c:f>'Report Sept (2)'!$AZ$404:$CI$404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(2)'!$AZ$418:$CI$418</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3-19E7-4B07-AF10-01F7DF5D4143}"/>
            </c:ext>
          </c:extLst>
        </c:ser>
        <c:ser>
          <c:idx val="4"/>
          <c:order val="4"/>
          <c:tx>
            <c:strRef>
              <c:f>'Report Sept (2)'!$AY$419</c:f>
              <c:strCache>
                <c:ptCount val="1"/>
                <c:pt idx="0">
                  <c:v>2020</c:v>
                </c:pt>
              </c:strCache>
            </c:strRef>
          </c:tx>
          <c:spPr>
            <a:ln w="28575" cap="rnd">
              <a:solidFill>
                <a:schemeClr val="accent5"/>
              </a:solidFill>
              <a:round/>
            </a:ln>
            <a:effectLst/>
          </c:spPr>
          <c:marker>
            <c:symbol val="none"/>
          </c:marker>
          <c:cat>
            <c:numRef>
              <c:f>'Report Sept (2)'!$AZ$404:$CI$404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(2)'!$AZ$419:$CI$419</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4-19E7-4B07-AF10-01F7DF5D4143}"/>
            </c:ext>
          </c:extLst>
        </c:ser>
        <c:ser>
          <c:idx val="5"/>
          <c:order val="5"/>
          <c:tx>
            <c:strRef>
              <c:f>'Report Sept (2)'!$AY$420</c:f>
              <c:strCache>
                <c:ptCount val="1"/>
                <c:pt idx="0">
                  <c:v>2021</c:v>
                </c:pt>
              </c:strCache>
            </c:strRef>
          </c:tx>
          <c:spPr>
            <a:ln w="28575" cap="rnd">
              <a:solidFill>
                <a:schemeClr val="accent6"/>
              </a:solidFill>
              <a:round/>
            </a:ln>
            <a:effectLst/>
          </c:spPr>
          <c:marker>
            <c:symbol val="none"/>
          </c:marker>
          <c:cat>
            <c:numRef>
              <c:f>'Report Sept (2)'!$AZ$404:$CI$404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(2)'!$AZ$420:$CI$420</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5-19E7-4B07-AF10-01F7DF5D4143}"/>
            </c:ext>
          </c:extLst>
        </c:ser>
        <c:ser>
          <c:idx val="6"/>
          <c:order val="6"/>
          <c:tx>
            <c:strRef>
              <c:f>'Report Sept (2)'!$AY$421</c:f>
              <c:strCache>
                <c:ptCount val="1"/>
                <c:pt idx="0">
                  <c:v>2022</c:v>
                </c:pt>
              </c:strCache>
            </c:strRef>
          </c:tx>
          <c:spPr>
            <a:ln w="28575" cap="rnd">
              <a:solidFill>
                <a:schemeClr val="accent1">
                  <a:lumMod val="60000"/>
                </a:schemeClr>
              </a:solidFill>
              <a:round/>
            </a:ln>
            <a:effectLst/>
          </c:spPr>
          <c:marker>
            <c:symbol val="none"/>
          </c:marker>
          <c:cat>
            <c:numRef>
              <c:f>'Report Sept (2)'!$AZ$404:$CI$404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(2)'!$AZ$421:$CI$421</c:f>
              <c:numCache>
                <c:formatCode>0.0%</c:formatCode>
                <c:ptCount val="36"/>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6-19E7-4B07-AF10-01F7DF5D4143}"/>
            </c:ext>
          </c:extLst>
        </c:ser>
        <c:ser>
          <c:idx val="7"/>
          <c:order val="7"/>
          <c:tx>
            <c:strRef>
              <c:f>'Report Sept (2)'!$AY$422</c:f>
              <c:strCache>
                <c:ptCount val="1"/>
                <c:pt idx="0">
                  <c:v>2023</c:v>
                </c:pt>
              </c:strCache>
            </c:strRef>
          </c:tx>
          <c:spPr>
            <a:ln w="28575" cap="rnd">
              <a:solidFill>
                <a:schemeClr val="accent2">
                  <a:lumMod val="60000"/>
                </a:schemeClr>
              </a:solidFill>
              <a:round/>
            </a:ln>
            <a:effectLst/>
          </c:spPr>
          <c:marker>
            <c:symbol val="none"/>
          </c:marker>
          <c:cat>
            <c:numRef>
              <c:f>'Report Sept (2)'!$AZ$404:$CI$404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(2)'!$AZ$422:$CI$422</c:f>
              <c:numCache>
                <c:formatCode>0.0%</c:formatCode>
                <c:ptCount val="36"/>
                <c:pt idx="0">
                  <c:v>0</c:v>
                </c:pt>
                <c:pt idx="1">
                  <c:v>0</c:v>
                </c:pt>
                <c:pt idx="2">
                  <c:v>0</c:v>
                </c:pt>
                <c:pt idx="3">
                  <c:v>0</c:v>
                </c:pt>
                <c:pt idx="4">
                  <c:v>0</c:v>
                </c:pt>
                <c:pt idx="5">
                  <c:v>0</c:v>
                </c:pt>
              </c:numCache>
            </c:numRef>
          </c:val>
          <c:smooth val="0"/>
          <c:extLst>
            <c:ext xmlns:c16="http://schemas.microsoft.com/office/drawing/2014/chart" uri="{C3380CC4-5D6E-409C-BE32-E72D297353CC}">
              <c16:uniqueId val="{00000007-19E7-4B07-AF10-01F7DF5D4143}"/>
            </c:ext>
          </c:extLst>
        </c:ser>
        <c:ser>
          <c:idx val="8"/>
          <c:order val="8"/>
          <c:tx>
            <c:strRef>
              <c:f>'Report Sept (2)'!$AY$423</c:f>
              <c:strCache>
                <c:ptCount val="1"/>
                <c:pt idx="0">
                  <c:v>2024</c:v>
                </c:pt>
              </c:strCache>
            </c:strRef>
          </c:tx>
          <c:spPr>
            <a:ln w="28575" cap="rnd">
              <a:solidFill>
                <a:schemeClr val="accent3">
                  <a:lumMod val="60000"/>
                </a:schemeClr>
              </a:solidFill>
              <a:round/>
            </a:ln>
            <a:effectLst/>
          </c:spPr>
          <c:marker>
            <c:symbol val="none"/>
          </c:marker>
          <c:cat>
            <c:numRef>
              <c:f>'Report Sept (2)'!$AZ$404:$CI$404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(2)'!$AZ$423:$CI$423</c:f>
              <c:numCache>
                <c:formatCode>0.0%</c:formatCode>
                <c:ptCount val="36"/>
                <c:pt idx="0">
                  <c:v>1E-4</c:v>
                </c:pt>
                <c:pt idx="1">
                  <c:v>1E-4</c:v>
                </c:pt>
              </c:numCache>
            </c:numRef>
          </c:val>
          <c:smooth val="0"/>
          <c:extLst>
            <c:ext xmlns:c16="http://schemas.microsoft.com/office/drawing/2014/chart" uri="{C3380CC4-5D6E-409C-BE32-E72D297353CC}">
              <c16:uniqueId val="{00000008-19E7-4B07-AF10-01F7DF5D4143}"/>
            </c:ext>
          </c:extLst>
        </c:ser>
        <c:dLbls>
          <c:showLegendKey val="0"/>
          <c:showVal val="0"/>
          <c:showCatName val="0"/>
          <c:showSerName val="0"/>
          <c:showPercent val="0"/>
          <c:showBubbleSize val="0"/>
        </c:dLbls>
        <c:smooth val="0"/>
        <c:axId val="366644816"/>
        <c:axId val="366646736"/>
      </c:lineChart>
      <c:catAx>
        <c:axId val="366644816"/>
        <c:scaling>
          <c:orientation val="minMax"/>
        </c:scaling>
        <c:delete val="0"/>
        <c:axPos val="b"/>
        <c:title>
          <c:tx>
            <c:rich>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Quarters Since Disbursement</a:t>
                </a:r>
                <a:endParaRPr lang="en-US" sz="800" b="1">
                  <a:solidFill>
                    <a:sysClr val="windowText" lastClr="000000"/>
                  </a:solidFill>
                </a:endParaRPr>
              </a:p>
            </c:rich>
          </c:tx>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6736"/>
        <c:crosses val="autoZero"/>
        <c:auto val="1"/>
        <c:lblAlgn val="ctr"/>
        <c:lblOffset val="100"/>
        <c:noMultiLvlLbl val="0"/>
      </c:catAx>
      <c:valAx>
        <c:axId val="366646736"/>
        <c:scaling>
          <c:orientation val="minMax"/>
          <c:max val="0.2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 of Total Disbursements</a:t>
                </a:r>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5.000000000000001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r>
              <a:rPr lang="en-US" sz="900" b="1">
                <a:solidFill>
                  <a:schemeClr val="tx1"/>
                </a:solidFill>
              </a:rPr>
              <a:t>Cumulative</a:t>
            </a:r>
            <a:r>
              <a:rPr lang="en-US" sz="900" b="1" baseline="0">
                <a:solidFill>
                  <a:schemeClr val="tx1"/>
                </a:solidFill>
              </a:rPr>
              <a:t> Gross Charge-Offs as % of </a:t>
            </a:r>
            <a:r>
              <a:rPr lang="en-US" sz="900" b="1" i="0" u="none" strike="noStrike" kern="1200" spc="0" baseline="0">
                <a:solidFill>
                  <a:schemeClr val="tx1"/>
                </a:solidFill>
              </a:rPr>
              <a:t>Disbursements</a:t>
            </a:r>
            <a:endParaRPr lang="en-US" sz="900" b="1">
              <a:solidFill>
                <a:schemeClr val="tx1"/>
              </a:solidFill>
            </a:endParaRPr>
          </a:p>
          <a:p>
            <a:pPr>
              <a:defRPr sz="800" b="1">
                <a:solidFill>
                  <a:schemeClr val="tx1"/>
                </a:solidFill>
              </a:defRPr>
            </a:pPr>
            <a:r>
              <a:rPr lang="en-US" sz="800" b="1" baseline="0">
                <a:solidFill>
                  <a:schemeClr val="tx1"/>
                </a:solidFill>
              </a:rPr>
              <a:t>Fully Deferred</a:t>
            </a:r>
            <a:endParaRPr lang="en-US" sz="800" b="1">
              <a:solidFill>
                <a:schemeClr val="tx1"/>
              </a:solidFill>
            </a:endParaRPr>
          </a:p>
        </c:rich>
      </c:tx>
      <c:layout>
        <c:manualLayout>
          <c:xMode val="edge"/>
          <c:yMode val="edge"/>
          <c:x val="0.17003882190692432"/>
          <c:y val="5.8245498815369104E-3"/>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892678990723722"/>
          <c:y val="0.12958065243917566"/>
          <c:w val="0.84283901296541219"/>
          <c:h val="0.66375966588587543"/>
        </c:manualLayout>
      </c:layout>
      <c:lineChart>
        <c:grouping val="standard"/>
        <c:varyColors val="0"/>
        <c:ser>
          <c:idx val="0"/>
          <c:order val="0"/>
          <c:tx>
            <c:strRef>
              <c:f>'Report Sept (2)'!$AY$435</c:f>
              <c:strCache>
                <c:ptCount val="1"/>
                <c:pt idx="0">
                  <c:v>2016</c:v>
                </c:pt>
              </c:strCache>
            </c:strRef>
          </c:tx>
          <c:spPr>
            <a:ln w="28575" cap="rnd">
              <a:solidFill>
                <a:schemeClr val="accent1"/>
              </a:solidFill>
              <a:round/>
            </a:ln>
            <a:effectLst/>
          </c:spPr>
          <c:marker>
            <c:symbol val="none"/>
          </c:marker>
          <c:cat>
            <c:numRef>
              <c:f>'Report Sept (2)'!$AZ$404:$CI$404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(2)'!$AZ$435:$CI$435</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smooth val="0"/>
          <c:extLst>
            <c:ext xmlns:c16="http://schemas.microsoft.com/office/drawing/2014/chart" uri="{C3380CC4-5D6E-409C-BE32-E72D297353CC}">
              <c16:uniqueId val="{00000000-F7BE-477B-94BE-9A792A1E0426}"/>
            </c:ext>
          </c:extLst>
        </c:ser>
        <c:ser>
          <c:idx val="1"/>
          <c:order val="1"/>
          <c:tx>
            <c:strRef>
              <c:f>'Report Sept (2)'!$AY$436</c:f>
              <c:strCache>
                <c:ptCount val="1"/>
                <c:pt idx="0">
                  <c:v>2017</c:v>
                </c:pt>
              </c:strCache>
            </c:strRef>
          </c:tx>
          <c:spPr>
            <a:ln w="28575" cap="rnd">
              <a:solidFill>
                <a:schemeClr val="accent2"/>
              </a:solidFill>
              <a:round/>
            </a:ln>
            <a:effectLst/>
          </c:spPr>
          <c:marker>
            <c:symbol val="none"/>
          </c:marker>
          <c:cat>
            <c:numRef>
              <c:f>'Report Sept (2)'!$AZ$404:$CI$404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(2)'!$AZ$436:$CI$436</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1-F7BE-477B-94BE-9A792A1E0426}"/>
            </c:ext>
          </c:extLst>
        </c:ser>
        <c:ser>
          <c:idx val="2"/>
          <c:order val="2"/>
          <c:tx>
            <c:strRef>
              <c:f>'Report Sept (2)'!$AY$437</c:f>
              <c:strCache>
                <c:ptCount val="1"/>
                <c:pt idx="0">
                  <c:v>2018</c:v>
                </c:pt>
              </c:strCache>
            </c:strRef>
          </c:tx>
          <c:spPr>
            <a:ln w="28575" cap="rnd">
              <a:solidFill>
                <a:schemeClr val="accent3"/>
              </a:solidFill>
              <a:round/>
            </a:ln>
            <a:effectLst/>
          </c:spPr>
          <c:marker>
            <c:symbol val="none"/>
          </c:marker>
          <c:cat>
            <c:numRef>
              <c:f>'Report Sept (2)'!$AZ$404:$CI$404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(2)'!$AZ$437:$CI$437</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2-F7BE-477B-94BE-9A792A1E0426}"/>
            </c:ext>
          </c:extLst>
        </c:ser>
        <c:ser>
          <c:idx val="3"/>
          <c:order val="3"/>
          <c:tx>
            <c:strRef>
              <c:f>'Report Sept (2)'!$AY$438</c:f>
              <c:strCache>
                <c:ptCount val="1"/>
                <c:pt idx="0">
                  <c:v>2019</c:v>
                </c:pt>
              </c:strCache>
            </c:strRef>
          </c:tx>
          <c:spPr>
            <a:ln w="28575" cap="rnd">
              <a:solidFill>
                <a:schemeClr val="accent4"/>
              </a:solidFill>
              <a:round/>
            </a:ln>
            <a:effectLst/>
          </c:spPr>
          <c:marker>
            <c:symbol val="none"/>
          </c:marker>
          <c:cat>
            <c:numRef>
              <c:f>'Report Sept (2)'!$AZ$404:$CI$404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(2)'!$AZ$438:$CI$438</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3-F7BE-477B-94BE-9A792A1E0426}"/>
            </c:ext>
          </c:extLst>
        </c:ser>
        <c:ser>
          <c:idx val="4"/>
          <c:order val="4"/>
          <c:tx>
            <c:strRef>
              <c:f>'Report Sept (2)'!$AY$439</c:f>
              <c:strCache>
                <c:ptCount val="1"/>
                <c:pt idx="0">
                  <c:v>2020</c:v>
                </c:pt>
              </c:strCache>
            </c:strRef>
          </c:tx>
          <c:spPr>
            <a:ln w="28575" cap="rnd">
              <a:solidFill>
                <a:schemeClr val="accent5"/>
              </a:solidFill>
              <a:round/>
            </a:ln>
            <a:effectLst/>
          </c:spPr>
          <c:marker>
            <c:symbol val="none"/>
          </c:marker>
          <c:cat>
            <c:numRef>
              <c:f>'Report Sept (2)'!$AZ$404:$CI$404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(2)'!$AZ$439:$CI$439</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4-F7BE-477B-94BE-9A792A1E0426}"/>
            </c:ext>
          </c:extLst>
        </c:ser>
        <c:ser>
          <c:idx val="5"/>
          <c:order val="5"/>
          <c:tx>
            <c:strRef>
              <c:f>'Report Sept (2)'!$AY$440</c:f>
              <c:strCache>
                <c:ptCount val="1"/>
                <c:pt idx="0">
                  <c:v>2021</c:v>
                </c:pt>
              </c:strCache>
            </c:strRef>
          </c:tx>
          <c:spPr>
            <a:ln w="28575" cap="rnd">
              <a:solidFill>
                <a:schemeClr val="accent6"/>
              </a:solidFill>
              <a:round/>
            </a:ln>
            <a:effectLst/>
          </c:spPr>
          <c:marker>
            <c:symbol val="none"/>
          </c:marker>
          <c:cat>
            <c:numRef>
              <c:f>'Report Sept (2)'!$AZ$404:$CI$404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(2)'!$AZ$440:$CI$440</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5-F7BE-477B-94BE-9A792A1E0426}"/>
            </c:ext>
          </c:extLst>
        </c:ser>
        <c:ser>
          <c:idx val="6"/>
          <c:order val="6"/>
          <c:tx>
            <c:strRef>
              <c:f>'Report Sept (2)'!$AY$441</c:f>
              <c:strCache>
                <c:ptCount val="1"/>
                <c:pt idx="0">
                  <c:v>2022</c:v>
                </c:pt>
              </c:strCache>
            </c:strRef>
          </c:tx>
          <c:spPr>
            <a:ln w="28575" cap="rnd">
              <a:solidFill>
                <a:schemeClr val="accent1">
                  <a:lumMod val="60000"/>
                </a:schemeClr>
              </a:solidFill>
              <a:round/>
            </a:ln>
            <a:effectLst/>
          </c:spPr>
          <c:marker>
            <c:symbol val="none"/>
          </c:marker>
          <c:cat>
            <c:numRef>
              <c:f>'Report Sept (2)'!$AZ$404:$CI$404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(2)'!$AZ$441:$CI$441</c:f>
              <c:numCache>
                <c:formatCode>0.0%</c:formatCode>
                <c:ptCount val="36"/>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6-F7BE-477B-94BE-9A792A1E0426}"/>
            </c:ext>
          </c:extLst>
        </c:ser>
        <c:ser>
          <c:idx val="7"/>
          <c:order val="7"/>
          <c:tx>
            <c:strRef>
              <c:f>'Report Sept (2)'!$AY$442</c:f>
              <c:strCache>
                <c:ptCount val="1"/>
                <c:pt idx="0">
                  <c:v>2023</c:v>
                </c:pt>
              </c:strCache>
            </c:strRef>
          </c:tx>
          <c:spPr>
            <a:ln w="28575" cap="rnd">
              <a:solidFill>
                <a:schemeClr val="accent2">
                  <a:lumMod val="60000"/>
                </a:schemeClr>
              </a:solidFill>
              <a:round/>
            </a:ln>
            <a:effectLst/>
          </c:spPr>
          <c:marker>
            <c:symbol val="none"/>
          </c:marker>
          <c:cat>
            <c:numRef>
              <c:f>'Report Sept (2)'!$AZ$404:$CI$404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(2)'!$AZ$442:$CI$442</c:f>
              <c:numCache>
                <c:formatCode>0.0%</c:formatCode>
                <c:ptCount val="36"/>
                <c:pt idx="0">
                  <c:v>0</c:v>
                </c:pt>
                <c:pt idx="1">
                  <c:v>0</c:v>
                </c:pt>
                <c:pt idx="2">
                  <c:v>0</c:v>
                </c:pt>
                <c:pt idx="3">
                  <c:v>0</c:v>
                </c:pt>
                <c:pt idx="4">
                  <c:v>0</c:v>
                </c:pt>
                <c:pt idx="5">
                  <c:v>0</c:v>
                </c:pt>
              </c:numCache>
            </c:numRef>
          </c:val>
          <c:smooth val="0"/>
          <c:extLst>
            <c:ext xmlns:c16="http://schemas.microsoft.com/office/drawing/2014/chart" uri="{C3380CC4-5D6E-409C-BE32-E72D297353CC}">
              <c16:uniqueId val="{00000007-F7BE-477B-94BE-9A792A1E0426}"/>
            </c:ext>
          </c:extLst>
        </c:ser>
        <c:ser>
          <c:idx val="8"/>
          <c:order val="8"/>
          <c:tx>
            <c:strRef>
              <c:f>'Report Sept (2)'!$AY$443</c:f>
              <c:strCache>
                <c:ptCount val="1"/>
                <c:pt idx="0">
                  <c:v>2024</c:v>
                </c:pt>
              </c:strCache>
            </c:strRef>
          </c:tx>
          <c:spPr>
            <a:ln w="28575" cap="rnd">
              <a:solidFill>
                <a:schemeClr val="accent3">
                  <a:lumMod val="60000"/>
                </a:schemeClr>
              </a:solidFill>
              <a:round/>
            </a:ln>
            <a:effectLst/>
          </c:spPr>
          <c:marker>
            <c:symbol val="none"/>
          </c:marker>
          <c:cat>
            <c:numRef>
              <c:f>'Report Sept (2)'!$AZ$404:$CI$404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(2)'!$AZ$443:$CI$443</c:f>
              <c:numCache>
                <c:formatCode>0.0%</c:formatCode>
                <c:ptCount val="36"/>
                <c:pt idx="0">
                  <c:v>0</c:v>
                </c:pt>
                <c:pt idx="1">
                  <c:v>0</c:v>
                </c:pt>
              </c:numCache>
            </c:numRef>
          </c:val>
          <c:smooth val="0"/>
          <c:extLst>
            <c:ext xmlns:c16="http://schemas.microsoft.com/office/drawing/2014/chart" uri="{C3380CC4-5D6E-409C-BE32-E72D297353CC}">
              <c16:uniqueId val="{00000008-F7BE-477B-94BE-9A792A1E0426}"/>
            </c:ext>
          </c:extLst>
        </c:ser>
        <c:dLbls>
          <c:showLegendKey val="0"/>
          <c:showVal val="0"/>
          <c:showCatName val="0"/>
          <c:showSerName val="0"/>
          <c:showPercent val="0"/>
          <c:showBubbleSize val="0"/>
        </c:dLbls>
        <c:smooth val="0"/>
        <c:axId val="366644816"/>
        <c:axId val="366646736"/>
      </c:lineChart>
      <c:catAx>
        <c:axId val="366644816"/>
        <c:scaling>
          <c:orientation val="minMax"/>
        </c:scaling>
        <c:delete val="0"/>
        <c:axPos val="b"/>
        <c:title>
          <c:tx>
            <c:rich>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Quarters Since Disbursement</a:t>
                </a:r>
                <a:endParaRPr lang="en-US" sz="800" b="1">
                  <a:solidFill>
                    <a:sysClr val="windowText" lastClr="000000"/>
                  </a:solidFill>
                </a:endParaRPr>
              </a:p>
            </c:rich>
          </c:tx>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6736"/>
        <c:crosses val="autoZero"/>
        <c:auto val="1"/>
        <c:lblAlgn val="ctr"/>
        <c:lblOffset val="100"/>
        <c:noMultiLvlLbl val="0"/>
      </c:catAx>
      <c:valAx>
        <c:axId val="366646736"/>
        <c:scaling>
          <c:orientation val="minMax"/>
          <c:max val="0.2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 of Total Disbursements</a:t>
                </a:r>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5.000000000000001E-2"/>
        <c:minorUnit val="3.0000000000000006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r>
              <a:rPr lang="en-US" sz="900" b="1">
                <a:solidFill>
                  <a:schemeClr val="tx1"/>
                </a:solidFill>
              </a:rPr>
              <a:t>Cumulative</a:t>
            </a:r>
            <a:r>
              <a:rPr lang="en-US" sz="900" b="1" baseline="0">
                <a:solidFill>
                  <a:schemeClr val="tx1"/>
                </a:solidFill>
              </a:rPr>
              <a:t> Gross Charge-Offs as % of </a:t>
            </a:r>
            <a:r>
              <a:rPr lang="en-US" sz="900" b="1" i="0" u="none" strike="noStrike" kern="1200" spc="0" baseline="0">
                <a:solidFill>
                  <a:schemeClr val="tx1"/>
                </a:solidFill>
              </a:rPr>
              <a:t>Disbursements</a:t>
            </a:r>
          </a:p>
          <a:p>
            <a:pPr>
              <a:defRPr sz="800" b="1">
                <a:solidFill>
                  <a:schemeClr val="tx1"/>
                </a:solidFill>
              </a:defRPr>
            </a:pPr>
            <a:r>
              <a:rPr lang="en-US" sz="800" b="1" baseline="0">
                <a:solidFill>
                  <a:schemeClr val="tx1"/>
                </a:solidFill>
              </a:rPr>
              <a:t>Flat Pay</a:t>
            </a:r>
            <a:endParaRPr lang="en-US" sz="800" b="1">
              <a:solidFill>
                <a:schemeClr val="tx1"/>
              </a:solidFill>
            </a:endParaRPr>
          </a:p>
        </c:rich>
      </c:tx>
      <c:layout>
        <c:manualLayout>
          <c:xMode val="edge"/>
          <c:yMode val="edge"/>
          <c:x val="0.17021460890514165"/>
          <c:y val="0"/>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9.8929556939752583E-2"/>
          <c:y val="0.13451146694654431"/>
          <c:w val="0.86283640818309226"/>
          <c:h val="0.65882898939900358"/>
        </c:manualLayout>
      </c:layout>
      <c:lineChart>
        <c:grouping val="standard"/>
        <c:varyColors val="0"/>
        <c:ser>
          <c:idx val="0"/>
          <c:order val="0"/>
          <c:tx>
            <c:strRef>
              <c:f>'Report Sept (2)'!$AY$425</c:f>
              <c:strCache>
                <c:ptCount val="1"/>
                <c:pt idx="0">
                  <c:v>2016</c:v>
                </c:pt>
              </c:strCache>
            </c:strRef>
          </c:tx>
          <c:spPr>
            <a:ln w="28575" cap="rnd">
              <a:solidFill>
                <a:schemeClr val="accent1"/>
              </a:solidFill>
              <a:round/>
            </a:ln>
            <a:effectLst/>
          </c:spPr>
          <c:marker>
            <c:symbol val="none"/>
          </c:marker>
          <c:cat>
            <c:numRef>
              <c:f>'Report Sept (2)'!$AZ$404:$CI$404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(2)'!$AZ$425:$CI$425</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smooth val="0"/>
          <c:extLst>
            <c:ext xmlns:c16="http://schemas.microsoft.com/office/drawing/2014/chart" uri="{C3380CC4-5D6E-409C-BE32-E72D297353CC}">
              <c16:uniqueId val="{00000000-8817-4A51-9CED-1965E6F75A1C}"/>
            </c:ext>
          </c:extLst>
        </c:ser>
        <c:ser>
          <c:idx val="1"/>
          <c:order val="1"/>
          <c:tx>
            <c:strRef>
              <c:f>'Report Sept (2)'!$AY$426</c:f>
              <c:strCache>
                <c:ptCount val="1"/>
                <c:pt idx="0">
                  <c:v>2017</c:v>
                </c:pt>
              </c:strCache>
            </c:strRef>
          </c:tx>
          <c:spPr>
            <a:ln w="28575" cap="rnd">
              <a:solidFill>
                <a:schemeClr val="accent2"/>
              </a:solidFill>
              <a:round/>
            </a:ln>
            <a:effectLst/>
          </c:spPr>
          <c:marker>
            <c:symbol val="none"/>
          </c:marker>
          <c:cat>
            <c:numRef>
              <c:f>'Report Sept (2)'!$AZ$404:$CI$404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(2)'!$AZ$426:$CI$426</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1-8817-4A51-9CED-1965E6F75A1C}"/>
            </c:ext>
          </c:extLst>
        </c:ser>
        <c:ser>
          <c:idx val="2"/>
          <c:order val="2"/>
          <c:tx>
            <c:strRef>
              <c:f>'Report Sept (2)'!$AY$427</c:f>
              <c:strCache>
                <c:ptCount val="1"/>
                <c:pt idx="0">
                  <c:v>2018</c:v>
                </c:pt>
              </c:strCache>
            </c:strRef>
          </c:tx>
          <c:spPr>
            <a:ln w="28575" cap="rnd">
              <a:solidFill>
                <a:schemeClr val="accent3"/>
              </a:solidFill>
              <a:round/>
            </a:ln>
            <a:effectLst/>
          </c:spPr>
          <c:marker>
            <c:symbol val="none"/>
          </c:marker>
          <c:cat>
            <c:numRef>
              <c:f>'Report Sept (2)'!$AZ$404:$CI$404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(2)'!$AZ$427:$CI$427</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2-8817-4A51-9CED-1965E6F75A1C}"/>
            </c:ext>
          </c:extLst>
        </c:ser>
        <c:ser>
          <c:idx val="3"/>
          <c:order val="3"/>
          <c:tx>
            <c:strRef>
              <c:f>'Report Sept (2)'!$AY$428</c:f>
              <c:strCache>
                <c:ptCount val="1"/>
                <c:pt idx="0">
                  <c:v>2019</c:v>
                </c:pt>
              </c:strCache>
            </c:strRef>
          </c:tx>
          <c:spPr>
            <a:ln w="28575" cap="rnd">
              <a:solidFill>
                <a:schemeClr val="accent4"/>
              </a:solidFill>
              <a:round/>
            </a:ln>
            <a:effectLst/>
          </c:spPr>
          <c:marker>
            <c:symbol val="none"/>
          </c:marker>
          <c:cat>
            <c:numRef>
              <c:f>'Report Sept (2)'!$AZ$404:$CI$404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(2)'!$AZ$428:$CI$428</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3-8817-4A51-9CED-1965E6F75A1C}"/>
            </c:ext>
          </c:extLst>
        </c:ser>
        <c:ser>
          <c:idx val="4"/>
          <c:order val="4"/>
          <c:tx>
            <c:strRef>
              <c:f>'Report Sept (2)'!$AY$429</c:f>
              <c:strCache>
                <c:ptCount val="1"/>
                <c:pt idx="0">
                  <c:v>2020</c:v>
                </c:pt>
              </c:strCache>
            </c:strRef>
          </c:tx>
          <c:spPr>
            <a:ln w="28575" cap="rnd">
              <a:solidFill>
                <a:schemeClr val="accent5"/>
              </a:solidFill>
              <a:round/>
            </a:ln>
            <a:effectLst/>
          </c:spPr>
          <c:marker>
            <c:symbol val="none"/>
          </c:marker>
          <c:cat>
            <c:numRef>
              <c:f>'Report Sept (2)'!$AZ$404:$CI$404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(2)'!$AZ$429:$CI$429</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4-8817-4A51-9CED-1965E6F75A1C}"/>
            </c:ext>
          </c:extLst>
        </c:ser>
        <c:ser>
          <c:idx val="5"/>
          <c:order val="5"/>
          <c:tx>
            <c:strRef>
              <c:f>'Report Sept (2)'!$AY$430</c:f>
              <c:strCache>
                <c:ptCount val="1"/>
                <c:pt idx="0">
                  <c:v>2021</c:v>
                </c:pt>
              </c:strCache>
            </c:strRef>
          </c:tx>
          <c:spPr>
            <a:ln w="28575" cap="rnd">
              <a:solidFill>
                <a:schemeClr val="accent6"/>
              </a:solidFill>
              <a:round/>
            </a:ln>
            <a:effectLst/>
          </c:spPr>
          <c:marker>
            <c:symbol val="none"/>
          </c:marker>
          <c:cat>
            <c:numRef>
              <c:f>'Report Sept (2)'!$AZ$404:$CI$404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(2)'!$AZ$430:$CI$430</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5-8817-4A51-9CED-1965E6F75A1C}"/>
            </c:ext>
          </c:extLst>
        </c:ser>
        <c:ser>
          <c:idx val="6"/>
          <c:order val="6"/>
          <c:tx>
            <c:strRef>
              <c:f>'Report Sept (2)'!$AY$431</c:f>
              <c:strCache>
                <c:ptCount val="1"/>
                <c:pt idx="0">
                  <c:v>2022</c:v>
                </c:pt>
              </c:strCache>
            </c:strRef>
          </c:tx>
          <c:spPr>
            <a:ln w="28575" cap="rnd">
              <a:solidFill>
                <a:schemeClr val="accent1">
                  <a:lumMod val="60000"/>
                </a:schemeClr>
              </a:solidFill>
              <a:round/>
            </a:ln>
            <a:effectLst/>
          </c:spPr>
          <c:marker>
            <c:symbol val="none"/>
          </c:marker>
          <c:cat>
            <c:numRef>
              <c:f>'Report Sept (2)'!$AZ$404:$CI$404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(2)'!$AZ$431:$CI$431</c:f>
              <c:numCache>
                <c:formatCode>0.0%</c:formatCode>
                <c:ptCount val="36"/>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6-8817-4A51-9CED-1965E6F75A1C}"/>
            </c:ext>
          </c:extLst>
        </c:ser>
        <c:ser>
          <c:idx val="7"/>
          <c:order val="7"/>
          <c:tx>
            <c:strRef>
              <c:f>'Report Sept (2)'!$AY$432</c:f>
              <c:strCache>
                <c:ptCount val="1"/>
                <c:pt idx="0">
                  <c:v>2023</c:v>
                </c:pt>
              </c:strCache>
            </c:strRef>
          </c:tx>
          <c:spPr>
            <a:ln w="28575" cap="rnd">
              <a:solidFill>
                <a:schemeClr val="accent2">
                  <a:lumMod val="60000"/>
                </a:schemeClr>
              </a:solidFill>
              <a:round/>
            </a:ln>
            <a:effectLst/>
          </c:spPr>
          <c:marker>
            <c:symbol val="none"/>
          </c:marker>
          <c:cat>
            <c:numRef>
              <c:f>'Report Sept (2)'!$AZ$404:$CI$404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(2)'!$AZ$432:$CI$432</c:f>
              <c:numCache>
                <c:formatCode>0.0%</c:formatCode>
                <c:ptCount val="36"/>
                <c:pt idx="0">
                  <c:v>0</c:v>
                </c:pt>
                <c:pt idx="1">
                  <c:v>0</c:v>
                </c:pt>
                <c:pt idx="2">
                  <c:v>0</c:v>
                </c:pt>
                <c:pt idx="3">
                  <c:v>0</c:v>
                </c:pt>
                <c:pt idx="4">
                  <c:v>0</c:v>
                </c:pt>
                <c:pt idx="5">
                  <c:v>0</c:v>
                </c:pt>
              </c:numCache>
            </c:numRef>
          </c:val>
          <c:smooth val="0"/>
          <c:extLst>
            <c:ext xmlns:c16="http://schemas.microsoft.com/office/drawing/2014/chart" uri="{C3380CC4-5D6E-409C-BE32-E72D297353CC}">
              <c16:uniqueId val="{00000007-8817-4A51-9CED-1965E6F75A1C}"/>
            </c:ext>
          </c:extLst>
        </c:ser>
        <c:ser>
          <c:idx val="8"/>
          <c:order val="8"/>
          <c:tx>
            <c:strRef>
              <c:f>'Report Sept (2)'!$AY$433</c:f>
              <c:strCache>
                <c:ptCount val="1"/>
                <c:pt idx="0">
                  <c:v>2024</c:v>
                </c:pt>
              </c:strCache>
            </c:strRef>
          </c:tx>
          <c:spPr>
            <a:ln w="28575" cap="rnd">
              <a:solidFill>
                <a:schemeClr val="accent3">
                  <a:lumMod val="60000"/>
                </a:schemeClr>
              </a:solidFill>
              <a:round/>
            </a:ln>
            <a:effectLst/>
          </c:spPr>
          <c:marker>
            <c:symbol val="none"/>
          </c:marker>
          <c:cat>
            <c:numRef>
              <c:f>'Report Sept (2)'!$AZ$404:$CI$404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(2)'!$AZ$433:$CI$433</c:f>
              <c:numCache>
                <c:formatCode>0.0%</c:formatCode>
                <c:ptCount val="36"/>
                <c:pt idx="0">
                  <c:v>0</c:v>
                </c:pt>
                <c:pt idx="1">
                  <c:v>1E-4</c:v>
                </c:pt>
              </c:numCache>
            </c:numRef>
          </c:val>
          <c:smooth val="0"/>
          <c:extLst>
            <c:ext xmlns:c16="http://schemas.microsoft.com/office/drawing/2014/chart" uri="{C3380CC4-5D6E-409C-BE32-E72D297353CC}">
              <c16:uniqueId val="{00000008-8817-4A51-9CED-1965E6F75A1C}"/>
            </c:ext>
          </c:extLst>
        </c:ser>
        <c:dLbls>
          <c:showLegendKey val="0"/>
          <c:showVal val="0"/>
          <c:showCatName val="0"/>
          <c:showSerName val="0"/>
          <c:showPercent val="0"/>
          <c:showBubbleSize val="0"/>
        </c:dLbls>
        <c:smooth val="0"/>
        <c:axId val="366644816"/>
        <c:axId val="366646736"/>
      </c:lineChart>
      <c:catAx>
        <c:axId val="366644816"/>
        <c:scaling>
          <c:orientation val="minMax"/>
        </c:scaling>
        <c:delete val="0"/>
        <c:axPos val="b"/>
        <c:title>
          <c:tx>
            <c:rich>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Quarters Since Disbursement</a:t>
                </a:r>
                <a:endParaRPr lang="en-US" sz="800" b="1">
                  <a:solidFill>
                    <a:sysClr val="windowText" lastClr="000000"/>
                  </a:solidFill>
                </a:endParaRPr>
              </a:p>
            </c:rich>
          </c:tx>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6736"/>
        <c:crosses val="autoZero"/>
        <c:auto val="1"/>
        <c:lblAlgn val="ctr"/>
        <c:lblOffset val="100"/>
        <c:noMultiLvlLbl val="0"/>
      </c:catAx>
      <c:valAx>
        <c:axId val="366646736"/>
        <c:scaling>
          <c:orientation val="minMax"/>
          <c:max val="0.2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 of Total Disbursements</a:t>
                </a:r>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5.000000000000001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100" b="1">
                <a:solidFill>
                  <a:schemeClr val="tx1"/>
                </a:solidFill>
              </a:rPr>
              <a:t>Cumulative</a:t>
            </a:r>
            <a:r>
              <a:rPr lang="en-US" sz="1100" b="1" baseline="0">
                <a:solidFill>
                  <a:schemeClr val="tx1"/>
                </a:solidFill>
              </a:rPr>
              <a:t> Gross Charge-Offs as % of Disbursements</a:t>
            </a:r>
            <a:endParaRPr lang="en-US" sz="1100" b="1">
              <a:solidFill>
                <a:schemeClr val="tx1"/>
              </a:solidFill>
            </a:endParaRPr>
          </a:p>
          <a:p>
            <a:pPr>
              <a:defRPr b="1">
                <a:solidFill>
                  <a:schemeClr val="tx1"/>
                </a:solidFill>
              </a:defRPr>
            </a:pPr>
            <a:r>
              <a:rPr lang="en-US" sz="1000" b="1">
                <a:solidFill>
                  <a:schemeClr val="tx1"/>
                </a:solidFill>
              </a:rPr>
              <a:t>Aggregate of Disbursement</a:t>
            </a:r>
            <a:r>
              <a:rPr lang="en-US" sz="1000" b="1" baseline="0">
                <a:solidFill>
                  <a:schemeClr val="tx1"/>
                </a:solidFill>
              </a:rPr>
              <a:t> Vintages 2016-2023</a:t>
            </a:r>
            <a:endParaRPr lang="en-US" sz="1000" b="1">
              <a:solidFill>
                <a:schemeClr val="tx1"/>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lineChart>
        <c:grouping val="standard"/>
        <c:varyColors val="0"/>
        <c:ser>
          <c:idx val="0"/>
          <c:order val="0"/>
          <c:tx>
            <c:strRef>
              <c:f>'Report Sept (2)'!$AY$372</c:f>
              <c:strCache>
                <c:ptCount val="1"/>
                <c:pt idx="0">
                  <c:v>Total</c:v>
                </c:pt>
              </c:strCache>
            </c:strRef>
          </c:tx>
          <c:spPr>
            <a:ln w="28575" cap="rnd">
              <a:solidFill>
                <a:schemeClr val="accent1"/>
              </a:solidFill>
              <a:round/>
            </a:ln>
            <a:effectLst/>
          </c:spPr>
          <c:marker>
            <c:symbol val="none"/>
          </c:marker>
          <c:val>
            <c:numRef>
              <c:f>'Report Sept (2)'!$AZ$372:$CI$372</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2.6599999999999999E-2</c:v>
                </c:pt>
                <c:pt idx="35">
                  <c:v>2.6700000000000002E-2</c:v>
                </c:pt>
              </c:numCache>
            </c:numRef>
          </c:val>
          <c:smooth val="0"/>
          <c:extLst>
            <c:ext xmlns:c15="http://schemas.microsoft.com/office/drawing/2012/chart" uri="{02D57815-91ED-43cb-92C2-25804820EDAC}">
              <c15:filteredCategoryTitle>
                <c15:cat>
                  <c:numRef>
                    <c:extLst>
                      <c:ext uri="{02D57815-91ED-43cb-92C2-25804820EDAC}">
                        <c15:formulaRef>
                          <c15:sqref>'Report Sept (2)'!$AZ$371:$CI$371</c15:sqref>
                        </c15:formulaRef>
                      </c:ext>
                    </c:extLst>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15:cat>
              </c15:filteredCategoryTitle>
            </c:ext>
            <c:ext xmlns:c16="http://schemas.microsoft.com/office/drawing/2014/chart" uri="{C3380CC4-5D6E-409C-BE32-E72D297353CC}">
              <c16:uniqueId val="{00000000-8368-4749-9DDF-9EC7232695EC}"/>
            </c:ext>
          </c:extLst>
        </c:ser>
        <c:dLbls>
          <c:showLegendKey val="0"/>
          <c:showVal val="0"/>
          <c:showCatName val="0"/>
          <c:showSerName val="0"/>
          <c:showPercent val="0"/>
          <c:showBubbleSize val="0"/>
        </c:dLbls>
        <c:smooth val="0"/>
        <c:axId val="366644816"/>
        <c:axId val="366646736"/>
      </c:lineChart>
      <c:catAx>
        <c:axId val="366644816"/>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Quarters Since Disbursement</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66646736"/>
        <c:crosses val="autoZero"/>
        <c:auto val="1"/>
        <c:lblAlgn val="ctr"/>
        <c:lblOffset val="100"/>
        <c:noMultiLvlLbl val="0"/>
      </c:catAx>
      <c:valAx>
        <c:axId val="366646736"/>
        <c:scaling>
          <c:orientation val="minMax"/>
          <c:max val="0.2"/>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rPr>
                  <a:t>% of Total Disbursements</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4.0000000000000008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100" b="1" i="0" u="none" strike="noStrike" kern="1200" spc="0" baseline="0">
                <a:solidFill>
                  <a:schemeClr val="tx1"/>
                </a:solidFill>
              </a:rPr>
              <a:t>Cumulative Gross Charge-Offs as % of Disbursements </a:t>
            </a:r>
            <a:r>
              <a:rPr lang="en-US" sz="1000" b="1" i="0" u="none" strike="noStrike" kern="1200" spc="0" baseline="0">
                <a:solidFill>
                  <a:schemeClr val="tx1"/>
                </a:solidFill>
              </a:rPr>
              <a:t>Disbursement Vintages 2016-2023</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6357366810367091"/>
          <c:y val="0.1370701033506829"/>
          <c:w val="0.81583593647040786"/>
          <c:h val="0.63052247541314133"/>
        </c:manualLayout>
      </c:layout>
      <c:lineChart>
        <c:grouping val="standard"/>
        <c:varyColors val="0"/>
        <c:ser>
          <c:idx val="0"/>
          <c:order val="0"/>
          <c:tx>
            <c:strRef>
              <c:f>'Report Sept (2)'!$AY$382</c:f>
              <c:strCache>
                <c:ptCount val="1"/>
                <c:pt idx="0">
                  <c:v>2016</c:v>
                </c:pt>
              </c:strCache>
            </c:strRef>
          </c:tx>
          <c:spPr>
            <a:ln w="28575" cap="rnd">
              <a:solidFill>
                <a:schemeClr val="accent1"/>
              </a:solidFill>
              <a:round/>
            </a:ln>
            <a:effectLst/>
          </c:spPr>
          <c:marker>
            <c:symbol val="none"/>
          </c:marker>
          <c:val>
            <c:numRef>
              <c:f>'Report Sept (2)'!$AZ$382:$CI$382</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0.13539999999999999</c:v>
                </c:pt>
                <c:pt idx="35">
                  <c:v>0.1389</c:v>
                </c:pt>
              </c:numCache>
            </c:numRef>
          </c:val>
          <c:smooth val="0"/>
          <c:extLst>
            <c:ext xmlns:c15="http://schemas.microsoft.com/office/drawing/2012/chart" uri="{02D57815-91ED-43cb-92C2-25804820EDAC}">
              <c15:filteredCategoryTitle>
                <c15:cat>
                  <c:numRef>
                    <c:extLst>
                      <c:ext uri="{02D57815-91ED-43cb-92C2-25804820EDAC}">
                        <c15:formulaRef>
                          <c15:sqref>'Report Sept (2)'!$AZ$381:$CI$381</c15:sqref>
                        </c15:formulaRef>
                      </c:ext>
                    </c:extLst>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15:cat>
              </c15:filteredCategoryTitle>
            </c:ext>
            <c:ext xmlns:c16="http://schemas.microsoft.com/office/drawing/2014/chart" uri="{C3380CC4-5D6E-409C-BE32-E72D297353CC}">
              <c16:uniqueId val="{00000000-533A-4333-A9C8-5BE62F054A10}"/>
            </c:ext>
          </c:extLst>
        </c:ser>
        <c:ser>
          <c:idx val="1"/>
          <c:order val="1"/>
          <c:tx>
            <c:strRef>
              <c:f>'Report Sept (2)'!$AY$383</c:f>
              <c:strCache>
                <c:ptCount val="1"/>
                <c:pt idx="0">
                  <c:v>2017</c:v>
                </c:pt>
              </c:strCache>
            </c:strRef>
          </c:tx>
          <c:spPr>
            <a:ln w="28575" cap="rnd">
              <a:solidFill>
                <a:schemeClr val="accent2"/>
              </a:solidFill>
              <a:round/>
            </a:ln>
            <a:effectLst/>
          </c:spPr>
          <c:marker>
            <c:symbol val="none"/>
          </c:marker>
          <c:val>
            <c:numRef>
              <c:f>'Report Sept (2)'!$AZ$383:$CI$383</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0.1211</c:v>
                </c:pt>
                <c:pt idx="31">
                  <c:v>0.12520000000000001</c:v>
                </c:pt>
              </c:numCache>
            </c:numRef>
          </c:val>
          <c:smooth val="0"/>
          <c:extLst>
            <c:ext xmlns:c15="http://schemas.microsoft.com/office/drawing/2012/chart" uri="{02D57815-91ED-43cb-92C2-25804820EDAC}">
              <c15:filteredCategoryTitle>
                <c15:cat>
                  <c:numRef>
                    <c:extLst>
                      <c:ext uri="{02D57815-91ED-43cb-92C2-25804820EDAC}">
                        <c15:formulaRef>
                          <c15:sqref>'Report Sept (2)'!$AZ$381:$CI$381</c15:sqref>
                        </c15:formulaRef>
                      </c:ext>
                    </c:extLst>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15:cat>
              </c15:filteredCategoryTitle>
            </c:ext>
            <c:ext xmlns:c16="http://schemas.microsoft.com/office/drawing/2014/chart" uri="{C3380CC4-5D6E-409C-BE32-E72D297353CC}">
              <c16:uniqueId val="{00000001-533A-4333-A9C8-5BE62F054A10}"/>
            </c:ext>
          </c:extLst>
        </c:ser>
        <c:ser>
          <c:idx val="2"/>
          <c:order val="2"/>
          <c:tx>
            <c:strRef>
              <c:f>'Report Sept (2)'!$AY$384</c:f>
              <c:strCache>
                <c:ptCount val="1"/>
                <c:pt idx="0">
                  <c:v>2018</c:v>
                </c:pt>
              </c:strCache>
            </c:strRef>
          </c:tx>
          <c:spPr>
            <a:ln w="28575" cap="rnd">
              <a:solidFill>
                <a:schemeClr val="accent3"/>
              </a:solidFill>
              <a:round/>
            </a:ln>
            <a:effectLst/>
          </c:spPr>
          <c:marker>
            <c:symbol val="none"/>
          </c:marker>
          <c:val>
            <c:numRef>
              <c:f>'Report Sept (2)'!$AZ$384:$CI$384</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0.1123</c:v>
                </c:pt>
                <c:pt idx="27">
                  <c:v>0.11840000000000001</c:v>
                </c:pt>
              </c:numCache>
            </c:numRef>
          </c:val>
          <c:smooth val="0"/>
          <c:extLst>
            <c:ext xmlns:c15="http://schemas.microsoft.com/office/drawing/2012/chart" uri="{02D57815-91ED-43cb-92C2-25804820EDAC}">
              <c15:filteredCategoryTitle>
                <c15:cat>
                  <c:numRef>
                    <c:extLst>
                      <c:ext uri="{02D57815-91ED-43cb-92C2-25804820EDAC}">
                        <c15:formulaRef>
                          <c15:sqref>'Report Sept (2)'!$AZ$381:$CI$381</c15:sqref>
                        </c15:formulaRef>
                      </c:ext>
                    </c:extLst>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15:cat>
              </c15:filteredCategoryTitle>
            </c:ext>
            <c:ext xmlns:c16="http://schemas.microsoft.com/office/drawing/2014/chart" uri="{C3380CC4-5D6E-409C-BE32-E72D297353CC}">
              <c16:uniqueId val="{00000002-533A-4333-A9C8-5BE62F054A10}"/>
            </c:ext>
          </c:extLst>
        </c:ser>
        <c:ser>
          <c:idx val="3"/>
          <c:order val="3"/>
          <c:tx>
            <c:strRef>
              <c:f>'Report Sept (2)'!$AY$385</c:f>
              <c:strCache>
                <c:ptCount val="1"/>
                <c:pt idx="0">
                  <c:v>2019</c:v>
                </c:pt>
              </c:strCache>
            </c:strRef>
          </c:tx>
          <c:spPr>
            <a:ln w="28575" cap="rnd">
              <a:solidFill>
                <a:schemeClr val="accent4"/>
              </a:solidFill>
              <a:round/>
            </a:ln>
            <a:effectLst/>
          </c:spPr>
          <c:marker>
            <c:symbol val="none"/>
          </c:marker>
          <c:val>
            <c:numRef>
              <c:f>'Report Sept (2)'!$AZ$385:$CI$385</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8.48E-2</c:v>
                </c:pt>
                <c:pt idx="23">
                  <c:v>9.1300000000000006E-2</c:v>
                </c:pt>
              </c:numCache>
            </c:numRef>
          </c:val>
          <c:smooth val="0"/>
          <c:extLst>
            <c:ext xmlns:c15="http://schemas.microsoft.com/office/drawing/2012/chart" uri="{02D57815-91ED-43cb-92C2-25804820EDAC}">
              <c15:filteredCategoryTitle>
                <c15:cat>
                  <c:numRef>
                    <c:extLst>
                      <c:ext uri="{02D57815-91ED-43cb-92C2-25804820EDAC}">
                        <c15:formulaRef>
                          <c15:sqref>'Report Sept (2)'!$AZ$381:$CI$381</c15:sqref>
                        </c15:formulaRef>
                      </c:ext>
                    </c:extLst>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15:cat>
              </c15:filteredCategoryTitle>
            </c:ext>
            <c:ext xmlns:c16="http://schemas.microsoft.com/office/drawing/2014/chart" uri="{C3380CC4-5D6E-409C-BE32-E72D297353CC}">
              <c16:uniqueId val="{00000003-533A-4333-A9C8-5BE62F054A10}"/>
            </c:ext>
          </c:extLst>
        </c:ser>
        <c:ser>
          <c:idx val="4"/>
          <c:order val="4"/>
          <c:tx>
            <c:strRef>
              <c:f>'Report Sept (2)'!$AY$386</c:f>
              <c:strCache>
                <c:ptCount val="1"/>
                <c:pt idx="0">
                  <c:v>2020</c:v>
                </c:pt>
              </c:strCache>
            </c:strRef>
          </c:tx>
          <c:spPr>
            <a:ln w="28575" cap="rnd">
              <a:solidFill>
                <a:schemeClr val="accent5"/>
              </a:solidFill>
              <a:round/>
            </a:ln>
            <a:effectLst/>
          </c:spPr>
          <c:marker>
            <c:symbol val="none"/>
          </c:marker>
          <c:val>
            <c:numRef>
              <c:f>'Report Sept (2)'!$AZ$386:$CI$386</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4.7899999999999998E-2</c:v>
                </c:pt>
                <c:pt idx="19">
                  <c:v>5.3699999999999998E-2</c:v>
                </c:pt>
              </c:numCache>
            </c:numRef>
          </c:val>
          <c:smooth val="0"/>
          <c:extLst>
            <c:ext xmlns:c15="http://schemas.microsoft.com/office/drawing/2012/chart" uri="{02D57815-91ED-43cb-92C2-25804820EDAC}">
              <c15:filteredCategoryTitle>
                <c15:cat>
                  <c:numRef>
                    <c:extLst>
                      <c:ext uri="{02D57815-91ED-43cb-92C2-25804820EDAC}">
                        <c15:formulaRef>
                          <c15:sqref>'Report Sept (2)'!$AZ$381:$CI$381</c15:sqref>
                        </c15:formulaRef>
                      </c:ext>
                    </c:extLst>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15:cat>
              </c15:filteredCategoryTitle>
            </c:ext>
            <c:ext xmlns:c16="http://schemas.microsoft.com/office/drawing/2014/chart" uri="{C3380CC4-5D6E-409C-BE32-E72D297353CC}">
              <c16:uniqueId val="{00000004-533A-4333-A9C8-5BE62F054A10}"/>
            </c:ext>
          </c:extLst>
        </c:ser>
        <c:ser>
          <c:idx val="5"/>
          <c:order val="5"/>
          <c:tx>
            <c:strRef>
              <c:f>'Report Sept (2)'!$AY$387</c:f>
              <c:strCache>
                <c:ptCount val="1"/>
                <c:pt idx="0">
                  <c:v>2021</c:v>
                </c:pt>
              </c:strCache>
            </c:strRef>
          </c:tx>
          <c:spPr>
            <a:ln w="28575" cap="rnd">
              <a:solidFill>
                <a:schemeClr val="accent6"/>
              </a:solidFill>
              <a:round/>
            </a:ln>
            <a:effectLst/>
          </c:spPr>
          <c:marker>
            <c:symbol val="none"/>
          </c:marker>
          <c:val>
            <c:numRef>
              <c:f>'Report Sept (2)'!$AZ$387:$CI$387</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2.9700000000000001E-2</c:v>
                </c:pt>
                <c:pt idx="15">
                  <c:v>3.3799999999999997E-2</c:v>
                </c:pt>
              </c:numCache>
            </c:numRef>
          </c:val>
          <c:smooth val="0"/>
          <c:extLst>
            <c:ext xmlns:c15="http://schemas.microsoft.com/office/drawing/2012/chart" uri="{02D57815-91ED-43cb-92C2-25804820EDAC}">
              <c15:filteredCategoryTitle>
                <c15:cat>
                  <c:numRef>
                    <c:extLst>
                      <c:ext uri="{02D57815-91ED-43cb-92C2-25804820EDAC}">
                        <c15:formulaRef>
                          <c15:sqref>'Report Sept (2)'!$AZ$381:$CI$381</c15:sqref>
                        </c15:formulaRef>
                      </c:ext>
                    </c:extLst>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15:cat>
              </c15:filteredCategoryTitle>
            </c:ext>
            <c:ext xmlns:c16="http://schemas.microsoft.com/office/drawing/2014/chart" uri="{C3380CC4-5D6E-409C-BE32-E72D297353CC}">
              <c16:uniqueId val="{00000005-533A-4333-A9C8-5BE62F054A10}"/>
            </c:ext>
          </c:extLst>
        </c:ser>
        <c:ser>
          <c:idx val="6"/>
          <c:order val="6"/>
          <c:tx>
            <c:strRef>
              <c:f>'Report Sept (2)'!$AY$388</c:f>
              <c:strCache>
                <c:ptCount val="1"/>
                <c:pt idx="0">
                  <c:v>2022</c:v>
                </c:pt>
              </c:strCache>
            </c:strRef>
          </c:tx>
          <c:spPr>
            <a:ln w="28575" cap="rnd">
              <a:solidFill>
                <a:schemeClr val="accent1">
                  <a:lumMod val="60000"/>
                </a:schemeClr>
              </a:solidFill>
              <a:round/>
            </a:ln>
            <a:effectLst/>
          </c:spPr>
          <c:marker>
            <c:symbol val="none"/>
          </c:marker>
          <c:val>
            <c:numRef>
              <c:f>'Report Sept (2)'!$AZ$388:$CI$388</c:f>
              <c:numCache>
                <c:formatCode>0.0%</c:formatCode>
                <c:ptCount val="36"/>
                <c:pt idx="0">
                  <c:v>0</c:v>
                </c:pt>
                <c:pt idx="1">
                  <c:v>0</c:v>
                </c:pt>
                <c:pt idx="2">
                  <c:v>0</c:v>
                </c:pt>
                <c:pt idx="3">
                  <c:v>0</c:v>
                </c:pt>
                <c:pt idx="4">
                  <c:v>0</c:v>
                </c:pt>
                <c:pt idx="5">
                  <c:v>0</c:v>
                </c:pt>
                <c:pt idx="6">
                  <c:v>0</c:v>
                </c:pt>
                <c:pt idx="7">
                  <c:v>0</c:v>
                </c:pt>
                <c:pt idx="8">
                  <c:v>0</c:v>
                </c:pt>
                <c:pt idx="9">
                  <c:v>0</c:v>
                </c:pt>
                <c:pt idx="10">
                  <c:v>1.5599999999999999E-2</c:v>
                </c:pt>
                <c:pt idx="11">
                  <c:v>1.9699999999999999E-2</c:v>
                </c:pt>
              </c:numCache>
            </c:numRef>
          </c:val>
          <c:smooth val="0"/>
          <c:extLst>
            <c:ext xmlns:c15="http://schemas.microsoft.com/office/drawing/2012/chart" uri="{02D57815-91ED-43cb-92C2-25804820EDAC}">
              <c15:filteredCategoryTitle>
                <c15:cat>
                  <c:numRef>
                    <c:extLst>
                      <c:ext uri="{02D57815-91ED-43cb-92C2-25804820EDAC}">
                        <c15:formulaRef>
                          <c15:sqref>'Report Sept (2)'!$AZ$381:$CI$381</c15:sqref>
                        </c15:formulaRef>
                      </c:ext>
                    </c:extLst>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15:cat>
              </c15:filteredCategoryTitle>
            </c:ext>
            <c:ext xmlns:c16="http://schemas.microsoft.com/office/drawing/2014/chart" uri="{C3380CC4-5D6E-409C-BE32-E72D297353CC}">
              <c16:uniqueId val="{00000006-533A-4333-A9C8-5BE62F054A10}"/>
            </c:ext>
          </c:extLst>
        </c:ser>
        <c:ser>
          <c:idx val="7"/>
          <c:order val="7"/>
          <c:tx>
            <c:strRef>
              <c:f>'Report Sept (2)'!$AY$389</c:f>
              <c:strCache>
                <c:ptCount val="1"/>
                <c:pt idx="0">
                  <c:v>2023</c:v>
                </c:pt>
              </c:strCache>
            </c:strRef>
          </c:tx>
          <c:spPr>
            <a:ln w="28575" cap="rnd">
              <a:solidFill>
                <a:schemeClr val="accent2">
                  <a:lumMod val="60000"/>
                </a:schemeClr>
              </a:solidFill>
              <a:round/>
            </a:ln>
            <a:effectLst/>
          </c:spPr>
          <c:marker>
            <c:symbol val="none"/>
          </c:marker>
          <c:val>
            <c:numRef>
              <c:f>'Report Sept (2)'!$AZ$389:$CI$389</c:f>
              <c:numCache>
                <c:formatCode>0.0%</c:formatCode>
                <c:ptCount val="36"/>
                <c:pt idx="0">
                  <c:v>0</c:v>
                </c:pt>
                <c:pt idx="1">
                  <c:v>0</c:v>
                </c:pt>
                <c:pt idx="2">
                  <c:v>0</c:v>
                </c:pt>
                <c:pt idx="3">
                  <c:v>0</c:v>
                </c:pt>
                <c:pt idx="4">
                  <c:v>0</c:v>
                </c:pt>
                <c:pt idx="5">
                  <c:v>0</c:v>
                </c:pt>
                <c:pt idx="6">
                  <c:v>3.8999999999999998E-3</c:v>
                </c:pt>
                <c:pt idx="7">
                  <c:v>6.4000000000000003E-3</c:v>
                </c:pt>
              </c:numCache>
            </c:numRef>
          </c:val>
          <c:smooth val="0"/>
          <c:extLst>
            <c:ext xmlns:c15="http://schemas.microsoft.com/office/drawing/2012/chart" uri="{02D57815-91ED-43cb-92C2-25804820EDAC}">
              <c15:filteredCategoryTitle>
                <c15:cat>
                  <c:numRef>
                    <c:extLst>
                      <c:ext uri="{02D57815-91ED-43cb-92C2-25804820EDAC}">
                        <c15:formulaRef>
                          <c15:sqref>'Report Sept (2)'!$AZ$381:$CI$381</c15:sqref>
                        </c15:formulaRef>
                      </c:ext>
                    </c:extLst>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15:cat>
              </c15:filteredCategoryTitle>
            </c:ext>
            <c:ext xmlns:c16="http://schemas.microsoft.com/office/drawing/2014/chart" uri="{C3380CC4-5D6E-409C-BE32-E72D297353CC}">
              <c16:uniqueId val="{00000007-533A-4333-A9C8-5BE62F054A10}"/>
            </c:ext>
          </c:extLst>
        </c:ser>
        <c:dLbls>
          <c:showLegendKey val="0"/>
          <c:showVal val="0"/>
          <c:showCatName val="0"/>
          <c:showSerName val="0"/>
          <c:showPercent val="0"/>
          <c:showBubbleSize val="0"/>
        </c:dLbls>
        <c:smooth val="0"/>
        <c:axId val="1632479408"/>
        <c:axId val="1632479888"/>
      </c:lineChart>
      <c:catAx>
        <c:axId val="1632479408"/>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Quarters Since Disbursement</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32479888"/>
        <c:crosses val="autoZero"/>
        <c:auto val="1"/>
        <c:lblAlgn val="ctr"/>
        <c:lblOffset val="100"/>
        <c:noMultiLvlLbl val="0"/>
      </c:catAx>
      <c:valAx>
        <c:axId val="1632479888"/>
        <c:scaling>
          <c:orientation val="minMax"/>
          <c:max val="0.2"/>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rPr>
                  <a:t>% of Total Disbursements</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32479408"/>
        <c:crosses val="autoZero"/>
        <c:crossBetween val="between"/>
        <c:majorUnit val="4.0000000000000008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r>
              <a:rPr lang="en-US" sz="900" b="1" i="0" u="none" strike="noStrike" kern="1200" spc="0" baseline="0">
                <a:solidFill>
                  <a:schemeClr val="tx1"/>
                </a:solidFill>
              </a:rPr>
              <a:t>Annualized Total Constant Prepayment Rate</a:t>
            </a:r>
          </a:p>
          <a:p>
            <a:pPr>
              <a:defRPr sz="800" b="1">
                <a:solidFill>
                  <a:schemeClr val="tx1"/>
                </a:solidFill>
              </a:defRPr>
            </a:pPr>
            <a:r>
              <a:rPr lang="en-US" sz="800" b="1" baseline="0">
                <a:solidFill>
                  <a:schemeClr val="tx1"/>
                </a:solidFill>
              </a:rPr>
              <a:t>Flat Pay</a:t>
            </a:r>
            <a:endParaRPr lang="en-US" sz="800" b="1">
              <a:solidFill>
                <a:schemeClr val="tx1"/>
              </a:solidFill>
            </a:endParaRPr>
          </a:p>
        </c:rich>
      </c:tx>
      <c:layout>
        <c:manualLayout>
          <c:xMode val="edge"/>
          <c:yMode val="edge"/>
          <c:x val="0.24236168188088975"/>
          <c:y val="0"/>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417300962379701"/>
          <c:y val="0.13642737541816752"/>
          <c:w val="0.84759273840769889"/>
          <c:h val="0.65691288198188036"/>
        </c:manualLayout>
      </c:layout>
      <c:lineChart>
        <c:grouping val="standard"/>
        <c:varyColors val="0"/>
        <c:ser>
          <c:idx val="0"/>
          <c:order val="0"/>
          <c:tx>
            <c:strRef>
              <c:f>'Report Sept (2)'!$AY$581</c:f>
              <c:strCache>
                <c:ptCount val="1"/>
                <c:pt idx="0">
                  <c:v>2016</c:v>
                </c:pt>
              </c:strCache>
            </c:strRef>
          </c:tx>
          <c:spPr>
            <a:ln w="28575" cap="rnd">
              <a:solidFill>
                <a:schemeClr val="accent1"/>
              </a:solidFill>
              <a:round/>
            </a:ln>
            <a:effectLst/>
          </c:spPr>
          <c:marker>
            <c:symbol val="none"/>
          </c:marker>
          <c:cat>
            <c:numRef>
              <c:f>'Report Sept (2)'!$AZ$580:$CH$580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(2)'!$AZ$581:$CH$581</c:f>
              <c:numCache>
                <c:formatCode>0.0%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smooth val="0"/>
          <c:extLst>
            <c:ext xmlns:c16="http://schemas.microsoft.com/office/drawing/2014/chart" uri="{C3380CC4-5D6E-409C-BE32-E72D297353CC}">
              <c16:uniqueId val="{00000000-46B2-4F15-8149-9E16CBA9D6D4}"/>
            </c:ext>
          </c:extLst>
        </c:ser>
        <c:ser>
          <c:idx val="1"/>
          <c:order val="1"/>
          <c:tx>
            <c:strRef>
              <c:f>'Report Sept (2)'!$AY$582</c:f>
              <c:strCache>
                <c:ptCount val="1"/>
                <c:pt idx="0">
                  <c:v>2017</c:v>
                </c:pt>
              </c:strCache>
            </c:strRef>
          </c:tx>
          <c:spPr>
            <a:ln w="28575" cap="rnd">
              <a:solidFill>
                <a:schemeClr val="accent2"/>
              </a:solidFill>
              <a:round/>
            </a:ln>
            <a:effectLst/>
          </c:spPr>
          <c:marker>
            <c:symbol val="none"/>
          </c:marker>
          <c:cat>
            <c:numRef>
              <c:f>'Report Sept (2)'!$AZ$580:$CH$580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(2)'!$AZ$582:$CH$582</c:f>
              <c:numCache>
                <c:formatCode>0.0%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1-46B2-4F15-8149-9E16CBA9D6D4}"/>
            </c:ext>
          </c:extLst>
        </c:ser>
        <c:ser>
          <c:idx val="2"/>
          <c:order val="2"/>
          <c:tx>
            <c:strRef>
              <c:f>'Report Sept (2)'!$AY$583</c:f>
              <c:strCache>
                <c:ptCount val="1"/>
                <c:pt idx="0">
                  <c:v>2018</c:v>
                </c:pt>
              </c:strCache>
            </c:strRef>
          </c:tx>
          <c:spPr>
            <a:ln w="28575" cap="rnd">
              <a:solidFill>
                <a:schemeClr val="accent3"/>
              </a:solidFill>
              <a:round/>
            </a:ln>
            <a:effectLst/>
          </c:spPr>
          <c:marker>
            <c:symbol val="none"/>
          </c:marker>
          <c:cat>
            <c:numRef>
              <c:f>'Report Sept (2)'!$AZ$580:$CH$580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(2)'!$AZ$583:$CH$583</c:f>
              <c:numCache>
                <c:formatCode>0.0%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2-46B2-4F15-8149-9E16CBA9D6D4}"/>
            </c:ext>
          </c:extLst>
        </c:ser>
        <c:ser>
          <c:idx val="3"/>
          <c:order val="3"/>
          <c:tx>
            <c:strRef>
              <c:f>'Report Sept (2)'!$AY$584</c:f>
              <c:strCache>
                <c:ptCount val="1"/>
                <c:pt idx="0">
                  <c:v>2019</c:v>
                </c:pt>
              </c:strCache>
            </c:strRef>
          </c:tx>
          <c:spPr>
            <a:ln w="28575" cap="rnd">
              <a:solidFill>
                <a:schemeClr val="accent4"/>
              </a:solidFill>
              <a:round/>
            </a:ln>
            <a:effectLst/>
          </c:spPr>
          <c:marker>
            <c:symbol val="none"/>
          </c:marker>
          <c:cat>
            <c:numRef>
              <c:f>'Report Sept (2)'!$AZ$580:$CH$580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(2)'!$AZ$584:$CH$584</c:f>
              <c:numCache>
                <c:formatCode>0.0%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3-46B2-4F15-8149-9E16CBA9D6D4}"/>
            </c:ext>
          </c:extLst>
        </c:ser>
        <c:ser>
          <c:idx val="4"/>
          <c:order val="4"/>
          <c:tx>
            <c:strRef>
              <c:f>'Report Sept (2)'!$AY$585</c:f>
              <c:strCache>
                <c:ptCount val="1"/>
                <c:pt idx="0">
                  <c:v>2020</c:v>
                </c:pt>
              </c:strCache>
            </c:strRef>
          </c:tx>
          <c:spPr>
            <a:ln w="28575" cap="rnd">
              <a:solidFill>
                <a:schemeClr val="accent5"/>
              </a:solidFill>
              <a:round/>
            </a:ln>
            <a:effectLst/>
          </c:spPr>
          <c:marker>
            <c:symbol val="none"/>
          </c:marker>
          <c:cat>
            <c:numRef>
              <c:f>'Report Sept (2)'!$AZ$580:$CH$580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(2)'!$AZ$585:$CH$585</c:f>
              <c:numCache>
                <c:formatCode>0.0%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4-46B2-4F15-8149-9E16CBA9D6D4}"/>
            </c:ext>
          </c:extLst>
        </c:ser>
        <c:ser>
          <c:idx val="5"/>
          <c:order val="5"/>
          <c:tx>
            <c:strRef>
              <c:f>'Report Sept (2)'!$AY$586</c:f>
              <c:strCache>
                <c:ptCount val="1"/>
                <c:pt idx="0">
                  <c:v>2021</c:v>
                </c:pt>
              </c:strCache>
            </c:strRef>
          </c:tx>
          <c:spPr>
            <a:ln w="28575" cap="rnd">
              <a:solidFill>
                <a:schemeClr val="accent6"/>
              </a:solidFill>
              <a:round/>
            </a:ln>
            <a:effectLst/>
          </c:spPr>
          <c:marker>
            <c:symbol val="none"/>
          </c:marker>
          <c:cat>
            <c:numRef>
              <c:f>'Report Sept (2)'!$AZ$580:$CH$580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(2)'!$AZ$586:$CH$586</c:f>
              <c:numCache>
                <c:formatCode>0.0%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5-46B2-4F15-8149-9E16CBA9D6D4}"/>
            </c:ext>
          </c:extLst>
        </c:ser>
        <c:ser>
          <c:idx val="6"/>
          <c:order val="6"/>
          <c:tx>
            <c:strRef>
              <c:f>'Report Sept (2)'!$AY$587</c:f>
              <c:strCache>
                <c:ptCount val="1"/>
                <c:pt idx="0">
                  <c:v>2022</c:v>
                </c:pt>
              </c:strCache>
            </c:strRef>
          </c:tx>
          <c:spPr>
            <a:ln w="28575" cap="rnd">
              <a:solidFill>
                <a:schemeClr val="accent1">
                  <a:lumMod val="60000"/>
                </a:schemeClr>
              </a:solidFill>
              <a:round/>
            </a:ln>
            <a:effectLst/>
          </c:spPr>
          <c:marker>
            <c:symbol val="none"/>
          </c:marker>
          <c:cat>
            <c:numRef>
              <c:f>'Report Sept (2)'!$AZ$580:$CH$580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(2)'!$AZ$587:$CH$587</c:f>
              <c:numCache>
                <c:formatCode>0.0%</c:formatCode>
                <c:ptCount val="35"/>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6-46B2-4F15-8149-9E16CBA9D6D4}"/>
            </c:ext>
          </c:extLst>
        </c:ser>
        <c:ser>
          <c:idx val="7"/>
          <c:order val="7"/>
          <c:tx>
            <c:strRef>
              <c:f>'Report Sept (2)'!$AY$588</c:f>
              <c:strCache>
                <c:ptCount val="1"/>
                <c:pt idx="0">
                  <c:v>2023</c:v>
                </c:pt>
              </c:strCache>
            </c:strRef>
          </c:tx>
          <c:spPr>
            <a:ln w="28575" cap="rnd">
              <a:solidFill>
                <a:schemeClr val="accent2">
                  <a:lumMod val="60000"/>
                </a:schemeClr>
              </a:solidFill>
              <a:round/>
            </a:ln>
            <a:effectLst/>
          </c:spPr>
          <c:marker>
            <c:symbol val="none"/>
          </c:marker>
          <c:cat>
            <c:numRef>
              <c:f>'Report Sept (2)'!$AZ$580:$CH$580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(2)'!$AZ$588:$CH$588</c:f>
              <c:numCache>
                <c:formatCode>0.0%</c:formatCode>
                <c:ptCount val="35"/>
                <c:pt idx="0">
                  <c:v>0</c:v>
                </c:pt>
                <c:pt idx="1">
                  <c:v>0</c:v>
                </c:pt>
                <c:pt idx="2">
                  <c:v>0</c:v>
                </c:pt>
                <c:pt idx="3">
                  <c:v>0</c:v>
                </c:pt>
                <c:pt idx="4">
                  <c:v>0</c:v>
                </c:pt>
                <c:pt idx="5">
                  <c:v>0</c:v>
                </c:pt>
              </c:numCache>
            </c:numRef>
          </c:val>
          <c:smooth val="0"/>
          <c:extLst>
            <c:ext xmlns:c16="http://schemas.microsoft.com/office/drawing/2014/chart" uri="{C3380CC4-5D6E-409C-BE32-E72D297353CC}">
              <c16:uniqueId val="{00000007-46B2-4F15-8149-9E16CBA9D6D4}"/>
            </c:ext>
          </c:extLst>
        </c:ser>
        <c:ser>
          <c:idx val="8"/>
          <c:order val="8"/>
          <c:tx>
            <c:strRef>
              <c:f>'Report Sept (2)'!$AY$589</c:f>
              <c:strCache>
                <c:ptCount val="1"/>
                <c:pt idx="0">
                  <c:v>2024</c:v>
                </c:pt>
              </c:strCache>
            </c:strRef>
          </c:tx>
          <c:spPr>
            <a:ln w="28575" cap="rnd">
              <a:solidFill>
                <a:schemeClr val="accent3">
                  <a:lumMod val="60000"/>
                </a:schemeClr>
              </a:solidFill>
              <a:round/>
            </a:ln>
            <a:effectLst/>
          </c:spPr>
          <c:marker>
            <c:symbol val="none"/>
          </c:marker>
          <c:cat>
            <c:numRef>
              <c:f>'Report Sept (2)'!$AZ$580:$CH$580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(2)'!$AZ$589:$CH$589</c:f>
              <c:numCache>
                <c:formatCode>0.0%</c:formatCode>
                <c:ptCount val="35"/>
                <c:pt idx="0">
                  <c:v>5.29113792895314E-2</c:v>
                </c:pt>
                <c:pt idx="1">
                  <c:v>5.0869002380332602E-2</c:v>
                </c:pt>
              </c:numCache>
            </c:numRef>
          </c:val>
          <c:smooth val="0"/>
          <c:extLst>
            <c:ext xmlns:c16="http://schemas.microsoft.com/office/drawing/2014/chart" uri="{C3380CC4-5D6E-409C-BE32-E72D297353CC}">
              <c16:uniqueId val="{00000008-46B2-4F15-8149-9E16CBA9D6D4}"/>
            </c:ext>
          </c:extLst>
        </c:ser>
        <c:dLbls>
          <c:showLegendKey val="0"/>
          <c:showVal val="0"/>
          <c:showCatName val="0"/>
          <c:showSerName val="0"/>
          <c:showPercent val="0"/>
          <c:showBubbleSize val="0"/>
        </c:dLbls>
        <c:smooth val="0"/>
        <c:axId val="366644816"/>
        <c:axId val="366646736"/>
      </c:lineChart>
      <c:catAx>
        <c:axId val="366644816"/>
        <c:scaling>
          <c:orientation val="minMax"/>
        </c:scaling>
        <c:delete val="0"/>
        <c:axPos val="b"/>
        <c:title>
          <c:tx>
            <c:rich>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Quarters Since Disbursement</a:t>
                </a:r>
              </a:p>
            </c:rich>
          </c:tx>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6736"/>
        <c:crosses val="autoZero"/>
        <c:auto val="1"/>
        <c:lblAlgn val="ctr"/>
        <c:lblOffset val="100"/>
        <c:noMultiLvlLbl val="0"/>
      </c:catAx>
      <c:valAx>
        <c:axId val="366646736"/>
        <c:scaling>
          <c:orientation val="minMax"/>
          <c:max val="0.4"/>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 Annualized Total CPR</a:t>
                </a:r>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8.0000000000000016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r>
              <a:rPr lang="en-US" sz="900" b="1">
                <a:solidFill>
                  <a:schemeClr val="tx1"/>
                </a:solidFill>
              </a:rPr>
              <a:t>Cumulative</a:t>
            </a:r>
            <a:r>
              <a:rPr lang="en-US" sz="900" b="1" baseline="0">
                <a:solidFill>
                  <a:schemeClr val="tx1"/>
                </a:solidFill>
              </a:rPr>
              <a:t> Gross Charge-Offs as % of </a:t>
            </a:r>
            <a:r>
              <a:rPr lang="en-US" sz="900" b="1" i="0" u="none" strike="noStrike" kern="1200" spc="0" baseline="0">
                <a:solidFill>
                  <a:schemeClr val="tx1"/>
                </a:solidFill>
              </a:rPr>
              <a:t>Disbursements</a:t>
            </a:r>
            <a:endParaRPr lang="en-US" sz="900" b="1">
              <a:solidFill>
                <a:schemeClr val="tx1"/>
              </a:solidFill>
            </a:endParaRPr>
          </a:p>
          <a:p>
            <a:pPr>
              <a:defRPr sz="800" b="1">
                <a:solidFill>
                  <a:schemeClr val="tx1"/>
                </a:solidFill>
              </a:defRPr>
            </a:pPr>
            <a:r>
              <a:rPr lang="en-US" sz="800" b="1" baseline="0">
                <a:solidFill>
                  <a:schemeClr val="tx1"/>
                </a:solidFill>
              </a:rPr>
              <a:t>Interest Only</a:t>
            </a:r>
            <a:endParaRPr lang="en-US" sz="800" b="1">
              <a:solidFill>
                <a:schemeClr val="tx1"/>
              </a:solidFill>
            </a:endParaRPr>
          </a:p>
        </c:rich>
      </c:tx>
      <c:layout>
        <c:manualLayout>
          <c:xMode val="edge"/>
          <c:yMode val="edge"/>
          <c:x val="0.17438139294984109"/>
          <c:y val="0"/>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72372276974693"/>
          <c:y val="0.13516507284457865"/>
          <c:w val="0.84604222671915685"/>
          <c:h val="0.6581751200754189"/>
        </c:manualLayout>
      </c:layout>
      <c:lineChart>
        <c:grouping val="standard"/>
        <c:varyColors val="0"/>
        <c:ser>
          <c:idx val="0"/>
          <c:order val="0"/>
          <c:tx>
            <c:strRef>
              <c:f>'Report Sept (2)'!$AY$338</c:f>
              <c:strCache>
                <c:ptCount val="1"/>
                <c:pt idx="0">
                  <c:v>2016</c:v>
                </c:pt>
              </c:strCache>
            </c:strRef>
          </c:tx>
          <c:spPr>
            <a:ln w="28575" cap="rnd">
              <a:solidFill>
                <a:schemeClr val="accent1"/>
              </a:solidFill>
              <a:round/>
            </a:ln>
            <a:effectLst/>
          </c:spPr>
          <c:marker>
            <c:symbol val="none"/>
          </c:marker>
          <c:cat>
            <c:numRef>
              <c:f>'Report Sept (2)'!$AZ$326:$CI$326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(2)'!$AZ$338:$CI$338</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3.61E-2</c:v>
                </c:pt>
              </c:numCache>
            </c:numRef>
          </c:val>
          <c:smooth val="0"/>
          <c:extLst>
            <c:ext xmlns:c16="http://schemas.microsoft.com/office/drawing/2014/chart" uri="{C3380CC4-5D6E-409C-BE32-E72D297353CC}">
              <c16:uniqueId val="{00000000-9581-464E-9E2A-C3A1EA83BD80}"/>
            </c:ext>
          </c:extLst>
        </c:ser>
        <c:ser>
          <c:idx val="1"/>
          <c:order val="1"/>
          <c:tx>
            <c:strRef>
              <c:f>'Report Sept (2)'!$AY$339</c:f>
              <c:strCache>
                <c:ptCount val="1"/>
                <c:pt idx="0">
                  <c:v>2017</c:v>
                </c:pt>
              </c:strCache>
            </c:strRef>
          </c:tx>
          <c:spPr>
            <a:ln w="28575" cap="rnd">
              <a:solidFill>
                <a:schemeClr val="accent2"/>
              </a:solidFill>
              <a:round/>
            </a:ln>
            <a:effectLst/>
          </c:spPr>
          <c:marker>
            <c:symbol val="none"/>
          </c:marker>
          <c:cat>
            <c:numRef>
              <c:f>'Report Sept (2)'!$AZ$326:$CI$326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(2)'!$AZ$339:$CI$339</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5.4100000000000002E-2</c:v>
                </c:pt>
              </c:numCache>
            </c:numRef>
          </c:val>
          <c:smooth val="0"/>
          <c:extLst>
            <c:ext xmlns:c16="http://schemas.microsoft.com/office/drawing/2014/chart" uri="{C3380CC4-5D6E-409C-BE32-E72D297353CC}">
              <c16:uniqueId val="{00000001-9581-464E-9E2A-C3A1EA83BD80}"/>
            </c:ext>
          </c:extLst>
        </c:ser>
        <c:ser>
          <c:idx val="2"/>
          <c:order val="2"/>
          <c:tx>
            <c:strRef>
              <c:f>'Report Sept (2)'!$AY$340</c:f>
              <c:strCache>
                <c:ptCount val="1"/>
                <c:pt idx="0">
                  <c:v>2018</c:v>
                </c:pt>
              </c:strCache>
            </c:strRef>
          </c:tx>
          <c:spPr>
            <a:ln w="28575" cap="rnd">
              <a:solidFill>
                <a:schemeClr val="accent3"/>
              </a:solidFill>
              <a:round/>
            </a:ln>
            <a:effectLst/>
          </c:spPr>
          <c:marker>
            <c:symbol val="none"/>
          </c:marker>
          <c:cat>
            <c:numRef>
              <c:f>'Report Sept (2)'!$AZ$326:$CI$326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(2)'!$AZ$340:$CI$340</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4.8000000000000001E-2</c:v>
                </c:pt>
                <c:pt idx="25">
                  <c:v>4.8000000000000001E-2</c:v>
                </c:pt>
                <c:pt idx="26">
                  <c:v>4.8500000000000001E-2</c:v>
                </c:pt>
              </c:numCache>
            </c:numRef>
          </c:val>
          <c:smooth val="0"/>
          <c:extLst>
            <c:ext xmlns:c16="http://schemas.microsoft.com/office/drawing/2014/chart" uri="{C3380CC4-5D6E-409C-BE32-E72D297353CC}">
              <c16:uniqueId val="{00000002-9581-464E-9E2A-C3A1EA83BD80}"/>
            </c:ext>
          </c:extLst>
        </c:ser>
        <c:ser>
          <c:idx val="3"/>
          <c:order val="3"/>
          <c:tx>
            <c:strRef>
              <c:f>'Report Sept (2)'!$AY$341</c:f>
              <c:strCache>
                <c:ptCount val="1"/>
                <c:pt idx="0">
                  <c:v>2019</c:v>
                </c:pt>
              </c:strCache>
            </c:strRef>
          </c:tx>
          <c:spPr>
            <a:ln w="28575" cap="rnd">
              <a:solidFill>
                <a:schemeClr val="accent4"/>
              </a:solidFill>
              <a:round/>
            </a:ln>
            <a:effectLst/>
          </c:spPr>
          <c:marker>
            <c:symbol val="none"/>
          </c:marker>
          <c:cat>
            <c:numRef>
              <c:f>'Report Sept (2)'!$AZ$326:$CI$326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(2)'!$AZ$341:$CI$341</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3.0099999999999998E-2</c:v>
                </c:pt>
                <c:pt idx="21">
                  <c:v>3.1600000000000003E-2</c:v>
                </c:pt>
                <c:pt idx="22">
                  <c:v>3.2199999999999999E-2</c:v>
                </c:pt>
              </c:numCache>
            </c:numRef>
          </c:val>
          <c:smooth val="0"/>
          <c:extLst>
            <c:ext xmlns:c16="http://schemas.microsoft.com/office/drawing/2014/chart" uri="{C3380CC4-5D6E-409C-BE32-E72D297353CC}">
              <c16:uniqueId val="{00000003-9581-464E-9E2A-C3A1EA83BD80}"/>
            </c:ext>
          </c:extLst>
        </c:ser>
        <c:ser>
          <c:idx val="4"/>
          <c:order val="4"/>
          <c:tx>
            <c:strRef>
              <c:f>'Report Sept (2)'!$AY$342</c:f>
              <c:strCache>
                <c:ptCount val="1"/>
                <c:pt idx="0">
                  <c:v>2020</c:v>
                </c:pt>
              </c:strCache>
            </c:strRef>
          </c:tx>
          <c:spPr>
            <a:ln w="28575" cap="rnd">
              <a:solidFill>
                <a:schemeClr val="accent5"/>
              </a:solidFill>
              <a:round/>
            </a:ln>
            <a:effectLst/>
          </c:spPr>
          <c:marker>
            <c:symbol val="none"/>
          </c:marker>
          <c:cat>
            <c:numRef>
              <c:f>'Report Sept (2)'!$AZ$326:$CI$326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(2)'!$AZ$342:$CI$342</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2.52E-2</c:v>
                </c:pt>
                <c:pt idx="17">
                  <c:v>2.5899999999999999E-2</c:v>
                </c:pt>
                <c:pt idx="18">
                  <c:v>2.76E-2</c:v>
                </c:pt>
              </c:numCache>
            </c:numRef>
          </c:val>
          <c:smooth val="0"/>
          <c:extLst>
            <c:ext xmlns:c16="http://schemas.microsoft.com/office/drawing/2014/chart" uri="{C3380CC4-5D6E-409C-BE32-E72D297353CC}">
              <c16:uniqueId val="{00000004-9581-464E-9E2A-C3A1EA83BD80}"/>
            </c:ext>
          </c:extLst>
        </c:ser>
        <c:ser>
          <c:idx val="5"/>
          <c:order val="5"/>
          <c:tx>
            <c:strRef>
              <c:f>'Report Sept (2)'!$AY$343</c:f>
              <c:strCache>
                <c:ptCount val="1"/>
                <c:pt idx="0">
                  <c:v>2021</c:v>
                </c:pt>
              </c:strCache>
            </c:strRef>
          </c:tx>
          <c:spPr>
            <a:ln w="28575" cap="rnd">
              <a:solidFill>
                <a:schemeClr val="accent6"/>
              </a:solidFill>
              <a:round/>
            </a:ln>
            <a:effectLst/>
          </c:spPr>
          <c:marker>
            <c:symbol val="none"/>
          </c:marker>
          <c:cat>
            <c:numRef>
              <c:f>'Report Sept (2)'!$AZ$326:$CI$326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(2)'!$AZ$343:$CI$343</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3.3300000000000003E-2</c:v>
                </c:pt>
                <c:pt idx="13">
                  <c:v>3.4799999999999998E-2</c:v>
                </c:pt>
                <c:pt idx="14">
                  <c:v>3.5299999999999998E-2</c:v>
                </c:pt>
              </c:numCache>
            </c:numRef>
          </c:val>
          <c:smooth val="0"/>
          <c:extLst>
            <c:ext xmlns:c16="http://schemas.microsoft.com/office/drawing/2014/chart" uri="{C3380CC4-5D6E-409C-BE32-E72D297353CC}">
              <c16:uniqueId val="{00000005-9581-464E-9E2A-C3A1EA83BD80}"/>
            </c:ext>
          </c:extLst>
        </c:ser>
        <c:ser>
          <c:idx val="6"/>
          <c:order val="6"/>
          <c:tx>
            <c:strRef>
              <c:f>'Report Sept (2)'!$AY$344</c:f>
              <c:strCache>
                <c:ptCount val="1"/>
                <c:pt idx="0">
                  <c:v>2022</c:v>
                </c:pt>
              </c:strCache>
            </c:strRef>
          </c:tx>
          <c:spPr>
            <a:ln w="28575" cap="rnd">
              <a:solidFill>
                <a:schemeClr val="accent1">
                  <a:lumMod val="60000"/>
                </a:schemeClr>
              </a:solidFill>
              <a:round/>
            </a:ln>
            <a:effectLst/>
          </c:spPr>
          <c:marker>
            <c:symbol val="none"/>
          </c:marker>
          <c:cat>
            <c:numRef>
              <c:f>'Report Sept (2)'!$AZ$326:$CI$326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(2)'!$AZ$344:$CI$344</c:f>
              <c:numCache>
                <c:formatCode>0.0%</c:formatCode>
                <c:ptCount val="36"/>
                <c:pt idx="0">
                  <c:v>0</c:v>
                </c:pt>
                <c:pt idx="1">
                  <c:v>0</c:v>
                </c:pt>
                <c:pt idx="2">
                  <c:v>0</c:v>
                </c:pt>
                <c:pt idx="3">
                  <c:v>0</c:v>
                </c:pt>
                <c:pt idx="4">
                  <c:v>0</c:v>
                </c:pt>
                <c:pt idx="5">
                  <c:v>0</c:v>
                </c:pt>
                <c:pt idx="6">
                  <c:v>0</c:v>
                </c:pt>
                <c:pt idx="7">
                  <c:v>0</c:v>
                </c:pt>
                <c:pt idx="8">
                  <c:v>1.8499999999999999E-2</c:v>
                </c:pt>
                <c:pt idx="9">
                  <c:v>2.06E-2</c:v>
                </c:pt>
                <c:pt idx="10">
                  <c:v>2.4E-2</c:v>
                </c:pt>
              </c:numCache>
            </c:numRef>
          </c:val>
          <c:smooth val="0"/>
          <c:extLst>
            <c:ext xmlns:c16="http://schemas.microsoft.com/office/drawing/2014/chart" uri="{C3380CC4-5D6E-409C-BE32-E72D297353CC}">
              <c16:uniqueId val="{00000006-9581-464E-9E2A-C3A1EA83BD80}"/>
            </c:ext>
          </c:extLst>
        </c:ser>
        <c:ser>
          <c:idx val="7"/>
          <c:order val="7"/>
          <c:tx>
            <c:strRef>
              <c:f>'Report Sept (2)'!$AY$345</c:f>
              <c:strCache>
                <c:ptCount val="1"/>
                <c:pt idx="0">
                  <c:v>2023</c:v>
                </c:pt>
              </c:strCache>
            </c:strRef>
          </c:tx>
          <c:spPr>
            <a:ln w="28575" cap="rnd">
              <a:solidFill>
                <a:schemeClr val="accent2">
                  <a:lumMod val="60000"/>
                </a:schemeClr>
              </a:solidFill>
              <a:round/>
            </a:ln>
            <a:effectLst/>
          </c:spPr>
          <c:marker>
            <c:symbol val="none"/>
          </c:marker>
          <c:cat>
            <c:numRef>
              <c:f>'Report Sept (2)'!$AZ$326:$CI$326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(2)'!$AZ$345:$CI$345</c:f>
              <c:numCache>
                <c:formatCode>0.0%</c:formatCode>
                <c:ptCount val="36"/>
                <c:pt idx="0">
                  <c:v>0</c:v>
                </c:pt>
                <c:pt idx="1">
                  <c:v>0</c:v>
                </c:pt>
                <c:pt idx="2">
                  <c:v>0</c:v>
                </c:pt>
                <c:pt idx="3">
                  <c:v>0</c:v>
                </c:pt>
                <c:pt idx="4">
                  <c:v>1.0800000000000001E-2</c:v>
                </c:pt>
                <c:pt idx="5">
                  <c:v>1.2699999999999999E-2</c:v>
                </c:pt>
                <c:pt idx="6">
                  <c:v>1.5699999999999999E-2</c:v>
                </c:pt>
              </c:numCache>
            </c:numRef>
          </c:val>
          <c:smooth val="0"/>
          <c:extLst>
            <c:ext xmlns:c16="http://schemas.microsoft.com/office/drawing/2014/chart" uri="{C3380CC4-5D6E-409C-BE32-E72D297353CC}">
              <c16:uniqueId val="{00000007-9581-464E-9E2A-C3A1EA83BD80}"/>
            </c:ext>
          </c:extLst>
        </c:ser>
        <c:ser>
          <c:idx val="8"/>
          <c:order val="8"/>
          <c:tx>
            <c:strRef>
              <c:f>'Report Sept (2)'!$AY$346</c:f>
              <c:strCache>
                <c:ptCount val="1"/>
                <c:pt idx="0">
                  <c:v>2024</c:v>
                </c:pt>
              </c:strCache>
            </c:strRef>
          </c:tx>
          <c:spPr>
            <a:ln w="28575" cap="rnd">
              <a:solidFill>
                <a:schemeClr val="accent3">
                  <a:lumMod val="60000"/>
                </a:schemeClr>
              </a:solidFill>
              <a:round/>
            </a:ln>
            <a:effectLst/>
          </c:spPr>
          <c:marker>
            <c:symbol val="none"/>
          </c:marker>
          <c:cat>
            <c:numRef>
              <c:f>'Report Sept (2)'!$AZ$326:$CI$326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(2)'!$AZ$346:$CI$346</c:f>
              <c:numCache>
                <c:formatCode>0.0%</c:formatCode>
                <c:ptCount val="36"/>
                <c:pt idx="0">
                  <c:v>2.3E-3</c:v>
                </c:pt>
                <c:pt idx="1">
                  <c:v>2.8E-3</c:v>
                </c:pt>
                <c:pt idx="2">
                  <c:v>6.8999999999999999E-3</c:v>
                </c:pt>
              </c:numCache>
            </c:numRef>
          </c:val>
          <c:smooth val="0"/>
          <c:extLst>
            <c:ext xmlns:c16="http://schemas.microsoft.com/office/drawing/2014/chart" uri="{C3380CC4-5D6E-409C-BE32-E72D297353CC}">
              <c16:uniqueId val="{00000008-9581-464E-9E2A-C3A1EA83BD80}"/>
            </c:ext>
          </c:extLst>
        </c:ser>
        <c:dLbls>
          <c:showLegendKey val="0"/>
          <c:showVal val="0"/>
          <c:showCatName val="0"/>
          <c:showSerName val="0"/>
          <c:showPercent val="0"/>
          <c:showBubbleSize val="0"/>
        </c:dLbls>
        <c:smooth val="0"/>
        <c:axId val="366644816"/>
        <c:axId val="366646736"/>
      </c:lineChart>
      <c:catAx>
        <c:axId val="366644816"/>
        <c:scaling>
          <c:orientation val="minMax"/>
        </c:scaling>
        <c:delete val="0"/>
        <c:axPos val="b"/>
        <c:title>
          <c:tx>
            <c:rich>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a:solidFill>
                      <a:sysClr val="windowText" lastClr="000000"/>
                    </a:solidFill>
                  </a:rPr>
                  <a:t>Quarters in</a:t>
                </a:r>
                <a:r>
                  <a:rPr lang="en-US" sz="800" b="1" baseline="0">
                    <a:solidFill>
                      <a:sysClr val="windowText" lastClr="000000"/>
                    </a:solidFill>
                  </a:rPr>
                  <a:t> Repayment</a:t>
                </a:r>
                <a:endParaRPr lang="en-US" sz="800" b="1">
                  <a:solidFill>
                    <a:sysClr val="windowText" lastClr="000000"/>
                  </a:solidFill>
                </a:endParaRPr>
              </a:p>
            </c:rich>
          </c:tx>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6736"/>
        <c:crosses val="autoZero"/>
        <c:auto val="1"/>
        <c:lblAlgn val="ctr"/>
        <c:lblOffset val="100"/>
        <c:noMultiLvlLbl val="0"/>
      </c:catAx>
      <c:valAx>
        <c:axId val="366646736"/>
        <c:scaling>
          <c:orientation val="minMax"/>
          <c:max val="0.2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 of P&amp;I Repayment Balances</a:t>
                </a:r>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5.000000000000001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100" b="1" i="0" u="none" strike="noStrike" kern="1200" spc="0" baseline="0">
                <a:solidFill>
                  <a:schemeClr val="tx1"/>
                </a:solidFill>
              </a:rPr>
              <a:t>Cumulative Gross Charge-Offs as % of Disbursements </a:t>
            </a:r>
            <a:r>
              <a:rPr lang="en-US" sz="1000" b="1" i="0" u="none" strike="noStrike" kern="1200" spc="0" baseline="0">
                <a:solidFill>
                  <a:schemeClr val="tx1"/>
                </a:solidFill>
              </a:rPr>
              <a:t>Repayment Vintages 2016-2023</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6357366810367091"/>
          <c:y val="0.10078094737708727"/>
          <c:w val="0.81583593647040786"/>
          <c:h val="0.6668116205769784"/>
        </c:manualLayout>
      </c:layout>
      <c:lineChart>
        <c:grouping val="standard"/>
        <c:varyColors val="0"/>
        <c:ser>
          <c:idx val="0"/>
          <c:order val="0"/>
          <c:tx>
            <c:strRef>
              <c:f>'Report Sept (2)'!$AY$304</c:f>
              <c:strCache>
                <c:ptCount val="1"/>
                <c:pt idx="0">
                  <c:v>2016</c:v>
                </c:pt>
              </c:strCache>
            </c:strRef>
          </c:tx>
          <c:spPr>
            <a:ln w="28575" cap="rnd">
              <a:solidFill>
                <a:schemeClr val="accent1"/>
              </a:solidFill>
              <a:round/>
            </a:ln>
            <a:effectLst/>
          </c:spPr>
          <c:marker>
            <c:symbol val="none"/>
          </c:marker>
          <c:val>
            <c:numRef>
              <c:f>'Report Sept (2)'!$AZ$304:$CI$304</c:f>
              <c:numCache>
                <c:formatCode>0.0%</c:formatCode>
                <c:ptCount val="36"/>
                <c:pt idx="0">
                  <c:v>0</c:v>
                </c:pt>
                <c:pt idx="1">
                  <c:v>0</c:v>
                </c:pt>
                <c:pt idx="2">
                  <c:v>0</c:v>
                </c:pt>
                <c:pt idx="3">
                  <c:v>0</c:v>
                </c:pt>
                <c:pt idx="4">
                  <c:v>0</c:v>
                </c:pt>
                <c:pt idx="5">
                  <c:v>0</c:v>
                </c:pt>
                <c:pt idx="6">
                  <c:v>0</c:v>
                </c:pt>
                <c:pt idx="7">
                  <c:v>0</c:v>
                </c:pt>
                <c:pt idx="8">
                  <c:v>2.7900000000000001E-2</c:v>
                </c:pt>
                <c:pt idx="9">
                  <c:v>2.9000000000000001E-2</c:v>
                </c:pt>
                <c:pt idx="10">
                  <c:v>3.1600000000000003E-2</c:v>
                </c:pt>
                <c:pt idx="11">
                  <c:v>3.39E-2</c:v>
                </c:pt>
                <c:pt idx="12">
                  <c:v>3.4299999999999997E-2</c:v>
                </c:pt>
                <c:pt idx="13">
                  <c:v>3.4599999999999999E-2</c:v>
                </c:pt>
                <c:pt idx="14">
                  <c:v>3.5299999999999998E-2</c:v>
                </c:pt>
                <c:pt idx="15">
                  <c:v>3.61E-2</c:v>
                </c:pt>
                <c:pt idx="16">
                  <c:v>3.6400000000000002E-2</c:v>
                </c:pt>
                <c:pt idx="17">
                  <c:v>3.6700000000000003E-2</c:v>
                </c:pt>
                <c:pt idx="18">
                  <c:v>3.6900000000000002E-2</c:v>
                </c:pt>
                <c:pt idx="19">
                  <c:v>3.7199999999999997E-2</c:v>
                </c:pt>
                <c:pt idx="20">
                  <c:v>3.7600000000000001E-2</c:v>
                </c:pt>
                <c:pt idx="21">
                  <c:v>3.7999999999999999E-2</c:v>
                </c:pt>
                <c:pt idx="22">
                  <c:v>3.85E-2</c:v>
                </c:pt>
                <c:pt idx="23">
                  <c:v>3.9600000000000003E-2</c:v>
                </c:pt>
                <c:pt idx="24">
                  <c:v>4.1399999999999999E-2</c:v>
                </c:pt>
                <c:pt idx="25">
                  <c:v>4.2200000000000001E-2</c:v>
                </c:pt>
                <c:pt idx="26">
                  <c:v>4.2700000000000002E-2</c:v>
                </c:pt>
                <c:pt idx="27">
                  <c:v>4.2900000000000001E-2</c:v>
                </c:pt>
                <c:pt idx="28">
                  <c:v>4.3900000000000002E-2</c:v>
                </c:pt>
                <c:pt idx="29">
                  <c:v>4.41E-2</c:v>
                </c:pt>
                <c:pt idx="30">
                  <c:v>4.5900000000000003E-2</c:v>
                </c:pt>
                <c:pt idx="31">
                  <c:v>4.6199999999999998E-2</c:v>
                </c:pt>
                <c:pt idx="32">
                  <c:v>4.6899999999999997E-2</c:v>
                </c:pt>
                <c:pt idx="33">
                  <c:v>4.7199999999999999E-2</c:v>
                </c:pt>
                <c:pt idx="34">
                  <c:v>4.7300000000000002E-2</c:v>
                </c:pt>
                <c:pt idx="35">
                  <c:v>4.7699999999999999E-2</c:v>
                </c:pt>
              </c:numCache>
            </c:numRef>
          </c:val>
          <c:smooth val="0"/>
          <c:extLst>
            <c:ext xmlns:c15="http://schemas.microsoft.com/office/drawing/2012/chart" uri="{02D57815-91ED-43cb-92C2-25804820EDAC}">
              <c15:filteredCategoryTitle>
                <c15:cat>
                  <c:numRef>
                    <c:extLst>
                      <c:ext uri="{02D57815-91ED-43cb-92C2-25804820EDAC}">
                        <c15:formulaRef>
                          <c15:sqref>'Report Sept (2)'!$AZ$303:$CI$303</c15:sqref>
                        </c15:formulaRef>
                      </c:ext>
                    </c:extLst>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15:cat>
              </c15:filteredCategoryTitle>
            </c:ext>
            <c:ext xmlns:c16="http://schemas.microsoft.com/office/drawing/2014/chart" uri="{C3380CC4-5D6E-409C-BE32-E72D297353CC}">
              <c16:uniqueId val="{00000000-E0D7-4683-A688-4F39DBEEC6EF}"/>
            </c:ext>
          </c:extLst>
        </c:ser>
        <c:ser>
          <c:idx val="1"/>
          <c:order val="1"/>
          <c:tx>
            <c:strRef>
              <c:f>'Report Sept (2)'!$AY$305</c:f>
              <c:strCache>
                <c:ptCount val="1"/>
                <c:pt idx="0">
                  <c:v>2017</c:v>
                </c:pt>
              </c:strCache>
            </c:strRef>
          </c:tx>
          <c:spPr>
            <a:ln w="28575" cap="rnd">
              <a:solidFill>
                <a:schemeClr val="accent2"/>
              </a:solidFill>
              <a:round/>
            </a:ln>
            <a:effectLst/>
          </c:spPr>
          <c:marker>
            <c:symbol val="none"/>
          </c:marker>
          <c:val>
            <c:numRef>
              <c:f>'Report Sept (2)'!$AZ$305:$CI$305</c:f>
              <c:numCache>
                <c:formatCode>0.0%</c:formatCode>
                <c:ptCount val="36"/>
                <c:pt idx="0">
                  <c:v>0</c:v>
                </c:pt>
                <c:pt idx="1">
                  <c:v>0</c:v>
                </c:pt>
                <c:pt idx="2">
                  <c:v>0</c:v>
                </c:pt>
                <c:pt idx="3">
                  <c:v>0</c:v>
                </c:pt>
                <c:pt idx="4">
                  <c:v>0</c:v>
                </c:pt>
                <c:pt idx="5">
                  <c:v>0</c:v>
                </c:pt>
                <c:pt idx="6">
                  <c:v>0</c:v>
                </c:pt>
                <c:pt idx="7">
                  <c:v>0</c:v>
                </c:pt>
                <c:pt idx="8">
                  <c:v>4.3999999999999997E-2</c:v>
                </c:pt>
                <c:pt idx="9">
                  <c:v>4.6199999999999998E-2</c:v>
                </c:pt>
                <c:pt idx="10">
                  <c:v>4.9299999999999997E-2</c:v>
                </c:pt>
                <c:pt idx="11">
                  <c:v>5.3100000000000001E-2</c:v>
                </c:pt>
                <c:pt idx="12">
                  <c:v>5.5500000000000001E-2</c:v>
                </c:pt>
                <c:pt idx="13">
                  <c:v>5.7500000000000002E-2</c:v>
                </c:pt>
                <c:pt idx="14">
                  <c:v>5.9700000000000003E-2</c:v>
                </c:pt>
                <c:pt idx="15">
                  <c:v>6.1899999999999997E-2</c:v>
                </c:pt>
                <c:pt idx="16">
                  <c:v>6.4199999999999993E-2</c:v>
                </c:pt>
                <c:pt idx="17">
                  <c:v>6.4500000000000002E-2</c:v>
                </c:pt>
                <c:pt idx="18">
                  <c:v>6.4899999999999999E-2</c:v>
                </c:pt>
                <c:pt idx="19">
                  <c:v>6.5799999999999997E-2</c:v>
                </c:pt>
                <c:pt idx="20">
                  <c:v>6.8699999999999997E-2</c:v>
                </c:pt>
                <c:pt idx="21">
                  <c:v>7.0900000000000005E-2</c:v>
                </c:pt>
                <c:pt idx="22">
                  <c:v>7.1300000000000002E-2</c:v>
                </c:pt>
                <c:pt idx="23">
                  <c:v>7.2999999999999995E-2</c:v>
                </c:pt>
                <c:pt idx="24">
                  <c:v>7.4999999999999997E-2</c:v>
                </c:pt>
                <c:pt idx="25">
                  <c:v>7.5300000000000006E-2</c:v>
                </c:pt>
                <c:pt idx="26">
                  <c:v>8.0100000000000005E-2</c:v>
                </c:pt>
                <c:pt idx="27">
                  <c:v>8.0500000000000002E-2</c:v>
                </c:pt>
                <c:pt idx="28">
                  <c:v>8.2400000000000001E-2</c:v>
                </c:pt>
                <c:pt idx="29">
                  <c:v>8.3900000000000002E-2</c:v>
                </c:pt>
                <c:pt idx="30">
                  <c:v>8.4500000000000006E-2</c:v>
                </c:pt>
              </c:numCache>
            </c:numRef>
          </c:val>
          <c:smooth val="0"/>
          <c:extLst>
            <c:ext xmlns:c15="http://schemas.microsoft.com/office/drawing/2012/chart" uri="{02D57815-91ED-43cb-92C2-25804820EDAC}">
              <c15:filteredCategoryTitle>
                <c15:cat>
                  <c:numRef>
                    <c:extLst>
                      <c:ext uri="{02D57815-91ED-43cb-92C2-25804820EDAC}">
                        <c15:formulaRef>
                          <c15:sqref>'Report Sept (2)'!$AZ$303:$CI$303</c15:sqref>
                        </c15:formulaRef>
                      </c:ext>
                    </c:extLst>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15:cat>
              </c15:filteredCategoryTitle>
            </c:ext>
            <c:ext xmlns:c16="http://schemas.microsoft.com/office/drawing/2014/chart" uri="{C3380CC4-5D6E-409C-BE32-E72D297353CC}">
              <c16:uniqueId val="{00000001-E0D7-4683-A688-4F39DBEEC6EF}"/>
            </c:ext>
          </c:extLst>
        </c:ser>
        <c:ser>
          <c:idx val="2"/>
          <c:order val="2"/>
          <c:tx>
            <c:strRef>
              <c:f>'Report Sept (2)'!$AY$306</c:f>
              <c:strCache>
                <c:ptCount val="1"/>
                <c:pt idx="0">
                  <c:v>2018</c:v>
                </c:pt>
              </c:strCache>
            </c:strRef>
          </c:tx>
          <c:spPr>
            <a:ln w="28575" cap="rnd">
              <a:solidFill>
                <a:schemeClr val="accent3"/>
              </a:solidFill>
              <a:round/>
            </a:ln>
            <a:effectLst/>
          </c:spPr>
          <c:marker>
            <c:symbol val="none"/>
          </c:marker>
          <c:val>
            <c:numRef>
              <c:f>'Report Sept (2)'!$AZ$306:$CI$306</c:f>
              <c:numCache>
                <c:formatCode>0.0%</c:formatCode>
                <c:ptCount val="36"/>
                <c:pt idx="0">
                  <c:v>0</c:v>
                </c:pt>
                <c:pt idx="1">
                  <c:v>0</c:v>
                </c:pt>
                <c:pt idx="2">
                  <c:v>0</c:v>
                </c:pt>
                <c:pt idx="3">
                  <c:v>0</c:v>
                </c:pt>
                <c:pt idx="4">
                  <c:v>0</c:v>
                </c:pt>
                <c:pt idx="5">
                  <c:v>0</c:v>
                </c:pt>
                <c:pt idx="6">
                  <c:v>0</c:v>
                </c:pt>
                <c:pt idx="7">
                  <c:v>0</c:v>
                </c:pt>
                <c:pt idx="8">
                  <c:v>6.5299999999999997E-2</c:v>
                </c:pt>
                <c:pt idx="9">
                  <c:v>6.8599999999999994E-2</c:v>
                </c:pt>
                <c:pt idx="10">
                  <c:v>7.1900000000000006E-2</c:v>
                </c:pt>
                <c:pt idx="11">
                  <c:v>7.4899999999999994E-2</c:v>
                </c:pt>
                <c:pt idx="12">
                  <c:v>7.6499999999999999E-2</c:v>
                </c:pt>
                <c:pt idx="13">
                  <c:v>7.8600000000000003E-2</c:v>
                </c:pt>
                <c:pt idx="14">
                  <c:v>8.0600000000000005E-2</c:v>
                </c:pt>
                <c:pt idx="15">
                  <c:v>8.4699999999999998E-2</c:v>
                </c:pt>
                <c:pt idx="16">
                  <c:v>9.0700000000000003E-2</c:v>
                </c:pt>
                <c:pt idx="17">
                  <c:v>9.3299999999999994E-2</c:v>
                </c:pt>
                <c:pt idx="18">
                  <c:v>9.5100000000000004E-2</c:v>
                </c:pt>
                <c:pt idx="19">
                  <c:v>9.7500000000000003E-2</c:v>
                </c:pt>
                <c:pt idx="20">
                  <c:v>9.9900000000000003E-2</c:v>
                </c:pt>
                <c:pt idx="21">
                  <c:v>0.1012</c:v>
                </c:pt>
                <c:pt idx="22">
                  <c:v>0.10290000000000001</c:v>
                </c:pt>
                <c:pt idx="23">
                  <c:v>0.1045</c:v>
                </c:pt>
                <c:pt idx="24">
                  <c:v>0.10589999999999999</c:v>
                </c:pt>
                <c:pt idx="25">
                  <c:v>0.1062</c:v>
                </c:pt>
                <c:pt idx="26">
                  <c:v>0.10730000000000001</c:v>
                </c:pt>
                <c:pt idx="27">
                  <c:v>0.1084</c:v>
                </c:pt>
              </c:numCache>
            </c:numRef>
          </c:val>
          <c:smooth val="0"/>
          <c:extLst>
            <c:ext xmlns:c15="http://schemas.microsoft.com/office/drawing/2012/chart" uri="{02D57815-91ED-43cb-92C2-25804820EDAC}">
              <c15:filteredCategoryTitle>
                <c15:cat>
                  <c:numRef>
                    <c:extLst>
                      <c:ext uri="{02D57815-91ED-43cb-92C2-25804820EDAC}">
                        <c15:formulaRef>
                          <c15:sqref>'Report Sept (2)'!$AZ$303:$CI$303</c15:sqref>
                        </c15:formulaRef>
                      </c:ext>
                    </c:extLst>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15:cat>
              </c15:filteredCategoryTitle>
            </c:ext>
            <c:ext xmlns:c16="http://schemas.microsoft.com/office/drawing/2014/chart" uri="{C3380CC4-5D6E-409C-BE32-E72D297353CC}">
              <c16:uniqueId val="{00000002-E0D7-4683-A688-4F39DBEEC6EF}"/>
            </c:ext>
          </c:extLst>
        </c:ser>
        <c:ser>
          <c:idx val="3"/>
          <c:order val="3"/>
          <c:tx>
            <c:strRef>
              <c:f>'Report Sept (2)'!$AY$307</c:f>
              <c:strCache>
                <c:ptCount val="1"/>
                <c:pt idx="0">
                  <c:v>2019</c:v>
                </c:pt>
              </c:strCache>
            </c:strRef>
          </c:tx>
          <c:spPr>
            <a:ln w="28575" cap="rnd">
              <a:solidFill>
                <a:schemeClr val="accent4"/>
              </a:solidFill>
              <a:round/>
            </a:ln>
            <a:effectLst/>
          </c:spPr>
          <c:marker>
            <c:symbol val="none"/>
          </c:marker>
          <c:val>
            <c:numRef>
              <c:f>'Report Sept (2)'!$AZ$307:$CI$307</c:f>
              <c:numCache>
                <c:formatCode>0.0%</c:formatCode>
                <c:ptCount val="36"/>
                <c:pt idx="0">
                  <c:v>0</c:v>
                </c:pt>
                <c:pt idx="1">
                  <c:v>0</c:v>
                </c:pt>
                <c:pt idx="2">
                  <c:v>0</c:v>
                </c:pt>
                <c:pt idx="3">
                  <c:v>0</c:v>
                </c:pt>
                <c:pt idx="4">
                  <c:v>0</c:v>
                </c:pt>
                <c:pt idx="5">
                  <c:v>0</c:v>
                </c:pt>
                <c:pt idx="6">
                  <c:v>0</c:v>
                </c:pt>
                <c:pt idx="7">
                  <c:v>0</c:v>
                </c:pt>
                <c:pt idx="8">
                  <c:v>4.99E-2</c:v>
                </c:pt>
                <c:pt idx="9">
                  <c:v>5.28E-2</c:v>
                </c:pt>
                <c:pt idx="10">
                  <c:v>5.7500000000000002E-2</c:v>
                </c:pt>
                <c:pt idx="11">
                  <c:v>6.2399999999999997E-2</c:v>
                </c:pt>
                <c:pt idx="12">
                  <c:v>6.9599999999999995E-2</c:v>
                </c:pt>
                <c:pt idx="13">
                  <c:v>7.5999999999999998E-2</c:v>
                </c:pt>
                <c:pt idx="14">
                  <c:v>8.1000000000000003E-2</c:v>
                </c:pt>
                <c:pt idx="15">
                  <c:v>8.43E-2</c:v>
                </c:pt>
                <c:pt idx="16">
                  <c:v>8.6999999999999994E-2</c:v>
                </c:pt>
                <c:pt idx="17">
                  <c:v>8.8800000000000004E-2</c:v>
                </c:pt>
                <c:pt idx="18">
                  <c:v>9.3200000000000005E-2</c:v>
                </c:pt>
                <c:pt idx="19">
                  <c:v>9.6299999999999997E-2</c:v>
                </c:pt>
                <c:pt idx="20">
                  <c:v>9.8100000000000007E-2</c:v>
                </c:pt>
                <c:pt idx="21">
                  <c:v>0.1</c:v>
                </c:pt>
                <c:pt idx="22">
                  <c:v>0.1023</c:v>
                </c:pt>
                <c:pt idx="23">
                  <c:v>0.1041</c:v>
                </c:pt>
              </c:numCache>
            </c:numRef>
          </c:val>
          <c:smooth val="0"/>
          <c:extLst>
            <c:ext xmlns:c15="http://schemas.microsoft.com/office/drawing/2012/chart" uri="{02D57815-91ED-43cb-92C2-25804820EDAC}">
              <c15:filteredCategoryTitle>
                <c15:cat>
                  <c:numRef>
                    <c:extLst>
                      <c:ext uri="{02D57815-91ED-43cb-92C2-25804820EDAC}">
                        <c15:formulaRef>
                          <c15:sqref>'Report Sept (2)'!$AZ$303:$CI$303</c15:sqref>
                        </c15:formulaRef>
                      </c:ext>
                    </c:extLst>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15:cat>
              </c15:filteredCategoryTitle>
            </c:ext>
            <c:ext xmlns:c16="http://schemas.microsoft.com/office/drawing/2014/chart" uri="{C3380CC4-5D6E-409C-BE32-E72D297353CC}">
              <c16:uniqueId val="{00000003-E0D7-4683-A688-4F39DBEEC6EF}"/>
            </c:ext>
          </c:extLst>
        </c:ser>
        <c:ser>
          <c:idx val="4"/>
          <c:order val="4"/>
          <c:tx>
            <c:strRef>
              <c:f>'Report Sept (2)'!$AY$308</c:f>
              <c:strCache>
                <c:ptCount val="1"/>
                <c:pt idx="0">
                  <c:v>2020</c:v>
                </c:pt>
              </c:strCache>
            </c:strRef>
          </c:tx>
          <c:spPr>
            <a:ln w="28575" cap="rnd">
              <a:solidFill>
                <a:schemeClr val="accent5"/>
              </a:solidFill>
              <a:round/>
            </a:ln>
            <a:effectLst/>
          </c:spPr>
          <c:marker>
            <c:symbol val="none"/>
          </c:marker>
          <c:val>
            <c:numRef>
              <c:f>'Report Sept (2)'!$AZ$308:$CI$308</c:f>
              <c:numCache>
                <c:formatCode>0.0%</c:formatCode>
                <c:ptCount val="36"/>
                <c:pt idx="0">
                  <c:v>0</c:v>
                </c:pt>
                <c:pt idx="1">
                  <c:v>0</c:v>
                </c:pt>
                <c:pt idx="2">
                  <c:v>0</c:v>
                </c:pt>
                <c:pt idx="3">
                  <c:v>0</c:v>
                </c:pt>
                <c:pt idx="4">
                  <c:v>0</c:v>
                </c:pt>
                <c:pt idx="5">
                  <c:v>0</c:v>
                </c:pt>
                <c:pt idx="6">
                  <c:v>0</c:v>
                </c:pt>
                <c:pt idx="7">
                  <c:v>0</c:v>
                </c:pt>
                <c:pt idx="8">
                  <c:v>4.2299999999999997E-2</c:v>
                </c:pt>
                <c:pt idx="9">
                  <c:v>4.6399999999999997E-2</c:v>
                </c:pt>
                <c:pt idx="10">
                  <c:v>5.11E-2</c:v>
                </c:pt>
                <c:pt idx="11">
                  <c:v>5.6899999999999999E-2</c:v>
                </c:pt>
                <c:pt idx="12">
                  <c:v>7.2900000000000006E-2</c:v>
                </c:pt>
                <c:pt idx="13">
                  <c:v>7.9000000000000001E-2</c:v>
                </c:pt>
                <c:pt idx="14">
                  <c:v>9.01E-2</c:v>
                </c:pt>
                <c:pt idx="15">
                  <c:v>9.4200000000000006E-2</c:v>
                </c:pt>
                <c:pt idx="16">
                  <c:v>9.6799999999999997E-2</c:v>
                </c:pt>
                <c:pt idx="17">
                  <c:v>9.9199999999999997E-2</c:v>
                </c:pt>
                <c:pt idx="18">
                  <c:v>0.1014</c:v>
                </c:pt>
                <c:pt idx="19">
                  <c:v>0.10390000000000001</c:v>
                </c:pt>
              </c:numCache>
            </c:numRef>
          </c:val>
          <c:smooth val="0"/>
          <c:extLst>
            <c:ext xmlns:c15="http://schemas.microsoft.com/office/drawing/2012/chart" uri="{02D57815-91ED-43cb-92C2-25804820EDAC}">
              <c15:filteredCategoryTitle>
                <c15:cat>
                  <c:numRef>
                    <c:extLst>
                      <c:ext uri="{02D57815-91ED-43cb-92C2-25804820EDAC}">
                        <c15:formulaRef>
                          <c15:sqref>'Report Sept (2)'!$AZ$303:$CI$303</c15:sqref>
                        </c15:formulaRef>
                      </c:ext>
                    </c:extLst>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15:cat>
              </c15:filteredCategoryTitle>
            </c:ext>
            <c:ext xmlns:c16="http://schemas.microsoft.com/office/drawing/2014/chart" uri="{C3380CC4-5D6E-409C-BE32-E72D297353CC}">
              <c16:uniqueId val="{00000004-E0D7-4683-A688-4F39DBEEC6EF}"/>
            </c:ext>
          </c:extLst>
        </c:ser>
        <c:ser>
          <c:idx val="5"/>
          <c:order val="5"/>
          <c:tx>
            <c:strRef>
              <c:f>'Report Sept (2)'!$AY$309</c:f>
              <c:strCache>
                <c:ptCount val="1"/>
                <c:pt idx="0">
                  <c:v>2021</c:v>
                </c:pt>
              </c:strCache>
            </c:strRef>
          </c:tx>
          <c:spPr>
            <a:ln w="28575" cap="rnd">
              <a:solidFill>
                <a:schemeClr val="accent6"/>
              </a:solidFill>
              <a:round/>
            </a:ln>
            <a:effectLst/>
          </c:spPr>
          <c:marker>
            <c:symbol val="none"/>
          </c:marker>
          <c:val>
            <c:numRef>
              <c:f>'Report Sept (2)'!$AZ$309:$CI$309</c:f>
              <c:numCache>
                <c:formatCode>0.0%</c:formatCode>
                <c:ptCount val="36"/>
                <c:pt idx="0">
                  <c:v>0</c:v>
                </c:pt>
                <c:pt idx="1">
                  <c:v>0</c:v>
                </c:pt>
                <c:pt idx="2">
                  <c:v>0</c:v>
                </c:pt>
                <c:pt idx="3">
                  <c:v>0</c:v>
                </c:pt>
                <c:pt idx="4">
                  <c:v>0</c:v>
                </c:pt>
                <c:pt idx="5">
                  <c:v>0</c:v>
                </c:pt>
                <c:pt idx="6">
                  <c:v>0</c:v>
                </c:pt>
                <c:pt idx="7">
                  <c:v>0</c:v>
                </c:pt>
                <c:pt idx="8">
                  <c:v>4.6899999999999997E-2</c:v>
                </c:pt>
                <c:pt idx="9">
                  <c:v>5.3400000000000003E-2</c:v>
                </c:pt>
                <c:pt idx="10">
                  <c:v>6.8500000000000005E-2</c:v>
                </c:pt>
                <c:pt idx="11">
                  <c:v>7.6399999999999996E-2</c:v>
                </c:pt>
                <c:pt idx="12">
                  <c:v>8.72E-2</c:v>
                </c:pt>
                <c:pt idx="13">
                  <c:v>9.0999999999999998E-2</c:v>
                </c:pt>
                <c:pt idx="14">
                  <c:v>9.4899999999999998E-2</c:v>
                </c:pt>
                <c:pt idx="15">
                  <c:v>9.7600000000000006E-2</c:v>
                </c:pt>
              </c:numCache>
            </c:numRef>
          </c:val>
          <c:smooth val="0"/>
          <c:extLst>
            <c:ext xmlns:c15="http://schemas.microsoft.com/office/drawing/2012/chart" uri="{02D57815-91ED-43cb-92C2-25804820EDAC}">
              <c15:filteredCategoryTitle>
                <c15:cat>
                  <c:numRef>
                    <c:extLst>
                      <c:ext uri="{02D57815-91ED-43cb-92C2-25804820EDAC}">
                        <c15:formulaRef>
                          <c15:sqref>'Report Sept (2)'!$AZ$303:$CI$303</c15:sqref>
                        </c15:formulaRef>
                      </c:ext>
                    </c:extLst>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15:cat>
              </c15:filteredCategoryTitle>
            </c:ext>
            <c:ext xmlns:c16="http://schemas.microsoft.com/office/drawing/2014/chart" uri="{C3380CC4-5D6E-409C-BE32-E72D297353CC}">
              <c16:uniqueId val="{00000005-E0D7-4683-A688-4F39DBEEC6EF}"/>
            </c:ext>
          </c:extLst>
        </c:ser>
        <c:ser>
          <c:idx val="6"/>
          <c:order val="6"/>
          <c:tx>
            <c:strRef>
              <c:f>'Report Sept (2)'!$AY$310</c:f>
              <c:strCache>
                <c:ptCount val="1"/>
                <c:pt idx="0">
                  <c:v>2022</c:v>
                </c:pt>
              </c:strCache>
            </c:strRef>
          </c:tx>
          <c:spPr>
            <a:ln w="28575" cap="rnd">
              <a:solidFill>
                <a:schemeClr val="accent1">
                  <a:lumMod val="60000"/>
                </a:schemeClr>
              </a:solidFill>
              <a:round/>
            </a:ln>
            <a:effectLst/>
          </c:spPr>
          <c:marker>
            <c:symbol val="none"/>
          </c:marker>
          <c:val>
            <c:numRef>
              <c:f>'Report Sept (2)'!$AZ$310:$CI$310</c:f>
              <c:numCache>
                <c:formatCode>0.0%</c:formatCode>
                <c:ptCount val="36"/>
                <c:pt idx="0">
                  <c:v>0</c:v>
                </c:pt>
                <c:pt idx="1">
                  <c:v>0</c:v>
                </c:pt>
                <c:pt idx="2">
                  <c:v>0</c:v>
                </c:pt>
                <c:pt idx="3">
                  <c:v>0</c:v>
                </c:pt>
                <c:pt idx="4">
                  <c:v>0</c:v>
                </c:pt>
                <c:pt idx="5">
                  <c:v>0</c:v>
                </c:pt>
                <c:pt idx="6">
                  <c:v>0</c:v>
                </c:pt>
                <c:pt idx="7">
                  <c:v>0</c:v>
                </c:pt>
                <c:pt idx="8">
                  <c:v>6.0900000000000003E-2</c:v>
                </c:pt>
                <c:pt idx="9">
                  <c:v>6.8000000000000005E-2</c:v>
                </c:pt>
                <c:pt idx="10">
                  <c:v>7.8600000000000003E-2</c:v>
                </c:pt>
                <c:pt idx="11">
                  <c:v>8.5300000000000001E-2</c:v>
                </c:pt>
              </c:numCache>
            </c:numRef>
          </c:val>
          <c:smooth val="0"/>
          <c:extLst>
            <c:ext xmlns:c15="http://schemas.microsoft.com/office/drawing/2012/chart" uri="{02D57815-91ED-43cb-92C2-25804820EDAC}">
              <c15:filteredCategoryTitle>
                <c15:cat>
                  <c:numRef>
                    <c:extLst>
                      <c:ext uri="{02D57815-91ED-43cb-92C2-25804820EDAC}">
                        <c15:formulaRef>
                          <c15:sqref>'Report Sept (2)'!$AZ$303:$CI$303</c15:sqref>
                        </c15:formulaRef>
                      </c:ext>
                    </c:extLst>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15:cat>
              </c15:filteredCategoryTitle>
            </c:ext>
            <c:ext xmlns:c16="http://schemas.microsoft.com/office/drawing/2014/chart" uri="{C3380CC4-5D6E-409C-BE32-E72D297353CC}">
              <c16:uniqueId val="{00000006-E0D7-4683-A688-4F39DBEEC6EF}"/>
            </c:ext>
          </c:extLst>
        </c:ser>
        <c:ser>
          <c:idx val="7"/>
          <c:order val="7"/>
          <c:tx>
            <c:strRef>
              <c:f>'Report Sept (2)'!$AY$311</c:f>
              <c:strCache>
                <c:ptCount val="1"/>
                <c:pt idx="0">
                  <c:v>2023</c:v>
                </c:pt>
              </c:strCache>
            </c:strRef>
          </c:tx>
          <c:spPr>
            <a:ln w="28575" cap="rnd">
              <a:solidFill>
                <a:schemeClr val="accent2">
                  <a:lumMod val="60000"/>
                </a:schemeClr>
              </a:solidFill>
              <a:round/>
            </a:ln>
            <a:effectLst/>
          </c:spPr>
          <c:marker>
            <c:symbol val="none"/>
          </c:marker>
          <c:val>
            <c:numRef>
              <c:f>'Report Sept (2)'!$AZ$311:$CI$311</c:f>
              <c:numCache>
                <c:formatCode>0.0%</c:formatCode>
                <c:ptCount val="36"/>
                <c:pt idx="0">
                  <c:v>0</c:v>
                </c:pt>
                <c:pt idx="1">
                  <c:v>0</c:v>
                </c:pt>
                <c:pt idx="2">
                  <c:v>0</c:v>
                </c:pt>
                <c:pt idx="3">
                  <c:v>0</c:v>
                </c:pt>
                <c:pt idx="4">
                  <c:v>0</c:v>
                </c:pt>
                <c:pt idx="5">
                  <c:v>0</c:v>
                </c:pt>
                <c:pt idx="6">
                  <c:v>4.65E-2</c:v>
                </c:pt>
                <c:pt idx="7">
                  <c:v>0</c:v>
                </c:pt>
              </c:numCache>
            </c:numRef>
          </c:val>
          <c:smooth val="0"/>
          <c:extLst>
            <c:ext xmlns:c15="http://schemas.microsoft.com/office/drawing/2012/chart" uri="{02D57815-91ED-43cb-92C2-25804820EDAC}">
              <c15:filteredCategoryTitle>
                <c15:cat>
                  <c:numRef>
                    <c:extLst>
                      <c:ext uri="{02D57815-91ED-43cb-92C2-25804820EDAC}">
                        <c15:formulaRef>
                          <c15:sqref>'Report Sept (2)'!$AZ$303:$CI$303</c15:sqref>
                        </c15:formulaRef>
                      </c:ext>
                    </c:extLst>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15:cat>
              </c15:filteredCategoryTitle>
            </c:ext>
            <c:ext xmlns:c16="http://schemas.microsoft.com/office/drawing/2014/chart" uri="{C3380CC4-5D6E-409C-BE32-E72D297353CC}">
              <c16:uniqueId val="{00000007-E0D7-4683-A688-4F39DBEEC6EF}"/>
            </c:ext>
          </c:extLst>
        </c:ser>
        <c:dLbls>
          <c:showLegendKey val="0"/>
          <c:showVal val="0"/>
          <c:showCatName val="0"/>
          <c:showSerName val="0"/>
          <c:showPercent val="0"/>
          <c:showBubbleSize val="0"/>
        </c:dLbls>
        <c:smooth val="0"/>
        <c:axId val="1632479408"/>
        <c:axId val="1632479888"/>
      </c:lineChart>
      <c:catAx>
        <c:axId val="1632479408"/>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Quarters in</a:t>
                </a:r>
                <a:r>
                  <a:rPr lang="en-US" b="1" baseline="0">
                    <a:solidFill>
                      <a:sysClr val="windowText" lastClr="000000"/>
                    </a:solidFill>
                  </a:rPr>
                  <a:t> Repayment</a:t>
                </a:r>
                <a:endParaRPr lang="en-US" b="1">
                  <a:solidFill>
                    <a:sysClr val="windowText" lastClr="000000"/>
                  </a:solidFill>
                </a:endParaRP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32479888"/>
        <c:crosses val="autoZero"/>
        <c:auto val="1"/>
        <c:lblAlgn val="ctr"/>
        <c:lblOffset val="100"/>
        <c:noMultiLvlLbl val="0"/>
      </c:catAx>
      <c:valAx>
        <c:axId val="1632479888"/>
        <c:scaling>
          <c:orientation val="minMax"/>
          <c:max val="0.2"/>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rPr>
                  <a:t>% of Disbursements</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32479408"/>
        <c:crosses val="autoZero"/>
        <c:crossBetween val="between"/>
        <c:majorUnit val="4.0000000000000008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100" b="1" i="0" u="none" strike="noStrike" kern="1200" spc="0" baseline="0">
                <a:solidFill>
                  <a:schemeClr val="tx1"/>
                </a:solidFill>
              </a:rPr>
              <a:t>Cumulative Gross Charge-Offs as % of Disbursements</a:t>
            </a:r>
          </a:p>
          <a:p>
            <a:pPr>
              <a:defRPr b="1">
                <a:solidFill>
                  <a:schemeClr val="tx1"/>
                </a:solidFill>
              </a:defRPr>
            </a:pPr>
            <a:r>
              <a:rPr lang="en-US" sz="1000" b="1" i="0" u="none" strike="noStrike" kern="1200" spc="0" baseline="0">
                <a:solidFill>
                  <a:schemeClr val="tx1"/>
                </a:solidFill>
              </a:rPr>
              <a:t>Aggregate of Repayment Vintages 2016-2023</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lineChart>
        <c:grouping val="standard"/>
        <c:varyColors val="0"/>
        <c:ser>
          <c:idx val="0"/>
          <c:order val="0"/>
          <c:tx>
            <c:strRef>
              <c:f>'Report Sept (2)'!$AY$294</c:f>
              <c:strCache>
                <c:ptCount val="1"/>
                <c:pt idx="0">
                  <c:v>Total</c:v>
                </c:pt>
              </c:strCache>
            </c:strRef>
          </c:tx>
          <c:spPr>
            <a:ln w="28575" cap="rnd">
              <a:solidFill>
                <a:schemeClr val="accent1"/>
              </a:solidFill>
              <a:round/>
            </a:ln>
            <a:effectLst/>
          </c:spPr>
          <c:marker>
            <c:symbol val="none"/>
          </c:marker>
          <c:val>
            <c:numRef>
              <c:f>'Report Sept (2)'!$AZ$294:$CI$294</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5.7599999999999998E-2</c:v>
                </c:pt>
                <c:pt idx="35">
                  <c:v>5.7599999999999998E-2</c:v>
                </c:pt>
              </c:numCache>
            </c:numRef>
          </c:val>
          <c:smooth val="0"/>
          <c:extLst>
            <c:ext xmlns:c15="http://schemas.microsoft.com/office/drawing/2012/chart" uri="{02D57815-91ED-43cb-92C2-25804820EDAC}">
              <c15:filteredCategoryTitle>
                <c15:cat>
                  <c:numRef>
                    <c:extLst>
                      <c:ext uri="{02D57815-91ED-43cb-92C2-25804820EDAC}">
                        <c15:formulaRef>
                          <c15:sqref>'Report Sept (2)'!$AZ$293:$CI$293</c15:sqref>
                        </c15:formulaRef>
                      </c:ext>
                    </c:extLst>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15:cat>
              </c15:filteredCategoryTitle>
            </c:ext>
            <c:ext xmlns:c16="http://schemas.microsoft.com/office/drawing/2014/chart" uri="{C3380CC4-5D6E-409C-BE32-E72D297353CC}">
              <c16:uniqueId val="{00000000-C08D-468A-AD81-114D163B5E1A}"/>
            </c:ext>
          </c:extLst>
        </c:ser>
        <c:dLbls>
          <c:showLegendKey val="0"/>
          <c:showVal val="0"/>
          <c:showCatName val="0"/>
          <c:showSerName val="0"/>
          <c:showPercent val="0"/>
          <c:showBubbleSize val="0"/>
        </c:dLbls>
        <c:smooth val="0"/>
        <c:axId val="366644816"/>
        <c:axId val="366646736"/>
      </c:lineChart>
      <c:catAx>
        <c:axId val="366644816"/>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Quarters in</a:t>
                </a:r>
                <a:r>
                  <a:rPr lang="en-US" b="1" baseline="0">
                    <a:solidFill>
                      <a:sysClr val="windowText" lastClr="000000"/>
                    </a:solidFill>
                  </a:rPr>
                  <a:t> Repayment</a:t>
                </a:r>
                <a:endParaRPr lang="en-US" b="1">
                  <a:solidFill>
                    <a:sysClr val="windowText" lastClr="000000"/>
                  </a:solidFill>
                </a:endParaRP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66646736"/>
        <c:crosses val="autoZero"/>
        <c:auto val="1"/>
        <c:lblAlgn val="ctr"/>
        <c:lblOffset val="100"/>
        <c:noMultiLvlLbl val="0"/>
      </c:catAx>
      <c:valAx>
        <c:axId val="366646736"/>
        <c:scaling>
          <c:orientation val="minMax"/>
          <c:max val="0.2"/>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rPr>
                  <a:t>% of Disbursements</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4.0000000000000008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solidFill>
                <a:latin typeface="+mn-lt"/>
                <a:ea typeface="+mn-ea"/>
                <a:cs typeface="+mn-cs"/>
              </a:defRPr>
            </a:pPr>
            <a:r>
              <a:rPr lang="en-US" sz="1100" b="1">
                <a:solidFill>
                  <a:schemeClr val="tx1"/>
                </a:solidFill>
              </a:rPr>
              <a:t>Annualized Gross</a:t>
            </a:r>
            <a:r>
              <a:rPr lang="en-US" sz="1100" b="1" baseline="0">
                <a:solidFill>
                  <a:schemeClr val="tx1"/>
                </a:solidFill>
              </a:rPr>
              <a:t> Charge-Offs</a:t>
            </a:r>
            <a:r>
              <a:rPr lang="en-US" sz="1100" b="1">
                <a:solidFill>
                  <a:schemeClr val="tx1"/>
                </a:solidFill>
              </a:rPr>
              <a:t> as % Loans in P&amp;I Repayment</a:t>
            </a:r>
          </a:p>
          <a:p>
            <a:pPr marL="0" marR="0" lvl="0" indent="0" algn="ctr" defTabSz="914400" rtl="0" eaLnBrk="1" fontAlgn="auto" latinLnBrk="0" hangingPunct="1">
              <a:lnSpc>
                <a:spcPct val="100000"/>
              </a:lnSpc>
              <a:spcBef>
                <a:spcPts val="0"/>
              </a:spcBef>
              <a:spcAft>
                <a:spcPts val="0"/>
              </a:spcAft>
              <a:buClrTx/>
              <a:buSzTx/>
              <a:buFontTx/>
              <a:buNone/>
              <a:tabLst/>
              <a:defRPr b="1">
                <a:solidFill>
                  <a:sysClr val="windowText" lastClr="000000"/>
                </a:solidFill>
              </a:defRPr>
            </a:pPr>
            <a:r>
              <a:rPr lang="en-US" sz="1000" b="1" i="0" u="none" strike="noStrike" kern="1200" spc="0" baseline="0">
                <a:solidFill>
                  <a:schemeClr val="tx1"/>
                </a:solidFill>
              </a:rPr>
              <a:t>Aggregate of Repayment Vintages 2016-2023</a:t>
            </a:r>
          </a:p>
        </c:rich>
      </c:tx>
      <c:layout>
        <c:manualLayout>
          <c:xMode val="edge"/>
          <c:yMode val="edge"/>
          <c:x val="0.17055953382249753"/>
          <c:y val="2.0093082125858638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5265640320264687"/>
          <c:y val="0.1937642886336968"/>
          <c:w val="0.81488496586848325"/>
          <c:h val="0.68452753569686342"/>
        </c:manualLayout>
      </c:layout>
      <c:lineChart>
        <c:grouping val="standard"/>
        <c:varyColors val="0"/>
        <c:ser>
          <c:idx val="0"/>
          <c:order val="0"/>
          <c:tx>
            <c:strRef>
              <c:f>'Report Sept (2)'!$AY$258</c:f>
              <c:strCache>
                <c:ptCount val="1"/>
                <c:pt idx="0">
                  <c:v>Total</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'Report Sept (2)'!$AZ$257:$FL$257</c15:sqref>
                  </c15:fullRef>
                </c:ext>
              </c:extLst>
              <c:f>'Report Sept (2)'!$CJ$257:$FL$257</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 (2)'!$AZ$258:$FL$258</c15:sqref>
                  </c15:fullRef>
                </c:ext>
              </c:extLst>
              <c:f>'Report Sept (2)'!$CJ$258:$FL$258</c:f>
              <c:numCache>
                <c:formatCode>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5.04556267836484E-2</c:v>
                </c:pt>
                <c:pt idx="79">
                  <c:v>5.6090070057992401E-2</c:v>
                </c:pt>
                <c:pt idx="80">
                  <c:v>4.1709393642419303E-2</c:v>
                </c:pt>
              </c:numCache>
            </c:numRef>
          </c:val>
          <c:smooth val="0"/>
          <c:extLst>
            <c:ext xmlns:c16="http://schemas.microsoft.com/office/drawing/2014/chart" uri="{C3380CC4-5D6E-409C-BE32-E72D297353CC}">
              <c16:uniqueId val="{00000000-B7BE-418F-AF05-C5DF0D0915A6}"/>
            </c:ext>
          </c:extLst>
        </c:ser>
        <c:dLbls>
          <c:showLegendKey val="0"/>
          <c:showVal val="0"/>
          <c:showCatName val="0"/>
          <c:showSerName val="0"/>
          <c:showPercent val="0"/>
          <c:showBubbleSize val="0"/>
        </c:dLbls>
        <c:smooth val="0"/>
        <c:axId val="366644816"/>
        <c:axId val="366646736"/>
      </c:lineChart>
      <c:dateAx>
        <c:axId val="366644816"/>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66646736"/>
        <c:crosses val="autoZero"/>
        <c:auto val="1"/>
        <c:lblOffset val="100"/>
        <c:baseTimeUnit val="months"/>
      </c:dateAx>
      <c:valAx>
        <c:axId val="366646736"/>
        <c:scaling>
          <c:orientation val="minMax"/>
          <c:max val="0.30000000000000004"/>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rPr>
                  <a:t>% of P&amp;I Repayment Balances</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6.0000000000000012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100" b="1" i="0" u="none" strike="noStrike" kern="1200" spc="0" baseline="0">
                <a:solidFill>
                  <a:schemeClr val="tx1"/>
                </a:solidFill>
              </a:rPr>
              <a:t>Annualized Gross Charge-Offs as % Loans in P&amp;I Repayment</a:t>
            </a:r>
          </a:p>
          <a:p>
            <a:pPr>
              <a:defRPr b="1">
                <a:solidFill>
                  <a:schemeClr val="tx1"/>
                </a:solidFill>
              </a:defRPr>
            </a:pPr>
            <a:r>
              <a:rPr lang="en-US" sz="1000" b="1" i="0" u="none" strike="noStrike" kern="1200" spc="0" baseline="0">
                <a:solidFill>
                  <a:schemeClr val="tx1"/>
                </a:solidFill>
              </a:rPr>
              <a:t>Repayment Vintages 2016-2023</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6357366810367091"/>
          <c:y val="0.16967056036381831"/>
          <c:w val="0.81583593647040786"/>
          <c:h val="0.59792201840000603"/>
        </c:manualLayout>
      </c:layout>
      <c:lineChart>
        <c:grouping val="standard"/>
        <c:varyColors val="0"/>
        <c:ser>
          <c:idx val="0"/>
          <c:order val="0"/>
          <c:tx>
            <c:strRef>
              <c:f>'Report Sept (2)'!$AY$268</c:f>
              <c:strCache>
                <c:ptCount val="1"/>
                <c:pt idx="0">
                  <c:v>2016</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'Report Sept (2)'!$AZ$267:$FL$267</c15:sqref>
                  </c15:fullRef>
                </c:ext>
              </c:extLst>
              <c:f>'Report Sept (2)'!$CJ$267:$FL$267</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 (2)'!$AZ$268:$FL$268</c15:sqref>
                  </c15:fullRef>
                </c:ext>
              </c:extLst>
              <c:f>'Report Sept (2)'!$CJ$268:$FL$268</c:f>
              <c:numCache>
                <c:formatCode>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0.156693041544471</c:v>
                </c:pt>
                <c:pt idx="79">
                  <c:v>0.21239776868726801</c:v>
                </c:pt>
                <c:pt idx="80">
                  <c:v>0</c:v>
                </c:pt>
              </c:numCache>
            </c:numRef>
          </c:val>
          <c:smooth val="0"/>
          <c:extLst>
            <c:ext xmlns:c16="http://schemas.microsoft.com/office/drawing/2014/chart" uri="{C3380CC4-5D6E-409C-BE32-E72D297353CC}">
              <c16:uniqueId val="{00000000-398A-4AED-B492-330DDA790492}"/>
            </c:ext>
          </c:extLst>
        </c:ser>
        <c:ser>
          <c:idx val="1"/>
          <c:order val="1"/>
          <c:tx>
            <c:strRef>
              <c:f>'Report Sept (2)'!$AY$269</c:f>
              <c:strCache>
                <c:ptCount val="1"/>
                <c:pt idx="0">
                  <c:v>2017</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'Report Sept (2)'!$AZ$267:$FL$267</c15:sqref>
                  </c15:fullRef>
                </c:ext>
              </c:extLst>
              <c:f>'Report Sept (2)'!$CJ$267:$FL$267</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 (2)'!$AZ$269:$FL$269</c15:sqref>
                  </c15:fullRef>
                </c:ext>
              </c:extLst>
              <c:f>'Report Sept (2)'!$CJ$269:$FL$269</c:f>
              <c:numCache>
                <c:formatCode>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3.2842311150772803E-2</c:v>
                </c:pt>
                <c:pt idx="79">
                  <c:v>2.7828061153471799E-2</c:v>
                </c:pt>
                <c:pt idx="80">
                  <c:v>0</c:v>
                </c:pt>
              </c:numCache>
            </c:numRef>
          </c:val>
          <c:smooth val="0"/>
          <c:extLst>
            <c:ext xmlns:c16="http://schemas.microsoft.com/office/drawing/2014/chart" uri="{C3380CC4-5D6E-409C-BE32-E72D297353CC}">
              <c16:uniqueId val="{00000001-398A-4AED-B492-330DDA790492}"/>
            </c:ext>
          </c:extLst>
        </c:ser>
        <c:ser>
          <c:idx val="2"/>
          <c:order val="2"/>
          <c:tx>
            <c:strRef>
              <c:f>'Report Sept (2)'!$AY$270</c:f>
              <c:strCache>
                <c:ptCount val="1"/>
                <c:pt idx="0">
                  <c:v>2018</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'Report Sept (2)'!$AZ$267:$FL$267</c15:sqref>
                  </c15:fullRef>
                </c:ext>
              </c:extLst>
              <c:f>'Report Sept (2)'!$CJ$267:$FL$267</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 (2)'!$AZ$270:$FL$270</c15:sqref>
                  </c15:fullRef>
                </c:ext>
              </c:extLst>
              <c:f>'Report Sept (2)'!$CJ$270:$FL$270</c:f>
              <c:numCache>
                <c:formatCode>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9.9633758557086602E-2</c:v>
                </c:pt>
                <c:pt idx="79">
                  <c:v>2.7004729014798199E-2</c:v>
                </c:pt>
                <c:pt idx="80">
                  <c:v>3.2894294014663802E-2</c:v>
                </c:pt>
              </c:numCache>
            </c:numRef>
          </c:val>
          <c:smooth val="0"/>
          <c:extLst>
            <c:ext xmlns:c16="http://schemas.microsoft.com/office/drawing/2014/chart" uri="{C3380CC4-5D6E-409C-BE32-E72D297353CC}">
              <c16:uniqueId val="{00000002-398A-4AED-B492-330DDA790492}"/>
            </c:ext>
          </c:extLst>
        </c:ser>
        <c:ser>
          <c:idx val="3"/>
          <c:order val="3"/>
          <c:tx>
            <c:strRef>
              <c:f>'Report Sept (2)'!$AY$271</c:f>
              <c:strCache>
                <c:ptCount val="1"/>
                <c:pt idx="0">
                  <c:v>2019</c:v>
                </c:pt>
              </c:strCache>
            </c:strRef>
          </c:tx>
          <c:spPr>
            <a:ln w="28575" cap="rnd">
              <a:solidFill>
                <a:schemeClr val="accent4"/>
              </a:solidFill>
              <a:round/>
            </a:ln>
            <a:effectLst/>
          </c:spPr>
          <c:marker>
            <c:symbol val="none"/>
          </c:marker>
          <c:cat>
            <c:numRef>
              <c:extLst>
                <c:ext xmlns:c15="http://schemas.microsoft.com/office/drawing/2012/chart" uri="{02D57815-91ED-43cb-92C2-25804820EDAC}">
                  <c15:fullRef>
                    <c15:sqref>'Report Sept (2)'!$AZ$267:$FL$267</c15:sqref>
                  </c15:fullRef>
                </c:ext>
              </c:extLst>
              <c:f>'Report Sept (2)'!$CJ$267:$FL$267</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 (2)'!$AZ$271:$FL$271</c15:sqref>
                  </c15:fullRef>
                </c:ext>
              </c:extLst>
              <c:f>'Report Sept (2)'!$CJ$271:$FL$271</c:f>
              <c:numCache>
                <c:formatCode>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2.6249907588663399E-2</c:v>
                </c:pt>
                <c:pt idx="79">
                  <c:v>6.8173150000649704E-2</c:v>
                </c:pt>
                <c:pt idx="80">
                  <c:v>1.13510278408243E-2</c:v>
                </c:pt>
              </c:numCache>
            </c:numRef>
          </c:val>
          <c:smooth val="0"/>
          <c:extLst>
            <c:ext xmlns:c16="http://schemas.microsoft.com/office/drawing/2014/chart" uri="{C3380CC4-5D6E-409C-BE32-E72D297353CC}">
              <c16:uniqueId val="{00000003-398A-4AED-B492-330DDA790492}"/>
            </c:ext>
          </c:extLst>
        </c:ser>
        <c:ser>
          <c:idx val="4"/>
          <c:order val="4"/>
          <c:tx>
            <c:strRef>
              <c:f>'Report Sept (2)'!$AY$272</c:f>
              <c:strCache>
                <c:ptCount val="1"/>
                <c:pt idx="0">
                  <c:v>2020</c:v>
                </c:pt>
              </c:strCache>
            </c:strRef>
          </c:tx>
          <c:spPr>
            <a:ln w="28575" cap="rnd">
              <a:solidFill>
                <a:schemeClr val="accent5"/>
              </a:solidFill>
              <a:round/>
            </a:ln>
            <a:effectLst/>
          </c:spPr>
          <c:marker>
            <c:symbol val="none"/>
          </c:marker>
          <c:cat>
            <c:numRef>
              <c:extLst>
                <c:ext xmlns:c15="http://schemas.microsoft.com/office/drawing/2012/chart" uri="{02D57815-91ED-43cb-92C2-25804820EDAC}">
                  <c15:fullRef>
                    <c15:sqref>'Report Sept (2)'!$AZ$267:$FL$267</c15:sqref>
                  </c15:fullRef>
                </c:ext>
              </c:extLst>
              <c:f>'Report Sept (2)'!$CJ$267:$FL$267</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 (2)'!$AZ$272:$FL$272</c15:sqref>
                  </c15:fullRef>
                </c:ext>
              </c:extLst>
              <c:f>'Report Sept (2)'!$CJ$272:$FL$272</c:f>
              <c:numCache>
                <c:formatCode>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4.3708493959982102E-2</c:v>
                </c:pt>
                <c:pt idx="79">
                  <c:v>3.4225386875756998E-2</c:v>
                </c:pt>
                <c:pt idx="80">
                  <c:v>9.5438009055679798E-2</c:v>
                </c:pt>
              </c:numCache>
            </c:numRef>
          </c:val>
          <c:smooth val="0"/>
          <c:extLst>
            <c:ext xmlns:c16="http://schemas.microsoft.com/office/drawing/2014/chart" uri="{C3380CC4-5D6E-409C-BE32-E72D297353CC}">
              <c16:uniqueId val="{00000004-398A-4AED-B492-330DDA790492}"/>
            </c:ext>
          </c:extLst>
        </c:ser>
        <c:ser>
          <c:idx val="5"/>
          <c:order val="5"/>
          <c:tx>
            <c:strRef>
              <c:f>'Report Sept (2)'!$AY$273</c:f>
              <c:strCache>
                <c:ptCount val="1"/>
                <c:pt idx="0">
                  <c:v>2021</c:v>
                </c:pt>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'Report Sept (2)'!$AZ$267:$FL$267</c15:sqref>
                  </c15:fullRef>
                </c:ext>
              </c:extLst>
              <c:f>'Report Sept (2)'!$CJ$267:$FL$267</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 (2)'!$AZ$273:$FL$273</c15:sqref>
                  </c15:fullRef>
                </c:ext>
              </c:extLst>
              <c:f>'Report Sept (2)'!$CJ$273:$FL$273</c:f>
              <c:numCache>
                <c:formatCode>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6.1425931234781697E-2</c:v>
                </c:pt>
                <c:pt idx="79">
                  <c:v>6.3009544562092207E-2</c:v>
                </c:pt>
                <c:pt idx="80">
                  <c:v>6.7673367823451902E-2</c:v>
                </c:pt>
              </c:numCache>
            </c:numRef>
          </c:val>
          <c:smooth val="0"/>
          <c:extLst>
            <c:ext xmlns:c16="http://schemas.microsoft.com/office/drawing/2014/chart" uri="{C3380CC4-5D6E-409C-BE32-E72D297353CC}">
              <c16:uniqueId val="{00000005-398A-4AED-B492-330DDA790492}"/>
            </c:ext>
          </c:extLst>
        </c:ser>
        <c:ser>
          <c:idx val="6"/>
          <c:order val="6"/>
          <c:tx>
            <c:strRef>
              <c:f>'Report Sept (2)'!$AY$274</c:f>
              <c:strCache>
                <c:ptCount val="1"/>
                <c:pt idx="0">
                  <c:v>2022</c:v>
                </c:pt>
              </c:strCache>
            </c:strRef>
          </c:tx>
          <c:spPr>
            <a:ln w="28575" cap="rnd">
              <a:solidFill>
                <a:schemeClr val="accent1">
                  <a:lumMod val="60000"/>
                </a:schemeClr>
              </a:solidFill>
              <a:round/>
            </a:ln>
            <a:effectLst/>
          </c:spPr>
          <c:marker>
            <c:symbol val="none"/>
          </c:marker>
          <c:cat>
            <c:numRef>
              <c:extLst>
                <c:ext xmlns:c15="http://schemas.microsoft.com/office/drawing/2012/chart" uri="{02D57815-91ED-43cb-92C2-25804820EDAC}">
                  <c15:fullRef>
                    <c15:sqref>'Report Sept (2)'!$AZ$267:$FL$267</c15:sqref>
                  </c15:fullRef>
                </c:ext>
              </c:extLst>
              <c:f>'Report Sept (2)'!$CJ$267:$FL$267</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 (2)'!$AZ$274:$FL$274</c15:sqref>
                  </c15:fullRef>
                </c:ext>
              </c:extLst>
              <c:f>'Report Sept (2)'!$CJ$274:$FL$274</c:f>
              <c:numCache>
                <c:formatCode>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5.3951485240687401E-2</c:v>
                </c:pt>
                <c:pt idx="79">
                  <c:v>8.0026000516861998E-2</c:v>
                </c:pt>
                <c:pt idx="80">
                  <c:v>6.2277001664693098E-2</c:v>
                </c:pt>
              </c:numCache>
            </c:numRef>
          </c:val>
          <c:smooth val="0"/>
          <c:extLst>
            <c:ext xmlns:c16="http://schemas.microsoft.com/office/drawing/2014/chart" uri="{C3380CC4-5D6E-409C-BE32-E72D297353CC}">
              <c16:uniqueId val="{00000006-398A-4AED-B492-330DDA790492}"/>
            </c:ext>
          </c:extLst>
        </c:ser>
        <c:ser>
          <c:idx val="7"/>
          <c:order val="7"/>
          <c:tx>
            <c:strRef>
              <c:f>'Report Sept (2)'!$AY$275</c:f>
              <c:strCache>
                <c:ptCount val="1"/>
                <c:pt idx="0">
                  <c:v>2023</c:v>
                </c:pt>
              </c:strCache>
            </c:strRef>
          </c:tx>
          <c:spPr>
            <a:ln w="28575" cap="rnd">
              <a:solidFill>
                <a:schemeClr val="accent2">
                  <a:lumMod val="60000"/>
                </a:schemeClr>
              </a:solidFill>
              <a:round/>
            </a:ln>
            <a:effectLst/>
          </c:spPr>
          <c:marker>
            <c:symbol val="none"/>
          </c:marker>
          <c:cat>
            <c:numRef>
              <c:extLst>
                <c:ext xmlns:c15="http://schemas.microsoft.com/office/drawing/2012/chart" uri="{02D57815-91ED-43cb-92C2-25804820EDAC}">
                  <c15:fullRef>
                    <c15:sqref>'Report Sept (2)'!$AZ$267:$FL$267</c15:sqref>
                  </c15:fullRef>
                </c:ext>
              </c:extLst>
              <c:f>'Report Sept (2)'!$CJ$267:$FL$267</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 (2)'!$AZ$275:$FL$275</c15:sqref>
                  </c15:fullRef>
                </c:ext>
              </c:extLst>
              <c:f>'Report Sept (2)'!$CJ$275:$FL$275</c:f>
              <c:numCache>
                <c:formatCode>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7.1095683686541095E-2</c:v>
                </c:pt>
                <c:pt idx="79">
                  <c:v>4.9451378980930598E-2</c:v>
                </c:pt>
                <c:pt idx="80">
                  <c:v>5.37490648082262E-2</c:v>
                </c:pt>
              </c:numCache>
            </c:numRef>
          </c:val>
          <c:smooth val="0"/>
          <c:extLst>
            <c:ext xmlns:c16="http://schemas.microsoft.com/office/drawing/2014/chart" uri="{C3380CC4-5D6E-409C-BE32-E72D297353CC}">
              <c16:uniqueId val="{00000007-398A-4AED-B492-330DDA790492}"/>
            </c:ext>
          </c:extLst>
        </c:ser>
        <c:dLbls>
          <c:showLegendKey val="0"/>
          <c:showVal val="0"/>
          <c:showCatName val="0"/>
          <c:showSerName val="0"/>
          <c:showPercent val="0"/>
          <c:showBubbleSize val="0"/>
        </c:dLbls>
        <c:smooth val="0"/>
        <c:axId val="1632479408"/>
        <c:axId val="1632479888"/>
        <c:extLst>
          <c:ext xmlns:c15="http://schemas.microsoft.com/office/drawing/2012/chart" uri="{02D57815-91ED-43cb-92C2-25804820EDAC}">
            <c15:filteredLineSeries>
              <c15:ser>
                <c:idx val="8"/>
                <c:order val="8"/>
                <c:tx>
                  <c:strRef>
                    <c:extLst>
                      <c:ext uri="{02D57815-91ED-43cb-92C2-25804820EDAC}">
                        <c15:formulaRef>
                          <c15:sqref>'Report Sept (2)'!$AY$276</c15:sqref>
                        </c15:formulaRef>
                      </c:ext>
                    </c:extLst>
                    <c:strCache>
                      <c:ptCount val="1"/>
                      <c:pt idx="0">
                        <c:v>2024</c:v>
                      </c:pt>
                    </c:strCache>
                  </c:strRef>
                </c:tx>
                <c:spPr>
                  <a:ln w="28575" cap="rnd">
                    <a:solidFill>
                      <a:schemeClr val="accent3">
                        <a:lumMod val="60000"/>
                      </a:schemeClr>
                    </a:solidFill>
                    <a:round/>
                  </a:ln>
                  <a:effectLst/>
                </c:spPr>
                <c:marker>
                  <c:symbol val="none"/>
                </c:marker>
                <c:cat>
                  <c:numRef>
                    <c:extLst>
                      <c:ext uri="{02D57815-91ED-43cb-92C2-25804820EDAC}">
                        <c15:fullRef>
                          <c15:sqref>'Report Sept (2)'!$AZ$267:$FL$267</c15:sqref>
                        </c15:fullRef>
                        <c15:formulaRef>
                          <c15:sqref>'Report Sept (2)'!$CJ$267:$FL$267</c15:sqref>
                        </c15:formulaRef>
                      </c:ext>
                    </c:extLst>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uri="{02D57815-91ED-43cb-92C2-25804820EDAC}">
                        <c15:fullRef>
                          <c15:sqref>'Report Sept (2)'!$AZ$276:$FL$276</c15:sqref>
                        </c15:fullRef>
                        <c15:formulaRef>
                          <c15:sqref>'Report Sept (2)'!$CJ$276:$FL$276</c15:sqref>
                        </c15:formulaRef>
                      </c:ext>
                    </c:extLst>
                    <c:numCache>
                      <c:formatCode>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5.8271524674785802E-2</c:v>
                      </c:pt>
                      <c:pt idx="79">
                        <c:v>8.6564398433787798E-2</c:v>
                      </c:pt>
                      <c:pt idx="80">
                        <c:v>4.3185314387101499E-2</c:v>
                      </c:pt>
                    </c:numCache>
                  </c:numRef>
                </c:val>
                <c:smooth val="0"/>
                <c:extLst>
                  <c:ext xmlns:c16="http://schemas.microsoft.com/office/drawing/2014/chart" uri="{C3380CC4-5D6E-409C-BE32-E72D297353CC}">
                    <c16:uniqueId val="{00000008-398A-4AED-B492-330DDA790492}"/>
                  </c:ext>
                </c:extLst>
              </c15:ser>
            </c15:filteredLineSeries>
          </c:ext>
        </c:extLst>
      </c:lineChart>
      <c:dateAx>
        <c:axId val="1632479408"/>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32479888"/>
        <c:crosses val="autoZero"/>
        <c:auto val="1"/>
        <c:lblOffset val="100"/>
        <c:baseTimeUnit val="months"/>
      </c:dateAx>
      <c:valAx>
        <c:axId val="1632479888"/>
        <c:scaling>
          <c:orientation val="minMax"/>
          <c:max val="0.30000000000000004"/>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rPr>
                  <a:t>% of P&amp;I Repayment Balances</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32479408"/>
        <c:crosses val="autoZero"/>
        <c:crossBetween val="between"/>
        <c:majorUnit val="6.0000000000000012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solidFill>
                <a:latin typeface="+mn-lt"/>
                <a:ea typeface="+mn-ea"/>
                <a:cs typeface="+mn-cs"/>
              </a:defRPr>
            </a:pPr>
            <a:r>
              <a:rPr lang="en-US" sz="1100" b="1">
                <a:solidFill>
                  <a:schemeClr val="tx1"/>
                </a:solidFill>
              </a:rPr>
              <a:t>Forbearance</a:t>
            </a:r>
            <a:r>
              <a:rPr lang="en-US" sz="1100" b="1" baseline="0">
                <a:solidFill>
                  <a:schemeClr val="tx1"/>
                </a:solidFill>
              </a:rPr>
              <a:t> as % Loans in P&amp;I Repayment</a:t>
            </a:r>
          </a:p>
          <a:p>
            <a:pPr marL="0" marR="0" lvl="0" indent="0" algn="ctr" defTabSz="914400" rtl="0" eaLnBrk="1" fontAlgn="auto" latinLnBrk="0" hangingPunct="1">
              <a:lnSpc>
                <a:spcPct val="100000"/>
              </a:lnSpc>
              <a:spcBef>
                <a:spcPts val="0"/>
              </a:spcBef>
              <a:spcAft>
                <a:spcPts val="0"/>
              </a:spcAft>
              <a:buClrTx/>
              <a:buSzTx/>
              <a:buFontTx/>
              <a:buNone/>
              <a:tabLst/>
              <a:defRPr b="1">
                <a:solidFill>
                  <a:sysClr val="windowText" lastClr="000000"/>
                </a:solidFill>
              </a:defRPr>
            </a:pPr>
            <a:r>
              <a:rPr lang="en-US" sz="1000" b="1" i="0" u="none" strike="noStrike" kern="1200" spc="0" baseline="0">
                <a:solidFill>
                  <a:schemeClr val="tx1"/>
                </a:solidFill>
              </a:rPr>
              <a:t>P&amp;I Repayment Vintages 2016-2023</a:t>
            </a:r>
          </a:p>
          <a:p>
            <a:pPr marL="0" marR="0" lvl="0" indent="0" algn="ctr" defTabSz="914400" rtl="0" eaLnBrk="1" fontAlgn="auto" latinLnBrk="0" hangingPunct="1">
              <a:lnSpc>
                <a:spcPct val="100000"/>
              </a:lnSpc>
              <a:spcBef>
                <a:spcPts val="0"/>
              </a:spcBef>
              <a:spcAft>
                <a:spcPts val="0"/>
              </a:spcAft>
              <a:buClrTx/>
              <a:buSzTx/>
              <a:buFontTx/>
              <a:buNone/>
              <a:tabLst/>
              <a:defRPr b="1">
                <a:solidFill>
                  <a:sysClr val="windowText" lastClr="000000"/>
                </a:solidFill>
              </a:defRPr>
            </a:pPr>
            <a:endParaRPr lang="en-US" sz="1100" b="1" baseline="0">
              <a:solidFill>
                <a:schemeClr val="tx1"/>
              </a:solidFill>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6060382413219926"/>
          <c:y val="9.9002875875990617E-2"/>
          <c:w val="0.80701148128787015"/>
          <c:h val="0.67890503922925161"/>
        </c:manualLayout>
      </c:layout>
      <c:lineChart>
        <c:grouping val="standard"/>
        <c:varyColors val="0"/>
        <c:ser>
          <c:idx val="0"/>
          <c:order val="0"/>
          <c:tx>
            <c:strRef>
              <c:f>'Report Sept (2)'!$AY$232</c:f>
              <c:strCache>
                <c:ptCount val="1"/>
                <c:pt idx="0">
                  <c:v>2016</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'Report Sept (2)'!$BL$231:$FL$231</c15:sqref>
                  </c15:fullRef>
                </c:ext>
              </c:extLst>
              <c:f>'Report Sept (2)'!$CJ$231:$FL$231</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 (2)'!$BL$232:$FL$232</c15:sqref>
                  </c15:fullRef>
                </c:ext>
              </c:extLst>
              <c:f>'Report Sept (2)'!$CJ$232:$FL$232</c:f>
              <c:numCache>
                <c:formatCode>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8.6780278910357795E-3</c:v>
                </c:pt>
                <c:pt idx="79">
                  <c:v>9.3840870653933203E-3</c:v>
                </c:pt>
                <c:pt idx="80">
                  <c:v>1.7036017333641101E-2</c:v>
                </c:pt>
              </c:numCache>
            </c:numRef>
          </c:val>
          <c:smooth val="0"/>
          <c:extLst>
            <c:ext xmlns:c16="http://schemas.microsoft.com/office/drawing/2014/chart" uri="{C3380CC4-5D6E-409C-BE32-E72D297353CC}">
              <c16:uniqueId val="{00000000-BEA9-406D-A380-CCBF9B7D728A}"/>
            </c:ext>
          </c:extLst>
        </c:ser>
        <c:ser>
          <c:idx val="1"/>
          <c:order val="1"/>
          <c:tx>
            <c:strRef>
              <c:f>'Report Sept (2)'!$AY$233</c:f>
              <c:strCache>
                <c:ptCount val="1"/>
                <c:pt idx="0">
                  <c:v>2017</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'Report Sept (2)'!$BL$231:$FL$231</c15:sqref>
                  </c15:fullRef>
                </c:ext>
              </c:extLst>
              <c:f>'Report Sept (2)'!$CJ$231:$FL$231</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 (2)'!$BL$233:$FL$233</c15:sqref>
                  </c15:fullRef>
                </c:ext>
              </c:extLst>
              <c:f>'Report Sept (2)'!$CJ$233:$FL$233</c:f>
              <c:numCache>
                <c:formatCode>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1.5677476185084301E-2</c:v>
                </c:pt>
                <c:pt idx="79">
                  <c:v>1.5113366901762499E-2</c:v>
                </c:pt>
                <c:pt idx="80">
                  <c:v>3.08761498852607E-2</c:v>
                </c:pt>
              </c:numCache>
            </c:numRef>
          </c:val>
          <c:smooth val="0"/>
          <c:extLst>
            <c:ext xmlns:c16="http://schemas.microsoft.com/office/drawing/2014/chart" uri="{C3380CC4-5D6E-409C-BE32-E72D297353CC}">
              <c16:uniqueId val="{00000001-BEA9-406D-A380-CCBF9B7D728A}"/>
            </c:ext>
          </c:extLst>
        </c:ser>
        <c:ser>
          <c:idx val="2"/>
          <c:order val="2"/>
          <c:tx>
            <c:strRef>
              <c:f>'Report Sept (2)'!$AY$234</c:f>
              <c:strCache>
                <c:ptCount val="1"/>
                <c:pt idx="0">
                  <c:v>2018</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'Report Sept (2)'!$BL$231:$FL$231</c15:sqref>
                  </c15:fullRef>
                </c:ext>
              </c:extLst>
              <c:f>'Report Sept (2)'!$CJ$231:$FL$231</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 (2)'!$BL$234:$FL$234</c15:sqref>
                  </c15:fullRef>
                </c:ext>
              </c:extLst>
              <c:f>'Report Sept (2)'!$CJ$234:$FL$234</c:f>
              <c:numCache>
                <c:formatCode>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4.4496621978234299E-2</c:v>
                </c:pt>
                <c:pt idx="79">
                  <c:v>4.9529272433522002E-2</c:v>
                </c:pt>
                <c:pt idx="80">
                  <c:v>5.8213156822979902E-2</c:v>
                </c:pt>
              </c:numCache>
            </c:numRef>
          </c:val>
          <c:smooth val="0"/>
          <c:extLst>
            <c:ext xmlns:c16="http://schemas.microsoft.com/office/drawing/2014/chart" uri="{C3380CC4-5D6E-409C-BE32-E72D297353CC}">
              <c16:uniqueId val="{00000002-BEA9-406D-A380-CCBF9B7D728A}"/>
            </c:ext>
          </c:extLst>
        </c:ser>
        <c:ser>
          <c:idx val="3"/>
          <c:order val="3"/>
          <c:tx>
            <c:strRef>
              <c:f>'Report Sept (2)'!$AY$235</c:f>
              <c:strCache>
                <c:ptCount val="1"/>
                <c:pt idx="0">
                  <c:v>2019</c:v>
                </c:pt>
              </c:strCache>
            </c:strRef>
          </c:tx>
          <c:spPr>
            <a:ln w="28575" cap="rnd">
              <a:solidFill>
                <a:schemeClr val="accent4"/>
              </a:solidFill>
              <a:round/>
            </a:ln>
            <a:effectLst/>
          </c:spPr>
          <c:marker>
            <c:symbol val="none"/>
          </c:marker>
          <c:cat>
            <c:numRef>
              <c:extLst>
                <c:ext xmlns:c15="http://schemas.microsoft.com/office/drawing/2012/chart" uri="{02D57815-91ED-43cb-92C2-25804820EDAC}">
                  <c15:fullRef>
                    <c15:sqref>'Report Sept (2)'!$BL$231:$FL$231</c15:sqref>
                  </c15:fullRef>
                </c:ext>
              </c:extLst>
              <c:f>'Report Sept (2)'!$CJ$231:$FL$231</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 (2)'!$BL$235:$FL$235</c15:sqref>
                  </c15:fullRef>
                </c:ext>
              </c:extLst>
              <c:f>'Report Sept (2)'!$CJ$235:$FL$235</c:f>
              <c:numCache>
                <c:formatCode>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3.1088013064192399E-2</c:v>
                </c:pt>
                <c:pt idx="79">
                  <c:v>3.3375797279688597E-2</c:v>
                </c:pt>
                <c:pt idx="80">
                  <c:v>4.8317569620954397E-2</c:v>
                </c:pt>
              </c:numCache>
            </c:numRef>
          </c:val>
          <c:smooth val="0"/>
          <c:extLst>
            <c:ext xmlns:c16="http://schemas.microsoft.com/office/drawing/2014/chart" uri="{C3380CC4-5D6E-409C-BE32-E72D297353CC}">
              <c16:uniqueId val="{00000003-BEA9-406D-A380-CCBF9B7D728A}"/>
            </c:ext>
          </c:extLst>
        </c:ser>
        <c:ser>
          <c:idx val="4"/>
          <c:order val="4"/>
          <c:tx>
            <c:strRef>
              <c:f>'Report Sept (2)'!$AY$236</c:f>
              <c:strCache>
                <c:ptCount val="1"/>
                <c:pt idx="0">
                  <c:v>2020</c:v>
                </c:pt>
              </c:strCache>
            </c:strRef>
          </c:tx>
          <c:spPr>
            <a:ln w="28575" cap="rnd">
              <a:solidFill>
                <a:schemeClr val="accent5"/>
              </a:solidFill>
              <a:round/>
            </a:ln>
            <a:effectLst/>
          </c:spPr>
          <c:marker>
            <c:symbol val="none"/>
          </c:marker>
          <c:cat>
            <c:numRef>
              <c:extLst>
                <c:ext xmlns:c15="http://schemas.microsoft.com/office/drawing/2012/chart" uri="{02D57815-91ED-43cb-92C2-25804820EDAC}">
                  <c15:fullRef>
                    <c15:sqref>'Report Sept (2)'!$BL$231:$FL$231</c15:sqref>
                  </c15:fullRef>
                </c:ext>
              </c:extLst>
              <c:f>'Report Sept (2)'!$CJ$231:$FL$231</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 (2)'!$BL$236:$FL$236</c15:sqref>
                  </c15:fullRef>
                </c:ext>
              </c:extLst>
              <c:f>'Report Sept (2)'!$CJ$236:$FL$236</c:f>
              <c:numCache>
                <c:formatCode>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3.2881338068751598E-2</c:v>
                </c:pt>
                <c:pt idx="79">
                  <c:v>4.7949617973342899E-2</c:v>
                </c:pt>
                <c:pt idx="80">
                  <c:v>4.9605961245453398E-2</c:v>
                </c:pt>
              </c:numCache>
            </c:numRef>
          </c:val>
          <c:smooth val="0"/>
          <c:extLst>
            <c:ext xmlns:c16="http://schemas.microsoft.com/office/drawing/2014/chart" uri="{C3380CC4-5D6E-409C-BE32-E72D297353CC}">
              <c16:uniqueId val="{00000004-BEA9-406D-A380-CCBF9B7D728A}"/>
            </c:ext>
          </c:extLst>
        </c:ser>
        <c:ser>
          <c:idx val="5"/>
          <c:order val="5"/>
          <c:tx>
            <c:strRef>
              <c:f>'Report Sept (2)'!$AY$237</c:f>
              <c:strCache>
                <c:ptCount val="1"/>
                <c:pt idx="0">
                  <c:v>2021</c:v>
                </c:pt>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'Report Sept (2)'!$BL$231:$FL$231</c15:sqref>
                  </c15:fullRef>
                </c:ext>
              </c:extLst>
              <c:f>'Report Sept (2)'!$CJ$231:$FL$231</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 (2)'!$BL$237:$FL$237</c15:sqref>
                  </c15:fullRef>
                </c:ext>
              </c:extLst>
              <c:f>'Report Sept (2)'!$CJ$237:$FL$237</c:f>
              <c:numCache>
                <c:formatCode>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3.8070836734918297E-2</c:v>
                </c:pt>
                <c:pt idx="79">
                  <c:v>4.23740867240174E-2</c:v>
                </c:pt>
                <c:pt idx="80">
                  <c:v>4.0836272028532898E-2</c:v>
                </c:pt>
              </c:numCache>
            </c:numRef>
          </c:val>
          <c:smooth val="0"/>
          <c:extLst>
            <c:ext xmlns:c16="http://schemas.microsoft.com/office/drawing/2014/chart" uri="{C3380CC4-5D6E-409C-BE32-E72D297353CC}">
              <c16:uniqueId val="{00000005-BEA9-406D-A380-CCBF9B7D728A}"/>
            </c:ext>
          </c:extLst>
        </c:ser>
        <c:ser>
          <c:idx val="6"/>
          <c:order val="6"/>
          <c:tx>
            <c:strRef>
              <c:f>'Report Sept (2)'!$AY$238</c:f>
              <c:strCache>
                <c:ptCount val="1"/>
                <c:pt idx="0">
                  <c:v>2022</c:v>
                </c:pt>
              </c:strCache>
            </c:strRef>
          </c:tx>
          <c:spPr>
            <a:ln w="28575" cap="rnd">
              <a:solidFill>
                <a:schemeClr val="accent1">
                  <a:lumMod val="60000"/>
                </a:schemeClr>
              </a:solidFill>
              <a:round/>
            </a:ln>
            <a:effectLst/>
          </c:spPr>
          <c:marker>
            <c:symbol val="none"/>
          </c:marker>
          <c:cat>
            <c:numRef>
              <c:extLst>
                <c:ext xmlns:c15="http://schemas.microsoft.com/office/drawing/2012/chart" uri="{02D57815-91ED-43cb-92C2-25804820EDAC}">
                  <c15:fullRef>
                    <c15:sqref>'Report Sept (2)'!$BL$231:$FL$231</c15:sqref>
                  </c15:fullRef>
                </c:ext>
              </c:extLst>
              <c:f>'Report Sept (2)'!$CJ$231:$FL$231</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 (2)'!$BL$238:$FL$238</c15:sqref>
                  </c15:fullRef>
                </c:ext>
              </c:extLst>
              <c:f>'Report Sept (2)'!$CJ$238:$FL$238</c:f>
              <c:numCache>
                <c:formatCode>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3.4565311120433401E-2</c:v>
                </c:pt>
                <c:pt idx="79">
                  <c:v>3.78308313307174E-2</c:v>
                </c:pt>
                <c:pt idx="80">
                  <c:v>3.9895817708947498E-2</c:v>
                </c:pt>
              </c:numCache>
            </c:numRef>
          </c:val>
          <c:smooth val="0"/>
          <c:extLst>
            <c:ext xmlns:c16="http://schemas.microsoft.com/office/drawing/2014/chart" uri="{C3380CC4-5D6E-409C-BE32-E72D297353CC}">
              <c16:uniqueId val="{00000006-BEA9-406D-A380-CCBF9B7D728A}"/>
            </c:ext>
          </c:extLst>
        </c:ser>
        <c:ser>
          <c:idx val="7"/>
          <c:order val="7"/>
          <c:tx>
            <c:strRef>
              <c:f>'Report Sept (2)'!$AY$239</c:f>
              <c:strCache>
                <c:ptCount val="1"/>
                <c:pt idx="0">
                  <c:v>2023</c:v>
                </c:pt>
              </c:strCache>
            </c:strRef>
          </c:tx>
          <c:spPr>
            <a:ln w="28575" cap="rnd">
              <a:solidFill>
                <a:schemeClr val="accent2">
                  <a:lumMod val="60000"/>
                </a:schemeClr>
              </a:solidFill>
              <a:round/>
            </a:ln>
            <a:effectLst/>
          </c:spPr>
          <c:marker>
            <c:symbol val="none"/>
          </c:marker>
          <c:cat>
            <c:numRef>
              <c:extLst>
                <c:ext xmlns:c15="http://schemas.microsoft.com/office/drawing/2012/chart" uri="{02D57815-91ED-43cb-92C2-25804820EDAC}">
                  <c15:fullRef>
                    <c15:sqref>'Report Sept (2)'!$BL$231:$FL$231</c15:sqref>
                  </c15:fullRef>
                </c:ext>
              </c:extLst>
              <c:f>'Report Sept (2)'!$CJ$231:$FL$231</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 (2)'!$BL$239:$FL$239</c15:sqref>
                  </c15:fullRef>
                </c:ext>
              </c:extLst>
              <c:f>'Report Sept (2)'!$CJ$239:$FL$239</c:f>
              <c:numCache>
                <c:formatCode>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7.9610220199548595E-2</c:v>
                </c:pt>
                <c:pt idx="79">
                  <c:v>8.3059179553594695E-2</c:v>
                </c:pt>
                <c:pt idx="80">
                  <c:v>7.6904921006360899E-2</c:v>
                </c:pt>
              </c:numCache>
            </c:numRef>
          </c:val>
          <c:smooth val="0"/>
          <c:extLst>
            <c:ext xmlns:c16="http://schemas.microsoft.com/office/drawing/2014/chart" uri="{C3380CC4-5D6E-409C-BE32-E72D297353CC}">
              <c16:uniqueId val="{00000007-BEA9-406D-A380-CCBF9B7D728A}"/>
            </c:ext>
          </c:extLst>
        </c:ser>
        <c:dLbls>
          <c:showLegendKey val="0"/>
          <c:showVal val="0"/>
          <c:showCatName val="0"/>
          <c:showSerName val="0"/>
          <c:showPercent val="0"/>
          <c:showBubbleSize val="0"/>
        </c:dLbls>
        <c:smooth val="0"/>
        <c:axId val="1632479408"/>
        <c:axId val="1632479888"/>
        <c:extLst>
          <c:ext xmlns:c15="http://schemas.microsoft.com/office/drawing/2012/chart" uri="{02D57815-91ED-43cb-92C2-25804820EDAC}">
            <c15:filteredLineSeries>
              <c15:ser>
                <c:idx val="8"/>
                <c:order val="8"/>
                <c:tx>
                  <c:strRef>
                    <c:extLst>
                      <c:ext uri="{02D57815-91ED-43cb-92C2-25804820EDAC}">
                        <c15:formulaRef>
                          <c15:sqref>'Report Sept (2)'!$AY$240</c15:sqref>
                        </c15:formulaRef>
                      </c:ext>
                    </c:extLst>
                    <c:strCache>
                      <c:ptCount val="1"/>
                      <c:pt idx="0">
                        <c:v>2024</c:v>
                      </c:pt>
                    </c:strCache>
                  </c:strRef>
                </c:tx>
                <c:spPr>
                  <a:ln w="28575" cap="rnd">
                    <a:solidFill>
                      <a:schemeClr val="accent3">
                        <a:lumMod val="60000"/>
                      </a:schemeClr>
                    </a:solidFill>
                    <a:round/>
                  </a:ln>
                  <a:effectLst/>
                </c:spPr>
                <c:marker>
                  <c:symbol val="none"/>
                </c:marker>
                <c:cat>
                  <c:numRef>
                    <c:extLst>
                      <c:ext uri="{02D57815-91ED-43cb-92C2-25804820EDAC}">
                        <c15:fullRef>
                          <c15:sqref>'Report Sept (2)'!$BL$231:$FL$231</c15:sqref>
                        </c15:fullRef>
                        <c15:formulaRef>
                          <c15:sqref>'Report Sept (2)'!$CJ$231:$FL$231</c15:sqref>
                        </c15:formulaRef>
                      </c:ext>
                    </c:extLst>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uri="{02D57815-91ED-43cb-92C2-25804820EDAC}">
                        <c15:fullRef>
                          <c15:sqref>'Report Sept (2)'!$BL$240:$FL$240</c15:sqref>
                        </c15:fullRef>
                        <c15:formulaRef>
                          <c15:sqref>'Report Sept (2)'!$CJ$240:$FL$240</c15:sqref>
                        </c15:formulaRef>
                      </c:ext>
                    </c:extLst>
                    <c:numCache>
                      <c:formatCode>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0.11687955848908101</c:v>
                      </c:pt>
                      <c:pt idx="79">
                        <c:v>0.123923154041614</c:v>
                      </c:pt>
                      <c:pt idx="80">
                        <c:v>0.124778195725184</c:v>
                      </c:pt>
                    </c:numCache>
                  </c:numRef>
                </c:val>
                <c:smooth val="0"/>
                <c:extLst>
                  <c:ext xmlns:c16="http://schemas.microsoft.com/office/drawing/2014/chart" uri="{C3380CC4-5D6E-409C-BE32-E72D297353CC}">
                    <c16:uniqueId val="{00000008-BEA9-406D-A380-CCBF9B7D728A}"/>
                  </c:ext>
                </c:extLst>
              </c15:ser>
            </c15:filteredLineSeries>
          </c:ext>
        </c:extLst>
      </c:lineChart>
      <c:dateAx>
        <c:axId val="1632479408"/>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32479888"/>
        <c:crosses val="autoZero"/>
        <c:auto val="1"/>
        <c:lblOffset val="100"/>
        <c:baseTimeUnit val="months"/>
      </c:dateAx>
      <c:valAx>
        <c:axId val="1632479888"/>
        <c:scaling>
          <c:orientation val="minMax"/>
          <c:max val="0.4"/>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rPr>
                  <a:t>% of P&amp;I Repayment Balances</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32479408"/>
        <c:crosses val="autoZero"/>
        <c:crossBetween val="between"/>
        <c:majorUnit val="8.0000000000000016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solidFill>
                <a:latin typeface="+mn-lt"/>
                <a:ea typeface="+mn-ea"/>
                <a:cs typeface="+mn-cs"/>
              </a:defRPr>
            </a:pPr>
            <a:r>
              <a:rPr lang="en-US" sz="1100" b="1">
                <a:solidFill>
                  <a:schemeClr val="tx1"/>
                </a:solidFill>
              </a:rPr>
              <a:t>Forbearance as % Loans in P&amp;I Repayment</a:t>
            </a:r>
          </a:p>
          <a:p>
            <a:pPr marL="0" marR="0" lvl="0" indent="0" algn="ctr" defTabSz="914400" rtl="0" eaLnBrk="1" fontAlgn="auto" latinLnBrk="0" hangingPunct="1">
              <a:lnSpc>
                <a:spcPct val="100000"/>
              </a:lnSpc>
              <a:spcBef>
                <a:spcPts val="0"/>
              </a:spcBef>
              <a:spcAft>
                <a:spcPts val="0"/>
              </a:spcAft>
              <a:buClrTx/>
              <a:buSzTx/>
              <a:buFontTx/>
              <a:buNone/>
              <a:tabLst/>
              <a:defRPr b="1">
                <a:solidFill>
                  <a:sysClr val="windowText" lastClr="000000"/>
                </a:solidFill>
              </a:defRPr>
            </a:pPr>
            <a:r>
              <a:rPr lang="en-US" sz="1000" b="1" i="0" u="none" strike="noStrike" kern="1200" spc="0" baseline="0">
                <a:solidFill>
                  <a:schemeClr val="tx1"/>
                </a:solidFill>
              </a:rPr>
              <a:t>Aggregate of P&amp;I Repayment Vintages 2016-2023</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'Report Sept (2)'!$AY$222</c:f>
              <c:strCache>
                <c:ptCount val="1"/>
                <c:pt idx="0">
                  <c:v>Total</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'Report Sept (2)'!$AZ$221:$FL$221</c15:sqref>
                  </c15:fullRef>
                </c:ext>
              </c:extLst>
              <c:f>('Report Sept (2)'!$CJ$221,'Report Sept (2)'!$CL$221:$FL$221)</c:f>
              <c:numCache>
                <c:formatCode>[$-409]mmm\-yy;@</c:formatCode>
                <c:ptCount val="80"/>
                <c:pt idx="0">
                  <c:v>43496</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pt idx="42">
                  <c:v>44804</c:v>
                </c:pt>
                <c:pt idx="43">
                  <c:v>44834</c:v>
                </c:pt>
                <c:pt idx="44">
                  <c:v>44865</c:v>
                </c:pt>
                <c:pt idx="45">
                  <c:v>44895</c:v>
                </c:pt>
                <c:pt idx="46">
                  <c:v>44926</c:v>
                </c:pt>
                <c:pt idx="47">
                  <c:v>44957</c:v>
                </c:pt>
                <c:pt idx="48">
                  <c:v>44985</c:v>
                </c:pt>
                <c:pt idx="49">
                  <c:v>45016</c:v>
                </c:pt>
                <c:pt idx="50">
                  <c:v>45046</c:v>
                </c:pt>
                <c:pt idx="51">
                  <c:v>45077</c:v>
                </c:pt>
                <c:pt idx="52">
                  <c:v>45107</c:v>
                </c:pt>
                <c:pt idx="53">
                  <c:v>45138</c:v>
                </c:pt>
                <c:pt idx="54">
                  <c:v>45169</c:v>
                </c:pt>
                <c:pt idx="55">
                  <c:v>45199</c:v>
                </c:pt>
                <c:pt idx="56">
                  <c:v>45230</c:v>
                </c:pt>
                <c:pt idx="57">
                  <c:v>45260</c:v>
                </c:pt>
                <c:pt idx="58">
                  <c:v>45291</c:v>
                </c:pt>
                <c:pt idx="59">
                  <c:v>45322</c:v>
                </c:pt>
                <c:pt idx="60">
                  <c:v>45351</c:v>
                </c:pt>
                <c:pt idx="61">
                  <c:v>45382</c:v>
                </c:pt>
                <c:pt idx="62">
                  <c:v>45412</c:v>
                </c:pt>
                <c:pt idx="63">
                  <c:v>45443</c:v>
                </c:pt>
                <c:pt idx="64">
                  <c:v>45473</c:v>
                </c:pt>
                <c:pt idx="65">
                  <c:v>45504</c:v>
                </c:pt>
                <c:pt idx="66">
                  <c:v>45535</c:v>
                </c:pt>
                <c:pt idx="67">
                  <c:v>45565</c:v>
                </c:pt>
                <c:pt idx="68">
                  <c:v>45596</c:v>
                </c:pt>
                <c:pt idx="69">
                  <c:v>45626</c:v>
                </c:pt>
                <c:pt idx="70">
                  <c:v>45657</c:v>
                </c:pt>
                <c:pt idx="71">
                  <c:v>45688</c:v>
                </c:pt>
                <c:pt idx="72">
                  <c:v>45716</c:v>
                </c:pt>
                <c:pt idx="73">
                  <c:v>45747</c:v>
                </c:pt>
                <c:pt idx="74">
                  <c:v>45777</c:v>
                </c:pt>
                <c:pt idx="75">
                  <c:v>45808</c:v>
                </c:pt>
                <c:pt idx="76">
                  <c:v>45838</c:v>
                </c:pt>
                <c:pt idx="77">
                  <c:v>45869</c:v>
                </c:pt>
                <c:pt idx="78">
                  <c:v>45900</c:v>
                </c:pt>
                <c:pt idx="79">
                  <c:v>45930</c:v>
                </c:pt>
              </c:numCache>
            </c:numRef>
          </c:cat>
          <c:val>
            <c:numRef>
              <c:extLst>
                <c:ext xmlns:c15="http://schemas.microsoft.com/office/drawing/2012/chart" uri="{02D57815-91ED-43cb-92C2-25804820EDAC}">
                  <c15:fullRef>
                    <c15:sqref>'Report Sept (2)'!$AZ$222:$FL$222</c15:sqref>
                  </c15:fullRef>
                </c:ext>
              </c:extLst>
              <c:f>('Report Sept (2)'!$CJ$222,'Report Sept (2)'!$CL$222:$FL$222)</c:f>
              <c:numCache>
                <c:formatCode>0.0%</c:formatCode>
                <c:ptCount val="8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7.5080274912535494E-2</c:v>
                </c:pt>
                <c:pt idx="78">
                  <c:v>7.7382199344543406E-2</c:v>
                </c:pt>
                <c:pt idx="79">
                  <c:v>7.9241110101855194E-2</c:v>
                </c:pt>
              </c:numCache>
            </c:numRef>
          </c:val>
          <c:smooth val="0"/>
          <c:extLst>
            <c:ext xmlns:c16="http://schemas.microsoft.com/office/drawing/2014/chart" uri="{C3380CC4-5D6E-409C-BE32-E72D297353CC}">
              <c16:uniqueId val="{00000000-5F36-405A-8C37-941A0B2F91CD}"/>
            </c:ext>
          </c:extLst>
        </c:ser>
        <c:dLbls>
          <c:showLegendKey val="0"/>
          <c:showVal val="0"/>
          <c:showCatName val="0"/>
          <c:showSerName val="0"/>
          <c:showPercent val="0"/>
          <c:showBubbleSize val="0"/>
        </c:dLbls>
        <c:smooth val="0"/>
        <c:axId val="366644816"/>
        <c:axId val="366646736"/>
      </c:lineChart>
      <c:dateAx>
        <c:axId val="366644816"/>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66646736"/>
        <c:crosses val="autoZero"/>
        <c:auto val="1"/>
        <c:lblOffset val="100"/>
        <c:baseTimeUnit val="months"/>
      </c:dateAx>
      <c:valAx>
        <c:axId val="366646736"/>
        <c:scaling>
          <c:orientation val="minMax"/>
          <c:max val="0.4"/>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rPr>
                  <a:t>% of P&amp;I Repayment Balances</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8.0000000000000016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100" b="1">
                <a:solidFill>
                  <a:schemeClr val="tx1"/>
                </a:solidFill>
              </a:rPr>
              <a:t>121+ Day Delinquencies as % Loans in P&amp;I Repayment</a:t>
            </a:r>
          </a:p>
          <a:p>
            <a:pPr>
              <a:defRPr b="1">
                <a:solidFill>
                  <a:schemeClr val="tx1"/>
                </a:solidFill>
              </a:defRPr>
            </a:pPr>
            <a:r>
              <a:rPr lang="en-US" sz="1000" b="1">
                <a:solidFill>
                  <a:schemeClr val="tx1"/>
                </a:solidFill>
              </a:rPr>
              <a:t>Aggregate of P&amp;I Repayment</a:t>
            </a:r>
            <a:r>
              <a:rPr lang="en-US" sz="1000" b="1" baseline="0">
                <a:solidFill>
                  <a:schemeClr val="tx1"/>
                </a:solidFill>
              </a:rPr>
              <a:t> Vintages 2016-2023</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lineChart>
        <c:grouping val="standard"/>
        <c:varyColors val="0"/>
        <c:ser>
          <c:idx val="0"/>
          <c:order val="0"/>
          <c:tx>
            <c:strRef>
              <c:f>'Report Sept (2)'!$AY$186</c:f>
              <c:strCache>
                <c:ptCount val="1"/>
                <c:pt idx="0">
                  <c:v>Total</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'Report Sept (2)'!$AZ$185:$FL$185</c15:sqref>
                  </c15:fullRef>
                </c:ext>
              </c:extLst>
              <c:f>'Report Sept (2)'!$CJ$185:$FL$185</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 (2)'!$AZ$186:$FL$186</c15:sqref>
                  </c15:fullRef>
                </c:ext>
              </c:extLst>
              <c:f>'Report Sept (2)'!$CJ$186:$FL$186</c:f>
              <c:numCache>
                <c:formatCode>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2.0741767100073999E-2</c:v>
                </c:pt>
                <c:pt idx="79">
                  <c:v>1.8636871303817699E-2</c:v>
                </c:pt>
                <c:pt idx="80">
                  <c:v>1.96289505429212E-2</c:v>
                </c:pt>
              </c:numCache>
            </c:numRef>
          </c:val>
          <c:smooth val="0"/>
          <c:extLst>
            <c:ext xmlns:c16="http://schemas.microsoft.com/office/drawing/2014/chart" uri="{C3380CC4-5D6E-409C-BE32-E72D297353CC}">
              <c16:uniqueId val="{00000000-9673-40CA-B01D-0C3B34123699}"/>
            </c:ext>
          </c:extLst>
        </c:ser>
        <c:dLbls>
          <c:showLegendKey val="0"/>
          <c:showVal val="0"/>
          <c:showCatName val="0"/>
          <c:showSerName val="0"/>
          <c:showPercent val="0"/>
          <c:showBubbleSize val="0"/>
        </c:dLbls>
        <c:smooth val="0"/>
        <c:axId val="366644816"/>
        <c:axId val="366646736"/>
      </c:lineChart>
      <c:dateAx>
        <c:axId val="366644816"/>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66646736"/>
        <c:crosses val="autoZero"/>
        <c:auto val="1"/>
        <c:lblOffset val="100"/>
        <c:baseTimeUnit val="months"/>
      </c:dateAx>
      <c:valAx>
        <c:axId val="366646736"/>
        <c:scaling>
          <c:orientation val="minMax"/>
          <c:max val="0.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rPr>
                  <a:t>% of P&amp;I Repayment Balances</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2.0000000000000004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100" b="1">
                <a:solidFill>
                  <a:schemeClr val="tx1"/>
                </a:solidFill>
              </a:rPr>
              <a:t>121+ Day</a:t>
            </a:r>
            <a:r>
              <a:rPr lang="en-US" sz="1100" b="1" baseline="0">
                <a:solidFill>
                  <a:schemeClr val="tx1"/>
                </a:solidFill>
              </a:rPr>
              <a:t> Delinquencies as % Loans in P&amp;I Repayment</a:t>
            </a:r>
          </a:p>
          <a:p>
            <a:pPr>
              <a:defRPr b="1">
                <a:solidFill>
                  <a:schemeClr val="tx1"/>
                </a:solidFill>
              </a:defRPr>
            </a:pPr>
            <a:r>
              <a:rPr lang="en-US" sz="1000" b="1" baseline="0">
                <a:solidFill>
                  <a:schemeClr val="tx1"/>
                </a:solidFill>
              </a:rPr>
              <a:t>P&amp;I Repayment Vintages 2016-2023</a:t>
            </a:r>
            <a:endParaRPr lang="en-US" sz="1000" b="1">
              <a:solidFill>
                <a:schemeClr val="tx1"/>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6357370439352867"/>
          <c:y val="0.1052769454452601"/>
          <c:w val="0.81583593647040786"/>
          <c:h val="0.67139947317628268"/>
        </c:manualLayout>
      </c:layout>
      <c:lineChart>
        <c:grouping val="standard"/>
        <c:varyColors val="0"/>
        <c:ser>
          <c:idx val="0"/>
          <c:order val="0"/>
          <c:tx>
            <c:strRef>
              <c:f>'Report Sept (2)'!$AY$196</c:f>
              <c:strCache>
                <c:ptCount val="1"/>
                <c:pt idx="0">
                  <c:v>2016</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'Report Sept (2)'!$AZ$195:$FL$195</c15:sqref>
                  </c15:fullRef>
                </c:ext>
              </c:extLst>
              <c:f>'Report Sept (2)'!$CJ$195:$FL$195</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 (2)'!$AZ$196:$FL$196</c15:sqref>
                  </c15:fullRef>
                </c:ext>
              </c:extLst>
              <c:f>'Report Sept (2)'!$CJ$196:$FL$196</c:f>
              <c:numCache>
                <c:formatCode>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1.63374764545468E-2</c:v>
                </c:pt>
                <c:pt idx="79">
                  <c:v>2.18366243223223E-2</c:v>
                </c:pt>
                <c:pt idx="80">
                  <c:v>2.8003780148045301E-2</c:v>
                </c:pt>
              </c:numCache>
            </c:numRef>
          </c:val>
          <c:smooth val="0"/>
          <c:extLst>
            <c:ext xmlns:c16="http://schemas.microsoft.com/office/drawing/2014/chart" uri="{C3380CC4-5D6E-409C-BE32-E72D297353CC}">
              <c16:uniqueId val="{00000000-71F7-4834-A752-1230A2A3F543}"/>
            </c:ext>
          </c:extLst>
        </c:ser>
        <c:ser>
          <c:idx val="1"/>
          <c:order val="1"/>
          <c:tx>
            <c:strRef>
              <c:f>'Report Sept (2)'!$AY$197</c:f>
              <c:strCache>
                <c:ptCount val="1"/>
                <c:pt idx="0">
                  <c:v>2017</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'Report Sept (2)'!$AZ$195:$FL$195</c15:sqref>
                  </c15:fullRef>
                </c:ext>
              </c:extLst>
              <c:f>'Report Sept (2)'!$CJ$195:$FL$195</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 (2)'!$AZ$197:$FL$197</c15:sqref>
                  </c15:fullRef>
                </c:ext>
              </c:extLst>
              <c:f>'Report Sept (2)'!$CJ$197:$FL$197</c:f>
              <c:numCache>
                <c:formatCode>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4.7752632364598596E-3</c:v>
                </c:pt>
                <c:pt idx="79">
                  <c:v>1.19025601511246E-2</c:v>
                </c:pt>
                <c:pt idx="80">
                  <c:v>3.1813438137194699E-2</c:v>
                </c:pt>
              </c:numCache>
            </c:numRef>
          </c:val>
          <c:smooth val="0"/>
          <c:extLst>
            <c:ext xmlns:c16="http://schemas.microsoft.com/office/drawing/2014/chart" uri="{C3380CC4-5D6E-409C-BE32-E72D297353CC}">
              <c16:uniqueId val="{00000001-71F7-4834-A752-1230A2A3F543}"/>
            </c:ext>
          </c:extLst>
        </c:ser>
        <c:ser>
          <c:idx val="2"/>
          <c:order val="2"/>
          <c:tx>
            <c:strRef>
              <c:f>'Report Sept (2)'!$AY$198</c:f>
              <c:strCache>
                <c:ptCount val="1"/>
                <c:pt idx="0">
                  <c:v>2018</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'Report Sept (2)'!$AZ$195:$FL$195</c15:sqref>
                  </c15:fullRef>
                </c:ext>
              </c:extLst>
              <c:f>'Report Sept (2)'!$CJ$195:$FL$195</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 (2)'!$AZ$198:$FL$198</c15:sqref>
                  </c15:fullRef>
                </c:ext>
              </c:extLst>
              <c:f>'Report Sept (2)'!$CJ$198:$FL$198</c:f>
              <c:numCache>
                <c:formatCode>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2.31458410720384E-2</c:v>
                </c:pt>
                <c:pt idx="79">
                  <c:v>3.1334084710972897E-2</c:v>
                </c:pt>
                <c:pt idx="80">
                  <c:v>2.3507829110545199E-2</c:v>
                </c:pt>
              </c:numCache>
            </c:numRef>
          </c:val>
          <c:smooth val="0"/>
          <c:extLst>
            <c:ext xmlns:c16="http://schemas.microsoft.com/office/drawing/2014/chart" uri="{C3380CC4-5D6E-409C-BE32-E72D297353CC}">
              <c16:uniqueId val="{00000002-71F7-4834-A752-1230A2A3F543}"/>
            </c:ext>
          </c:extLst>
        </c:ser>
        <c:ser>
          <c:idx val="3"/>
          <c:order val="3"/>
          <c:tx>
            <c:strRef>
              <c:f>'Report Sept (2)'!$AY$199</c:f>
              <c:strCache>
                <c:ptCount val="1"/>
                <c:pt idx="0">
                  <c:v>2019</c:v>
                </c:pt>
              </c:strCache>
            </c:strRef>
          </c:tx>
          <c:spPr>
            <a:ln w="28575" cap="rnd">
              <a:solidFill>
                <a:schemeClr val="accent4"/>
              </a:solidFill>
              <a:round/>
            </a:ln>
            <a:effectLst/>
          </c:spPr>
          <c:marker>
            <c:symbol val="none"/>
          </c:marker>
          <c:cat>
            <c:numRef>
              <c:extLst>
                <c:ext xmlns:c15="http://schemas.microsoft.com/office/drawing/2012/chart" uri="{02D57815-91ED-43cb-92C2-25804820EDAC}">
                  <c15:fullRef>
                    <c15:sqref>'Report Sept (2)'!$AZ$195:$FL$195</c15:sqref>
                  </c15:fullRef>
                </c:ext>
              </c:extLst>
              <c:f>'Report Sept (2)'!$CJ$195:$FL$195</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 (2)'!$AZ$199:$FL$199</c15:sqref>
                  </c15:fullRef>
                </c:ext>
              </c:extLst>
              <c:f>'Report Sept (2)'!$CJ$199:$FL$199</c:f>
              <c:numCache>
                <c:formatCode>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3.5887725292111601E-2</c:v>
                </c:pt>
                <c:pt idx="79">
                  <c:v>3.0959721272381901E-2</c:v>
                </c:pt>
                <c:pt idx="80">
                  <c:v>3.0333818563665099E-2</c:v>
                </c:pt>
              </c:numCache>
            </c:numRef>
          </c:val>
          <c:smooth val="0"/>
          <c:extLst>
            <c:ext xmlns:c16="http://schemas.microsoft.com/office/drawing/2014/chart" uri="{C3380CC4-5D6E-409C-BE32-E72D297353CC}">
              <c16:uniqueId val="{00000003-71F7-4834-A752-1230A2A3F543}"/>
            </c:ext>
          </c:extLst>
        </c:ser>
        <c:ser>
          <c:idx val="4"/>
          <c:order val="4"/>
          <c:tx>
            <c:strRef>
              <c:f>'Report Sept (2)'!$AY$200</c:f>
              <c:strCache>
                <c:ptCount val="1"/>
                <c:pt idx="0">
                  <c:v>2020</c:v>
                </c:pt>
              </c:strCache>
            </c:strRef>
          </c:tx>
          <c:spPr>
            <a:ln w="28575" cap="rnd">
              <a:solidFill>
                <a:schemeClr val="accent5"/>
              </a:solidFill>
              <a:round/>
            </a:ln>
            <a:effectLst/>
          </c:spPr>
          <c:marker>
            <c:symbol val="none"/>
          </c:marker>
          <c:cat>
            <c:numRef>
              <c:extLst>
                <c:ext xmlns:c15="http://schemas.microsoft.com/office/drawing/2012/chart" uri="{02D57815-91ED-43cb-92C2-25804820EDAC}">
                  <c15:fullRef>
                    <c15:sqref>'Report Sept (2)'!$AZ$195:$FL$195</c15:sqref>
                  </c15:fullRef>
                </c:ext>
              </c:extLst>
              <c:f>'Report Sept (2)'!$CJ$195:$FL$195</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 (2)'!$AZ$200:$FL$200</c15:sqref>
                  </c15:fullRef>
                </c:ext>
              </c:extLst>
              <c:f>'Report Sept (2)'!$CJ$200:$FL$200</c:f>
              <c:numCache>
                <c:formatCode>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2.3081778002522001E-2</c:v>
                </c:pt>
                <c:pt idx="79">
                  <c:v>1.94210377721197E-2</c:v>
                </c:pt>
                <c:pt idx="80">
                  <c:v>1.84378847475869E-2</c:v>
                </c:pt>
              </c:numCache>
            </c:numRef>
          </c:val>
          <c:smooth val="0"/>
          <c:extLst>
            <c:ext xmlns:c16="http://schemas.microsoft.com/office/drawing/2014/chart" uri="{C3380CC4-5D6E-409C-BE32-E72D297353CC}">
              <c16:uniqueId val="{00000004-71F7-4834-A752-1230A2A3F543}"/>
            </c:ext>
          </c:extLst>
        </c:ser>
        <c:ser>
          <c:idx val="5"/>
          <c:order val="5"/>
          <c:tx>
            <c:strRef>
              <c:f>'Report Sept (2)'!$AY$201</c:f>
              <c:strCache>
                <c:ptCount val="1"/>
                <c:pt idx="0">
                  <c:v>2021</c:v>
                </c:pt>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'Report Sept (2)'!$AZ$195:$FL$195</c15:sqref>
                  </c15:fullRef>
                </c:ext>
              </c:extLst>
              <c:f>'Report Sept (2)'!$CJ$195:$FL$195</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 (2)'!$AZ$201:$FL$201</c15:sqref>
                  </c15:fullRef>
                </c:ext>
              </c:extLst>
              <c:f>'Report Sept (2)'!$CJ$201:$FL$201</c:f>
              <c:numCache>
                <c:formatCode>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2.5607329310121399E-2</c:v>
                </c:pt>
                <c:pt idx="79">
                  <c:v>2.52277783670272E-2</c:v>
                </c:pt>
                <c:pt idx="80">
                  <c:v>1.7231724237782301E-2</c:v>
                </c:pt>
              </c:numCache>
            </c:numRef>
          </c:val>
          <c:smooth val="0"/>
          <c:extLst>
            <c:ext xmlns:c16="http://schemas.microsoft.com/office/drawing/2014/chart" uri="{C3380CC4-5D6E-409C-BE32-E72D297353CC}">
              <c16:uniqueId val="{00000005-71F7-4834-A752-1230A2A3F543}"/>
            </c:ext>
          </c:extLst>
        </c:ser>
        <c:ser>
          <c:idx val="6"/>
          <c:order val="6"/>
          <c:tx>
            <c:strRef>
              <c:f>'Report Sept (2)'!$AY$202</c:f>
              <c:strCache>
                <c:ptCount val="1"/>
                <c:pt idx="0">
                  <c:v>2022</c:v>
                </c:pt>
              </c:strCache>
            </c:strRef>
          </c:tx>
          <c:spPr>
            <a:ln w="28575" cap="rnd">
              <a:solidFill>
                <a:schemeClr val="accent1">
                  <a:lumMod val="60000"/>
                </a:schemeClr>
              </a:solidFill>
              <a:round/>
            </a:ln>
            <a:effectLst/>
          </c:spPr>
          <c:marker>
            <c:symbol val="none"/>
          </c:marker>
          <c:cat>
            <c:numRef>
              <c:extLst>
                <c:ext xmlns:c15="http://schemas.microsoft.com/office/drawing/2012/chart" uri="{02D57815-91ED-43cb-92C2-25804820EDAC}">
                  <c15:fullRef>
                    <c15:sqref>'Report Sept (2)'!$AZ$195:$FL$195</c15:sqref>
                  </c15:fullRef>
                </c:ext>
              </c:extLst>
              <c:f>'Report Sept (2)'!$CJ$195:$FL$195</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 (2)'!$AZ$202:$FL$202</c15:sqref>
                  </c15:fullRef>
                </c:ext>
              </c:extLst>
              <c:f>'Report Sept (2)'!$CJ$202:$FL$202</c:f>
              <c:numCache>
                <c:formatCode>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2.95488899995687E-2</c:v>
                </c:pt>
                <c:pt idx="79">
                  <c:v>2.55777748842154E-2</c:v>
                </c:pt>
                <c:pt idx="80">
                  <c:v>2.7113089060736201E-2</c:v>
                </c:pt>
              </c:numCache>
            </c:numRef>
          </c:val>
          <c:smooth val="0"/>
          <c:extLst>
            <c:ext xmlns:c16="http://schemas.microsoft.com/office/drawing/2014/chart" uri="{C3380CC4-5D6E-409C-BE32-E72D297353CC}">
              <c16:uniqueId val="{00000006-71F7-4834-A752-1230A2A3F543}"/>
            </c:ext>
          </c:extLst>
        </c:ser>
        <c:ser>
          <c:idx val="7"/>
          <c:order val="7"/>
          <c:tx>
            <c:strRef>
              <c:f>'Report Sept (2)'!$AY$203</c:f>
              <c:strCache>
                <c:ptCount val="1"/>
                <c:pt idx="0">
                  <c:v>2023</c:v>
                </c:pt>
              </c:strCache>
            </c:strRef>
          </c:tx>
          <c:spPr>
            <a:ln w="28575" cap="rnd">
              <a:solidFill>
                <a:schemeClr val="accent2">
                  <a:lumMod val="60000"/>
                </a:schemeClr>
              </a:solidFill>
              <a:round/>
            </a:ln>
            <a:effectLst/>
          </c:spPr>
          <c:marker>
            <c:symbol val="none"/>
          </c:marker>
          <c:cat>
            <c:numRef>
              <c:extLst>
                <c:ext xmlns:c15="http://schemas.microsoft.com/office/drawing/2012/chart" uri="{02D57815-91ED-43cb-92C2-25804820EDAC}">
                  <c15:fullRef>
                    <c15:sqref>'Report Sept (2)'!$AZ$195:$FL$195</c15:sqref>
                  </c15:fullRef>
                </c:ext>
              </c:extLst>
              <c:f>'Report Sept (2)'!$CJ$195:$FL$195</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 (2)'!$AZ$203:$FL$203</c15:sqref>
                  </c15:fullRef>
                </c:ext>
              </c:extLst>
              <c:f>'Report Sept (2)'!$CJ$203:$FL$203</c:f>
              <c:numCache>
                <c:formatCode>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2.3919039405083199E-2</c:v>
                </c:pt>
                <c:pt idx="79">
                  <c:v>2.4876076423512201E-2</c:v>
                </c:pt>
                <c:pt idx="80">
                  <c:v>2.32253847550743E-2</c:v>
                </c:pt>
              </c:numCache>
            </c:numRef>
          </c:val>
          <c:smooth val="0"/>
          <c:extLst>
            <c:ext xmlns:c16="http://schemas.microsoft.com/office/drawing/2014/chart" uri="{C3380CC4-5D6E-409C-BE32-E72D297353CC}">
              <c16:uniqueId val="{00000007-71F7-4834-A752-1230A2A3F543}"/>
            </c:ext>
          </c:extLst>
        </c:ser>
        <c:dLbls>
          <c:showLegendKey val="0"/>
          <c:showVal val="0"/>
          <c:showCatName val="0"/>
          <c:showSerName val="0"/>
          <c:showPercent val="0"/>
          <c:showBubbleSize val="0"/>
        </c:dLbls>
        <c:smooth val="0"/>
        <c:axId val="1632479408"/>
        <c:axId val="1632479888"/>
        <c:extLst>
          <c:ext xmlns:c15="http://schemas.microsoft.com/office/drawing/2012/chart" uri="{02D57815-91ED-43cb-92C2-25804820EDAC}">
            <c15:filteredLineSeries>
              <c15:ser>
                <c:idx val="8"/>
                <c:order val="8"/>
                <c:tx>
                  <c:strRef>
                    <c:extLst>
                      <c:ext uri="{02D57815-91ED-43cb-92C2-25804820EDAC}">
                        <c15:formulaRef>
                          <c15:sqref>'Report Sept (2)'!$AY$204</c15:sqref>
                        </c15:formulaRef>
                      </c:ext>
                    </c:extLst>
                    <c:strCache>
                      <c:ptCount val="1"/>
                      <c:pt idx="0">
                        <c:v>2024</c:v>
                      </c:pt>
                    </c:strCache>
                  </c:strRef>
                </c:tx>
                <c:spPr>
                  <a:ln w="28575" cap="rnd">
                    <a:solidFill>
                      <a:schemeClr val="accent3">
                        <a:lumMod val="60000"/>
                      </a:schemeClr>
                    </a:solidFill>
                    <a:round/>
                  </a:ln>
                  <a:effectLst/>
                </c:spPr>
                <c:marker>
                  <c:symbol val="none"/>
                </c:marker>
                <c:cat>
                  <c:numRef>
                    <c:extLst>
                      <c:ext uri="{02D57815-91ED-43cb-92C2-25804820EDAC}">
                        <c15:fullRef>
                          <c15:sqref>'Report Sept (2)'!$AZ$195:$FL$195</c15:sqref>
                        </c15:fullRef>
                        <c15:formulaRef>
                          <c15:sqref>'Report Sept (2)'!$CJ$195:$FL$195</c15:sqref>
                        </c15:formulaRef>
                      </c:ext>
                    </c:extLst>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uri="{02D57815-91ED-43cb-92C2-25804820EDAC}">
                        <c15:fullRef>
                          <c15:sqref>'Report Sept (2)'!$AZ$204:$FL$204</c15:sqref>
                        </c15:fullRef>
                        <c15:formulaRef>
                          <c15:sqref>'Report Sept (2)'!$CJ$204:$FL$204</c15:sqref>
                        </c15:formulaRef>
                      </c:ext>
                    </c:extLst>
                    <c:numCache>
                      <c:formatCode>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2.0839379382547402E-2</c:v>
                      </c:pt>
                      <c:pt idx="79">
                        <c:v>1.4297370098604101E-2</c:v>
                      </c:pt>
                      <c:pt idx="80">
                        <c:v>1.42088041037319E-2</c:v>
                      </c:pt>
                    </c:numCache>
                  </c:numRef>
                </c:val>
                <c:smooth val="0"/>
                <c:extLst>
                  <c:ext xmlns:c16="http://schemas.microsoft.com/office/drawing/2014/chart" uri="{C3380CC4-5D6E-409C-BE32-E72D297353CC}">
                    <c16:uniqueId val="{00000008-71F7-4834-A752-1230A2A3F543}"/>
                  </c:ext>
                </c:extLst>
              </c15:ser>
            </c15:filteredLineSeries>
          </c:ext>
        </c:extLst>
      </c:lineChart>
      <c:dateAx>
        <c:axId val="1632479408"/>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32479888"/>
        <c:crosses val="autoZero"/>
        <c:auto val="1"/>
        <c:lblOffset val="100"/>
        <c:baseTimeUnit val="months"/>
      </c:dateAx>
      <c:valAx>
        <c:axId val="1632479888"/>
        <c:scaling>
          <c:orientation val="minMax"/>
          <c:max val="0.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rPr>
                  <a:t>% of P&amp;I Repayment Balances</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32479408"/>
        <c:crosses val="autoZero"/>
        <c:crossBetween val="between"/>
        <c:majorUnit val="2.0000000000000004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100" b="1">
                <a:solidFill>
                  <a:schemeClr val="tx1"/>
                </a:solidFill>
              </a:rPr>
              <a:t>91-120 Day</a:t>
            </a:r>
            <a:r>
              <a:rPr lang="en-US" sz="1100" b="1" baseline="0">
                <a:solidFill>
                  <a:schemeClr val="tx1"/>
                </a:solidFill>
              </a:rPr>
              <a:t> Delinquencies as % Loans in P&amp;I Repayment</a:t>
            </a:r>
          </a:p>
          <a:p>
            <a:pPr>
              <a:defRPr b="1">
                <a:solidFill>
                  <a:schemeClr val="tx1"/>
                </a:solidFill>
              </a:defRPr>
            </a:pPr>
            <a:r>
              <a:rPr lang="en-US" sz="1000" b="1" baseline="0">
                <a:solidFill>
                  <a:schemeClr val="tx1"/>
                </a:solidFill>
              </a:rPr>
              <a:t>P&amp;I Repayment Vintages 2016-2023</a:t>
            </a:r>
            <a:endParaRPr lang="en-US" sz="1000" b="1">
              <a:solidFill>
                <a:schemeClr val="tx1"/>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6634339763530193"/>
          <c:y val="9.8902507344932597E-2"/>
          <c:w val="0.81583593647040786"/>
          <c:h val="0.67318050829284826"/>
        </c:manualLayout>
      </c:layout>
      <c:lineChart>
        <c:grouping val="standard"/>
        <c:varyColors val="0"/>
        <c:ser>
          <c:idx val="0"/>
          <c:order val="0"/>
          <c:tx>
            <c:strRef>
              <c:f>'Report Sept (2)'!$AY$160</c:f>
              <c:strCache>
                <c:ptCount val="1"/>
                <c:pt idx="0">
                  <c:v>2016</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'Report Sept (2)'!$AZ$159:$FL$159</c15:sqref>
                  </c15:fullRef>
                </c:ext>
              </c:extLst>
              <c:f>'Report Sept (2)'!$CJ$159:$FL$159</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 (2)'!$AZ$160:$FL$160</c15:sqref>
                  </c15:fullRef>
                </c:ext>
              </c:extLst>
              <c:f>'Report Sept (2)'!$CJ$160:$FL$160</c:f>
              <c:numCache>
                <c:formatCode>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2.0331373247550199E-2</c:v>
                </c:pt>
                <c:pt idx="79">
                  <c:v>5.42872905167276E-3</c:v>
                </c:pt>
                <c:pt idx="80">
                  <c:v>0</c:v>
                </c:pt>
              </c:numCache>
            </c:numRef>
          </c:val>
          <c:smooth val="0"/>
          <c:extLst>
            <c:ext xmlns:c16="http://schemas.microsoft.com/office/drawing/2014/chart" uri="{C3380CC4-5D6E-409C-BE32-E72D297353CC}">
              <c16:uniqueId val="{00000000-885B-4BA6-A53E-58BD2F06E4A9}"/>
            </c:ext>
          </c:extLst>
        </c:ser>
        <c:ser>
          <c:idx val="1"/>
          <c:order val="1"/>
          <c:tx>
            <c:strRef>
              <c:f>'Report Sept (2)'!$AY$161</c:f>
              <c:strCache>
                <c:ptCount val="1"/>
                <c:pt idx="0">
                  <c:v>2017</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'Report Sept (2)'!$AZ$159:$FL$159</c15:sqref>
                  </c15:fullRef>
                </c:ext>
              </c:extLst>
              <c:f>'Report Sept (2)'!$CJ$159:$FL$159</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 (2)'!$AZ$161:$FL$161</c15:sqref>
                  </c15:fullRef>
                </c:ext>
              </c:extLst>
              <c:f>'Report Sept (2)'!$CJ$161:$FL$161</c:f>
              <c:numCache>
                <c:formatCode>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8.5418346380524198E-3</c:v>
                </c:pt>
                <c:pt idx="79">
                  <c:v>2.16117305593416E-2</c:v>
                </c:pt>
                <c:pt idx="80">
                  <c:v>3.7305018887591902E-3</c:v>
                </c:pt>
              </c:numCache>
            </c:numRef>
          </c:val>
          <c:smooth val="0"/>
          <c:extLst>
            <c:ext xmlns:c16="http://schemas.microsoft.com/office/drawing/2014/chart" uri="{C3380CC4-5D6E-409C-BE32-E72D297353CC}">
              <c16:uniqueId val="{00000001-885B-4BA6-A53E-58BD2F06E4A9}"/>
            </c:ext>
          </c:extLst>
        </c:ser>
        <c:ser>
          <c:idx val="2"/>
          <c:order val="2"/>
          <c:tx>
            <c:strRef>
              <c:f>'Report Sept (2)'!$AY$162</c:f>
              <c:strCache>
                <c:ptCount val="1"/>
                <c:pt idx="0">
                  <c:v>2018</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'Report Sept (2)'!$AZ$159:$FL$159</c15:sqref>
                  </c15:fullRef>
                </c:ext>
              </c:extLst>
              <c:f>'Report Sept (2)'!$CJ$159:$FL$159</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 (2)'!$AZ$162:$FL$162</c15:sqref>
                  </c15:fullRef>
                </c:ext>
              </c:extLst>
              <c:f>'Report Sept (2)'!$CJ$162:$FL$162</c:f>
              <c:numCache>
                <c:formatCode>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7.5089144954281197E-3</c:v>
                </c:pt>
                <c:pt idx="79">
                  <c:v>4.0371642963665799E-3</c:v>
                </c:pt>
                <c:pt idx="80">
                  <c:v>6.6450677896716303E-3</c:v>
                </c:pt>
              </c:numCache>
            </c:numRef>
          </c:val>
          <c:smooth val="0"/>
          <c:extLst>
            <c:ext xmlns:c16="http://schemas.microsoft.com/office/drawing/2014/chart" uri="{C3380CC4-5D6E-409C-BE32-E72D297353CC}">
              <c16:uniqueId val="{00000002-885B-4BA6-A53E-58BD2F06E4A9}"/>
            </c:ext>
          </c:extLst>
        </c:ser>
        <c:ser>
          <c:idx val="3"/>
          <c:order val="3"/>
          <c:tx>
            <c:strRef>
              <c:f>'Report Sept (2)'!$AY$163</c:f>
              <c:strCache>
                <c:ptCount val="1"/>
                <c:pt idx="0">
                  <c:v>2019</c:v>
                </c:pt>
              </c:strCache>
            </c:strRef>
          </c:tx>
          <c:spPr>
            <a:ln w="28575" cap="rnd">
              <a:solidFill>
                <a:schemeClr val="accent4"/>
              </a:solidFill>
              <a:round/>
            </a:ln>
            <a:effectLst/>
          </c:spPr>
          <c:marker>
            <c:symbol val="none"/>
          </c:marker>
          <c:cat>
            <c:numRef>
              <c:extLst>
                <c:ext xmlns:c15="http://schemas.microsoft.com/office/drawing/2012/chart" uri="{02D57815-91ED-43cb-92C2-25804820EDAC}">
                  <c15:fullRef>
                    <c15:sqref>'Report Sept (2)'!$AZ$159:$FL$159</c15:sqref>
                  </c15:fullRef>
                </c:ext>
              </c:extLst>
              <c:f>'Report Sept (2)'!$CJ$159:$FL$159</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 (2)'!$AZ$163:$FL$163</c15:sqref>
                  </c15:fullRef>
                </c:ext>
              </c:extLst>
              <c:f>'Report Sept (2)'!$CJ$163:$FL$163</c:f>
              <c:numCache>
                <c:formatCode>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7.1137899031432196E-3</c:v>
                </c:pt>
                <c:pt idx="79">
                  <c:v>5.83795267357827E-3</c:v>
                </c:pt>
                <c:pt idx="80">
                  <c:v>1.0111012729715299E-2</c:v>
                </c:pt>
              </c:numCache>
            </c:numRef>
          </c:val>
          <c:smooth val="0"/>
          <c:extLst>
            <c:ext xmlns:c16="http://schemas.microsoft.com/office/drawing/2014/chart" uri="{C3380CC4-5D6E-409C-BE32-E72D297353CC}">
              <c16:uniqueId val="{00000003-885B-4BA6-A53E-58BD2F06E4A9}"/>
            </c:ext>
          </c:extLst>
        </c:ser>
        <c:ser>
          <c:idx val="4"/>
          <c:order val="4"/>
          <c:tx>
            <c:strRef>
              <c:f>'Report Sept (2)'!$AY$164</c:f>
              <c:strCache>
                <c:ptCount val="1"/>
                <c:pt idx="0">
                  <c:v>2020</c:v>
                </c:pt>
              </c:strCache>
            </c:strRef>
          </c:tx>
          <c:spPr>
            <a:ln w="28575" cap="rnd">
              <a:solidFill>
                <a:schemeClr val="accent5"/>
              </a:solidFill>
              <a:round/>
            </a:ln>
            <a:effectLst/>
          </c:spPr>
          <c:marker>
            <c:symbol val="none"/>
          </c:marker>
          <c:cat>
            <c:numRef>
              <c:extLst>
                <c:ext xmlns:c15="http://schemas.microsoft.com/office/drawing/2012/chart" uri="{02D57815-91ED-43cb-92C2-25804820EDAC}">
                  <c15:fullRef>
                    <c15:sqref>'Report Sept (2)'!$AZ$159:$FL$159</c15:sqref>
                  </c15:fullRef>
                </c:ext>
              </c:extLst>
              <c:f>'Report Sept (2)'!$CJ$159:$FL$159</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 (2)'!$AZ$164:$FL$164</c15:sqref>
                  </c15:fullRef>
                </c:ext>
              </c:extLst>
              <c:f>'Report Sept (2)'!$CJ$164:$FL$164</c:f>
              <c:numCache>
                <c:formatCode>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1.02334969648096E-2</c:v>
                </c:pt>
                <c:pt idx="79">
                  <c:v>1.0108944472720399E-2</c:v>
                </c:pt>
                <c:pt idx="80">
                  <c:v>7.9678441992212697E-3</c:v>
                </c:pt>
              </c:numCache>
            </c:numRef>
          </c:val>
          <c:smooth val="0"/>
          <c:extLst>
            <c:ext xmlns:c16="http://schemas.microsoft.com/office/drawing/2014/chart" uri="{C3380CC4-5D6E-409C-BE32-E72D297353CC}">
              <c16:uniqueId val="{00000004-885B-4BA6-A53E-58BD2F06E4A9}"/>
            </c:ext>
          </c:extLst>
        </c:ser>
        <c:ser>
          <c:idx val="5"/>
          <c:order val="5"/>
          <c:tx>
            <c:strRef>
              <c:f>'Report Sept (2)'!$AY$165</c:f>
              <c:strCache>
                <c:ptCount val="1"/>
                <c:pt idx="0">
                  <c:v>2021</c:v>
                </c:pt>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'Report Sept (2)'!$AZ$159:$FL$159</c15:sqref>
                  </c15:fullRef>
                </c:ext>
              </c:extLst>
              <c:f>'Report Sept (2)'!$CJ$159:$FL$159</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 (2)'!$AZ$165:$FL$165</c15:sqref>
                  </c15:fullRef>
                </c:ext>
              </c:extLst>
              <c:f>'Report Sept (2)'!$CJ$165:$FL$165</c:f>
              <c:numCache>
                <c:formatCode>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5.4326171874330498E-3</c:v>
                </c:pt>
                <c:pt idx="79">
                  <c:v>5.4981795337949498E-3</c:v>
                </c:pt>
                <c:pt idx="80">
                  <c:v>9.4751444132679299E-3</c:v>
                </c:pt>
              </c:numCache>
            </c:numRef>
          </c:val>
          <c:smooth val="0"/>
          <c:extLst>
            <c:ext xmlns:c16="http://schemas.microsoft.com/office/drawing/2014/chart" uri="{C3380CC4-5D6E-409C-BE32-E72D297353CC}">
              <c16:uniqueId val="{00000005-885B-4BA6-A53E-58BD2F06E4A9}"/>
            </c:ext>
          </c:extLst>
        </c:ser>
        <c:ser>
          <c:idx val="6"/>
          <c:order val="6"/>
          <c:tx>
            <c:strRef>
              <c:f>'Report Sept (2)'!$AY$166</c:f>
              <c:strCache>
                <c:ptCount val="1"/>
                <c:pt idx="0">
                  <c:v>2022</c:v>
                </c:pt>
              </c:strCache>
            </c:strRef>
          </c:tx>
          <c:spPr>
            <a:ln w="28575" cap="rnd">
              <a:solidFill>
                <a:schemeClr val="accent1">
                  <a:lumMod val="60000"/>
                </a:schemeClr>
              </a:solidFill>
              <a:round/>
            </a:ln>
            <a:effectLst/>
          </c:spPr>
          <c:marker>
            <c:symbol val="none"/>
          </c:marker>
          <c:cat>
            <c:numRef>
              <c:extLst>
                <c:ext xmlns:c15="http://schemas.microsoft.com/office/drawing/2012/chart" uri="{02D57815-91ED-43cb-92C2-25804820EDAC}">
                  <c15:fullRef>
                    <c15:sqref>'Report Sept (2)'!$AZ$159:$FL$159</c15:sqref>
                  </c15:fullRef>
                </c:ext>
              </c:extLst>
              <c:f>'Report Sept (2)'!$CJ$159:$FL$159</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 (2)'!$AZ$166:$FL$166</c15:sqref>
                  </c15:fullRef>
                </c:ext>
              </c:extLst>
              <c:f>'Report Sept (2)'!$CJ$166:$FL$166</c:f>
              <c:numCache>
                <c:formatCode>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9.3924756353235602E-3</c:v>
                </c:pt>
                <c:pt idx="79">
                  <c:v>1.0771879509536701E-2</c:v>
                </c:pt>
                <c:pt idx="80">
                  <c:v>9.0536042079080396E-3</c:v>
                </c:pt>
              </c:numCache>
            </c:numRef>
          </c:val>
          <c:smooth val="0"/>
          <c:extLst>
            <c:ext xmlns:c16="http://schemas.microsoft.com/office/drawing/2014/chart" uri="{C3380CC4-5D6E-409C-BE32-E72D297353CC}">
              <c16:uniqueId val="{00000006-885B-4BA6-A53E-58BD2F06E4A9}"/>
            </c:ext>
          </c:extLst>
        </c:ser>
        <c:ser>
          <c:idx val="7"/>
          <c:order val="7"/>
          <c:tx>
            <c:strRef>
              <c:f>'Report Sept (2)'!$AY$167</c:f>
              <c:strCache>
                <c:ptCount val="1"/>
                <c:pt idx="0">
                  <c:v>2023</c:v>
                </c:pt>
              </c:strCache>
            </c:strRef>
          </c:tx>
          <c:spPr>
            <a:ln w="28575" cap="rnd">
              <a:solidFill>
                <a:schemeClr val="accent2">
                  <a:lumMod val="60000"/>
                </a:schemeClr>
              </a:solidFill>
              <a:round/>
            </a:ln>
            <a:effectLst/>
          </c:spPr>
          <c:marker>
            <c:symbol val="none"/>
          </c:marker>
          <c:cat>
            <c:numRef>
              <c:extLst>
                <c:ext xmlns:c15="http://schemas.microsoft.com/office/drawing/2012/chart" uri="{02D57815-91ED-43cb-92C2-25804820EDAC}">
                  <c15:fullRef>
                    <c15:sqref>'Report Sept (2)'!$AZ$159:$FL$159</c15:sqref>
                  </c15:fullRef>
                </c:ext>
              </c:extLst>
              <c:f>'Report Sept (2)'!$CJ$159:$FL$159</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 (2)'!$AZ$167:$FL$167</c15:sqref>
                  </c15:fullRef>
                </c:ext>
              </c:extLst>
              <c:f>'Report Sept (2)'!$CJ$167:$FL$167</c:f>
              <c:numCache>
                <c:formatCode>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1.13126637776742E-2</c:v>
                </c:pt>
                <c:pt idx="79">
                  <c:v>1.06857750727816E-2</c:v>
                </c:pt>
                <c:pt idx="80">
                  <c:v>1.29114042500252E-2</c:v>
                </c:pt>
              </c:numCache>
            </c:numRef>
          </c:val>
          <c:smooth val="0"/>
          <c:extLst>
            <c:ext xmlns:c16="http://schemas.microsoft.com/office/drawing/2014/chart" uri="{C3380CC4-5D6E-409C-BE32-E72D297353CC}">
              <c16:uniqueId val="{00000007-885B-4BA6-A53E-58BD2F06E4A9}"/>
            </c:ext>
          </c:extLst>
        </c:ser>
        <c:dLbls>
          <c:showLegendKey val="0"/>
          <c:showVal val="0"/>
          <c:showCatName val="0"/>
          <c:showSerName val="0"/>
          <c:showPercent val="0"/>
          <c:showBubbleSize val="0"/>
        </c:dLbls>
        <c:smooth val="0"/>
        <c:axId val="1632479408"/>
        <c:axId val="1632479888"/>
        <c:extLst>
          <c:ext xmlns:c15="http://schemas.microsoft.com/office/drawing/2012/chart" uri="{02D57815-91ED-43cb-92C2-25804820EDAC}">
            <c15:filteredLineSeries>
              <c15:ser>
                <c:idx val="8"/>
                <c:order val="8"/>
                <c:tx>
                  <c:strRef>
                    <c:extLst>
                      <c:ext uri="{02D57815-91ED-43cb-92C2-25804820EDAC}">
                        <c15:formulaRef>
                          <c15:sqref>'Report Sept (2)'!$AY$168</c15:sqref>
                        </c15:formulaRef>
                      </c:ext>
                    </c:extLst>
                    <c:strCache>
                      <c:ptCount val="1"/>
                      <c:pt idx="0">
                        <c:v>2024</c:v>
                      </c:pt>
                    </c:strCache>
                  </c:strRef>
                </c:tx>
                <c:spPr>
                  <a:ln w="28575" cap="rnd">
                    <a:solidFill>
                      <a:schemeClr val="accent3">
                        <a:lumMod val="60000"/>
                      </a:schemeClr>
                    </a:solidFill>
                    <a:round/>
                  </a:ln>
                  <a:effectLst/>
                </c:spPr>
                <c:marker>
                  <c:symbol val="none"/>
                </c:marker>
                <c:cat>
                  <c:numRef>
                    <c:extLst>
                      <c:ext uri="{02D57815-91ED-43cb-92C2-25804820EDAC}">
                        <c15:fullRef>
                          <c15:sqref>'Report Sept (2)'!$AZ$159:$FL$159</c15:sqref>
                        </c15:fullRef>
                        <c15:formulaRef>
                          <c15:sqref>'Report Sept (2)'!$CJ$159:$FL$159</c15:sqref>
                        </c15:formulaRef>
                      </c:ext>
                    </c:extLst>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uri="{02D57815-91ED-43cb-92C2-25804820EDAC}">
                        <c15:fullRef>
                          <c15:sqref>'Report Sept (2)'!$AZ$168:$FL$168</c15:sqref>
                        </c15:fullRef>
                        <c15:formulaRef>
                          <c15:sqref>'Report Sept (2)'!$CJ$168:$FL$168</c15:sqref>
                        </c15:formulaRef>
                      </c:ext>
                    </c:extLst>
                    <c:numCache>
                      <c:formatCode>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5.5204394986633999E-3</c:v>
                      </c:pt>
                      <c:pt idx="79">
                        <c:v>7.6383285219159399E-3</c:v>
                      </c:pt>
                      <c:pt idx="80">
                        <c:v>1.14428265989593E-2</c:v>
                      </c:pt>
                    </c:numCache>
                  </c:numRef>
                </c:val>
                <c:smooth val="0"/>
                <c:extLst>
                  <c:ext xmlns:c16="http://schemas.microsoft.com/office/drawing/2014/chart" uri="{C3380CC4-5D6E-409C-BE32-E72D297353CC}">
                    <c16:uniqueId val="{00000008-885B-4BA6-A53E-58BD2F06E4A9}"/>
                  </c:ext>
                </c:extLst>
              </c15:ser>
            </c15:filteredLineSeries>
          </c:ext>
        </c:extLst>
      </c:lineChart>
      <c:dateAx>
        <c:axId val="1632479408"/>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32479888"/>
        <c:crosses val="autoZero"/>
        <c:auto val="1"/>
        <c:lblOffset val="100"/>
        <c:baseTimeUnit val="months"/>
      </c:dateAx>
      <c:valAx>
        <c:axId val="1632479888"/>
        <c:scaling>
          <c:orientation val="minMax"/>
          <c:max val="0.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rPr>
                  <a:t>% of P&amp;I Repayment Balances</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32479408"/>
        <c:crosses val="autoZero"/>
        <c:crossBetween val="between"/>
        <c:majorUnit val="2.0000000000000004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r>
              <a:rPr lang="en-US" sz="900" b="1" i="0" u="none" strike="noStrike" kern="1200" spc="0" baseline="0">
                <a:solidFill>
                  <a:schemeClr val="tx1"/>
                </a:solidFill>
              </a:rPr>
              <a:t>Annualized Voluntary Constant Prepayment Rate</a:t>
            </a:r>
          </a:p>
          <a:p>
            <a:pPr>
              <a:defRPr sz="800" b="1">
                <a:solidFill>
                  <a:schemeClr val="tx1"/>
                </a:solidFill>
              </a:defRPr>
            </a:pPr>
            <a:r>
              <a:rPr lang="en-US" sz="800" b="1" i="0" u="none" strike="noStrike" kern="1200" spc="0" baseline="0">
                <a:solidFill>
                  <a:schemeClr val="tx1"/>
                </a:solidFill>
              </a:rPr>
              <a:t>Disbursement Vintages 2016-2023</a:t>
            </a:r>
          </a:p>
        </c:rich>
      </c:tx>
      <c:layout>
        <c:manualLayout>
          <c:xMode val="edge"/>
          <c:yMode val="edge"/>
          <c:x val="0.21283312355154149"/>
          <c:y val="0"/>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0737272533065752"/>
          <c:y val="0.15047039077747512"/>
          <c:w val="0.85439323979218729"/>
          <c:h val="0.64286999864526195"/>
        </c:manualLayout>
      </c:layout>
      <c:lineChart>
        <c:grouping val="standard"/>
        <c:varyColors val="0"/>
        <c:ser>
          <c:idx val="0"/>
          <c:order val="0"/>
          <c:tx>
            <c:strRef>
              <c:f>'Report Sept (2)'!$AY$483</c:f>
              <c:strCache>
                <c:ptCount val="1"/>
                <c:pt idx="0">
                  <c:v>2016</c:v>
                </c:pt>
              </c:strCache>
            </c:strRef>
          </c:tx>
          <c:spPr>
            <a:ln w="28575" cap="rnd">
              <a:solidFill>
                <a:schemeClr val="accent1"/>
              </a:solidFill>
              <a:round/>
            </a:ln>
            <a:effectLst/>
          </c:spPr>
          <c:marker>
            <c:symbol val="none"/>
          </c:marker>
          <c:cat>
            <c:numRef>
              <c:f>'Report Sept (2)'!$AZ$482:$CH$482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(2)'!$AZ$483:$CH$483</c:f>
              <c:numCache>
                <c:formatCode>0.0%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smooth val="0"/>
          <c:extLst>
            <c:ext xmlns:c16="http://schemas.microsoft.com/office/drawing/2014/chart" uri="{C3380CC4-5D6E-409C-BE32-E72D297353CC}">
              <c16:uniqueId val="{00000000-E1A5-45AC-B648-F0F4864D8D3E}"/>
            </c:ext>
          </c:extLst>
        </c:ser>
        <c:ser>
          <c:idx val="1"/>
          <c:order val="1"/>
          <c:tx>
            <c:strRef>
              <c:f>'Report Sept (2)'!$AY$484</c:f>
              <c:strCache>
                <c:ptCount val="1"/>
                <c:pt idx="0">
                  <c:v>2017</c:v>
                </c:pt>
              </c:strCache>
            </c:strRef>
          </c:tx>
          <c:spPr>
            <a:ln w="28575" cap="rnd">
              <a:solidFill>
                <a:schemeClr val="accent2"/>
              </a:solidFill>
              <a:round/>
            </a:ln>
            <a:effectLst/>
          </c:spPr>
          <c:marker>
            <c:symbol val="none"/>
          </c:marker>
          <c:cat>
            <c:numRef>
              <c:f>'Report Sept (2)'!$AZ$482:$CH$482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(2)'!$AZ$484:$CH$484</c:f>
              <c:numCache>
                <c:formatCode>0.0%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1-E1A5-45AC-B648-F0F4864D8D3E}"/>
            </c:ext>
          </c:extLst>
        </c:ser>
        <c:ser>
          <c:idx val="2"/>
          <c:order val="2"/>
          <c:tx>
            <c:strRef>
              <c:f>'Report Sept (2)'!$AY$485</c:f>
              <c:strCache>
                <c:ptCount val="1"/>
                <c:pt idx="0">
                  <c:v>2018</c:v>
                </c:pt>
              </c:strCache>
            </c:strRef>
          </c:tx>
          <c:spPr>
            <a:ln w="28575" cap="rnd">
              <a:solidFill>
                <a:schemeClr val="accent3"/>
              </a:solidFill>
              <a:round/>
            </a:ln>
            <a:effectLst/>
          </c:spPr>
          <c:marker>
            <c:symbol val="none"/>
          </c:marker>
          <c:cat>
            <c:numRef>
              <c:f>'Report Sept (2)'!$AZ$482:$CH$482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(2)'!$AZ$485:$CH$485</c:f>
              <c:numCache>
                <c:formatCode>0.0%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2-E1A5-45AC-B648-F0F4864D8D3E}"/>
            </c:ext>
          </c:extLst>
        </c:ser>
        <c:ser>
          <c:idx val="3"/>
          <c:order val="3"/>
          <c:tx>
            <c:strRef>
              <c:f>'Report Sept (2)'!$AY$486</c:f>
              <c:strCache>
                <c:ptCount val="1"/>
                <c:pt idx="0">
                  <c:v>2019</c:v>
                </c:pt>
              </c:strCache>
            </c:strRef>
          </c:tx>
          <c:spPr>
            <a:ln w="28575" cap="rnd">
              <a:solidFill>
                <a:schemeClr val="accent4"/>
              </a:solidFill>
              <a:round/>
            </a:ln>
            <a:effectLst/>
          </c:spPr>
          <c:marker>
            <c:symbol val="none"/>
          </c:marker>
          <c:cat>
            <c:numRef>
              <c:f>'Report Sept (2)'!$AZ$482:$CH$482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(2)'!$AZ$486:$CH$486</c:f>
              <c:numCache>
                <c:formatCode>0.0%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3-E1A5-45AC-B648-F0F4864D8D3E}"/>
            </c:ext>
          </c:extLst>
        </c:ser>
        <c:ser>
          <c:idx val="4"/>
          <c:order val="4"/>
          <c:tx>
            <c:strRef>
              <c:f>'Report Sept (2)'!$AY$487</c:f>
              <c:strCache>
                <c:ptCount val="1"/>
                <c:pt idx="0">
                  <c:v>2020</c:v>
                </c:pt>
              </c:strCache>
            </c:strRef>
          </c:tx>
          <c:spPr>
            <a:ln w="28575" cap="rnd">
              <a:solidFill>
                <a:schemeClr val="accent5"/>
              </a:solidFill>
              <a:round/>
            </a:ln>
            <a:effectLst/>
          </c:spPr>
          <c:marker>
            <c:symbol val="none"/>
          </c:marker>
          <c:cat>
            <c:numRef>
              <c:f>'Report Sept (2)'!$AZ$482:$CH$482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(2)'!$AZ$487:$CH$487</c:f>
              <c:numCache>
                <c:formatCode>0.0%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4-E1A5-45AC-B648-F0F4864D8D3E}"/>
            </c:ext>
          </c:extLst>
        </c:ser>
        <c:ser>
          <c:idx val="5"/>
          <c:order val="5"/>
          <c:tx>
            <c:strRef>
              <c:f>'Report Sept (2)'!$AY$488</c:f>
              <c:strCache>
                <c:ptCount val="1"/>
                <c:pt idx="0">
                  <c:v>2021</c:v>
                </c:pt>
              </c:strCache>
            </c:strRef>
          </c:tx>
          <c:spPr>
            <a:ln w="28575" cap="rnd">
              <a:solidFill>
                <a:schemeClr val="accent6"/>
              </a:solidFill>
              <a:round/>
            </a:ln>
            <a:effectLst/>
          </c:spPr>
          <c:marker>
            <c:symbol val="none"/>
          </c:marker>
          <c:cat>
            <c:numRef>
              <c:f>'Report Sept (2)'!$AZ$482:$CH$482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(2)'!$AZ$488:$CH$488</c:f>
              <c:numCache>
                <c:formatCode>0.0%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5-E1A5-45AC-B648-F0F4864D8D3E}"/>
            </c:ext>
          </c:extLst>
        </c:ser>
        <c:ser>
          <c:idx val="6"/>
          <c:order val="6"/>
          <c:tx>
            <c:strRef>
              <c:f>'Report Sept (2)'!$AY$489</c:f>
              <c:strCache>
                <c:ptCount val="1"/>
                <c:pt idx="0">
                  <c:v>2022</c:v>
                </c:pt>
              </c:strCache>
            </c:strRef>
          </c:tx>
          <c:spPr>
            <a:ln w="28575" cap="rnd">
              <a:solidFill>
                <a:schemeClr val="accent1">
                  <a:lumMod val="60000"/>
                </a:schemeClr>
              </a:solidFill>
              <a:round/>
            </a:ln>
            <a:effectLst/>
          </c:spPr>
          <c:marker>
            <c:symbol val="none"/>
          </c:marker>
          <c:cat>
            <c:numRef>
              <c:f>'Report Sept (2)'!$AZ$482:$CH$482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(2)'!$AZ$489:$CH$489</c:f>
              <c:numCache>
                <c:formatCode>0.0%</c:formatCode>
                <c:ptCount val="35"/>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6-E1A5-45AC-B648-F0F4864D8D3E}"/>
            </c:ext>
          </c:extLst>
        </c:ser>
        <c:ser>
          <c:idx val="7"/>
          <c:order val="7"/>
          <c:tx>
            <c:strRef>
              <c:f>'Report Sept (2)'!$AY$490</c:f>
              <c:strCache>
                <c:ptCount val="1"/>
                <c:pt idx="0">
                  <c:v>2023</c:v>
                </c:pt>
              </c:strCache>
            </c:strRef>
          </c:tx>
          <c:spPr>
            <a:ln w="28575" cap="rnd">
              <a:solidFill>
                <a:schemeClr val="accent2">
                  <a:lumMod val="60000"/>
                </a:schemeClr>
              </a:solidFill>
              <a:round/>
            </a:ln>
            <a:effectLst/>
          </c:spPr>
          <c:marker>
            <c:symbol val="none"/>
          </c:marker>
          <c:cat>
            <c:numRef>
              <c:f>'Report Sept (2)'!$AZ$482:$CH$482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(2)'!$AZ$490:$CH$490</c:f>
              <c:numCache>
                <c:formatCode>0.0%</c:formatCode>
                <c:ptCount val="35"/>
                <c:pt idx="0">
                  <c:v>0</c:v>
                </c:pt>
                <c:pt idx="1">
                  <c:v>0</c:v>
                </c:pt>
                <c:pt idx="2">
                  <c:v>0</c:v>
                </c:pt>
                <c:pt idx="3">
                  <c:v>0</c:v>
                </c:pt>
                <c:pt idx="4">
                  <c:v>0</c:v>
                </c:pt>
                <c:pt idx="5">
                  <c:v>0</c:v>
                </c:pt>
              </c:numCache>
            </c:numRef>
          </c:val>
          <c:smooth val="0"/>
          <c:extLst>
            <c:ext xmlns:c16="http://schemas.microsoft.com/office/drawing/2014/chart" uri="{C3380CC4-5D6E-409C-BE32-E72D297353CC}">
              <c16:uniqueId val="{00000007-E1A5-45AC-B648-F0F4864D8D3E}"/>
            </c:ext>
          </c:extLst>
        </c:ser>
        <c:ser>
          <c:idx val="8"/>
          <c:order val="8"/>
          <c:tx>
            <c:strRef>
              <c:f>'Report Sept (2)'!$AY$491</c:f>
              <c:strCache>
                <c:ptCount val="1"/>
                <c:pt idx="0">
                  <c:v>2024</c:v>
                </c:pt>
              </c:strCache>
            </c:strRef>
          </c:tx>
          <c:spPr>
            <a:ln w="28575" cap="rnd">
              <a:solidFill>
                <a:schemeClr val="accent3">
                  <a:lumMod val="60000"/>
                </a:schemeClr>
              </a:solidFill>
              <a:round/>
            </a:ln>
            <a:effectLst/>
          </c:spPr>
          <c:marker>
            <c:symbol val="none"/>
          </c:marker>
          <c:cat>
            <c:numRef>
              <c:f>'Report Sept (2)'!$AZ$482:$CH$482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(2)'!$AZ$491:$CH$491</c:f>
              <c:numCache>
                <c:formatCode>0.0%</c:formatCode>
                <c:ptCount val="35"/>
                <c:pt idx="0">
                  <c:v>6.4614111053570802E-2</c:v>
                </c:pt>
                <c:pt idx="1">
                  <c:v>6.3374773894264297E-2</c:v>
                </c:pt>
              </c:numCache>
            </c:numRef>
          </c:val>
          <c:smooth val="0"/>
          <c:extLst>
            <c:ext xmlns:c16="http://schemas.microsoft.com/office/drawing/2014/chart" uri="{C3380CC4-5D6E-409C-BE32-E72D297353CC}">
              <c16:uniqueId val="{00000008-E1A5-45AC-B648-F0F4864D8D3E}"/>
            </c:ext>
          </c:extLst>
        </c:ser>
        <c:dLbls>
          <c:showLegendKey val="0"/>
          <c:showVal val="0"/>
          <c:showCatName val="0"/>
          <c:showSerName val="0"/>
          <c:showPercent val="0"/>
          <c:showBubbleSize val="0"/>
        </c:dLbls>
        <c:smooth val="0"/>
        <c:axId val="366644816"/>
        <c:axId val="366646736"/>
      </c:lineChart>
      <c:catAx>
        <c:axId val="366644816"/>
        <c:scaling>
          <c:orientation val="minMax"/>
        </c:scaling>
        <c:delete val="0"/>
        <c:axPos val="b"/>
        <c:title>
          <c:tx>
            <c:rich>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a:solidFill>
                      <a:sysClr val="windowText" lastClr="000000"/>
                    </a:solidFill>
                  </a:rPr>
                  <a:t>Quarters Since Disbursement</a:t>
                </a:r>
              </a:p>
            </c:rich>
          </c:tx>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6736"/>
        <c:crosses val="autoZero"/>
        <c:auto val="1"/>
        <c:lblAlgn val="ctr"/>
        <c:lblOffset val="100"/>
        <c:noMultiLvlLbl val="0"/>
      </c:catAx>
      <c:valAx>
        <c:axId val="366646736"/>
        <c:scaling>
          <c:orientation val="minMax"/>
          <c:max val="0.30000000000000004"/>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 Annualized Voluntary CPR</a:t>
                </a:r>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6.0000000000000012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solidFill>
                <a:latin typeface="+mn-lt"/>
                <a:ea typeface="+mn-ea"/>
                <a:cs typeface="+mn-cs"/>
              </a:defRPr>
            </a:pPr>
            <a:r>
              <a:rPr lang="en-US" sz="1100" b="1">
                <a:solidFill>
                  <a:schemeClr val="tx1"/>
                </a:solidFill>
              </a:rPr>
              <a:t>91-120 Day Delinquencies as % Loans in P&amp;I Repayment</a:t>
            </a:r>
          </a:p>
          <a:p>
            <a:pPr>
              <a:defRPr sz="1000" b="1">
                <a:solidFill>
                  <a:schemeClr val="tx1"/>
                </a:solidFill>
              </a:defRPr>
            </a:pPr>
            <a:r>
              <a:rPr lang="en-US" sz="1000" b="1">
                <a:solidFill>
                  <a:schemeClr val="tx1"/>
                </a:solidFill>
              </a:rPr>
              <a:t>Aggregate of P&amp;I Repayment</a:t>
            </a:r>
            <a:r>
              <a:rPr lang="en-US" sz="1000" b="1" baseline="0">
                <a:solidFill>
                  <a:schemeClr val="tx1"/>
                </a:solidFill>
              </a:rPr>
              <a:t> Vintages 2016-2023</a:t>
            </a:r>
            <a:endParaRPr lang="en-US" sz="1000" b="1">
              <a:solidFill>
                <a:schemeClr val="tx1"/>
              </a:solidFill>
            </a:endParaRP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solidFill>
              <a:latin typeface="+mn-lt"/>
              <a:ea typeface="+mn-ea"/>
              <a:cs typeface="+mn-cs"/>
            </a:defRPr>
          </a:pPr>
          <a:endParaRPr lang="en-US"/>
        </a:p>
      </c:txPr>
    </c:title>
    <c:autoTitleDeleted val="0"/>
    <c:plotArea>
      <c:layout/>
      <c:lineChart>
        <c:grouping val="standard"/>
        <c:varyColors val="0"/>
        <c:ser>
          <c:idx val="0"/>
          <c:order val="0"/>
          <c:tx>
            <c:strRef>
              <c:f>'Report Sept (2)'!$AY$150</c:f>
              <c:strCache>
                <c:ptCount val="1"/>
                <c:pt idx="0">
                  <c:v>Total</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'Report Sept (2)'!$AZ$149:$FL$149</c15:sqref>
                  </c15:fullRef>
                </c:ext>
              </c:extLst>
              <c:f>'Report Sept (2)'!$CJ$149:$FL$149</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 (2)'!$AZ$150:$FL$150</c15:sqref>
                  </c15:fullRef>
                </c:ext>
              </c:extLst>
              <c:f>'Report Sept (2)'!$CJ$150:$FL$150</c:f>
              <c:numCache>
                <c:formatCode>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9.3095818915226204E-3</c:v>
                </c:pt>
                <c:pt idx="79">
                  <c:v>1.0182375344456601E-2</c:v>
                </c:pt>
                <c:pt idx="80">
                  <c:v>9.6703718878729198E-3</c:v>
                </c:pt>
              </c:numCache>
            </c:numRef>
          </c:val>
          <c:smooth val="0"/>
          <c:extLst>
            <c:ext xmlns:c16="http://schemas.microsoft.com/office/drawing/2014/chart" uri="{C3380CC4-5D6E-409C-BE32-E72D297353CC}">
              <c16:uniqueId val="{00000000-34AD-4428-A7CF-32FF4B60CE82}"/>
            </c:ext>
          </c:extLst>
        </c:ser>
        <c:dLbls>
          <c:showLegendKey val="0"/>
          <c:showVal val="0"/>
          <c:showCatName val="0"/>
          <c:showSerName val="0"/>
          <c:showPercent val="0"/>
          <c:showBubbleSize val="0"/>
        </c:dLbls>
        <c:smooth val="0"/>
        <c:axId val="366644816"/>
        <c:axId val="366646736"/>
      </c:lineChart>
      <c:dateAx>
        <c:axId val="366644816"/>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66646736"/>
        <c:crosses val="autoZero"/>
        <c:auto val="1"/>
        <c:lblOffset val="100"/>
        <c:baseTimeUnit val="months"/>
      </c:dateAx>
      <c:valAx>
        <c:axId val="366646736"/>
        <c:scaling>
          <c:orientation val="minMax"/>
          <c:max val="0.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rPr>
                  <a:t>% of P&amp;I Repayment Balances</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2.0000000000000004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solidFill>
                <a:latin typeface="+mn-lt"/>
                <a:ea typeface="+mn-ea"/>
                <a:cs typeface="+mn-cs"/>
              </a:defRPr>
            </a:pPr>
            <a:r>
              <a:rPr lang="en-US" sz="1100" b="1">
                <a:solidFill>
                  <a:schemeClr val="tx1"/>
                </a:solidFill>
              </a:rPr>
              <a:t>61-90 Day Delinquencies as % Loans in P&amp;I Repayment</a:t>
            </a:r>
          </a:p>
          <a:p>
            <a:pPr>
              <a:defRPr sz="1000" b="1">
                <a:solidFill>
                  <a:schemeClr val="tx1"/>
                </a:solidFill>
              </a:defRPr>
            </a:pPr>
            <a:r>
              <a:rPr lang="en-US" sz="1000" b="1">
                <a:solidFill>
                  <a:schemeClr val="tx1"/>
                </a:solidFill>
              </a:rPr>
              <a:t>Aggregate of P&amp;I Repayment</a:t>
            </a:r>
            <a:r>
              <a:rPr lang="en-US" sz="1000" b="1" baseline="0">
                <a:solidFill>
                  <a:schemeClr val="tx1"/>
                </a:solidFill>
              </a:rPr>
              <a:t> Vintages 2016-2023</a:t>
            </a:r>
            <a:endParaRPr lang="en-US" sz="1000" b="1">
              <a:solidFill>
                <a:schemeClr val="tx1"/>
              </a:solidFill>
            </a:endParaRPr>
          </a:p>
        </c:rich>
      </c:tx>
      <c:layout>
        <c:manualLayout>
          <c:xMode val="edge"/>
          <c:yMode val="edge"/>
          <c:x val="0.14694841368586792"/>
          <c:y val="1.0391761215328747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chemeClr val="tx1"/>
              </a:solidFill>
              <a:latin typeface="+mn-lt"/>
              <a:ea typeface="+mn-ea"/>
              <a:cs typeface="+mn-cs"/>
            </a:defRPr>
          </a:pPr>
          <a:endParaRPr lang="en-US"/>
        </a:p>
      </c:txPr>
    </c:title>
    <c:autoTitleDeleted val="0"/>
    <c:plotArea>
      <c:layout/>
      <c:lineChart>
        <c:grouping val="standard"/>
        <c:varyColors val="0"/>
        <c:ser>
          <c:idx val="0"/>
          <c:order val="0"/>
          <c:tx>
            <c:strRef>
              <c:f>'Report Sept (2)'!$AY$114</c:f>
              <c:strCache>
                <c:ptCount val="1"/>
                <c:pt idx="0">
                  <c:v>Total</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'Report Sept (2)'!$AZ$113:$FI$113</c15:sqref>
                  </c15:fullRef>
                </c:ext>
              </c:extLst>
              <c:f>'Report Sept (2)'!$CJ$113:$FI$113</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Sept (2)'!$AZ$114:$FI$114</c15:sqref>
                  </c15:fullRef>
                </c:ext>
              </c:extLst>
              <c:f>'Report Sept (2)'!$CJ$114:$FI$114</c:f>
              <c:numCache>
                <c:formatCode>0.0%</c:formatCode>
                <c:ptCount val="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0-B680-453C-A59B-6C9009B3D2A0}"/>
            </c:ext>
          </c:extLst>
        </c:ser>
        <c:dLbls>
          <c:showLegendKey val="0"/>
          <c:showVal val="0"/>
          <c:showCatName val="0"/>
          <c:showSerName val="0"/>
          <c:showPercent val="0"/>
          <c:showBubbleSize val="0"/>
        </c:dLbls>
        <c:smooth val="0"/>
        <c:axId val="366644816"/>
        <c:axId val="366646736"/>
      </c:lineChart>
      <c:dateAx>
        <c:axId val="366644816"/>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66646736"/>
        <c:crosses val="autoZero"/>
        <c:auto val="1"/>
        <c:lblOffset val="100"/>
        <c:baseTimeUnit val="months"/>
      </c:dateAx>
      <c:valAx>
        <c:axId val="366646736"/>
        <c:scaling>
          <c:orientation val="minMax"/>
          <c:max val="0.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rPr>
                  <a:t>% of P&amp;I Repayment Balances</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2.0000000000000004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solidFill>
                <a:latin typeface="+mn-lt"/>
                <a:ea typeface="+mn-ea"/>
                <a:cs typeface="+mn-cs"/>
              </a:defRPr>
            </a:pPr>
            <a:r>
              <a:rPr lang="en-US" sz="1100" b="1">
                <a:solidFill>
                  <a:schemeClr val="tx1"/>
                </a:solidFill>
              </a:rPr>
              <a:t>61-90 Day</a:t>
            </a:r>
            <a:r>
              <a:rPr lang="en-US" sz="1100" b="1" baseline="0">
                <a:solidFill>
                  <a:schemeClr val="tx1"/>
                </a:solidFill>
              </a:rPr>
              <a:t> Delinquencies as % Loans in P&amp;I Repayment</a:t>
            </a:r>
          </a:p>
          <a:p>
            <a:pPr>
              <a:defRPr sz="1000" b="1">
                <a:solidFill>
                  <a:schemeClr val="tx1"/>
                </a:solidFill>
              </a:defRPr>
            </a:pPr>
            <a:r>
              <a:rPr lang="en-US" sz="1000" b="1" baseline="0">
                <a:solidFill>
                  <a:schemeClr val="tx1"/>
                </a:solidFill>
              </a:rPr>
              <a:t>P&amp;I Repayment Vintages 2016-2023</a:t>
            </a:r>
            <a:endParaRPr lang="en-US" sz="1000" b="1">
              <a:solidFill>
                <a:schemeClr val="tx1"/>
              </a:solidFill>
            </a:endParaRP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6357366810367091"/>
          <c:y val="0.10078531951249084"/>
          <c:w val="0.81583593647040786"/>
          <c:h val="0.66680731788717473"/>
        </c:manualLayout>
      </c:layout>
      <c:lineChart>
        <c:grouping val="standard"/>
        <c:varyColors val="0"/>
        <c:ser>
          <c:idx val="0"/>
          <c:order val="0"/>
          <c:tx>
            <c:strRef>
              <c:f>'Report Sept (2)'!$AY$124</c:f>
              <c:strCache>
                <c:ptCount val="1"/>
                <c:pt idx="0">
                  <c:v>2016</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'Report Sept (2)'!$AZ$123:$FI$123</c15:sqref>
                  </c15:fullRef>
                </c:ext>
              </c:extLst>
              <c:f>'Report Sept (2)'!$CJ$123:$FI$123</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Sept (2)'!$AZ$124:$FI$124</c15:sqref>
                  </c15:fullRef>
                </c:ext>
              </c:extLst>
              <c:f>'Report Sept (2)'!$CJ$124:$FI$124</c:f>
              <c:numCache>
                <c:formatCode>0.0%</c:formatCode>
                <c:ptCount val="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0-91B3-4892-97B8-DDCE40807E49}"/>
            </c:ext>
          </c:extLst>
        </c:ser>
        <c:ser>
          <c:idx val="1"/>
          <c:order val="1"/>
          <c:tx>
            <c:strRef>
              <c:f>'Report Sept (2)'!$AY$125</c:f>
              <c:strCache>
                <c:ptCount val="1"/>
                <c:pt idx="0">
                  <c:v>2017</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'Report Sept (2)'!$AZ$123:$FI$123</c15:sqref>
                  </c15:fullRef>
                </c:ext>
              </c:extLst>
              <c:f>'Report Sept (2)'!$CJ$123:$FI$123</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Sept (2)'!$AZ$125:$FI$125</c15:sqref>
                  </c15:fullRef>
                </c:ext>
              </c:extLst>
              <c:f>'Report Sept (2)'!$CJ$125:$FI$125</c:f>
              <c:numCache>
                <c:formatCode>0.0%</c:formatCode>
                <c:ptCount val="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1-91B3-4892-97B8-DDCE40807E49}"/>
            </c:ext>
          </c:extLst>
        </c:ser>
        <c:ser>
          <c:idx val="2"/>
          <c:order val="2"/>
          <c:tx>
            <c:strRef>
              <c:f>'Report Sept (2)'!$AY$126</c:f>
              <c:strCache>
                <c:ptCount val="1"/>
                <c:pt idx="0">
                  <c:v>2018</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'Report Sept (2)'!$AZ$123:$FI$123</c15:sqref>
                  </c15:fullRef>
                </c:ext>
              </c:extLst>
              <c:f>'Report Sept (2)'!$CJ$123:$FI$123</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Sept (2)'!$AZ$126:$FI$126</c15:sqref>
                  </c15:fullRef>
                </c:ext>
              </c:extLst>
              <c:f>'Report Sept (2)'!$CJ$126:$FI$126</c:f>
              <c:numCache>
                <c:formatCode>0.0%</c:formatCode>
                <c:ptCount val="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2-91B3-4892-97B8-DDCE40807E49}"/>
            </c:ext>
          </c:extLst>
        </c:ser>
        <c:ser>
          <c:idx val="3"/>
          <c:order val="3"/>
          <c:tx>
            <c:strRef>
              <c:f>'Report Sept (2)'!$AY$127</c:f>
              <c:strCache>
                <c:ptCount val="1"/>
                <c:pt idx="0">
                  <c:v>2019</c:v>
                </c:pt>
              </c:strCache>
            </c:strRef>
          </c:tx>
          <c:spPr>
            <a:ln w="28575" cap="rnd">
              <a:solidFill>
                <a:schemeClr val="accent4"/>
              </a:solidFill>
              <a:round/>
            </a:ln>
            <a:effectLst/>
          </c:spPr>
          <c:marker>
            <c:symbol val="none"/>
          </c:marker>
          <c:cat>
            <c:numRef>
              <c:extLst>
                <c:ext xmlns:c15="http://schemas.microsoft.com/office/drawing/2012/chart" uri="{02D57815-91ED-43cb-92C2-25804820EDAC}">
                  <c15:fullRef>
                    <c15:sqref>'Report Sept (2)'!$AZ$123:$FI$123</c15:sqref>
                  </c15:fullRef>
                </c:ext>
              </c:extLst>
              <c:f>'Report Sept (2)'!$CJ$123:$FI$123</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Sept (2)'!$AZ$127:$FI$127</c15:sqref>
                  </c15:fullRef>
                </c:ext>
              </c:extLst>
              <c:f>'Report Sept (2)'!$CJ$127:$FI$127</c:f>
              <c:numCache>
                <c:formatCode>0.0%</c:formatCode>
                <c:ptCount val="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3-91B3-4892-97B8-DDCE40807E49}"/>
            </c:ext>
          </c:extLst>
        </c:ser>
        <c:ser>
          <c:idx val="4"/>
          <c:order val="4"/>
          <c:tx>
            <c:strRef>
              <c:f>'Report Sept (2)'!$AY$128</c:f>
              <c:strCache>
                <c:ptCount val="1"/>
                <c:pt idx="0">
                  <c:v>2020</c:v>
                </c:pt>
              </c:strCache>
            </c:strRef>
          </c:tx>
          <c:spPr>
            <a:ln w="28575" cap="rnd">
              <a:solidFill>
                <a:schemeClr val="accent5"/>
              </a:solidFill>
              <a:round/>
            </a:ln>
            <a:effectLst/>
          </c:spPr>
          <c:marker>
            <c:symbol val="none"/>
          </c:marker>
          <c:cat>
            <c:numRef>
              <c:extLst>
                <c:ext xmlns:c15="http://schemas.microsoft.com/office/drawing/2012/chart" uri="{02D57815-91ED-43cb-92C2-25804820EDAC}">
                  <c15:fullRef>
                    <c15:sqref>'Report Sept (2)'!$AZ$123:$FI$123</c15:sqref>
                  </c15:fullRef>
                </c:ext>
              </c:extLst>
              <c:f>'Report Sept (2)'!$CJ$123:$FI$123</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Sept (2)'!$AZ$128:$FI$128</c15:sqref>
                  </c15:fullRef>
                </c:ext>
              </c:extLst>
              <c:f>'Report Sept (2)'!$CJ$128:$FI$128</c:f>
              <c:numCache>
                <c:formatCode>0.0%</c:formatCode>
                <c:ptCount val="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4-91B3-4892-97B8-DDCE40807E49}"/>
            </c:ext>
          </c:extLst>
        </c:ser>
        <c:ser>
          <c:idx val="5"/>
          <c:order val="5"/>
          <c:tx>
            <c:strRef>
              <c:f>'Report Sept (2)'!$AY$129</c:f>
              <c:strCache>
                <c:ptCount val="1"/>
                <c:pt idx="0">
                  <c:v>2021</c:v>
                </c:pt>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'Report Sept (2)'!$AZ$123:$FI$123</c15:sqref>
                  </c15:fullRef>
                </c:ext>
              </c:extLst>
              <c:f>'Report Sept (2)'!$CJ$123:$FI$123</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Sept (2)'!$AZ$129:$FI$129</c15:sqref>
                  </c15:fullRef>
                </c:ext>
              </c:extLst>
              <c:f>'Report Sept (2)'!$CJ$129:$FI$129</c:f>
              <c:numCache>
                <c:formatCode>0.0%</c:formatCode>
                <c:ptCount val="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5-91B3-4892-97B8-DDCE40807E49}"/>
            </c:ext>
          </c:extLst>
        </c:ser>
        <c:ser>
          <c:idx val="6"/>
          <c:order val="6"/>
          <c:tx>
            <c:strRef>
              <c:f>'Report Sept (2)'!$AY$130</c:f>
              <c:strCache>
                <c:ptCount val="1"/>
                <c:pt idx="0">
                  <c:v>2022</c:v>
                </c:pt>
              </c:strCache>
            </c:strRef>
          </c:tx>
          <c:spPr>
            <a:ln w="28575" cap="rnd">
              <a:solidFill>
                <a:schemeClr val="accent1">
                  <a:lumMod val="60000"/>
                </a:schemeClr>
              </a:solidFill>
              <a:round/>
            </a:ln>
            <a:effectLst/>
          </c:spPr>
          <c:marker>
            <c:symbol val="none"/>
          </c:marker>
          <c:cat>
            <c:numRef>
              <c:extLst>
                <c:ext xmlns:c15="http://schemas.microsoft.com/office/drawing/2012/chart" uri="{02D57815-91ED-43cb-92C2-25804820EDAC}">
                  <c15:fullRef>
                    <c15:sqref>'Report Sept (2)'!$AZ$123:$FI$123</c15:sqref>
                  </c15:fullRef>
                </c:ext>
              </c:extLst>
              <c:f>'Report Sept (2)'!$CJ$123:$FI$123</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Sept (2)'!$AZ$130:$FI$130</c15:sqref>
                  </c15:fullRef>
                </c:ext>
              </c:extLst>
              <c:f>'Report Sept (2)'!$CJ$130:$FI$130</c:f>
              <c:numCache>
                <c:formatCode>0.0%</c:formatCode>
                <c:ptCount val="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6-91B3-4892-97B8-DDCE40807E49}"/>
            </c:ext>
          </c:extLst>
        </c:ser>
        <c:ser>
          <c:idx val="7"/>
          <c:order val="7"/>
          <c:tx>
            <c:strRef>
              <c:f>'Report Sept (2)'!$AY$131</c:f>
              <c:strCache>
                <c:ptCount val="1"/>
                <c:pt idx="0">
                  <c:v>2023</c:v>
                </c:pt>
              </c:strCache>
            </c:strRef>
          </c:tx>
          <c:spPr>
            <a:ln w="28575" cap="rnd">
              <a:solidFill>
                <a:schemeClr val="accent2">
                  <a:lumMod val="60000"/>
                </a:schemeClr>
              </a:solidFill>
              <a:round/>
            </a:ln>
            <a:effectLst/>
          </c:spPr>
          <c:marker>
            <c:symbol val="none"/>
          </c:marker>
          <c:cat>
            <c:numRef>
              <c:extLst>
                <c:ext xmlns:c15="http://schemas.microsoft.com/office/drawing/2012/chart" uri="{02D57815-91ED-43cb-92C2-25804820EDAC}">
                  <c15:fullRef>
                    <c15:sqref>'Report Sept (2)'!$AZ$123:$FI$123</c15:sqref>
                  </c15:fullRef>
                </c:ext>
              </c:extLst>
              <c:f>'Report Sept (2)'!$CJ$123:$FI$123</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Sept (2)'!$AZ$131:$FI$131</c15:sqref>
                  </c15:fullRef>
                </c:ext>
              </c:extLst>
              <c:f>'Report Sept (2)'!$CJ$131:$FI$131</c:f>
              <c:numCache>
                <c:formatCode>0.0%</c:formatCode>
                <c:ptCount val="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7-91B3-4892-97B8-DDCE40807E49}"/>
            </c:ext>
          </c:extLst>
        </c:ser>
        <c:dLbls>
          <c:showLegendKey val="0"/>
          <c:showVal val="0"/>
          <c:showCatName val="0"/>
          <c:showSerName val="0"/>
          <c:showPercent val="0"/>
          <c:showBubbleSize val="0"/>
        </c:dLbls>
        <c:smooth val="0"/>
        <c:axId val="1632479408"/>
        <c:axId val="1632479888"/>
        <c:extLst>
          <c:ext xmlns:c15="http://schemas.microsoft.com/office/drawing/2012/chart" uri="{02D57815-91ED-43cb-92C2-25804820EDAC}">
            <c15:filteredLineSeries>
              <c15:ser>
                <c:idx val="8"/>
                <c:order val="8"/>
                <c:tx>
                  <c:strRef>
                    <c:extLst>
                      <c:ext uri="{02D57815-91ED-43cb-92C2-25804820EDAC}">
                        <c15:formulaRef>
                          <c15:sqref>'Report Sept (2)'!$AY$132</c15:sqref>
                        </c15:formulaRef>
                      </c:ext>
                    </c:extLst>
                    <c:strCache>
                      <c:ptCount val="1"/>
                      <c:pt idx="0">
                        <c:v>2024</c:v>
                      </c:pt>
                    </c:strCache>
                  </c:strRef>
                </c:tx>
                <c:spPr>
                  <a:ln w="28575" cap="rnd">
                    <a:solidFill>
                      <a:schemeClr val="accent3">
                        <a:lumMod val="60000"/>
                      </a:schemeClr>
                    </a:solidFill>
                    <a:round/>
                  </a:ln>
                  <a:effectLst/>
                </c:spPr>
                <c:marker>
                  <c:symbol val="none"/>
                </c:marker>
                <c:cat>
                  <c:numRef>
                    <c:extLst>
                      <c:ext uri="{02D57815-91ED-43cb-92C2-25804820EDAC}">
                        <c15:fullRef>
                          <c15:sqref>'Report Sept (2)'!$AZ$123:$FI$123</c15:sqref>
                        </c15:fullRef>
                        <c15:formulaRef>
                          <c15:sqref>'Report Sept (2)'!$CJ$123:$FI$123</c15:sqref>
                        </c15:formulaRef>
                      </c:ext>
                    </c:extLst>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uri="{02D57815-91ED-43cb-92C2-25804820EDAC}">
                        <c15:fullRef>
                          <c15:sqref>'Report Sept (2)'!$AZ$132:$FI$132</c15:sqref>
                        </c15:fullRef>
                        <c15:formulaRef>
                          <c15:sqref>'Report Sept (2)'!$CJ$132:$FI$132</c15:sqref>
                        </c15:formulaRef>
                      </c:ext>
                    </c:extLst>
                    <c:numCache>
                      <c:formatCode>0.0%</c:formatCode>
                      <c:ptCount val="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8-91B3-4892-97B8-DDCE40807E49}"/>
                  </c:ext>
                </c:extLst>
              </c15:ser>
            </c15:filteredLineSeries>
          </c:ext>
        </c:extLst>
      </c:lineChart>
      <c:dateAx>
        <c:axId val="1632479408"/>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32479888"/>
        <c:crosses val="autoZero"/>
        <c:auto val="1"/>
        <c:lblOffset val="100"/>
        <c:baseTimeUnit val="months"/>
      </c:dateAx>
      <c:valAx>
        <c:axId val="1632479888"/>
        <c:scaling>
          <c:orientation val="minMax"/>
          <c:max val="0.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rPr>
                  <a:t>% of P&amp;I Repayment Balances</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32479408"/>
        <c:crosses val="autoZero"/>
        <c:crossBetween val="between"/>
        <c:majorUnit val="2.0000000000000004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r>
              <a:rPr lang="en-US" sz="900" b="1">
                <a:solidFill>
                  <a:schemeClr val="tx1"/>
                </a:solidFill>
              </a:rPr>
              <a:t>Cumulative</a:t>
            </a:r>
            <a:r>
              <a:rPr lang="en-US" sz="900" b="1" baseline="0">
                <a:solidFill>
                  <a:schemeClr val="tx1"/>
                </a:solidFill>
              </a:rPr>
              <a:t> Gross Charge-Offs as % of Disbursements</a:t>
            </a:r>
            <a:endParaRPr lang="en-US" sz="900" b="1">
              <a:solidFill>
                <a:schemeClr val="tx1"/>
              </a:solidFill>
            </a:endParaRPr>
          </a:p>
          <a:p>
            <a:pPr>
              <a:defRPr sz="800" b="1">
                <a:solidFill>
                  <a:schemeClr val="tx1"/>
                </a:solidFill>
              </a:defRPr>
            </a:pPr>
            <a:r>
              <a:rPr lang="en-US" sz="800" b="1" i="0" u="none" strike="noStrike" kern="1200" spc="0" baseline="0">
                <a:solidFill>
                  <a:schemeClr val="tx1"/>
                </a:solidFill>
              </a:rPr>
              <a:t>Repayment Vintages 2016-2023</a:t>
            </a:r>
            <a:endParaRPr lang="en-US" sz="800" b="1">
              <a:solidFill>
                <a:schemeClr val="tx1"/>
              </a:solidFill>
            </a:endParaRPr>
          </a:p>
        </c:rich>
      </c:tx>
      <c:layout>
        <c:manualLayout>
          <c:xMode val="edge"/>
          <c:yMode val="edge"/>
          <c:x val="0.20849738970678466"/>
          <c:y val="0"/>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300150425792747"/>
          <c:y val="0.15040737112024713"/>
          <c:w val="0.84876446086491741"/>
          <c:h val="0.64293304081367952"/>
        </c:manualLayout>
      </c:layout>
      <c:lineChart>
        <c:grouping val="standard"/>
        <c:varyColors val="0"/>
        <c:ser>
          <c:idx val="0"/>
          <c:order val="0"/>
          <c:tx>
            <c:strRef>
              <c:f>'Report Sept (2)'!$AY$327</c:f>
              <c:strCache>
                <c:ptCount val="1"/>
                <c:pt idx="0">
                  <c:v>2016</c:v>
                </c:pt>
              </c:strCache>
            </c:strRef>
          </c:tx>
          <c:spPr>
            <a:ln w="28575" cap="rnd">
              <a:solidFill>
                <a:schemeClr val="accent1"/>
              </a:solidFill>
              <a:round/>
            </a:ln>
            <a:effectLst/>
          </c:spPr>
          <c:marker>
            <c:symbol val="none"/>
          </c:marker>
          <c:cat>
            <c:numRef>
              <c:f>'Report Sept (2)'!$AZ$326:$CI$326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(2)'!$AZ$327:$CI$327</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4.7300000000000002E-2</c:v>
                </c:pt>
              </c:numCache>
            </c:numRef>
          </c:val>
          <c:smooth val="0"/>
          <c:extLst>
            <c:ext xmlns:c16="http://schemas.microsoft.com/office/drawing/2014/chart" uri="{C3380CC4-5D6E-409C-BE32-E72D297353CC}">
              <c16:uniqueId val="{00000000-BE26-4185-AC09-BE6118E57427}"/>
            </c:ext>
          </c:extLst>
        </c:ser>
        <c:ser>
          <c:idx val="1"/>
          <c:order val="1"/>
          <c:tx>
            <c:strRef>
              <c:f>'Report Sept (2)'!$AY$328</c:f>
              <c:strCache>
                <c:ptCount val="1"/>
                <c:pt idx="0">
                  <c:v>2017</c:v>
                </c:pt>
              </c:strCache>
            </c:strRef>
          </c:tx>
          <c:spPr>
            <a:ln w="28575" cap="rnd">
              <a:solidFill>
                <a:schemeClr val="accent2"/>
              </a:solidFill>
              <a:round/>
            </a:ln>
            <a:effectLst/>
          </c:spPr>
          <c:marker>
            <c:symbol val="none"/>
          </c:marker>
          <c:cat>
            <c:numRef>
              <c:f>'Report Sept (2)'!$AZ$326:$CI$326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(2)'!$AZ$328:$CI$328</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8.4500000000000006E-2</c:v>
                </c:pt>
              </c:numCache>
            </c:numRef>
          </c:val>
          <c:smooth val="0"/>
          <c:extLst>
            <c:ext xmlns:c16="http://schemas.microsoft.com/office/drawing/2014/chart" uri="{C3380CC4-5D6E-409C-BE32-E72D297353CC}">
              <c16:uniqueId val="{00000001-BE26-4185-AC09-BE6118E57427}"/>
            </c:ext>
          </c:extLst>
        </c:ser>
        <c:ser>
          <c:idx val="2"/>
          <c:order val="2"/>
          <c:tx>
            <c:strRef>
              <c:f>'Report Sept (2)'!$AY$329</c:f>
              <c:strCache>
                <c:ptCount val="1"/>
                <c:pt idx="0">
                  <c:v>2018</c:v>
                </c:pt>
              </c:strCache>
            </c:strRef>
          </c:tx>
          <c:spPr>
            <a:ln w="28575" cap="rnd">
              <a:solidFill>
                <a:schemeClr val="accent3"/>
              </a:solidFill>
              <a:round/>
            </a:ln>
            <a:effectLst/>
          </c:spPr>
          <c:marker>
            <c:symbol val="none"/>
          </c:marker>
          <c:cat>
            <c:numRef>
              <c:f>'Report Sept (2)'!$AZ$326:$CI$326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(2)'!$AZ$329:$CI$329</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0.10589999999999999</c:v>
                </c:pt>
                <c:pt idx="25">
                  <c:v>0.1062</c:v>
                </c:pt>
                <c:pt idx="26">
                  <c:v>0.10730000000000001</c:v>
                </c:pt>
              </c:numCache>
            </c:numRef>
          </c:val>
          <c:smooth val="0"/>
          <c:extLst>
            <c:ext xmlns:c16="http://schemas.microsoft.com/office/drawing/2014/chart" uri="{C3380CC4-5D6E-409C-BE32-E72D297353CC}">
              <c16:uniqueId val="{00000002-BE26-4185-AC09-BE6118E57427}"/>
            </c:ext>
          </c:extLst>
        </c:ser>
        <c:ser>
          <c:idx val="3"/>
          <c:order val="3"/>
          <c:tx>
            <c:strRef>
              <c:f>'Report Sept (2)'!$AY$330</c:f>
              <c:strCache>
                <c:ptCount val="1"/>
                <c:pt idx="0">
                  <c:v>2019</c:v>
                </c:pt>
              </c:strCache>
            </c:strRef>
          </c:tx>
          <c:spPr>
            <a:ln w="28575" cap="rnd">
              <a:solidFill>
                <a:schemeClr val="accent4"/>
              </a:solidFill>
              <a:round/>
            </a:ln>
            <a:effectLst/>
          </c:spPr>
          <c:marker>
            <c:symbol val="none"/>
          </c:marker>
          <c:cat>
            <c:numRef>
              <c:f>'Report Sept (2)'!$AZ$326:$CI$326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(2)'!$AZ$330:$CI$330</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9.8100000000000007E-2</c:v>
                </c:pt>
                <c:pt idx="21">
                  <c:v>0.1</c:v>
                </c:pt>
                <c:pt idx="22">
                  <c:v>0.1023</c:v>
                </c:pt>
              </c:numCache>
            </c:numRef>
          </c:val>
          <c:smooth val="0"/>
          <c:extLst>
            <c:ext xmlns:c16="http://schemas.microsoft.com/office/drawing/2014/chart" uri="{C3380CC4-5D6E-409C-BE32-E72D297353CC}">
              <c16:uniqueId val="{00000003-BE26-4185-AC09-BE6118E57427}"/>
            </c:ext>
          </c:extLst>
        </c:ser>
        <c:ser>
          <c:idx val="4"/>
          <c:order val="4"/>
          <c:tx>
            <c:strRef>
              <c:f>'Report Sept (2)'!$AY$331</c:f>
              <c:strCache>
                <c:ptCount val="1"/>
                <c:pt idx="0">
                  <c:v>2020</c:v>
                </c:pt>
              </c:strCache>
            </c:strRef>
          </c:tx>
          <c:spPr>
            <a:ln w="28575" cap="rnd">
              <a:solidFill>
                <a:schemeClr val="accent5"/>
              </a:solidFill>
              <a:round/>
            </a:ln>
            <a:effectLst/>
          </c:spPr>
          <c:marker>
            <c:symbol val="none"/>
          </c:marker>
          <c:cat>
            <c:numRef>
              <c:f>'Report Sept (2)'!$AZ$326:$CI$326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(2)'!$AZ$331:$CI$331</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9.6799999999999997E-2</c:v>
                </c:pt>
                <c:pt idx="17">
                  <c:v>9.9199999999999997E-2</c:v>
                </c:pt>
                <c:pt idx="18">
                  <c:v>0.1014</c:v>
                </c:pt>
              </c:numCache>
            </c:numRef>
          </c:val>
          <c:smooth val="0"/>
          <c:extLst>
            <c:ext xmlns:c16="http://schemas.microsoft.com/office/drawing/2014/chart" uri="{C3380CC4-5D6E-409C-BE32-E72D297353CC}">
              <c16:uniqueId val="{00000004-BE26-4185-AC09-BE6118E57427}"/>
            </c:ext>
          </c:extLst>
        </c:ser>
        <c:ser>
          <c:idx val="5"/>
          <c:order val="5"/>
          <c:tx>
            <c:strRef>
              <c:f>'Report Sept (2)'!$AY$332</c:f>
              <c:strCache>
                <c:ptCount val="1"/>
                <c:pt idx="0">
                  <c:v>2021</c:v>
                </c:pt>
              </c:strCache>
            </c:strRef>
          </c:tx>
          <c:spPr>
            <a:ln w="28575" cap="rnd">
              <a:solidFill>
                <a:schemeClr val="accent6"/>
              </a:solidFill>
              <a:round/>
            </a:ln>
            <a:effectLst/>
          </c:spPr>
          <c:marker>
            <c:symbol val="none"/>
          </c:marker>
          <c:cat>
            <c:numRef>
              <c:f>'Report Sept (2)'!$AZ$326:$CI$326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(2)'!$AZ$332:$CI$332</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8.72E-2</c:v>
                </c:pt>
                <c:pt idx="13">
                  <c:v>9.0999999999999998E-2</c:v>
                </c:pt>
                <c:pt idx="14">
                  <c:v>9.4899999999999998E-2</c:v>
                </c:pt>
              </c:numCache>
            </c:numRef>
          </c:val>
          <c:smooth val="0"/>
          <c:extLst>
            <c:ext xmlns:c16="http://schemas.microsoft.com/office/drawing/2014/chart" uri="{C3380CC4-5D6E-409C-BE32-E72D297353CC}">
              <c16:uniqueId val="{00000005-BE26-4185-AC09-BE6118E57427}"/>
            </c:ext>
          </c:extLst>
        </c:ser>
        <c:ser>
          <c:idx val="6"/>
          <c:order val="6"/>
          <c:tx>
            <c:strRef>
              <c:f>'Report Sept (2)'!$AY$333</c:f>
              <c:strCache>
                <c:ptCount val="1"/>
                <c:pt idx="0">
                  <c:v>2022</c:v>
                </c:pt>
              </c:strCache>
            </c:strRef>
          </c:tx>
          <c:spPr>
            <a:ln w="28575" cap="rnd">
              <a:solidFill>
                <a:schemeClr val="accent1">
                  <a:lumMod val="60000"/>
                </a:schemeClr>
              </a:solidFill>
              <a:round/>
            </a:ln>
            <a:effectLst/>
          </c:spPr>
          <c:marker>
            <c:symbol val="none"/>
          </c:marker>
          <c:cat>
            <c:numRef>
              <c:f>'Report Sept (2)'!$AZ$326:$CI$326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(2)'!$AZ$333:$CI$333</c:f>
              <c:numCache>
                <c:formatCode>0.0%</c:formatCode>
                <c:ptCount val="36"/>
                <c:pt idx="0">
                  <c:v>0</c:v>
                </c:pt>
                <c:pt idx="1">
                  <c:v>0</c:v>
                </c:pt>
                <c:pt idx="2">
                  <c:v>0</c:v>
                </c:pt>
                <c:pt idx="3">
                  <c:v>0</c:v>
                </c:pt>
                <c:pt idx="4">
                  <c:v>0</c:v>
                </c:pt>
                <c:pt idx="5">
                  <c:v>0</c:v>
                </c:pt>
                <c:pt idx="6">
                  <c:v>0</c:v>
                </c:pt>
                <c:pt idx="7">
                  <c:v>0</c:v>
                </c:pt>
                <c:pt idx="8">
                  <c:v>6.0900000000000003E-2</c:v>
                </c:pt>
                <c:pt idx="9">
                  <c:v>6.8000000000000005E-2</c:v>
                </c:pt>
                <c:pt idx="10">
                  <c:v>7.8600000000000003E-2</c:v>
                </c:pt>
              </c:numCache>
            </c:numRef>
          </c:val>
          <c:smooth val="0"/>
          <c:extLst>
            <c:ext xmlns:c16="http://schemas.microsoft.com/office/drawing/2014/chart" uri="{C3380CC4-5D6E-409C-BE32-E72D297353CC}">
              <c16:uniqueId val="{00000006-BE26-4185-AC09-BE6118E57427}"/>
            </c:ext>
          </c:extLst>
        </c:ser>
        <c:ser>
          <c:idx val="7"/>
          <c:order val="7"/>
          <c:tx>
            <c:strRef>
              <c:f>'Report Sept (2)'!$AY$334</c:f>
              <c:strCache>
                <c:ptCount val="1"/>
                <c:pt idx="0">
                  <c:v>2023</c:v>
                </c:pt>
              </c:strCache>
            </c:strRef>
          </c:tx>
          <c:spPr>
            <a:ln w="28575" cap="rnd">
              <a:solidFill>
                <a:schemeClr val="accent2">
                  <a:lumMod val="60000"/>
                </a:schemeClr>
              </a:solidFill>
              <a:round/>
            </a:ln>
            <a:effectLst/>
          </c:spPr>
          <c:marker>
            <c:symbol val="none"/>
          </c:marker>
          <c:cat>
            <c:numRef>
              <c:f>'Report Sept (2)'!$AZ$326:$CI$326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(2)'!$AZ$334:$CI$334</c:f>
              <c:numCache>
                <c:formatCode>0.0%</c:formatCode>
                <c:ptCount val="36"/>
                <c:pt idx="0">
                  <c:v>0</c:v>
                </c:pt>
                <c:pt idx="1">
                  <c:v>0</c:v>
                </c:pt>
                <c:pt idx="2">
                  <c:v>0</c:v>
                </c:pt>
                <c:pt idx="3">
                  <c:v>0</c:v>
                </c:pt>
                <c:pt idx="4">
                  <c:v>3.3799999999999997E-2</c:v>
                </c:pt>
                <c:pt idx="5">
                  <c:v>3.9699999999999999E-2</c:v>
                </c:pt>
                <c:pt idx="6">
                  <c:v>4.65E-2</c:v>
                </c:pt>
              </c:numCache>
            </c:numRef>
          </c:val>
          <c:smooth val="0"/>
          <c:extLst>
            <c:ext xmlns:c16="http://schemas.microsoft.com/office/drawing/2014/chart" uri="{C3380CC4-5D6E-409C-BE32-E72D297353CC}">
              <c16:uniqueId val="{00000007-BE26-4185-AC09-BE6118E57427}"/>
            </c:ext>
          </c:extLst>
        </c:ser>
        <c:ser>
          <c:idx val="8"/>
          <c:order val="8"/>
          <c:tx>
            <c:strRef>
              <c:f>'Report Sept (2)'!$AY$335</c:f>
              <c:strCache>
                <c:ptCount val="1"/>
                <c:pt idx="0">
                  <c:v>2024</c:v>
                </c:pt>
              </c:strCache>
            </c:strRef>
          </c:tx>
          <c:spPr>
            <a:ln w="28575" cap="rnd">
              <a:solidFill>
                <a:schemeClr val="accent3">
                  <a:lumMod val="60000"/>
                </a:schemeClr>
              </a:solidFill>
              <a:round/>
            </a:ln>
            <a:effectLst/>
          </c:spPr>
          <c:marker>
            <c:symbol val="none"/>
          </c:marker>
          <c:cat>
            <c:numRef>
              <c:f>'Report Sept (2)'!$AZ$326:$CI$326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(2)'!$AZ$335:$CI$335</c:f>
              <c:numCache>
                <c:formatCode>0.0%</c:formatCode>
                <c:ptCount val="36"/>
                <c:pt idx="0">
                  <c:v>5.9999999999999995E-4</c:v>
                </c:pt>
                <c:pt idx="1">
                  <c:v>1.1000000000000001E-3</c:v>
                </c:pt>
                <c:pt idx="2">
                  <c:v>1.77E-2</c:v>
                </c:pt>
              </c:numCache>
            </c:numRef>
          </c:val>
          <c:smooth val="0"/>
          <c:extLst>
            <c:ext xmlns:c16="http://schemas.microsoft.com/office/drawing/2014/chart" uri="{C3380CC4-5D6E-409C-BE32-E72D297353CC}">
              <c16:uniqueId val="{00000008-BE26-4185-AC09-BE6118E57427}"/>
            </c:ext>
          </c:extLst>
        </c:ser>
        <c:dLbls>
          <c:showLegendKey val="0"/>
          <c:showVal val="0"/>
          <c:showCatName val="0"/>
          <c:showSerName val="0"/>
          <c:showPercent val="0"/>
          <c:showBubbleSize val="0"/>
        </c:dLbls>
        <c:smooth val="0"/>
        <c:axId val="366644816"/>
        <c:axId val="366646736"/>
      </c:lineChart>
      <c:catAx>
        <c:axId val="366644816"/>
        <c:scaling>
          <c:orientation val="minMax"/>
        </c:scaling>
        <c:delete val="0"/>
        <c:axPos val="b"/>
        <c:title>
          <c:tx>
            <c:rich>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a:solidFill>
                      <a:sysClr val="windowText" lastClr="000000"/>
                    </a:solidFill>
                  </a:rPr>
                  <a:t>Quarters in</a:t>
                </a:r>
                <a:r>
                  <a:rPr lang="en-US" sz="800" b="1" baseline="0">
                    <a:solidFill>
                      <a:sysClr val="windowText" lastClr="000000"/>
                    </a:solidFill>
                  </a:rPr>
                  <a:t> Repayment</a:t>
                </a:r>
                <a:endParaRPr lang="en-US" sz="800" b="1">
                  <a:solidFill>
                    <a:sysClr val="windowText" lastClr="000000"/>
                  </a:solidFill>
                </a:endParaRPr>
              </a:p>
            </c:rich>
          </c:tx>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6736"/>
        <c:crosses val="autoZero"/>
        <c:auto val="1"/>
        <c:lblAlgn val="ctr"/>
        <c:lblOffset val="100"/>
        <c:noMultiLvlLbl val="0"/>
      </c:catAx>
      <c:valAx>
        <c:axId val="366646736"/>
        <c:scaling>
          <c:orientation val="minMax"/>
          <c:max val="0.2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 of P&amp;I Repayment Balances</a:t>
                </a:r>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5.000000000000001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100" b="1">
                <a:solidFill>
                  <a:schemeClr val="tx1"/>
                </a:solidFill>
              </a:rPr>
              <a:t>31-60 Day Delinquencies as % Loans in P&amp;I Repayment</a:t>
            </a:r>
          </a:p>
          <a:p>
            <a:pPr>
              <a:defRPr b="1">
                <a:solidFill>
                  <a:schemeClr val="tx1"/>
                </a:solidFill>
              </a:defRPr>
            </a:pPr>
            <a:r>
              <a:rPr lang="en-US" sz="1000" b="1">
                <a:solidFill>
                  <a:schemeClr val="tx1"/>
                </a:solidFill>
              </a:rPr>
              <a:t>Aggregate of P&amp;I Repayment</a:t>
            </a:r>
            <a:r>
              <a:rPr lang="en-US" sz="1000" b="1" baseline="0">
                <a:solidFill>
                  <a:schemeClr val="tx1"/>
                </a:solidFill>
              </a:rPr>
              <a:t> Vintages 2016-2023</a:t>
            </a:r>
            <a:endParaRPr lang="en-US" sz="1000" b="1">
              <a:solidFill>
                <a:schemeClr val="tx1"/>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lineChart>
        <c:grouping val="standard"/>
        <c:varyColors val="0"/>
        <c:ser>
          <c:idx val="0"/>
          <c:order val="0"/>
          <c:tx>
            <c:strRef>
              <c:f>'Report Sept (2)'!$AY$78</c:f>
              <c:strCache>
                <c:ptCount val="1"/>
                <c:pt idx="0">
                  <c:v>Total</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'Report Sept (2)'!$AZ$77:$FL$77</c15:sqref>
                  </c15:fullRef>
                </c:ext>
              </c:extLst>
              <c:f>'Report Sept (2)'!$CJ$77:$FL$77</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 (2)'!$AZ$78:$FL$78</c15:sqref>
                  </c15:fullRef>
                </c:ext>
              </c:extLst>
              <c:f>'Report Sept (2)'!$CJ$78:$FL$78</c:f>
              <c:numCache>
                <c:formatCode>0.0%</c:formatCode>
                <c:ptCount val="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1.83145227756915E-2</c:v>
                </c:pt>
                <c:pt idx="79">
                  <c:v>1.7293784988447001E-2</c:v>
                </c:pt>
                <c:pt idx="80">
                  <c:v>1.6477977896644E-2</c:v>
                </c:pt>
              </c:numCache>
            </c:numRef>
          </c:val>
          <c:smooth val="0"/>
          <c:extLst>
            <c:ext xmlns:c16="http://schemas.microsoft.com/office/drawing/2014/chart" uri="{C3380CC4-5D6E-409C-BE32-E72D297353CC}">
              <c16:uniqueId val="{00000000-4417-4421-A1FA-FE09FE097BC0}"/>
            </c:ext>
          </c:extLst>
        </c:ser>
        <c:dLbls>
          <c:showLegendKey val="0"/>
          <c:showVal val="0"/>
          <c:showCatName val="0"/>
          <c:showSerName val="0"/>
          <c:showPercent val="0"/>
          <c:showBubbleSize val="0"/>
        </c:dLbls>
        <c:smooth val="0"/>
        <c:axId val="366644816"/>
        <c:axId val="366646736"/>
      </c:lineChart>
      <c:dateAx>
        <c:axId val="366644816"/>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66646736"/>
        <c:crosses val="autoZero"/>
        <c:auto val="1"/>
        <c:lblOffset val="100"/>
        <c:baseTimeUnit val="months"/>
      </c:dateAx>
      <c:valAx>
        <c:axId val="366646736"/>
        <c:scaling>
          <c:orientation val="minMax"/>
          <c:max val="0.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rPr>
                  <a:t>% of P&amp;I Repayment Balances</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2.0000000000000004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r>
              <a:rPr lang="en-US" sz="900" b="1">
                <a:solidFill>
                  <a:schemeClr val="tx1"/>
                </a:solidFill>
              </a:rPr>
              <a:t>Cumulative</a:t>
            </a:r>
            <a:r>
              <a:rPr lang="en-US" sz="900" b="1" baseline="0">
                <a:solidFill>
                  <a:schemeClr val="tx1"/>
                </a:solidFill>
              </a:rPr>
              <a:t> Gross Charge-Offs as % of </a:t>
            </a:r>
            <a:r>
              <a:rPr lang="en-US" sz="900" b="1" i="0" u="none" strike="noStrike" kern="1200" spc="0" baseline="0">
                <a:solidFill>
                  <a:schemeClr val="tx1"/>
                </a:solidFill>
              </a:rPr>
              <a:t>Disbursements</a:t>
            </a:r>
          </a:p>
          <a:p>
            <a:pPr>
              <a:defRPr sz="800" b="1">
                <a:solidFill>
                  <a:schemeClr val="tx1"/>
                </a:solidFill>
              </a:defRPr>
            </a:pPr>
            <a:r>
              <a:rPr lang="en-US" sz="800" b="1" baseline="0">
                <a:solidFill>
                  <a:schemeClr val="tx1"/>
                </a:solidFill>
              </a:rPr>
              <a:t>Flat Pay</a:t>
            </a:r>
            <a:endParaRPr lang="en-US" sz="800" b="1">
              <a:solidFill>
                <a:schemeClr val="tx1"/>
              </a:solidFill>
            </a:endParaRPr>
          </a:p>
        </c:rich>
      </c:tx>
      <c:layout>
        <c:manualLayout>
          <c:xMode val="edge"/>
          <c:yMode val="edge"/>
          <c:x val="0.20213320764515785"/>
          <c:y val="0"/>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0455833586702253"/>
          <c:y val="0.14502362196695867"/>
          <c:w val="0.86565079764672714"/>
          <c:h val="0.65329729089549349"/>
        </c:manualLayout>
      </c:layout>
      <c:lineChart>
        <c:grouping val="standard"/>
        <c:varyColors val="0"/>
        <c:ser>
          <c:idx val="0"/>
          <c:order val="0"/>
          <c:tx>
            <c:strRef>
              <c:f>'Report Sept (2)'!$AY$348</c:f>
              <c:strCache>
                <c:ptCount val="1"/>
                <c:pt idx="0">
                  <c:v>2016</c:v>
                </c:pt>
              </c:strCache>
            </c:strRef>
          </c:tx>
          <c:spPr>
            <a:ln w="28575" cap="rnd">
              <a:solidFill>
                <a:schemeClr val="accent1"/>
              </a:solidFill>
              <a:round/>
            </a:ln>
            <a:effectLst/>
          </c:spPr>
          <c:marker>
            <c:symbol val="none"/>
          </c:marker>
          <c:cat>
            <c:numRef>
              <c:f>'Report Sept (2)'!$AZ$326:$CI$326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(2)'!$AZ$348:$CI$348</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0.1273</c:v>
                </c:pt>
              </c:numCache>
            </c:numRef>
          </c:val>
          <c:smooth val="0"/>
          <c:extLst>
            <c:ext xmlns:c16="http://schemas.microsoft.com/office/drawing/2014/chart" uri="{C3380CC4-5D6E-409C-BE32-E72D297353CC}">
              <c16:uniqueId val="{00000000-995E-4933-99D1-EF7A989F4BF8}"/>
            </c:ext>
          </c:extLst>
        </c:ser>
        <c:ser>
          <c:idx val="1"/>
          <c:order val="1"/>
          <c:tx>
            <c:strRef>
              <c:f>'Report Sept (2)'!$AY$349</c:f>
              <c:strCache>
                <c:ptCount val="1"/>
                <c:pt idx="0">
                  <c:v>2017</c:v>
                </c:pt>
              </c:strCache>
            </c:strRef>
          </c:tx>
          <c:spPr>
            <a:ln w="28575" cap="rnd">
              <a:solidFill>
                <a:schemeClr val="accent2"/>
              </a:solidFill>
              <a:round/>
            </a:ln>
            <a:effectLst/>
          </c:spPr>
          <c:marker>
            <c:symbol val="none"/>
          </c:marker>
          <c:cat>
            <c:numRef>
              <c:f>'Report Sept (2)'!$AZ$326:$CI$326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(2)'!$AZ$349:$CI$349</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0.1037</c:v>
                </c:pt>
              </c:numCache>
            </c:numRef>
          </c:val>
          <c:smooth val="0"/>
          <c:extLst>
            <c:ext xmlns:c16="http://schemas.microsoft.com/office/drawing/2014/chart" uri="{C3380CC4-5D6E-409C-BE32-E72D297353CC}">
              <c16:uniqueId val="{00000001-995E-4933-99D1-EF7A989F4BF8}"/>
            </c:ext>
          </c:extLst>
        </c:ser>
        <c:ser>
          <c:idx val="2"/>
          <c:order val="2"/>
          <c:tx>
            <c:strRef>
              <c:f>'Report Sept (2)'!$AY$350</c:f>
              <c:strCache>
                <c:ptCount val="1"/>
                <c:pt idx="0">
                  <c:v>2018</c:v>
                </c:pt>
              </c:strCache>
            </c:strRef>
          </c:tx>
          <c:spPr>
            <a:ln w="28575" cap="rnd">
              <a:solidFill>
                <a:schemeClr val="accent3"/>
              </a:solidFill>
              <a:round/>
            </a:ln>
            <a:effectLst/>
          </c:spPr>
          <c:marker>
            <c:symbol val="none"/>
          </c:marker>
          <c:cat>
            <c:numRef>
              <c:f>'Report Sept (2)'!$AZ$326:$CI$326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(2)'!$AZ$350:$CI$350</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0.1348</c:v>
                </c:pt>
              </c:numCache>
            </c:numRef>
          </c:val>
          <c:smooth val="0"/>
          <c:extLst>
            <c:ext xmlns:c16="http://schemas.microsoft.com/office/drawing/2014/chart" uri="{C3380CC4-5D6E-409C-BE32-E72D297353CC}">
              <c16:uniqueId val="{00000002-995E-4933-99D1-EF7A989F4BF8}"/>
            </c:ext>
          </c:extLst>
        </c:ser>
        <c:ser>
          <c:idx val="3"/>
          <c:order val="3"/>
          <c:tx>
            <c:strRef>
              <c:f>'Report Sept (2)'!$AY$351</c:f>
              <c:strCache>
                <c:ptCount val="1"/>
                <c:pt idx="0">
                  <c:v>2019</c:v>
                </c:pt>
              </c:strCache>
            </c:strRef>
          </c:tx>
          <c:spPr>
            <a:ln w="28575" cap="rnd">
              <a:solidFill>
                <a:schemeClr val="accent4"/>
              </a:solidFill>
              <a:round/>
            </a:ln>
            <a:effectLst/>
          </c:spPr>
          <c:marker>
            <c:symbol val="none"/>
          </c:marker>
          <c:cat>
            <c:numRef>
              <c:f>'Report Sept (2)'!$AZ$326:$CI$326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(2)'!$AZ$351:$CI$351</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0.1273</c:v>
                </c:pt>
              </c:numCache>
            </c:numRef>
          </c:val>
          <c:smooth val="0"/>
          <c:extLst>
            <c:ext xmlns:c16="http://schemas.microsoft.com/office/drawing/2014/chart" uri="{C3380CC4-5D6E-409C-BE32-E72D297353CC}">
              <c16:uniqueId val="{00000003-995E-4933-99D1-EF7A989F4BF8}"/>
            </c:ext>
          </c:extLst>
        </c:ser>
        <c:ser>
          <c:idx val="4"/>
          <c:order val="4"/>
          <c:tx>
            <c:strRef>
              <c:f>'Report Sept (2)'!$AY$352</c:f>
              <c:strCache>
                <c:ptCount val="1"/>
                <c:pt idx="0">
                  <c:v>2020</c:v>
                </c:pt>
              </c:strCache>
            </c:strRef>
          </c:tx>
          <c:spPr>
            <a:ln w="28575" cap="rnd">
              <a:solidFill>
                <a:schemeClr val="accent5"/>
              </a:solidFill>
              <a:round/>
            </a:ln>
            <a:effectLst/>
          </c:spPr>
          <c:marker>
            <c:symbol val="none"/>
          </c:marker>
          <c:cat>
            <c:numRef>
              <c:f>'Report Sept (2)'!$AZ$326:$CI$326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(2)'!$AZ$352:$CI$352</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0.1346</c:v>
                </c:pt>
              </c:numCache>
            </c:numRef>
          </c:val>
          <c:smooth val="0"/>
          <c:extLst>
            <c:ext xmlns:c16="http://schemas.microsoft.com/office/drawing/2014/chart" uri="{C3380CC4-5D6E-409C-BE32-E72D297353CC}">
              <c16:uniqueId val="{00000004-995E-4933-99D1-EF7A989F4BF8}"/>
            </c:ext>
          </c:extLst>
        </c:ser>
        <c:ser>
          <c:idx val="5"/>
          <c:order val="5"/>
          <c:tx>
            <c:strRef>
              <c:f>'Report Sept (2)'!$AY$353</c:f>
              <c:strCache>
                <c:ptCount val="1"/>
                <c:pt idx="0">
                  <c:v>2021</c:v>
                </c:pt>
              </c:strCache>
            </c:strRef>
          </c:tx>
          <c:spPr>
            <a:ln w="28575" cap="rnd">
              <a:solidFill>
                <a:schemeClr val="accent6"/>
              </a:solidFill>
              <a:round/>
            </a:ln>
            <a:effectLst/>
          </c:spPr>
          <c:marker>
            <c:symbol val="none"/>
          </c:marker>
          <c:cat>
            <c:numRef>
              <c:f>'Report Sept (2)'!$AZ$326:$CI$326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(2)'!$AZ$353:$CI$353</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0.1154</c:v>
                </c:pt>
              </c:numCache>
            </c:numRef>
          </c:val>
          <c:smooth val="0"/>
          <c:extLst>
            <c:ext xmlns:c16="http://schemas.microsoft.com/office/drawing/2014/chart" uri="{C3380CC4-5D6E-409C-BE32-E72D297353CC}">
              <c16:uniqueId val="{00000005-995E-4933-99D1-EF7A989F4BF8}"/>
            </c:ext>
          </c:extLst>
        </c:ser>
        <c:ser>
          <c:idx val="6"/>
          <c:order val="6"/>
          <c:tx>
            <c:strRef>
              <c:f>'Report Sept (2)'!$AY$354</c:f>
              <c:strCache>
                <c:ptCount val="1"/>
                <c:pt idx="0">
                  <c:v>2022</c:v>
                </c:pt>
              </c:strCache>
            </c:strRef>
          </c:tx>
          <c:spPr>
            <a:ln w="28575" cap="rnd">
              <a:solidFill>
                <a:schemeClr val="accent1">
                  <a:lumMod val="60000"/>
                </a:schemeClr>
              </a:solidFill>
              <a:round/>
            </a:ln>
            <a:effectLst/>
          </c:spPr>
          <c:marker>
            <c:symbol val="none"/>
          </c:marker>
          <c:cat>
            <c:numRef>
              <c:f>'Report Sept (2)'!$AZ$326:$CI$326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(2)'!$AZ$354:$CI$354</c:f>
              <c:numCache>
                <c:formatCode>0.0%</c:formatCode>
                <c:ptCount val="36"/>
                <c:pt idx="0">
                  <c:v>0</c:v>
                </c:pt>
                <c:pt idx="1">
                  <c:v>0</c:v>
                </c:pt>
                <c:pt idx="2">
                  <c:v>0</c:v>
                </c:pt>
                <c:pt idx="3">
                  <c:v>0</c:v>
                </c:pt>
                <c:pt idx="4">
                  <c:v>0</c:v>
                </c:pt>
                <c:pt idx="5">
                  <c:v>0</c:v>
                </c:pt>
                <c:pt idx="6">
                  <c:v>0</c:v>
                </c:pt>
                <c:pt idx="7">
                  <c:v>0</c:v>
                </c:pt>
                <c:pt idx="8">
                  <c:v>0</c:v>
                </c:pt>
                <c:pt idx="9">
                  <c:v>0</c:v>
                </c:pt>
                <c:pt idx="10">
                  <c:v>8.5900000000000004E-2</c:v>
                </c:pt>
              </c:numCache>
            </c:numRef>
          </c:val>
          <c:smooth val="0"/>
          <c:extLst>
            <c:ext xmlns:c16="http://schemas.microsoft.com/office/drawing/2014/chart" uri="{C3380CC4-5D6E-409C-BE32-E72D297353CC}">
              <c16:uniqueId val="{00000006-995E-4933-99D1-EF7A989F4BF8}"/>
            </c:ext>
          </c:extLst>
        </c:ser>
        <c:ser>
          <c:idx val="7"/>
          <c:order val="7"/>
          <c:tx>
            <c:strRef>
              <c:f>'Report Sept (2)'!$AY$355</c:f>
              <c:strCache>
                <c:ptCount val="1"/>
                <c:pt idx="0">
                  <c:v>2023</c:v>
                </c:pt>
              </c:strCache>
            </c:strRef>
          </c:tx>
          <c:spPr>
            <a:ln w="28575" cap="rnd">
              <a:solidFill>
                <a:schemeClr val="accent2">
                  <a:lumMod val="60000"/>
                </a:schemeClr>
              </a:solidFill>
              <a:round/>
            </a:ln>
            <a:effectLst/>
          </c:spPr>
          <c:marker>
            <c:symbol val="none"/>
          </c:marker>
          <c:cat>
            <c:numRef>
              <c:f>'Report Sept (2)'!$AZ$326:$CI$326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(2)'!$AZ$355:$CI$355</c:f>
              <c:numCache>
                <c:formatCode>0.0%</c:formatCode>
                <c:ptCount val="36"/>
                <c:pt idx="0">
                  <c:v>0</c:v>
                </c:pt>
                <c:pt idx="1">
                  <c:v>0</c:v>
                </c:pt>
                <c:pt idx="2">
                  <c:v>0</c:v>
                </c:pt>
                <c:pt idx="3">
                  <c:v>0</c:v>
                </c:pt>
                <c:pt idx="4">
                  <c:v>0</c:v>
                </c:pt>
                <c:pt idx="5">
                  <c:v>0</c:v>
                </c:pt>
                <c:pt idx="6">
                  <c:v>5.4100000000000002E-2</c:v>
                </c:pt>
              </c:numCache>
            </c:numRef>
          </c:val>
          <c:smooth val="0"/>
          <c:extLst>
            <c:ext xmlns:c16="http://schemas.microsoft.com/office/drawing/2014/chart" uri="{C3380CC4-5D6E-409C-BE32-E72D297353CC}">
              <c16:uniqueId val="{00000007-995E-4933-99D1-EF7A989F4BF8}"/>
            </c:ext>
          </c:extLst>
        </c:ser>
        <c:ser>
          <c:idx val="8"/>
          <c:order val="8"/>
          <c:tx>
            <c:strRef>
              <c:f>'Report Sept (2)'!$AY$356</c:f>
              <c:strCache>
                <c:ptCount val="1"/>
                <c:pt idx="0">
                  <c:v>2024</c:v>
                </c:pt>
              </c:strCache>
            </c:strRef>
          </c:tx>
          <c:spPr>
            <a:ln w="28575" cap="rnd">
              <a:solidFill>
                <a:schemeClr val="accent3">
                  <a:lumMod val="60000"/>
                </a:schemeClr>
              </a:solidFill>
              <a:round/>
            </a:ln>
            <a:effectLst/>
          </c:spPr>
          <c:marker>
            <c:symbol val="none"/>
          </c:marker>
          <c:cat>
            <c:numRef>
              <c:f>'Report Sept (2)'!$AZ$326:$CI$326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(2)'!$AZ$356:$CI$356</c:f>
              <c:numCache>
                <c:formatCode>0.0%</c:formatCode>
                <c:ptCount val="36"/>
                <c:pt idx="0">
                  <c:v>5.9999999999999995E-4</c:v>
                </c:pt>
                <c:pt idx="1">
                  <c:v>1.8E-3</c:v>
                </c:pt>
                <c:pt idx="2">
                  <c:v>2.0799999999999999E-2</c:v>
                </c:pt>
              </c:numCache>
            </c:numRef>
          </c:val>
          <c:smooth val="0"/>
          <c:extLst>
            <c:ext xmlns:c16="http://schemas.microsoft.com/office/drawing/2014/chart" uri="{C3380CC4-5D6E-409C-BE32-E72D297353CC}">
              <c16:uniqueId val="{00000008-995E-4933-99D1-EF7A989F4BF8}"/>
            </c:ext>
          </c:extLst>
        </c:ser>
        <c:dLbls>
          <c:showLegendKey val="0"/>
          <c:showVal val="0"/>
          <c:showCatName val="0"/>
          <c:showSerName val="0"/>
          <c:showPercent val="0"/>
          <c:showBubbleSize val="0"/>
        </c:dLbls>
        <c:smooth val="0"/>
        <c:axId val="366644816"/>
        <c:axId val="366646736"/>
      </c:lineChart>
      <c:catAx>
        <c:axId val="366644816"/>
        <c:scaling>
          <c:orientation val="minMax"/>
        </c:scaling>
        <c:delete val="0"/>
        <c:axPos val="b"/>
        <c:title>
          <c:tx>
            <c:rich>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a:solidFill>
                      <a:sysClr val="windowText" lastClr="000000"/>
                    </a:solidFill>
                  </a:rPr>
                  <a:t>Quarters in</a:t>
                </a:r>
                <a:r>
                  <a:rPr lang="en-US" sz="800" b="1" baseline="0">
                    <a:solidFill>
                      <a:sysClr val="windowText" lastClr="000000"/>
                    </a:solidFill>
                  </a:rPr>
                  <a:t> Repayment</a:t>
                </a:r>
                <a:endParaRPr lang="en-US" sz="800" b="1">
                  <a:solidFill>
                    <a:sysClr val="windowText" lastClr="000000"/>
                  </a:solidFill>
                </a:endParaRPr>
              </a:p>
            </c:rich>
          </c:tx>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6736"/>
        <c:crosses val="autoZero"/>
        <c:auto val="1"/>
        <c:lblAlgn val="ctr"/>
        <c:lblOffset val="100"/>
        <c:noMultiLvlLbl val="0"/>
      </c:catAx>
      <c:valAx>
        <c:axId val="366646736"/>
        <c:scaling>
          <c:orientation val="minMax"/>
          <c:max val="0.2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 of P&amp;I Repayment Balances</a:t>
                </a:r>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5.000000000000001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r>
              <a:rPr lang="en-US" sz="900" b="1">
                <a:solidFill>
                  <a:schemeClr val="tx1"/>
                </a:solidFill>
              </a:rPr>
              <a:t>Cumulative</a:t>
            </a:r>
            <a:r>
              <a:rPr lang="en-US" sz="900" b="1" baseline="0">
                <a:solidFill>
                  <a:schemeClr val="tx1"/>
                </a:solidFill>
              </a:rPr>
              <a:t> Gross Charge-Offs as % of </a:t>
            </a:r>
            <a:r>
              <a:rPr lang="en-US" sz="900" b="1" i="0" u="none" strike="noStrike" kern="1200" spc="0" baseline="0">
                <a:solidFill>
                  <a:schemeClr val="tx1"/>
                </a:solidFill>
              </a:rPr>
              <a:t>Disbursements</a:t>
            </a:r>
            <a:endParaRPr lang="en-US" sz="900" b="1">
              <a:solidFill>
                <a:schemeClr val="tx1"/>
              </a:solidFill>
            </a:endParaRPr>
          </a:p>
          <a:p>
            <a:pPr>
              <a:defRPr sz="800" b="1">
                <a:solidFill>
                  <a:schemeClr val="tx1"/>
                </a:solidFill>
              </a:defRPr>
            </a:pPr>
            <a:r>
              <a:rPr lang="en-US" sz="800" b="1" baseline="0">
                <a:solidFill>
                  <a:schemeClr val="tx1"/>
                </a:solidFill>
              </a:rPr>
              <a:t>Fully Deferred</a:t>
            </a:r>
            <a:endParaRPr lang="en-US" sz="800" b="1">
              <a:solidFill>
                <a:schemeClr val="tx1"/>
              </a:solidFill>
            </a:endParaRPr>
          </a:p>
        </c:rich>
      </c:tx>
      <c:layout>
        <c:manualLayout>
          <c:xMode val="edge"/>
          <c:yMode val="edge"/>
          <c:x val="0.16399483016334165"/>
          <c:y val="0"/>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857016800563634"/>
          <c:y val="0.14494901749333949"/>
          <c:w val="0.84319584823674909"/>
          <c:h val="0.64839121475441552"/>
        </c:manualLayout>
      </c:layout>
      <c:lineChart>
        <c:grouping val="standard"/>
        <c:varyColors val="0"/>
        <c:ser>
          <c:idx val="0"/>
          <c:order val="0"/>
          <c:tx>
            <c:strRef>
              <c:f>'Report Sept (2)'!$AY$358</c:f>
              <c:strCache>
                <c:ptCount val="1"/>
                <c:pt idx="0">
                  <c:v>2016</c:v>
                </c:pt>
              </c:strCache>
            </c:strRef>
          </c:tx>
          <c:spPr>
            <a:ln w="28575" cap="rnd">
              <a:solidFill>
                <a:schemeClr val="accent1"/>
              </a:solidFill>
              <a:round/>
            </a:ln>
            <a:effectLst/>
          </c:spPr>
          <c:marker>
            <c:symbol val="none"/>
          </c:marker>
          <c:cat>
            <c:numRef>
              <c:f>'Report Sept (2)'!$AZ$326:$CI$326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(2)'!$AZ$358:$CI$358</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0.16439999999999999</c:v>
                </c:pt>
              </c:numCache>
            </c:numRef>
          </c:val>
          <c:smooth val="0"/>
          <c:extLst>
            <c:ext xmlns:c16="http://schemas.microsoft.com/office/drawing/2014/chart" uri="{C3380CC4-5D6E-409C-BE32-E72D297353CC}">
              <c16:uniqueId val="{00000000-AC6B-4610-896C-76452D71D6F9}"/>
            </c:ext>
          </c:extLst>
        </c:ser>
        <c:ser>
          <c:idx val="1"/>
          <c:order val="1"/>
          <c:tx>
            <c:strRef>
              <c:f>'Report Sept (2)'!$AY$359</c:f>
              <c:strCache>
                <c:ptCount val="1"/>
                <c:pt idx="0">
                  <c:v>2017</c:v>
                </c:pt>
              </c:strCache>
            </c:strRef>
          </c:tx>
          <c:spPr>
            <a:ln w="28575" cap="rnd">
              <a:solidFill>
                <a:schemeClr val="accent2"/>
              </a:solidFill>
              <a:round/>
            </a:ln>
            <a:effectLst/>
          </c:spPr>
          <c:marker>
            <c:symbol val="none"/>
          </c:marker>
          <c:cat>
            <c:numRef>
              <c:f>'Report Sept (2)'!$AZ$326:$CI$326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(2)'!$AZ$359:$CI$359</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0.21659999999999999</c:v>
                </c:pt>
              </c:numCache>
            </c:numRef>
          </c:val>
          <c:smooth val="0"/>
          <c:extLst>
            <c:ext xmlns:c16="http://schemas.microsoft.com/office/drawing/2014/chart" uri="{C3380CC4-5D6E-409C-BE32-E72D297353CC}">
              <c16:uniqueId val="{00000001-AC6B-4610-896C-76452D71D6F9}"/>
            </c:ext>
          </c:extLst>
        </c:ser>
        <c:ser>
          <c:idx val="2"/>
          <c:order val="2"/>
          <c:tx>
            <c:strRef>
              <c:f>'Report Sept (2)'!$AY$360</c:f>
              <c:strCache>
                <c:ptCount val="1"/>
                <c:pt idx="0">
                  <c:v>2018</c:v>
                </c:pt>
              </c:strCache>
            </c:strRef>
          </c:tx>
          <c:spPr>
            <a:ln w="28575" cap="rnd">
              <a:solidFill>
                <a:schemeClr val="accent3"/>
              </a:solidFill>
              <a:round/>
            </a:ln>
            <a:effectLst/>
          </c:spPr>
          <c:marker>
            <c:symbol val="none"/>
          </c:marker>
          <c:cat>
            <c:numRef>
              <c:f>'Report Sept (2)'!$AZ$326:$CI$326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(2)'!$AZ$360:$CI$360</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0.22969999999999999</c:v>
                </c:pt>
              </c:numCache>
            </c:numRef>
          </c:val>
          <c:smooth val="0"/>
          <c:extLst>
            <c:ext xmlns:c16="http://schemas.microsoft.com/office/drawing/2014/chart" uri="{C3380CC4-5D6E-409C-BE32-E72D297353CC}">
              <c16:uniqueId val="{00000002-AC6B-4610-896C-76452D71D6F9}"/>
            </c:ext>
          </c:extLst>
        </c:ser>
        <c:ser>
          <c:idx val="3"/>
          <c:order val="3"/>
          <c:tx>
            <c:strRef>
              <c:f>'Report Sept (2)'!$AY$361</c:f>
              <c:strCache>
                <c:ptCount val="1"/>
                <c:pt idx="0">
                  <c:v>2019</c:v>
                </c:pt>
              </c:strCache>
            </c:strRef>
          </c:tx>
          <c:spPr>
            <a:ln w="28575" cap="rnd">
              <a:solidFill>
                <a:schemeClr val="accent4"/>
              </a:solidFill>
              <a:round/>
            </a:ln>
            <a:effectLst/>
          </c:spPr>
          <c:marker>
            <c:symbol val="none"/>
          </c:marker>
          <c:cat>
            <c:numRef>
              <c:f>'Report Sept (2)'!$AZ$326:$CI$326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(2)'!$AZ$361:$CI$361</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0.2074</c:v>
                </c:pt>
              </c:numCache>
            </c:numRef>
          </c:val>
          <c:smooth val="0"/>
          <c:extLst>
            <c:ext xmlns:c16="http://schemas.microsoft.com/office/drawing/2014/chart" uri="{C3380CC4-5D6E-409C-BE32-E72D297353CC}">
              <c16:uniqueId val="{00000003-AC6B-4610-896C-76452D71D6F9}"/>
            </c:ext>
          </c:extLst>
        </c:ser>
        <c:ser>
          <c:idx val="4"/>
          <c:order val="4"/>
          <c:tx>
            <c:strRef>
              <c:f>'Report Sept (2)'!$AY$362</c:f>
              <c:strCache>
                <c:ptCount val="1"/>
                <c:pt idx="0">
                  <c:v>2020</c:v>
                </c:pt>
              </c:strCache>
            </c:strRef>
          </c:tx>
          <c:spPr>
            <a:ln w="28575" cap="rnd">
              <a:solidFill>
                <a:schemeClr val="accent5"/>
              </a:solidFill>
              <a:round/>
            </a:ln>
            <a:effectLst/>
          </c:spPr>
          <c:marker>
            <c:symbol val="none"/>
          </c:marker>
          <c:cat>
            <c:numRef>
              <c:f>'Report Sept (2)'!$AZ$326:$CI$326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(2)'!$AZ$362:$CI$362</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0.20849999999999999</c:v>
                </c:pt>
              </c:numCache>
            </c:numRef>
          </c:val>
          <c:smooth val="0"/>
          <c:extLst>
            <c:ext xmlns:c16="http://schemas.microsoft.com/office/drawing/2014/chart" uri="{C3380CC4-5D6E-409C-BE32-E72D297353CC}">
              <c16:uniqueId val="{00000004-AC6B-4610-896C-76452D71D6F9}"/>
            </c:ext>
          </c:extLst>
        </c:ser>
        <c:ser>
          <c:idx val="5"/>
          <c:order val="5"/>
          <c:tx>
            <c:strRef>
              <c:f>'Report Sept (2)'!$AY$363</c:f>
              <c:strCache>
                <c:ptCount val="1"/>
                <c:pt idx="0">
                  <c:v>2021</c:v>
                </c:pt>
              </c:strCache>
            </c:strRef>
          </c:tx>
          <c:spPr>
            <a:ln w="28575" cap="rnd">
              <a:solidFill>
                <a:schemeClr val="accent6"/>
              </a:solidFill>
              <a:round/>
            </a:ln>
            <a:effectLst/>
          </c:spPr>
          <c:marker>
            <c:symbol val="none"/>
          </c:marker>
          <c:cat>
            <c:numRef>
              <c:f>'Report Sept (2)'!$AZ$326:$CI$326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(2)'!$AZ$363:$CI$363</c:f>
              <c:numCache>
                <c:formatCode>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0.19289999999999999</c:v>
                </c:pt>
              </c:numCache>
            </c:numRef>
          </c:val>
          <c:smooth val="0"/>
          <c:extLst>
            <c:ext xmlns:c16="http://schemas.microsoft.com/office/drawing/2014/chart" uri="{C3380CC4-5D6E-409C-BE32-E72D297353CC}">
              <c16:uniqueId val="{00000005-AC6B-4610-896C-76452D71D6F9}"/>
            </c:ext>
          </c:extLst>
        </c:ser>
        <c:ser>
          <c:idx val="6"/>
          <c:order val="6"/>
          <c:tx>
            <c:strRef>
              <c:f>'Report Sept (2)'!$AY$364</c:f>
              <c:strCache>
                <c:ptCount val="1"/>
                <c:pt idx="0">
                  <c:v>2022</c:v>
                </c:pt>
              </c:strCache>
            </c:strRef>
          </c:tx>
          <c:spPr>
            <a:ln w="28575" cap="rnd">
              <a:solidFill>
                <a:schemeClr val="accent1">
                  <a:lumMod val="60000"/>
                </a:schemeClr>
              </a:solidFill>
              <a:round/>
            </a:ln>
            <a:effectLst/>
          </c:spPr>
          <c:marker>
            <c:symbol val="none"/>
          </c:marker>
          <c:cat>
            <c:numRef>
              <c:f>'Report Sept (2)'!$AZ$326:$CI$326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(2)'!$AZ$364:$CI$364</c:f>
              <c:numCache>
                <c:formatCode>0.0%</c:formatCode>
                <c:ptCount val="36"/>
                <c:pt idx="0">
                  <c:v>0</c:v>
                </c:pt>
                <c:pt idx="1">
                  <c:v>0</c:v>
                </c:pt>
                <c:pt idx="2">
                  <c:v>0</c:v>
                </c:pt>
                <c:pt idx="3">
                  <c:v>0</c:v>
                </c:pt>
                <c:pt idx="4">
                  <c:v>0</c:v>
                </c:pt>
                <c:pt idx="5">
                  <c:v>0</c:v>
                </c:pt>
                <c:pt idx="6">
                  <c:v>0</c:v>
                </c:pt>
                <c:pt idx="7">
                  <c:v>0</c:v>
                </c:pt>
                <c:pt idx="8">
                  <c:v>0</c:v>
                </c:pt>
                <c:pt idx="9">
                  <c:v>0</c:v>
                </c:pt>
                <c:pt idx="10">
                  <c:v>0.15290000000000001</c:v>
                </c:pt>
              </c:numCache>
            </c:numRef>
          </c:val>
          <c:smooth val="0"/>
          <c:extLst>
            <c:ext xmlns:c16="http://schemas.microsoft.com/office/drawing/2014/chart" uri="{C3380CC4-5D6E-409C-BE32-E72D297353CC}">
              <c16:uniqueId val="{00000006-AC6B-4610-896C-76452D71D6F9}"/>
            </c:ext>
          </c:extLst>
        </c:ser>
        <c:ser>
          <c:idx val="7"/>
          <c:order val="7"/>
          <c:tx>
            <c:strRef>
              <c:f>'Report Sept (2)'!$AY$365</c:f>
              <c:strCache>
                <c:ptCount val="1"/>
                <c:pt idx="0">
                  <c:v>2023</c:v>
                </c:pt>
              </c:strCache>
            </c:strRef>
          </c:tx>
          <c:spPr>
            <a:ln w="28575" cap="rnd">
              <a:solidFill>
                <a:schemeClr val="accent2">
                  <a:lumMod val="60000"/>
                </a:schemeClr>
              </a:solidFill>
              <a:round/>
            </a:ln>
            <a:effectLst/>
          </c:spPr>
          <c:marker>
            <c:symbol val="none"/>
          </c:marker>
          <c:cat>
            <c:numRef>
              <c:f>'Report Sept (2)'!$AZ$326:$CI$326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(2)'!$AZ$365:$CI$365</c:f>
              <c:numCache>
                <c:formatCode>0.0%</c:formatCode>
                <c:ptCount val="36"/>
                <c:pt idx="0">
                  <c:v>0</c:v>
                </c:pt>
                <c:pt idx="1">
                  <c:v>0</c:v>
                </c:pt>
                <c:pt idx="2">
                  <c:v>0</c:v>
                </c:pt>
                <c:pt idx="3">
                  <c:v>0</c:v>
                </c:pt>
                <c:pt idx="4">
                  <c:v>0</c:v>
                </c:pt>
                <c:pt idx="5">
                  <c:v>0</c:v>
                </c:pt>
                <c:pt idx="6">
                  <c:v>8.6499999999999994E-2</c:v>
                </c:pt>
              </c:numCache>
            </c:numRef>
          </c:val>
          <c:smooth val="0"/>
          <c:extLst>
            <c:ext xmlns:c16="http://schemas.microsoft.com/office/drawing/2014/chart" uri="{C3380CC4-5D6E-409C-BE32-E72D297353CC}">
              <c16:uniqueId val="{00000007-AC6B-4610-896C-76452D71D6F9}"/>
            </c:ext>
          </c:extLst>
        </c:ser>
        <c:ser>
          <c:idx val="8"/>
          <c:order val="8"/>
          <c:tx>
            <c:strRef>
              <c:f>'Report Sept (2)'!$AY$366</c:f>
              <c:strCache>
                <c:ptCount val="1"/>
                <c:pt idx="0">
                  <c:v>2024</c:v>
                </c:pt>
              </c:strCache>
            </c:strRef>
          </c:tx>
          <c:spPr>
            <a:ln w="28575" cap="rnd">
              <a:solidFill>
                <a:schemeClr val="accent3">
                  <a:lumMod val="60000"/>
                </a:schemeClr>
              </a:solidFill>
              <a:round/>
            </a:ln>
            <a:effectLst/>
          </c:spPr>
          <c:marker>
            <c:symbol val="none"/>
          </c:marker>
          <c:cat>
            <c:numRef>
              <c:f>'Report Sept (2)'!$AZ$326:$CI$326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 (2)'!$AZ$366:$CI$366</c:f>
              <c:numCache>
                <c:formatCode>0.0%</c:formatCode>
                <c:ptCount val="36"/>
                <c:pt idx="0">
                  <c:v>5.9999999999999995E-4</c:v>
                </c:pt>
                <c:pt idx="1">
                  <c:v>6.9999999999999999E-4</c:v>
                </c:pt>
                <c:pt idx="2">
                  <c:v>3.5200000000000002E-2</c:v>
                </c:pt>
              </c:numCache>
            </c:numRef>
          </c:val>
          <c:smooth val="0"/>
          <c:extLst>
            <c:ext xmlns:c16="http://schemas.microsoft.com/office/drawing/2014/chart" uri="{C3380CC4-5D6E-409C-BE32-E72D297353CC}">
              <c16:uniqueId val="{00000008-AC6B-4610-896C-76452D71D6F9}"/>
            </c:ext>
          </c:extLst>
        </c:ser>
        <c:dLbls>
          <c:showLegendKey val="0"/>
          <c:showVal val="0"/>
          <c:showCatName val="0"/>
          <c:showSerName val="0"/>
          <c:showPercent val="0"/>
          <c:showBubbleSize val="0"/>
        </c:dLbls>
        <c:smooth val="0"/>
        <c:axId val="366644816"/>
        <c:axId val="366646736"/>
      </c:lineChart>
      <c:catAx>
        <c:axId val="366644816"/>
        <c:scaling>
          <c:orientation val="minMax"/>
        </c:scaling>
        <c:delete val="0"/>
        <c:axPos val="b"/>
        <c:title>
          <c:tx>
            <c:rich>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a:solidFill>
                      <a:sysClr val="windowText" lastClr="000000"/>
                    </a:solidFill>
                  </a:rPr>
                  <a:t>Quarters in</a:t>
                </a:r>
                <a:r>
                  <a:rPr lang="en-US" sz="800" b="1" baseline="0">
                    <a:solidFill>
                      <a:sysClr val="windowText" lastClr="000000"/>
                    </a:solidFill>
                  </a:rPr>
                  <a:t> Repayment</a:t>
                </a:r>
                <a:endParaRPr lang="en-US" sz="800" b="1">
                  <a:solidFill>
                    <a:sysClr val="windowText" lastClr="000000"/>
                  </a:solidFill>
                </a:endParaRPr>
              </a:p>
            </c:rich>
          </c:tx>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6736"/>
        <c:crosses val="autoZero"/>
        <c:auto val="1"/>
        <c:lblAlgn val="ctr"/>
        <c:lblOffset val="100"/>
        <c:noMultiLvlLbl val="0"/>
      </c:catAx>
      <c:valAx>
        <c:axId val="366646736"/>
        <c:scaling>
          <c:orientation val="minMax"/>
          <c:max val="0.2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 of P&amp;I Repayment Balances</a:t>
                </a:r>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5.000000000000001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100" b="1">
                <a:solidFill>
                  <a:schemeClr val="tx1"/>
                </a:solidFill>
              </a:rPr>
              <a:t>31-60 Day</a:t>
            </a:r>
            <a:r>
              <a:rPr lang="en-US" sz="1100" b="1" baseline="0">
                <a:solidFill>
                  <a:schemeClr val="tx1"/>
                </a:solidFill>
              </a:rPr>
              <a:t> Delinquencies as % Loans in P&amp;I Repayment</a:t>
            </a:r>
          </a:p>
          <a:p>
            <a:pPr>
              <a:defRPr b="1">
                <a:solidFill>
                  <a:schemeClr val="tx1"/>
                </a:solidFill>
              </a:defRPr>
            </a:pPr>
            <a:r>
              <a:rPr lang="en-US" sz="1000" b="1" baseline="0">
                <a:solidFill>
                  <a:schemeClr val="tx1"/>
                </a:solidFill>
              </a:rPr>
              <a:t>P&amp;I Repayment Vintages 2016-2023</a:t>
            </a:r>
            <a:endParaRPr lang="en-US" sz="1000" b="1">
              <a:solidFill>
                <a:schemeClr val="tx1"/>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6357366810367091"/>
          <c:y val="9.9159937433407105E-2"/>
          <c:w val="0.81583593647040786"/>
          <c:h val="0.67512254497412838"/>
        </c:manualLayout>
      </c:layout>
      <c:lineChart>
        <c:grouping val="standard"/>
        <c:varyColors val="0"/>
        <c:ser>
          <c:idx val="0"/>
          <c:order val="0"/>
          <c:tx>
            <c:strRef>
              <c:f>'Report June'!$AY$88</c:f>
              <c:strCache>
                <c:ptCount val="1"/>
                <c:pt idx="0">
                  <c:v>2016</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'Report June'!$AZ$87:$FI$87</c15:sqref>
                  </c15:fullRef>
                </c:ext>
              </c:extLst>
              <c:f>'Report June'!$CJ$87:$FI$87</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June'!$AZ$88:$FI$88</c15:sqref>
                  </c15:fullRef>
                </c:ext>
              </c:extLst>
              <c:f>'Report June'!$CJ$88:$FI$88</c:f>
              <c:numCache>
                <c:formatCode>0.0%</c:formatCode>
                <c:ptCount val="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0-343C-4BF4-A03D-0D896B671918}"/>
            </c:ext>
          </c:extLst>
        </c:ser>
        <c:ser>
          <c:idx val="1"/>
          <c:order val="1"/>
          <c:tx>
            <c:strRef>
              <c:f>'Report June'!$AY$89</c:f>
              <c:strCache>
                <c:ptCount val="1"/>
                <c:pt idx="0">
                  <c:v>2017</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'Report June'!$AZ$87:$FI$87</c15:sqref>
                  </c15:fullRef>
                </c:ext>
              </c:extLst>
              <c:f>'Report June'!$CJ$87:$FI$87</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June'!$AZ$89:$FI$89</c15:sqref>
                  </c15:fullRef>
                </c:ext>
              </c:extLst>
              <c:f>'Report June'!$CJ$89:$FI$89</c:f>
              <c:numCache>
                <c:formatCode>0.0%</c:formatCode>
                <c:ptCount val="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1-343C-4BF4-A03D-0D896B671918}"/>
            </c:ext>
          </c:extLst>
        </c:ser>
        <c:ser>
          <c:idx val="2"/>
          <c:order val="2"/>
          <c:tx>
            <c:strRef>
              <c:f>'Report June'!$AY$90</c:f>
              <c:strCache>
                <c:ptCount val="1"/>
                <c:pt idx="0">
                  <c:v>2018</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'Report June'!$AZ$87:$FI$87</c15:sqref>
                  </c15:fullRef>
                </c:ext>
              </c:extLst>
              <c:f>'Report June'!$CJ$87:$FI$87</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June'!$AZ$90:$FI$90</c15:sqref>
                  </c15:fullRef>
                </c:ext>
              </c:extLst>
              <c:f>'Report June'!$CJ$90:$FI$90</c:f>
              <c:numCache>
                <c:formatCode>0.0%</c:formatCode>
                <c:ptCount val="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2-343C-4BF4-A03D-0D896B671918}"/>
            </c:ext>
          </c:extLst>
        </c:ser>
        <c:ser>
          <c:idx val="3"/>
          <c:order val="3"/>
          <c:tx>
            <c:strRef>
              <c:f>'Report June'!$AY$91</c:f>
              <c:strCache>
                <c:ptCount val="1"/>
                <c:pt idx="0">
                  <c:v>2019</c:v>
                </c:pt>
              </c:strCache>
            </c:strRef>
          </c:tx>
          <c:spPr>
            <a:ln w="28575" cap="rnd">
              <a:solidFill>
                <a:schemeClr val="accent4"/>
              </a:solidFill>
              <a:round/>
            </a:ln>
            <a:effectLst/>
          </c:spPr>
          <c:marker>
            <c:symbol val="none"/>
          </c:marker>
          <c:cat>
            <c:numRef>
              <c:extLst>
                <c:ext xmlns:c15="http://schemas.microsoft.com/office/drawing/2012/chart" uri="{02D57815-91ED-43cb-92C2-25804820EDAC}">
                  <c15:fullRef>
                    <c15:sqref>'Report June'!$AZ$87:$FI$87</c15:sqref>
                  </c15:fullRef>
                </c:ext>
              </c:extLst>
              <c:f>'Report June'!$CJ$87:$FI$87</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June'!$AZ$91:$FI$91</c15:sqref>
                  </c15:fullRef>
                </c:ext>
              </c:extLst>
              <c:f>'Report June'!$CJ$91:$FI$91</c:f>
              <c:numCache>
                <c:formatCode>0.0%</c:formatCode>
                <c:ptCount val="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3-343C-4BF4-A03D-0D896B671918}"/>
            </c:ext>
          </c:extLst>
        </c:ser>
        <c:ser>
          <c:idx val="4"/>
          <c:order val="4"/>
          <c:tx>
            <c:strRef>
              <c:f>'Report June'!$AY$92</c:f>
              <c:strCache>
                <c:ptCount val="1"/>
                <c:pt idx="0">
                  <c:v>2020</c:v>
                </c:pt>
              </c:strCache>
            </c:strRef>
          </c:tx>
          <c:spPr>
            <a:ln w="28575" cap="rnd">
              <a:solidFill>
                <a:schemeClr val="accent5"/>
              </a:solidFill>
              <a:round/>
            </a:ln>
            <a:effectLst/>
          </c:spPr>
          <c:marker>
            <c:symbol val="none"/>
          </c:marker>
          <c:cat>
            <c:numRef>
              <c:extLst>
                <c:ext xmlns:c15="http://schemas.microsoft.com/office/drawing/2012/chart" uri="{02D57815-91ED-43cb-92C2-25804820EDAC}">
                  <c15:fullRef>
                    <c15:sqref>'Report June'!$AZ$87:$FI$87</c15:sqref>
                  </c15:fullRef>
                </c:ext>
              </c:extLst>
              <c:f>'Report June'!$CJ$87:$FI$87</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June'!$AZ$92:$FI$92</c15:sqref>
                  </c15:fullRef>
                </c:ext>
              </c:extLst>
              <c:f>'Report June'!$CJ$92:$FI$92</c:f>
              <c:numCache>
                <c:formatCode>0.0%</c:formatCode>
                <c:ptCount val="78"/>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4-343C-4BF4-A03D-0D896B671918}"/>
            </c:ext>
          </c:extLst>
        </c:ser>
        <c:ser>
          <c:idx val="5"/>
          <c:order val="5"/>
          <c:tx>
            <c:strRef>
              <c:f>'Report June'!$AY$93</c:f>
              <c:strCache>
                <c:ptCount val="1"/>
                <c:pt idx="0">
                  <c:v>2021</c:v>
                </c:pt>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'Report June'!$AZ$87:$FI$87</c15:sqref>
                  </c15:fullRef>
                </c:ext>
              </c:extLst>
              <c:f>'Report June'!$CJ$87:$FI$87</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June'!$AZ$93:$FI$93</c15:sqref>
                  </c15:fullRef>
                </c:ext>
              </c:extLst>
              <c:f>'Report June'!$CJ$93:$FI$93</c:f>
              <c:numCache>
                <c:formatCode>0.0%</c:formatCode>
                <c:ptCount val="78"/>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5-343C-4BF4-A03D-0D896B671918}"/>
            </c:ext>
          </c:extLst>
        </c:ser>
        <c:ser>
          <c:idx val="6"/>
          <c:order val="6"/>
          <c:tx>
            <c:strRef>
              <c:f>'Report June'!$AY$94</c:f>
              <c:strCache>
                <c:ptCount val="1"/>
                <c:pt idx="0">
                  <c:v>2022</c:v>
                </c:pt>
              </c:strCache>
            </c:strRef>
          </c:tx>
          <c:spPr>
            <a:ln w="28575" cap="rnd">
              <a:solidFill>
                <a:schemeClr val="accent1">
                  <a:lumMod val="60000"/>
                </a:schemeClr>
              </a:solidFill>
              <a:round/>
            </a:ln>
            <a:effectLst/>
          </c:spPr>
          <c:marker>
            <c:symbol val="none"/>
          </c:marker>
          <c:cat>
            <c:numRef>
              <c:extLst>
                <c:ext xmlns:c15="http://schemas.microsoft.com/office/drawing/2012/chart" uri="{02D57815-91ED-43cb-92C2-25804820EDAC}">
                  <c15:fullRef>
                    <c15:sqref>'Report June'!$AZ$87:$FI$87</c15:sqref>
                  </c15:fullRef>
                </c:ext>
              </c:extLst>
              <c:f>'Report June'!$CJ$87:$FI$87</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June'!$AZ$94:$FI$94</c15:sqref>
                  </c15:fullRef>
                </c:ext>
              </c:extLst>
              <c:f>'Report June'!$CJ$94:$FI$94</c:f>
              <c:numCache>
                <c:formatCode>0.0%</c:formatCode>
                <c:ptCount val="78"/>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6-343C-4BF4-A03D-0D896B671918}"/>
            </c:ext>
          </c:extLst>
        </c:ser>
        <c:ser>
          <c:idx val="7"/>
          <c:order val="7"/>
          <c:tx>
            <c:strRef>
              <c:f>'Report June'!$AY$95</c:f>
              <c:strCache>
                <c:ptCount val="1"/>
                <c:pt idx="0">
                  <c:v>2023</c:v>
                </c:pt>
              </c:strCache>
            </c:strRef>
          </c:tx>
          <c:spPr>
            <a:ln w="28575" cap="rnd">
              <a:solidFill>
                <a:schemeClr val="accent2">
                  <a:lumMod val="60000"/>
                </a:schemeClr>
              </a:solidFill>
              <a:round/>
            </a:ln>
            <a:effectLst/>
          </c:spPr>
          <c:marker>
            <c:symbol val="none"/>
          </c:marker>
          <c:cat>
            <c:numRef>
              <c:extLst>
                <c:ext xmlns:c15="http://schemas.microsoft.com/office/drawing/2012/chart" uri="{02D57815-91ED-43cb-92C2-25804820EDAC}">
                  <c15:fullRef>
                    <c15:sqref>'Report June'!$AZ$87:$FI$87</c15:sqref>
                  </c15:fullRef>
                </c:ext>
              </c:extLst>
              <c:f>'Report June'!$CJ$87:$FI$87</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June'!$AZ$95:$FI$95</c15:sqref>
                  </c15:fullRef>
                </c:ext>
              </c:extLst>
              <c:f>'Report June'!$CJ$95:$FI$95</c:f>
              <c:numCache>
                <c:formatCode>0.0%</c:formatCode>
                <c:ptCount val="78"/>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7-343C-4BF4-A03D-0D896B671918}"/>
            </c:ext>
          </c:extLst>
        </c:ser>
        <c:dLbls>
          <c:showLegendKey val="0"/>
          <c:showVal val="0"/>
          <c:showCatName val="0"/>
          <c:showSerName val="0"/>
          <c:showPercent val="0"/>
          <c:showBubbleSize val="0"/>
        </c:dLbls>
        <c:smooth val="0"/>
        <c:axId val="1632479408"/>
        <c:axId val="1632479888"/>
        <c:extLst>
          <c:ext xmlns:c15="http://schemas.microsoft.com/office/drawing/2012/chart" uri="{02D57815-91ED-43cb-92C2-25804820EDAC}">
            <c15:filteredLineSeries>
              <c15:ser>
                <c:idx val="8"/>
                <c:order val="8"/>
                <c:tx>
                  <c:strRef>
                    <c:extLst>
                      <c:ext uri="{02D57815-91ED-43cb-92C2-25804820EDAC}">
                        <c15:formulaRef>
                          <c15:sqref>'Report June'!$AY$96</c15:sqref>
                        </c15:formulaRef>
                      </c:ext>
                    </c:extLst>
                    <c:strCache>
                      <c:ptCount val="1"/>
                      <c:pt idx="0">
                        <c:v>2024</c:v>
                      </c:pt>
                    </c:strCache>
                  </c:strRef>
                </c:tx>
                <c:spPr>
                  <a:ln w="28575" cap="rnd">
                    <a:solidFill>
                      <a:schemeClr val="accent3">
                        <a:lumMod val="60000"/>
                      </a:schemeClr>
                    </a:solidFill>
                    <a:round/>
                  </a:ln>
                  <a:effectLst/>
                </c:spPr>
                <c:marker>
                  <c:symbol val="none"/>
                </c:marker>
                <c:cat>
                  <c:numRef>
                    <c:extLst>
                      <c:ext uri="{02D57815-91ED-43cb-92C2-25804820EDAC}">
                        <c15:fullRef>
                          <c15:sqref>'Report June'!$AZ$87:$FI$87</c15:sqref>
                        </c15:fullRef>
                        <c15:formulaRef>
                          <c15:sqref>'Report June'!$CJ$87:$FI$87</c15:sqref>
                        </c15:formulaRef>
                      </c:ext>
                    </c:extLst>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uri="{02D57815-91ED-43cb-92C2-25804820EDAC}">
                        <c15:fullRef>
                          <c15:sqref>'Report June'!$AZ$96:$FI$96</c15:sqref>
                        </c15:fullRef>
                        <c15:formulaRef>
                          <c15:sqref>'Report June'!$CJ$96:$FI$96</c15:sqref>
                        </c15:formulaRef>
                      </c:ext>
                    </c:extLst>
                    <c:numCache>
                      <c:formatCode>0.0%</c:formatCode>
                      <c:ptCount val="78"/>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8-343C-4BF4-A03D-0D896B671918}"/>
                  </c:ext>
                </c:extLst>
              </c15:ser>
            </c15:filteredLineSeries>
          </c:ext>
        </c:extLst>
      </c:lineChart>
      <c:dateAx>
        <c:axId val="1632479408"/>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32479888"/>
        <c:crosses val="autoZero"/>
        <c:auto val="1"/>
        <c:lblOffset val="100"/>
        <c:baseTimeUnit val="months"/>
      </c:dateAx>
      <c:valAx>
        <c:axId val="1632479888"/>
        <c:scaling>
          <c:orientation val="minMax"/>
          <c:max val="0.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rPr>
                  <a:t>% of P&amp;I Repayment Balances</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32479408"/>
        <c:crosses val="autoZero"/>
        <c:crossBetween val="between"/>
        <c:majorUnit val="2.0000000000000004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r>
              <a:rPr lang="en-US" sz="900" b="1" i="0" u="none" strike="noStrike" kern="1200" spc="0" baseline="0">
                <a:solidFill>
                  <a:schemeClr val="tx1"/>
                </a:solidFill>
              </a:rPr>
              <a:t>Annualized Total Constant Prepayment Rate</a:t>
            </a:r>
          </a:p>
          <a:p>
            <a:pPr>
              <a:defRPr sz="800" b="1">
                <a:solidFill>
                  <a:schemeClr val="tx1"/>
                </a:solidFill>
              </a:defRPr>
            </a:pPr>
            <a:r>
              <a:rPr lang="en-US" sz="800" b="1" baseline="0">
                <a:solidFill>
                  <a:schemeClr val="tx1"/>
                </a:solidFill>
              </a:rPr>
              <a:t>Flat Pay</a:t>
            </a:r>
            <a:endParaRPr lang="en-US" sz="800" b="1">
              <a:solidFill>
                <a:schemeClr val="tx1"/>
              </a:solidFill>
            </a:endParaRPr>
          </a:p>
        </c:rich>
      </c:tx>
      <c:layout>
        <c:manualLayout>
          <c:xMode val="edge"/>
          <c:yMode val="edge"/>
          <c:x val="0.24236168188088975"/>
          <c:y val="0"/>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417300962379701"/>
          <c:y val="0.13642737541816752"/>
          <c:w val="0.84759273840769889"/>
          <c:h val="0.65691288198188036"/>
        </c:manualLayout>
      </c:layout>
      <c:lineChart>
        <c:grouping val="standard"/>
        <c:varyColors val="0"/>
        <c:ser>
          <c:idx val="0"/>
          <c:order val="0"/>
          <c:tx>
            <c:strRef>
              <c:f>'Report June'!$AY$581</c:f>
              <c:strCache>
                <c:ptCount val="1"/>
                <c:pt idx="0">
                  <c:v>2016</c:v>
                </c:pt>
              </c:strCache>
            </c:strRef>
          </c:tx>
          <c:spPr>
            <a:ln w="28575" cap="rnd">
              <a:solidFill>
                <a:schemeClr val="accent1"/>
              </a:solidFill>
              <a:round/>
            </a:ln>
            <a:effectLst/>
          </c:spPr>
          <c:marker>
            <c:symbol val="none"/>
          </c:marker>
          <c:cat>
            <c:numRef>
              <c:f>'Report June'!$AZ$580:$CG$580</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June'!$AZ$581:$CG$581</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smooth val="0"/>
          <c:extLst>
            <c:ext xmlns:c16="http://schemas.microsoft.com/office/drawing/2014/chart" uri="{C3380CC4-5D6E-409C-BE32-E72D297353CC}">
              <c16:uniqueId val="{00000000-A11E-4F07-A475-58923C35A064}"/>
            </c:ext>
          </c:extLst>
        </c:ser>
        <c:ser>
          <c:idx val="1"/>
          <c:order val="1"/>
          <c:tx>
            <c:strRef>
              <c:f>'Report June'!$AY$582</c:f>
              <c:strCache>
                <c:ptCount val="1"/>
                <c:pt idx="0">
                  <c:v>2017</c:v>
                </c:pt>
              </c:strCache>
            </c:strRef>
          </c:tx>
          <c:spPr>
            <a:ln w="28575" cap="rnd">
              <a:solidFill>
                <a:schemeClr val="accent2"/>
              </a:solidFill>
              <a:round/>
            </a:ln>
            <a:effectLst/>
          </c:spPr>
          <c:marker>
            <c:symbol val="none"/>
          </c:marker>
          <c:cat>
            <c:numRef>
              <c:f>'Report June'!$AZ$580:$CG$580</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June'!$AZ$582:$CG$582</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1-A11E-4F07-A475-58923C35A064}"/>
            </c:ext>
          </c:extLst>
        </c:ser>
        <c:ser>
          <c:idx val="2"/>
          <c:order val="2"/>
          <c:tx>
            <c:strRef>
              <c:f>'Report June'!$AY$583</c:f>
              <c:strCache>
                <c:ptCount val="1"/>
                <c:pt idx="0">
                  <c:v>2018</c:v>
                </c:pt>
              </c:strCache>
            </c:strRef>
          </c:tx>
          <c:spPr>
            <a:ln w="28575" cap="rnd">
              <a:solidFill>
                <a:schemeClr val="accent3"/>
              </a:solidFill>
              <a:round/>
            </a:ln>
            <a:effectLst/>
          </c:spPr>
          <c:marker>
            <c:symbol val="none"/>
          </c:marker>
          <c:cat>
            <c:numRef>
              <c:f>'Report June'!$AZ$580:$CG$580</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June'!$AZ$583:$CG$583</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2-A11E-4F07-A475-58923C35A064}"/>
            </c:ext>
          </c:extLst>
        </c:ser>
        <c:ser>
          <c:idx val="3"/>
          <c:order val="3"/>
          <c:tx>
            <c:strRef>
              <c:f>'Report June'!$AY$584</c:f>
              <c:strCache>
                <c:ptCount val="1"/>
                <c:pt idx="0">
                  <c:v>2019</c:v>
                </c:pt>
              </c:strCache>
            </c:strRef>
          </c:tx>
          <c:spPr>
            <a:ln w="28575" cap="rnd">
              <a:solidFill>
                <a:schemeClr val="accent4"/>
              </a:solidFill>
              <a:round/>
            </a:ln>
            <a:effectLst/>
          </c:spPr>
          <c:marker>
            <c:symbol val="none"/>
          </c:marker>
          <c:cat>
            <c:numRef>
              <c:f>'Report June'!$AZ$580:$CG$580</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June'!$AZ$584:$CG$584</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3-A11E-4F07-A475-58923C35A064}"/>
            </c:ext>
          </c:extLst>
        </c:ser>
        <c:ser>
          <c:idx val="4"/>
          <c:order val="4"/>
          <c:tx>
            <c:strRef>
              <c:f>'Report June'!$AY$585</c:f>
              <c:strCache>
                <c:ptCount val="1"/>
                <c:pt idx="0">
                  <c:v>2020</c:v>
                </c:pt>
              </c:strCache>
            </c:strRef>
          </c:tx>
          <c:spPr>
            <a:ln w="28575" cap="rnd">
              <a:solidFill>
                <a:schemeClr val="accent5"/>
              </a:solidFill>
              <a:round/>
            </a:ln>
            <a:effectLst/>
          </c:spPr>
          <c:marker>
            <c:symbol val="none"/>
          </c:marker>
          <c:cat>
            <c:numRef>
              <c:f>'Report June'!$AZ$580:$CG$580</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June'!$AZ$585:$CG$585</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4-A11E-4F07-A475-58923C35A064}"/>
            </c:ext>
          </c:extLst>
        </c:ser>
        <c:ser>
          <c:idx val="5"/>
          <c:order val="5"/>
          <c:tx>
            <c:strRef>
              <c:f>'Report June'!$AY$586</c:f>
              <c:strCache>
                <c:ptCount val="1"/>
                <c:pt idx="0">
                  <c:v>2021</c:v>
                </c:pt>
              </c:strCache>
            </c:strRef>
          </c:tx>
          <c:spPr>
            <a:ln w="28575" cap="rnd">
              <a:solidFill>
                <a:schemeClr val="accent6"/>
              </a:solidFill>
              <a:round/>
            </a:ln>
            <a:effectLst/>
          </c:spPr>
          <c:marker>
            <c:symbol val="none"/>
          </c:marker>
          <c:cat>
            <c:numRef>
              <c:f>'Report June'!$AZ$580:$CG$580</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June'!$AZ$586:$CG$586</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5-A11E-4F07-A475-58923C35A064}"/>
            </c:ext>
          </c:extLst>
        </c:ser>
        <c:ser>
          <c:idx val="6"/>
          <c:order val="6"/>
          <c:tx>
            <c:strRef>
              <c:f>'Report June'!$AY$587</c:f>
              <c:strCache>
                <c:ptCount val="1"/>
                <c:pt idx="0">
                  <c:v>2022</c:v>
                </c:pt>
              </c:strCache>
            </c:strRef>
          </c:tx>
          <c:spPr>
            <a:ln w="28575" cap="rnd">
              <a:solidFill>
                <a:schemeClr val="accent1">
                  <a:lumMod val="60000"/>
                </a:schemeClr>
              </a:solidFill>
              <a:round/>
            </a:ln>
            <a:effectLst/>
          </c:spPr>
          <c:marker>
            <c:symbol val="none"/>
          </c:marker>
          <c:cat>
            <c:numRef>
              <c:f>'Report June'!$AZ$580:$CG$580</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June'!$AZ$587:$CG$587</c:f>
              <c:numCache>
                <c:formatCode>0.0%</c:formatCode>
                <c:ptCount val="34"/>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6-A11E-4F07-A475-58923C35A064}"/>
            </c:ext>
          </c:extLst>
        </c:ser>
        <c:ser>
          <c:idx val="7"/>
          <c:order val="7"/>
          <c:tx>
            <c:strRef>
              <c:f>'Report June'!$AY$588</c:f>
              <c:strCache>
                <c:ptCount val="1"/>
                <c:pt idx="0">
                  <c:v>2023</c:v>
                </c:pt>
              </c:strCache>
            </c:strRef>
          </c:tx>
          <c:spPr>
            <a:ln w="28575" cap="rnd">
              <a:solidFill>
                <a:schemeClr val="accent2">
                  <a:lumMod val="60000"/>
                </a:schemeClr>
              </a:solidFill>
              <a:round/>
            </a:ln>
            <a:effectLst/>
          </c:spPr>
          <c:marker>
            <c:symbol val="none"/>
          </c:marker>
          <c:cat>
            <c:numRef>
              <c:f>'Report June'!$AZ$580:$CG$580</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June'!$AZ$588:$CG$588</c:f>
              <c:numCache>
                <c:formatCode>0.0%</c:formatCode>
                <c:ptCount val="34"/>
                <c:pt idx="0">
                  <c:v>0</c:v>
                </c:pt>
                <c:pt idx="1">
                  <c:v>0</c:v>
                </c:pt>
                <c:pt idx="2">
                  <c:v>0</c:v>
                </c:pt>
                <c:pt idx="3">
                  <c:v>0</c:v>
                </c:pt>
                <c:pt idx="4">
                  <c:v>0</c:v>
                </c:pt>
                <c:pt idx="5">
                  <c:v>0</c:v>
                </c:pt>
              </c:numCache>
            </c:numRef>
          </c:val>
          <c:smooth val="0"/>
          <c:extLst>
            <c:ext xmlns:c16="http://schemas.microsoft.com/office/drawing/2014/chart" uri="{C3380CC4-5D6E-409C-BE32-E72D297353CC}">
              <c16:uniqueId val="{00000007-A11E-4F07-A475-58923C35A064}"/>
            </c:ext>
          </c:extLst>
        </c:ser>
        <c:dLbls>
          <c:showLegendKey val="0"/>
          <c:showVal val="0"/>
          <c:showCatName val="0"/>
          <c:showSerName val="0"/>
          <c:showPercent val="0"/>
          <c:showBubbleSize val="0"/>
        </c:dLbls>
        <c:smooth val="0"/>
        <c:axId val="366644816"/>
        <c:axId val="366646736"/>
      </c:lineChart>
      <c:catAx>
        <c:axId val="366644816"/>
        <c:scaling>
          <c:orientation val="minMax"/>
        </c:scaling>
        <c:delete val="0"/>
        <c:axPos val="b"/>
        <c:title>
          <c:tx>
            <c:rich>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Quarters Since Disbursement</a:t>
                </a:r>
              </a:p>
            </c:rich>
          </c:tx>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6736"/>
        <c:crosses val="autoZero"/>
        <c:auto val="1"/>
        <c:lblAlgn val="ctr"/>
        <c:lblOffset val="100"/>
        <c:noMultiLvlLbl val="0"/>
      </c:catAx>
      <c:valAx>
        <c:axId val="366646736"/>
        <c:scaling>
          <c:orientation val="minMax"/>
          <c:max val="0.4"/>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 Annualized Total CPR</a:t>
                </a:r>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8.0000000000000016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r>
              <a:rPr lang="en-US" sz="900" b="1" i="0" u="none" strike="noStrike" kern="1200" spc="0" baseline="0">
                <a:solidFill>
                  <a:schemeClr val="tx1"/>
                </a:solidFill>
              </a:rPr>
              <a:t>Annualized Voluntary Constant Prepayment Rate</a:t>
            </a:r>
          </a:p>
          <a:p>
            <a:pPr>
              <a:defRPr sz="800" b="1">
                <a:solidFill>
                  <a:schemeClr val="tx1"/>
                </a:solidFill>
              </a:defRPr>
            </a:pPr>
            <a:r>
              <a:rPr lang="en-US" sz="800" b="1" i="0" u="none" strike="noStrike" kern="1200" spc="0" baseline="0">
                <a:solidFill>
                  <a:schemeClr val="tx1"/>
                </a:solidFill>
              </a:rPr>
              <a:t>Disbursement Vintages 2016-2023</a:t>
            </a:r>
          </a:p>
        </c:rich>
      </c:tx>
      <c:layout>
        <c:manualLayout>
          <c:xMode val="edge"/>
          <c:yMode val="edge"/>
          <c:x val="0.21283312355154149"/>
          <c:y val="0"/>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0737272533065752"/>
          <c:y val="0.15047039077747512"/>
          <c:w val="0.85439323979218729"/>
          <c:h val="0.64286999864526195"/>
        </c:manualLayout>
      </c:layout>
      <c:lineChart>
        <c:grouping val="standard"/>
        <c:varyColors val="0"/>
        <c:ser>
          <c:idx val="0"/>
          <c:order val="0"/>
          <c:tx>
            <c:strRef>
              <c:f>'Report June'!$AY$483</c:f>
              <c:strCache>
                <c:ptCount val="1"/>
                <c:pt idx="0">
                  <c:v>2016</c:v>
                </c:pt>
              </c:strCache>
            </c:strRef>
          </c:tx>
          <c:spPr>
            <a:ln w="28575" cap="rnd">
              <a:solidFill>
                <a:schemeClr val="accent1"/>
              </a:solidFill>
              <a:round/>
            </a:ln>
            <a:effectLst/>
          </c:spPr>
          <c:marker>
            <c:symbol val="none"/>
          </c:marker>
          <c:cat>
            <c:numRef>
              <c:f>'Report June'!$AZ$482:$CG$482</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June'!$AZ$483:$CG$483</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smooth val="0"/>
          <c:extLst>
            <c:ext xmlns:c16="http://schemas.microsoft.com/office/drawing/2014/chart" uri="{C3380CC4-5D6E-409C-BE32-E72D297353CC}">
              <c16:uniqueId val="{00000000-0CD8-4FD8-9198-8A85EE75D374}"/>
            </c:ext>
          </c:extLst>
        </c:ser>
        <c:ser>
          <c:idx val="1"/>
          <c:order val="1"/>
          <c:tx>
            <c:strRef>
              <c:f>'Report June'!$AY$484</c:f>
              <c:strCache>
                <c:ptCount val="1"/>
                <c:pt idx="0">
                  <c:v>2017</c:v>
                </c:pt>
              </c:strCache>
            </c:strRef>
          </c:tx>
          <c:spPr>
            <a:ln w="28575" cap="rnd">
              <a:solidFill>
                <a:schemeClr val="accent2"/>
              </a:solidFill>
              <a:round/>
            </a:ln>
            <a:effectLst/>
          </c:spPr>
          <c:marker>
            <c:symbol val="none"/>
          </c:marker>
          <c:cat>
            <c:numRef>
              <c:f>'Report June'!$AZ$482:$CG$482</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June'!$AZ$484:$CG$484</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1-0CD8-4FD8-9198-8A85EE75D374}"/>
            </c:ext>
          </c:extLst>
        </c:ser>
        <c:ser>
          <c:idx val="2"/>
          <c:order val="2"/>
          <c:tx>
            <c:strRef>
              <c:f>'Report June'!$AY$485</c:f>
              <c:strCache>
                <c:ptCount val="1"/>
                <c:pt idx="0">
                  <c:v>2018</c:v>
                </c:pt>
              </c:strCache>
            </c:strRef>
          </c:tx>
          <c:spPr>
            <a:ln w="28575" cap="rnd">
              <a:solidFill>
                <a:schemeClr val="accent3"/>
              </a:solidFill>
              <a:round/>
            </a:ln>
            <a:effectLst/>
          </c:spPr>
          <c:marker>
            <c:symbol val="none"/>
          </c:marker>
          <c:cat>
            <c:numRef>
              <c:f>'Report June'!$AZ$482:$CG$482</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June'!$AZ$485:$CG$485</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2-0CD8-4FD8-9198-8A85EE75D374}"/>
            </c:ext>
          </c:extLst>
        </c:ser>
        <c:ser>
          <c:idx val="3"/>
          <c:order val="3"/>
          <c:tx>
            <c:strRef>
              <c:f>'Report June'!$AY$486</c:f>
              <c:strCache>
                <c:ptCount val="1"/>
                <c:pt idx="0">
                  <c:v>2019</c:v>
                </c:pt>
              </c:strCache>
            </c:strRef>
          </c:tx>
          <c:spPr>
            <a:ln w="28575" cap="rnd">
              <a:solidFill>
                <a:schemeClr val="accent4"/>
              </a:solidFill>
              <a:round/>
            </a:ln>
            <a:effectLst/>
          </c:spPr>
          <c:marker>
            <c:symbol val="none"/>
          </c:marker>
          <c:cat>
            <c:numRef>
              <c:f>'Report June'!$AZ$482:$CG$482</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June'!$AZ$486:$CG$486</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3-0CD8-4FD8-9198-8A85EE75D374}"/>
            </c:ext>
          </c:extLst>
        </c:ser>
        <c:ser>
          <c:idx val="4"/>
          <c:order val="4"/>
          <c:tx>
            <c:strRef>
              <c:f>'Report June'!$AY$487</c:f>
              <c:strCache>
                <c:ptCount val="1"/>
                <c:pt idx="0">
                  <c:v>2020</c:v>
                </c:pt>
              </c:strCache>
            </c:strRef>
          </c:tx>
          <c:spPr>
            <a:ln w="28575" cap="rnd">
              <a:solidFill>
                <a:schemeClr val="accent5"/>
              </a:solidFill>
              <a:round/>
            </a:ln>
            <a:effectLst/>
          </c:spPr>
          <c:marker>
            <c:symbol val="none"/>
          </c:marker>
          <c:cat>
            <c:numRef>
              <c:f>'Report June'!$AZ$482:$CG$482</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June'!$AZ$487:$CG$487</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4-0CD8-4FD8-9198-8A85EE75D374}"/>
            </c:ext>
          </c:extLst>
        </c:ser>
        <c:ser>
          <c:idx val="5"/>
          <c:order val="5"/>
          <c:tx>
            <c:strRef>
              <c:f>'Report June'!$AY$488</c:f>
              <c:strCache>
                <c:ptCount val="1"/>
                <c:pt idx="0">
                  <c:v>2021</c:v>
                </c:pt>
              </c:strCache>
            </c:strRef>
          </c:tx>
          <c:spPr>
            <a:ln w="28575" cap="rnd">
              <a:solidFill>
                <a:schemeClr val="accent6"/>
              </a:solidFill>
              <a:round/>
            </a:ln>
            <a:effectLst/>
          </c:spPr>
          <c:marker>
            <c:symbol val="none"/>
          </c:marker>
          <c:cat>
            <c:numRef>
              <c:f>'Report June'!$AZ$482:$CG$482</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June'!$AZ$488:$CG$488</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5-0CD8-4FD8-9198-8A85EE75D374}"/>
            </c:ext>
          </c:extLst>
        </c:ser>
        <c:ser>
          <c:idx val="6"/>
          <c:order val="6"/>
          <c:tx>
            <c:strRef>
              <c:f>'Report June'!$AY$489</c:f>
              <c:strCache>
                <c:ptCount val="1"/>
                <c:pt idx="0">
                  <c:v>2022</c:v>
                </c:pt>
              </c:strCache>
            </c:strRef>
          </c:tx>
          <c:spPr>
            <a:ln w="28575" cap="rnd">
              <a:solidFill>
                <a:schemeClr val="accent1">
                  <a:lumMod val="60000"/>
                </a:schemeClr>
              </a:solidFill>
              <a:round/>
            </a:ln>
            <a:effectLst/>
          </c:spPr>
          <c:marker>
            <c:symbol val="none"/>
          </c:marker>
          <c:cat>
            <c:numRef>
              <c:f>'Report June'!$AZ$482:$CG$482</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June'!$AZ$489:$CG$489</c:f>
              <c:numCache>
                <c:formatCode>0.0%</c:formatCode>
                <c:ptCount val="34"/>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6-0CD8-4FD8-9198-8A85EE75D374}"/>
            </c:ext>
          </c:extLst>
        </c:ser>
        <c:ser>
          <c:idx val="7"/>
          <c:order val="7"/>
          <c:tx>
            <c:strRef>
              <c:f>'Report June'!$AY$490</c:f>
              <c:strCache>
                <c:ptCount val="1"/>
                <c:pt idx="0">
                  <c:v>2023</c:v>
                </c:pt>
              </c:strCache>
            </c:strRef>
          </c:tx>
          <c:spPr>
            <a:ln w="28575" cap="rnd">
              <a:solidFill>
                <a:schemeClr val="accent2">
                  <a:lumMod val="60000"/>
                </a:schemeClr>
              </a:solidFill>
              <a:round/>
            </a:ln>
            <a:effectLst/>
          </c:spPr>
          <c:marker>
            <c:symbol val="none"/>
          </c:marker>
          <c:cat>
            <c:numRef>
              <c:f>'Report June'!$AZ$482:$CG$482</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June'!$AZ$490:$CG$490</c:f>
              <c:numCache>
                <c:formatCode>0.0%</c:formatCode>
                <c:ptCount val="34"/>
                <c:pt idx="0">
                  <c:v>0</c:v>
                </c:pt>
                <c:pt idx="1">
                  <c:v>0</c:v>
                </c:pt>
                <c:pt idx="2">
                  <c:v>0</c:v>
                </c:pt>
                <c:pt idx="3">
                  <c:v>0</c:v>
                </c:pt>
                <c:pt idx="4">
                  <c:v>0</c:v>
                </c:pt>
                <c:pt idx="5">
                  <c:v>0</c:v>
                </c:pt>
              </c:numCache>
            </c:numRef>
          </c:val>
          <c:smooth val="0"/>
          <c:extLst>
            <c:ext xmlns:c16="http://schemas.microsoft.com/office/drawing/2014/chart" uri="{C3380CC4-5D6E-409C-BE32-E72D297353CC}">
              <c16:uniqueId val="{00000007-0CD8-4FD8-9198-8A85EE75D374}"/>
            </c:ext>
          </c:extLst>
        </c:ser>
        <c:dLbls>
          <c:showLegendKey val="0"/>
          <c:showVal val="0"/>
          <c:showCatName val="0"/>
          <c:showSerName val="0"/>
          <c:showPercent val="0"/>
          <c:showBubbleSize val="0"/>
        </c:dLbls>
        <c:smooth val="0"/>
        <c:axId val="366644816"/>
        <c:axId val="366646736"/>
      </c:lineChart>
      <c:catAx>
        <c:axId val="366644816"/>
        <c:scaling>
          <c:orientation val="minMax"/>
        </c:scaling>
        <c:delete val="0"/>
        <c:axPos val="b"/>
        <c:title>
          <c:tx>
            <c:rich>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a:solidFill>
                      <a:sysClr val="windowText" lastClr="000000"/>
                    </a:solidFill>
                  </a:rPr>
                  <a:t>Quarters Since Disbursement</a:t>
                </a:r>
              </a:p>
            </c:rich>
          </c:tx>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6736"/>
        <c:crosses val="autoZero"/>
        <c:auto val="1"/>
        <c:lblAlgn val="ctr"/>
        <c:lblOffset val="100"/>
        <c:noMultiLvlLbl val="0"/>
      </c:catAx>
      <c:valAx>
        <c:axId val="366646736"/>
        <c:scaling>
          <c:orientation val="minMax"/>
          <c:max val="0.30000000000000004"/>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 Annualized Voluntary CPR</a:t>
                </a:r>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6.0000000000000012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r>
              <a:rPr lang="en-US" sz="900" b="1" i="0" u="none" strike="noStrike" kern="1200" spc="0" baseline="0">
                <a:solidFill>
                  <a:schemeClr val="tx1"/>
                </a:solidFill>
              </a:rPr>
              <a:t>Annualized Total Constant Prepayment Rate</a:t>
            </a:r>
          </a:p>
          <a:p>
            <a:pPr>
              <a:defRPr sz="800" b="1">
                <a:solidFill>
                  <a:schemeClr val="tx1"/>
                </a:solidFill>
              </a:defRPr>
            </a:pPr>
            <a:r>
              <a:rPr lang="en-US" sz="800" b="1" i="0" u="none" strike="noStrike" kern="1200" spc="0" baseline="0">
                <a:solidFill>
                  <a:schemeClr val="tx1"/>
                </a:solidFill>
              </a:rPr>
              <a:t>Disbursement Vintages 2016-2023</a:t>
            </a:r>
          </a:p>
        </c:rich>
      </c:tx>
      <c:layout>
        <c:manualLayout>
          <c:xMode val="edge"/>
          <c:yMode val="edge"/>
          <c:x val="0.20448424999676193"/>
          <c:y val="0"/>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0737263206611108"/>
          <c:y val="0.14066407791279209"/>
          <c:w val="0.85439323979218729"/>
          <c:h val="0.64286999864526195"/>
        </c:manualLayout>
      </c:layout>
      <c:lineChart>
        <c:grouping val="standard"/>
        <c:varyColors val="0"/>
        <c:ser>
          <c:idx val="0"/>
          <c:order val="0"/>
          <c:tx>
            <c:strRef>
              <c:f>'Report Sept (2)'!$AY$561</c:f>
              <c:strCache>
                <c:ptCount val="1"/>
                <c:pt idx="0">
                  <c:v>2016</c:v>
                </c:pt>
              </c:strCache>
            </c:strRef>
          </c:tx>
          <c:spPr>
            <a:ln w="28575" cap="rnd">
              <a:solidFill>
                <a:schemeClr val="accent1"/>
              </a:solidFill>
              <a:round/>
            </a:ln>
            <a:effectLst/>
          </c:spPr>
          <c:marker>
            <c:symbol val="none"/>
          </c:marker>
          <c:cat>
            <c:numRef>
              <c:f>'Report Sept (2)'!$AZ$560:$CH$560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(2)'!$AZ$561:$CH$561</c:f>
              <c:numCache>
                <c:formatCode>0.0%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smooth val="0"/>
          <c:extLst>
            <c:ext xmlns:c16="http://schemas.microsoft.com/office/drawing/2014/chart" uri="{C3380CC4-5D6E-409C-BE32-E72D297353CC}">
              <c16:uniqueId val="{00000000-F994-4D50-BDBB-20EC72954EFF}"/>
            </c:ext>
          </c:extLst>
        </c:ser>
        <c:ser>
          <c:idx val="1"/>
          <c:order val="1"/>
          <c:tx>
            <c:strRef>
              <c:f>'Report Sept (2)'!$AY$562</c:f>
              <c:strCache>
                <c:ptCount val="1"/>
                <c:pt idx="0">
                  <c:v>2017</c:v>
                </c:pt>
              </c:strCache>
            </c:strRef>
          </c:tx>
          <c:spPr>
            <a:ln w="28575" cap="rnd">
              <a:solidFill>
                <a:schemeClr val="accent2"/>
              </a:solidFill>
              <a:round/>
            </a:ln>
            <a:effectLst/>
          </c:spPr>
          <c:marker>
            <c:symbol val="none"/>
          </c:marker>
          <c:cat>
            <c:numRef>
              <c:f>'Report Sept (2)'!$AZ$560:$CH$560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(2)'!$AZ$562:$CH$562</c:f>
              <c:numCache>
                <c:formatCode>0.0%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1-F994-4D50-BDBB-20EC72954EFF}"/>
            </c:ext>
          </c:extLst>
        </c:ser>
        <c:ser>
          <c:idx val="2"/>
          <c:order val="2"/>
          <c:tx>
            <c:strRef>
              <c:f>'Report Sept (2)'!$AY$563</c:f>
              <c:strCache>
                <c:ptCount val="1"/>
                <c:pt idx="0">
                  <c:v>2018</c:v>
                </c:pt>
              </c:strCache>
            </c:strRef>
          </c:tx>
          <c:spPr>
            <a:ln w="28575" cap="rnd">
              <a:solidFill>
                <a:schemeClr val="accent3"/>
              </a:solidFill>
              <a:round/>
            </a:ln>
            <a:effectLst/>
          </c:spPr>
          <c:marker>
            <c:symbol val="none"/>
          </c:marker>
          <c:cat>
            <c:numRef>
              <c:f>'Report Sept (2)'!$AZ$560:$CH$560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(2)'!$AZ$563:$CH$563</c:f>
              <c:numCache>
                <c:formatCode>0.0%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2-F994-4D50-BDBB-20EC72954EFF}"/>
            </c:ext>
          </c:extLst>
        </c:ser>
        <c:ser>
          <c:idx val="3"/>
          <c:order val="3"/>
          <c:tx>
            <c:strRef>
              <c:f>'Report Sept (2)'!$AY$564</c:f>
              <c:strCache>
                <c:ptCount val="1"/>
                <c:pt idx="0">
                  <c:v>2019</c:v>
                </c:pt>
              </c:strCache>
            </c:strRef>
          </c:tx>
          <c:spPr>
            <a:ln w="28575" cap="rnd">
              <a:solidFill>
                <a:schemeClr val="accent4"/>
              </a:solidFill>
              <a:round/>
            </a:ln>
            <a:effectLst/>
          </c:spPr>
          <c:marker>
            <c:symbol val="none"/>
          </c:marker>
          <c:cat>
            <c:numRef>
              <c:f>'Report Sept (2)'!$AZ$560:$CH$560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(2)'!$AZ$564:$CH$564</c:f>
              <c:numCache>
                <c:formatCode>0.0%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3-F994-4D50-BDBB-20EC72954EFF}"/>
            </c:ext>
          </c:extLst>
        </c:ser>
        <c:ser>
          <c:idx val="4"/>
          <c:order val="4"/>
          <c:tx>
            <c:strRef>
              <c:f>'Report Sept (2)'!$AY$565</c:f>
              <c:strCache>
                <c:ptCount val="1"/>
                <c:pt idx="0">
                  <c:v>2020</c:v>
                </c:pt>
              </c:strCache>
            </c:strRef>
          </c:tx>
          <c:spPr>
            <a:ln w="28575" cap="rnd">
              <a:solidFill>
                <a:schemeClr val="accent5"/>
              </a:solidFill>
              <a:round/>
            </a:ln>
            <a:effectLst/>
          </c:spPr>
          <c:marker>
            <c:symbol val="none"/>
          </c:marker>
          <c:cat>
            <c:numRef>
              <c:f>'Report Sept (2)'!$AZ$560:$CH$560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(2)'!$AZ$565:$CH$565</c:f>
              <c:numCache>
                <c:formatCode>0.0%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4-F994-4D50-BDBB-20EC72954EFF}"/>
            </c:ext>
          </c:extLst>
        </c:ser>
        <c:ser>
          <c:idx val="5"/>
          <c:order val="5"/>
          <c:tx>
            <c:strRef>
              <c:f>'Report Sept (2)'!$AY$566</c:f>
              <c:strCache>
                <c:ptCount val="1"/>
                <c:pt idx="0">
                  <c:v>2021</c:v>
                </c:pt>
              </c:strCache>
            </c:strRef>
          </c:tx>
          <c:spPr>
            <a:ln w="28575" cap="rnd">
              <a:solidFill>
                <a:schemeClr val="accent6"/>
              </a:solidFill>
              <a:round/>
            </a:ln>
            <a:effectLst/>
          </c:spPr>
          <c:marker>
            <c:symbol val="none"/>
          </c:marker>
          <c:cat>
            <c:numRef>
              <c:f>'Report Sept (2)'!$AZ$560:$CH$560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(2)'!$AZ$566:$CH$566</c:f>
              <c:numCache>
                <c:formatCode>0.0%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5-F994-4D50-BDBB-20EC72954EFF}"/>
            </c:ext>
          </c:extLst>
        </c:ser>
        <c:ser>
          <c:idx val="6"/>
          <c:order val="6"/>
          <c:tx>
            <c:strRef>
              <c:f>'Report Sept (2)'!$AY$567</c:f>
              <c:strCache>
                <c:ptCount val="1"/>
                <c:pt idx="0">
                  <c:v>2022</c:v>
                </c:pt>
              </c:strCache>
            </c:strRef>
          </c:tx>
          <c:spPr>
            <a:ln w="28575" cap="rnd">
              <a:solidFill>
                <a:schemeClr val="accent1">
                  <a:lumMod val="60000"/>
                </a:schemeClr>
              </a:solidFill>
              <a:round/>
            </a:ln>
            <a:effectLst/>
          </c:spPr>
          <c:marker>
            <c:symbol val="none"/>
          </c:marker>
          <c:cat>
            <c:numRef>
              <c:f>'Report Sept (2)'!$AZ$560:$CH$560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(2)'!$AZ$567:$CH$567</c:f>
              <c:numCache>
                <c:formatCode>0.0%</c:formatCode>
                <c:ptCount val="35"/>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6-F994-4D50-BDBB-20EC72954EFF}"/>
            </c:ext>
          </c:extLst>
        </c:ser>
        <c:ser>
          <c:idx val="7"/>
          <c:order val="7"/>
          <c:tx>
            <c:strRef>
              <c:f>'Report Sept (2)'!$AY$568</c:f>
              <c:strCache>
                <c:ptCount val="1"/>
                <c:pt idx="0">
                  <c:v>2023</c:v>
                </c:pt>
              </c:strCache>
            </c:strRef>
          </c:tx>
          <c:spPr>
            <a:ln w="28575" cap="rnd">
              <a:solidFill>
                <a:schemeClr val="accent2">
                  <a:lumMod val="60000"/>
                </a:schemeClr>
              </a:solidFill>
              <a:round/>
            </a:ln>
            <a:effectLst/>
          </c:spPr>
          <c:marker>
            <c:symbol val="none"/>
          </c:marker>
          <c:cat>
            <c:numRef>
              <c:f>'Report Sept (2)'!$AZ$560:$CH$560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(2)'!$AZ$568:$CH$568</c:f>
              <c:numCache>
                <c:formatCode>0.0%</c:formatCode>
                <c:ptCount val="35"/>
                <c:pt idx="0">
                  <c:v>0</c:v>
                </c:pt>
                <c:pt idx="1">
                  <c:v>0</c:v>
                </c:pt>
                <c:pt idx="2">
                  <c:v>0</c:v>
                </c:pt>
                <c:pt idx="3">
                  <c:v>0</c:v>
                </c:pt>
                <c:pt idx="4">
                  <c:v>0</c:v>
                </c:pt>
                <c:pt idx="5">
                  <c:v>0</c:v>
                </c:pt>
              </c:numCache>
            </c:numRef>
          </c:val>
          <c:smooth val="0"/>
          <c:extLst>
            <c:ext xmlns:c16="http://schemas.microsoft.com/office/drawing/2014/chart" uri="{C3380CC4-5D6E-409C-BE32-E72D297353CC}">
              <c16:uniqueId val="{00000007-F994-4D50-BDBB-20EC72954EFF}"/>
            </c:ext>
          </c:extLst>
        </c:ser>
        <c:ser>
          <c:idx val="8"/>
          <c:order val="8"/>
          <c:tx>
            <c:strRef>
              <c:f>'Report Sept (2)'!$AY$569</c:f>
              <c:strCache>
                <c:ptCount val="1"/>
                <c:pt idx="0">
                  <c:v>2024</c:v>
                </c:pt>
              </c:strCache>
            </c:strRef>
          </c:tx>
          <c:spPr>
            <a:ln w="28575" cap="rnd">
              <a:solidFill>
                <a:schemeClr val="accent3">
                  <a:lumMod val="60000"/>
                </a:schemeClr>
              </a:solidFill>
              <a:round/>
            </a:ln>
            <a:effectLst/>
          </c:spPr>
          <c:marker>
            <c:symbol val="none"/>
          </c:marker>
          <c:cat>
            <c:numRef>
              <c:f>'Report Sept (2)'!$AZ$560:$CH$560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(2)'!$AZ$569:$CH$569</c:f>
              <c:numCache>
                <c:formatCode>0.0%</c:formatCode>
                <c:ptCount val="35"/>
                <c:pt idx="0">
                  <c:v>6.4760582501571406E-2</c:v>
                </c:pt>
                <c:pt idx="1">
                  <c:v>6.3532400673712505E-2</c:v>
                </c:pt>
              </c:numCache>
            </c:numRef>
          </c:val>
          <c:smooth val="0"/>
          <c:extLst>
            <c:ext xmlns:c16="http://schemas.microsoft.com/office/drawing/2014/chart" uri="{C3380CC4-5D6E-409C-BE32-E72D297353CC}">
              <c16:uniqueId val="{00000008-F994-4D50-BDBB-20EC72954EFF}"/>
            </c:ext>
          </c:extLst>
        </c:ser>
        <c:dLbls>
          <c:showLegendKey val="0"/>
          <c:showVal val="0"/>
          <c:showCatName val="0"/>
          <c:showSerName val="0"/>
          <c:showPercent val="0"/>
          <c:showBubbleSize val="0"/>
        </c:dLbls>
        <c:smooth val="0"/>
        <c:axId val="366644816"/>
        <c:axId val="366646736"/>
      </c:lineChart>
      <c:catAx>
        <c:axId val="366644816"/>
        <c:scaling>
          <c:orientation val="minMax"/>
        </c:scaling>
        <c:delete val="0"/>
        <c:axPos val="b"/>
        <c:title>
          <c:tx>
            <c:rich>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a:solidFill>
                      <a:sysClr val="windowText" lastClr="000000"/>
                    </a:solidFill>
                  </a:rPr>
                  <a:t>Quarters Since Disbursement</a:t>
                </a:r>
              </a:p>
            </c:rich>
          </c:tx>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6736"/>
        <c:crosses val="autoZero"/>
        <c:auto val="1"/>
        <c:lblAlgn val="ctr"/>
        <c:lblOffset val="100"/>
        <c:noMultiLvlLbl val="0"/>
      </c:catAx>
      <c:valAx>
        <c:axId val="366646736"/>
        <c:scaling>
          <c:orientation val="minMax"/>
          <c:max val="0.4"/>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 Annualized Total CPR</a:t>
                </a:r>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8.0000000000000016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r>
              <a:rPr lang="en-US" sz="900" b="1" i="0" u="none" strike="noStrike" kern="1200" spc="0" baseline="0">
                <a:solidFill>
                  <a:schemeClr val="tx1"/>
                </a:solidFill>
              </a:rPr>
              <a:t>Annualized Total Constant Prepayment Rate</a:t>
            </a:r>
          </a:p>
          <a:p>
            <a:pPr>
              <a:defRPr sz="800" b="1">
                <a:solidFill>
                  <a:schemeClr val="tx1"/>
                </a:solidFill>
              </a:defRPr>
            </a:pPr>
            <a:r>
              <a:rPr lang="en-US" sz="800" b="1" i="0" u="none" strike="noStrike" kern="1200" spc="0" baseline="0">
                <a:solidFill>
                  <a:schemeClr val="tx1"/>
                </a:solidFill>
              </a:rPr>
              <a:t>Disbursement Vintages 2016-2023</a:t>
            </a:r>
          </a:p>
        </c:rich>
      </c:tx>
      <c:layout>
        <c:manualLayout>
          <c:xMode val="edge"/>
          <c:yMode val="edge"/>
          <c:x val="0.20448424999676193"/>
          <c:y val="0"/>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0737263206611108"/>
          <c:y val="0.14066407791279209"/>
          <c:w val="0.85439323979218729"/>
          <c:h val="0.64286999864526195"/>
        </c:manualLayout>
      </c:layout>
      <c:lineChart>
        <c:grouping val="standard"/>
        <c:varyColors val="0"/>
        <c:ser>
          <c:idx val="0"/>
          <c:order val="0"/>
          <c:tx>
            <c:strRef>
              <c:f>'Report June'!$AY$561</c:f>
              <c:strCache>
                <c:ptCount val="1"/>
                <c:pt idx="0">
                  <c:v>2016</c:v>
                </c:pt>
              </c:strCache>
            </c:strRef>
          </c:tx>
          <c:spPr>
            <a:ln w="28575" cap="rnd">
              <a:solidFill>
                <a:schemeClr val="accent1"/>
              </a:solidFill>
              <a:round/>
            </a:ln>
            <a:effectLst/>
          </c:spPr>
          <c:marker>
            <c:symbol val="none"/>
          </c:marker>
          <c:cat>
            <c:numRef>
              <c:f>'Report June'!$AZ$560:$CG$560</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June'!$AZ$561:$CG$561</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smooth val="0"/>
          <c:extLst>
            <c:ext xmlns:c16="http://schemas.microsoft.com/office/drawing/2014/chart" uri="{C3380CC4-5D6E-409C-BE32-E72D297353CC}">
              <c16:uniqueId val="{00000000-A802-4D66-A717-6365E7BC99CC}"/>
            </c:ext>
          </c:extLst>
        </c:ser>
        <c:ser>
          <c:idx val="1"/>
          <c:order val="1"/>
          <c:tx>
            <c:strRef>
              <c:f>'Report June'!$AY$562</c:f>
              <c:strCache>
                <c:ptCount val="1"/>
                <c:pt idx="0">
                  <c:v>2017</c:v>
                </c:pt>
              </c:strCache>
            </c:strRef>
          </c:tx>
          <c:spPr>
            <a:ln w="28575" cap="rnd">
              <a:solidFill>
                <a:schemeClr val="accent2"/>
              </a:solidFill>
              <a:round/>
            </a:ln>
            <a:effectLst/>
          </c:spPr>
          <c:marker>
            <c:symbol val="none"/>
          </c:marker>
          <c:cat>
            <c:numRef>
              <c:f>'Report June'!$AZ$560:$CG$560</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June'!$AZ$562:$CG$562</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1-A802-4D66-A717-6365E7BC99CC}"/>
            </c:ext>
          </c:extLst>
        </c:ser>
        <c:ser>
          <c:idx val="2"/>
          <c:order val="2"/>
          <c:tx>
            <c:strRef>
              <c:f>'Report June'!$AY$563</c:f>
              <c:strCache>
                <c:ptCount val="1"/>
                <c:pt idx="0">
                  <c:v>2018</c:v>
                </c:pt>
              </c:strCache>
            </c:strRef>
          </c:tx>
          <c:spPr>
            <a:ln w="28575" cap="rnd">
              <a:solidFill>
                <a:schemeClr val="accent3"/>
              </a:solidFill>
              <a:round/>
            </a:ln>
            <a:effectLst/>
          </c:spPr>
          <c:marker>
            <c:symbol val="none"/>
          </c:marker>
          <c:cat>
            <c:numRef>
              <c:f>'Report June'!$AZ$560:$CG$560</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June'!$AZ$563:$CG$563</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2-A802-4D66-A717-6365E7BC99CC}"/>
            </c:ext>
          </c:extLst>
        </c:ser>
        <c:ser>
          <c:idx val="3"/>
          <c:order val="3"/>
          <c:tx>
            <c:strRef>
              <c:f>'Report June'!$AY$564</c:f>
              <c:strCache>
                <c:ptCount val="1"/>
                <c:pt idx="0">
                  <c:v>2019</c:v>
                </c:pt>
              </c:strCache>
            </c:strRef>
          </c:tx>
          <c:spPr>
            <a:ln w="28575" cap="rnd">
              <a:solidFill>
                <a:schemeClr val="accent4"/>
              </a:solidFill>
              <a:round/>
            </a:ln>
            <a:effectLst/>
          </c:spPr>
          <c:marker>
            <c:symbol val="none"/>
          </c:marker>
          <c:cat>
            <c:numRef>
              <c:f>'Report June'!$AZ$560:$CG$560</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June'!$AZ$564:$CG$564</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3-A802-4D66-A717-6365E7BC99CC}"/>
            </c:ext>
          </c:extLst>
        </c:ser>
        <c:ser>
          <c:idx val="4"/>
          <c:order val="4"/>
          <c:tx>
            <c:strRef>
              <c:f>'Report June'!$AY$565</c:f>
              <c:strCache>
                <c:ptCount val="1"/>
                <c:pt idx="0">
                  <c:v>2020</c:v>
                </c:pt>
              </c:strCache>
            </c:strRef>
          </c:tx>
          <c:spPr>
            <a:ln w="28575" cap="rnd">
              <a:solidFill>
                <a:schemeClr val="accent5"/>
              </a:solidFill>
              <a:round/>
            </a:ln>
            <a:effectLst/>
          </c:spPr>
          <c:marker>
            <c:symbol val="none"/>
          </c:marker>
          <c:cat>
            <c:numRef>
              <c:f>'Report June'!$AZ$560:$CG$560</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June'!$AZ$565:$CG$565</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4-A802-4D66-A717-6365E7BC99CC}"/>
            </c:ext>
          </c:extLst>
        </c:ser>
        <c:ser>
          <c:idx val="5"/>
          <c:order val="5"/>
          <c:tx>
            <c:strRef>
              <c:f>'Report June'!$AY$566</c:f>
              <c:strCache>
                <c:ptCount val="1"/>
                <c:pt idx="0">
                  <c:v>2021</c:v>
                </c:pt>
              </c:strCache>
            </c:strRef>
          </c:tx>
          <c:spPr>
            <a:ln w="28575" cap="rnd">
              <a:solidFill>
                <a:schemeClr val="accent6"/>
              </a:solidFill>
              <a:round/>
            </a:ln>
            <a:effectLst/>
          </c:spPr>
          <c:marker>
            <c:symbol val="none"/>
          </c:marker>
          <c:cat>
            <c:numRef>
              <c:f>'Report June'!$AZ$560:$CG$560</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June'!$AZ$566:$CG$566</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5-A802-4D66-A717-6365E7BC99CC}"/>
            </c:ext>
          </c:extLst>
        </c:ser>
        <c:ser>
          <c:idx val="6"/>
          <c:order val="6"/>
          <c:tx>
            <c:strRef>
              <c:f>'Report June'!$AY$567</c:f>
              <c:strCache>
                <c:ptCount val="1"/>
                <c:pt idx="0">
                  <c:v>2022</c:v>
                </c:pt>
              </c:strCache>
            </c:strRef>
          </c:tx>
          <c:spPr>
            <a:ln w="28575" cap="rnd">
              <a:solidFill>
                <a:schemeClr val="accent1">
                  <a:lumMod val="60000"/>
                </a:schemeClr>
              </a:solidFill>
              <a:round/>
            </a:ln>
            <a:effectLst/>
          </c:spPr>
          <c:marker>
            <c:symbol val="none"/>
          </c:marker>
          <c:cat>
            <c:numRef>
              <c:f>'Report June'!$AZ$560:$CG$560</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June'!$AZ$567:$CG$567</c:f>
              <c:numCache>
                <c:formatCode>0.0%</c:formatCode>
                <c:ptCount val="34"/>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6-A802-4D66-A717-6365E7BC99CC}"/>
            </c:ext>
          </c:extLst>
        </c:ser>
        <c:ser>
          <c:idx val="7"/>
          <c:order val="7"/>
          <c:tx>
            <c:strRef>
              <c:f>'Report June'!$AY$568</c:f>
              <c:strCache>
                <c:ptCount val="1"/>
                <c:pt idx="0">
                  <c:v>2023</c:v>
                </c:pt>
              </c:strCache>
            </c:strRef>
          </c:tx>
          <c:spPr>
            <a:ln w="28575" cap="rnd">
              <a:solidFill>
                <a:schemeClr val="accent2">
                  <a:lumMod val="60000"/>
                </a:schemeClr>
              </a:solidFill>
              <a:round/>
            </a:ln>
            <a:effectLst/>
          </c:spPr>
          <c:marker>
            <c:symbol val="none"/>
          </c:marker>
          <c:cat>
            <c:numRef>
              <c:f>'Report June'!$AZ$560:$CG$560</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June'!$AZ$568:$CG$568</c:f>
              <c:numCache>
                <c:formatCode>0.0%</c:formatCode>
                <c:ptCount val="34"/>
                <c:pt idx="0">
                  <c:v>0</c:v>
                </c:pt>
                <c:pt idx="1">
                  <c:v>0</c:v>
                </c:pt>
                <c:pt idx="2">
                  <c:v>0</c:v>
                </c:pt>
                <c:pt idx="3">
                  <c:v>0</c:v>
                </c:pt>
                <c:pt idx="4">
                  <c:v>0</c:v>
                </c:pt>
                <c:pt idx="5">
                  <c:v>0</c:v>
                </c:pt>
              </c:numCache>
            </c:numRef>
          </c:val>
          <c:smooth val="0"/>
          <c:extLst>
            <c:ext xmlns:c16="http://schemas.microsoft.com/office/drawing/2014/chart" uri="{C3380CC4-5D6E-409C-BE32-E72D297353CC}">
              <c16:uniqueId val="{00000007-A802-4D66-A717-6365E7BC99CC}"/>
            </c:ext>
          </c:extLst>
        </c:ser>
        <c:dLbls>
          <c:showLegendKey val="0"/>
          <c:showVal val="0"/>
          <c:showCatName val="0"/>
          <c:showSerName val="0"/>
          <c:showPercent val="0"/>
          <c:showBubbleSize val="0"/>
        </c:dLbls>
        <c:smooth val="0"/>
        <c:axId val="366644816"/>
        <c:axId val="366646736"/>
      </c:lineChart>
      <c:catAx>
        <c:axId val="366644816"/>
        <c:scaling>
          <c:orientation val="minMax"/>
        </c:scaling>
        <c:delete val="0"/>
        <c:axPos val="b"/>
        <c:title>
          <c:tx>
            <c:rich>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a:solidFill>
                      <a:sysClr val="windowText" lastClr="000000"/>
                    </a:solidFill>
                  </a:rPr>
                  <a:t>Quarters Since Disbursement</a:t>
                </a:r>
              </a:p>
            </c:rich>
          </c:tx>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6736"/>
        <c:crosses val="autoZero"/>
        <c:auto val="1"/>
        <c:lblAlgn val="ctr"/>
        <c:lblOffset val="100"/>
        <c:noMultiLvlLbl val="0"/>
      </c:catAx>
      <c:valAx>
        <c:axId val="366646736"/>
        <c:scaling>
          <c:orientation val="minMax"/>
          <c:max val="0.4"/>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 Annualized Total CPR</a:t>
                </a:r>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8.0000000000000016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r>
              <a:rPr lang="en-US" sz="900" b="1" i="0" u="none" strike="noStrike" kern="1200" spc="0" baseline="0">
                <a:solidFill>
                  <a:schemeClr val="tx1"/>
                </a:solidFill>
              </a:rPr>
              <a:t>Annualized Total Constant Prepayment Rate</a:t>
            </a:r>
          </a:p>
          <a:p>
            <a:pPr>
              <a:defRPr sz="800" b="1">
                <a:solidFill>
                  <a:schemeClr val="tx1"/>
                </a:solidFill>
              </a:defRPr>
            </a:pPr>
            <a:r>
              <a:rPr lang="en-US" sz="800" b="1" baseline="0">
                <a:solidFill>
                  <a:schemeClr val="tx1"/>
                </a:solidFill>
              </a:rPr>
              <a:t>Interest Only </a:t>
            </a:r>
            <a:endParaRPr lang="en-US" sz="800" b="1">
              <a:solidFill>
                <a:schemeClr val="tx1"/>
              </a:solidFill>
            </a:endParaRPr>
          </a:p>
        </c:rich>
      </c:tx>
      <c:layout>
        <c:manualLayout>
          <c:xMode val="edge"/>
          <c:yMode val="edge"/>
          <c:x val="0.24560781930670625"/>
          <c:y val="0"/>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0053660541763323"/>
          <c:y val="0.13686811745843777"/>
          <c:w val="0.86122922219487619"/>
          <c:h val="0.65647188236389231"/>
        </c:manualLayout>
      </c:layout>
      <c:lineChart>
        <c:grouping val="standard"/>
        <c:varyColors val="0"/>
        <c:ser>
          <c:idx val="0"/>
          <c:order val="0"/>
          <c:tx>
            <c:strRef>
              <c:f>'Report June'!$AY$571</c:f>
              <c:strCache>
                <c:ptCount val="1"/>
                <c:pt idx="0">
                  <c:v>2016</c:v>
                </c:pt>
              </c:strCache>
            </c:strRef>
          </c:tx>
          <c:spPr>
            <a:ln w="28575" cap="rnd">
              <a:solidFill>
                <a:schemeClr val="accent1"/>
              </a:solidFill>
              <a:round/>
            </a:ln>
            <a:effectLst/>
          </c:spPr>
          <c:marker>
            <c:symbol val="none"/>
          </c:marker>
          <c:cat>
            <c:numRef>
              <c:f>'Report June'!$AZ$570:$CG$570</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June'!$AZ$571:$CG$571</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smooth val="0"/>
          <c:extLst>
            <c:ext xmlns:c16="http://schemas.microsoft.com/office/drawing/2014/chart" uri="{C3380CC4-5D6E-409C-BE32-E72D297353CC}">
              <c16:uniqueId val="{00000000-6686-4A5B-9FB7-F422964F3BB7}"/>
            </c:ext>
          </c:extLst>
        </c:ser>
        <c:ser>
          <c:idx val="1"/>
          <c:order val="1"/>
          <c:tx>
            <c:strRef>
              <c:f>'Report June'!$AY$572</c:f>
              <c:strCache>
                <c:ptCount val="1"/>
                <c:pt idx="0">
                  <c:v>2017</c:v>
                </c:pt>
              </c:strCache>
            </c:strRef>
          </c:tx>
          <c:spPr>
            <a:ln w="28575" cap="rnd">
              <a:solidFill>
                <a:schemeClr val="accent2"/>
              </a:solidFill>
              <a:round/>
            </a:ln>
            <a:effectLst/>
          </c:spPr>
          <c:marker>
            <c:symbol val="none"/>
          </c:marker>
          <c:cat>
            <c:numRef>
              <c:f>'Report June'!$AZ$570:$CG$570</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June'!$AZ$572:$CG$572</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1-6686-4A5B-9FB7-F422964F3BB7}"/>
            </c:ext>
          </c:extLst>
        </c:ser>
        <c:ser>
          <c:idx val="2"/>
          <c:order val="2"/>
          <c:tx>
            <c:strRef>
              <c:f>'Report June'!$AY$573</c:f>
              <c:strCache>
                <c:ptCount val="1"/>
                <c:pt idx="0">
                  <c:v>2018</c:v>
                </c:pt>
              </c:strCache>
            </c:strRef>
          </c:tx>
          <c:spPr>
            <a:ln w="28575" cap="rnd">
              <a:solidFill>
                <a:schemeClr val="accent3"/>
              </a:solidFill>
              <a:round/>
            </a:ln>
            <a:effectLst/>
          </c:spPr>
          <c:marker>
            <c:symbol val="none"/>
          </c:marker>
          <c:cat>
            <c:numRef>
              <c:f>'Report June'!$AZ$570:$CG$570</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June'!$AZ$573:$CG$573</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2-6686-4A5B-9FB7-F422964F3BB7}"/>
            </c:ext>
          </c:extLst>
        </c:ser>
        <c:ser>
          <c:idx val="3"/>
          <c:order val="3"/>
          <c:tx>
            <c:strRef>
              <c:f>'Report June'!$AY$574</c:f>
              <c:strCache>
                <c:ptCount val="1"/>
                <c:pt idx="0">
                  <c:v>2019</c:v>
                </c:pt>
              </c:strCache>
            </c:strRef>
          </c:tx>
          <c:spPr>
            <a:ln w="28575" cap="rnd">
              <a:solidFill>
                <a:schemeClr val="accent4"/>
              </a:solidFill>
              <a:round/>
            </a:ln>
            <a:effectLst/>
          </c:spPr>
          <c:marker>
            <c:symbol val="none"/>
          </c:marker>
          <c:cat>
            <c:numRef>
              <c:f>'Report June'!$AZ$570:$CG$570</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June'!$AZ$574:$CG$574</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3-6686-4A5B-9FB7-F422964F3BB7}"/>
            </c:ext>
          </c:extLst>
        </c:ser>
        <c:ser>
          <c:idx val="4"/>
          <c:order val="4"/>
          <c:tx>
            <c:strRef>
              <c:f>'Report June'!$AY$575</c:f>
              <c:strCache>
                <c:ptCount val="1"/>
                <c:pt idx="0">
                  <c:v>2020</c:v>
                </c:pt>
              </c:strCache>
            </c:strRef>
          </c:tx>
          <c:spPr>
            <a:ln w="28575" cap="rnd">
              <a:solidFill>
                <a:schemeClr val="accent5"/>
              </a:solidFill>
              <a:round/>
            </a:ln>
            <a:effectLst/>
          </c:spPr>
          <c:marker>
            <c:symbol val="none"/>
          </c:marker>
          <c:cat>
            <c:numRef>
              <c:f>'Report June'!$AZ$570:$CG$570</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June'!$AZ$575:$CG$575</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4-6686-4A5B-9FB7-F422964F3BB7}"/>
            </c:ext>
          </c:extLst>
        </c:ser>
        <c:ser>
          <c:idx val="5"/>
          <c:order val="5"/>
          <c:tx>
            <c:strRef>
              <c:f>'Report June'!$AY$576</c:f>
              <c:strCache>
                <c:ptCount val="1"/>
                <c:pt idx="0">
                  <c:v>2021</c:v>
                </c:pt>
              </c:strCache>
            </c:strRef>
          </c:tx>
          <c:spPr>
            <a:ln w="28575" cap="rnd">
              <a:solidFill>
                <a:schemeClr val="accent6"/>
              </a:solidFill>
              <a:round/>
            </a:ln>
            <a:effectLst/>
          </c:spPr>
          <c:marker>
            <c:symbol val="none"/>
          </c:marker>
          <c:cat>
            <c:numRef>
              <c:f>'Report June'!$AZ$570:$CG$570</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June'!$AZ$576:$CG$576</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5-6686-4A5B-9FB7-F422964F3BB7}"/>
            </c:ext>
          </c:extLst>
        </c:ser>
        <c:ser>
          <c:idx val="6"/>
          <c:order val="6"/>
          <c:tx>
            <c:strRef>
              <c:f>'Report June'!$AY$577</c:f>
              <c:strCache>
                <c:ptCount val="1"/>
                <c:pt idx="0">
                  <c:v>2022</c:v>
                </c:pt>
              </c:strCache>
            </c:strRef>
          </c:tx>
          <c:spPr>
            <a:ln w="28575" cap="rnd">
              <a:solidFill>
                <a:schemeClr val="accent1">
                  <a:lumMod val="60000"/>
                </a:schemeClr>
              </a:solidFill>
              <a:round/>
            </a:ln>
            <a:effectLst/>
          </c:spPr>
          <c:marker>
            <c:symbol val="none"/>
          </c:marker>
          <c:cat>
            <c:numRef>
              <c:f>'Report June'!$AZ$570:$CG$570</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June'!$AZ$577:$CG$577</c:f>
              <c:numCache>
                <c:formatCode>0.0%</c:formatCode>
                <c:ptCount val="34"/>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6-6686-4A5B-9FB7-F422964F3BB7}"/>
            </c:ext>
          </c:extLst>
        </c:ser>
        <c:ser>
          <c:idx val="7"/>
          <c:order val="7"/>
          <c:tx>
            <c:strRef>
              <c:f>'Report June'!$AY$578</c:f>
              <c:strCache>
                <c:ptCount val="1"/>
                <c:pt idx="0">
                  <c:v>2023</c:v>
                </c:pt>
              </c:strCache>
            </c:strRef>
          </c:tx>
          <c:spPr>
            <a:ln w="28575" cap="rnd">
              <a:solidFill>
                <a:schemeClr val="accent2">
                  <a:lumMod val="60000"/>
                </a:schemeClr>
              </a:solidFill>
              <a:round/>
            </a:ln>
            <a:effectLst/>
          </c:spPr>
          <c:marker>
            <c:symbol val="none"/>
          </c:marker>
          <c:cat>
            <c:numRef>
              <c:f>'Report June'!$AZ$570:$CG$570</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June'!$AZ$578:$CG$578</c:f>
              <c:numCache>
                <c:formatCode>0.0%</c:formatCode>
                <c:ptCount val="34"/>
                <c:pt idx="0">
                  <c:v>0</c:v>
                </c:pt>
                <c:pt idx="1">
                  <c:v>0</c:v>
                </c:pt>
                <c:pt idx="2">
                  <c:v>0</c:v>
                </c:pt>
                <c:pt idx="3">
                  <c:v>0</c:v>
                </c:pt>
                <c:pt idx="4">
                  <c:v>0</c:v>
                </c:pt>
                <c:pt idx="5">
                  <c:v>0</c:v>
                </c:pt>
              </c:numCache>
            </c:numRef>
          </c:val>
          <c:smooth val="0"/>
          <c:extLst>
            <c:ext xmlns:c16="http://schemas.microsoft.com/office/drawing/2014/chart" uri="{C3380CC4-5D6E-409C-BE32-E72D297353CC}">
              <c16:uniqueId val="{00000007-6686-4A5B-9FB7-F422964F3BB7}"/>
            </c:ext>
          </c:extLst>
        </c:ser>
        <c:dLbls>
          <c:showLegendKey val="0"/>
          <c:showVal val="0"/>
          <c:showCatName val="0"/>
          <c:showSerName val="0"/>
          <c:showPercent val="0"/>
          <c:showBubbleSize val="0"/>
        </c:dLbls>
        <c:smooth val="0"/>
        <c:axId val="366644816"/>
        <c:axId val="366646736"/>
      </c:lineChart>
      <c:catAx>
        <c:axId val="366644816"/>
        <c:scaling>
          <c:orientation val="minMax"/>
        </c:scaling>
        <c:delete val="0"/>
        <c:axPos val="b"/>
        <c:title>
          <c:tx>
            <c:rich>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Quarters Since Disbursement</a:t>
                </a:r>
              </a:p>
            </c:rich>
          </c:tx>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6736"/>
        <c:crosses val="autoZero"/>
        <c:auto val="1"/>
        <c:lblAlgn val="ctr"/>
        <c:lblOffset val="100"/>
        <c:noMultiLvlLbl val="0"/>
      </c:catAx>
      <c:valAx>
        <c:axId val="366646736"/>
        <c:scaling>
          <c:orientation val="minMax"/>
          <c:max val="0.4"/>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 Annualized Total CPR</a:t>
                </a:r>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8.0000000000000016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r>
              <a:rPr lang="en-US" sz="900" b="1" i="0" u="none" strike="noStrike" kern="1200" spc="0" baseline="0">
                <a:solidFill>
                  <a:schemeClr val="tx1"/>
                </a:solidFill>
              </a:rPr>
              <a:t>Annualized Total Constant Prepayment Rate</a:t>
            </a:r>
          </a:p>
          <a:p>
            <a:pPr>
              <a:defRPr sz="800" b="1">
                <a:solidFill>
                  <a:schemeClr val="tx1"/>
                </a:solidFill>
              </a:defRPr>
            </a:pPr>
            <a:r>
              <a:rPr lang="en-US" sz="800" b="1" baseline="0">
                <a:solidFill>
                  <a:schemeClr val="tx1"/>
                </a:solidFill>
              </a:rPr>
              <a:t>Fully Deferred</a:t>
            </a:r>
            <a:endParaRPr lang="en-US" sz="800" b="1">
              <a:solidFill>
                <a:schemeClr val="tx1"/>
              </a:solidFill>
            </a:endParaRPr>
          </a:p>
        </c:rich>
      </c:tx>
      <c:layout>
        <c:manualLayout>
          <c:xMode val="edge"/>
          <c:yMode val="edge"/>
          <c:x val="0.24218085519754423"/>
          <c:y val="0"/>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0306561552349924"/>
          <c:y val="0.14102573074859448"/>
          <c:w val="0.85870041872942038"/>
          <c:h val="0.6523145232152161"/>
        </c:manualLayout>
      </c:layout>
      <c:lineChart>
        <c:grouping val="standard"/>
        <c:varyColors val="0"/>
        <c:ser>
          <c:idx val="0"/>
          <c:order val="0"/>
          <c:tx>
            <c:strRef>
              <c:f>'Report June'!$AY$591</c:f>
              <c:strCache>
                <c:ptCount val="1"/>
                <c:pt idx="0">
                  <c:v>2016</c:v>
                </c:pt>
              </c:strCache>
            </c:strRef>
          </c:tx>
          <c:spPr>
            <a:ln w="28575" cap="rnd">
              <a:solidFill>
                <a:schemeClr val="accent1"/>
              </a:solidFill>
              <a:round/>
            </a:ln>
            <a:effectLst/>
          </c:spPr>
          <c:marker>
            <c:symbol val="none"/>
          </c:marker>
          <c:cat>
            <c:numRef>
              <c:f>'Report June'!$AZ$590:$CG$590</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June'!$AZ$591:$CG$591</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smooth val="0"/>
          <c:extLst>
            <c:ext xmlns:c16="http://schemas.microsoft.com/office/drawing/2014/chart" uri="{C3380CC4-5D6E-409C-BE32-E72D297353CC}">
              <c16:uniqueId val="{00000000-BA02-4F1F-9A03-C9CED183500F}"/>
            </c:ext>
          </c:extLst>
        </c:ser>
        <c:ser>
          <c:idx val="6"/>
          <c:order val="1"/>
          <c:tx>
            <c:strRef>
              <c:f>'Report June'!$AY$592</c:f>
              <c:strCache>
                <c:ptCount val="1"/>
                <c:pt idx="0">
                  <c:v>2017</c:v>
                </c:pt>
              </c:strCache>
            </c:strRef>
          </c:tx>
          <c:spPr>
            <a:ln w="28575" cap="rnd">
              <a:solidFill>
                <a:schemeClr val="accent2"/>
              </a:solidFill>
              <a:round/>
            </a:ln>
            <a:effectLst/>
          </c:spPr>
          <c:marker>
            <c:symbol val="none"/>
          </c:marker>
          <c:cat>
            <c:numRef>
              <c:f>'Report June'!$AZ$590:$CG$590</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June'!$AZ$592:$CG$592</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1-BA02-4F1F-9A03-C9CED183500F}"/>
            </c:ext>
          </c:extLst>
        </c:ser>
        <c:ser>
          <c:idx val="7"/>
          <c:order val="2"/>
          <c:tx>
            <c:strRef>
              <c:f>'Report June'!$AY$593</c:f>
              <c:strCache>
                <c:ptCount val="1"/>
                <c:pt idx="0">
                  <c:v>2018</c:v>
                </c:pt>
              </c:strCache>
            </c:strRef>
          </c:tx>
          <c:spPr>
            <a:ln w="28575" cap="rnd">
              <a:solidFill>
                <a:schemeClr val="accent3"/>
              </a:solidFill>
              <a:round/>
            </a:ln>
            <a:effectLst/>
          </c:spPr>
          <c:marker>
            <c:symbol val="none"/>
          </c:marker>
          <c:cat>
            <c:numRef>
              <c:f>'Report June'!$AZ$590:$CG$590</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June'!$AZ$593:$CG$593</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2-BA02-4F1F-9A03-C9CED183500F}"/>
            </c:ext>
          </c:extLst>
        </c:ser>
        <c:ser>
          <c:idx val="1"/>
          <c:order val="3"/>
          <c:tx>
            <c:strRef>
              <c:f>'Report June'!$AY$594</c:f>
              <c:strCache>
                <c:ptCount val="1"/>
                <c:pt idx="0">
                  <c:v>2019</c:v>
                </c:pt>
              </c:strCache>
            </c:strRef>
          </c:tx>
          <c:spPr>
            <a:ln w="28575" cap="rnd">
              <a:solidFill>
                <a:schemeClr val="accent4"/>
              </a:solidFill>
              <a:round/>
            </a:ln>
            <a:effectLst/>
          </c:spPr>
          <c:marker>
            <c:symbol val="none"/>
          </c:marker>
          <c:cat>
            <c:numRef>
              <c:f>'Report June'!$AZ$590:$CG$590</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June'!$AZ$594:$CG$594</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3-BA02-4F1F-9A03-C9CED183500F}"/>
            </c:ext>
          </c:extLst>
        </c:ser>
        <c:ser>
          <c:idx val="2"/>
          <c:order val="4"/>
          <c:tx>
            <c:strRef>
              <c:f>'Report June'!$AY$595</c:f>
              <c:strCache>
                <c:ptCount val="1"/>
                <c:pt idx="0">
                  <c:v>2020</c:v>
                </c:pt>
              </c:strCache>
            </c:strRef>
          </c:tx>
          <c:spPr>
            <a:ln w="28575" cap="rnd">
              <a:solidFill>
                <a:srgbClr val="0070C0"/>
              </a:solidFill>
              <a:round/>
            </a:ln>
            <a:effectLst/>
          </c:spPr>
          <c:marker>
            <c:symbol val="none"/>
          </c:marker>
          <c:cat>
            <c:numRef>
              <c:f>'Report June'!$AZ$590:$CG$590</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June'!$AZ$595:$CG$595</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4-BA02-4F1F-9A03-C9CED183500F}"/>
            </c:ext>
          </c:extLst>
        </c:ser>
        <c:ser>
          <c:idx val="3"/>
          <c:order val="5"/>
          <c:tx>
            <c:strRef>
              <c:f>'Report June'!$AY$596</c:f>
              <c:strCache>
                <c:ptCount val="1"/>
                <c:pt idx="0">
                  <c:v>2021</c:v>
                </c:pt>
              </c:strCache>
            </c:strRef>
          </c:tx>
          <c:spPr>
            <a:ln w="28575" cap="rnd">
              <a:solidFill>
                <a:schemeClr val="accent6"/>
              </a:solidFill>
              <a:round/>
            </a:ln>
            <a:effectLst/>
          </c:spPr>
          <c:marker>
            <c:symbol val="none"/>
          </c:marker>
          <c:cat>
            <c:numRef>
              <c:f>'Report June'!$AZ$590:$CG$590</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June'!$AZ$596:$CG$596</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5-BA02-4F1F-9A03-C9CED183500F}"/>
            </c:ext>
          </c:extLst>
        </c:ser>
        <c:ser>
          <c:idx val="4"/>
          <c:order val="6"/>
          <c:tx>
            <c:strRef>
              <c:f>'Report June'!$AY$597</c:f>
              <c:strCache>
                <c:ptCount val="1"/>
                <c:pt idx="0">
                  <c:v>2022</c:v>
                </c:pt>
              </c:strCache>
            </c:strRef>
          </c:tx>
          <c:spPr>
            <a:ln w="28575" cap="rnd">
              <a:solidFill>
                <a:schemeClr val="accent5">
                  <a:lumMod val="75000"/>
                </a:schemeClr>
              </a:solidFill>
              <a:round/>
            </a:ln>
            <a:effectLst/>
          </c:spPr>
          <c:marker>
            <c:symbol val="none"/>
          </c:marker>
          <c:cat>
            <c:numRef>
              <c:f>'Report June'!$AZ$590:$CG$590</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June'!$AZ$597:$CG$597</c:f>
              <c:numCache>
                <c:formatCode>0.0%</c:formatCode>
                <c:ptCount val="34"/>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6-BA02-4F1F-9A03-C9CED183500F}"/>
            </c:ext>
          </c:extLst>
        </c:ser>
        <c:ser>
          <c:idx val="5"/>
          <c:order val="7"/>
          <c:tx>
            <c:strRef>
              <c:f>'Report June'!$AY$598</c:f>
              <c:strCache>
                <c:ptCount val="1"/>
                <c:pt idx="0">
                  <c:v>2023</c:v>
                </c:pt>
              </c:strCache>
            </c:strRef>
          </c:tx>
          <c:spPr>
            <a:ln w="28575" cap="rnd">
              <a:solidFill>
                <a:schemeClr val="accent2">
                  <a:lumMod val="50000"/>
                </a:schemeClr>
              </a:solidFill>
              <a:round/>
            </a:ln>
            <a:effectLst/>
          </c:spPr>
          <c:marker>
            <c:symbol val="none"/>
          </c:marker>
          <c:cat>
            <c:numRef>
              <c:f>'Report June'!$AZ$590:$CG$590</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June'!$AZ$598:$CG$598</c:f>
              <c:numCache>
                <c:formatCode>0.0%</c:formatCode>
                <c:ptCount val="34"/>
                <c:pt idx="0">
                  <c:v>0</c:v>
                </c:pt>
                <c:pt idx="1">
                  <c:v>0</c:v>
                </c:pt>
                <c:pt idx="2">
                  <c:v>0</c:v>
                </c:pt>
                <c:pt idx="3">
                  <c:v>0</c:v>
                </c:pt>
                <c:pt idx="4">
                  <c:v>0</c:v>
                </c:pt>
                <c:pt idx="5">
                  <c:v>0</c:v>
                </c:pt>
              </c:numCache>
            </c:numRef>
          </c:val>
          <c:smooth val="0"/>
          <c:extLst>
            <c:ext xmlns:c16="http://schemas.microsoft.com/office/drawing/2014/chart" uri="{C3380CC4-5D6E-409C-BE32-E72D297353CC}">
              <c16:uniqueId val="{00000007-BA02-4F1F-9A03-C9CED183500F}"/>
            </c:ext>
          </c:extLst>
        </c:ser>
        <c:dLbls>
          <c:showLegendKey val="0"/>
          <c:showVal val="0"/>
          <c:showCatName val="0"/>
          <c:showSerName val="0"/>
          <c:showPercent val="0"/>
          <c:showBubbleSize val="0"/>
        </c:dLbls>
        <c:smooth val="0"/>
        <c:axId val="366644816"/>
        <c:axId val="366646736"/>
      </c:lineChart>
      <c:catAx>
        <c:axId val="366644816"/>
        <c:scaling>
          <c:orientation val="minMax"/>
        </c:scaling>
        <c:delete val="0"/>
        <c:axPos val="b"/>
        <c:title>
          <c:tx>
            <c:rich>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Quarters Since Disbursement</a:t>
                </a:r>
              </a:p>
            </c:rich>
          </c:tx>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6736"/>
        <c:crosses val="autoZero"/>
        <c:auto val="1"/>
        <c:lblAlgn val="ctr"/>
        <c:lblOffset val="100"/>
        <c:noMultiLvlLbl val="0"/>
      </c:catAx>
      <c:valAx>
        <c:axId val="366646736"/>
        <c:scaling>
          <c:orientation val="minMax"/>
          <c:max val="0.4"/>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 Annualized Total CPR</a:t>
                </a:r>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8.0000000000000016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r>
              <a:rPr lang="en-US" sz="900" b="1" i="0" u="none" strike="noStrike" kern="1200" spc="0" baseline="0">
                <a:solidFill>
                  <a:schemeClr val="tx1"/>
                </a:solidFill>
              </a:rPr>
              <a:t>Annualized Voluntary Constant Prepayment Rate</a:t>
            </a:r>
          </a:p>
          <a:p>
            <a:pPr>
              <a:defRPr sz="800" b="1">
                <a:solidFill>
                  <a:schemeClr val="tx1"/>
                </a:solidFill>
              </a:defRPr>
            </a:pPr>
            <a:r>
              <a:rPr lang="en-US" sz="800" b="1" baseline="0">
                <a:solidFill>
                  <a:schemeClr val="tx1"/>
                </a:solidFill>
              </a:rPr>
              <a:t>Fully Deferred</a:t>
            </a:r>
            <a:endParaRPr lang="en-US" sz="800" b="1">
              <a:solidFill>
                <a:schemeClr val="tx1"/>
              </a:solidFill>
            </a:endParaRPr>
          </a:p>
        </c:rich>
      </c:tx>
      <c:layout>
        <c:manualLayout>
          <c:xMode val="edge"/>
          <c:yMode val="edge"/>
          <c:x val="0.20791121410592395"/>
          <c:y val="0"/>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034866460637247"/>
          <c:y val="0.14918773476330799"/>
          <c:w val="0.85703622917491629"/>
          <c:h val="0.6441525755985279"/>
        </c:manualLayout>
      </c:layout>
      <c:lineChart>
        <c:grouping val="standard"/>
        <c:varyColors val="0"/>
        <c:ser>
          <c:idx val="0"/>
          <c:order val="0"/>
          <c:tx>
            <c:strRef>
              <c:f>'Report June'!$AY$513</c:f>
              <c:strCache>
                <c:ptCount val="1"/>
                <c:pt idx="0">
                  <c:v>2016</c:v>
                </c:pt>
              </c:strCache>
            </c:strRef>
          </c:tx>
          <c:spPr>
            <a:ln w="28575" cap="rnd">
              <a:solidFill>
                <a:schemeClr val="accent1"/>
              </a:solidFill>
              <a:round/>
            </a:ln>
            <a:effectLst/>
          </c:spPr>
          <c:marker>
            <c:symbol val="none"/>
          </c:marker>
          <c:cat>
            <c:numRef>
              <c:f>'Report June'!$AZ$482:$CG$482</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June'!$AZ$513:$CG$513</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smooth val="0"/>
          <c:extLst>
            <c:ext xmlns:c16="http://schemas.microsoft.com/office/drawing/2014/chart" uri="{C3380CC4-5D6E-409C-BE32-E72D297353CC}">
              <c16:uniqueId val="{00000000-142C-4168-A0B8-BF029B27C2D5}"/>
            </c:ext>
          </c:extLst>
        </c:ser>
        <c:ser>
          <c:idx val="1"/>
          <c:order val="1"/>
          <c:tx>
            <c:strRef>
              <c:f>'Report June'!$AY$514</c:f>
              <c:strCache>
                <c:ptCount val="1"/>
                <c:pt idx="0">
                  <c:v>2017</c:v>
                </c:pt>
              </c:strCache>
            </c:strRef>
          </c:tx>
          <c:spPr>
            <a:ln w="28575" cap="rnd">
              <a:solidFill>
                <a:schemeClr val="accent2"/>
              </a:solidFill>
              <a:round/>
            </a:ln>
            <a:effectLst/>
          </c:spPr>
          <c:marker>
            <c:symbol val="none"/>
          </c:marker>
          <c:cat>
            <c:numRef>
              <c:f>'Report June'!$AZ$482:$CG$482</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June'!$AZ$514:$CG$514</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1-142C-4168-A0B8-BF029B27C2D5}"/>
            </c:ext>
          </c:extLst>
        </c:ser>
        <c:ser>
          <c:idx val="2"/>
          <c:order val="2"/>
          <c:tx>
            <c:strRef>
              <c:f>'Report June'!$AY$515</c:f>
              <c:strCache>
                <c:ptCount val="1"/>
                <c:pt idx="0">
                  <c:v>2018</c:v>
                </c:pt>
              </c:strCache>
            </c:strRef>
          </c:tx>
          <c:spPr>
            <a:ln w="28575" cap="rnd">
              <a:solidFill>
                <a:schemeClr val="accent3"/>
              </a:solidFill>
              <a:round/>
            </a:ln>
            <a:effectLst/>
          </c:spPr>
          <c:marker>
            <c:symbol val="none"/>
          </c:marker>
          <c:cat>
            <c:numRef>
              <c:f>'Report June'!$AZ$482:$CG$482</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June'!$AZ$515:$CG$515</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2-142C-4168-A0B8-BF029B27C2D5}"/>
            </c:ext>
          </c:extLst>
        </c:ser>
        <c:ser>
          <c:idx val="3"/>
          <c:order val="3"/>
          <c:tx>
            <c:strRef>
              <c:f>'Report June'!$AY$516</c:f>
              <c:strCache>
                <c:ptCount val="1"/>
                <c:pt idx="0">
                  <c:v>2019</c:v>
                </c:pt>
              </c:strCache>
            </c:strRef>
          </c:tx>
          <c:spPr>
            <a:ln w="28575" cap="rnd">
              <a:solidFill>
                <a:schemeClr val="accent4"/>
              </a:solidFill>
              <a:round/>
            </a:ln>
            <a:effectLst/>
          </c:spPr>
          <c:marker>
            <c:symbol val="none"/>
          </c:marker>
          <c:cat>
            <c:numRef>
              <c:f>'Report June'!$AZ$482:$CG$482</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June'!$AZ$516:$CG$516</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3-142C-4168-A0B8-BF029B27C2D5}"/>
            </c:ext>
          </c:extLst>
        </c:ser>
        <c:ser>
          <c:idx val="4"/>
          <c:order val="4"/>
          <c:tx>
            <c:strRef>
              <c:f>'Report June'!$AY$517</c:f>
              <c:strCache>
                <c:ptCount val="1"/>
                <c:pt idx="0">
                  <c:v>2020</c:v>
                </c:pt>
              </c:strCache>
            </c:strRef>
          </c:tx>
          <c:spPr>
            <a:ln w="28575" cap="rnd">
              <a:solidFill>
                <a:schemeClr val="accent5"/>
              </a:solidFill>
              <a:round/>
            </a:ln>
            <a:effectLst/>
          </c:spPr>
          <c:marker>
            <c:symbol val="none"/>
          </c:marker>
          <c:cat>
            <c:numRef>
              <c:f>'Report June'!$AZ$482:$CG$482</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June'!$AZ$517:$CG$517</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4-142C-4168-A0B8-BF029B27C2D5}"/>
            </c:ext>
          </c:extLst>
        </c:ser>
        <c:ser>
          <c:idx val="5"/>
          <c:order val="5"/>
          <c:tx>
            <c:strRef>
              <c:f>'Report June'!$AY$518</c:f>
              <c:strCache>
                <c:ptCount val="1"/>
                <c:pt idx="0">
                  <c:v>2021</c:v>
                </c:pt>
              </c:strCache>
            </c:strRef>
          </c:tx>
          <c:spPr>
            <a:ln w="28575" cap="rnd">
              <a:solidFill>
                <a:schemeClr val="accent6"/>
              </a:solidFill>
              <a:round/>
            </a:ln>
            <a:effectLst/>
          </c:spPr>
          <c:marker>
            <c:symbol val="none"/>
          </c:marker>
          <c:cat>
            <c:numRef>
              <c:f>'Report June'!$AZ$482:$CG$482</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June'!$AZ$518:$CG$518</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5-142C-4168-A0B8-BF029B27C2D5}"/>
            </c:ext>
          </c:extLst>
        </c:ser>
        <c:ser>
          <c:idx val="6"/>
          <c:order val="6"/>
          <c:tx>
            <c:strRef>
              <c:f>'Report June'!$AY$519</c:f>
              <c:strCache>
                <c:ptCount val="1"/>
                <c:pt idx="0">
                  <c:v>2022</c:v>
                </c:pt>
              </c:strCache>
            </c:strRef>
          </c:tx>
          <c:spPr>
            <a:ln w="28575" cap="rnd">
              <a:solidFill>
                <a:schemeClr val="accent1">
                  <a:lumMod val="60000"/>
                </a:schemeClr>
              </a:solidFill>
              <a:round/>
            </a:ln>
            <a:effectLst/>
          </c:spPr>
          <c:marker>
            <c:symbol val="none"/>
          </c:marker>
          <c:cat>
            <c:numRef>
              <c:f>'Report June'!$AZ$482:$CG$482</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June'!$AZ$519:$CG$519</c:f>
              <c:numCache>
                <c:formatCode>0.0%</c:formatCode>
                <c:ptCount val="34"/>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6-142C-4168-A0B8-BF029B27C2D5}"/>
            </c:ext>
          </c:extLst>
        </c:ser>
        <c:ser>
          <c:idx val="7"/>
          <c:order val="7"/>
          <c:tx>
            <c:strRef>
              <c:f>'Report June'!$AY$520</c:f>
              <c:strCache>
                <c:ptCount val="1"/>
                <c:pt idx="0">
                  <c:v>2023</c:v>
                </c:pt>
              </c:strCache>
            </c:strRef>
          </c:tx>
          <c:spPr>
            <a:ln w="28575" cap="rnd">
              <a:solidFill>
                <a:schemeClr val="accent2">
                  <a:lumMod val="60000"/>
                </a:schemeClr>
              </a:solidFill>
              <a:round/>
            </a:ln>
            <a:effectLst/>
          </c:spPr>
          <c:marker>
            <c:symbol val="none"/>
          </c:marker>
          <c:cat>
            <c:numRef>
              <c:f>'Report June'!$AZ$482:$CG$482</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June'!$AZ$520:$CG$520</c:f>
              <c:numCache>
                <c:formatCode>0.0%</c:formatCode>
                <c:ptCount val="34"/>
                <c:pt idx="0">
                  <c:v>0</c:v>
                </c:pt>
                <c:pt idx="1">
                  <c:v>0</c:v>
                </c:pt>
                <c:pt idx="2">
                  <c:v>0</c:v>
                </c:pt>
                <c:pt idx="3">
                  <c:v>0</c:v>
                </c:pt>
                <c:pt idx="4">
                  <c:v>0</c:v>
                </c:pt>
              </c:numCache>
            </c:numRef>
          </c:val>
          <c:smooth val="0"/>
          <c:extLst>
            <c:ext xmlns:c16="http://schemas.microsoft.com/office/drawing/2014/chart" uri="{C3380CC4-5D6E-409C-BE32-E72D297353CC}">
              <c16:uniqueId val="{00000007-142C-4168-A0B8-BF029B27C2D5}"/>
            </c:ext>
          </c:extLst>
        </c:ser>
        <c:dLbls>
          <c:showLegendKey val="0"/>
          <c:showVal val="0"/>
          <c:showCatName val="0"/>
          <c:showSerName val="0"/>
          <c:showPercent val="0"/>
          <c:showBubbleSize val="0"/>
        </c:dLbls>
        <c:smooth val="0"/>
        <c:axId val="366644816"/>
        <c:axId val="366646736"/>
      </c:lineChart>
      <c:catAx>
        <c:axId val="366644816"/>
        <c:scaling>
          <c:orientation val="minMax"/>
        </c:scaling>
        <c:delete val="0"/>
        <c:axPos val="b"/>
        <c:title>
          <c:tx>
            <c:rich>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Quarters Since Disbursement</a:t>
                </a:r>
              </a:p>
            </c:rich>
          </c:tx>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6736"/>
        <c:crosses val="autoZero"/>
        <c:auto val="1"/>
        <c:lblAlgn val="ctr"/>
        <c:lblOffset val="100"/>
        <c:noMultiLvlLbl val="0"/>
      </c:catAx>
      <c:valAx>
        <c:axId val="366646736"/>
        <c:scaling>
          <c:orientation val="minMax"/>
          <c:max val="0.30000000000000004"/>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 Annualized Voluntary CPR</a:t>
                </a:r>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6.0000000000000012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r>
              <a:rPr lang="en-US" sz="900" b="1" i="0" u="none" strike="noStrike" kern="1200" spc="0" baseline="0">
                <a:solidFill>
                  <a:schemeClr val="tx1"/>
                </a:solidFill>
              </a:rPr>
              <a:t>Annualized Voluntary Constant Prepayment Rate</a:t>
            </a:r>
          </a:p>
          <a:p>
            <a:pPr>
              <a:defRPr sz="800" b="1">
                <a:solidFill>
                  <a:schemeClr val="tx1"/>
                </a:solidFill>
              </a:defRPr>
            </a:pPr>
            <a:r>
              <a:rPr lang="en-US" sz="800" b="1" baseline="0">
                <a:solidFill>
                  <a:schemeClr val="tx1"/>
                </a:solidFill>
              </a:rPr>
              <a:t>Interest Only</a:t>
            </a:r>
            <a:endParaRPr lang="en-US" sz="800" b="1">
              <a:solidFill>
                <a:schemeClr val="tx1"/>
              </a:solidFill>
            </a:endParaRPr>
          </a:p>
        </c:rich>
      </c:tx>
      <c:layout>
        <c:manualLayout>
          <c:xMode val="edge"/>
          <c:yMode val="edge"/>
          <c:x val="0.21133817821508599"/>
          <c:y val="0"/>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051335672628261"/>
          <c:y val="0.14017784817960613"/>
          <c:w val="0.85125264164401337"/>
          <c:h val="0.65316236343324852"/>
        </c:manualLayout>
      </c:layout>
      <c:lineChart>
        <c:grouping val="standard"/>
        <c:varyColors val="0"/>
        <c:ser>
          <c:idx val="0"/>
          <c:order val="0"/>
          <c:tx>
            <c:strRef>
              <c:f>'Report June'!$AY$493</c:f>
              <c:strCache>
                <c:ptCount val="1"/>
                <c:pt idx="0">
                  <c:v>2016</c:v>
                </c:pt>
              </c:strCache>
            </c:strRef>
          </c:tx>
          <c:spPr>
            <a:ln w="28575" cap="rnd">
              <a:solidFill>
                <a:schemeClr val="accent1"/>
              </a:solidFill>
              <a:round/>
            </a:ln>
            <a:effectLst/>
          </c:spPr>
          <c:marker>
            <c:symbol val="none"/>
          </c:marker>
          <c:cat>
            <c:numRef>
              <c:f>'Report June'!$AZ$482:$CG$482</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June'!$AZ$493:$CG$493</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smooth val="0"/>
          <c:extLst>
            <c:ext xmlns:c16="http://schemas.microsoft.com/office/drawing/2014/chart" uri="{C3380CC4-5D6E-409C-BE32-E72D297353CC}">
              <c16:uniqueId val="{00000000-B5CE-4E3A-B509-AAD300D1433E}"/>
            </c:ext>
          </c:extLst>
        </c:ser>
        <c:ser>
          <c:idx val="1"/>
          <c:order val="1"/>
          <c:tx>
            <c:strRef>
              <c:f>'Report June'!$AY$494</c:f>
              <c:strCache>
                <c:ptCount val="1"/>
                <c:pt idx="0">
                  <c:v>2017</c:v>
                </c:pt>
              </c:strCache>
            </c:strRef>
          </c:tx>
          <c:spPr>
            <a:ln w="28575" cap="rnd">
              <a:solidFill>
                <a:schemeClr val="accent2"/>
              </a:solidFill>
              <a:round/>
            </a:ln>
            <a:effectLst/>
          </c:spPr>
          <c:marker>
            <c:symbol val="none"/>
          </c:marker>
          <c:cat>
            <c:numRef>
              <c:f>'Report June'!$AZ$482:$CG$482</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June'!$AZ$494:$CG$494</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1-B5CE-4E3A-B509-AAD300D1433E}"/>
            </c:ext>
          </c:extLst>
        </c:ser>
        <c:ser>
          <c:idx val="2"/>
          <c:order val="2"/>
          <c:tx>
            <c:strRef>
              <c:f>'Report June'!$AY$495</c:f>
              <c:strCache>
                <c:ptCount val="1"/>
                <c:pt idx="0">
                  <c:v>2018</c:v>
                </c:pt>
              </c:strCache>
            </c:strRef>
          </c:tx>
          <c:spPr>
            <a:ln w="28575" cap="rnd">
              <a:solidFill>
                <a:schemeClr val="accent3"/>
              </a:solidFill>
              <a:round/>
            </a:ln>
            <a:effectLst/>
          </c:spPr>
          <c:marker>
            <c:symbol val="none"/>
          </c:marker>
          <c:cat>
            <c:numRef>
              <c:f>'Report June'!$AZ$482:$CG$482</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June'!$AZ$495:$CG$495</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2-B5CE-4E3A-B509-AAD300D1433E}"/>
            </c:ext>
          </c:extLst>
        </c:ser>
        <c:ser>
          <c:idx val="3"/>
          <c:order val="3"/>
          <c:tx>
            <c:strRef>
              <c:f>'Report June'!$AY$496</c:f>
              <c:strCache>
                <c:ptCount val="1"/>
                <c:pt idx="0">
                  <c:v>2019</c:v>
                </c:pt>
              </c:strCache>
            </c:strRef>
          </c:tx>
          <c:spPr>
            <a:ln w="28575" cap="rnd">
              <a:solidFill>
                <a:schemeClr val="accent4"/>
              </a:solidFill>
              <a:round/>
            </a:ln>
            <a:effectLst/>
          </c:spPr>
          <c:marker>
            <c:symbol val="none"/>
          </c:marker>
          <c:cat>
            <c:numRef>
              <c:f>'Report June'!$AZ$482:$CG$482</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June'!$AZ$496:$CG$496</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3-B5CE-4E3A-B509-AAD300D1433E}"/>
            </c:ext>
          </c:extLst>
        </c:ser>
        <c:ser>
          <c:idx val="4"/>
          <c:order val="4"/>
          <c:tx>
            <c:strRef>
              <c:f>'Report June'!$AY$497</c:f>
              <c:strCache>
                <c:ptCount val="1"/>
                <c:pt idx="0">
                  <c:v>2020</c:v>
                </c:pt>
              </c:strCache>
            </c:strRef>
          </c:tx>
          <c:spPr>
            <a:ln w="28575" cap="rnd">
              <a:solidFill>
                <a:schemeClr val="accent5"/>
              </a:solidFill>
              <a:round/>
            </a:ln>
            <a:effectLst/>
          </c:spPr>
          <c:marker>
            <c:symbol val="none"/>
          </c:marker>
          <c:cat>
            <c:numRef>
              <c:f>'Report June'!$AZ$482:$CG$482</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June'!$AZ$497:$CG$497</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4-B5CE-4E3A-B509-AAD300D1433E}"/>
            </c:ext>
          </c:extLst>
        </c:ser>
        <c:ser>
          <c:idx val="5"/>
          <c:order val="5"/>
          <c:tx>
            <c:strRef>
              <c:f>'Report June'!$AY$498</c:f>
              <c:strCache>
                <c:ptCount val="1"/>
                <c:pt idx="0">
                  <c:v>2021</c:v>
                </c:pt>
              </c:strCache>
            </c:strRef>
          </c:tx>
          <c:spPr>
            <a:ln w="28575" cap="rnd">
              <a:solidFill>
                <a:schemeClr val="accent6"/>
              </a:solidFill>
              <a:round/>
            </a:ln>
            <a:effectLst/>
          </c:spPr>
          <c:marker>
            <c:symbol val="none"/>
          </c:marker>
          <c:cat>
            <c:numRef>
              <c:f>'Report June'!$AZ$482:$CG$482</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June'!$AZ$498:$CG$498</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5-B5CE-4E3A-B509-AAD300D1433E}"/>
            </c:ext>
          </c:extLst>
        </c:ser>
        <c:ser>
          <c:idx val="6"/>
          <c:order val="6"/>
          <c:tx>
            <c:strRef>
              <c:f>'Report June'!$AY$499</c:f>
              <c:strCache>
                <c:ptCount val="1"/>
                <c:pt idx="0">
                  <c:v>2022</c:v>
                </c:pt>
              </c:strCache>
            </c:strRef>
          </c:tx>
          <c:spPr>
            <a:ln w="28575" cap="rnd">
              <a:solidFill>
                <a:schemeClr val="accent1">
                  <a:lumMod val="60000"/>
                </a:schemeClr>
              </a:solidFill>
              <a:round/>
            </a:ln>
            <a:effectLst/>
          </c:spPr>
          <c:marker>
            <c:symbol val="none"/>
          </c:marker>
          <c:cat>
            <c:numRef>
              <c:f>'Report June'!$AZ$482:$CG$482</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June'!$AZ$499:$CG$499</c:f>
              <c:numCache>
                <c:formatCode>0.0%</c:formatCode>
                <c:ptCount val="34"/>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6-B5CE-4E3A-B509-AAD300D1433E}"/>
            </c:ext>
          </c:extLst>
        </c:ser>
        <c:ser>
          <c:idx val="7"/>
          <c:order val="7"/>
          <c:tx>
            <c:strRef>
              <c:f>'Report June'!$AY$500</c:f>
              <c:strCache>
                <c:ptCount val="1"/>
                <c:pt idx="0">
                  <c:v>2023</c:v>
                </c:pt>
              </c:strCache>
            </c:strRef>
          </c:tx>
          <c:spPr>
            <a:ln w="28575" cap="rnd">
              <a:solidFill>
                <a:schemeClr val="accent2">
                  <a:lumMod val="60000"/>
                </a:schemeClr>
              </a:solidFill>
              <a:round/>
            </a:ln>
            <a:effectLst/>
          </c:spPr>
          <c:marker>
            <c:symbol val="none"/>
          </c:marker>
          <c:cat>
            <c:numRef>
              <c:f>'Report June'!$AZ$482:$CG$482</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June'!$AZ$500:$CG$500</c:f>
              <c:numCache>
                <c:formatCode>0.0%</c:formatCode>
                <c:ptCount val="34"/>
                <c:pt idx="0">
                  <c:v>0</c:v>
                </c:pt>
                <c:pt idx="1">
                  <c:v>0</c:v>
                </c:pt>
                <c:pt idx="2">
                  <c:v>0</c:v>
                </c:pt>
                <c:pt idx="3">
                  <c:v>0</c:v>
                </c:pt>
                <c:pt idx="4">
                  <c:v>0</c:v>
                </c:pt>
                <c:pt idx="5">
                  <c:v>0</c:v>
                </c:pt>
              </c:numCache>
            </c:numRef>
          </c:val>
          <c:smooth val="0"/>
          <c:extLst>
            <c:ext xmlns:c16="http://schemas.microsoft.com/office/drawing/2014/chart" uri="{C3380CC4-5D6E-409C-BE32-E72D297353CC}">
              <c16:uniqueId val="{00000007-B5CE-4E3A-B509-AAD300D1433E}"/>
            </c:ext>
          </c:extLst>
        </c:ser>
        <c:dLbls>
          <c:showLegendKey val="0"/>
          <c:showVal val="0"/>
          <c:showCatName val="0"/>
          <c:showSerName val="0"/>
          <c:showPercent val="0"/>
          <c:showBubbleSize val="0"/>
        </c:dLbls>
        <c:smooth val="0"/>
        <c:axId val="366644816"/>
        <c:axId val="366646736"/>
      </c:lineChart>
      <c:catAx>
        <c:axId val="366644816"/>
        <c:scaling>
          <c:orientation val="minMax"/>
        </c:scaling>
        <c:delete val="0"/>
        <c:axPos val="b"/>
        <c:title>
          <c:tx>
            <c:rich>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Quarters Since Disbursement</a:t>
                </a:r>
              </a:p>
            </c:rich>
          </c:tx>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6736"/>
        <c:crosses val="autoZero"/>
        <c:auto val="1"/>
        <c:lblAlgn val="ctr"/>
        <c:lblOffset val="100"/>
        <c:noMultiLvlLbl val="0"/>
      </c:catAx>
      <c:valAx>
        <c:axId val="366646736"/>
        <c:scaling>
          <c:orientation val="minMax"/>
          <c:max val="0.30000000000000004"/>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 Annualized Voluntary CPR</a:t>
                </a:r>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6.0000000000000012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r>
              <a:rPr lang="en-US" sz="900" b="1" i="0" u="none" strike="noStrike" kern="1200" spc="0" baseline="0">
                <a:solidFill>
                  <a:schemeClr val="tx1"/>
                </a:solidFill>
              </a:rPr>
              <a:t>Annualized Voluntary Constant Prepayment Rate</a:t>
            </a:r>
          </a:p>
          <a:p>
            <a:pPr>
              <a:defRPr sz="800" b="1">
                <a:solidFill>
                  <a:schemeClr val="tx1"/>
                </a:solidFill>
              </a:defRPr>
            </a:pPr>
            <a:r>
              <a:rPr lang="en-US" sz="800" b="1" baseline="0">
                <a:solidFill>
                  <a:schemeClr val="tx1"/>
                </a:solidFill>
              </a:rPr>
              <a:t>Flat Pay</a:t>
            </a:r>
            <a:endParaRPr lang="en-US" sz="800" b="1">
              <a:solidFill>
                <a:schemeClr val="tx1"/>
              </a:solidFill>
            </a:endParaRPr>
          </a:p>
        </c:rich>
      </c:tx>
      <c:layout>
        <c:manualLayout>
          <c:xMode val="edge"/>
          <c:yMode val="edge"/>
          <c:x val="0.21147932178770767"/>
          <c:y val="0"/>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0455833586702253"/>
          <c:y val="0.1545836332337428"/>
          <c:w val="0.85720762925582239"/>
          <c:h val="0.6387567664619731"/>
        </c:manualLayout>
      </c:layout>
      <c:lineChart>
        <c:grouping val="standard"/>
        <c:varyColors val="0"/>
        <c:ser>
          <c:idx val="0"/>
          <c:order val="0"/>
          <c:tx>
            <c:strRef>
              <c:f>'Report June'!$AY$503</c:f>
              <c:strCache>
                <c:ptCount val="1"/>
                <c:pt idx="0">
                  <c:v>2016</c:v>
                </c:pt>
              </c:strCache>
            </c:strRef>
          </c:tx>
          <c:spPr>
            <a:ln w="28575" cap="rnd">
              <a:solidFill>
                <a:schemeClr val="accent1"/>
              </a:solidFill>
              <a:round/>
            </a:ln>
            <a:effectLst/>
          </c:spPr>
          <c:marker>
            <c:symbol val="none"/>
          </c:marker>
          <c:cat>
            <c:numRef>
              <c:f>'Report June'!$AZ$482:$CG$482</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June'!$AZ$503:$CG$503</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smooth val="0"/>
          <c:extLst>
            <c:ext xmlns:c16="http://schemas.microsoft.com/office/drawing/2014/chart" uri="{C3380CC4-5D6E-409C-BE32-E72D297353CC}">
              <c16:uniqueId val="{00000000-5503-45FF-858E-5766B3248FEB}"/>
            </c:ext>
          </c:extLst>
        </c:ser>
        <c:ser>
          <c:idx val="1"/>
          <c:order val="1"/>
          <c:tx>
            <c:strRef>
              <c:f>'Report June'!$AY$504</c:f>
              <c:strCache>
                <c:ptCount val="1"/>
                <c:pt idx="0">
                  <c:v>2017</c:v>
                </c:pt>
              </c:strCache>
            </c:strRef>
          </c:tx>
          <c:spPr>
            <a:ln w="28575" cap="rnd">
              <a:solidFill>
                <a:schemeClr val="accent2"/>
              </a:solidFill>
              <a:round/>
            </a:ln>
            <a:effectLst/>
          </c:spPr>
          <c:marker>
            <c:symbol val="none"/>
          </c:marker>
          <c:cat>
            <c:numRef>
              <c:f>'Report June'!$AZ$482:$CG$482</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June'!$AZ$504:$CG$504</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1-5503-45FF-858E-5766B3248FEB}"/>
            </c:ext>
          </c:extLst>
        </c:ser>
        <c:ser>
          <c:idx val="2"/>
          <c:order val="2"/>
          <c:tx>
            <c:strRef>
              <c:f>'Report June'!$AY$505</c:f>
              <c:strCache>
                <c:ptCount val="1"/>
                <c:pt idx="0">
                  <c:v>2018</c:v>
                </c:pt>
              </c:strCache>
            </c:strRef>
          </c:tx>
          <c:spPr>
            <a:ln w="28575" cap="rnd">
              <a:solidFill>
                <a:schemeClr val="accent3"/>
              </a:solidFill>
              <a:round/>
            </a:ln>
            <a:effectLst/>
          </c:spPr>
          <c:marker>
            <c:symbol val="none"/>
          </c:marker>
          <c:cat>
            <c:numRef>
              <c:f>'Report June'!$AZ$482:$CG$482</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June'!$AZ$505:$CG$505</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2-5503-45FF-858E-5766B3248FEB}"/>
            </c:ext>
          </c:extLst>
        </c:ser>
        <c:ser>
          <c:idx val="3"/>
          <c:order val="3"/>
          <c:tx>
            <c:strRef>
              <c:f>'Report June'!$AY$506</c:f>
              <c:strCache>
                <c:ptCount val="1"/>
                <c:pt idx="0">
                  <c:v>2019</c:v>
                </c:pt>
              </c:strCache>
            </c:strRef>
          </c:tx>
          <c:spPr>
            <a:ln w="28575" cap="rnd">
              <a:solidFill>
                <a:schemeClr val="accent4"/>
              </a:solidFill>
              <a:round/>
            </a:ln>
            <a:effectLst/>
          </c:spPr>
          <c:marker>
            <c:symbol val="none"/>
          </c:marker>
          <c:cat>
            <c:numRef>
              <c:f>'Report June'!$AZ$482:$CG$482</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June'!$AZ$506:$CG$506</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3-5503-45FF-858E-5766B3248FEB}"/>
            </c:ext>
          </c:extLst>
        </c:ser>
        <c:ser>
          <c:idx val="4"/>
          <c:order val="4"/>
          <c:tx>
            <c:strRef>
              <c:f>'Report June'!$AY$507</c:f>
              <c:strCache>
                <c:ptCount val="1"/>
                <c:pt idx="0">
                  <c:v>2020</c:v>
                </c:pt>
              </c:strCache>
            </c:strRef>
          </c:tx>
          <c:spPr>
            <a:ln w="28575" cap="rnd">
              <a:solidFill>
                <a:schemeClr val="accent5"/>
              </a:solidFill>
              <a:round/>
            </a:ln>
            <a:effectLst/>
          </c:spPr>
          <c:marker>
            <c:symbol val="none"/>
          </c:marker>
          <c:cat>
            <c:numRef>
              <c:f>'Report June'!$AZ$482:$CG$482</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June'!$AZ$507:$CG$507</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4-5503-45FF-858E-5766B3248FEB}"/>
            </c:ext>
          </c:extLst>
        </c:ser>
        <c:ser>
          <c:idx val="5"/>
          <c:order val="5"/>
          <c:tx>
            <c:strRef>
              <c:f>'Report June'!$AY$508</c:f>
              <c:strCache>
                <c:ptCount val="1"/>
                <c:pt idx="0">
                  <c:v>2021</c:v>
                </c:pt>
              </c:strCache>
            </c:strRef>
          </c:tx>
          <c:spPr>
            <a:ln w="28575" cap="rnd">
              <a:solidFill>
                <a:schemeClr val="accent6"/>
              </a:solidFill>
              <a:round/>
            </a:ln>
            <a:effectLst/>
          </c:spPr>
          <c:marker>
            <c:symbol val="none"/>
          </c:marker>
          <c:cat>
            <c:numRef>
              <c:f>'Report June'!$AZ$482:$CG$482</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June'!$AZ$508:$CG$508</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5-5503-45FF-858E-5766B3248FEB}"/>
            </c:ext>
          </c:extLst>
        </c:ser>
        <c:ser>
          <c:idx val="6"/>
          <c:order val="6"/>
          <c:tx>
            <c:strRef>
              <c:f>'Report June'!$AY$509</c:f>
              <c:strCache>
                <c:ptCount val="1"/>
                <c:pt idx="0">
                  <c:v>2022</c:v>
                </c:pt>
              </c:strCache>
            </c:strRef>
          </c:tx>
          <c:spPr>
            <a:ln w="28575" cap="rnd">
              <a:solidFill>
                <a:schemeClr val="accent1">
                  <a:lumMod val="60000"/>
                </a:schemeClr>
              </a:solidFill>
              <a:round/>
            </a:ln>
            <a:effectLst/>
          </c:spPr>
          <c:marker>
            <c:symbol val="none"/>
          </c:marker>
          <c:cat>
            <c:numRef>
              <c:f>'Report June'!$AZ$482:$CG$482</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June'!$AZ$509:$CG$509</c:f>
              <c:numCache>
                <c:formatCode>0.0%</c:formatCode>
                <c:ptCount val="34"/>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6-5503-45FF-858E-5766B3248FEB}"/>
            </c:ext>
          </c:extLst>
        </c:ser>
        <c:ser>
          <c:idx val="7"/>
          <c:order val="7"/>
          <c:tx>
            <c:strRef>
              <c:f>'Report June'!$AY$510</c:f>
              <c:strCache>
                <c:ptCount val="1"/>
                <c:pt idx="0">
                  <c:v>2023</c:v>
                </c:pt>
              </c:strCache>
            </c:strRef>
          </c:tx>
          <c:spPr>
            <a:ln w="28575" cap="rnd">
              <a:solidFill>
                <a:schemeClr val="accent2">
                  <a:lumMod val="60000"/>
                </a:schemeClr>
              </a:solidFill>
              <a:round/>
            </a:ln>
            <a:effectLst/>
          </c:spPr>
          <c:marker>
            <c:symbol val="none"/>
          </c:marker>
          <c:cat>
            <c:numRef>
              <c:f>'Report June'!$AZ$482:$CG$482</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June'!$AZ$510:$CG$510</c:f>
              <c:numCache>
                <c:formatCode>0.0%</c:formatCode>
                <c:ptCount val="34"/>
                <c:pt idx="0">
                  <c:v>0</c:v>
                </c:pt>
                <c:pt idx="1">
                  <c:v>0</c:v>
                </c:pt>
                <c:pt idx="2">
                  <c:v>0</c:v>
                </c:pt>
                <c:pt idx="3">
                  <c:v>0</c:v>
                </c:pt>
                <c:pt idx="4">
                  <c:v>0</c:v>
                </c:pt>
                <c:pt idx="5">
                  <c:v>0</c:v>
                </c:pt>
              </c:numCache>
            </c:numRef>
          </c:val>
          <c:smooth val="0"/>
          <c:extLst>
            <c:ext xmlns:c16="http://schemas.microsoft.com/office/drawing/2014/chart" uri="{C3380CC4-5D6E-409C-BE32-E72D297353CC}">
              <c16:uniqueId val="{00000007-5503-45FF-858E-5766B3248FEB}"/>
            </c:ext>
          </c:extLst>
        </c:ser>
        <c:dLbls>
          <c:showLegendKey val="0"/>
          <c:showVal val="0"/>
          <c:showCatName val="0"/>
          <c:showSerName val="0"/>
          <c:showPercent val="0"/>
          <c:showBubbleSize val="0"/>
        </c:dLbls>
        <c:smooth val="0"/>
        <c:axId val="366644816"/>
        <c:axId val="366646736"/>
      </c:lineChart>
      <c:catAx>
        <c:axId val="366644816"/>
        <c:scaling>
          <c:orientation val="minMax"/>
        </c:scaling>
        <c:delete val="0"/>
        <c:axPos val="b"/>
        <c:title>
          <c:tx>
            <c:rich>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Quarters Since Disbursement</a:t>
                </a:r>
              </a:p>
            </c:rich>
          </c:tx>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6736"/>
        <c:crosses val="autoZero"/>
        <c:auto val="1"/>
        <c:lblAlgn val="ctr"/>
        <c:lblOffset val="100"/>
        <c:noMultiLvlLbl val="0"/>
      </c:catAx>
      <c:valAx>
        <c:axId val="366646736"/>
        <c:scaling>
          <c:orientation val="minMax"/>
          <c:max val="0.30000000000000004"/>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 Annualized Voluntary CPR</a:t>
                </a:r>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6.0000000000000012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100" b="1" i="0" u="none" strike="noStrike" kern="1200" spc="0" baseline="0">
                <a:solidFill>
                  <a:schemeClr val="tx1"/>
                </a:solidFill>
              </a:rPr>
              <a:t>Annualized Total Constant Prepayment Rate</a:t>
            </a:r>
          </a:p>
          <a:p>
            <a:pPr>
              <a:defRPr b="1">
                <a:solidFill>
                  <a:schemeClr val="tx1"/>
                </a:solidFill>
              </a:defRPr>
            </a:pPr>
            <a:r>
              <a:rPr lang="en-US" sz="1000" b="1" i="0" u="none" strike="noStrike" kern="1200" spc="0" baseline="0">
                <a:solidFill>
                  <a:schemeClr val="tx1"/>
                </a:solidFill>
              </a:rPr>
              <a:t>Disbursement Vintages 2016-2023</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6357366810367091"/>
          <c:y val="9.8648834302375241E-2"/>
          <c:w val="0.81583593647040786"/>
          <c:h val="0.66894358296840017"/>
        </c:manualLayout>
      </c:layout>
      <c:lineChart>
        <c:grouping val="standard"/>
        <c:varyColors val="0"/>
        <c:ser>
          <c:idx val="0"/>
          <c:order val="0"/>
          <c:tx>
            <c:strRef>
              <c:f>'Report June'!$AY$538</c:f>
              <c:strCache>
                <c:ptCount val="1"/>
                <c:pt idx="0">
                  <c:v>2016</c:v>
                </c:pt>
              </c:strCache>
            </c:strRef>
          </c:tx>
          <c:spPr>
            <a:ln w="28575" cap="rnd">
              <a:solidFill>
                <a:schemeClr val="accent1"/>
              </a:solidFill>
              <a:round/>
            </a:ln>
            <a:effectLst/>
          </c:spPr>
          <c:marker>
            <c:symbol val="none"/>
          </c:marker>
          <c:val>
            <c:numRef>
              <c:f>'Report June'!$AZ$538:$CG$538</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smooth val="0"/>
          <c:extLst>
            <c:ext xmlns:c15="http://schemas.microsoft.com/office/drawing/2012/chart" uri="{02D57815-91ED-43cb-92C2-25804820EDAC}">
              <c15:filteredCategoryTitle>
                <c15:cat>
                  <c:numRef>
                    <c:extLst>
                      <c:ext uri="{02D57815-91ED-43cb-92C2-25804820EDAC}">
                        <c15:formulaRef>
                          <c15:sqref>'Report June'!$AZ$537:$CG$537</c15:sqref>
                        </c15:formulaRef>
                      </c:ext>
                    </c:extLst>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15:cat>
              </c15:filteredCategoryTitle>
            </c:ext>
            <c:ext xmlns:c16="http://schemas.microsoft.com/office/drawing/2014/chart" uri="{C3380CC4-5D6E-409C-BE32-E72D297353CC}">
              <c16:uniqueId val="{00000000-A5FC-4CD8-9849-4C5998C56A63}"/>
            </c:ext>
          </c:extLst>
        </c:ser>
        <c:ser>
          <c:idx val="1"/>
          <c:order val="1"/>
          <c:tx>
            <c:strRef>
              <c:f>'Report June'!$AY$539</c:f>
              <c:strCache>
                <c:ptCount val="1"/>
                <c:pt idx="0">
                  <c:v>2017</c:v>
                </c:pt>
              </c:strCache>
            </c:strRef>
          </c:tx>
          <c:spPr>
            <a:ln w="28575" cap="rnd">
              <a:solidFill>
                <a:schemeClr val="accent2"/>
              </a:solidFill>
              <a:round/>
            </a:ln>
            <a:effectLst/>
          </c:spPr>
          <c:marker>
            <c:symbol val="none"/>
          </c:marker>
          <c:val>
            <c:numRef>
              <c:f>'Report June'!$AZ$539:$CG$539</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5="http://schemas.microsoft.com/office/drawing/2012/chart" uri="{02D57815-91ED-43cb-92C2-25804820EDAC}">
              <c15:filteredCategoryTitle>
                <c15:cat>
                  <c:numRef>
                    <c:extLst>
                      <c:ext uri="{02D57815-91ED-43cb-92C2-25804820EDAC}">
                        <c15:formulaRef>
                          <c15:sqref>'Report June'!$AZ$537:$CG$537</c15:sqref>
                        </c15:formulaRef>
                      </c:ext>
                    </c:extLst>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15:cat>
              </c15:filteredCategoryTitle>
            </c:ext>
            <c:ext xmlns:c16="http://schemas.microsoft.com/office/drawing/2014/chart" uri="{C3380CC4-5D6E-409C-BE32-E72D297353CC}">
              <c16:uniqueId val="{00000001-A5FC-4CD8-9849-4C5998C56A63}"/>
            </c:ext>
          </c:extLst>
        </c:ser>
        <c:ser>
          <c:idx val="2"/>
          <c:order val="2"/>
          <c:tx>
            <c:strRef>
              <c:f>'Report June'!$AY$540</c:f>
              <c:strCache>
                <c:ptCount val="1"/>
                <c:pt idx="0">
                  <c:v>2018</c:v>
                </c:pt>
              </c:strCache>
            </c:strRef>
          </c:tx>
          <c:spPr>
            <a:ln w="28575" cap="rnd">
              <a:solidFill>
                <a:schemeClr val="accent3"/>
              </a:solidFill>
              <a:round/>
            </a:ln>
            <a:effectLst/>
          </c:spPr>
          <c:marker>
            <c:symbol val="none"/>
          </c:marker>
          <c:val>
            <c:numRef>
              <c:f>'Report June'!$AZ$540:$CG$540</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5="http://schemas.microsoft.com/office/drawing/2012/chart" uri="{02D57815-91ED-43cb-92C2-25804820EDAC}">
              <c15:filteredCategoryTitle>
                <c15:cat>
                  <c:numRef>
                    <c:extLst>
                      <c:ext uri="{02D57815-91ED-43cb-92C2-25804820EDAC}">
                        <c15:formulaRef>
                          <c15:sqref>'Report June'!$AZ$537:$CG$537</c15:sqref>
                        </c15:formulaRef>
                      </c:ext>
                    </c:extLst>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15:cat>
              </c15:filteredCategoryTitle>
            </c:ext>
            <c:ext xmlns:c16="http://schemas.microsoft.com/office/drawing/2014/chart" uri="{C3380CC4-5D6E-409C-BE32-E72D297353CC}">
              <c16:uniqueId val="{00000002-A5FC-4CD8-9849-4C5998C56A63}"/>
            </c:ext>
          </c:extLst>
        </c:ser>
        <c:ser>
          <c:idx val="3"/>
          <c:order val="3"/>
          <c:tx>
            <c:strRef>
              <c:f>'Report June'!$AY$541</c:f>
              <c:strCache>
                <c:ptCount val="1"/>
                <c:pt idx="0">
                  <c:v>2019</c:v>
                </c:pt>
              </c:strCache>
            </c:strRef>
          </c:tx>
          <c:spPr>
            <a:ln w="28575" cap="rnd">
              <a:solidFill>
                <a:schemeClr val="accent4"/>
              </a:solidFill>
              <a:round/>
            </a:ln>
            <a:effectLst/>
          </c:spPr>
          <c:marker>
            <c:symbol val="none"/>
          </c:marker>
          <c:val>
            <c:numRef>
              <c:f>'Report June'!$AZ$541:$CG$541</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5="http://schemas.microsoft.com/office/drawing/2012/chart" uri="{02D57815-91ED-43cb-92C2-25804820EDAC}">
              <c15:filteredCategoryTitle>
                <c15:cat>
                  <c:numRef>
                    <c:extLst>
                      <c:ext uri="{02D57815-91ED-43cb-92C2-25804820EDAC}">
                        <c15:formulaRef>
                          <c15:sqref>'Report June'!$AZ$537:$CG$537</c15:sqref>
                        </c15:formulaRef>
                      </c:ext>
                    </c:extLst>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15:cat>
              </c15:filteredCategoryTitle>
            </c:ext>
            <c:ext xmlns:c16="http://schemas.microsoft.com/office/drawing/2014/chart" uri="{C3380CC4-5D6E-409C-BE32-E72D297353CC}">
              <c16:uniqueId val="{00000003-A5FC-4CD8-9849-4C5998C56A63}"/>
            </c:ext>
          </c:extLst>
        </c:ser>
        <c:ser>
          <c:idx val="4"/>
          <c:order val="4"/>
          <c:tx>
            <c:strRef>
              <c:f>'Report June'!$AY$542</c:f>
              <c:strCache>
                <c:ptCount val="1"/>
                <c:pt idx="0">
                  <c:v>2020</c:v>
                </c:pt>
              </c:strCache>
            </c:strRef>
          </c:tx>
          <c:spPr>
            <a:ln w="28575" cap="rnd">
              <a:solidFill>
                <a:schemeClr val="accent5"/>
              </a:solidFill>
              <a:round/>
            </a:ln>
            <a:effectLst/>
          </c:spPr>
          <c:marker>
            <c:symbol val="none"/>
          </c:marker>
          <c:val>
            <c:numRef>
              <c:f>'Report June'!$AZ$542:$CG$542</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5="http://schemas.microsoft.com/office/drawing/2012/chart" uri="{02D57815-91ED-43cb-92C2-25804820EDAC}">
              <c15:filteredCategoryTitle>
                <c15:cat>
                  <c:numRef>
                    <c:extLst>
                      <c:ext uri="{02D57815-91ED-43cb-92C2-25804820EDAC}">
                        <c15:formulaRef>
                          <c15:sqref>'Report June'!$AZ$537:$CG$537</c15:sqref>
                        </c15:formulaRef>
                      </c:ext>
                    </c:extLst>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15:cat>
              </c15:filteredCategoryTitle>
            </c:ext>
            <c:ext xmlns:c16="http://schemas.microsoft.com/office/drawing/2014/chart" uri="{C3380CC4-5D6E-409C-BE32-E72D297353CC}">
              <c16:uniqueId val="{00000004-A5FC-4CD8-9849-4C5998C56A63}"/>
            </c:ext>
          </c:extLst>
        </c:ser>
        <c:ser>
          <c:idx val="5"/>
          <c:order val="5"/>
          <c:tx>
            <c:strRef>
              <c:f>'Report June'!$AY$543</c:f>
              <c:strCache>
                <c:ptCount val="1"/>
                <c:pt idx="0">
                  <c:v>2021</c:v>
                </c:pt>
              </c:strCache>
            </c:strRef>
          </c:tx>
          <c:spPr>
            <a:ln w="28575" cap="rnd">
              <a:solidFill>
                <a:schemeClr val="accent6"/>
              </a:solidFill>
              <a:round/>
            </a:ln>
            <a:effectLst/>
          </c:spPr>
          <c:marker>
            <c:symbol val="none"/>
          </c:marker>
          <c:val>
            <c:numRef>
              <c:f>'Report June'!$AZ$543:$CG$543</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5="http://schemas.microsoft.com/office/drawing/2012/chart" uri="{02D57815-91ED-43cb-92C2-25804820EDAC}">
              <c15:filteredCategoryTitle>
                <c15:cat>
                  <c:numRef>
                    <c:extLst>
                      <c:ext uri="{02D57815-91ED-43cb-92C2-25804820EDAC}">
                        <c15:formulaRef>
                          <c15:sqref>'Report June'!$AZ$537:$CG$537</c15:sqref>
                        </c15:formulaRef>
                      </c:ext>
                    </c:extLst>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15:cat>
              </c15:filteredCategoryTitle>
            </c:ext>
            <c:ext xmlns:c16="http://schemas.microsoft.com/office/drawing/2014/chart" uri="{C3380CC4-5D6E-409C-BE32-E72D297353CC}">
              <c16:uniqueId val="{00000005-A5FC-4CD8-9849-4C5998C56A63}"/>
            </c:ext>
          </c:extLst>
        </c:ser>
        <c:ser>
          <c:idx val="6"/>
          <c:order val="6"/>
          <c:tx>
            <c:strRef>
              <c:f>'Report June'!$AY$544</c:f>
              <c:strCache>
                <c:ptCount val="1"/>
                <c:pt idx="0">
                  <c:v>2022</c:v>
                </c:pt>
              </c:strCache>
            </c:strRef>
          </c:tx>
          <c:spPr>
            <a:ln w="28575" cap="rnd">
              <a:solidFill>
                <a:schemeClr val="accent1">
                  <a:lumMod val="60000"/>
                </a:schemeClr>
              </a:solidFill>
              <a:round/>
            </a:ln>
            <a:effectLst/>
          </c:spPr>
          <c:marker>
            <c:symbol val="none"/>
          </c:marker>
          <c:val>
            <c:numRef>
              <c:f>'Report June'!$AZ$544:$CG$544</c:f>
              <c:numCache>
                <c:formatCode>0.0%</c:formatCode>
                <c:ptCount val="34"/>
                <c:pt idx="0">
                  <c:v>0</c:v>
                </c:pt>
                <c:pt idx="1">
                  <c:v>0</c:v>
                </c:pt>
                <c:pt idx="2">
                  <c:v>0</c:v>
                </c:pt>
                <c:pt idx="3">
                  <c:v>0</c:v>
                </c:pt>
                <c:pt idx="4">
                  <c:v>0</c:v>
                </c:pt>
                <c:pt idx="5">
                  <c:v>0</c:v>
                </c:pt>
                <c:pt idx="6">
                  <c:v>0</c:v>
                </c:pt>
                <c:pt idx="7">
                  <c:v>0</c:v>
                </c:pt>
                <c:pt idx="8">
                  <c:v>0</c:v>
                </c:pt>
                <c:pt idx="9">
                  <c:v>0</c:v>
                </c:pt>
              </c:numCache>
            </c:numRef>
          </c:val>
          <c:smooth val="0"/>
          <c:extLst>
            <c:ext xmlns:c15="http://schemas.microsoft.com/office/drawing/2012/chart" uri="{02D57815-91ED-43cb-92C2-25804820EDAC}">
              <c15:filteredCategoryTitle>
                <c15:cat>
                  <c:numRef>
                    <c:extLst>
                      <c:ext uri="{02D57815-91ED-43cb-92C2-25804820EDAC}">
                        <c15:formulaRef>
                          <c15:sqref>'Report June'!$AZ$537:$CG$537</c15:sqref>
                        </c15:formulaRef>
                      </c:ext>
                    </c:extLst>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15:cat>
              </c15:filteredCategoryTitle>
            </c:ext>
            <c:ext xmlns:c16="http://schemas.microsoft.com/office/drawing/2014/chart" uri="{C3380CC4-5D6E-409C-BE32-E72D297353CC}">
              <c16:uniqueId val="{00000006-A5FC-4CD8-9849-4C5998C56A63}"/>
            </c:ext>
          </c:extLst>
        </c:ser>
        <c:ser>
          <c:idx val="7"/>
          <c:order val="7"/>
          <c:tx>
            <c:strRef>
              <c:f>'Report June'!$AY$545</c:f>
              <c:strCache>
                <c:ptCount val="1"/>
                <c:pt idx="0">
                  <c:v>2023</c:v>
                </c:pt>
              </c:strCache>
            </c:strRef>
          </c:tx>
          <c:spPr>
            <a:ln w="28575" cap="rnd">
              <a:solidFill>
                <a:schemeClr val="accent2">
                  <a:lumMod val="60000"/>
                </a:schemeClr>
              </a:solidFill>
              <a:round/>
            </a:ln>
            <a:effectLst/>
          </c:spPr>
          <c:marker>
            <c:symbol val="none"/>
          </c:marker>
          <c:val>
            <c:numRef>
              <c:f>'Report June'!$AZ$545:$CG$545</c:f>
              <c:numCache>
                <c:formatCode>0.0%</c:formatCode>
                <c:ptCount val="34"/>
                <c:pt idx="0">
                  <c:v>0</c:v>
                </c:pt>
                <c:pt idx="1">
                  <c:v>0</c:v>
                </c:pt>
                <c:pt idx="2">
                  <c:v>0</c:v>
                </c:pt>
                <c:pt idx="3">
                  <c:v>0</c:v>
                </c:pt>
                <c:pt idx="4">
                  <c:v>0</c:v>
                </c:pt>
                <c:pt idx="5">
                  <c:v>0</c:v>
                </c:pt>
              </c:numCache>
            </c:numRef>
          </c:val>
          <c:smooth val="0"/>
          <c:extLst>
            <c:ext xmlns:c15="http://schemas.microsoft.com/office/drawing/2012/chart" uri="{02D57815-91ED-43cb-92C2-25804820EDAC}">
              <c15:filteredCategoryTitle>
                <c15:cat>
                  <c:numRef>
                    <c:extLst>
                      <c:ext uri="{02D57815-91ED-43cb-92C2-25804820EDAC}">
                        <c15:formulaRef>
                          <c15:sqref>'Report June'!$AZ$537:$CG$537</c15:sqref>
                        </c15:formulaRef>
                      </c:ext>
                    </c:extLst>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15:cat>
              </c15:filteredCategoryTitle>
            </c:ext>
            <c:ext xmlns:c16="http://schemas.microsoft.com/office/drawing/2014/chart" uri="{C3380CC4-5D6E-409C-BE32-E72D297353CC}">
              <c16:uniqueId val="{00000007-A5FC-4CD8-9849-4C5998C56A63}"/>
            </c:ext>
          </c:extLst>
        </c:ser>
        <c:dLbls>
          <c:showLegendKey val="0"/>
          <c:showVal val="0"/>
          <c:showCatName val="0"/>
          <c:showSerName val="0"/>
          <c:showPercent val="0"/>
          <c:showBubbleSize val="0"/>
        </c:dLbls>
        <c:smooth val="0"/>
        <c:axId val="1632479408"/>
        <c:axId val="1632479888"/>
      </c:lineChart>
      <c:catAx>
        <c:axId val="1632479408"/>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rPr>
                  <a:t>Quarters Since Disbursement</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32479888"/>
        <c:crosses val="autoZero"/>
        <c:auto val="1"/>
        <c:lblAlgn val="ctr"/>
        <c:lblOffset val="100"/>
        <c:noMultiLvlLbl val="0"/>
      </c:catAx>
      <c:valAx>
        <c:axId val="1632479888"/>
        <c:scaling>
          <c:orientation val="minMax"/>
          <c:max val="0.30000000000000004"/>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rPr>
                  <a:t>% Annualized Total CPR</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32479408"/>
        <c:crosses val="autoZero"/>
        <c:crossBetween val="between"/>
        <c:majorUnit val="6.0000000000000012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100" b="1" i="0" u="none" strike="noStrike" kern="1200" spc="0" baseline="0">
                <a:solidFill>
                  <a:schemeClr val="tx1"/>
                </a:solidFill>
              </a:rPr>
              <a:t>Annualized </a:t>
            </a:r>
            <a:r>
              <a:rPr lang="en-US" sz="1100" b="1">
                <a:solidFill>
                  <a:schemeClr val="tx1"/>
                </a:solidFill>
              </a:rPr>
              <a:t>Total Constant</a:t>
            </a:r>
            <a:r>
              <a:rPr lang="en-US" sz="1100" b="1" baseline="0">
                <a:solidFill>
                  <a:schemeClr val="tx1"/>
                </a:solidFill>
              </a:rPr>
              <a:t> Prepayment Rate</a:t>
            </a:r>
            <a:endParaRPr lang="en-US" sz="1100" b="1">
              <a:solidFill>
                <a:schemeClr val="tx1"/>
              </a:solidFill>
            </a:endParaRPr>
          </a:p>
          <a:p>
            <a:pPr>
              <a:defRPr b="1">
                <a:solidFill>
                  <a:schemeClr val="tx1"/>
                </a:solidFill>
              </a:defRPr>
            </a:pPr>
            <a:r>
              <a:rPr lang="en-US" sz="1000" b="1">
                <a:solidFill>
                  <a:schemeClr val="tx1"/>
                </a:solidFill>
              </a:rPr>
              <a:t>Aggregate of Disbursement</a:t>
            </a:r>
            <a:r>
              <a:rPr lang="en-US" sz="1000" b="1" baseline="0">
                <a:solidFill>
                  <a:schemeClr val="tx1"/>
                </a:solidFill>
              </a:rPr>
              <a:t> Vintages 2016-2023</a:t>
            </a:r>
            <a:endParaRPr lang="en-US" sz="1000" b="1">
              <a:solidFill>
                <a:schemeClr val="tx1"/>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lineChart>
        <c:grouping val="standard"/>
        <c:varyColors val="0"/>
        <c:ser>
          <c:idx val="0"/>
          <c:order val="0"/>
          <c:tx>
            <c:strRef>
              <c:f>'Report June'!$AY$528</c:f>
              <c:strCache>
                <c:ptCount val="1"/>
                <c:pt idx="0">
                  <c:v>Total</c:v>
                </c:pt>
              </c:strCache>
            </c:strRef>
          </c:tx>
          <c:spPr>
            <a:ln w="28575" cap="rnd">
              <a:solidFill>
                <a:schemeClr val="accent1"/>
              </a:solidFill>
              <a:round/>
            </a:ln>
            <a:effectLst/>
          </c:spPr>
          <c:marker>
            <c:symbol val="none"/>
          </c:marker>
          <c:val>
            <c:numRef>
              <c:f>'Report June'!$AZ$528:$CG$528</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smooth val="0"/>
          <c:extLst>
            <c:ext xmlns:c15="http://schemas.microsoft.com/office/drawing/2012/chart" uri="{02D57815-91ED-43cb-92C2-25804820EDAC}">
              <c15:filteredCategoryTitle>
                <c15:cat>
                  <c:numRef>
                    <c:extLst>
                      <c:ext uri="{02D57815-91ED-43cb-92C2-25804820EDAC}">
                        <c15:formulaRef>
                          <c15:sqref>'Report June'!$AZ$527:$CG$527</c15:sqref>
                        </c15:formulaRef>
                      </c:ext>
                    </c:extLst>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15:cat>
              </c15:filteredCategoryTitle>
            </c:ext>
            <c:ext xmlns:c16="http://schemas.microsoft.com/office/drawing/2014/chart" uri="{C3380CC4-5D6E-409C-BE32-E72D297353CC}">
              <c16:uniqueId val="{00000000-8CDD-45A8-9154-2780BA212D59}"/>
            </c:ext>
          </c:extLst>
        </c:ser>
        <c:dLbls>
          <c:showLegendKey val="0"/>
          <c:showVal val="0"/>
          <c:showCatName val="0"/>
          <c:showSerName val="0"/>
          <c:showPercent val="0"/>
          <c:showBubbleSize val="0"/>
        </c:dLbls>
        <c:smooth val="0"/>
        <c:axId val="366644816"/>
        <c:axId val="366646736"/>
      </c:lineChart>
      <c:catAx>
        <c:axId val="366644816"/>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Quarters Since Disbursement</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66646736"/>
        <c:crosses val="autoZero"/>
        <c:auto val="1"/>
        <c:lblAlgn val="ctr"/>
        <c:lblOffset val="100"/>
        <c:noMultiLvlLbl val="0"/>
      </c:catAx>
      <c:valAx>
        <c:axId val="366646736"/>
        <c:scaling>
          <c:orientation val="minMax"/>
          <c:max val="0.30000000000000004"/>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rPr>
                  <a:t>% Annualized Total CPR</a:t>
                </a: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6.0000000000000012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solidFill>
                <a:latin typeface="+mn-lt"/>
                <a:ea typeface="+mn-ea"/>
                <a:cs typeface="+mn-cs"/>
              </a:defRPr>
            </a:pPr>
            <a:r>
              <a:rPr lang="en-US" sz="1100" b="1" i="0" u="none" strike="noStrike" kern="1200" spc="0" baseline="0">
                <a:solidFill>
                  <a:schemeClr val="tx1"/>
                </a:solidFill>
              </a:rPr>
              <a:t>Annualized Voluntary Constant Prepayment Rate</a:t>
            </a:r>
          </a:p>
          <a:p>
            <a:pPr marL="0" marR="0" lvl="0" indent="0" algn="ctr" defTabSz="914400" rtl="0" eaLnBrk="1" fontAlgn="auto" latinLnBrk="0" hangingPunct="1">
              <a:lnSpc>
                <a:spcPct val="100000"/>
              </a:lnSpc>
              <a:spcBef>
                <a:spcPts val="0"/>
              </a:spcBef>
              <a:spcAft>
                <a:spcPts val="0"/>
              </a:spcAft>
              <a:buClrTx/>
              <a:buSzTx/>
              <a:buFontTx/>
              <a:buNone/>
              <a:tabLst/>
              <a:defRPr b="1">
                <a:solidFill>
                  <a:sysClr val="windowText" lastClr="000000"/>
                </a:solidFill>
              </a:defRPr>
            </a:pPr>
            <a:r>
              <a:rPr lang="en-US" sz="1000" b="1" i="0" u="none" strike="noStrike" kern="1200" spc="0" baseline="0">
                <a:solidFill>
                  <a:schemeClr val="tx1"/>
                </a:solidFill>
              </a:rPr>
              <a:t>Disbursement Vintages 2016-2023</a:t>
            </a:r>
          </a:p>
        </c:rich>
      </c:tx>
      <c:layout>
        <c:manualLayout>
          <c:xMode val="edge"/>
          <c:yMode val="edge"/>
          <c:x val="0.20459395114864995"/>
          <c:y val="1.7782067461710214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6357366810367091"/>
          <c:y val="9.6880284334233874E-2"/>
          <c:w val="0.81583593647040786"/>
          <c:h val="0.66109826638549418"/>
        </c:manualLayout>
      </c:layout>
      <c:lineChart>
        <c:grouping val="standard"/>
        <c:varyColors val="0"/>
        <c:ser>
          <c:idx val="0"/>
          <c:order val="0"/>
          <c:tx>
            <c:strRef>
              <c:f>'Report June'!$AY$460</c:f>
              <c:strCache>
                <c:ptCount val="1"/>
                <c:pt idx="0">
                  <c:v>2016</c:v>
                </c:pt>
              </c:strCache>
            </c:strRef>
          </c:tx>
          <c:spPr>
            <a:ln w="28575" cap="rnd">
              <a:solidFill>
                <a:schemeClr val="accent1"/>
              </a:solidFill>
              <a:round/>
            </a:ln>
            <a:effectLst/>
          </c:spPr>
          <c:marker>
            <c:symbol val="none"/>
          </c:marker>
          <c:val>
            <c:numRef>
              <c:f>'Report June'!$AZ$460:$CG$460</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smooth val="0"/>
          <c:extLst>
            <c:ext xmlns:c15="http://schemas.microsoft.com/office/drawing/2012/chart" uri="{02D57815-91ED-43cb-92C2-25804820EDAC}">
              <c15:filteredCategoryTitle>
                <c15:cat>
                  <c:numRef>
                    <c:extLst>
                      <c:ext uri="{02D57815-91ED-43cb-92C2-25804820EDAC}">
                        <c15:formulaRef>
                          <c15:sqref>'Report June'!$AZ$459:$CG$459</c15:sqref>
                        </c15:formulaRef>
                      </c:ext>
                    </c:extLst>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15:cat>
              </c15:filteredCategoryTitle>
            </c:ext>
            <c:ext xmlns:c16="http://schemas.microsoft.com/office/drawing/2014/chart" uri="{C3380CC4-5D6E-409C-BE32-E72D297353CC}">
              <c16:uniqueId val="{00000000-19FC-4288-AF75-04C6DC9E4CED}"/>
            </c:ext>
          </c:extLst>
        </c:ser>
        <c:ser>
          <c:idx val="1"/>
          <c:order val="1"/>
          <c:tx>
            <c:strRef>
              <c:f>'Report June'!$AY$461</c:f>
              <c:strCache>
                <c:ptCount val="1"/>
                <c:pt idx="0">
                  <c:v>2017</c:v>
                </c:pt>
              </c:strCache>
            </c:strRef>
          </c:tx>
          <c:spPr>
            <a:ln w="28575" cap="rnd">
              <a:solidFill>
                <a:schemeClr val="accent2"/>
              </a:solidFill>
              <a:round/>
            </a:ln>
            <a:effectLst/>
          </c:spPr>
          <c:marker>
            <c:symbol val="none"/>
          </c:marker>
          <c:val>
            <c:numRef>
              <c:f>'Report June'!$AZ$461:$CG$461</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5="http://schemas.microsoft.com/office/drawing/2012/chart" uri="{02D57815-91ED-43cb-92C2-25804820EDAC}">
              <c15:filteredCategoryTitle>
                <c15:cat>
                  <c:numRef>
                    <c:extLst>
                      <c:ext uri="{02D57815-91ED-43cb-92C2-25804820EDAC}">
                        <c15:formulaRef>
                          <c15:sqref>'Report June'!$AZ$459:$CG$459</c15:sqref>
                        </c15:formulaRef>
                      </c:ext>
                    </c:extLst>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15:cat>
              </c15:filteredCategoryTitle>
            </c:ext>
            <c:ext xmlns:c16="http://schemas.microsoft.com/office/drawing/2014/chart" uri="{C3380CC4-5D6E-409C-BE32-E72D297353CC}">
              <c16:uniqueId val="{00000001-19FC-4288-AF75-04C6DC9E4CED}"/>
            </c:ext>
          </c:extLst>
        </c:ser>
        <c:ser>
          <c:idx val="2"/>
          <c:order val="2"/>
          <c:tx>
            <c:strRef>
              <c:f>'Report June'!$AY$462</c:f>
              <c:strCache>
                <c:ptCount val="1"/>
                <c:pt idx="0">
                  <c:v>2018</c:v>
                </c:pt>
              </c:strCache>
            </c:strRef>
          </c:tx>
          <c:spPr>
            <a:ln w="28575" cap="rnd">
              <a:solidFill>
                <a:schemeClr val="accent3"/>
              </a:solidFill>
              <a:round/>
            </a:ln>
            <a:effectLst/>
          </c:spPr>
          <c:marker>
            <c:symbol val="none"/>
          </c:marker>
          <c:val>
            <c:numRef>
              <c:f>'Report June'!$AZ$462:$CG$462</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5="http://schemas.microsoft.com/office/drawing/2012/chart" uri="{02D57815-91ED-43cb-92C2-25804820EDAC}">
              <c15:filteredCategoryTitle>
                <c15:cat>
                  <c:numRef>
                    <c:extLst>
                      <c:ext uri="{02D57815-91ED-43cb-92C2-25804820EDAC}">
                        <c15:formulaRef>
                          <c15:sqref>'Report June'!$AZ$459:$CG$459</c15:sqref>
                        </c15:formulaRef>
                      </c:ext>
                    </c:extLst>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15:cat>
              </c15:filteredCategoryTitle>
            </c:ext>
            <c:ext xmlns:c16="http://schemas.microsoft.com/office/drawing/2014/chart" uri="{C3380CC4-5D6E-409C-BE32-E72D297353CC}">
              <c16:uniqueId val="{00000002-19FC-4288-AF75-04C6DC9E4CED}"/>
            </c:ext>
          </c:extLst>
        </c:ser>
        <c:ser>
          <c:idx val="3"/>
          <c:order val="3"/>
          <c:tx>
            <c:strRef>
              <c:f>'Report June'!$AY$463</c:f>
              <c:strCache>
                <c:ptCount val="1"/>
                <c:pt idx="0">
                  <c:v>2019</c:v>
                </c:pt>
              </c:strCache>
            </c:strRef>
          </c:tx>
          <c:spPr>
            <a:ln w="28575" cap="rnd">
              <a:solidFill>
                <a:schemeClr val="accent4"/>
              </a:solidFill>
              <a:round/>
            </a:ln>
            <a:effectLst/>
          </c:spPr>
          <c:marker>
            <c:symbol val="none"/>
          </c:marker>
          <c:val>
            <c:numRef>
              <c:f>'Report June'!$AZ$463:$CG$463</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5="http://schemas.microsoft.com/office/drawing/2012/chart" uri="{02D57815-91ED-43cb-92C2-25804820EDAC}">
              <c15:filteredCategoryTitle>
                <c15:cat>
                  <c:numRef>
                    <c:extLst>
                      <c:ext uri="{02D57815-91ED-43cb-92C2-25804820EDAC}">
                        <c15:formulaRef>
                          <c15:sqref>'Report June'!$AZ$459:$CG$459</c15:sqref>
                        </c15:formulaRef>
                      </c:ext>
                    </c:extLst>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15:cat>
              </c15:filteredCategoryTitle>
            </c:ext>
            <c:ext xmlns:c16="http://schemas.microsoft.com/office/drawing/2014/chart" uri="{C3380CC4-5D6E-409C-BE32-E72D297353CC}">
              <c16:uniqueId val="{00000003-19FC-4288-AF75-04C6DC9E4CED}"/>
            </c:ext>
          </c:extLst>
        </c:ser>
        <c:ser>
          <c:idx val="4"/>
          <c:order val="4"/>
          <c:tx>
            <c:strRef>
              <c:f>'Report June'!$AY$464</c:f>
              <c:strCache>
                <c:ptCount val="1"/>
                <c:pt idx="0">
                  <c:v>2020</c:v>
                </c:pt>
              </c:strCache>
            </c:strRef>
          </c:tx>
          <c:spPr>
            <a:ln w="28575" cap="rnd">
              <a:solidFill>
                <a:schemeClr val="accent5"/>
              </a:solidFill>
              <a:round/>
            </a:ln>
            <a:effectLst/>
          </c:spPr>
          <c:marker>
            <c:symbol val="none"/>
          </c:marker>
          <c:val>
            <c:numRef>
              <c:f>'Report June'!$AZ$464:$CG$464</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5="http://schemas.microsoft.com/office/drawing/2012/chart" uri="{02D57815-91ED-43cb-92C2-25804820EDAC}">
              <c15:filteredCategoryTitle>
                <c15:cat>
                  <c:numRef>
                    <c:extLst>
                      <c:ext uri="{02D57815-91ED-43cb-92C2-25804820EDAC}">
                        <c15:formulaRef>
                          <c15:sqref>'Report June'!$AZ$459:$CG$459</c15:sqref>
                        </c15:formulaRef>
                      </c:ext>
                    </c:extLst>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15:cat>
              </c15:filteredCategoryTitle>
            </c:ext>
            <c:ext xmlns:c16="http://schemas.microsoft.com/office/drawing/2014/chart" uri="{C3380CC4-5D6E-409C-BE32-E72D297353CC}">
              <c16:uniqueId val="{00000004-19FC-4288-AF75-04C6DC9E4CED}"/>
            </c:ext>
          </c:extLst>
        </c:ser>
        <c:ser>
          <c:idx val="5"/>
          <c:order val="5"/>
          <c:tx>
            <c:strRef>
              <c:f>'Report June'!$AY$465</c:f>
              <c:strCache>
                <c:ptCount val="1"/>
                <c:pt idx="0">
                  <c:v>2021</c:v>
                </c:pt>
              </c:strCache>
            </c:strRef>
          </c:tx>
          <c:spPr>
            <a:ln w="28575" cap="rnd">
              <a:solidFill>
                <a:schemeClr val="accent6"/>
              </a:solidFill>
              <a:round/>
            </a:ln>
            <a:effectLst/>
          </c:spPr>
          <c:marker>
            <c:symbol val="none"/>
          </c:marker>
          <c:val>
            <c:numRef>
              <c:f>'Report June'!$AZ$465:$CG$465</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5="http://schemas.microsoft.com/office/drawing/2012/chart" uri="{02D57815-91ED-43cb-92C2-25804820EDAC}">
              <c15:filteredCategoryTitle>
                <c15:cat>
                  <c:numRef>
                    <c:extLst>
                      <c:ext uri="{02D57815-91ED-43cb-92C2-25804820EDAC}">
                        <c15:formulaRef>
                          <c15:sqref>'Report June'!$AZ$459:$CG$459</c15:sqref>
                        </c15:formulaRef>
                      </c:ext>
                    </c:extLst>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15:cat>
              </c15:filteredCategoryTitle>
            </c:ext>
            <c:ext xmlns:c16="http://schemas.microsoft.com/office/drawing/2014/chart" uri="{C3380CC4-5D6E-409C-BE32-E72D297353CC}">
              <c16:uniqueId val="{00000005-19FC-4288-AF75-04C6DC9E4CED}"/>
            </c:ext>
          </c:extLst>
        </c:ser>
        <c:ser>
          <c:idx val="6"/>
          <c:order val="6"/>
          <c:tx>
            <c:strRef>
              <c:f>'Report June'!$AY$466</c:f>
              <c:strCache>
                <c:ptCount val="1"/>
                <c:pt idx="0">
                  <c:v>2022</c:v>
                </c:pt>
              </c:strCache>
            </c:strRef>
          </c:tx>
          <c:spPr>
            <a:ln w="28575" cap="rnd">
              <a:solidFill>
                <a:schemeClr val="accent1">
                  <a:lumMod val="60000"/>
                </a:schemeClr>
              </a:solidFill>
              <a:round/>
            </a:ln>
            <a:effectLst/>
          </c:spPr>
          <c:marker>
            <c:symbol val="none"/>
          </c:marker>
          <c:val>
            <c:numRef>
              <c:f>'Report June'!$AZ$466:$CG$466</c:f>
              <c:numCache>
                <c:formatCode>0.0%</c:formatCode>
                <c:ptCount val="34"/>
                <c:pt idx="0">
                  <c:v>0</c:v>
                </c:pt>
                <c:pt idx="1">
                  <c:v>0</c:v>
                </c:pt>
                <c:pt idx="2">
                  <c:v>0</c:v>
                </c:pt>
                <c:pt idx="3">
                  <c:v>0</c:v>
                </c:pt>
                <c:pt idx="4">
                  <c:v>0</c:v>
                </c:pt>
                <c:pt idx="5">
                  <c:v>0</c:v>
                </c:pt>
                <c:pt idx="6">
                  <c:v>0</c:v>
                </c:pt>
                <c:pt idx="7">
                  <c:v>0</c:v>
                </c:pt>
                <c:pt idx="8">
                  <c:v>0</c:v>
                </c:pt>
                <c:pt idx="9">
                  <c:v>0</c:v>
                </c:pt>
              </c:numCache>
            </c:numRef>
          </c:val>
          <c:smooth val="0"/>
          <c:extLst>
            <c:ext xmlns:c15="http://schemas.microsoft.com/office/drawing/2012/chart" uri="{02D57815-91ED-43cb-92C2-25804820EDAC}">
              <c15:filteredCategoryTitle>
                <c15:cat>
                  <c:numRef>
                    <c:extLst>
                      <c:ext uri="{02D57815-91ED-43cb-92C2-25804820EDAC}">
                        <c15:formulaRef>
                          <c15:sqref>'Report June'!$AZ$459:$CG$459</c15:sqref>
                        </c15:formulaRef>
                      </c:ext>
                    </c:extLst>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15:cat>
              </c15:filteredCategoryTitle>
            </c:ext>
            <c:ext xmlns:c16="http://schemas.microsoft.com/office/drawing/2014/chart" uri="{C3380CC4-5D6E-409C-BE32-E72D297353CC}">
              <c16:uniqueId val="{00000006-19FC-4288-AF75-04C6DC9E4CED}"/>
            </c:ext>
          </c:extLst>
        </c:ser>
        <c:ser>
          <c:idx val="7"/>
          <c:order val="7"/>
          <c:tx>
            <c:strRef>
              <c:f>'Report June'!$AY$467</c:f>
              <c:strCache>
                <c:ptCount val="1"/>
                <c:pt idx="0">
                  <c:v>2023</c:v>
                </c:pt>
              </c:strCache>
            </c:strRef>
          </c:tx>
          <c:spPr>
            <a:ln w="28575" cap="rnd">
              <a:solidFill>
                <a:schemeClr val="accent2">
                  <a:lumMod val="60000"/>
                </a:schemeClr>
              </a:solidFill>
              <a:round/>
            </a:ln>
            <a:effectLst/>
          </c:spPr>
          <c:marker>
            <c:symbol val="none"/>
          </c:marker>
          <c:val>
            <c:numRef>
              <c:f>'Report June'!$AZ$467:$CG$467</c:f>
              <c:numCache>
                <c:formatCode>0.0%</c:formatCode>
                <c:ptCount val="34"/>
                <c:pt idx="0">
                  <c:v>0</c:v>
                </c:pt>
                <c:pt idx="1">
                  <c:v>0</c:v>
                </c:pt>
                <c:pt idx="2">
                  <c:v>0</c:v>
                </c:pt>
                <c:pt idx="3">
                  <c:v>0</c:v>
                </c:pt>
                <c:pt idx="4">
                  <c:v>0</c:v>
                </c:pt>
                <c:pt idx="5">
                  <c:v>0</c:v>
                </c:pt>
              </c:numCache>
            </c:numRef>
          </c:val>
          <c:smooth val="0"/>
          <c:extLst>
            <c:ext xmlns:c15="http://schemas.microsoft.com/office/drawing/2012/chart" uri="{02D57815-91ED-43cb-92C2-25804820EDAC}">
              <c15:filteredCategoryTitle>
                <c15:cat>
                  <c:numRef>
                    <c:extLst>
                      <c:ext uri="{02D57815-91ED-43cb-92C2-25804820EDAC}">
                        <c15:formulaRef>
                          <c15:sqref>'Report June'!$AZ$459:$CG$459</c15:sqref>
                        </c15:formulaRef>
                      </c:ext>
                    </c:extLst>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15:cat>
              </c15:filteredCategoryTitle>
            </c:ext>
            <c:ext xmlns:c16="http://schemas.microsoft.com/office/drawing/2014/chart" uri="{C3380CC4-5D6E-409C-BE32-E72D297353CC}">
              <c16:uniqueId val="{00000007-19FC-4288-AF75-04C6DC9E4CED}"/>
            </c:ext>
          </c:extLst>
        </c:ser>
        <c:dLbls>
          <c:showLegendKey val="0"/>
          <c:showVal val="0"/>
          <c:showCatName val="0"/>
          <c:showSerName val="0"/>
          <c:showPercent val="0"/>
          <c:showBubbleSize val="0"/>
        </c:dLbls>
        <c:smooth val="0"/>
        <c:axId val="1632479408"/>
        <c:axId val="1632479888"/>
      </c:lineChart>
      <c:catAx>
        <c:axId val="1632479408"/>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Quarters Since Disbursement</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32479888"/>
        <c:crosses val="autoZero"/>
        <c:auto val="1"/>
        <c:lblAlgn val="ctr"/>
        <c:lblOffset val="100"/>
        <c:noMultiLvlLbl val="0"/>
      </c:catAx>
      <c:valAx>
        <c:axId val="1632479888"/>
        <c:scaling>
          <c:orientation val="minMax"/>
          <c:max val="0.2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rPr>
                  <a:t>% Annualized Voluntary CPR</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32479408"/>
        <c:crosses val="autoZero"/>
        <c:crossBetween val="between"/>
        <c:majorUnit val="5.000000000000001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solidFill>
                <a:latin typeface="+mn-lt"/>
                <a:ea typeface="+mn-ea"/>
                <a:cs typeface="+mn-cs"/>
              </a:defRPr>
            </a:pPr>
            <a:r>
              <a:rPr lang="en-US" sz="1100" b="1" i="0" u="none" strike="noStrike" kern="1200" spc="0" baseline="0">
                <a:solidFill>
                  <a:schemeClr val="tx1"/>
                </a:solidFill>
              </a:rPr>
              <a:t>Annualized Voluntary Constant Prepayment Rate</a:t>
            </a:r>
          </a:p>
          <a:p>
            <a:pPr marL="0" marR="0" lvl="0" indent="0" algn="ctr" defTabSz="914400" rtl="0" eaLnBrk="1" fontAlgn="auto" latinLnBrk="0" hangingPunct="1">
              <a:lnSpc>
                <a:spcPct val="100000"/>
              </a:lnSpc>
              <a:spcBef>
                <a:spcPts val="0"/>
              </a:spcBef>
              <a:spcAft>
                <a:spcPts val="0"/>
              </a:spcAft>
              <a:buClrTx/>
              <a:buSzTx/>
              <a:buFontTx/>
              <a:buNone/>
              <a:tabLst/>
              <a:defRPr b="1">
                <a:solidFill>
                  <a:sysClr val="windowText" lastClr="000000"/>
                </a:solidFill>
              </a:defRPr>
            </a:pPr>
            <a:r>
              <a:rPr lang="en-US" sz="1000" b="1" i="0" u="none" strike="noStrike" kern="1200" spc="0" baseline="0">
                <a:solidFill>
                  <a:schemeClr val="tx1"/>
                </a:solidFill>
              </a:rPr>
              <a:t>Aggregate Disbursement Vintages 2016-2023</a:t>
            </a:r>
          </a:p>
        </c:rich>
      </c:tx>
      <c:layout>
        <c:manualLayout>
          <c:xMode val="edge"/>
          <c:yMode val="edge"/>
          <c:x val="0.17710284065298307"/>
          <c:y val="2.0093082125858638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'Report June'!$AY$450</c:f>
              <c:strCache>
                <c:ptCount val="1"/>
                <c:pt idx="0">
                  <c:v>Total</c:v>
                </c:pt>
              </c:strCache>
            </c:strRef>
          </c:tx>
          <c:spPr>
            <a:ln w="28575" cap="rnd">
              <a:solidFill>
                <a:schemeClr val="accent1"/>
              </a:solidFill>
              <a:round/>
            </a:ln>
            <a:effectLst/>
          </c:spPr>
          <c:marker>
            <c:symbol val="none"/>
          </c:marker>
          <c:val>
            <c:numRef>
              <c:f>'Report June'!$AZ$450:$CG$450</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smooth val="0"/>
          <c:extLst>
            <c:ext xmlns:c15="http://schemas.microsoft.com/office/drawing/2012/chart" uri="{02D57815-91ED-43cb-92C2-25804820EDAC}">
              <c15:filteredCategoryTitle>
                <c15:cat>
                  <c:numRef>
                    <c:extLst>
                      <c:ext uri="{02D57815-91ED-43cb-92C2-25804820EDAC}">
                        <c15:formulaRef>
                          <c15:sqref>'Report June'!$AZ$449:$CG$449</c15:sqref>
                        </c15:formulaRef>
                      </c:ext>
                    </c:extLst>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15:cat>
              </c15:filteredCategoryTitle>
            </c:ext>
            <c:ext xmlns:c16="http://schemas.microsoft.com/office/drawing/2014/chart" uri="{C3380CC4-5D6E-409C-BE32-E72D297353CC}">
              <c16:uniqueId val="{00000000-5293-451C-95FA-ED9B9F803CDE}"/>
            </c:ext>
          </c:extLst>
        </c:ser>
        <c:dLbls>
          <c:showLegendKey val="0"/>
          <c:showVal val="0"/>
          <c:showCatName val="0"/>
          <c:showSerName val="0"/>
          <c:showPercent val="0"/>
          <c:showBubbleSize val="0"/>
        </c:dLbls>
        <c:smooth val="0"/>
        <c:axId val="366644816"/>
        <c:axId val="366646736"/>
      </c:lineChart>
      <c:catAx>
        <c:axId val="366644816"/>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Quarters Since Disbursement</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66646736"/>
        <c:crosses val="autoZero"/>
        <c:auto val="1"/>
        <c:lblAlgn val="ctr"/>
        <c:lblOffset val="100"/>
        <c:noMultiLvlLbl val="0"/>
      </c:catAx>
      <c:valAx>
        <c:axId val="366646736"/>
        <c:scaling>
          <c:orientation val="minMax"/>
          <c:max val="0.2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rPr>
                  <a:t>% Annualized Voluntary CPR</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5.000000000000001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r>
              <a:rPr lang="en-US" sz="900" b="1" i="0" u="none" strike="noStrike" kern="1200" spc="0" baseline="0">
                <a:solidFill>
                  <a:schemeClr val="tx1"/>
                </a:solidFill>
              </a:rPr>
              <a:t>Annualized Total Constant Prepayment Rate</a:t>
            </a:r>
          </a:p>
          <a:p>
            <a:pPr>
              <a:defRPr sz="800" b="1">
                <a:solidFill>
                  <a:schemeClr val="tx1"/>
                </a:solidFill>
              </a:defRPr>
            </a:pPr>
            <a:r>
              <a:rPr lang="en-US" sz="800" b="1" baseline="0">
                <a:solidFill>
                  <a:schemeClr val="tx1"/>
                </a:solidFill>
              </a:rPr>
              <a:t>Interest Only </a:t>
            </a:r>
            <a:endParaRPr lang="en-US" sz="800" b="1">
              <a:solidFill>
                <a:schemeClr val="tx1"/>
              </a:solidFill>
            </a:endParaRPr>
          </a:p>
        </c:rich>
      </c:tx>
      <c:layout>
        <c:manualLayout>
          <c:xMode val="edge"/>
          <c:yMode val="edge"/>
          <c:x val="0.24560781930670625"/>
          <c:y val="0"/>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0053660541763323"/>
          <c:y val="0.13686811745843777"/>
          <c:w val="0.86122922219487619"/>
          <c:h val="0.65647188236389231"/>
        </c:manualLayout>
      </c:layout>
      <c:lineChart>
        <c:grouping val="standard"/>
        <c:varyColors val="0"/>
        <c:ser>
          <c:idx val="0"/>
          <c:order val="0"/>
          <c:tx>
            <c:strRef>
              <c:f>'Report Sept (2)'!$AY$571</c:f>
              <c:strCache>
                <c:ptCount val="1"/>
                <c:pt idx="0">
                  <c:v>2016</c:v>
                </c:pt>
              </c:strCache>
            </c:strRef>
          </c:tx>
          <c:spPr>
            <a:ln w="28575" cap="rnd">
              <a:solidFill>
                <a:schemeClr val="accent1"/>
              </a:solidFill>
              <a:round/>
            </a:ln>
            <a:effectLst/>
          </c:spPr>
          <c:marker>
            <c:symbol val="none"/>
          </c:marker>
          <c:cat>
            <c:numRef>
              <c:f>'Report Sept (2)'!$AZ$570:$CH$570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(2)'!$AZ$571:$CH$571</c:f>
              <c:numCache>
                <c:formatCode>0.0%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smooth val="0"/>
          <c:extLst>
            <c:ext xmlns:c16="http://schemas.microsoft.com/office/drawing/2014/chart" uri="{C3380CC4-5D6E-409C-BE32-E72D297353CC}">
              <c16:uniqueId val="{00000000-9B40-43FD-AF03-56DCDD433D06}"/>
            </c:ext>
          </c:extLst>
        </c:ser>
        <c:ser>
          <c:idx val="1"/>
          <c:order val="1"/>
          <c:tx>
            <c:strRef>
              <c:f>'Report Sept (2)'!$AY$572</c:f>
              <c:strCache>
                <c:ptCount val="1"/>
                <c:pt idx="0">
                  <c:v>2017</c:v>
                </c:pt>
              </c:strCache>
            </c:strRef>
          </c:tx>
          <c:spPr>
            <a:ln w="28575" cap="rnd">
              <a:solidFill>
                <a:schemeClr val="accent2"/>
              </a:solidFill>
              <a:round/>
            </a:ln>
            <a:effectLst/>
          </c:spPr>
          <c:marker>
            <c:symbol val="none"/>
          </c:marker>
          <c:cat>
            <c:numRef>
              <c:f>'Report Sept (2)'!$AZ$570:$CH$570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(2)'!$AZ$572:$CH$572</c:f>
              <c:numCache>
                <c:formatCode>0.0%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1-9B40-43FD-AF03-56DCDD433D06}"/>
            </c:ext>
          </c:extLst>
        </c:ser>
        <c:ser>
          <c:idx val="2"/>
          <c:order val="2"/>
          <c:tx>
            <c:strRef>
              <c:f>'Report Sept (2)'!$AY$573</c:f>
              <c:strCache>
                <c:ptCount val="1"/>
                <c:pt idx="0">
                  <c:v>2018</c:v>
                </c:pt>
              </c:strCache>
            </c:strRef>
          </c:tx>
          <c:spPr>
            <a:ln w="28575" cap="rnd">
              <a:solidFill>
                <a:schemeClr val="accent3"/>
              </a:solidFill>
              <a:round/>
            </a:ln>
            <a:effectLst/>
          </c:spPr>
          <c:marker>
            <c:symbol val="none"/>
          </c:marker>
          <c:cat>
            <c:numRef>
              <c:f>'Report Sept (2)'!$AZ$570:$CH$570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(2)'!$AZ$573:$CH$573</c:f>
              <c:numCache>
                <c:formatCode>0.0%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2-9B40-43FD-AF03-56DCDD433D06}"/>
            </c:ext>
          </c:extLst>
        </c:ser>
        <c:ser>
          <c:idx val="3"/>
          <c:order val="3"/>
          <c:tx>
            <c:strRef>
              <c:f>'Report Sept (2)'!$AY$574</c:f>
              <c:strCache>
                <c:ptCount val="1"/>
                <c:pt idx="0">
                  <c:v>2019</c:v>
                </c:pt>
              </c:strCache>
            </c:strRef>
          </c:tx>
          <c:spPr>
            <a:ln w="28575" cap="rnd">
              <a:solidFill>
                <a:schemeClr val="accent4"/>
              </a:solidFill>
              <a:round/>
            </a:ln>
            <a:effectLst/>
          </c:spPr>
          <c:marker>
            <c:symbol val="none"/>
          </c:marker>
          <c:cat>
            <c:numRef>
              <c:f>'Report Sept (2)'!$AZ$570:$CH$570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(2)'!$AZ$574:$CH$574</c:f>
              <c:numCache>
                <c:formatCode>0.0%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3-9B40-43FD-AF03-56DCDD433D06}"/>
            </c:ext>
          </c:extLst>
        </c:ser>
        <c:ser>
          <c:idx val="4"/>
          <c:order val="4"/>
          <c:tx>
            <c:strRef>
              <c:f>'Report Sept (2)'!$AY$575</c:f>
              <c:strCache>
                <c:ptCount val="1"/>
                <c:pt idx="0">
                  <c:v>2020</c:v>
                </c:pt>
              </c:strCache>
            </c:strRef>
          </c:tx>
          <c:spPr>
            <a:ln w="28575" cap="rnd">
              <a:solidFill>
                <a:schemeClr val="accent5"/>
              </a:solidFill>
              <a:round/>
            </a:ln>
            <a:effectLst/>
          </c:spPr>
          <c:marker>
            <c:symbol val="none"/>
          </c:marker>
          <c:cat>
            <c:numRef>
              <c:f>'Report Sept (2)'!$AZ$570:$CH$570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(2)'!$AZ$575:$CH$575</c:f>
              <c:numCache>
                <c:formatCode>0.0%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4-9B40-43FD-AF03-56DCDD433D06}"/>
            </c:ext>
          </c:extLst>
        </c:ser>
        <c:ser>
          <c:idx val="5"/>
          <c:order val="5"/>
          <c:tx>
            <c:strRef>
              <c:f>'Report Sept (2)'!$AY$576</c:f>
              <c:strCache>
                <c:ptCount val="1"/>
                <c:pt idx="0">
                  <c:v>2021</c:v>
                </c:pt>
              </c:strCache>
            </c:strRef>
          </c:tx>
          <c:spPr>
            <a:ln w="28575" cap="rnd">
              <a:solidFill>
                <a:schemeClr val="accent6"/>
              </a:solidFill>
              <a:round/>
            </a:ln>
            <a:effectLst/>
          </c:spPr>
          <c:marker>
            <c:symbol val="none"/>
          </c:marker>
          <c:cat>
            <c:numRef>
              <c:f>'Report Sept (2)'!$AZ$570:$CH$570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(2)'!$AZ$576:$CH$576</c:f>
              <c:numCache>
                <c:formatCode>0.0%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5-9B40-43FD-AF03-56DCDD433D06}"/>
            </c:ext>
          </c:extLst>
        </c:ser>
        <c:ser>
          <c:idx val="6"/>
          <c:order val="6"/>
          <c:tx>
            <c:strRef>
              <c:f>'Report Sept (2)'!$AY$577</c:f>
              <c:strCache>
                <c:ptCount val="1"/>
                <c:pt idx="0">
                  <c:v>2022</c:v>
                </c:pt>
              </c:strCache>
            </c:strRef>
          </c:tx>
          <c:spPr>
            <a:ln w="28575" cap="rnd">
              <a:solidFill>
                <a:schemeClr val="accent1">
                  <a:lumMod val="60000"/>
                </a:schemeClr>
              </a:solidFill>
              <a:round/>
            </a:ln>
            <a:effectLst/>
          </c:spPr>
          <c:marker>
            <c:symbol val="none"/>
          </c:marker>
          <c:cat>
            <c:numRef>
              <c:f>'Report Sept (2)'!$AZ$570:$CH$570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(2)'!$AZ$577:$CH$577</c:f>
              <c:numCache>
                <c:formatCode>0.0%</c:formatCode>
                <c:ptCount val="35"/>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6-9B40-43FD-AF03-56DCDD433D06}"/>
            </c:ext>
          </c:extLst>
        </c:ser>
        <c:ser>
          <c:idx val="7"/>
          <c:order val="7"/>
          <c:tx>
            <c:strRef>
              <c:f>'Report Sept (2)'!$AY$578</c:f>
              <c:strCache>
                <c:ptCount val="1"/>
                <c:pt idx="0">
                  <c:v>2023</c:v>
                </c:pt>
              </c:strCache>
            </c:strRef>
          </c:tx>
          <c:spPr>
            <a:ln w="28575" cap="rnd">
              <a:solidFill>
                <a:schemeClr val="accent2">
                  <a:lumMod val="60000"/>
                </a:schemeClr>
              </a:solidFill>
              <a:round/>
            </a:ln>
            <a:effectLst/>
          </c:spPr>
          <c:marker>
            <c:symbol val="none"/>
          </c:marker>
          <c:cat>
            <c:numRef>
              <c:f>'Report Sept (2)'!$AZ$570:$CH$570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(2)'!$AZ$578:$CH$578</c:f>
              <c:numCache>
                <c:formatCode>0.0%</c:formatCode>
                <c:ptCount val="35"/>
                <c:pt idx="0">
                  <c:v>0</c:v>
                </c:pt>
                <c:pt idx="1">
                  <c:v>0</c:v>
                </c:pt>
                <c:pt idx="2">
                  <c:v>0</c:v>
                </c:pt>
                <c:pt idx="3">
                  <c:v>0</c:v>
                </c:pt>
                <c:pt idx="4">
                  <c:v>0</c:v>
                </c:pt>
                <c:pt idx="5">
                  <c:v>0</c:v>
                </c:pt>
              </c:numCache>
            </c:numRef>
          </c:val>
          <c:smooth val="0"/>
          <c:extLst>
            <c:ext xmlns:c16="http://schemas.microsoft.com/office/drawing/2014/chart" uri="{C3380CC4-5D6E-409C-BE32-E72D297353CC}">
              <c16:uniqueId val="{00000007-9B40-43FD-AF03-56DCDD433D06}"/>
            </c:ext>
          </c:extLst>
        </c:ser>
        <c:ser>
          <c:idx val="8"/>
          <c:order val="8"/>
          <c:tx>
            <c:strRef>
              <c:f>'Report Sept (2)'!$AY$579</c:f>
              <c:strCache>
                <c:ptCount val="1"/>
                <c:pt idx="0">
                  <c:v>2024</c:v>
                </c:pt>
              </c:strCache>
            </c:strRef>
          </c:tx>
          <c:spPr>
            <a:ln w="28575" cap="rnd">
              <a:solidFill>
                <a:schemeClr val="accent3">
                  <a:lumMod val="60000"/>
                </a:schemeClr>
              </a:solidFill>
              <a:round/>
            </a:ln>
            <a:effectLst/>
          </c:spPr>
          <c:marker>
            <c:symbol val="none"/>
          </c:marker>
          <c:cat>
            <c:numRef>
              <c:f>'Report Sept (2)'!$AZ$570:$CH$570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(2)'!$AZ$579:$CH$579</c:f>
              <c:numCache>
                <c:formatCode>0.0%</c:formatCode>
                <c:ptCount val="35"/>
                <c:pt idx="0">
                  <c:v>8.8231753156086806E-2</c:v>
                </c:pt>
                <c:pt idx="1">
                  <c:v>8.2265565287733697E-2</c:v>
                </c:pt>
              </c:numCache>
            </c:numRef>
          </c:val>
          <c:smooth val="0"/>
          <c:extLst>
            <c:ext xmlns:c16="http://schemas.microsoft.com/office/drawing/2014/chart" uri="{C3380CC4-5D6E-409C-BE32-E72D297353CC}">
              <c16:uniqueId val="{00000008-9B40-43FD-AF03-56DCDD433D06}"/>
            </c:ext>
          </c:extLst>
        </c:ser>
        <c:dLbls>
          <c:showLegendKey val="0"/>
          <c:showVal val="0"/>
          <c:showCatName val="0"/>
          <c:showSerName val="0"/>
          <c:showPercent val="0"/>
          <c:showBubbleSize val="0"/>
        </c:dLbls>
        <c:smooth val="0"/>
        <c:axId val="366644816"/>
        <c:axId val="366646736"/>
      </c:lineChart>
      <c:catAx>
        <c:axId val="366644816"/>
        <c:scaling>
          <c:orientation val="minMax"/>
        </c:scaling>
        <c:delete val="0"/>
        <c:axPos val="b"/>
        <c:title>
          <c:tx>
            <c:rich>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Quarters Since Disbursement</a:t>
                </a:r>
              </a:p>
            </c:rich>
          </c:tx>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6736"/>
        <c:crosses val="autoZero"/>
        <c:auto val="1"/>
        <c:lblAlgn val="ctr"/>
        <c:lblOffset val="100"/>
        <c:noMultiLvlLbl val="0"/>
      </c:catAx>
      <c:valAx>
        <c:axId val="366646736"/>
        <c:scaling>
          <c:orientation val="minMax"/>
          <c:max val="0.4"/>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 Annualized Total CPR</a:t>
                </a:r>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8.0000000000000016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r>
              <a:rPr lang="en-US" sz="900" b="1">
                <a:solidFill>
                  <a:schemeClr val="tx1"/>
                </a:solidFill>
              </a:rPr>
              <a:t>Cumulative</a:t>
            </a:r>
            <a:r>
              <a:rPr lang="en-US" sz="900" b="1" baseline="0">
                <a:solidFill>
                  <a:schemeClr val="tx1"/>
                </a:solidFill>
              </a:rPr>
              <a:t> Gross Charge-Offs as % of </a:t>
            </a:r>
            <a:r>
              <a:rPr lang="en-US" sz="900" b="1" i="0" u="none" strike="noStrike" kern="1200" spc="0" baseline="0">
                <a:solidFill>
                  <a:schemeClr val="tx1"/>
                </a:solidFill>
              </a:rPr>
              <a:t>Disbursements</a:t>
            </a:r>
            <a:endParaRPr lang="en-US" sz="800" b="1">
              <a:solidFill>
                <a:schemeClr val="tx1"/>
              </a:solidFill>
            </a:endParaRPr>
          </a:p>
          <a:p>
            <a:pPr>
              <a:defRPr sz="800" b="1">
                <a:solidFill>
                  <a:schemeClr val="tx1"/>
                </a:solidFill>
              </a:defRPr>
            </a:pPr>
            <a:r>
              <a:rPr lang="en-US" sz="800" b="1" i="0" u="none" strike="noStrike" kern="1200" spc="0" baseline="0">
                <a:solidFill>
                  <a:schemeClr val="tx1"/>
                </a:solidFill>
              </a:rPr>
              <a:t>Disbursement Vintages 2016-2023</a:t>
            </a:r>
          </a:p>
        </c:rich>
      </c:tx>
      <c:layout>
        <c:manualLayout>
          <c:xMode val="edge"/>
          <c:yMode val="edge"/>
          <c:x val="0.18734942945095179"/>
          <c:y val="0"/>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0174394640338758"/>
          <c:y val="0.14083414924052473"/>
          <c:w val="0.86002201871945727"/>
          <c:h val="0.65250610080484672"/>
        </c:manualLayout>
      </c:layout>
      <c:lineChart>
        <c:grouping val="standard"/>
        <c:varyColors val="0"/>
        <c:ser>
          <c:idx val="0"/>
          <c:order val="0"/>
          <c:tx>
            <c:strRef>
              <c:f>'Report June'!$AY$405</c:f>
              <c:strCache>
                <c:ptCount val="1"/>
                <c:pt idx="0">
                  <c:v>2016</c:v>
                </c:pt>
              </c:strCache>
            </c:strRef>
          </c:tx>
          <c:spPr>
            <a:ln w="28575" cap="rnd">
              <a:solidFill>
                <a:schemeClr val="accent1"/>
              </a:solidFill>
              <a:round/>
            </a:ln>
            <a:effectLst/>
          </c:spPr>
          <c:marker>
            <c:symbol val="none"/>
          </c:marker>
          <c:cat>
            <c:numRef>
              <c:f>'Report June'!$AZ$404:$CG$404</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June'!$AZ$405:$CG$405</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smooth val="0"/>
          <c:extLst>
            <c:ext xmlns:c16="http://schemas.microsoft.com/office/drawing/2014/chart" uri="{C3380CC4-5D6E-409C-BE32-E72D297353CC}">
              <c16:uniqueId val="{00000000-4E9E-437C-B264-8730D9A985A2}"/>
            </c:ext>
          </c:extLst>
        </c:ser>
        <c:ser>
          <c:idx val="1"/>
          <c:order val="1"/>
          <c:tx>
            <c:strRef>
              <c:f>'Report June'!$AY$406</c:f>
              <c:strCache>
                <c:ptCount val="1"/>
                <c:pt idx="0">
                  <c:v>2017</c:v>
                </c:pt>
              </c:strCache>
            </c:strRef>
          </c:tx>
          <c:spPr>
            <a:ln w="28575" cap="rnd">
              <a:solidFill>
                <a:schemeClr val="accent2"/>
              </a:solidFill>
              <a:round/>
            </a:ln>
            <a:effectLst/>
          </c:spPr>
          <c:marker>
            <c:symbol val="none"/>
          </c:marker>
          <c:cat>
            <c:numRef>
              <c:f>'Report June'!$AZ$404:$CG$404</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June'!$AZ$406:$CG$406</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1-4E9E-437C-B264-8730D9A985A2}"/>
            </c:ext>
          </c:extLst>
        </c:ser>
        <c:ser>
          <c:idx val="2"/>
          <c:order val="2"/>
          <c:tx>
            <c:strRef>
              <c:f>'Report June'!$AY$407</c:f>
              <c:strCache>
                <c:ptCount val="1"/>
                <c:pt idx="0">
                  <c:v>2018</c:v>
                </c:pt>
              </c:strCache>
            </c:strRef>
          </c:tx>
          <c:spPr>
            <a:ln w="28575" cap="rnd">
              <a:solidFill>
                <a:schemeClr val="accent3"/>
              </a:solidFill>
              <a:round/>
            </a:ln>
            <a:effectLst/>
          </c:spPr>
          <c:marker>
            <c:symbol val="none"/>
          </c:marker>
          <c:cat>
            <c:numRef>
              <c:f>'Report June'!$AZ$404:$CG$404</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June'!$AZ$407:$CG$407</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2-4E9E-437C-B264-8730D9A985A2}"/>
            </c:ext>
          </c:extLst>
        </c:ser>
        <c:ser>
          <c:idx val="3"/>
          <c:order val="3"/>
          <c:tx>
            <c:strRef>
              <c:f>'Report June'!$AY$408</c:f>
              <c:strCache>
                <c:ptCount val="1"/>
                <c:pt idx="0">
                  <c:v>2019</c:v>
                </c:pt>
              </c:strCache>
            </c:strRef>
          </c:tx>
          <c:spPr>
            <a:ln w="28575" cap="rnd">
              <a:solidFill>
                <a:schemeClr val="accent4"/>
              </a:solidFill>
              <a:round/>
            </a:ln>
            <a:effectLst/>
          </c:spPr>
          <c:marker>
            <c:symbol val="none"/>
          </c:marker>
          <c:cat>
            <c:numRef>
              <c:f>'Report June'!$AZ$404:$CG$404</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June'!$AZ$408:$CG$408</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3-4E9E-437C-B264-8730D9A985A2}"/>
            </c:ext>
          </c:extLst>
        </c:ser>
        <c:ser>
          <c:idx val="4"/>
          <c:order val="4"/>
          <c:tx>
            <c:strRef>
              <c:f>'Report June'!$AY$409</c:f>
              <c:strCache>
                <c:ptCount val="1"/>
                <c:pt idx="0">
                  <c:v>2020</c:v>
                </c:pt>
              </c:strCache>
            </c:strRef>
          </c:tx>
          <c:spPr>
            <a:ln w="28575" cap="rnd">
              <a:solidFill>
                <a:schemeClr val="accent5"/>
              </a:solidFill>
              <a:round/>
            </a:ln>
            <a:effectLst/>
          </c:spPr>
          <c:marker>
            <c:symbol val="none"/>
          </c:marker>
          <c:cat>
            <c:numRef>
              <c:f>'Report June'!$AZ$404:$CG$404</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June'!$AZ$409:$CG$409</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4-4E9E-437C-B264-8730D9A985A2}"/>
            </c:ext>
          </c:extLst>
        </c:ser>
        <c:ser>
          <c:idx val="5"/>
          <c:order val="5"/>
          <c:tx>
            <c:strRef>
              <c:f>'Report June'!$AY$410</c:f>
              <c:strCache>
                <c:ptCount val="1"/>
                <c:pt idx="0">
                  <c:v>2021</c:v>
                </c:pt>
              </c:strCache>
            </c:strRef>
          </c:tx>
          <c:spPr>
            <a:ln w="28575" cap="rnd">
              <a:solidFill>
                <a:schemeClr val="accent6"/>
              </a:solidFill>
              <a:round/>
            </a:ln>
            <a:effectLst/>
          </c:spPr>
          <c:marker>
            <c:symbol val="none"/>
          </c:marker>
          <c:cat>
            <c:numRef>
              <c:f>'Report June'!$AZ$404:$CG$404</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June'!$AZ$410:$CG$410</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5-4E9E-437C-B264-8730D9A985A2}"/>
            </c:ext>
          </c:extLst>
        </c:ser>
        <c:ser>
          <c:idx val="6"/>
          <c:order val="6"/>
          <c:tx>
            <c:strRef>
              <c:f>'Report June'!$AY$411</c:f>
              <c:strCache>
                <c:ptCount val="1"/>
                <c:pt idx="0">
                  <c:v>2022</c:v>
                </c:pt>
              </c:strCache>
            </c:strRef>
          </c:tx>
          <c:spPr>
            <a:ln w="28575" cap="rnd">
              <a:solidFill>
                <a:schemeClr val="accent1">
                  <a:lumMod val="60000"/>
                </a:schemeClr>
              </a:solidFill>
              <a:round/>
            </a:ln>
            <a:effectLst/>
          </c:spPr>
          <c:marker>
            <c:symbol val="none"/>
          </c:marker>
          <c:cat>
            <c:numRef>
              <c:f>'Report June'!$AZ$404:$CG$404</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June'!$AZ$411:$CG$411</c:f>
              <c:numCache>
                <c:formatCode>0.0%</c:formatCode>
                <c:ptCount val="34"/>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6-4E9E-437C-B264-8730D9A985A2}"/>
            </c:ext>
          </c:extLst>
        </c:ser>
        <c:ser>
          <c:idx val="7"/>
          <c:order val="7"/>
          <c:tx>
            <c:strRef>
              <c:f>'Report June'!$AY$412</c:f>
              <c:strCache>
                <c:ptCount val="1"/>
                <c:pt idx="0">
                  <c:v>2023</c:v>
                </c:pt>
              </c:strCache>
            </c:strRef>
          </c:tx>
          <c:spPr>
            <a:ln w="28575" cap="rnd">
              <a:solidFill>
                <a:schemeClr val="accent2">
                  <a:lumMod val="60000"/>
                </a:schemeClr>
              </a:solidFill>
              <a:round/>
            </a:ln>
            <a:effectLst/>
          </c:spPr>
          <c:marker>
            <c:symbol val="none"/>
          </c:marker>
          <c:cat>
            <c:numRef>
              <c:f>'Report June'!$AZ$404:$CG$404</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June'!$AZ$412:$CG$412</c:f>
              <c:numCache>
                <c:formatCode>0.0%</c:formatCode>
                <c:ptCount val="34"/>
                <c:pt idx="0">
                  <c:v>0</c:v>
                </c:pt>
                <c:pt idx="1">
                  <c:v>0</c:v>
                </c:pt>
                <c:pt idx="2">
                  <c:v>0</c:v>
                </c:pt>
                <c:pt idx="3">
                  <c:v>0</c:v>
                </c:pt>
                <c:pt idx="4">
                  <c:v>0</c:v>
                </c:pt>
                <c:pt idx="5">
                  <c:v>0</c:v>
                </c:pt>
              </c:numCache>
            </c:numRef>
          </c:val>
          <c:smooth val="0"/>
          <c:extLst>
            <c:ext xmlns:c16="http://schemas.microsoft.com/office/drawing/2014/chart" uri="{C3380CC4-5D6E-409C-BE32-E72D297353CC}">
              <c16:uniqueId val="{00000007-4E9E-437C-B264-8730D9A985A2}"/>
            </c:ext>
          </c:extLst>
        </c:ser>
        <c:dLbls>
          <c:showLegendKey val="0"/>
          <c:showVal val="0"/>
          <c:showCatName val="0"/>
          <c:showSerName val="0"/>
          <c:showPercent val="0"/>
          <c:showBubbleSize val="0"/>
        </c:dLbls>
        <c:smooth val="0"/>
        <c:axId val="366644816"/>
        <c:axId val="366646736"/>
      </c:lineChart>
      <c:catAx>
        <c:axId val="366644816"/>
        <c:scaling>
          <c:orientation val="minMax"/>
        </c:scaling>
        <c:delete val="0"/>
        <c:axPos val="b"/>
        <c:title>
          <c:tx>
            <c:rich>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a:solidFill>
                      <a:sysClr val="windowText" lastClr="000000"/>
                    </a:solidFill>
                  </a:rPr>
                  <a:t>Quarters Since Disbursement</a:t>
                </a:r>
              </a:p>
            </c:rich>
          </c:tx>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6736"/>
        <c:crosses val="autoZero"/>
        <c:auto val="1"/>
        <c:lblAlgn val="ctr"/>
        <c:lblOffset val="100"/>
        <c:noMultiLvlLbl val="0"/>
      </c:catAx>
      <c:valAx>
        <c:axId val="366646736"/>
        <c:scaling>
          <c:orientation val="minMax"/>
          <c:max val="0.2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 of Total Disbursements</a:t>
                </a:r>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5.000000000000001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r>
              <a:rPr lang="en-US" sz="900" b="1">
                <a:solidFill>
                  <a:schemeClr val="tx1"/>
                </a:solidFill>
              </a:rPr>
              <a:t>Cumulative</a:t>
            </a:r>
            <a:r>
              <a:rPr lang="en-US" sz="900" b="1" baseline="0">
                <a:solidFill>
                  <a:schemeClr val="tx1"/>
                </a:solidFill>
              </a:rPr>
              <a:t> Gross Charge-Offs as % of Disbursements</a:t>
            </a:r>
            <a:endParaRPr lang="en-US" sz="900" b="1">
              <a:solidFill>
                <a:schemeClr val="tx1"/>
              </a:solidFill>
            </a:endParaRPr>
          </a:p>
          <a:p>
            <a:pPr>
              <a:defRPr sz="800" b="1">
                <a:solidFill>
                  <a:schemeClr val="tx1"/>
                </a:solidFill>
              </a:defRPr>
            </a:pPr>
            <a:r>
              <a:rPr lang="en-US" sz="800" b="1" baseline="0">
                <a:solidFill>
                  <a:schemeClr val="tx1"/>
                </a:solidFill>
              </a:rPr>
              <a:t>Interest Only</a:t>
            </a:r>
            <a:endParaRPr lang="en-US" sz="800" b="1">
              <a:solidFill>
                <a:schemeClr val="tx1"/>
              </a:solidFill>
            </a:endParaRPr>
          </a:p>
        </c:rich>
      </c:tx>
      <c:layout>
        <c:manualLayout>
          <c:xMode val="edge"/>
          <c:yMode val="edge"/>
          <c:x val="0.18392246534178974"/>
          <c:y val="0"/>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0766252705846"/>
          <c:y val="0.13099569371247766"/>
          <c:w val="0.84885801029940322"/>
          <c:h val="0.66234493744554845"/>
        </c:manualLayout>
      </c:layout>
      <c:lineChart>
        <c:grouping val="standard"/>
        <c:varyColors val="0"/>
        <c:ser>
          <c:idx val="0"/>
          <c:order val="0"/>
          <c:tx>
            <c:strRef>
              <c:f>'Report June'!$AY$415</c:f>
              <c:strCache>
                <c:ptCount val="1"/>
                <c:pt idx="0">
                  <c:v>2016</c:v>
                </c:pt>
              </c:strCache>
            </c:strRef>
          </c:tx>
          <c:spPr>
            <a:ln w="28575" cap="rnd">
              <a:solidFill>
                <a:schemeClr val="accent1"/>
              </a:solidFill>
              <a:round/>
            </a:ln>
            <a:effectLst/>
          </c:spPr>
          <c:marker>
            <c:symbol val="none"/>
          </c:marker>
          <c:cat>
            <c:numRef>
              <c:f>'Report June'!$AZ$404:$CG$404</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June'!$AZ$415:$CG$415</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smooth val="0"/>
          <c:extLst>
            <c:ext xmlns:c16="http://schemas.microsoft.com/office/drawing/2014/chart" uri="{C3380CC4-5D6E-409C-BE32-E72D297353CC}">
              <c16:uniqueId val="{00000000-4BCA-412E-9C3F-4A6D1437C4BA}"/>
            </c:ext>
          </c:extLst>
        </c:ser>
        <c:ser>
          <c:idx val="1"/>
          <c:order val="1"/>
          <c:tx>
            <c:strRef>
              <c:f>'Report June'!$AY$416</c:f>
              <c:strCache>
                <c:ptCount val="1"/>
                <c:pt idx="0">
                  <c:v>2017</c:v>
                </c:pt>
              </c:strCache>
            </c:strRef>
          </c:tx>
          <c:spPr>
            <a:ln w="28575" cap="rnd">
              <a:solidFill>
                <a:schemeClr val="accent2"/>
              </a:solidFill>
              <a:round/>
            </a:ln>
            <a:effectLst/>
          </c:spPr>
          <c:marker>
            <c:symbol val="none"/>
          </c:marker>
          <c:cat>
            <c:numRef>
              <c:f>'Report June'!$AZ$404:$CG$404</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June'!$AZ$416:$CG$416</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1-4BCA-412E-9C3F-4A6D1437C4BA}"/>
            </c:ext>
          </c:extLst>
        </c:ser>
        <c:ser>
          <c:idx val="2"/>
          <c:order val="2"/>
          <c:tx>
            <c:strRef>
              <c:f>'Report June'!$AY$417</c:f>
              <c:strCache>
                <c:ptCount val="1"/>
                <c:pt idx="0">
                  <c:v>2018</c:v>
                </c:pt>
              </c:strCache>
            </c:strRef>
          </c:tx>
          <c:spPr>
            <a:ln w="28575" cap="rnd">
              <a:solidFill>
                <a:schemeClr val="accent3"/>
              </a:solidFill>
              <a:round/>
            </a:ln>
            <a:effectLst/>
          </c:spPr>
          <c:marker>
            <c:symbol val="none"/>
          </c:marker>
          <c:cat>
            <c:numRef>
              <c:f>'Report June'!$AZ$404:$CG$404</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June'!$AZ$417:$CG$417</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2-4BCA-412E-9C3F-4A6D1437C4BA}"/>
            </c:ext>
          </c:extLst>
        </c:ser>
        <c:ser>
          <c:idx val="3"/>
          <c:order val="3"/>
          <c:tx>
            <c:strRef>
              <c:f>'Report June'!$AY$418</c:f>
              <c:strCache>
                <c:ptCount val="1"/>
                <c:pt idx="0">
                  <c:v>2019</c:v>
                </c:pt>
              </c:strCache>
            </c:strRef>
          </c:tx>
          <c:spPr>
            <a:ln w="28575" cap="rnd">
              <a:solidFill>
                <a:schemeClr val="accent4"/>
              </a:solidFill>
              <a:round/>
            </a:ln>
            <a:effectLst/>
          </c:spPr>
          <c:marker>
            <c:symbol val="none"/>
          </c:marker>
          <c:cat>
            <c:numRef>
              <c:f>'Report June'!$AZ$404:$CG$404</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June'!$AZ$418:$CG$418</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mooth val="0"/>
          <c:extLst>
            <c:ext xmlns:c16="http://schemas.microsoft.com/office/drawing/2014/chart" uri="{C3380CC4-5D6E-409C-BE32-E72D297353CC}">
              <c16:uniqueId val="{00000003-4BCA-412E-9C3F-4A6D1437C4BA}"/>
            </c:ext>
          </c:extLst>
        </c:ser>
        <c:ser>
          <c:idx val="4"/>
          <c:order val="4"/>
          <c:tx>
            <c:strRef>
              <c:f>'Report June'!$AY$419</c:f>
              <c:strCache>
                <c:ptCount val="1"/>
                <c:pt idx="0">
                  <c:v>2020</c:v>
                </c:pt>
              </c:strCache>
            </c:strRef>
          </c:tx>
          <c:spPr>
            <a:ln w="28575" cap="rnd">
              <a:solidFill>
                <a:schemeClr val="accent5"/>
              </a:solidFill>
              <a:round/>
            </a:ln>
            <a:effectLst/>
          </c:spPr>
          <c:marker>
            <c:symbol val="none"/>
          </c:marker>
          <c:cat>
            <c:numRef>
              <c:f>'Report June'!$AZ$404:$CG$404</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June'!$AZ$419:$CG$419</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smooth val="0"/>
          <c:extLst>
            <c:ext xmlns:c16="http://schemas.microsoft.com/office/drawing/2014/chart" uri="{C3380CC4-5D6E-409C-BE32-E72D297353CC}">
              <c16:uniqueId val="{00000004-4BCA-412E-9C3F-4A6D1437C4BA}"/>
            </c:ext>
          </c:extLst>
        </c:ser>
        <c:ser>
          <c:idx val="5"/>
          <c:order val="5"/>
          <c:tx>
            <c:strRef>
              <c:f>'Report June'!$AY$420</c:f>
              <c:strCache>
                <c:ptCount val="1"/>
                <c:pt idx="0">
                  <c:v>2021</c:v>
                </c:pt>
              </c:strCache>
            </c:strRef>
          </c:tx>
          <c:spPr>
            <a:ln w="28575" cap="rnd">
              <a:solidFill>
                <a:schemeClr val="accent6"/>
              </a:solidFill>
              <a:round/>
            </a:ln>
            <a:effectLst/>
          </c:spPr>
          <c:marker>
            <c:symbol val="none"/>
          </c:marker>
          <c:cat>
            <c:numRef>
              <c:f>'Report June'!$AZ$404:$CG$404</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June'!$AZ$420:$CG$420</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smooth val="0"/>
          <c:extLst>
            <c:ext xmlns:c16="http://schemas.microsoft.com/office/drawing/2014/chart" uri="{C3380CC4-5D6E-409C-BE32-E72D297353CC}">
              <c16:uniqueId val="{00000005-4BCA-412E-9C3F-4A6D1437C4BA}"/>
            </c:ext>
          </c:extLst>
        </c:ser>
        <c:ser>
          <c:idx val="6"/>
          <c:order val="6"/>
          <c:tx>
            <c:strRef>
              <c:f>'Report June'!$AY$421</c:f>
              <c:strCache>
                <c:ptCount val="1"/>
                <c:pt idx="0">
                  <c:v>2022</c:v>
                </c:pt>
              </c:strCache>
            </c:strRef>
          </c:tx>
          <c:spPr>
            <a:ln w="28575" cap="rnd">
              <a:solidFill>
                <a:schemeClr val="accent1">
                  <a:lumMod val="60000"/>
                </a:schemeClr>
              </a:solidFill>
              <a:round/>
            </a:ln>
            <a:effectLst/>
          </c:spPr>
          <c:marker>
            <c:symbol val="none"/>
          </c:marker>
          <c:cat>
            <c:numRef>
              <c:f>'Report June'!$AZ$404:$CG$404</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June'!$AZ$421:$CG$421</c:f>
              <c:numCache>
                <c:formatCode>0.0%</c:formatCode>
                <c:ptCount val="34"/>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6-4BCA-412E-9C3F-4A6D1437C4BA}"/>
            </c:ext>
          </c:extLst>
        </c:ser>
        <c:ser>
          <c:idx val="7"/>
          <c:order val="7"/>
          <c:tx>
            <c:strRef>
              <c:f>'Report June'!$AY$422</c:f>
              <c:strCache>
                <c:ptCount val="1"/>
                <c:pt idx="0">
                  <c:v>2023</c:v>
                </c:pt>
              </c:strCache>
            </c:strRef>
          </c:tx>
          <c:spPr>
            <a:ln w="28575" cap="rnd">
              <a:solidFill>
                <a:schemeClr val="accent2">
                  <a:lumMod val="60000"/>
                </a:schemeClr>
              </a:solidFill>
              <a:round/>
            </a:ln>
            <a:effectLst/>
          </c:spPr>
          <c:marker>
            <c:symbol val="none"/>
          </c:marker>
          <c:cat>
            <c:numRef>
              <c:f>'Report June'!$AZ$404:$CG$404</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June'!$AZ$422:$CG$422</c:f>
              <c:numCache>
                <c:formatCode>0.0%</c:formatCode>
                <c:ptCount val="34"/>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7-4BCA-412E-9C3F-4A6D1437C4BA}"/>
            </c:ext>
          </c:extLst>
        </c:ser>
        <c:dLbls>
          <c:showLegendKey val="0"/>
          <c:showVal val="0"/>
          <c:showCatName val="0"/>
          <c:showSerName val="0"/>
          <c:showPercent val="0"/>
          <c:showBubbleSize val="0"/>
        </c:dLbls>
        <c:smooth val="0"/>
        <c:axId val="366644816"/>
        <c:axId val="366646736"/>
      </c:lineChart>
      <c:catAx>
        <c:axId val="366644816"/>
        <c:scaling>
          <c:orientation val="minMax"/>
        </c:scaling>
        <c:delete val="0"/>
        <c:axPos val="b"/>
        <c:title>
          <c:tx>
            <c:rich>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Quarters Since Disbursement</a:t>
                </a:r>
                <a:endParaRPr lang="en-US" sz="800" b="1">
                  <a:solidFill>
                    <a:sysClr val="windowText" lastClr="000000"/>
                  </a:solidFill>
                </a:endParaRPr>
              </a:p>
            </c:rich>
          </c:tx>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6736"/>
        <c:crosses val="autoZero"/>
        <c:auto val="1"/>
        <c:lblAlgn val="ctr"/>
        <c:lblOffset val="100"/>
        <c:noMultiLvlLbl val="0"/>
      </c:catAx>
      <c:valAx>
        <c:axId val="366646736"/>
        <c:scaling>
          <c:orientation val="minMax"/>
          <c:max val="0.2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 of Total Disbursements</a:t>
                </a:r>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5.000000000000001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r>
              <a:rPr lang="en-US" sz="900" b="1">
                <a:solidFill>
                  <a:schemeClr val="tx1"/>
                </a:solidFill>
              </a:rPr>
              <a:t>Cumulative</a:t>
            </a:r>
            <a:r>
              <a:rPr lang="en-US" sz="900" b="1" baseline="0">
                <a:solidFill>
                  <a:schemeClr val="tx1"/>
                </a:solidFill>
              </a:rPr>
              <a:t> Gross Charge-Offs as % of </a:t>
            </a:r>
            <a:r>
              <a:rPr lang="en-US" sz="900" b="1" i="0" u="none" strike="noStrike" kern="1200" spc="0" baseline="0">
                <a:solidFill>
                  <a:schemeClr val="tx1"/>
                </a:solidFill>
              </a:rPr>
              <a:t>Disbursements</a:t>
            </a:r>
            <a:endParaRPr lang="en-US" sz="900" b="1">
              <a:solidFill>
                <a:schemeClr val="tx1"/>
              </a:solidFill>
            </a:endParaRPr>
          </a:p>
          <a:p>
            <a:pPr>
              <a:defRPr sz="800" b="1">
                <a:solidFill>
                  <a:schemeClr val="tx1"/>
                </a:solidFill>
              </a:defRPr>
            </a:pPr>
            <a:r>
              <a:rPr lang="en-US" sz="800" b="1" baseline="0">
                <a:solidFill>
                  <a:schemeClr val="tx1"/>
                </a:solidFill>
              </a:rPr>
              <a:t>Fully Deferred</a:t>
            </a:r>
            <a:endParaRPr lang="en-US" sz="800" b="1">
              <a:solidFill>
                <a:schemeClr val="tx1"/>
              </a:solidFill>
            </a:endParaRPr>
          </a:p>
        </c:rich>
      </c:tx>
      <c:layout>
        <c:manualLayout>
          <c:xMode val="edge"/>
          <c:yMode val="edge"/>
          <c:x val="0.17003882190692432"/>
          <c:y val="5.8245498815369104E-3"/>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892678990723722"/>
          <c:y val="0.12958065243917566"/>
          <c:w val="0.84283901296541219"/>
          <c:h val="0.66375966588587543"/>
        </c:manualLayout>
      </c:layout>
      <c:lineChart>
        <c:grouping val="standard"/>
        <c:varyColors val="0"/>
        <c:ser>
          <c:idx val="0"/>
          <c:order val="0"/>
          <c:tx>
            <c:strRef>
              <c:f>'Report June'!$AY$435</c:f>
              <c:strCache>
                <c:ptCount val="1"/>
                <c:pt idx="0">
                  <c:v>2016</c:v>
                </c:pt>
              </c:strCache>
            </c:strRef>
          </c:tx>
          <c:spPr>
            <a:ln w="28575" cap="rnd">
              <a:solidFill>
                <a:schemeClr val="accent1"/>
              </a:solidFill>
              <a:round/>
            </a:ln>
            <a:effectLst/>
          </c:spPr>
          <c:marker>
            <c:symbol val="none"/>
          </c:marker>
          <c:cat>
            <c:numRef>
              <c:f>'Report June'!$AZ$404:$CG$404</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June'!$AZ$435:$CG$435</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smooth val="0"/>
          <c:extLst>
            <c:ext xmlns:c16="http://schemas.microsoft.com/office/drawing/2014/chart" uri="{C3380CC4-5D6E-409C-BE32-E72D297353CC}">
              <c16:uniqueId val="{00000000-50C7-46A5-9FA9-6FC52340D9F4}"/>
            </c:ext>
          </c:extLst>
        </c:ser>
        <c:ser>
          <c:idx val="1"/>
          <c:order val="1"/>
          <c:tx>
            <c:strRef>
              <c:f>'Report June'!$AY$436</c:f>
              <c:strCache>
                <c:ptCount val="1"/>
                <c:pt idx="0">
                  <c:v>2017</c:v>
                </c:pt>
              </c:strCache>
            </c:strRef>
          </c:tx>
          <c:spPr>
            <a:ln w="28575" cap="rnd">
              <a:solidFill>
                <a:schemeClr val="accent2"/>
              </a:solidFill>
              <a:round/>
            </a:ln>
            <a:effectLst/>
          </c:spPr>
          <c:marker>
            <c:symbol val="none"/>
          </c:marker>
          <c:cat>
            <c:numRef>
              <c:f>'Report June'!$AZ$404:$CG$404</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June'!$AZ$436:$CG$436</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1-50C7-46A5-9FA9-6FC52340D9F4}"/>
            </c:ext>
          </c:extLst>
        </c:ser>
        <c:ser>
          <c:idx val="2"/>
          <c:order val="2"/>
          <c:tx>
            <c:strRef>
              <c:f>'Report June'!$AY$437</c:f>
              <c:strCache>
                <c:ptCount val="1"/>
                <c:pt idx="0">
                  <c:v>2018</c:v>
                </c:pt>
              </c:strCache>
            </c:strRef>
          </c:tx>
          <c:spPr>
            <a:ln w="28575" cap="rnd">
              <a:solidFill>
                <a:schemeClr val="accent3"/>
              </a:solidFill>
              <a:round/>
            </a:ln>
            <a:effectLst/>
          </c:spPr>
          <c:marker>
            <c:symbol val="none"/>
          </c:marker>
          <c:cat>
            <c:numRef>
              <c:f>'Report June'!$AZ$404:$CG$404</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June'!$AZ$437:$CG$437</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2-50C7-46A5-9FA9-6FC52340D9F4}"/>
            </c:ext>
          </c:extLst>
        </c:ser>
        <c:ser>
          <c:idx val="3"/>
          <c:order val="3"/>
          <c:tx>
            <c:strRef>
              <c:f>'Report June'!$AY$438</c:f>
              <c:strCache>
                <c:ptCount val="1"/>
                <c:pt idx="0">
                  <c:v>2019</c:v>
                </c:pt>
              </c:strCache>
            </c:strRef>
          </c:tx>
          <c:spPr>
            <a:ln w="28575" cap="rnd">
              <a:solidFill>
                <a:schemeClr val="accent4"/>
              </a:solidFill>
              <a:round/>
            </a:ln>
            <a:effectLst/>
          </c:spPr>
          <c:marker>
            <c:symbol val="none"/>
          </c:marker>
          <c:cat>
            <c:numRef>
              <c:f>'Report June'!$AZ$404:$CG$404</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June'!$AZ$438:$CG$438</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3-50C7-46A5-9FA9-6FC52340D9F4}"/>
            </c:ext>
          </c:extLst>
        </c:ser>
        <c:ser>
          <c:idx val="4"/>
          <c:order val="4"/>
          <c:tx>
            <c:strRef>
              <c:f>'Report June'!$AY$439</c:f>
              <c:strCache>
                <c:ptCount val="1"/>
                <c:pt idx="0">
                  <c:v>2020</c:v>
                </c:pt>
              </c:strCache>
            </c:strRef>
          </c:tx>
          <c:spPr>
            <a:ln w="28575" cap="rnd">
              <a:solidFill>
                <a:schemeClr val="accent5"/>
              </a:solidFill>
              <a:round/>
            </a:ln>
            <a:effectLst/>
          </c:spPr>
          <c:marker>
            <c:symbol val="none"/>
          </c:marker>
          <c:cat>
            <c:numRef>
              <c:f>'Report June'!$AZ$404:$CG$404</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June'!$AZ$439:$CG$439</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4-50C7-46A5-9FA9-6FC52340D9F4}"/>
            </c:ext>
          </c:extLst>
        </c:ser>
        <c:ser>
          <c:idx val="5"/>
          <c:order val="5"/>
          <c:tx>
            <c:strRef>
              <c:f>'Report June'!$AY$440</c:f>
              <c:strCache>
                <c:ptCount val="1"/>
                <c:pt idx="0">
                  <c:v>2021</c:v>
                </c:pt>
              </c:strCache>
            </c:strRef>
          </c:tx>
          <c:spPr>
            <a:ln w="28575" cap="rnd">
              <a:solidFill>
                <a:schemeClr val="accent6"/>
              </a:solidFill>
              <a:round/>
            </a:ln>
            <a:effectLst/>
          </c:spPr>
          <c:marker>
            <c:symbol val="none"/>
          </c:marker>
          <c:cat>
            <c:numRef>
              <c:f>'Report June'!$AZ$404:$CG$404</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June'!$AZ$440:$CG$440</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5-50C7-46A5-9FA9-6FC52340D9F4}"/>
            </c:ext>
          </c:extLst>
        </c:ser>
        <c:ser>
          <c:idx val="6"/>
          <c:order val="6"/>
          <c:tx>
            <c:strRef>
              <c:f>'Report June'!$AY$441</c:f>
              <c:strCache>
                <c:ptCount val="1"/>
                <c:pt idx="0">
                  <c:v>2022</c:v>
                </c:pt>
              </c:strCache>
            </c:strRef>
          </c:tx>
          <c:spPr>
            <a:ln w="28575" cap="rnd">
              <a:solidFill>
                <a:schemeClr val="accent1">
                  <a:lumMod val="60000"/>
                </a:schemeClr>
              </a:solidFill>
              <a:round/>
            </a:ln>
            <a:effectLst/>
          </c:spPr>
          <c:marker>
            <c:symbol val="none"/>
          </c:marker>
          <c:cat>
            <c:numRef>
              <c:f>'Report June'!$AZ$404:$CG$404</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June'!$AZ$441:$CG$441</c:f>
              <c:numCache>
                <c:formatCode>0.0%</c:formatCode>
                <c:ptCount val="34"/>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6-50C7-46A5-9FA9-6FC52340D9F4}"/>
            </c:ext>
          </c:extLst>
        </c:ser>
        <c:ser>
          <c:idx val="7"/>
          <c:order val="7"/>
          <c:tx>
            <c:strRef>
              <c:f>'Report June'!$AY$442</c:f>
              <c:strCache>
                <c:ptCount val="1"/>
                <c:pt idx="0">
                  <c:v>2023</c:v>
                </c:pt>
              </c:strCache>
            </c:strRef>
          </c:tx>
          <c:spPr>
            <a:ln w="28575" cap="rnd">
              <a:solidFill>
                <a:schemeClr val="accent2">
                  <a:lumMod val="60000"/>
                </a:schemeClr>
              </a:solidFill>
              <a:round/>
            </a:ln>
            <a:effectLst/>
          </c:spPr>
          <c:marker>
            <c:symbol val="none"/>
          </c:marker>
          <c:cat>
            <c:numRef>
              <c:f>'Report June'!$AZ$404:$CG$404</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June'!$AZ$442:$CG$442</c:f>
              <c:numCache>
                <c:formatCode>0.0%</c:formatCode>
                <c:ptCount val="34"/>
                <c:pt idx="0">
                  <c:v>0</c:v>
                </c:pt>
                <c:pt idx="1">
                  <c:v>0</c:v>
                </c:pt>
                <c:pt idx="2">
                  <c:v>0</c:v>
                </c:pt>
                <c:pt idx="3">
                  <c:v>0</c:v>
                </c:pt>
                <c:pt idx="4">
                  <c:v>0</c:v>
                </c:pt>
                <c:pt idx="5">
                  <c:v>0</c:v>
                </c:pt>
              </c:numCache>
            </c:numRef>
          </c:val>
          <c:smooth val="0"/>
          <c:extLst>
            <c:ext xmlns:c16="http://schemas.microsoft.com/office/drawing/2014/chart" uri="{C3380CC4-5D6E-409C-BE32-E72D297353CC}">
              <c16:uniqueId val="{00000007-50C7-46A5-9FA9-6FC52340D9F4}"/>
            </c:ext>
          </c:extLst>
        </c:ser>
        <c:dLbls>
          <c:showLegendKey val="0"/>
          <c:showVal val="0"/>
          <c:showCatName val="0"/>
          <c:showSerName val="0"/>
          <c:showPercent val="0"/>
          <c:showBubbleSize val="0"/>
        </c:dLbls>
        <c:smooth val="0"/>
        <c:axId val="366644816"/>
        <c:axId val="366646736"/>
      </c:lineChart>
      <c:catAx>
        <c:axId val="366644816"/>
        <c:scaling>
          <c:orientation val="minMax"/>
        </c:scaling>
        <c:delete val="0"/>
        <c:axPos val="b"/>
        <c:title>
          <c:tx>
            <c:rich>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Quarters Since Disbursement</a:t>
                </a:r>
                <a:endParaRPr lang="en-US" sz="800" b="1">
                  <a:solidFill>
                    <a:sysClr val="windowText" lastClr="000000"/>
                  </a:solidFill>
                </a:endParaRPr>
              </a:p>
            </c:rich>
          </c:tx>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6736"/>
        <c:crosses val="autoZero"/>
        <c:auto val="1"/>
        <c:lblAlgn val="ctr"/>
        <c:lblOffset val="100"/>
        <c:noMultiLvlLbl val="0"/>
      </c:catAx>
      <c:valAx>
        <c:axId val="366646736"/>
        <c:scaling>
          <c:orientation val="minMax"/>
          <c:max val="0.2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 of Total Disbursements</a:t>
                </a:r>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5.000000000000001E-2"/>
        <c:minorUnit val="3.0000000000000006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r>
              <a:rPr lang="en-US" sz="900" b="1">
                <a:solidFill>
                  <a:schemeClr val="tx1"/>
                </a:solidFill>
              </a:rPr>
              <a:t>Cumulative</a:t>
            </a:r>
            <a:r>
              <a:rPr lang="en-US" sz="900" b="1" baseline="0">
                <a:solidFill>
                  <a:schemeClr val="tx1"/>
                </a:solidFill>
              </a:rPr>
              <a:t> Gross Charge-Offs as % of </a:t>
            </a:r>
            <a:r>
              <a:rPr lang="en-US" sz="900" b="1" i="0" u="none" strike="noStrike" kern="1200" spc="0" baseline="0">
                <a:solidFill>
                  <a:schemeClr val="tx1"/>
                </a:solidFill>
              </a:rPr>
              <a:t>Disbursements</a:t>
            </a:r>
          </a:p>
          <a:p>
            <a:pPr>
              <a:defRPr sz="800" b="1">
                <a:solidFill>
                  <a:schemeClr val="tx1"/>
                </a:solidFill>
              </a:defRPr>
            </a:pPr>
            <a:r>
              <a:rPr lang="en-US" sz="800" b="1" baseline="0">
                <a:solidFill>
                  <a:schemeClr val="tx1"/>
                </a:solidFill>
              </a:rPr>
              <a:t>Flat Pay</a:t>
            </a:r>
            <a:endParaRPr lang="en-US" sz="800" b="1">
              <a:solidFill>
                <a:schemeClr val="tx1"/>
              </a:solidFill>
            </a:endParaRPr>
          </a:p>
        </c:rich>
      </c:tx>
      <c:layout>
        <c:manualLayout>
          <c:xMode val="edge"/>
          <c:yMode val="edge"/>
          <c:x val="0.17021460890514165"/>
          <c:y val="0"/>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9.8929556939752583E-2"/>
          <c:y val="0.13451146694654431"/>
          <c:w val="0.86283640818309226"/>
          <c:h val="0.65882898939900358"/>
        </c:manualLayout>
      </c:layout>
      <c:lineChart>
        <c:grouping val="standard"/>
        <c:varyColors val="0"/>
        <c:ser>
          <c:idx val="0"/>
          <c:order val="0"/>
          <c:tx>
            <c:strRef>
              <c:f>'Report June'!$AY$425</c:f>
              <c:strCache>
                <c:ptCount val="1"/>
                <c:pt idx="0">
                  <c:v>2016</c:v>
                </c:pt>
              </c:strCache>
            </c:strRef>
          </c:tx>
          <c:spPr>
            <a:ln w="28575" cap="rnd">
              <a:solidFill>
                <a:schemeClr val="accent1"/>
              </a:solidFill>
              <a:round/>
            </a:ln>
            <a:effectLst/>
          </c:spPr>
          <c:marker>
            <c:symbol val="none"/>
          </c:marker>
          <c:cat>
            <c:numRef>
              <c:f>'Report June'!$AZ$404:$CG$404</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June'!$AZ$425:$CG$425</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smooth val="0"/>
          <c:extLst>
            <c:ext xmlns:c16="http://schemas.microsoft.com/office/drawing/2014/chart" uri="{C3380CC4-5D6E-409C-BE32-E72D297353CC}">
              <c16:uniqueId val="{00000000-F987-4AA4-8252-AE3E788339F8}"/>
            </c:ext>
          </c:extLst>
        </c:ser>
        <c:ser>
          <c:idx val="1"/>
          <c:order val="1"/>
          <c:tx>
            <c:strRef>
              <c:f>'Report June'!$AY$426</c:f>
              <c:strCache>
                <c:ptCount val="1"/>
                <c:pt idx="0">
                  <c:v>2017</c:v>
                </c:pt>
              </c:strCache>
            </c:strRef>
          </c:tx>
          <c:spPr>
            <a:ln w="28575" cap="rnd">
              <a:solidFill>
                <a:schemeClr val="accent2"/>
              </a:solidFill>
              <a:round/>
            </a:ln>
            <a:effectLst/>
          </c:spPr>
          <c:marker>
            <c:symbol val="none"/>
          </c:marker>
          <c:cat>
            <c:numRef>
              <c:f>'Report June'!$AZ$404:$CG$404</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June'!$AZ$426:$CG$426</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1-F987-4AA4-8252-AE3E788339F8}"/>
            </c:ext>
          </c:extLst>
        </c:ser>
        <c:ser>
          <c:idx val="2"/>
          <c:order val="2"/>
          <c:tx>
            <c:strRef>
              <c:f>'Report June'!$AY$427</c:f>
              <c:strCache>
                <c:ptCount val="1"/>
                <c:pt idx="0">
                  <c:v>2018</c:v>
                </c:pt>
              </c:strCache>
            </c:strRef>
          </c:tx>
          <c:spPr>
            <a:ln w="28575" cap="rnd">
              <a:solidFill>
                <a:schemeClr val="accent3"/>
              </a:solidFill>
              <a:round/>
            </a:ln>
            <a:effectLst/>
          </c:spPr>
          <c:marker>
            <c:symbol val="none"/>
          </c:marker>
          <c:cat>
            <c:numRef>
              <c:f>'Report June'!$AZ$404:$CG$404</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June'!$AZ$427:$CG$427</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2-F987-4AA4-8252-AE3E788339F8}"/>
            </c:ext>
          </c:extLst>
        </c:ser>
        <c:ser>
          <c:idx val="3"/>
          <c:order val="3"/>
          <c:tx>
            <c:strRef>
              <c:f>'Report June'!$AY$428</c:f>
              <c:strCache>
                <c:ptCount val="1"/>
                <c:pt idx="0">
                  <c:v>2019</c:v>
                </c:pt>
              </c:strCache>
            </c:strRef>
          </c:tx>
          <c:spPr>
            <a:ln w="28575" cap="rnd">
              <a:solidFill>
                <a:schemeClr val="accent4"/>
              </a:solidFill>
              <a:round/>
            </a:ln>
            <a:effectLst/>
          </c:spPr>
          <c:marker>
            <c:symbol val="none"/>
          </c:marker>
          <c:cat>
            <c:numRef>
              <c:f>'Report June'!$AZ$404:$CG$404</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June'!$AZ$428:$CG$428</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3-F987-4AA4-8252-AE3E788339F8}"/>
            </c:ext>
          </c:extLst>
        </c:ser>
        <c:ser>
          <c:idx val="4"/>
          <c:order val="4"/>
          <c:tx>
            <c:strRef>
              <c:f>'Report June'!$AY$429</c:f>
              <c:strCache>
                <c:ptCount val="1"/>
                <c:pt idx="0">
                  <c:v>2020</c:v>
                </c:pt>
              </c:strCache>
            </c:strRef>
          </c:tx>
          <c:spPr>
            <a:ln w="28575" cap="rnd">
              <a:solidFill>
                <a:schemeClr val="accent5"/>
              </a:solidFill>
              <a:round/>
            </a:ln>
            <a:effectLst/>
          </c:spPr>
          <c:marker>
            <c:symbol val="none"/>
          </c:marker>
          <c:cat>
            <c:numRef>
              <c:f>'Report June'!$AZ$404:$CG$404</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June'!$AZ$429:$CG$429</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4-F987-4AA4-8252-AE3E788339F8}"/>
            </c:ext>
          </c:extLst>
        </c:ser>
        <c:ser>
          <c:idx val="5"/>
          <c:order val="5"/>
          <c:tx>
            <c:strRef>
              <c:f>'Report June'!$AY$430</c:f>
              <c:strCache>
                <c:ptCount val="1"/>
                <c:pt idx="0">
                  <c:v>2021</c:v>
                </c:pt>
              </c:strCache>
            </c:strRef>
          </c:tx>
          <c:spPr>
            <a:ln w="28575" cap="rnd">
              <a:solidFill>
                <a:schemeClr val="accent6"/>
              </a:solidFill>
              <a:round/>
            </a:ln>
            <a:effectLst/>
          </c:spPr>
          <c:marker>
            <c:symbol val="none"/>
          </c:marker>
          <c:cat>
            <c:numRef>
              <c:f>'Report June'!$AZ$404:$CG$404</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June'!$AZ$430:$CG$430</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5-F987-4AA4-8252-AE3E788339F8}"/>
            </c:ext>
          </c:extLst>
        </c:ser>
        <c:ser>
          <c:idx val="6"/>
          <c:order val="6"/>
          <c:tx>
            <c:strRef>
              <c:f>'Report June'!$AY$431</c:f>
              <c:strCache>
                <c:ptCount val="1"/>
                <c:pt idx="0">
                  <c:v>2022</c:v>
                </c:pt>
              </c:strCache>
            </c:strRef>
          </c:tx>
          <c:spPr>
            <a:ln w="28575" cap="rnd">
              <a:solidFill>
                <a:schemeClr val="accent1">
                  <a:lumMod val="60000"/>
                </a:schemeClr>
              </a:solidFill>
              <a:round/>
            </a:ln>
            <a:effectLst/>
          </c:spPr>
          <c:marker>
            <c:symbol val="none"/>
          </c:marker>
          <c:cat>
            <c:numRef>
              <c:f>'Report June'!$AZ$404:$CG$404</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June'!$AZ$431:$CG$431</c:f>
              <c:numCache>
                <c:formatCode>0.0%</c:formatCode>
                <c:ptCount val="34"/>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6-F987-4AA4-8252-AE3E788339F8}"/>
            </c:ext>
          </c:extLst>
        </c:ser>
        <c:ser>
          <c:idx val="7"/>
          <c:order val="7"/>
          <c:tx>
            <c:strRef>
              <c:f>'Report June'!$AY$432</c:f>
              <c:strCache>
                <c:ptCount val="1"/>
                <c:pt idx="0">
                  <c:v>2023</c:v>
                </c:pt>
              </c:strCache>
            </c:strRef>
          </c:tx>
          <c:spPr>
            <a:ln w="28575" cap="rnd">
              <a:solidFill>
                <a:schemeClr val="accent2">
                  <a:lumMod val="60000"/>
                </a:schemeClr>
              </a:solidFill>
              <a:round/>
            </a:ln>
            <a:effectLst/>
          </c:spPr>
          <c:marker>
            <c:symbol val="none"/>
          </c:marker>
          <c:cat>
            <c:numRef>
              <c:f>'Report June'!$AZ$404:$CG$404</c:f>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cat>
          <c:val>
            <c:numRef>
              <c:f>'Report June'!$AZ$432:$CG$432</c:f>
              <c:numCache>
                <c:formatCode>0.0%</c:formatCode>
                <c:ptCount val="34"/>
                <c:pt idx="0">
                  <c:v>0</c:v>
                </c:pt>
                <c:pt idx="1">
                  <c:v>0</c:v>
                </c:pt>
                <c:pt idx="2">
                  <c:v>0</c:v>
                </c:pt>
                <c:pt idx="3">
                  <c:v>0</c:v>
                </c:pt>
                <c:pt idx="4">
                  <c:v>0</c:v>
                </c:pt>
                <c:pt idx="5">
                  <c:v>0</c:v>
                </c:pt>
              </c:numCache>
            </c:numRef>
          </c:val>
          <c:smooth val="0"/>
          <c:extLst>
            <c:ext xmlns:c16="http://schemas.microsoft.com/office/drawing/2014/chart" uri="{C3380CC4-5D6E-409C-BE32-E72D297353CC}">
              <c16:uniqueId val="{00000007-F987-4AA4-8252-AE3E788339F8}"/>
            </c:ext>
          </c:extLst>
        </c:ser>
        <c:dLbls>
          <c:showLegendKey val="0"/>
          <c:showVal val="0"/>
          <c:showCatName val="0"/>
          <c:showSerName val="0"/>
          <c:showPercent val="0"/>
          <c:showBubbleSize val="0"/>
        </c:dLbls>
        <c:smooth val="0"/>
        <c:axId val="366644816"/>
        <c:axId val="366646736"/>
      </c:lineChart>
      <c:catAx>
        <c:axId val="366644816"/>
        <c:scaling>
          <c:orientation val="minMax"/>
        </c:scaling>
        <c:delete val="0"/>
        <c:axPos val="b"/>
        <c:title>
          <c:tx>
            <c:rich>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Quarters Since Disbursement</a:t>
                </a:r>
                <a:endParaRPr lang="en-US" sz="800" b="1">
                  <a:solidFill>
                    <a:sysClr val="windowText" lastClr="000000"/>
                  </a:solidFill>
                </a:endParaRPr>
              </a:p>
            </c:rich>
          </c:tx>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6736"/>
        <c:crosses val="autoZero"/>
        <c:auto val="1"/>
        <c:lblAlgn val="ctr"/>
        <c:lblOffset val="100"/>
        <c:noMultiLvlLbl val="0"/>
      </c:catAx>
      <c:valAx>
        <c:axId val="366646736"/>
        <c:scaling>
          <c:orientation val="minMax"/>
          <c:max val="0.2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 of Total Disbursements</a:t>
                </a:r>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5.000000000000001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100" b="1">
                <a:solidFill>
                  <a:schemeClr val="tx1"/>
                </a:solidFill>
              </a:rPr>
              <a:t>Cumulative</a:t>
            </a:r>
            <a:r>
              <a:rPr lang="en-US" sz="1100" b="1" baseline="0">
                <a:solidFill>
                  <a:schemeClr val="tx1"/>
                </a:solidFill>
              </a:rPr>
              <a:t> Gross Charge-Offs as % of Disbursements</a:t>
            </a:r>
            <a:endParaRPr lang="en-US" sz="1100" b="1">
              <a:solidFill>
                <a:schemeClr val="tx1"/>
              </a:solidFill>
            </a:endParaRPr>
          </a:p>
          <a:p>
            <a:pPr>
              <a:defRPr b="1">
                <a:solidFill>
                  <a:schemeClr val="tx1"/>
                </a:solidFill>
              </a:defRPr>
            </a:pPr>
            <a:r>
              <a:rPr lang="en-US" sz="1000" b="1">
                <a:solidFill>
                  <a:schemeClr val="tx1"/>
                </a:solidFill>
              </a:rPr>
              <a:t>Aggregate of Disbursement</a:t>
            </a:r>
            <a:r>
              <a:rPr lang="en-US" sz="1000" b="1" baseline="0">
                <a:solidFill>
                  <a:schemeClr val="tx1"/>
                </a:solidFill>
              </a:rPr>
              <a:t> Vintages 2016-2023</a:t>
            </a:r>
            <a:endParaRPr lang="en-US" sz="1000" b="1">
              <a:solidFill>
                <a:schemeClr val="tx1"/>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lineChart>
        <c:grouping val="standard"/>
        <c:varyColors val="0"/>
        <c:ser>
          <c:idx val="0"/>
          <c:order val="0"/>
          <c:tx>
            <c:strRef>
              <c:f>'Report June'!$AY$372</c:f>
              <c:strCache>
                <c:ptCount val="1"/>
                <c:pt idx="0">
                  <c:v>Total</c:v>
                </c:pt>
              </c:strCache>
            </c:strRef>
          </c:tx>
          <c:spPr>
            <a:ln w="28575" cap="rnd">
              <a:solidFill>
                <a:schemeClr val="accent1"/>
              </a:solidFill>
              <a:round/>
            </a:ln>
            <a:effectLst/>
          </c:spPr>
          <c:marker>
            <c:symbol val="none"/>
          </c:marker>
          <c:val>
            <c:numRef>
              <c:f>'Report June'!$AZ$372:$CE$372</c:f>
              <c:numCache>
                <c:formatCode>0.0%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smooth val="0"/>
          <c:extLst>
            <c:ext xmlns:c15="http://schemas.microsoft.com/office/drawing/2012/chart" uri="{02D57815-91ED-43cb-92C2-25804820EDAC}">
              <c15:filteredCategoryTitle>
                <c15:cat>
                  <c:numRef>
                    <c:extLst>
                      <c:ext uri="{02D57815-91ED-43cb-92C2-25804820EDAC}">
                        <c15:formulaRef>
                          <c15:sqref>'Report June'!$AZ$371:$CE$371</c15:sqref>
                        </c15:formulaRef>
                      </c:ext>
                    </c:extLst>
                    <c:numCache>
                      <c:formatCode>0</c:formatCode>
                      <c:ptCount val="3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numCache>
                  </c:numRef>
                </c15:cat>
              </c15:filteredCategoryTitle>
            </c:ext>
            <c:ext xmlns:c16="http://schemas.microsoft.com/office/drawing/2014/chart" uri="{C3380CC4-5D6E-409C-BE32-E72D297353CC}">
              <c16:uniqueId val="{00000000-5ED1-42DE-920D-3F9BF6083C99}"/>
            </c:ext>
          </c:extLst>
        </c:ser>
        <c:dLbls>
          <c:showLegendKey val="0"/>
          <c:showVal val="0"/>
          <c:showCatName val="0"/>
          <c:showSerName val="0"/>
          <c:showPercent val="0"/>
          <c:showBubbleSize val="0"/>
        </c:dLbls>
        <c:smooth val="0"/>
        <c:axId val="366644816"/>
        <c:axId val="366646736"/>
      </c:lineChart>
      <c:catAx>
        <c:axId val="366644816"/>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Quarters Since Disbursement</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66646736"/>
        <c:crosses val="autoZero"/>
        <c:auto val="1"/>
        <c:lblAlgn val="ctr"/>
        <c:lblOffset val="100"/>
        <c:noMultiLvlLbl val="0"/>
      </c:catAx>
      <c:valAx>
        <c:axId val="366646736"/>
        <c:scaling>
          <c:orientation val="minMax"/>
          <c:max val="0.2"/>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rPr>
                  <a:t>% of Total Disbursements</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4.0000000000000008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100" b="1" i="0" u="none" strike="noStrike" kern="1200" spc="0" baseline="0">
                <a:solidFill>
                  <a:schemeClr val="tx1"/>
                </a:solidFill>
              </a:rPr>
              <a:t>Cumulative Gross Charge-Offs as % of Disbursements </a:t>
            </a:r>
            <a:r>
              <a:rPr lang="en-US" sz="1000" b="1" i="0" u="none" strike="noStrike" kern="1200" spc="0" baseline="0">
                <a:solidFill>
                  <a:schemeClr val="tx1"/>
                </a:solidFill>
              </a:rPr>
              <a:t>Disbursement Vintages 2016-2023</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6357366810367091"/>
          <c:y val="0.1370701033506829"/>
          <c:w val="0.81583593647040786"/>
          <c:h val="0.63052247541314133"/>
        </c:manualLayout>
      </c:layout>
      <c:lineChart>
        <c:grouping val="standard"/>
        <c:varyColors val="0"/>
        <c:ser>
          <c:idx val="0"/>
          <c:order val="0"/>
          <c:tx>
            <c:strRef>
              <c:f>'Report June'!$AY$382</c:f>
              <c:strCache>
                <c:ptCount val="1"/>
                <c:pt idx="0">
                  <c:v>2016</c:v>
                </c:pt>
              </c:strCache>
            </c:strRef>
          </c:tx>
          <c:spPr>
            <a:ln w="28575" cap="rnd">
              <a:solidFill>
                <a:schemeClr val="accent1"/>
              </a:solidFill>
              <a:round/>
            </a:ln>
            <a:effectLst/>
          </c:spPr>
          <c:marker>
            <c:symbol val="none"/>
          </c:marker>
          <c:val>
            <c:numRef>
              <c:f>'Report June'!$AZ$382:$CE$382</c:f>
              <c:numCache>
                <c:formatCode>0.0%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smooth val="0"/>
          <c:extLst>
            <c:ext xmlns:c15="http://schemas.microsoft.com/office/drawing/2012/chart" uri="{02D57815-91ED-43cb-92C2-25804820EDAC}">
              <c15:filteredCategoryTitle>
                <c15:cat>
                  <c:numRef>
                    <c:extLst>
                      <c:ext uri="{02D57815-91ED-43cb-92C2-25804820EDAC}">
                        <c15:formulaRef>
                          <c15:sqref>'Report June'!$AZ$381:$CE$381</c15:sqref>
                        </c15:formulaRef>
                      </c:ext>
                    </c:extLst>
                    <c:numCache>
                      <c:formatCode>0</c:formatCode>
                      <c:ptCount val="3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numCache>
                  </c:numRef>
                </c15:cat>
              </c15:filteredCategoryTitle>
            </c:ext>
            <c:ext xmlns:c16="http://schemas.microsoft.com/office/drawing/2014/chart" uri="{C3380CC4-5D6E-409C-BE32-E72D297353CC}">
              <c16:uniqueId val="{00000000-4700-4CA1-9F93-2976C446E142}"/>
            </c:ext>
          </c:extLst>
        </c:ser>
        <c:ser>
          <c:idx val="1"/>
          <c:order val="1"/>
          <c:tx>
            <c:strRef>
              <c:f>'Report June'!$AY$383</c:f>
              <c:strCache>
                <c:ptCount val="1"/>
                <c:pt idx="0">
                  <c:v>2017</c:v>
                </c:pt>
              </c:strCache>
            </c:strRef>
          </c:tx>
          <c:spPr>
            <a:ln w="28575" cap="rnd">
              <a:solidFill>
                <a:schemeClr val="accent2"/>
              </a:solidFill>
              <a:round/>
            </a:ln>
            <a:effectLst/>
          </c:spPr>
          <c:marker>
            <c:symbol val="none"/>
          </c:marker>
          <c:val>
            <c:numRef>
              <c:f>'Report June'!$AZ$383:$CE$383</c:f>
              <c:numCache>
                <c:formatCode>0.0%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5="http://schemas.microsoft.com/office/drawing/2012/chart" uri="{02D57815-91ED-43cb-92C2-25804820EDAC}">
              <c15:filteredCategoryTitle>
                <c15:cat>
                  <c:numRef>
                    <c:extLst>
                      <c:ext uri="{02D57815-91ED-43cb-92C2-25804820EDAC}">
                        <c15:formulaRef>
                          <c15:sqref>'Report June'!$AZ$381:$CE$381</c15:sqref>
                        </c15:formulaRef>
                      </c:ext>
                    </c:extLst>
                    <c:numCache>
                      <c:formatCode>0</c:formatCode>
                      <c:ptCount val="3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numCache>
                  </c:numRef>
                </c15:cat>
              </c15:filteredCategoryTitle>
            </c:ext>
            <c:ext xmlns:c16="http://schemas.microsoft.com/office/drawing/2014/chart" uri="{C3380CC4-5D6E-409C-BE32-E72D297353CC}">
              <c16:uniqueId val="{00000001-4700-4CA1-9F93-2976C446E142}"/>
            </c:ext>
          </c:extLst>
        </c:ser>
        <c:ser>
          <c:idx val="2"/>
          <c:order val="2"/>
          <c:tx>
            <c:strRef>
              <c:f>'Report June'!$AY$384</c:f>
              <c:strCache>
                <c:ptCount val="1"/>
                <c:pt idx="0">
                  <c:v>2018</c:v>
                </c:pt>
              </c:strCache>
            </c:strRef>
          </c:tx>
          <c:spPr>
            <a:ln w="28575" cap="rnd">
              <a:solidFill>
                <a:schemeClr val="accent3"/>
              </a:solidFill>
              <a:round/>
            </a:ln>
            <a:effectLst/>
          </c:spPr>
          <c:marker>
            <c:symbol val="none"/>
          </c:marker>
          <c:val>
            <c:numRef>
              <c:f>'Report June'!$AZ$384:$CE$384</c:f>
              <c:numCache>
                <c:formatCode>0.0%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5="http://schemas.microsoft.com/office/drawing/2012/chart" uri="{02D57815-91ED-43cb-92C2-25804820EDAC}">
              <c15:filteredCategoryTitle>
                <c15:cat>
                  <c:numRef>
                    <c:extLst>
                      <c:ext uri="{02D57815-91ED-43cb-92C2-25804820EDAC}">
                        <c15:formulaRef>
                          <c15:sqref>'Report June'!$AZ$381:$CE$381</c15:sqref>
                        </c15:formulaRef>
                      </c:ext>
                    </c:extLst>
                    <c:numCache>
                      <c:formatCode>0</c:formatCode>
                      <c:ptCount val="3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numCache>
                  </c:numRef>
                </c15:cat>
              </c15:filteredCategoryTitle>
            </c:ext>
            <c:ext xmlns:c16="http://schemas.microsoft.com/office/drawing/2014/chart" uri="{C3380CC4-5D6E-409C-BE32-E72D297353CC}">
              <c16:uniqueId val="{00000002-4700-4CA1-9F93-2976C446E142}"/>
            </c:ext>
          </c:extLst>
        </c:ser>
        <c:ser>
          <c:idx val="3"/>
          <c:order val="3"/>
          <c:tx>
            <c:strRef>
              <c:f>'Report June'!$AY$385</c:f>
              <c:strCache>
                <c:ptCount val="1"/>
                <c:pt idx="0">
                  <c:v>2019</c:v>
                </c:pt>
              </c:strCache>
            </c:strRef>
          </c:tx>
          <c:spPr>
            <a:ln w="28575" cap="rnd">
              <a:solidFill>
                <a:schemeClr val="accent4"/>
              </a:solidFill>
              <a:round/>
            </a:ln>
            <a:effectLst/>
          </c:spPr>
          <c:marker>
            <c:symbol val="none"/>
          </c:marker>
          <c:val>
            <c:numRef>
              <c:f>'Report June'!$AZ$385:$CE$385</c:f>
              <c:numCache>
                <c:formatCode>0.0%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5="http://schemas.microsoft.com/office/drawing/2012/chart" uri="{02D57815-91ED-43cb-92C2-25804820EDAC}">
              <c15:filteredCategoryTitle>
                <c15:cat>
                  <c:numRef>
                    <c:extLst>
                      <c:ext uri="{02D57815-91ED-43cb-92C2-25804820EDAC}">
                        <c15:formulaRef>
                          <c15:sqref>'Report June'!$AZ$381:$CE$381</c15:sqref>
                        </c15:formulaRef>
                      </c:ext>
                    </c:extLst>
                    <c:numCache>
                      <c:formatCode>0</c:formatCode>
                      <c:ptCount val="3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numCache>
                  </c:numRef>
                </c15:cat>
              </c15:filteredCategoryTitle>
            </c:ext>
            <c:ext xmlns:c16="http://schemas.microsoft.com/office/drawing/2014/chart" uri="{C3380CC4-5D6E-409C-BE32-E72D297353CC}">
              <c16:uniqueId val="{00000003-4700-4CA1-9F93-2976C446E142}"/>
            </c:ext>
          </c:extLst>
        </c:ser>
        <c:ser>
          <c:idx val="4"/>
          <c:order val="4"/>
          <c:tx>
            <c:strRef>
              <c:f>'Report June'!$AY$386</c:f>
              <c:strCache>
                <c:ptCount val="1"/>
                <c:pt idx="0">
                  <c:v>2020</c:v>
                </c:pt>
              </c:strCache>
            </c:strRef>
          </c:tx>
          <c:spPr>
            <a:ln w="28575" cap="rnd">
              <a:solidFill>
                <a:schemeClr val="accent5"/>
              </a:solidFill>
              <a:round/>
            </a:ln>
            <a:effectLst/>
          </c:spPr>
          <c:marker>
            <c:symbol val="none"/>
          </c:marker>
          <c:val>
            <c:numRef>
              <c:f>'Report June'!$AZ$386:$CE$386</c:f>
              <c:numCache>
                <c:formatCode>0.0%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5="http://schemas.microsoft.com/office/drawing/2012/chart" uri="{02D57815-91ED-43cb-92C2-25804820EDAC}">
              <c15:filteredCategoryTitle>
                <c15:cat>
                  <c:numRef>
                    <c:extLst>
                      <c:ext uri="{02D57815-91ED-43cb-92C2-25804820EDAC}">
                        <c15:formulaRef>
                          <c15:sqref>'Report June'!$AZ$381:$CE$381</c15:sqref>
                        </c15:formulaRef>
                      </c:ext>
                    </c:extLst>
                    <c:numCache>
                      <c:formatCode>0</c:formatCode>
                      <c:ptCount val="3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numCache>
                  </c:numRef>
                </c15:cat>
              </c15:filteredCategoryTitle>
            </c:ext>
            <c:ext xmlns:c16="http://schemas.microsoft.com/office/drawing/2014/chart" uri="{C3380CC4-5D6E-409C-BE32-E72D297353CC}">
              <c16:uniqueId val="{00000004-4700-4CA1-9F93-2976C446E142}"/>
            </c:ext>
          </c:extLst>
        </c:ser>
        <c:ser>
          <c:idx val="5"/>
          <c:order val="5"/>
          <c:tx>
            <c:strRef>
              <c:f>'Report June'!$AY$387</c:f>
              <c:strCache>
                <c:ptCount val="1"/>
                <c:pt idx="0">
                  <c:v>2021</c:v>
                </c:pt>
              </c:strCache>
            </c:strRef>
          </c:tx>
          <c:spPr>
            <a:ln w="28575" cap="rnd">
              <a:solidFill>
                <a:schemeClr val="accent6"/>
              </a:solidFill>
              <a:round/>
            </a:ln>
            <a:effectLst/>
          </c:spPr>
          <c:marker>
            <c:symbol val="none"/>
          </c:marker>
          <c:val>
            <c:numRef>
              <c:f>'Report June'!$AZ$387:$CE$387</c:f>
              <c:numCache>
                <c:formatCode>0.0%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5="http://schemas.microsoft.com/office/drawing/2012/chart" uri="{02D57815-91ED-43cb-92C2-25804820EDAC}">
              <c15:filteredCategoryTitle>
                <c15:cat>
                  <c:numRef>
                    <c:extLst>
                      <c:ext uri="{02D57815-91ED-43cb-92C2-25804820EDAC}">
                        <c15:formulaRef>
                          <c15:sqref>'Report June'!$AZ$381:$CE$381</c15:sqref>
                        </c15:formulaRef>
                      </c:ext>
                    </c:extLst>
                    <c:numCache>
                      <c:formatCode>0</c:formatCode>
                      <c:ptCount val="3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numCache>
                  </c:numRef>
                </c15:cat>
              </c15:filteredCategoryTitle>
            </c:ext>
            <c:ext xmlns:c16="http://schemas.microsoft.com/office/drawing/2014/chart" uri="{C3380CC4-5D6E-409C-BE32-E72D297353CC}">
              <c16:uniqueId val="{00000005-4700-4CA1-9F93-2976C446E142}"/>
            </c:ext>
          </c:extLst>
        </c:ser>
        <c:ser>
          <c:idx val="6"/>
          <c:order val="6"/>
          <c:tx>
            <c:strRef>
              <c:f>'Report June'!$AY$388</c:f>
              <c:strCache>
                <c:ptCount val="1"/>
                <c:pt idx="0">
                  <c:v>2022</c:v>
                </c:pt>
              </c:strCache>
            </c:strRef>
          </c:tx>
          <c:spPr>
            <a:ln w="28575" cap="rnd">
              <a:solidFill>
                <a:schemeClr val="accent1">
                  <a:lumMod val="60000"/>
                </a:schemeClr>
              </a:solidFill>
              <a:round/>
            </a:ln>
            <a:effectLst/>
          </c:spPr>
          <c:marker>
            <c:symbol val="none"/>
          </c:marker>
          <c:val>
            <c:numRef>
              <c:f>'Report June'!$AZ$388:$CE$388</c:f>
              <c:numCache>
                <c:formatCode>0.0%</c:formatCode>
                <c:ptCount val="32"/>
                <c:pt idx="0">
                  <c:v>0</c:v>
                </c:pt>
                <c:pt idx="1">
                  <c:v>0</c:v>
                </c:pt>
                <c:pt idx="2">
                  <c:v>0</c:v>
                </c:pt>
                <c:pt idx="3">
                  <c:v>0</c:v>
                </c:pt>
                <c:pt idx="4">
                  <c:v>0</c:v>
                </c:pt>
                <c:pt idx="5">
                  <c:v>0</c:v>
                </c:pt>
                <c:pt idx="6">
                  <c:v>0</c:v>
                </c:pt>
                <c:pt idx="7">
                  <c:v>0</c:v>
                </c:pt>
                <c:pt idx="8">
                  <c:v>0</c:v>
                </c:pt>
                <c:pt idx="9">
                  <c:v>0</c:v>
                </c:pt>
              </c:numCache>
            </c:numRef>
          </c:val>
          <c:smooth val="0"/>
          <c:extLst>
            <c:ext xmlns:c15="http://schemas.microsoft.com/office/drawing/2012/chart" uri="{02D57815-91ED-43cb-92C2-25804820EDAC}">
              <c15:filteredCategoryTitle>
                <c15:cat>
                  <c:numRef>
                    <c:extLst>
                      <c:ext uri="{02D57815-91ED-43cb-92C2-25804820EDAC}">
                        <c15:formulaRef>
                          <c15:sqref>'Report June'!$AZ$381:$CE$381</c15:sqref>
                        </c15:formulaRef>
                      </c:ext>
                    </c:extLst>
                    <c:numCache>
                      <c:formatCode>0</c:formatCode>
                      <c:ptCount val="3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numCache>
                  </c:numRef>
                </c15:cat>
              </c15:filteredCategoryTitle>
            </c:ext>
            <c:ext xmlns:c16="http://schemas.microsoft.com/office/drawing/2014/chart" uri="{C3380CC4-5D6E-409C-BE32-E72D297353CC}">
              <c16:uniqueId val="{00000006-4700-4CA1-9F93-2976C446E142}"/>
            </c:ext>
          </c:extLst>
        </c:ser>
        <c:ser>
          <c:idx val="7"/>
          <c:order val="7"/>
          <c:tx>
            <c:strRef>
              <c:f>'Report June'!$AY$389</c:f>
              <c:strCache>
                <c:ptCount val="1"/>
                <c:pt idx="0">
                  <c:v>2023</c:v>
                </c:pt>
              </c:strCache>
            </c:strRef>
          </c:tx>
          <c:spPr>
            <a:ln w="28575" cap="rnd">
              <a:solidFill>
                <a:schemeClr val="accent2">
                  <a:lumMod val="60000"/>
                </a:schemeClr>
              </a:solidFill>
              <a:round/>
            </a:ln>
            <a:effectLst/>
          </c:spPr>
          <c:marker>
            <c:symbol val="none"/>
          </c:marker>
          <c:val>
            <c:numRef>
              <c:f>'Report June'!$AZ$389:$CE$389</c:f>
              <c:numCache>
                <c:formatCode>0.0%</c:formatCode>
                <c:ptCount val="32"/>
                <c:pt idx="0">
                  <c:v>0</c:v>
                </c:pt>
                <c:pt idx="1">
                  <c:v>0</c:v>
                </c:pt>
                <c:pt idx="2">
                  <c:v>0</c:v>
                </c:pt>
                <c:pt idx="3">
                  <c:v>0</c:v>
                </c:pt>
                <c:pt idx="4">
                  <c:v>0</c:v>
                </c:pt>
                <c:pt idx="5">
                  <c:v>0</c:v>
                </c:pt>
              </c:numCache>
            </c:numRef>
          </c:val>
          <c:smooth val="0"/>
          <c:extLst>
            <c:ext xmlns:c15="http://schemas.microsoft.com/office/drawing/2012/chart" uri="{02D57815-91ED-43cb-92C2-25804820EDAC}">
              <c15:filteredCategoryTitle>
                <c15:cat>
                  <c:numRef>
                    <c:extLst>
                      <c:ext uri="{02D57815-91ED-43cb-92C2-25804820EDAC}">
                        <c15:formulaRef>
                          <c15:sqref>'Report June'!$AZ$381:$CE$381</c15:sqref>
                        </c15:formulaRef>
                      </c:ext>
                    </c:extLst>
                    <c:numCache>
                      <c:formatCode>0</c:formatCode>
                      <c:ptCount val="3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numCache>
                  </c:numRef>
                </c15:cat>
              </c15:filteredCategoryTitle>
            </c:ext>
            <c:ext xmlns:c16="http://schemas.microsoft.com/office/drawing/2014/chart" uri="{C3380CC4-5D6E-409C-BE32-E72D297353CC}">
              <c16:uniqueId val="{00000007-4700-4CA1-9F93-2976C446E142}"/>
            </c:ext>
          </c:extLst>
        </c:ser>
        <c:dLbls>
          <c:showLegendKey val="0"/>
          <c:showVal val="0"/>
          <c:showCatName val="0"/>
          <c:showSerName val="0"/>
          <c:showPercent val="0"/>
          <c:showBubbleSize val="0"/>
        </c:dLbls>
        <c:smooth val="0"/>
        <c:axId val="1632479408"/>
        <c:axId val="1632479888"/>
      </c:lineChart>
      <c:catAx>
        <c:axId val="1632479408"/>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Quarters Since Disbursement</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32479888"/>
        <c:crosses val="autoZero"/>
        <c:auto val="1"/>
        <c:lblAlgn val="ctr"/>
        <c:lblOffset val="100"/>
        <c:noMultiLvlLbl val="0"/>
      </c:catAx>
      <c:valAx>
        <c:axId val="1632479888"/>
        <c:scaling>
          <c:orientation val="minMax"/>
          <c:max val="0.2"/>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rPr>
                  <a:t>% of Total Disbursements</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32479408"/>
        <c:crosses val="autoZero"/>
        <c:crossBetween val="between"/>
        <c:majorUnit val="4.0000000000000008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r>
              <a:rPr lang="en-US" sz="900" b="1">
                <a:solidFill>
                  <a:schemeClr val="tx1"/>
                </a:solidFill>
              </a:rPr>
              <a:t>Cumulative</a:t>
            </a:r>
            <a:r>
              <a:rPr lang="en-US" sz="900" b="1" baseline="0">
                <a:solidFill>
                  <a:schemeClr val="tx1"/>
                </a:solidFill>
              </a:rPr>
              <a:t> Gross Charge-Offs as % of </a:t>
            </a:r>
            <a:r>
              <a:rPr lang="en-US" sz="900" b="1" i="0" u="none" strike="noStrike" kern="1200" spc="0" baseline="0">
                <a:solidFill>
                  <a:schemeClr val="tx1"/>
                </a:solidFill>
              </a:rPr>
              <a:t>Disbursements</a:t>
            </a:r>
            <a:endParaRPr lang="en-US" sz="900" b="1">
              <a:solidFill>
                <a:schemeClr val="tx1"/>
              </a:solidFill>
            </a:endParaRPr>
          </a:p>
          <a:p>
            <a:pPr>
              <a:defRPr sz="800" b="1">
                <a:solidFill>
                  <a:schemeClr val="tx1"/>
                </a:solidFill>
              </a:defRPr>
            </a:pPr>
            <a:r>
              <a:rPr lang="en-US" sz="800" b="1" baseline="0">
                <a:solidFill>
                  <a:schemeClr val="tx1"/>
                </a:solidFill>
              </a:rPr>
              <a:t>Interest Only</a:t>
            </a:r>
            <a:endParaRPr lang="en-US" sz="800" b="1">
              <a:solidFill>
                <a:schemeClr val="tx1"/>
              </a:solidFill>
            </a:endParaRPr>
          </a:p>
        </c:rich>
      </c:tx>
      <c:layout>
        <c:manualLayout>
          <c:xMode val="edge"/>
          <c:yMode val="edge"/>
          <c:x val="0.17438139294984109"/>
          <c:y val="0"/>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72372276974693"/>
          <c:y val="0.13516507284457865"/>
          <c:w val="0.84604222671915685"/>
          <c:h val="0.6581751200754189"/>
        </c:manualLayout>
      </c:layout>
      <c:lineChart>
        <c:grouping val="standard"/>
        <c:varyColors val="0"/>
        <c:ser>
          <c:idx val="0"/>
          <c:order val="0"/>
          <c:tx>
            <c:strRef>
              <c:f>'Report June'!$AY$337</c:f>
              <c:strCache>
                <c:ptCount val="1"/>
                <c:pt idx="0">
                  <c:v>2016</c:v>
                </c:pt>
              </c:strCache>
            </c:strRef>
          </c:tx>
          <c:spPr>
            <a:ln w="28575" cap="rnd">
              <a:solidFill>
                <a:schemeClr val="accent1"/>
              </a:solidFill>
              <a:round/>
            </a:ln>
            <a:effectLst/>
          </c:spPr>
          <c:marker>
            <c:symbol val="none"/>
          </c:marker>
          <c:cat>
            <c:numRef>
              <c:f>'Report June'!$AZ$326:$CE$326</c:f>
              <c:numCache>
                <c:formatCode>0</c:formatCode>
                <c:ptCount val="3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numCache>
            </c:numRef>
          </c:cat>
          <c:val>
            <c:numRef>
              <c:f>'Report June'!$AZ$337:$CE$337</c:f>
              <c:numCache>
                <c:formatCode>0.0%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smooth val="0"/>
          <c:extLst>
            <c:ext xmlns:c16="http://schemas.microsoft.com/office/drawing/2014/chart" uri="{C3380CC4-5D6E-409C-BE32-E72D297353CC}">
              <c16:uniqueId val="{00000000-5776-4BEE-B995-8B343029DF10}"/>
            </c:ext>
          </c:extLst>
        </c:ser>
        <c:ser>
          <c:idx val="1"/>
          <c:order val="1"/>
          <c:tx>
            <c:strRef>
              <c:f>'Report June'!$AY$338</c:f>
              <c:strCache>
                <c:ptCount val="1"/>
                <c:pt idx="0">
                  <c:v>2017</c:v>
                </c:pt>
              </c:strCache>
            </c:strRef>
          </c:tx>
          <c:spPr>
            <a:ln w="28575" cap="rnd">
              <a:solidFill>
                <a:schemeClr val="accent2"/>
              </a:solidFill>
              <a:round/>
            </a:ln>
            <a:effectLst/>
          </c:spPr>
          <c:marker>
            <c:symbol val="none"/>
          </c:marker>
          <c:cat>
            <c:numRef>
              <c:f>'Report June'!$AZ$326:$CE$326</c:f>
              <c:numCache>
                <c:formatCode>0</c:formatCode>
                <c:ptCount val="3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numCache>
            </c:numRef>
          </c:cat>
          <c:val>
            <c:numRef>
              <c:f>'Report June'!$AZ$338:$CE$338</c:f>
              <c:numCache>
                <c:formatCode>0.0%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1-5776-4BEE-B995-8B343029DF10}"/>
            </c:ext>
          </c:extLst>
        </c:ser>
        <c:ser>
          <c:idx val="2"/>
          <c:order val="2"/>
          <c:tx>
            <c:strRef>
              <c:f>'Report June'!$AY$339</c:f>
              <c:strCache>
                <c:ptCount val="1"/>
                <c:pt idx="0">
                  <c:v>2018</c:v>
                </c:pt>
              </c:strCache>
            </c:strRef>
          </c:tx>
          <c:spPr>
            <a:ln w="28575" cap="rnd">
              <a:solidFill>
                <a:schemeClr val="accent3"/>
              </a:solidFill>
              <a:round/>
            </a:ln>
            <a:effectLst/>
          </c:spPr>
          <c:marker>
            <c:symbol val="none"/>
          </c:marker>
          <c:cat>
            <c:numRef>
              <c:f>'Report June'!$AZ$326:$CE$326</c:f>
              <c:numCache>
                <c:formatCode>0</c:formatCode>
                <c:ptCount val="3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numCache>
            </c:numRef>
          </c:cat>
          <c:val>
            <c:numRef>
              <c:f>'Report June'!$AZ$339:$CE$339</c:f>
              <c:numCache>
                <c:formatCode>0.0%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2-5776-4BEE-B995-8B343029DF10}"/>
            </c:ext>
          </c:extLst>
        </c:ser>
        <c:ser>
          <c:idx val="3"/>
          <c:order val="3"/>
          <c:tx>
            <c:strRef>
              <c:f>'Report June'!$AY$340</c:f>
              <c:strCache>
                <c:ptCount val="1"/>
                <c:pt idx="0">
                  <c:v>2019</c:v>
                </c:pt>
              </c:strCache>
            </c:strRef>
          </c:tx>
          <c:spPr>
            <a:ln w="28575" cap="rnd">
              <a:solidFill>
                <a:schemeClr val="accent4"/>
              </a:solidFill>
              <a:round/>
            </a:ln>
            <a:effectLst/>
          </c:spPr>
          <c:marker>
            <c:symbol val="none"/>
          </c:marker>
          <c:cat>
            <c:numRef>
              <c:f>'Report June'!$AZ$326:$CE$326</c:f>
              <c:numCache>
                <c:formatCode>0</c:formatCode>
                <c:ptCount val="3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numCache>
            </c:numRef>
          </c:cat>
          <c:val>
            <c:numRef>
              <c:f>'Report June'!$AZ$340:$CE$340</c:f>
              <c:numCache>
                <c:formatCode>0.0%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3-5776-4BEE-B995-8B343029DF10}"/>
            </c:ext>
          </c:extLst>
        </c:ser>
        <c:ser>
          <c:idx val="4"/>
          <c:order val="4"/>
          <c:tx>
            <c:strRef>
              <c:f>'Report June'!$AY$341</c:f>
              <c:strCache>
                <c:ptCount val="1"/>
                <c:pt idx="0">
                  <c:v>2020</c:v>
                </c:pt>
              </c:strCache>
            </c:strRef>
          </c:tx>
          <c:spPr>
            <a:ln w="28575" cap="rnd">
              <a:solidFill>
                <a:schemeClr val="accent5"/>
              </a:solidFill>
              <a:round/>
            </a:ln>
            <a:effectLst/>
          </c:spPr>
          <c:marker>
            <c:symbol val="none"/>
          </c:marker>
          <c:cat>
            <c:numRef>
              <c:f>'Report June'!$AZ$326:$CE$326</c:f>
              <c:numCache>
                <c:formatCode>0</c:formatCode>
                <c:ptCount val="3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numCache>
            </c:numRef>
          </c:cat>
          <c:val>
            <c:numRef>
              <c:f>'Report June'!$AZ$341:$CE$341</c:f>
              <c:numCache>
                <c:formatCode>0.0%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4-5776-4BEE-B995-8B343029DF10}"/>
            </c:ext>
          </c:extLst>
        </c:ser>
        <c:ser>
          <c:idx val="5"/>
          <c:order val="5"/>
          <c:tx>
            <c:strRef>
              <c:f>'Report June'!$AY$342</c:f>
              <c:strCache>
                <c:ptCount val="1"/>
                <c:pt idx="0">
                  <c:v>2021</c:v>
                </c:pt>
              </c:strCache>
            </c:strRef>
          </c:tx>
          <c:spPr>
            <a:ln w="28575" cap="rnd">
              <a:solidFill>
                <a:schemeClr val="accent6"/>
              </a:solidFill>
              <a:round/>
            </a:ln>
            <a:effectLst/>
          </c:spPr>
          <c:marker>
            <c:symbol val="none"/>
          </c:marker>
          <c:cat>
            <c:numRef>
              <c:f>'Report June'!$AZ$326:$CE$326</c:f>
              <c:numCache>
                <c:formatCode>0</c:formatCode>
                <c:ptCount val="3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numCache>
            </c:numRef>
          </c:cat>
          <c:val>
            <c:numRef>
              <c:f>'Report June'!$AZ$342:$CE$342</c:f>
              <c:numCache>
                <c:formatCode>0.0%</c:formatCode>
                <c:ptCount val="3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5776-4BEE-B995-8B343029DF10}"/>
            </c:ext>
          </c:extLst>
        </c:ser>
        <c:ser>
          <c:idx val="6"/>
          <c:order val="6"/>
          <c:tx>
            <c:strRef>
              <c:f>'Report June'!$AY$343</c:f>
              <c:strCache>
                <c:ptCount val="1"/>
                <c:pt idx="0">
                  <c:v>2022</c:v>
                </c:pt>
              </c:strCache>
            </c:strRef>
          </c:tx>
          <c:spPr>
            <a:ln w="28575" cap="rnd">
              <a:solidFill>
                <a:schemeClr val="accent1">
                  <a:lumMod val="60000"/>
                </a:schemeClr>
              </a:solidFill>
              <a:round/>
            </a:ln>
            <a:effectLst/>
          </c:spPr>
          <c:marker>
            <c:symbol val="none"/>
          </c:marker>
          <c:cat>
            <c:numRef>
              <c:f>'Report June'!$AZ$326:$CE$326</c:f>
              <c:numCache>
                <c:formatCode>0</c:formatCode>
                <c:ptCount val="3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numCache>
            </c:numRef>
          </c:cat>
          <c:val>
            <c:numRef>
              <c:f>'Report June'!$AZ$343:$CE$343</c:f>
              <c:numCache>
                <c:formatCode>0.0%</c:formatCode>
                <c:ptCount val="32"/>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6-5776-4BEE-B995-8B343029DF10}"/>
            </c:ext>
          </c:extLst>
        </c:ser>
        <c:ser>
          <c:idx val="7"/>
          <c:order val="7"/>
          <c:tx>
            <c:strRef>
              <c:f>'Report June'!$AY$344</c:f>
              <c:strCache>
                <c:ptCount val="1"/>
                <c:pt idx="0">
                  <c:v>2023</c:v>
                </c:pt>
              </c:strCache>
            </c:strRef>
          </c:tx>
          <c:spPr>
            <a:ln w="28575" cap="rnd">
              <a:solidFill>
                <a:schemeClr val="accent2">
                  <a:lumMod val="60000"/>
                </a:schemeClr>
              </a:solidFill>
              <a:round/>
            </a:ln>
            <a:effectLst/>
          </c:spPr>
          <c:marker>
            <c:symbol val="none"/>
          </c:marker>
          <c:cat>
            <c:numRef>
              <c:f>'Report June'!$AZ$326:$CE$326</c:f>
              <c:numCache>
                <c:formatCode>0</c:formatCode>
                <c:ptCount val="3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numCache>
            </c:numRef>
          </c:cat>
          <c:val>
            <c:numRef>
              <c:f>'Report June'!$AZ$344:$CE$344</c:f>
              <c:numCache>
                <c:formatCode>0.0%</c:formatCode>
                <c:ptCount val="32"/>
                <c:pt idx="0">
                  <c:v>0</c:v>
                </c:pt>
                <c:pt idx="1">
                  <c:v>0</c:v>
                </c:pt>
                <c:pt idx="2">
                  <c:v>0</c:v>
                </c:pt>
                <c:pt idx="3">
                  <c:v>0</c:v>
                </c:pt>
              </c:numCache>
            </c:numRef>
          </c:val>
          <c:smooth val="0"/>
          <c:extLst>
            <c:ext xmlns:c16="http://schemas.microsoft.com/office/drawing/2014/chart" uri="{C3380CC4-5D6E-409C-BE32-E72D297353CC}">
              <c16:uniqueId val="{00000007-5776-4BEE-B995-8B343029DF10}"/>
            </c:ext>
          </c:extLst>
        </c:ser>
        <c:dLbls>
          <c:showLegendKey val="0"/>
          <c:showVal val="0"/>
          <c:showCatName val="0"/>
          <c:showSerName val="0"/>
          <c:showPercent val="0"/>
          <c:showBubbleSize val="0"/>
        </c:dLbls>
        <c:smooth val="0"/>
        <c:axId val="366644816"/>
        <c:axId val="366646736"/>
      </c:lineChart>
      <c:catAx>
        <c:axId val="366644816"/>
        <c:scaling>
          <c:orientation val="minMax"/>
        </c:scaling>
        <c:delete val="0"/>
        <c:axPos val="b"/>
        <c:title>
          <c:tx>
            <c:rich>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a:solidFill>
                      <a:sysClr val="windowText" lastClr="000000"/>
                    </a:solidFill>
                  </a:rPr>
                  <a:t>Quarters in</a:t>
                </a:r>
                <a:r>
                  <a:rPr lang="en-US" sz="800" b="1" baseline="0">
                    <a:solidFill>
                      <a:sysClr val="windowText" lastClr="000000"/>
                    </a:solidFill>
                  </a:rPr>
                  <a:t> Repayment</a:t>
                </a:r>
                <a:endParaRPr lang="en-US" sz="800" b="1">
                  <a:solidFill>
                    <a:sysClr val="windowText" lastClr="000000"/>
                  </a:solidFill>
                </a:endParaRPr>
              </a:p>
            </c:rich>
          </c:tx>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6736"/>
        <c:crosses val="autoZero"/>
        <c:auto val="1"/>
        <c:lblAlgn val="ctr"/>
        <c:lblOffset val="100"/>
        <c:noMultiLvlLbl val="0"/>
      </c:catAx>
      <c:valAx>
        <c:axId val="366646736"/>
        <c:scaling>
          <c:orientation val="minMax"/>
          <c:max val="0.2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 of P&amp;I Repayment Balances</a:t>
                </a:r>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5.000000000000001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100" b="1" i="0" u="none" strike="noStrike" kern="1200" spc="0" baseline="0">
                <a:solidFill>
                  <a:schemeClr val="tx1"/>
                </a:solidFill>
              </a:rPr>
              <a:t>Cumulative Gross Charge-Offs as % of Disbursements </a:t>
            </a:r>
            <a:r>
              <a:rPr lang="en-US" sz="1000" b="1" i="0" u="none" strike="noStrike" kern="1200" spc="0" baseline="0">
                <a:solidFill>
                  <a:schemeClr val="tx1"/>
                </a:solidFill>
              </a:rPr>
              <a:t>Repayment Vintages 2016-2023</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6357366810367091"/>
          <c:y val="0.10078094737708727"/>
          <c:w val="0.81583593647040786"/>
          <c:h val="0.6668116205769784"/>
        </c:manualLayout>
      </c:layout>
      <c:lineChart>
        <c:grouping val="standard"/>
        <c:varyColors val="0"/>
        <c:ser>
          <c:idx val="0"/>
          <c:order val="0"/>
          <c:tx>
            <c:strRef>
              <c:f>'Report June'!$AY$304</c:f>
              <c:strCache>
                <c:ptCount val="1"/>
                <c:pt idx="0">
                  <c:v>2016</c:v>
                </c:pt>
              </c:strCache>
            </c:strRef>
          </c:tx>
          <c:spPr>
            <a:ln w="28575" cap="rnd">
              <a:solidFill>
                <a:schemeClr val="accent1"/>
              </a:solidFill>
              <a:round/>
            </a:ln>
            <a:effectLst/>
          </c:spPr>
          <c:marker>
            <c:symbol val="none"/>
          </c:marker>
          <c:val>
            <c:numRef>
              <c:f>'Report June'!$AZ$304:$CG$304</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smooth val="0"/>
          <c:extLst>
            <c:ext xmlns:c15="http://schemas.microsoft.com/office/drawing/2012/chart" uri="{02D57815-91ED-43cb-92C2-25804820EDAC}">
              <c15:filteredCategoryTitle>
                <c15:cat>
                  <c:numRef>
                    <c:extLst>
                      <c:ext uri="{02D57815-91ED-43cb-92C2-25804820EDAC}">
                        <c15:formulaRef>
                          <c15:sqref>'Report June'!$AZ$303:$CG$303</c15:sqref>
                        </c15:formulaRef>
                      </c:ext>
                    </c:extLst>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15:cat>
              </c15:filteredCategoryTitle>
            </c:ext>
            <c:ext xmlns:c16="http://schemas.microsoft.com/office/drawing/2014/chart" uri="{C3380CC4-5D6E-409C-BE32-E72D297353CC}">
              <c16:uniqueId val="{00000000-42A2-4E32-9F23-6FA9E8152E2C}"/>
            </c:ext>
          </c:extLst>
        </c:ser>
        <c:ser>
          <c:idx val="1"/>
          <c:order val="1"/>
          <c:tx>
            <c:strRef>
              <c:f>'Report June'!$AY$305</c:f>
              <c:strCache>
                <c:ptCount val="1"/>
                <c:pt idx="0">
                  <c:v>2017</c:v>
                </c:pt>
              </c:strCache>
            </c:strRef>
          </c:tx>
          <c:spPr>
            <a:ln w="28575" cap="rnd">
              <a:solidFill>
                <a:schemeClr val="accent2"/>
              </a:solidFill>
              <a:round/>
            </a:ln>
            <a:effectLst/>
          </c:spPr>
          <c:marker>
            <c:symbol val="none"/>
          </c:marker>
          <c:val>
            <c:numRef>
              <c:f>'Report June'!$AZ$305:$CG$305</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5="http://schemas.microsoft.com/office/drawing/2012/chart" uri="{02D57815-91ED-43cb-92C2-25804820EDAC}">
              <c15:filteredCategoryTitle>
                <c15:cat>
                  <c:numRef>
                    <c:extLst>
                      <c:ext uri="{02D57815-91ED-43cb-92C2-25804820EDAC}">
                        <c15:formulaRef>
                          <c15:sqref>'Report June'!$AZ$303:$CG$303</c15:sqref>
                        </c15:formulaRef>
                      </c:ext>
                    </c:extLst>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15:cat>
              </c15:filteredCategoryTitle>
            </c:ext>
            <c:ext xmlns:c16="http://schemas.microsoft.com/office/drawing/2014/chart" uri="{C3380CC4-5D6E-409C-BE32-E72D297353CC}">
              <c16:uniqueId val="{00000001-42A2-4E32-9F23-6FA9E8152E2C}"/>
            </c:ext>
          </c:extLst>
        </c:ser>
        <c:ser>
          <c:idx val="2"/>
          <c:order val="2"/>
          <c:tx>
            <c:strRef>
              <c:f>'Report June'!$AY$306</c:f>
              <c:strCache>
                <c:ptCount val="1"/>
                <c:pt idx="0">
                  <c:v>2018</c:v>
                </c:pt>
              </c:strCache>
            </c:strRef>
          </c:tx>
          <c:spPr>
            <a:ln w="28575" cap="rnd">
              <a:solidFill>
                <a:schemeClr val="accent3"/>
              </a:solidFill>
              <a:round/>
            </a:ln>
            <a:effectLst/>
          </c:spPr>
          <c:marker>
            <c:symbol val="none"/>
          </c:marker>
          <c:val>
            <c:numRef>
              <c:f>'Report June'!$AZ$306:$CG$306</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5="http://schemas.microsoft.com/office/drawing/2012/chart" uri="{02D57815-91ED-43cb-92C2-25804820EDAC}">
              <c15:filteredCategoryTitle>
                <c15:cat>
                  <c:numRef>
                    <c:extLst>
                      <c:ext uri="{02D57815-91ED-43cb-92C2-25804820EDAC}">
                        <c15:formulaRef>
                          <c15:sqref>'Report June'!$AZ$303:$CG$303</c15:sqref>
                        </c15:formulaRef>
                      </c:ext>
                    </c:extLst>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15:cat>
              </c15:filteredCategoryTitle>
            </c:ext>
            <c:ext xmlns:c16="http://schemas.microsoft.com/office/drawing/2014/chart" uri="{C3380CC4-5D6E-409C-BE32-E72D297353CC}">
              <c16:uniqueId val="{00000002-42A2-4E32-9F23-6FA9E8152E2C}"/>
            </c:ext>
          </c:extLst>
        </c:ser>
        <c:ser>
          <c:idx val="3"/>
          <c:order val="3"/>
          <c:tx>
            <c:strRef>
              <c:f>'Report June'!$AY$307</c:f>
              <c:strCache>
                <c:ptCount val="1"/>
                <c:pt idx="0">
                  <c:v>2019</c:v>
                </c:pt>
              </c:strCache>
            </c:strRef>
          </c:tx>
          <c:spPr>
            <a:ln w="28575" cap="rnd">
              <a:solidFill>
                <a:schemeClr val="accent4"/>
              </a:solidFill>
              <a:round/>
            </a:ln>
            <a:effectLst/>
          </c:spPr>
          <c:marker>
            <c:symbol val="none"/>
          </c:marker>
          <c:val>
            <c:numRef>
              <c:f>'Report June'!$AZ$307:$CG$307</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5="http://schemas.microsoft.com/office/drawing/2012/chart" uri="{02D57815-91ED-43cb-92C2-25804820EDAC}">
              <c15:filteredCategoryTitle>
                <c15:cat>
                  <c:numRef>
                    <c:extLst>
                      <c:ext uri="{02D57815-91ED-43cb-92C2-25804820EDAC}">
                        <c15:formulaRef>
                          <c15:sqref>'Report June'!$AZ$303:$CG$303</c15:sqref>
                        </c15:formulaRef>
                      </c:ext>
                    </c:extLst>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15:cat>
              </c15:filteredCategoryTitle>
            </c:ext>
            <c:ext xmlns:c16="http://schemas.microsoft.com/office/drawing/2014/chart" uri="{C3380CC4-5D6E-409C-BE32-E72D297353CC}">
              <c16:uniqueId val="{00000003-42A2-4E32-9F23-6FA9E8152E2C}"/>
            </c:ext>
          </c:extLst>
        </c:ser>
        <c:ser>
          <c:idx val="4"/>
          <c:order val="4"/>
          <c:tx>
            <c:strRef>
              <c:f>'Report June'!$AY$308</c:f>
              <c:strCache>
                <c:ptCount val="1"/>
                <c:pt idx="0">
                  <c:v>2020</c:v>
                </c:pt>
              </c:strCache>
            </c:strRef>
          </c:tx>
          <c:spPr>
            <a:ln w="28575" cap="rnd">
              <a:solidFill>
                <a:schemeClr val="accent5"/>
              </a:solidFill>
              <a:round/>
            </a:ln>
            <a:effectLst/>
          </c:spPr>
          <c:marker>
            <c:symbol val="none"/>
          </c:marker>
          <c:val>
            <c:numRef>
              <c:f>'Report June'!$AZ$308:$CG$308</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5="http://schemas.microsoft.com/office/drawing/2012/chart" uri="{02D57815-91ED-43cb-92C2-25804820EDAC}">
              <c15:filteredCategoryTitle>
                <c15:cat>
                  <c:numRef>
                    <c:extLst>
                      <c:ext uri="{02D57815-91ED-43cb-92C2-25804820EDAC}">
                        <c15:formulaRef>
                          <c15:sqref>'Report June'!$AZ$303:$CG$303</c15:sqref>
                        </c15:formulaRef>
                      </c:ext>
                    </c:extLst>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15:cat>
              </c15:filteredCategoryTitle>
            </c:ext>
            <c:ext xmlns:c16="http://schemas.microsoft.com/office/drawing/2014/chart" uri="{C3380CC4-5D6E-409C-BE32-E72D297353CC}">
              <c16:uniqueId val="{00000004-42A2-4E32-9F23-6FA9E8152E2C}"/>
            </c:ext>
          </c:extLst>
        </c:ser>
        <c:ser>
          <c:idx val="5"/>
          <c:order val="5"/>
          <c:tx>
            <c:strRef>
              <c:f>'Report June'!$AY$309</c:f>
              <c:strCache>
                <c:ptCount val="1"/>
                <c:pt idx="0">
                  <c:v>2021</c:v>
                </c:pt>
              </c:strCache>
            </c:strRef>
          </c:tx>
          <c:spPr>
            <a:ln w="28575" cap="rnd">
              <a:solidFill>
                <a:schemeClr val="accent6"/>
              </a:solidFill>
              <a:round/>
            </a:ln>
            <a:effectLst/>
          </c:spPr>
          <c:marker>
            <c:symbol val="none"/>
          </c:marker>
          <c:val>
            <c:numRef>
              <c:f>'Report June'!$AZ$309:$CG$309</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5="http://schemas.microsoft.com/office/drawing/2012/chart" uri="{02D57815-91ED-43cb-92C2-25804820EDAC}">
              <c15:filteredCategoryTitle>
                <c15:cat>
                  <c:numRef>
                    <c:extLst>
                      <c:ext uri="{02D57815-91ED-43cb-92C2-25804820EDAC}">
                        <c15:formulaRef>
                          <c15:sqref>'Report June'!$AZ$303:$CG$303</c15:sqref>
                        </c15:formulaRef>
                      </c:ext>
                    </c:extLst>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15:cat>
              </c15:filteredCategoryTitle>
            </c:ext>
            <c:ext xmlns:c16="http://schemas.microsoft.com/office/drawing/2014/chart" uri="{C3380CC4-5D6E-409C-BE32-E72D297353CC}">
              <c16:uniqueId val="{00000005-42A2-4E32-9F23-6FA9E8152E2C}"/>
            </c:ext>
          </c:extLst>
        </c:ser>
        <c:ser>
          <c:idx val="6"/>
          <c:order val="6"/>
          <c:tx>
            <c:strRef>
              <c:f>'Report June'!$AY$310</c:f>
              <c:strCache>
                <c:ptCount val="1"/>
                <c:pt idx="0">
                  <c:v>2022</c:v>
                </c:pt>
              </c:strCache>
            </c:strRef>
          </c:tx>
          <c:spPr>
            <a:ln w="28575" cap="rnd">
              <a:solidFill>
                <a:schemeClr val="accent1">
                  <a:lumMod val="60000"/>
                </a:schemeClr>
              </a:solidFill>
              <a:round/>
            </a:ln>
            <a:effectLst/>
          </c:spPr>
          <c:marker>
            <c:symbol val="none"/>
          </c:marker>
          <c:val>
            <c:numRef>
              <c:f>'Report June'!$AZ$310:$CG$310</c:f>
              <c:numCache>
                <c:formatCode>0.0%</c:formatCode>
                <c:ptCount val="34"/>
                <c:pt idx="0">
                  <c:v>0</c:v>
                </c:pt>
                <c:pt idx="1">
                  <c:v>0</c:v>
                </c:pt>
                <c:pt idx="2">
                  <c:v>0</c:v>
                </c:pt>
                <c:pt idx="3">
                  <c:v>0</c:v>
                </c:pt>
                <c:pt idx="4">
                  <c:v>0</c:v>
                </c:pt>
                <c:pt idx="5">
                  <c:v>0</c:v>
                </c:pt>
                <c:pt idx="6">
                  <c:v>0</c:v>
                </c:pt>
                <c:pt idx="7">
                  <c:v>0</c:v>
                </c:pt>
                <c:pt idx="8">
                  <c:v>0</c:v>
                </c:pt>
                <c:pt idx="9">
                  <c:v>0</c:v>
                </c:pt>
              </c:numCache>
            </c:numRef>
          </c:val>
          <c:smooth val="0"/>
          <c:extLst>
            <c:ext xmlns:c15="http://schemas.microsoft.com/office/drawing/2012/chart" uri="{02D57815-91ED-43cb-92C2-25804820EDAC}">
              <c15:filteredCategoryTitle>
                <c15:cat>
                  <c:numRef>
                    <c:extLst>
                      <c:ext uri="{02D57815-91ED-43cb-92C2-25804820EDAC}">
                        <c15:formulaRef>
                          <c15:sqref>'Report June'!$AZ$303:$CG$303</c15:sqref>
                        </c15:formulaRef>
                      </c:ext>
                    </c:extLst>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15:cat>
              </c15:filteredCategoryTitle>
            </c:ext>
            <c:ext xmlns:c16="http://schemas.microsoft.com/office/drawing/2014/chart" uri="{C3380CC4-5D6E-409C-BE32-E72D297353CC}">
              <c16:uniqueId val="{00000006-42A2-4E32-9F23-6FA9E8152E2C}"/>
            </c:ext>
          </c:extLst>
        </c:ser>
        <c:ser>
          <c:idx val="7"/>
          <c:order val="7"/>
          <c:tx>
            <c:strRef>
              <c:f>'Report June'!$AY$311</c:f>
              <c:strCache>
                <c:ptCount val="1"/>
                <c:pt idx="0">
                  <c:v>2023</c:v>
                </c:pt>
              </c:strCache>
            </c:strRef>
          </c:tx>
          <c:spPr>
            <a:ln w="28575" cap="rnd">
              <a:solidFill>
                <a:schemeClr val="accent2">
                  <a:lumMod val="60000"/>
                </a:schemeClr>
              </a:solidFill>
              <a:round/>
            </a:ln>
            <a:effectLst/>
          </c:spPr>
          <c:marker>
            <c:symbol val="none"/>
          </c:marker>
          <c:val>
            <c:numRef>
              <c:f>'Report June'!$AZ$311:$CG$311</c:f>
              <c:numCache>
                <c:formatCode>0.0%</c:formatCode>
                <c:ptCount val="34"/>
                <c:pt idx="0">
                  <c:v>0</c:v>
                </c:pt>
                <c:pt idx="1">
                  <c:v>0</c:v>
                </c:pt>
                <c:pt idx="2">
                  <c:v>0</c:v>
                </c:pt>
                <c:pt idx="3">
                  <c:v>0</c:v>
                </c:pt>
                <c:pt idx="4">
                  <c:v>0</c:v>
                </c:pt>
                <c:pt idx="5">
                  <c:v>0</c:v>
                </c:pt>
              </c:numCache>
            </c:numRef>
          </c:val>
          <c:smooth val="0"/>
          <c:extLst>
            <c:ext xmlns:c15="http://schemas.microsoft.com/office/drawing/2012/chart" uri="{02D57815-91ED-43cb-92C2-25804820EDAC}">
              <c15:filteredCategoryTitle>
                <c15:cat>
                  <c:numRef>
                    <c:extLst>
                      <c:ext uri="{02D57815-91ED-43cb-92C2-25804820EDAC}">
                        <c15:formulaRef>
                          <c15:sqref>'Report June'!$AZ$303:$CG$303</c15:sqref>
                        </c15:formulaRef>
                      </c:ext>
                    </c:extLst>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15:cat>
              </c15:filteredCategoryTitle>
            </c:ext>
            <c:ext xmlns:c16="http://schemas.microsoft.com/office/drawing/2014/chart" uri="{C3380CC4-5D6E-409C-BE32-E72D297353CC}">
              <c16:uniqueId val="{00000007-42A2-4E32-9F23-6FA9E8152E2C}"/>
            </c:ext>
          </c:extLst>
        </c:ser>
        <c:dLbls>
          <c:showLegendKey val="0"/>
          <c:showVal val="0"/>
          <c:showCatName val="0"/>
          <c:showSerName val="0"/>
          <c:showPercent val="0"/>
          <c:showBubbleSize val="0"/>
        </c:dLbls>
        <c:smooth val="0"/>
        <c:axId val="1632479408"/>
        <c:axId val="1632479888"/>
      </c:lineChart>
      <c:catAx>
        <c:axId val="1632479408"/>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Quarters in</a:t>
                </a:r>
                <a:r>
                  <a:rPr lang="en-US" b="1" baseline="0">
                    <a:solidFill>
                      <a:sysClr val="windowText" lastClr="000000"/>
                    </a:solidFill>
                  </a:rPr>
                  <a:t> Repayment</a:t>
                </a:r>
                <a:endParaRPr lang="en-US" b="1">
                  <a:solidFill>
                    <a:sysClr val="windowText" lastClr="000000"/>
                  </a:solidFill>
                </a:endParaRP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32479888"/>
        <c:crosses val="autoZero"/>
        <c:auto val="1"/>
        <c:lblAlgn val="ctr"/>
        <c:lblOffset val="100"/>
        <c:noMultiLvlLbl val="0"/>
      </c:catAx>
      <c:valAx>
        <c:axId val="1632479888"/>
        <c:scaling>
          <c:orientation val="minMax"/>
          <c:max val="0.2"/>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rPr>
                  <a:t>% of Disbursements</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32479408"/>
        <c:crosses val="autoZero"/>
        <c:crossBetween val="between"/>
        <c:majorUnit val="4.0000000000000008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100" b="1" i="0" u="none" strike="noStrike" kern="1200" spc="0" baseline="0">
                <a:solidFill>
                  <a:schemeClr val="tx1"/>
                </a:solidFill>
              </a:rPr>
              <a:t>Cumulative Gross Charge-Offs as % of Disbursements</a:t>
            </a:r>
          </a:p>
          <a:p>
            <a:pPr>
              <a:defRPr b="1">
                <a:solidFill>
                  <a:schemeClr val="tx1"/>
                </a:solidFill>
              </a:defRPr>
            </a:pPr>
            <a:r>
              <a:rPr lang="en-US" sz="1000" b="1" i="0" u="none" strike="noStrike" kern="1200" spc="0" baseline="0">
                <a:solidFill>
                  <a:schemeClr val="tx1"/>
                </a:solidFill>
              </a:rPr>
              <a:t>Aggregate of Repayment Vintages 2016-2023</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lineChart>
        <c:grouping val="standard"/>
        <c:varyColors val="0"/>
        <c:ser>
          <c:idx val="0"/>
          <c:order val="0"/>
          <c:tx>
            <c:strRef>
              <c:f>'Report June'!$AY$294</c:f>
              <c:strCache>
                <c:ptCount val="1"/>
                <c:pt idx="0">
                  <c:v>Total</c:v>
                </c:pt>
              </c:strCache>
            </c:strRef>
          </c:tx>
          <c:spPr>
            <a:ln w="28575" cap="rnd">
              <a:solidFill>
                <a:schemeClr val="accent1"/>
              </a:solidFill>
              <a:round/>
            </a:ln>
            <a:effectLst/>
          </c:spPr>
          <c:marker>
            <c:symbol val="none"/>
          </c:marker>
          <c:val>
            <c:numRef>
              <c:f>'Report June'!$AZ$294:$CG$294</c:f>
              <c:numCache>
                <c:formatCode>0.0%</c:formatCode>
                <c:ptCount val="3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smooth val="0"/>
          <c:extLst>
            <c:ext xmlns:c15="http://schemas.microsoft.com/office/drawing/2012/chart" uri="{02D57815-91ED-43cb-92C2-25804820EDAC}">
              <c15:filteredCategoryTitle>
                <c15:cat>
                  <c:numRef>
                    <c:extLst>
                      <c:ext uri="{02D57815-91ED-43cb-92C2-25804820EDAC}">
                        <c15:formulaRef>
                          <c15:sqref>'Report June'!$AZ$293:$CG$293</c15:sqref>
                        </c15:formulaRef>
                      </c:ext>
                    </c:extLst>
                    <c:numCache>
                      <c:formatCode>0</c:formatCode>
                      <c:ptCount val="34"/>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numCache>
                  </c:numRef>
                </c15:cat>
              </c15:filteredCategoryTitle>
            </c:ext>
            <c:ext xmlns:c16="http://schemas.microsoft.com/office/drawing/2014/chart" uri="{C3380CC4-5D6E-409C-BE32-E72D297353CC}">
              <c16:uniqueId val="{00000000-F95A-4F65-B6CF-666BC135DF70}"/>
            </c:ext>
          </c:extLst>
        </c:ser>
        <c:dLbls>
          <c:showLegendKey val="0"/>
          <c:showVal val="0"/>
          <c:showCatName val="0"/>
          <c:showSerName val="0"/>
          <c:showPercent val="0"/>
          <c:showBubbleSize val="0"/>
        </c:dLbls>
        <c:smooth val="0"/>
        <c:axId val="366644816"/>
        <c:axId val="366646736"/>
      </c:lineChart>
      <c:catAx>
        <c:axId val="366644816"/>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Quarters in</a:t>
                </a:r>
                <a:r>
                  <a:rPr lang="en-US" b="1" baseline="0">
                    <a:solidFill>
                      <a:sysClr val="windowText" lastClr="000000"/>
                    </a:solidFill>
                  </a:rPr>
                  <a:t> Repayment</a:t>
                </a:r>
                <a:endParaRPr lang="en-US" b="1">
                  <a:solidFill>
                    <a:sysClr val="windowText" lastClr="000000"/>
                  </a:solidFill>
                </a:endParaRP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66646736"/>
        <c:crosses val="autoZero"/>
        <c:auto val="1"/>
        <c:lblAlgn val="ctr"/>
        <c:lblOffset val="100"/>
        <c:noMultiLvlLbl val="0"/>
      </c:catAx>
      <c:valAx>
        <c:axId val="366646736"/>
        <c:scaling>
          <c:orientation val="minMax"/>
          <c:max val="0.2"/>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rPr>
                  <a:t>% of Disbursements</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4.0000000000000008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solidFill>
                <a:latin typeface="+mn-lt"/>
                <a:ea typeface="+mn-ea"/>
                <a:cs typeface="+mn-cs"/>
              </a:defRPr>
            </a:pPr>
            <a:r>
              <a:rPr lang="en-US" sz="1100" b="1">
                <a:solidFill>
                  <a:schemeClr val="tx1"/>
                </a:solidFill>
              </a:rPr>
              <a:t>Annualized Gross</a:t>
            </a:r>
            <a:r>
              <a:rPr lang="en-US" sz="1100" b="1" baseline="0">
                <a:solidFill>
                  <a:schemeClr val="tx1"/>
                </a:solidFill>
              </a:rPr>
              <a:t> Charge-Offs</a:t>
            </a:r>
            <a:r>
              <a:rPr lang="en-US" sz="1100" b="1">
                <a:solidFill>
                  <a:schemeClr val="tx1"/>
                </a:solidFill>
              </a:rPr>
              <a:t> as % Loans in P&amp;I Repayment</a:t>
            </a:r>
          </a:p>
          <a:p>
            <a:pPr marL="0" marR="0" lvl="0" indent="0" algn="ctr" defTabSz="914400" rtl="0" eaLnBrk="1" fontAlgn="auto" latinLnBrk="0" hangingPunct="1">
              <a:lnSpc>
                <a:spcPct val="100000"/>
              </a:lnSpc>
              <a:spcBef>
                <a:spcPts val="0"/>
              </a:spcBef>
              <a:spcAft>
                <a:spcPts val="0"/>
              </a:spcAft>
              <a:buClrTx/>
              <a:buSzTx/>
              <a:buFontTx/>
              <a:buNone/>
              <a:tabLst/>
              <a:defRPr b="1">
                <a:solidFill>
                  <a:sysClr val="windowText" lastClr="000000"/>
                </a:solidFill>
              </a:defRPr>
            </a:pPr>
            <a:r>
              <a:rPr lang="en-US" sz="1000" b="1" i="0" u="none" strike="noStrike" kern="1200" spc="0" baseline="0">
                <a:solidFill>
                  <a:schemeClr val="tx1"/>
                </a:solidFill>
              </a:rPr>
              <a:t>Aggregate of Repayment Vintages 2016-2023</a:t>
            </a:r>
          </a:p>
        </c:rich>
      </c:tx>
      <c:layout>
        <c:manualLayout>
          <c:xMode val="edge"/>
          <c:yMode val="edge"/>
          <c:x val="0.17055953382249753"/>
          <c:y val="2.0093082125858638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5265640320264687"/>
          <c:y val="0.1937642886336968"/>
          <c:w val="0.81488496586848325"/>
          <c:h val="0.68452753569686342"/>
        </c:manualLayout>
      </c:layout>
      <c:lineChart>
        <c:grouping val="standard"/>
        <c:varyColors val="0"/>
        <c:ser>
          <c:idx val="0"/>
          <c:order val="0"/>
          <c:tx>
            <c:strRef>
              <c:f>'Report June'!$AY$258</c:f>
              <c:strCache>
                <c:ptCount val="1"/>
                <c:pt idx="0">
                  <c:v>Total</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'Report June'!$AZ$257:$FI$257</c15:sqref>
                  </c15:fullRef>
                </c:ext>
              </c:extLst>
              <c:f>'Report June'!$CJ$257:$FI$257</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June'!$AZ$258:$FI$258</c15:sqref>
                  </c15:fullRef>
                </c:ext>
              </c:extLst>
              <c:f>'Report June'!$CJ$258:$FI$258</c:f>
              <c:numCache>
                <c:formatCode>0.0%</c:formatCode>
                <c:ptCount val="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0-03AA-4E5D-84A5-D0EE5F3EE443}"/>
            </c:ext>
          </c:extLst>
        </c:ser>
        <c:dLbls>
          <c:showLegendKey val="0"/>
          <c:showVal val="0"/>
          <c:showCatName val="0"/>
          <c:showSerName val="0"/>
          <c:showPercent val="0"/>
          <c:showBubbleSize val="0"/>
        </c:dLbls>
        <c:smooth val="0"/>
        <c:axId val="366644816"/>
        <c:axId val="366646736"/>
      </c:lineChart>
      <c:dateAx>
        <c:axId val="366644816"/>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66646736"/>
        <c:crosses val="autoZero"/>
        <c:auto val="1"/>
        <c:lblOffset val="100"/>
        <c:baseTimeUnit val="months"/>
      </c:dateAx>
      <c:valAx>
        <c:axId val="366646736"/>
        <c:scaling>
          <c:orientation val="minMax"/>
          <c:max val="0.30000000000000004"/>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rPr>
                  <a:t>% of P&amp;I Repayment Balances</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6.0000000000000012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r>
              <a:rPr lang="en-US" sz="900" b="1" i="0" u="none" strike="noStrike" kern="1200" spc="0" baseline="0">
                <a:solidFill>
                  <a:schemeClr val="tx1"/>
                </a:solidFill>
              </a:rPr>
              <a:t>Annualized Total Constant Prepayment Rate</a:t>
            </a:r>
          </a:p>
          <a:p>
            <a:pPr>
              <a:defRPr sz="800" b="1">
                <a:solidFill>
                  <a:schemeClr val="tx1"/>
                </a:solidFill>
              </a:defRPr>
            </a:pPr>
            <a:r>
              <a:rPr lang="en-US" sz="800" b="1" baseline="0">
                <a:solidFill>
                  <a:schemeClr val="tx1"/>
                </a:solidFill>
              </a:rPr>
              <a:t>Fully Deferred</a:t>
            </a:r>
            <a:endParaRPr lang="en-US" sz="800" b="1">
              <a:solidFill>
                <a:schemeClr val="tx1"/>
              </a:solidFill>
            </a:endParaRPr>
          </a:p>
        </c:rich>
      </c:tx>
      <c:layout>
        <c:manualLayout>
          <c:xMode val="edge"/>
          <c:yMode val="edge"/>
          <c:x val="0.24218085519754423"/>
          <c:y val="0"/>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0306561552349924"/>
          <c:y val="0.14102573074859448"/>
          <c:w val="0.85870041872942038"/>
          <c:h val="0.6523145232152161"/>
        </c:manualLayout>
      </c:layout>
      <c:lineChart>
        <c:grouping val="standard"/>
        <c:varyColors val="0"/>
        <c:ser>
          <c:idx val="0"/>
          <c:order val="0"/>
          <c:tx>
            <c:strRef>
              <c:f>'Report Sept (2)'!$AY$591</c:f>
              <c:strCache>
                <c:ptCount val="1"/>
                <c:pt idx="0">
                  <c:v>2016</c:v>
                </c:pt>
              </c:strCache>
            </c:strRef>
          </c:tx>
          <c:spPr>
            <a:ln w="28575" cap="rnd">
              <a:solidFill>
                <a:schemeClr val="accent1"/>
              </a:solidFill>
              <a:round/>
            </a:ln>
            <a:effectLst/>
          </c:spPr>
          <c:marker>
            <c:symbol val="none"/>
          </c:marker>
          <c:cat>
            <c:numRef>
              <c:f>'Report Sept (2)'!$AZ$590:$CH$590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(2)'!$AZ$591:$CH$591</c:f>
              <c:numCache>
                <c:formatCode>0.0%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smooth val="0"/>
          <c:extLst>
            <c:ext xmlns:c16="http://schemas.microsoft.com/office/drawing/2014/chart" uri="{C3380CC4-5D6E-409C-BE32-E72D297353CC}">
              <c16:uniqueId val="{00000000-C73C-469E-9270-3B9DAD28CAE7}"/>
            </c:ext>
          </c:extLst>
        </c:ser>
        <c:ser>
          <c:idx val="6"/>
          <c:order val="1"/>
          <c:tx>
            <c:strRef>
              <c:f>'Report Sept (2)'!$AY$592</c:f>
              <c:strCache>
                <c:ptCount val="1"/>
                <c:pt idx="0">
                  <c:v>2017</c:v>
                </c:pt>
              </c:strCache>
            </c:strRef>
          </c:tx>
          <c:spPr>
            <a:ln w="28575" cap="rnd">
              <a:solidFill>
                <a:schemeClr val="accent2"/>
              </a:solidFill>
              <a:round/>
            </a:ln>
            <a:effectLst/>
          </c:spPr>
          <c:marker>
            <c:symbol val="none"/>
          </c:marker>
          <c:cat>
            <c:numRef>
              <c:f>'Report Sept (2)'!$AZ$590:$CH$590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(2)'!$AZ$592:$CH$592</c:f>
              <c:numCache>
                <c:formatCode>0.0%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1-C73C-469E-9270-3B9DAD28CAE7}"/>
            </c:ext>
          </c:extLst>
        </c:ser>
        <c:ser>
          <c:idx val="7"/>
          <c:order val="2"/>
          <c:tx>
            <c:strRef>
              <c:f>'Report Sept (2)'!$AY$593</c:f>
              <c:strCache>
                <c:ptCount val="1"/>
                <c:pt idx="0">
                  <c:v>2018</c:v>
                </c:pt>
              </c:strCache>
            </c:strRef>
          </c:tx>
          <c:spPr>
            <a:ln w="28575" cap="rnd">
              <a:solidFill>
                <a:schemeClr val="accent3"/>
              </a:solidFill>
              <a:round/>
            </a:ln>
            <a:effectLst/>
          </c:spPr>
          <c:marker>
            <c:symbol val="none"/>
          </c:marker>
          <c:cat>
            <c:numRef>
              <c:f>'Report Sept (2)'!$AZ$590:$CH$590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(2)'!$AZ$593:$CH$593</c:f>
              <c:numCache>
                <c:formatCode>0.0%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2-C73C-469E-9270-3B9DAD28CAE7}"/>
            </c:ext>
          </c:extLst>
        </c:ser>
        <c:ser>
          <c:idx val="1"/>
          <c:order val="3"/>
          <c:tx>
            <c:strRef>
              <c:f>'Report Sept (2)'!$AY$594</c:f>
              <c:strCache>
                <c:ptCount val="1"/>
                <c:pt idx="0">
                  <c:v>2019</c:v>
                </c:pt>
              </c:strCache>
            </c:strRef>
          </c:tx>
          <c:spPr>
            <a:ln w="28575" cap="rnd">
              <a:solidFill>
                <a:schemeClr val="accent4"/>
              </a:solidFill>
              <a:round/>
            </a:ln>
            <a:effectLst/>
          </c:spPr>
          <c:marker>
            <c:symbol val="none"/>
          </c:marker>
          <c:cat>
            <c:numRef>
              <c:f>'Report Sept (2)'!$AZ$590:$CH$590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(2)'!$AZ$594:$CH$594</c:f>
              <c:numCache>
                <c:formatCode>0.0%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3-C73C-469E-9270-3B9DAD28CAE7}"/>
            </c:ext>
          </c:extLst>
        </c:ser>
        <c:ser>
          <c:idx val="2"/>
          <c:order val="4"/>
          <c:tx>
            <c:strRef>
              <c:f>'Report Sept (2)'!$AY$595</c:f>
              <c:strCache>
                <c:ptCount val="1"/>
                <c:pt idx="0">
                  <c:v>2020</c:v>
                </c:pt>
              </c:strCache>
            </c:strRef>
          </c:tx>
          <c:spPr>
            <a:ln w="28575" cap="rnd">
              <a:solidFill>
                <a:srgbClr val="0070C0"/>
              </a:solidFill>
              <a:round/>
            </a:ln>
            <a:effectLst/>
          </c:spPr>
          <c:marker>
            <c:symbol val="none"/>
          </c:marker>
          <c:cat>
            <c:numRef>
              <c:f>'Report Sept (2)'!$AZ$590:$CH$590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(2)'!$AZ$595:$CH$595</c:f>
              <c:numCache>
                <c:formatCode>0.0%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4-C73C-469E-9270-3B9DAD28CAE7}"/>
            </c:ext>
          </c:extLst>
        </c:ser>
        <c:ser>
          <c:idx val="3"/>
          <c:order val="5"/>
          <c:tx>
            <c:strRef>
              <c:f>'Report Sept (2)'!$AY$596</c:f>
              <c:strCache>
                <c:ptCount val="1"/>
                <c:pt idx="0">
                  <c:v>2021</c:v>
                </c:pt>
              </c:strCache>
            </c:strRef>
          </c:tx>
          <c:spPr>
            <a:ln w="28575" cap="rnd">
              <a:solidFill>
                <a:schemeClr val="accent6"/>
              </a:solidFill>
              <a:round/>
            </a:ln>
            <a:effectLst/>
          </c:spPr>
          <c:marker>
            <c:symbol val="none"/>
          </c:marker>
          <c:cat>
            <c:numRef>
              <c:f>'Report Sept (2)'!$AZ$590:$CH$590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(2)'!$AZ$596:$CH$596</c:f>
              <c:numCache>
                <c:formatCode>0.0%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5-C73C-469E-9270-3B9DAD28CAE7}"/>
            </c:ext>
          </c:extLst>
        </c:ser>
        <c:ser>
          <c:idx val="4"/>
          <c:order val="6"/>
          <c:tx>
            <c:strRef>
              <c:f>'Report Sept (2)'!$AY$597</c:f>
              <c:strCache>
                <c:ptCount val="1"/>
                <c:pt idx="0">
                  <c:v>2022</c:v>
                </c:pt>
              </c:strCache>
            </c:strRef>
          </c:tx>
          <c:spPr>
            <a:ln w="28575" cap="rnd">
              <a:solidFill>
                <a:schemeClr val="accent5">
                  <a:lumMod val="75000"/>
                </a:schemeClr>
              </a:solidFill>
              <a:round/>
            </a:ln>
            <a:effectLst/>
          </c:spPr>
          <c:marker>
            <c:symbol val="none"/>
          </c:marker>
          <c:cat>
            <c:numRef>
              <c:f>'Report Sept (2)'!$AZ$590:$CH$590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(2)'!$AZ$597:$CH$597</c:f>
              <c:numCache>
                <c:formatCode>0.0%</c:formatCode>
                <c:ptCount val="35"/>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6-C73C-469E-9270-3B9DAD28CAE7}"/>
            </c:ext>
          </c:extLst>
        </c:ser>
        <c:ser>
          <c:idx val="5"/>
          <c:order val="7"/>
          <c:tx>
            <c:strRef>
              <c:f>'Report Sept (2)'!$AY$598</c:f>
              <c:strCache>
                <c:ptCount val="1"/>
                <c:pt idx="0">
                  <c:v>2023</c:v>
                </c:pt>
              </c:strCache>
            </c:strRef>
          </c:tx>
          <c:spPr>
            <a:ln w="28575" cap="rnd">
              <a:solidFill>
                <a:schemeClr val="accent2">
                  <a:lumMod val="50000"/>
                </a:schemeClr>
              </a:solidFill>
              <a:round/>
            </a:ln>
            <a:effectLst/>
          </c:spPr>
          <c:marker>
            <c:symbol val="none"/>
          </c:marker>
          <c:cat>
            <c:numRef>
              <c:f>'Report Sept (2)'!$AZ$590:$CH$590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(2)'!$AZ$598:$CH$598</c:f>
              <c:numCache>
                <c:formatCode>0.0%</c:formatCode>
                <c:ptCount val="35"/>
                <c:pt idx="0">
                  <c:v>0</c:v>
                </c:pt>
                <c:pt idx="1">
                  <c:v>0</c:v>
                </c:pt>
                <c:pt idx="2">
                  <c:v>0</c:v>
                </c:pt>
                <c:pt idx="3">
                  <c:v>0</c:v>
                </c:pt>
                <c:pt idx="4">
                  <c:v>0</c:v>
                </c:pt>
                <c:pt idx="5">
                  <c:v>0</c:v>
                </c:pt>
              </c:numCache>
            </c:numRef>
          </c:val>
          <c:smooth val="0"/>
          <c:extLst>
            <c:ext xmlns:c16="http://schemas.microsoft.com/office/drawing/2014/chart" uri="{C3380CC4-5D6E-409C-BE32-E72D297353CC}">
              <c16:uniqueId val="{00000007-C73C-469E-9270-3B9DAD28CAE7}"/>
            </c:ext>
          </c:extLst>
        </c:ser>
        <c:ser>
          <c:idx val="8"/>
          <c:order val="8"/>
          <c:tx>
            <c:strRef>
              <c:f>'Report Sept (2)'!$AY$599</c:f>
              <c:strCache>
                <c:ptCount val="1"/>
                <c:pt idx="0">
                  <c:v>2024</c:v>
                </c:pt>
              </c:strCache>
            </c:strRef>
          </c:tx>
          <c:spPr>
            <a:ln w="28575" cap="rnd">
              <a:solidFill>
                <a:schemeClr val="accent3">
                  <a:lumMod val="60000"/>
                </a:schemeClr>
              </a:solidFill>
              <a:round/>
            </a:ln>
            <a:effectLst/>
          </c:spPr>
          <c:marker>
            <c:symbol val="none"/>
          </c:marker>
          <c:cat>
            <c:numRef>
              <c:f>'Report Sept (2)'!$AZ$590:$CH$590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(2)'!$AZ$599:$CH$599</c:f>
              <c:numCache>
                <c:formatCode>0.0%</c:formatCode>
                <c:ptCount val="35"/>
                <c:pt idx="0">
                  <c:v>3.4730770604715501E-2</c:v>
                </c:pt>
                <c:pt idx="1">
                  <c:v>3.6003734534574998E-2</c:v>
                </c:pt>
              </c:numCache>
            </c:numRef>
          </c:val>
          <c:smooth val="0"/>
          <c:extLst>
            <c:ext xmlns:c16="http://schemas.microsoft.com/office/drawing/2014/chart" uri="{C3380CC4-5D6E-409C-BE32-E72D297353CC}">
              <c16:uniqueId val="{00000008-C73C-469E-9270-3B9DAD28CAE7}"/>
            </c:ext>
          </c:extLst>
        </c:ser>
        <c:dLbls>
          <c:showLegendKey val="0"/>
          <c:showVal val="0"/>
          <c:showCatName val="0"/>
          <c:showSerName val="0"/>
          <c:showPercent val="0"/>
          <c:showBubbleSize val="0"/>
        </c:dLbls>
        <c:smooth val="0"/>
        <c:axId val="366644816"/>
        <c:axId val="366646736"/>
      </c:lineChart>
      <c:catAx>
        <c:axId val="366644816"/>
        <c:scaling>
          <c:orientation val="minMax"/>
        </c:scaling>
        <c:delete val="0"/>
        <c:axPos val="b"/>
        <c:title>
          <c:tx>
            <c:rich>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Quarters Since Disbursement</a:t>
                </a:r>
              </a:p>
            </c:rich>
          </c:tx>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6736"/>
        <c:crosses val="autoZero"/>
        <c:auto val="1"/>
        <c:lblAlgn val="ctr"/>
        <c:lblOffset val="100"/>
        <c:noMultiLvlLbl val="0"/>
      </c:catAx>
      <c:valAx>
        <c:axId val="366646736"/>
        <c:scaling>
          <c:orientation val="minMax"/>
          <c:max val="0.4"/>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 Annualized Total CPR</a:t>
                </a:r>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8.0000000000000016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100" b="1" i="0" u="none" strike="noStrike" kern="1200" spc="0" baseline="0">
                <a:solidFill>
                  <a:schemeClr val="tx1"/>
                </a:solidFill>
              </a:rPr>
              <a:t>Annualized Gross Charge-Offs as % Loans in P&amp;I Repayment</a:t>
            </a:r>
          </a:p>
          <a:p>
            <a:pPr>
              <a:defRPr b="1">
                <a:solidFill>
                  <a:schemeClr val="tx1"/>
                </a:solidFill>
              </a:defRPr>
            </a:pPr>
            <a:r>
              <a:rPr lang="en-US" sz="1000" b="1" i="0" u="none" strike="noStrike" kern="1200" spc="0" baseline="0">
                <a:solidFill>
                  <a:schemeClr val="tx1"/>
                </a:solidFill>
              </a:rPr>
              <a:t>Repayment Vintages 2016-2023</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6357366810367091"/>
          <c:y val="0.16967056036381831"/>
          <c:w val="0.81583593647040786"/>
          <c:h val="0.59792201840000603"/>
        </c:manualLayout>
      </c:layout>
      <c:lineChart>
        <c:grouping val="standard"/>
        <c:varyColors val="0"/>
        <c:ser>
          <c:idx val="0"/>
          <c:order val="0"/>
          <c:tx>
            <c:strRef>
              <c:f>'Report June'!$AY$268</c:f>
              <c:strCache>
                <c:ptCount val="1"/>
                <c:pt idx="0">
                  <c:v>2016</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'Report June'!$AZ$267:$FI$267</c15:sqref>
                  </c15:fullRef>
                </c:ext>
              </c:extLst>
              <c:f>'Report June'!$CJ$267:$FI$267</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June'!$AZ$268:$FI$268</c15:sqref>
                  </c15:fullRef>
                </c:ext>
              </c:extLst>
              <c:f>'Report June'!$CJ$268:$FI$268</c:f>
              <c:numCache>
                <c:formatCode>0.0%</c:formatCode>
                <c:ptCount val="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0-692D-4BF4-8ABB-109A1FBF03AE}"/>
            </c:ext>
          </c:extLst>
        </c:ser>
        <c:ser>
          <c:idx val="1"/>
          <c:order val="1"/>
          <c:tx>
            <c:strRef>
              <c:f>'Report June'!$AY$269</c:f>
              <c:strCache>
                <c:ptCount val="1"/>
                <c:pt idx="0">
                  <c:v>2017</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'Report June'!$AZ$267:$FI$267</c15:sqref>
                  </c15:fullRef>
                </c:ext>
              </c:extLst>
              <c:f>'Report June'!$CJ$267:$FI$267</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June'!$AZ$269:$FI$269</c15:sqref>
                  </c15:fullRef>
                </c:ext>
              </c:extLst>
              <c:f>'Report June'!$CJ$269:$FI$269</c:f>
              <c:numCache>
                <c:formatCode>0.0%</c:formatCode>
                <c:ptCount val="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1-692D-4BF4-8ABB-109A1FBF03AE}"/>
            </c:ext>
          </c:extLst>
        </c:ser>
        <c:ser>
          <c:idx val="2"/>
          <c:order val="2"/>
          <c:tx>
            <c:strRef>
              <c:f>'Report June'!$AY$270</c:f>
              <c:strCache>
                <c:ptCount val="1"/>
                <c:pt idx="0">
                  <c:v>2018</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'Report June'!$AZ$267:$FI$267</c15:sqref>
                  </c15:fullRef>
                </c:ext>
              </c:extLst>
              <c:f>'Report June'!$CJ$267:$FI$267</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June'!$AZ$270:$FI$270</c15:sqref>
                  </c15:fullRef>
                </c:ext>
              </c:extLst>
              <c:f>'Report June'!$CJ$270:$FI$270</c:f>
              <c:numCache>
                <c:formatCode>0.0%</c:formatCode>
                <c:ptCount val="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2-692D-4BF4-8ABB-109A1FBF03AE}"/>
            </c:ext>
          </c:extLst>
        </c:ser>
        <c:ser>
          <c:idx val="3"/>
          <c:order val="3"/>
          <c:tx>
            <c:strRef>
              <c:f>'Report June'!$AY$271</c:f>
              <c:strCache>
                <c:ptCount val="1"/>
                <c:pt idx="0">
                  <c:v>2019</c:v>
                </c:pt>
              </c:strCache>
            </c:strRef>
          </c:tx>
          <c:spPr>
            <a:ln w="28575" cap="rnd">
              <a:solidFill>
                <a:schemeClr val="accent4"/>
              </a:solidFill>
              <a:round/>
            </a:ln>
            <a:effectLst/>
          </c:spPr>
          <c:marker>
            <c:symbol val="none"/>
          </c:marker>
          <c:cat>
            <c:numRef>
              <c:extLst>
                <c:ext xmlns:c15="http://schemas.microsoft.com/office/drawing/2012/chart" uri="{02D57815-91ED-43cb-92C2-25804820EDAC}">
                  <c15:fullRef>
                    <c15:sqref>'Report June'!$AZ$267:$FI$267</c15:sqref>
                  </c15:fullRef>
                </c:ext>
              </c:extLst>
              <c:f>'Report June'!$CJ$267:$FI$267</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June'!$AZ$271:$FI$271</c15:sqref>
                  </c15:fullRef>
                </c:ext>
              </c:extLst>
              <c:f>'Report June'!$CJ$271:$FI$271</c:f>
              <c:numCache>
                <c:formatCode>0.0%</c:formatCode>
                <c:ptCount val="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3-692D-4BF4-8ABB-109A1FBF03AE}"/>
            </c:ext>
          </c:extLst>
        </c:ser>
        <c:ser>
          <c:idx val="4"/>
          <c:order val="4"/>
          <c:tx>
            <c:strRef>
              <c:f>'Report June'!$AY$272</c:f>
              <c:strCache>
                <c:ptCount val="1"/>
                <c:pt idx="0">
                  <c:v>2020</c:v>
                </c:pt>
              </c:strCache>
            </c:strRef>
          </c:tx>
          <c:spPr>
            <a:ln w="28575" cap="rnd">
              <a:solidFill>
                <a:schemeClr val="accent5"/>
              </a:solidFill>
              <a:round/>
            </a:ln>
            <a:effectLst/>
          </c:spPr>
          <c:marker>
            <c:symbol val="none"/>
          </c:marker>
          <c:cat>
            <c:numRef>
              <c:extLst>
                <c:ext xmlns:c15="http://schemas.microsoft.com/office/drawing/2012/chart" uri="{02D57815-91ED-43cb-92C2-25804820EDAC}">
                  <c15:fullRef>
                    <c15:sqref>'Report June'!$AZ$267:$FI$267</c15:sqref>
                  </c15:fullRef>
                </c:ext>
              </c:extLst>
              <c:f>'Report June'!$CJ$267:$FI$267</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June'!$AZ$272:$FI$272</c15:sqref>
                  </c15:fullRef>
                </c:ext>
              </c:extLst>
              <c:f>'Report June'!$CJ$272:$FI$272</c:f>
              <c:numCache>
                <c:formatCode>0.0%</c:formatCode>
                <c:ptCount val="78"/>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4-692D-4BF4-8ABB-109A1FBF03AE}"/>
            </c:ext>
          </c:extLst>
        </c:ser>
        <c:ser>
          <c:idx val="5"/>
          <c:order val="5"/>
          <c:tx>
            <c:strRef>
              <c:f>'Report June'!$AY$273</c:f>
              <c:strCache>
                <c:ptCount val="1"/>
                <c:pt idx="0">
                  <c:v>2021</c:v>
                </c:pt>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'Report June'!$AZ$267:$FI$267</c15:sqref>
                  </c15:fullRef>
                </c:ext>
              </c:extLst>
              <c:f>'Report June'!$CJ$267:$FI$267</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June'!$AZ$273:$FI$273</c15:sqref>
                  </c15:fullRef>
                </c:ext>
              </c:extLst>
              <c:f>'Report June'!$CJ$273:$FI$273</c:f>
              <c:numCache>
                <c:formatCode>0.0%</c:formatCode>
                <c:ptCount val="78"/>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5-692D-4BF4-8ABB-109A1FBF03AE}"/>
            </c:ext>
          </c:extLst>
        </c:ser>
        <c:ser>
          <c:idx val="6"/>
          <c:order val="6"/>
          <c:tx>
            <c:strRef>
              <c:f>'Report June'!$AY$274</c:f>
              <c:strCache>
                <c:ptCount val="1"/>
                <c:pt idx="0">
                  <c:v>2022</c:v>
                </c:pt>
              </c:strCache>
            </c:strRef>
          </c:tx>
          <c:spPr>
            <a:ln w="28575" cap="rnd">
              <a:solidFill>
                <a:schemeClr val="accent1">
                  <a:lumMod val="60000"/>
                </a:schemeClr>
              </a:solidFill>
              <a:round/>
            </a:ln>
            <a:effectLst/>
          </c:spPr>
          <c:marker>
            <c:symbol val="none"/>
          </c:marker>
          <c:cat>
            <c:numRef>
              <c:extLst>
                <c:ext xmlns:c15="http://schemas.microsoft.com/office/drawing/2012/chart" uri="{02D57815-91ED-43cb-92C2-25804820EDAC}">
                  <c15:fullRef>
                    <c15:sqref>'Report June'!$AZ$267:$FI$267</c15:sqref>
                  </c15:fullRef>
                </c:ext>
              </c:extLst>
              <c:f>'Report June'!$CJ$267:$FI$267</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June'!$AZ$274:$FI$274</c15:sqref>
                  </c15:fullRef>
                </c:ext>
              </c:extLst>
              <c:f>'Report June'!$CJ$274:$FI$274</c:f>
              <c:numCache>
                <c:formatCode>0.0%</c:formatCode>
                <c:ptCount val="78"/>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6-692D-4BF4-8ABB-109A1FBF03AE}"/>
            </c:ext>
          </c:extLst>
        </c:ser>
        <c:ser>
          <c:idx val="7"/>
          <c:order val="7"/>
          <c:tx>
            <c:strRef>
              <c:f>'Report June'!$AY$275</c:f>
              <c:strCache>
                <c:ptCount val="1"/>
                <c:pt idx="0">
                  <c:v>2023</c:v>
                </c:pt>
              </c:strCache>
            </c:strRef>
          </c:tx>
          <c:spPr>
            <a:ln w="28575" cap="rnd">
              <a:solidFill>
                <a:schemeClr val="accent2">
                  <a:lumMod val="60000"/>
                </a:schemeClr>
              </a:solidFill>
              <a:round/>
            </a:ln>
            <a:effectLst/>
          </c:spPr>
          <c:marker>
            <c:symbol val="none"/>
          </c:marker>
          <c:cat>
            <c:numRef>
              <c:extLst>
                <c:ext xmlns:c15="http://schemas.microsoft.com/office/drawing/2012/chart" uri="{02D57815-91ED-43cb-92C2-25804820EDAC}">
                  <c15:fullRef>
                    <c15:sqref>'Report June'!$AZ$267:$FI$267</c15:sqref>
                  </c15:fullRef>
                </c:ext>
              </c:extLst>
              <c:f>'Report June'!$CJ$267:$FI$267</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June'!$AZ$275:$FI$275</c15:sqref>
                  </c15:fullRef>
                </c:ext>
              </c:extLst>
              <c:f>'Report June'!$CJ$275:$FI$275</c:f>
              <c:numCache>
                <c:formatCode>0.0%</c:formatCode>
                <c:ptCount val="78"/>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7-692D-4BF4-8ABB-109A1FBF03AE}"/>
            </c:ext>
          </c:extLst>
        </c:ser>
        <c:dLbls>
          <c:showLegendKey val="0"/>
          <c:showVal val="0"/>
          <c:showCatName val="0"/>
          <c:showSerName val="0"/>
          <c:showPercent val="0"/>
          <c:showBubbleSize val="0"/>
        </c:dLbls>
        <c:smooth val="0"/>
        <c:axId val="1632479408"/>
        <c:axId val="1632479888"/>
        <c:extLst>
          <c:ext xmlns:c15="http://schemas.microsoft.com/office/drawing/2012/chart" uri="{02D57815-91ED-43cb-92C2-25804820EDAC}">
            <c15:filteredLineSeries>
              <c15:ser>
                <c:idx val="8"/>
                <c:order val="8"/>
                <c:tx>
                  <c:strRef>
                    <c:extLst>
                      <c:ext uri="{02D57815-91ED-43cb-92C2-25804820EDAC}">
                        <c15:formulaRef>
                          <c15:sqref>'Report June'!$AY$276</c15:sqref>
                        </c15:formulaRef>
                      </c:ext>
                    </c:extLst>
                    <c:strCache>
                      <c:ptCount val="1"/>
                      <c:pt idx="0">
                        <c:v>2024</c:v>
                      </c:pt>
                    </c:strCache>
                  </c:strRef>
                </c:tx>
                <c:spPr>
                  <a:ln w="28575" cap="rnd">
                    <a:solidFill>
                      <a:schemeClr val="accent3">
                        <a:lumMod val="60000"/>
                      </a:schemeClr>
                    </a:solidFill>
                    <a:round/>
                  </a:ln>
                  <a:effectLst/>
                </c:spPr>
                <c:marker>
                  <c:symbol val="none"/>
                </c:marker>
                <c:cat>
                  <c:numRef>
                    <c:extLst>
                      <c:ext uri="{02D57815-91ED-43cb-92C2-25804820EDAC}">
                        <c15:fullRef>
                          <c15:sqref>'Report June'!$AZ$267:$FI$267</c15:sqref>
                        </c15:fullRef>
                        <c15:formulaRef>
                          <c15:sqref>'Report June'!$CJ$267:$FI$267</c15:sqref>
                        </c15:formulaRef>
                      </c:ext>
                    </c:extLst>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uri="{02D57815-91ED-43cb-92C2-25804820EDAC}">
                        <c15:fullRef>
                          <c15:sqref>'Report June'!$AZ$276:$FI$276</c15:sqref>
                        </c15:fullRef>
                        <c15:formulaRef>
                          <c15:sqref>'Report June'!$CJ$276:$FI$276</c15:sqref>
                        </c15:formulaRef>
                      </c:ext>
                    </c:extLst>
                    <c:numCache>
                      <c:formatCode>0.0%</c:formatCode>
                      <c:ptCount val="78"/>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8-692D-4BF4-8ABB-109A1FBF03AE}"/>
                  </c:ext>
                </c:extLst>
              </c15:ser>
            </c15:filteredLineSeries>
          </c:ext>
        </c:extLst>
      </c:lineChart>
      <c:dateAx>
        <c:axId val="1632479408"/>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32479888"/>
        <c:crosses val="autoZero"/>
        <c:auto val="1"/>
        <c:lblOffset val="100"/>
        <c:baseTimeUnit val="months"/>
      </c:dateAx>
      <c:valAx>
        <c:axId val="1632479888"/>
        <c:scaling>
          <c:orientation val="minMax"/>
          <c:max val="0.30000000000000004"/>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rPr>
                  <a:t>% of P&amp;I Repayment Balances</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32479408"/>
        <c:crosses val="autoZero"/>
        <c:crossBetween val="between"/>
        <c:majorUnit val="6.0000000000000012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solidFill>
                <a:latin typeface="+mn-lt"/>
                <a:ea typeface="+mn-ea"/>
                <a:cs typeface="+mn-cs"/>
              </a:defRPr>
            </a:pPr>
            <a:r>
              <a:rPr lang="en-US" sz="1100" b="1">
                <a:solidFill>
                  <a:schemeClr val="tx1"/>
                </a:solidFill>
              </a:rPr>
              <a:t>Forbearance</a:t>
            </a:r>
            <a:r>
              <a:rPr lang="en-US" sz="1100" b="1" baseline="0">
                <a:solidFill>
                  <a:schemeClr val="tx1"/>
                </a:solidFill>
              </a:rPr>
              <a:t> as % Loans in P&amp;I Repayment</a:t>
            </a:r>
          </a:p>
          <a:p>
            <a:pPr marL="0" marR="0" lvl="0" indent="0" algn="ctr" defTabSz="914400" rtl="0" eaLnBrk="1" fontAlgn="auto" latinLnBrk="0" hangingPunct="1">
              <a:lnSpc>
                <a:spcPct val="100000"/>
              </a:lnSpc>
              <a:spcBef>
                <a:spcPts val="0"/>
              </a:spcBef>
              <a:spcAft>
                <a:spcPts val="0"/>
              </a:spcAft>
              <a:buClrTx/>
              <a:buSzTx/>
              <a:buFontTx/>
              <a:buNone/>
              <a:tabLst/>
              <a:defRPr b="1">
                <a:solidFill>
                  <a:sysClr val="windowText" lastClr="000000"/>
                </a:solidFill>
              </a:defRPr>
            </a:pPr>
            <a:r>
              <a:rPr lang="en-US" sz="1000" b="1" i="0" u="none" strike="noStrike" kern="1200" spc="0" baseline="0">
                <a:solidFill>
                  <a:schemeClr val="tx1"/>
                </a:solidFill>
              </a:rPr>
              <a:t>P&amp;I Repayment Vintages 2016-2023</a:t>
            </a:r>
          </a:p>
          <a:p>
            <a:pPr marL="0" marR="0" lvl="0" indent="0" algn="ctr" defTabSz="914400" rtl="0" eaLnBrk="1" fontAlgn="auto" latinLnBrk="0" hangingPunct="1">
              <a:lnSpc>
                <a:spcPct val="100000"/>
              </a:lnSpc>
              <a:spcBef>
                <a:spcPts val="0"/>
              </a:spcBef>
              <a:spcAft>
                <a:spcPts val="0"/>
              </a:spcAft>
              <a:buClrTx/>
              <a:buSzTx/>
              <a:buFontTx/>
              <a:buNone/>
              <a:tabLst/>
              <a:defRPr b="1">
                <a:solidFill>
                  <a:sysClr val="windowText" lastClr="000000"/>
                </a:solidFill>
              </a:defRPr>
            </a:pPr>
            <a:endParaRPr lang="en-US" sz="1100" b="1" baseline="0">
              <a:solidFill>
                <a:schemeClr val="tx1"/>
              </a:solidFill>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6060382413219926"/>
          <c:y val="9.9002875875990617E-2"/>
          <c:w val="0.80701148128787015"/>
          <c:h val="0.67890503922925161"/>
        </c:manualLayout>
      </c:layout>
      <c:lineChart>
        <c:grouping val="standard"/>
        <c:varyColors val="0"/>
        <c:ser>
          <c:idx val="0"/>
          <c:order val="0"/>
          <c:tx>
            <c:strRef>
              <c:f>'Report June'!$AY$232</c:f>
              <c:strCache>
                <c:ptCount val="1"/>
                <c:pt idx="0">
                  <c:v>2016</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'Report June'!$BL$231:$FI$231</c15:sqref>
                  </c15:fullRef>
                </c:ext>
              </c:extLst>
              <c:f>'Report June'!$CJ$231:$FI$231</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June'!$BL$232:$FI$232</c15:sqref>
                  </c15:fullRef>
                </c:ext>
              </c:extLst>
              <c:f>'Report June'!$CJ$232:$FI$232</c:f>
              <c:numCache>
                <c:formatCode>0.0%</c:formatCode>
                <c:ptCount val="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0-E8EA-4471-8237-C04E0786C917}"/>
            </c:ext>
          </c:extLst>
        </c:ser>
        <c:ser>
          <c:idx val="1"/>
          <c:order val="1"/>
          <c:tx>
            <c:strRef>
              <c:f>'Report June'!$AY$233</c:f>
              <c:strCache>
                <c:ptCount val="1"/>
                <c:pt idx="0">
                  <c:v>2017</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'Report June'!$BL$231:$FI$231</c15:sqref>
                  </c15:fullRef>
                </c:ext>
              </c:extLst>
              <c:f>'Report June'!$CJ$231:$FI$231</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June'!$BL$233:$FI$233</c15:sqref>
                  </c15:fullRef>
                </c:ext>
              </c:extLst>
              <c:f>'Report June'!$CJ$233:$FI$233</c:f>
              <c:numCache>
                <c:formatCode>0.0%</c:formatCode>
                <c:ptCount val="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1-E8EA-4471-8237-C04E0786C917}"/>
            </c:ext>
          </c:extLst>
        </c:ser>
        <c:ser>
          <c:idx val="2"/>
          <c:order val="2"/>
          <c:tx>
            <c:strRef>
              <c:f>'Report June'!$AY$234</c:f>
              <c:strCache>
                <c:ptCount val="1"/>
                <c:pt idx="0">
                  <c:v>2018</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'Report June'!$BL$231:$FI$231</c15:sqref>
                  </c15:fullRef>
                </c:ext>
              </c:extLst>
              <c:f>'Report June'!$CJ$231:$FI$231</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June'!$BL$234:$FI$234</c15:sqref>
                  </c15:fullRef>
                </c:ext>
              </c:extLst>
              <c:f>'Report June'!$CJ$234:$FI$234</c:f>
              <c:numCache>
                <c:formatCode>0.0%</c:formatCode>
                <c:ptCount val="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2-E8EA-4471-8237-C04E0786C917}"/>
            </c:ext>
          </c:extLst>
        </c:ser>
        <c:ser>
          <c:idx val="3"/>
          <c:order val="3"/>
          <c:tx>
            <c:strRef>
              <c:f>'Report June'!$AY$235</c:f>
              <c:strCache>
                <c:ptCount val="1"/>
                <c:pt idx="0">
                  <c:v>2019</c:v>
                </c:pt>
              </c:strCache>
            </c:strRef>
          </c:tx>
          <c:spPr>
            <a:ln w="28575" cap="rnd">
              <a:solidFill>
                <a:schemeClr val="accent4"/>
              </a:solidFill>
              <a:round/>
            </a:ln>
            <a:effectLst/>
          </c:spPr>
          <c:marker>
            <c:symbol val="none"/>
          </c:marker>
          <c:cat>
            <c:numRef>
              <c:extLst>
                <c:ext xmlns:c15="http://schemas.microsoft.com/office/drawing/2012/chart" uri="{02D57815-91ED-43cb-92C2-25804820EDAC}">
                  <c15:fullRef>
                    <c15:sqref>'Report June'!$BL$231:$FI$231</c15:sqref>
                  </c15:fullRef>
                </c:ext>
              </c:extLst>
              <c:f>'Report June'!$CJ$231:$FI$231</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June'!$BL$235:$FI$235</c15:sqref>
                  </c15:fullRef>
                </c:ext>
              </c:extLst>
              <c:f>'Report June'!$CJ$235:$FI$235</c:f>
              <c:numCache>
                <c:formatCode>0.0%</c:formatCode>
                <c:ptCount val="78"/>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3-E8EA-4471-8237-C04E0786C917}"/>
            </c:ext>
          </c:extLst>
        </c:ser>
        <c:ser>
          <c:idx val="4"/>
          <c:order val="4"/>
          <c:tx>
            <c:strRef>
              <c:f>'Report June'!$AY$236</c:f>
              <c:strCache>
                <c:ptCount val="1"/>
                <c:pt idx="0">
                  <c:v>2020</c:v>
                </c:pt>
              </c:strCache>
            </c:strRef>
          </c:tx>
          <c:spPr>
            <a:ln w="28575" cap="rnd">
              <a:solidFill>
                <a:schemeClr val="accent5"/>
              </a:solidFill>
              <a:round/>
            </a:ln>
            <a:effectLst/>
          </c:spPr>
          <c:marker>
            <c:symbol val="none"/>
          </c:marker>
          <c:cat>
            <c:numRef>
              <c:extLst>
                <c:ext xmlns:c15="http://schemas.microsoft.com/office/drawing/2012/chart" uri="{02D57815-91ED-43cb-92C2-25804820EDAC}">
                  <c15:fullRef>
                    <c15:sqref>'Report June'!$BL$231:$FI$231</c15:sqref>
                  </c15:fullRef>
                </c:ext>
              </c:extLst>
              <c:f>'Report June'!$CJ$231:$FI$231</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June'!$BL$236:$FI$236</c15:sqref>
                  </c15:fullRef>
                </c:ext>
              </c:extLst>
              <c:f>'Report June'!$CJ$236:$FI$236</c:f>
              <c:numCache>
                <c:formatCode>0.0%</c:formatCode>
                <c:ptCount val="78"/>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4-E8EA-4471-8237-C04E0786C917}"/>
            </c:ext>
          </c:extLst>
        </c:ser>
        <c:ser>
          <c:idx val="5"/>
          <c:order val="5"/>
          <c:tx>
            <c:strRef>
              <c:f>'Report June'!$AY$237</c:f>
              <c:strCache>
                <c:ptCount val="1"/>
                <c:pt idx="0">
                  <c:v>2021</c:v>
                </c:pt>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'Report June'!$BL$231:$FI$231</c15:sqref>
                  </c15:fullRef>
                </c:ext>
              </c:extLst>
              <c:f>'Report June'!$CJ$231:$FI$231</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June'!$BL$237:$FI$237</c15:sqref>
                  </c15:fullRef>
                </c:ext>
              </c:extLst>
              <c:f>'Report June'!$CJ$237:$FI$237</c:f>
              <c:numCache>
                <c:formatCode>0.0%</c:formatCode>
                <c:ptCount val="78"/>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5-E8EA-4471-8237-C04E0786C917}"/>
            </c:ext>
          </c:extLst>
        </c:ser>
        <c:ser>
          <c:idx val="6"/>
          <c:order val="6"/>
          <c:tx>
            <c:strRef>
              <c:f>'Report June'!$AY$238</c:f>
              <c:strCache>
                <c:ptCount val="1"/>
                <c:pt idx="0">
                  <c:v>2022</c:v>
                </c:pt>
              </c:strCache>
            </c:strRef>
          </c:tx>
          <c:spPr>
            <a:ln w="28575" cap="rnd">
              <a:solidFill>
                <a:schemeClr val="accent1">
                  <a:lumMod val="60000"/>
                </a:schemeClr>
              </a:solidFill>
              <a:round/>
            </a:ln>
            <a:effectLst/>
          </c:spPr>
          <c:marker>
            <c:symbol val="none"/>
          </c:marker>
          <c:cat>
            <c:numRef>
              <c:extLst>
                <c:ext xmlns:c15="http://schemas.microsoft.com/office/drawing/2012/chart" uri="{02D57815-91ED-43cb-92C2-25804820EDAC}">
                  <c15:fullRef>
                    <c15:sqref>'Report June'!$BL$231:$FI$231</c15:sqref>
                  </c15:fullRef>
                </c:ext>
              </c:extLst>
              <c:f>'Report June'!$CJ$231:$FI$231</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June'!$BL$238:$FI$238</c15:sqref>
                  </c15:fullRef>
                </c:ext>
              </c:extLst>
              <c:f>'Report June'!$CJ$238:$FI$238</c:f>
              <c:numCache>
                <c:formatCode>0.0%</c:formatCode>
                <c:ptCount val="78"/>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6-E8EA-4471-8237-C04E0786C917}"/>
            </c:ext>
          </c:extLst>
        </c:ser>
        <c:ser>
          <c:idx val="7"/>
          <c:order val="7"/>
          <c:tx>
            <c:strRef>
              <c:f>'Report June'!$AY$239</c:f>
              <c:strCache>
                <c:ptCount val="1"/>
                <c:pt idx="0">
                  <c:v>2023</c:v>
                </c:pt>
              </c:strCache>
            </c:strRef>
          </c:tx>
          <c:spPr>
            <a:ln w="28575" cap="rnd">
              <a:solidFill>
                <a:schemeClr val="accent2">
                  <a:lumMod val="60000"/>
                </a:schemeClr>
              </a:solidFill>
              <a:round/>
            </a:ln>
            <a:effectLst/>
          </c:spPr>
          <c:marker>
            <c:symbol val="none"/>
          </c:marker>
          <c:cat>
            <c:numRef>
              <c:extLst>
                <c:ext xmlns:c15="http://schemas.microsoft.com/office/drawing/2012/chart" uri="{02D57815-91ED-43cb-92C2-25804820EDAC}">
                  <c15:fullRef>
                    <c15:sqref>'Report June'!$BL$231:$FI$231</c15:sqref>
                  </c15:fullRef>
                </c:ext>
              </c:extLst>
              <c:f>'Report June'!$CJ$231:$FI$231</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June'!$BL$239:$FI$239</c15:sqref>
                  </c15:fullRef>
                </c:ext>
              </c:extLst>
              <c:f>'Report June'!$CJ$239:$FI$239</c:f>
              <c:numCache>
                <c:formatCode>0.0%</c:formatCode>
                <c:ptCount val="78"/>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7-E8EA-4471-8237-C04E0786C917}"/>
            </c:ext>
          </c:extLst>
        </c:ser>
        <c:dLbls>
          <c:showLegendKey val="0"/>
          <c:showVal val="0"/>
          <c:showCatName val="0"/>
          <c:showSerName val="0"/>
          <c:showPercent val="0"/>
          <c:showBubbleSize val="0"/>
        </c:dLbls>
        <c:smooth val="0"/>
        <c:axId val="1632479408"/>
        <c:axId val="1632479888"/>
        <c:extLst>
          <c:ext xmlns:c15="http://schemas.microsoft.com/office/drawing/2012/chart" uri="{02D57815-91ED-43cb-92C2-25804820EDAC}">
            <c15:filteredLineSeries>
              <c15:ser>
                <c:idx val="8"/>
                <c:order val="8"/>
                <c:tx>
                  <c:strRef>
                    <c:extLst>
                      <c:ext uri="{02D57815-91ED-43cb-92C2-25804820EDAC}">
                        <c15:formulaRef>
                          <c15:sqref>'Report June'!$AY$240</c15:sqref>
                        </c15:formulaRef>
                      </c:ext>
                    </c:extLst>
                    <c:strCache>
                      <c:ptCount val="1"/>
                      <c:pt idx="0">
                        <c:v>2024</c:v>
                      </c:pt>
                    </c:strCache>
                  </c:strRef>
                </c:tx>
                <c:spPr>
                  <a:ln w="28575" cap="rnd">
                    <a:solidFill>
                      <a:schemeClr val="accent3">
                        <a:lumMod val="60000"/>
                      </a:schemeClr>
                    </a:solidFill>
                    <a:round/>
                  </a:ln>
                  <a:effectLst/>
                </c:spPr>
                <c:marker>
                  <c:symbol val="none"/>
                </c:marker>
                <c:cat>
                  <c:numRef>
                    <c:extLst>
                      <c:ext uri="{02D57815-91ED-43cb-92C2-25804820EDAC}">
                        <c15:fullRef>
                          <c15:sqref>'Report June'!$BL$231:$FI$231</c15:sqref>
                        </c15:fullRef>
                        <c15:formulaRef>
                          <c15:sqref>'Report June'!$CJ$231:$FI$231</c15:sqref>
                        </c15:formulaRef>
                      </c:ext>
                    </c:extLst>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uri="{02D57815-91ED-43cb-92C2-25804820EDAC}">
                        <c15:fullRef>
                          <c15:sqref>'Report June'!$BL$240:$FI$240</c15:sqref>
                        </c15:fullRef>
                        <c15:formulaRef>
                          <c15:sqref>'Report June'!$CJ$240:$FI$240</c15:sqref>
                        </c15:formulaRef>
                      </c:ext>
                    </c:extLst>
                    <c:numCache>
                      <c:formatCode>0.0%</c:formatCode>
                      <c:ptCount val="78"/>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8-E8EA-4471-8237-C04E0786C917}"/>
                  </c:ext>
                </c:extLst>
              </c15:ser>
            </c15:filteredLineSeries>
          </c:ext>
        </c:extLst>
      </c:lineChart>
      <c:dateAx>
        <c:axId val="1632479408"/>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32479888"/>
        <c:crosses val="autoZero"/>
        <c:auto val="1"/>
        <c:lblOffset val="100"/>
        <c:baseTimeUnit val="months"/>
      </c:dateAx>
      <c:valAx>
        <c:axId val="1632479888"/>
        <c:scaling>
          <c:orientation val="minMax"/>
          <c:max val="0.4"/>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rPr>
                  <a:t>% of P&amp;I Repayment Balances</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32479408"/>
        <c:crosses val="autoZero"/>
        <c:crossBetween val="between"/>
        <c:majorUnit val="8.0000000000000016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solidFill>
                <a:latin typeface="+mn-lt"/>
                <a:ea typeface="+mn-ea"/>
                <a:cs typeface="+mn-cs"/>
              </a:defRPr>
            </a:pPr>
            <a:r>
              <a:rPr lang="en-US" sz="1100" b="1">
                <a:solidFill>
                  <a:schemeClr val="tx1"/>
                </a:solidFill>
              </a:rPr>
              <a:t>Forbearance as % Loans in P&amp;I Repayment</a:t>
            </a:r>
          </a:p>
          <a:p>
            <a:pPr marL="0" marR="0" lvl="0" indent="0" algn="ctr" defTabSz="914400" rtl="0" eaLnBrk="1" fontAlgn="auto" latinLnBrk="0" hangingPunct="1">
              <a:lnSpc>
                <a:spcPct val="100000"/>
              </a:lnSpc>
              <a:spcBef>
                <a:spcPts val="0"/>
              </a:spcBef>
              <a:spcAft>
                <a:spcPts val="0"/>
              </a:spcAft>
              <a:buClrTx/>
              <a:buSzTx/>
              <a:buFontTx/>
              <a:buNone/>
              <a:tabLst/>
              <a:defRPr b="1">
                <a:solidFill>
                  <a:sysClr val="windowText" lastClr="000000"/>
                </a:solidFill>
              </a:defRPr>
            </a:pPr>
            <a:r>
              <a:rPr lang="en-US" sz="1000" b="1" i="0" u="none" strike="noStrike" kern="1200" spc="0" baseline="0">
                <a:solidFill>
                  <a:schemeClr val="tx1"/>
                </a:solidFill>
              </a:rPr>
              <a:t>Aggregate of P&amp;I Repayment Vintages 2016-2023</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'Report June'!$AY$222</c:f>
              <c:strCache>
                <c:ptCount val="1"/>
                <c:pt idx="0">
                  <c:v>Total</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'Report June'!$AZ$221:$FI$221</c15:sqref>
                  </c15:fullRef>
                </c:ext>
              </c:extLst>
              <c:f>('Report June'!$CJ$221,'Report June'!$CL$221:$FI$221)</c:f>
              <c:numCache>
                <c:formatCode>[$-409]mmm\-yy;@</c:formatCode>
                <c:ptCount val="77"/>
                <c:pt idx="0">
                  <c:v>43496</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pt idx="42">
                  <c:v>44804</c:v>
                </c:pt>
                <c:pt idx="43">
                  <c:v>44834</c:v>
                </c:pt>
                <c:pt idx="44">
                  <c:v>44865</c:v>
                </c:pt>
                <c:pt idx="45">
                  <c:v>44895</c:v>
                </c:pt>
                <c:pt idx="46">
                  <c:v>44926</c:v>
                </c:pt>
                <c:pt idx="47">
                  <c:v>44957</c:v>
                </c:pt>
                <c:pt idx="48">
                  <c:v>44985</c:v>
                </c:pt>
                <c:pt idx="49">
                  <c:v>45016</c:v>
                </c:pt>
                <c:pt idx="50">
                  <c:v>45046</c:v>
                </c:pt>
                <c:pt idx="51">
                  <c:v>45077</c:v>
                </c:pt>
                <c:pt idx="52">
                  <c:v>45107</c:v>
                </c:pt>
                <c:pt idx="53">
                  <c:v>45138</c:v>
                </c:pt>
                <c:pt idx="54">
                  <c:v>45169</c:v>
                </c:pt>
                <c:pt idx="55">
                  <c:v>45199</c:v>
                </c:pt>
                <c:pt idx="56">
                  <c:v>45230</c:v>
                </c:pt>
                <c:pt idx="57">
                  <c:v>45260</c:v>
                </c:pt>
                <c:pt idx="58">
                  <c:v>45291</c:v>
                </c:pt>
                <c:pt idx="59">
                  <c:v>45322</c:v>
                </c:pt>
                <c:pt idx="60">
                  <c:v>45351</c:v>
                </c:pt>
                <c:pt idx="61">
                  <c:v>45382</c:v>
                </c:pt>
                <c:pt idx="62">
                  <c:v>45412</c:v>
                </c:pt>
                <c:pt idx="63">
                  <c:v>45443</c:v>
                </c:pt>
                <c:pt idx="64">
                  <c:v>45473</c:v>
                </c:pt>
                <c:pt idx="65">
                  <c:v>45504</c:v>
                </c:pt>
                <c:pt idx="66">
                  <c:v>45535</c:v>
                </c:pt>
                <c:pt idx="67">
                  <c:v>45565</c:v>
                </c:pt>
                <c:pt idx="68">
                  <c:v>45596</c:v>
                </c:pt>
                <c:pt idx="69">
                  <c:v>45626</c:v>
                </c:pt>
                <c:pt idx="70">
                  <c:v>45657</c:v>
                </c:pt>
                <c:pt idx="71">
                  <c:v>45688</c:v>
                </c:pt>
                <c:pt idx="72">
                  <c:v>45716</c:v>
                </c:pt>
                <c:pt idx="73">
                  <c:v>45747</c:v>
                </c:pt>
                <c:pt idx="74">
                  <c:v>45777</c:v>
                </c:pt>
                <c:pt idx="75">
                  <c:v>45808</c:v>
                </c:pt>
                <c:pt idx="76">
                  <c:v>45838</c:v>
                </c:pt>
              </c:numCache>
            </c:numRef>
          </c:cat>
          <c:val>
            <c:numRef>
              <c:extLst>
                <c:ext xmlns:c15="http://schemas.microsoft.com/office/drawing/2012/chart" uri="{02D57815-91ED-43cb-92C2-25804820EDAC}">
                  <c15:fullRef>
                    <c15:sqref>'Report June'!$AZ$222:$FI$222</c15:sqref>
                  </c15:fullRef>
                </c:ext>
              </c:extLst>
              <c:f>('Report June'!$CJ$222,'Report June'!$CL$222:$FI$222)</c:f>
              <c:numCache>
                <c:formatCode>0.0%</c:formatCode>
                <c:ptCount val="7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numCache>
            </c:numRef>
          </c:val>
          <c:smooth val="0"/>
          <c:extLst>
            <c:ext xmlns:c16="http://schemas.microsoft.com/office/drawing/2014/chart" uri="{C3380CC4-5D6E-409C-BE32-E72D297353CC}">
              <c16:uniqueId val="{00000000-0AFB-456C-BCA2-0A45AD43B1E3}"/>
            </c:ext>
          </c:extLst>
        </c:ser>
        <c:dLbls>
          <c:showLegendKey val="0"/>
          <c:showVal val="0"/>
          <c:showCatName val="0"/>
          <c:showSerName val="0"/>
          <c:showPercent val="0"/>
          <c:showBubbleSize val="0"/>
        </c:dLbls>
        <c:smooth val="0"/>
        <c:axId val="366644816"/>
        <c:axId val="366646736"/>
      </c:lineChart>
      <c:dateAx>
        <c:axId val="366644816"/>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66646736"/>
        <c:crosses val="autoZero"/>
        <c:auto val="1"/>
        <c:lblOffset val="100"/>
        <c:baseTimeUnit val="months"/>
      </c:dateAx>
      <c:valAx>
        <c:axId val="366646736"/>
        <c:scaling>
          <c:orientation val="minMax"/>
          <c:max val="0.4"/>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rPr>
                  <a:t>% of P&amp;I Repayment Balances</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8.0000000000000016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100" b="1">
                <a:solidFill>
                  <a:schemeClr val="tx1"/>
                </a:solidFill>
              </a:rPr>
              <a:t>121+ Day Delinquencies as % Loans in P&amp;I Repayment</a:t>
            </a:r>
          </a:p>
          <a:p>
            <a:pPr>
              <a:defRPr b="1">
                <a:solidFill>
                  <a:schemeClr val="tx1"/>
                </a:solidFill>
              </a:defRPr>
            </a:pPr>
            <a:r>
              <a:rPr lang="en-US" sz="1000" b="1">
                <a:solidFill>
                  <a:schemeClr val="tx1"/>
                </a:solidFill>
              </a:rPr>
              <a:t>Aggregate of P&amp;I Repayment</a:t>
            </a:r>
            <a:r>
              <a:rPr lang="en-US" sz="1000" b="1" baseline="0">
                <a:solidFill>
                  <a:schemeClr val="tx1"/>
                </a:solidFill>
              </a:rPr>
              <a:t> Vintages 2016-2023</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lineChart>
        <c:grouping val="standard"/>
        <c:varyColors val="0"/>
        <c:ser>
          <c:idx val="0"/>
          <c:order val="0"/>
          <c:tx>
            <c:strRef>
              <c:f>'Report June'!$AY$186</c:f>
              <c:strCache>
                <c:ptCount val="1"/>
                <c:pt idx="0">
                  <c:v>Total</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'Report June'!$AZ$185:$FI$185</c15:sqref>
                  </c15:fullRef>
                </c:ext>
              </c:extLst>
              <c:f>'Report June'!$CJ$185:$FI$185</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June'!$AZ$186:$FI$186</c15:sqref>
                  </c15:fullRef>
                </c:ext>
              </c:extLst>
              <c:f>'Report June'!$CJ$186:$FI$186</c:f>
              <c:numCache>
                <c:formatCode>0.0%</c:formatCode>
                <c:ptCount val="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0-0427-4603-A26F-4FFD242667CD}"/>
            </c:ext>
          </c:extLst>
        </c:ser>
        <c:dLbls>
          <c:showLegendKey val="0"/>
          <c:showVal val="0"/>
          <c:showCatName val="0"/>
          <c:showSerName val="0"/>
          <c:showPercent val="0"/>
          <c:showBubbleSize val="0"/>
        </c:dLbls>
        <c:smooth val="0"/>
        <c:axId val="366644816"/>
        <c:axId val="366646736"/>
      </c:lineChart>
      <c:dateAx>
        <c:axId val="366644816"/>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66646736"/>
        <c:crosses val="autoZero"/>
        <c:auto val="1"/>
        <c:lblOffset val="100"/>
        <c:baseTimeUnit val="months"/>
      </c:dateAx>
      <c:valAx>
        <c:axId val="366646736"/>
        <c:scaling>
          <c:orientation val="minMax"/>
          <c:max val="0.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rPr>
                  <a:t>% of P&amp;I Repayment Balances</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2.0000000000000004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100" b="1">
                <a:solidFill>
                  <a:schemeClr val="tx1"/>
                </a:solidFill>
              </a:rPr>
              <a:t>121+ Day</a:t>
            </a:r>
            <a:r>
              <a:rPr lang="en-US" sz="1100" b="1" baseline="0">
                <a:solidFill>
                  <a:schemeClr val="tx1"/>
                </a:solidFill>
              </a:rPr>
              <a:t> Delinquencies as % Loans in P&amp;I Repayment</a:t>
            </a:r>
          </a:p>
          <a:p>
            <a:pPr>
              <a:defRPr b="1">
                <a:solidFill>
                  <a:schemeClr val="tx1"/>
                </a:solidFill>
              </a:defRPr>
            </a:pPr>
            <a:r>
              <a:rPr lang="en-US" sz="1000" b="1" baseline="0">
                <a:solidFill>
                  <a:schemeClr val="tx1"/>
                </a:solidFill>
              </a:rPr>
              <a:t>P&amp;I Repayment Vintages 2016-2023</a:t>
            </a:r>
            <a:endParaRPr lang="en-US" sz="1000" b="1">
              <a:solidFill>
                <a:schemeClr val="tx1"/>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6357370439352867"/>
          <c:y val="0.1052769454452601"/>
          <c:w val="0.81583593647040786"/>
          <c:h val="0.67139947317628268"/>
        </c:manualLayout>
      </c:layout>
      <c:lineChart>
        <c:grouping val="standard"/>
        <c:varyColors val="0"/>
        <c:ser>
          <c:idx val="0"/>
          <c:order val="0"/>
          <c:tx>
            <c:strRef>
              <c:f>'Report June'!$AY$196</c:f>
              <c:strCache>
                <c:ptCount val="1"/>
                <c:pt idx="0">
                  <c:v>2016</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'Report June'!$AZ$195:$FI$195</c15:sqref>
                  </c15:fullRef>
                </c:ext>
              </c:extLst>
              <c:f>'Report June'!$CJ$195:$FI$195</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June'!$AZ$196:$FI$196</c15:sqref>
                  </c15:fullRef>
                </c:ext>
              </c:extLst>
              <c:f>'Report June'!$CJ$196:$FI$196</c:f>
              <c:numCache>
                <c:formatCode>0.0%</c:formatCode>
                <c:ptCount val="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0-90E4-4D3E-BADA-250EAA7DEDB9}"/>
            </c:ext>
          </c:extLst>
        </c:ser>
        <c:ser>
          <c:idx val="1"/>
          <c:order val="1"/>
          <c:tx>
            <c:strRef>
              <c:f>'Report June'!$AY$197</c:f>
              <c:strCache>
                <c:ptCount val="1"/>
                <c:pt idx="0">
                  <c:v>2017</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'Report June'!$AZ$195:$FI$195</c15:sqref>
                  </c15:fullRef>
                </c:ext>
              </c:extLst>
              <c:f>'Report June'!$CJ$195:$FI$195</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June'!$AZ$197:$FI$197</c15:sqref>
                  </c15:fullRef>
                </c:ext>
              </c:extLst>
              <c:f>'Report June'!$CJ$197:$FI$197</c:f>
              <c:numCache>
                <c:formatCode>0.0%</c:formatCode>
                <c:ptCount val="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1-90E4-4D3E-BADA-250EAA7DEDB9}"/>
            </c:ext>
          </c:extLst>
        </c:ser>
        <c:ser>
          <c:idx val="2"/>
          <c:order val="2"/>
          <c:tx>
            <c:strRef>
              <c:f>'Report June'!$AY$198</c:f>
              <c:strCache>
                <c:ptCount val="1"/>
                <c:pt idx="0">
                  <c:v>2018</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'Report June'!$AZ$195:$FI$195</c15:sqref>
                  </c15:fullRef>
                </c:ext>
              </c:extLst>
              <c:f>'Report June'!$CJ$195:$FI$195</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June'!$AZ$198:$FI$198</c15:sqref>
                  </c15:fullRef>
                </c:ext>
              </c:extLst>
              <c:f>'Report June'!$CJ$198:$FI$198</c:f>
              <c:numCache>
                <c:formatCode>0.0%</c:formatCode>
                <c:ptCount val="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2-90E4-4D3E-BADA-250EAA7DEDB9}"/>
            </c:ext>
          </c:extLst>
        </c:ser>
        <c:ser>
          <c:idx val="3"/>
          <c:order val="3"/>
          <c:tx>
            <c:strRef>
              <c:f>'Report June'!$AY$199</c:f>
              <c:strCache>
                <c:ptCount val="1"/>
                <c:pt idx="0">
                  <c:v>2019</c:v>
                </c:pt>
              </c:strCache>
            </c:strRef>
          </c:tx>
          <c:spPr>
            <a:ln w="28575" cap="rnd">
              <a:solidFill>
                <a:schemeClr val="accent4"/>
              </a:solidFill>
              <a:round/>
            </a:ln>
            <a:effectLst/>
          </c:spPr>
          <c:marker>
            <c:symbol val="none"/>
          </c:marker>
          <c:cat>
            <c:numRef>
              <c:extLst>
                <c:ext xmlns:c15="http://schemas.microsoft.com/office/drawing/2012/chart" uri="{02D57815-91ED-43cb-92C2-25804820EDAC}">
                  <c15:fullRef>
                    <c15:sqref>'Report June'!$AZ$195:$FI$195</c15:sqref>
                  </c15:fullRef>
                </c:ext>
              </c:extLst>
              <c:f>'Report June'!$CJ$195:$FI$195</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June'!$AZ$199:$FI$199</c15:sqref>
                  </c15:fullRef>
                </c:ext>
              </c:extLst>
              <c:f>'Report June'!$CJ$199:$FI$199</c:f>
              <c:numCache>
                <c:formatCode>0.0%</c:formatCode>
                <c:ptCount val="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3-90E4-4D3E-BADA-250EAA7DEDB9}"/>
            </c:ext>
          </c:extLst>
        </c:ser>
        <c:ser>
          <c:idx val="4"/>
          <c:order val="4"/>
          <c:tx>
            <c:strRef>
              <c:f>'Report June'!$AY$200</c:f>
              <c:strCache>
                <c:ptCount val="1"/>
                <c:pt idx="0">
                  <c:v>2020</c:v>
                </c:pt>
              </c:strCache>
            </c:strRef>
          </c:tx>
          <c:spPr>
            <a:ln w="28575" cap="rnd">
              <a:solidFill>
                <a:schemeClr val="accent5"/>
              </a:solidFill>
              <a:round/>
            </a:ln>
            <a:effectLst/>
          </c:spPr>
          <c:marker>
            <c:symbol val="none"/>
          </c:marker>
          <c:cat>
            <c:numRef>
              <c:extLst>
                <c:ext xmlns:c15="http://schemas.microsoft.com/office/drawing/2012/chart" uri="{02D57815-91ED-43cb-92C2-25804820EDAC}">
                  <c15:fullRef>
                    <c15:sqref>'Report June'!$AZ$195:$FI$195</c15:sqref>
                  </c15:fullRef>
                </c:ext>
              </c:extLst>
              <c:f>'Report June'!$CJ$195:$FI$195</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June'!$AZ$200:$FI$200</c15:sqref>
                  </c15:fullRef>
                </c:ext>
              </c:extLst>
              <c:f>'Report June'!$CJ$200:$FI$200</c:f>
              <c:numCache>
                <c:formatCode>0.0%</c:formatCode>
                <c:ptCount val="78"/>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4-90E4-4D3E-BADA-250EAA7DEDB9}"/>
            </c:ext>
          </c:extLst>
        </c:ser>
        <c:ser>
          <c:idx val="5"/>
          <c:order val="5"/>
          <c:tx>
            <c:strRef>
              <c:f>'Report June'!$AY$201</c:f>
              <c:strCache>
                <c:ptCount val="1"/>
                <c:pt idx="0">
                  <c:v>2021</c:v>
                </c:pt>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'Report June'!$AZ$195:$FI$195</c15:sqref>
                  </c15:fullRef>
                </c:ext>
              </c:extLst>
              <c:f>'Report June'!$CJ$195:$FI$195</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June'!$AZ$201:$FI$201</c15:sqref>
                  </c15:fullRef>
                </c:ext>
              </c:extLst>
              <c:f>'Report June'!$CJ$201:$FI$201</c:f>
              <c:numCache>
                <c:formatCode>0.0%</c:formatCode>
                <c:ptCount val="78"/>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5-90E4-4D3E-BADA-250EAA7DEDB9}"/>
            </c:ext>
          </c:extLst>
        </c:ser>
        <c:ser>
          <c:idx val="6"/>
          <c:order val="6"/>
          <c:tx>
            <c:strRef>
              <c:f>'Report June'!$AY$202</c:f>
              <c:strCache>
                <c:ptCount val="1"/>
                <c:pt idx="0">
                  <c:v>2022</c:v>
                </c:pt>
              </c:strCache>
            </c:strRef>
          </c:tx>
          <c:spPr>
            <a:ln w="28575" cap="rnd">
              <a:solidFill>
                <a:schemeClr val="accent1">
                  <a:lumMod val="60000"/>
                </a:schemeClr>
              </a:solidFill>
              <a:round/>
            </a:ln>
            <a:effectLst/>
          </c:spPr>
          <c:marker>
            <c:symbol val="none"/>
          </c:marker>
          <c:cat>
            <c:numRef>
              <c:extLst>
                <c:ext xmlns:c15="http://schemas.microsoft.com/office/drawing/2012/chart" uri="{02D57815-91ED-43cb-92C2-25804820EDAC}">
                  <c15:fullRef>
                    <c15:sqref>'Report June'!$AZ$195:$FI$195</c15:sqref>
                  </c15:fullRef>
                </c:ext>
              </c:extLst>
              <c:f>'Report June'!$CJ$195:$FI$195</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June'!$AZ$202:$FI$202</c15:sqref>
                  </c15:fullRef>
                </c:ext>
              </c:extLst>
              <c:f>'Report June'!$CJ$202:$FI$202</c:f>
              <c:numCache>
                <c:formatCode>0.0%</c:formatCode>
                <c:ptCount val="78"/>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6-90E4-4D3E-BADA-250EAA7DEDB9}"/>
            </c:ext>
          </c:extLst>
        </c:ser>
        <c:ser>
          <c:idx val="7"/>
          <c:order val="7"/>
          <c:tx>
            <c:strRef>
              <c:f>'Report June'!$AY$203</c:f>
              <c:strCache>
                <c:ptCount val="1"/>
                <c:pt idx="0">
                  <c:v>2023</c:v>
                </c:pt>
              </c:strCache>
            </c:strRef>
          </c:tx>
          <c:spPr>
            <a:ln w="28575" cap="rnd">
              <a:solidFill>
                <a:schemeClr val="accent2">
                  <a:lumMod val="60000"/>
                </a:schemeClr>
              </a:solidFill>
              <a:round/>
            </a:ln>
            <a:effectLst/>
          </c:spPr>
          <c:marker>
            <c:symbol val="none"/>
          </c:marker>
          <c:cat>
            <c:numRef>
              <c:extLst>
                <c:ext xmlns:c15="http://schemas.microsoft.com/office/drawing/2012/chart" uri="{02D57815-91ED-43cb-92C2-25804820EDAC}">
                  <c15:fullRef>
                    <c15:sqref>'Report June'!$AZ$195:$FI$195</c15:sqref>
                  </c15:fullRef>
                </c:ext>
              </c:extLst>
              <c:f>'Report June'!$CJ$195:$FI$195</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June'!$AZ$203:$FI$203</c15:sqref>
                  </c15:fullRef>
                </c:ext>
              </c:extLst>
              <c:f>'Report June'!$CJ$203:$FI$203</c:f>
              <c:numCache>
                <c:formatCode>0.0%</c:formatCode>
                <c:ptCount val="78"/>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7-90E4-4D3E-BADA-250EAA7DEDB9}"/>
            </c:ext>
          </c:extLst>
        </c:ser>
        <c:dLbls>
          <c:showLegendKey val="0"/>
          <c:showVal val="0"/>
          <c:showCatName val="0"/>
          <c:showSerName val="0"/>
          <c:showPercent val="0"/>
          <c:showBubbleSize val="0"/>
        </c:dLbls>
        <c:smooth val="0"/>
        <c:axId val="1632479408"/>
        <c:axId val="1632479888"/>
        <c:extLst>
          <c:ext xmlns:c15="http://schemas.microsoft.com/office/drawing/2012/chart" uri="{02D57815-91ED-43cb-92C2-25804820EDAC}">
            <c15:filteredLineSeries>
              <c15:ser>
                <c:idx val="8"/>
                <c:order val="8"/>
                <c:tx>
                  <c:strRef>
                    <c:extLst>
                      <c:ext uri="{02D57815-91ED-43cb-92C2-25804820EDAC}">
                        <c15:formulaRef>
                          <c15:sqref>'Report June'!$AY$204</c15:sqref>
                        </c15:formulaRef>
                      </c:ext>
                    </c:extLst>
                    <c:strCache>
                      <c:ptCount val="1"/>
                      <c:pt idx="0">
                        <c:v>2024</c:v>
                      </c:pt>
                    </c:strCache>
                  </c:strRef>
                </c:tx>
                <c:spPr>
                  <a:ln w="28575" cap="rnd">
                    <a:solidFill>
                      <a:schemeClr val="accent3">
                        <a:lumMod val="60000"/>
                      </a:schemeClr>
                    </a:solidFill>
                    <a:round/>
                  </a:ln>
                  <a:effectLst/>
                </c:spPr>
                <c:marker>
                  <c:symbol val="none"/>
                </c:marker>
                <c:cat>
                  <c:numRef>
                    <c:extLst>
                      <c:ext uri="{02D57815-91ED-43cb-92C2-25804820EDAC}">
                        <c15:fullRef>
                          <c15:sqref>'Report June'!$AZ$195:$FI$195</c15:sqref>
                        </c15:fullRef>
                        <c15:formulaRef>
                          <c15:sqref>'Report June'!$CJ$195:$FI$195</c15:sqref>
                        </c15:formulaRef>
                      </c:ext>
                    </c:extLst>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uri="{02D57815-91ED-43cb-92C2-25804820EDAC}">
                        <c15:fullRef>
                          <c15:sqref>'Report June'!$AZ$204:$FI$204</c15:sqref>
                        </c15:fullRef>
                        <c15:formulaRef>
                          <c15:sqref>'Report June'!$CJ$204:$FI$204</c15:sqref>
                        </c15:formulaRef>
                      </c:ext>
                    </c:extLst>
                    <c:numCache>
                      <c:formatCode>0.0%</c:formatCode>
                      <c:ptCount val="78"/>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8-90E4-4D3E-BADA-250EAA7DEDB9}"/>
                  </c:ext>
                </c:extLst>
              </c15:ser>
            </c15:filteredLineSeries>
          </c:ext>
        </c:extLst>
      </c:lineChart>
      <c:dateAx>
        <c:axId val="1632479408"/>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32479888"/>
        <c:crosses val="autoZero"/>
        <c:auto val="1"/>
        <c:lblOffset val="100"/>
        <c:baseTimeUnit val="months"/>
      </c:dateAx>
      <c:valAx>
        <c:axId val="1632479888"/>
        <c:scaling>
          <c:orientation val="minMax"/>
          <c:max val="0.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rPr>
                  <a:t>% of P&amp;I Repayment Balances</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32479408"/>
        <c:crosses val="autoZero"/>
        <c:crossBetween val="between"/>
        <c:majorUnit val="2.0000000000000004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100" b="1">
                <a:solidFill>
                  <a:schemeClr val="tx1"/>
                </a:solidFill>
              </a:rPr>
              <a:t>91-120 Day</a:t>
            </a:r>
            <a:r>
              <a:rPr lang="en-US" sz="1100" b="1" baseline="0">
                <a:solidFill>
                  <a:schemeClr val="tx1"/>
                </a:solidFill>
              </a:rPr>
              <a:t> Delinquencies as % Loans in P&amp;I Repayment</a:t>
            </a:r>
          </a:p>
          <a:p>
            <a:pPr>
              <a:defRPr b="1">
                <a:solidFill>
                  <a:schemeClr val="tx1"/>
                </a:solidFill>
              </a:defRPr>
            </a:pPr>
            <a:r>
              <a:rPr lang="en-US" sz="1000" b="1" baseline="0">
                <a:solidFill>
                  <a:schemeClr val="tx1"/>
                </a:solidFill>
              </a:rPr>
              <a:t>P&amp;I Repayment Vintages 2016-2023</a:t>
            </a:r>
            <a:endParaRPr lang="en-US" sz="1000" b="1">
              <a:solidFill>
                <a:schemeClr val="tx1"/>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6634339763530193"/>
          <c:y val="9.8902507344932597E-2"/>
          <c:w val="0.81583593647040786"/>
          <c:h val="0.67318050829284826"/>
        </c:manualLayout>
      </c:layout>
      <c:lineChart>
        <c:grouping val="standard"/>
        <c:varyColors val="0"/>
        <c:ser>
          <c:idx val="0"/>
          <c:order val="0"/>
          <c:tx>
            <c:strRef>
              <c:f>'Report June'!$AY$160</c:f>
              <c:strCache>
                <c:ptCount val="1"/>
                <c:pt idx="0">
                  <c:v>2016</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'Report June'!$AZ$159:$FI$159</c15:sqref>
                  </c15:fullRef>
                </c:ext>
              </c:extLst>
              <c:f>'Report June'!$CJ$159:$FI$159</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June'!$AZ$160:$FI$160</c15:sqref>
                  </c15:fullRef>
                </c:ext>
              </c:extLst>
              <c:f>'Report June'!$CJ$160:$FI$160</c:f>
              <c:numCache>
                <c:formatCode>0.0%</c:formatCode>
                <c:ptCount val="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0-4850-4DE4-BA88-C1DA42439989}"/>
            </c:ext>
          </c:extLst>
        </c:ser>
        <c:ser>
          <c:idx val="1"/>
          <c:order val="1"/>
          <c:tx>
            <c:strRef>
              <c:f>'Report June'!$AY$161</c:f>
              <c:strCache>
                <c:ptCount val="1"/>
                <c:pt idx="0">
                  <c:v>2017</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'Report June'!$AZ$159:$FI$159</c15:sqref>
                  </c15:fullRef>
                </c:ext>
              </c:extLst>
              <c:f>'Report June'!$CJ$159:$FI$159</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June'!$AZ$161:$FI$161</c15:sqref>
                  </c15:fullRef>
                </c:ext>
              </c:extLst>
              <c:f>'Report June'!$CJ$161:$FI$161</c:f>
              <c:numCache>
                <c:formatCode>0.0%</c:formatCode>
                <c:ptCount val="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1-4850-4DE4-BA88-C1DA42439989}"/>
            </c:ext>
          </c:extLst>
        </c:ser>
        <c:ser>
          <c:idx val="2"/>
          <c:order val="2"/>
          <c:tx>
            <c:strRef>
              <c:f>'Report June'!$AY$162</c:f>
              <c:strCache>
                <c:ptCount val="1"/>
                <c:pt idx="0">
                  <c:v>2018</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'Report June'!$AZ$159:$FI$159</c15:sqref>
                  </c15:fullRef>
                </c:ext>
              </c:extLst>
              <c:f>'Report June'!$CJ$159:$FI$159</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June'!$AZ$162:$FI$162</c15:sqref>
                  </c15:fullRef>
                </c:ext>
              </c:extLst>
              <c:f>'Report June'!$CJ$162:$FI$162</c:f>
              <c:numCache>
                <c:formatCode>0.0%</c:formatCode>
                <c:ptCount val="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2-4850-4DE4-BA88-C1DA42439989}"/>
            </c:ext>
          </c:extLst>
        </c:ser>
        <c:ser>
          <c:idx val="3"/>
          <c:order val="3"/>
          <c:tx>
            <c:strRef>
              <c:f>'Report June'!$AY$163</c:f>
              <c:strCache>
                <c:ptCount val="1"/>
                <c:pt idx="0">
                  <c:v>2019</c:v>
                </c:pt>
              </c:strCache>
            </c:strRef>
          </c:tx>
          <c:spPr>
            <a:ln w="28575" cap="rnd">
              <a:solidFill>
                <a:schemeClr val="accent4"/>
              </a:solidFill>
              <a:round/>
            </a:ln>
            <a:effectLst/>
          </c:spPr>
          <c:marker>
            <c:symbol val="none"/>
          </c:marker>
          <c:cat>
            <c:numRef>
              <c:extLst>
                <c:ext xmlns:c15="http://schemas.microsoft.com/office/drawing/2012/chart" uri="{02D57815-91ED-43cb-92C2-25804820EDAC}">
                  <c15:fullRef>
                    <c15:sqref>'Report June'!$AZ$159:$FI$159</c15:sqref>
                  </c15:fullRef>
                </c:ext>
              </c:extLst>
              <c:f>'Report June'!$CJ$159:$FI$159</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June'!$AZ$163:$FI$163</c15:sqref>
                  </c15:fullRef>
                </c:ext>
              </c:extLst>
              <c:f>'Report June'!$CJ$163:$FI$163</c:f>
              <c:numCache>
                <c:formatCode>0.0%</c:formatCode>
                <c:ptCount val="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3-4850-4DE4-BA88-C1DA42439989}"/>
            </c:ext>
          </c:extLst>
        </c:ser>
        <c:ser>
          <c:idx val="4"/>
          <c:order val="4"/>
          <c:tx>
            <c:strRef>
              <c:f>'Report June'!$AY$164</c:f>
              <c:strCache>
                <c:ptCount val="1"/>
                <c:pt idx="0">
                  <c:v>2020</c:v>
                </c:pt>
              </c:strCache>
            </c:strRef>
          </c:tx>
          <c:spPr>
            <a:ln w="28575" cap="rnd">
              <a:solidFill>
                <a:schemeClr val="accent5"/>
              </a:solidFill>
              <a:round/>
            </a:ln>
            <a:effectLst/>
          </c:spPr>
          <c:marker>
            <c:symbol val="none"/>
          </c:marker>
          <c:cat>
            <c:numRef>
              <c:extLst>
                <c:ext xmlns:c15="http://schemas.microsoft.com/office/drawing/2012/chart" uri="{02D57815-91ED-43cb-92C2-25804820EDAC}">
                  <c15:fullRef>
                    <c15:sqref>'Report June'!$AZ$159:$FI$159</c15:sqref>
                  </c15:fullRef>
                </c:ext>
              </c:extLst>
              <c:f>'Report June'!$CJ$159:$FI$159</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June'!$AZ$164:$FI$164</c15:sqref>
                  </c15:fullRef>
                </c:ext>
              </c:extLst>
              <c:f>'Report June'!$CJ$164:$FI$164</c:f>
              <c:numCache>
                <c:formatCode>0.0%</c:formatCode>
                <c:ptCount val="78"/>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4-4850-4DE4-BA88-C1DA42439989}"/>
            </c:ext>
          </c:extLst>
        </c:ser>
        <c:ser>
          <c:idx val="5"/>
          <c:order val="5"/>
          <c:tx>
            <c:strRef>
              <c:f>'Report June'!$AY$165</c:f>
              <c:strCache>
                <c:ptCount val="1"/>
                <c:pt idx="0">
                  <c:v>2021</c:v>
                </c:pt>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'Report June'!$AZ$159:$FI$159</c15:sqref>
                  </c15:fullRef>
                </c:ext>
              </c:extLst>
              <c:f>'Report June'!$CJ$159:$FI$159</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June'!$AZ$165:$FI$165</c15:sqref>
                  </c15:fullRef>
                </c:ext>
              </c:extLst>
              <c:f>'Report June'!$CJ$165:$FI$165</c:f>
              <c:numCache>
                <c:formatCode>0.0%</c:formatCode>
                <c:ptCount val="78"/>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5-4850-4DE4-BA88-C1DA42439989}"/>
            </c:ext>
          </c:extLst>
        </c:ser>
        <c:ser>
          <c:idx val="6"/>
          <c:order val="6"/>
          <c:tx>
            <c:strRef>
              <c:f>'Report June'!$AY$166</c:f>
              <c:strCache>
                <c:ptCount val="1"/>
                <c:pt idx="0">
                  <c:v>2022</c:v>
                </c:pt>
              </c:strCache>
            </c:strRef>
          </c:tx>
          <c:spPr>
            <a:ln w="28575" cap="rnd">
              <a:solidFill>
                <a:schemeClr val="accent1">
                  <a:lumMod val="60000"/>
                </a:schemeClr>
              </a:solidFill>
              <a:round/>
            </a:ln>
            <a:effectLst/>
          </c:spPr>
          <c:marker>
            <c:symbol val="none"/>
          </c:marker>
          <c:cat>
            <c:numRef>
              <c:extLst>
                <c:ext xmlns:c15="http://schemas.microsoft.com/office/drawing/2012/chart" uri="{02D57815-91ED-43cb-92C2-25804820EDAC}">
                  <c15:fullRef>
                    <c15:sqref>'Report June'!$AZ$159:$FI$159</c15:sqref>
                  </c15:fullRef>
                </c:ext>
              </c:extLst>
              <c:f>'Report June'!$CJ$159:$FI$159</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June'!$AZ$166:$FI$166</c15:sqref>
                  </c15:fullRef>
                </c:ext>
              </c:extLst>
              <c:f>'Report June'!$CJ$166:$FI$166</c:f>
              <c:numCache>
                <c:formatCode>0.0%</c:formatCode>
                <c:ptCount val="78"/>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6-4850-4DE4-BA88-C1DA42439989}"/>
            </c:ext>
          </c:extLst>
        </c:ser>
        <c:ser>
          <c:idx val="7"/>
          <c:order val="7"/>
          <c:tx>
            <c:strRef>
              <c:f>'Report June'!$AY$167</c:f>
              <c:strCache>
                <c:ptCount val="1"/>
                <c:pt idx="0">
                  <c:v>2023</c:v>
                </c:pt>
              </c:strCache>
            </c:strRef>
          </c:tx>
          <c:spPr>
            <a:ln w="28575" cap="rnd">
              <a:solidFill>
                <a:schemeClr val="accent2">
                  <a:lumMod val="60000"/>
                </a:schemeClr>
              </a:solidFill>
              <a:round/>
            </a:ln>
            <a:effectLst/>
          </c:spPr>
          <c:marker>
            <c:symbol val="none"/>
          </c:marker>
          <c:cat>
            <c:numRef>
              <c:extLst>
                <c:ext xmlns:c15="http://schemas.microsoft.com/office/drawing/2012/chart" uri="{02D57815-91ED-43cb-92C2-25804820EDAC}">
                  <c15:fullRef>
                    <c15:sqref>'Report June'!$AZ$159:$FI$159</c15:sqref>
                  </c15:fullRef>
                </c:ext>
              </c:extLst>
              <c:f>'Report June'!$CJ$159:$FI$159</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June'!$AZ$167:$FI$167</c15:sqref>
                  </c15:fullRef>
                </c:ext>
              </c:extLst>
              <c:f>'Report June'!$CJ$167:$FI$167</c:f>
              <c:numCache>
                <c:formatCode>0.0%</c:formatCode>
                <c:ptCount val="78"/>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7-4850-4DE4-BA88-C1DA42439989}"/>
            </c:ext>
          </c:extLst>
        </c:ser>
        <c:dLbls>
          <c:showLegendKey val="0"/>
          <c:showVal val="0"/>
          <c:showCatName val="0"/>
          <c:showSerName val="0"/>
          <c:showPercent val="0"/>
          <c:showBubbleSize val="0"/>
        </c:dLbls>
        <c:smooth val="0"/>
        <c:axId val="1632479408"/>
        <c:axId val="1632479888"/>
        <c:extLst>
          <c:ext xmlns:c15="http://schemas.microsoft.com/office/drawing/2012/chart" uri="{02D57815-91ED-43cb-92C2-25804820EDAC}">
            <c15:filteredLineSeries>
              <c15:ser>
                <c:idx val="8"/>
                <c:order val="8"/>
                <c:tx>
                  <c:strRef>
                    <c:extLst>
                      <c:ext uri="{02D57815-91ED-43cb-92C2-25804820EDAC}">
                        <c15:formulaRef>
                          <c15:sqref>'Report June'!$AY$168</c15:sqref>
                        </c15:formulaRef>
                      </c:ext>
                    </c:extLst>
                    <c:strCache>
                      <c:ptCount val="1"/>
                      <c:pt idx="0">
                        <c:v>2024</c:v>
                      </c:pt>
                    </c:strCache>
                  </c:strRef>
                </c:tx>
                <c:spPr>
                  <a:ln w="28575" cap="rnd">
                    <a:solidFill>
                      <a:schemeClr val="accent3">
                        <a:lumMod val="60000"/>
                      </a:schemeClr>
                    </a:solidFill>
                    <a:round/>
                  </a:ln>
                  <a:effectLst/>
                </c:spPr>
                <c:marker>
                  <c:symbol val="none"/>
                </c:marker>
                <c:cat>
                  <c:numRef>
                    <c:extLst>
                      <c:ext uri="{02D57815-91ED-43cb-92C2-25804820EDAC}">
                        <c15:fullRef>
                          <c15:sqref>'Report June'!$AZ$159:$FI$159</c15:sqref>
                        </c15:fullRef>
                        <c15:formulaRef>
                          <c15:sqref>'Report June'!$CJ$159:$FI$159</c15:sqref>
                        </c15:formulaRef>
                      </c:ext>
                    </c:extLst>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uri="{02D57815-91ED-43cb-92C2-25804820EDAC}">
                        <c15:fullRef>
                          <c15:sqref>'Report June'!$AZ$168:$FI$168</c15:sqref>
                        </c15:fullRef>
                        <c15:formulaRef>
                          <c15:sqref>'Report June'!$CJ$168:$FI$168</c15:sqref>
                        </c15:formulaRef>
                      </c:ext>
                    </c:extLst>
                    <c:numCache>
                      <c:formatCode>0.0%</c:formatCode>
                      <c:ptCount val="78"/>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8-4850-4DE4-BA88-C1DA42439989}"/>
                  </c:ext>
                </c:extLst>
              </c15:ser>
            </c15:filteredLineSeries>
          </c:ext>
        </c:extLst>
      </c:lineChart>
      <c:dateAx>
        <c:axId val="1632479408"/>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32479888"/>
        <c:crosses val="autoZero"/>
        <c:auto val="1"/>
        <c:lblOffset val="100"/>
        <c:baseTimeUnit val="months"/>
      </c:dateAx>
      <c:valAx>
        <c:axId val="1632479888"/>
        <c:scaling>
          <c:orientation val="minMax"/>
          <c:max val="0.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rPr>
                  <a:t>% of P&amp;I Repayment Balances</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32479408"/>
        <c:crosses val="autoZero"/>
        <c:crossBetween val="between"/>
        <c:majorUnit val="2.0000000000000004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solidFill>
                <a:latin typeface="+mn-lt"/>
                <a:ea typeface="+mn-ea"/>
                <a:cs typeface="+mn-cs"/>
              </a:defRPr>
            </a:pPr>
            <a:r>
              <a:rPr lang="en-US" sz="1100" b="1">
                <a:solidFill>
                  <a:schemeClr val="tx1"/>
                </a:solidFill>
              </a:rPr>
              <a:t>91-120 Day Delinquencies as % Loans in P&amp;I Repayment</a:t>
            </a:r>
          </a:p>
          <a:p>
            <a:pPr>
              <a:defRPr sz="1000" b="1">
                <a:solidFill>
                  <a:schemeClr val="tx1"/>
                </a:solidFill>
              </a:defRPr>
            </a:pPr>
            <a:r>
              <a:rPr lang="en-US" sz="1000" b="1">
                <a:solidFill>
                  <a:schemeClr val="tx1"/>
                </a:solidFill>
              </a:rPr>
              <a:t>Aggregate of P&amp;I Repayment</a:t>
            </a:r>
            <a:r>
              <a:rPr lang="en-US" sz="1000" b="1" baseline="0">
                <a:solidFill>
                  <a:schemeClr val="tx1"/>
                </a:solidFill>
              </a:rPr>
              <a:t> Vintages 2016-2023</a:t>
            </a:r>
            <a:endParaRPr lang="en-US" sz="1000" b="1">
              <a:solidFill>
                <a:schemeClr val="tx1"/>
              </a:solidFill>
            </a:endParaRP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solidFill>
              <a:latin typeface="+mn-lt"/>
              <a:ea typeface="+mn-ea"/>
              <a:cs typeface="+mn-cs"/>
            </a:defRPr>
          </a:pPr>
          <a:endParaRPr lang="en-US"/>
        </a:p>
      </c:txPr>
    </c:title>
    <c:autoTitleDeleted val="0"/>
    <c:plotArea>
      <c:layout/>
      <c:lineChart>
        <c:grouping val="standard"/>
        <c:varyColors val="0"/>
        <c:ser>
          <c:idx val="0"/>
          <c:order val="0"/>
          <c:tx>
            <c:strRef>
              <c:f>'Report June'!$AY$150</c:f>
              <c:strCache>
                <c:ptCount val="1"/>
                <c:pt idx="0">
                  <c:v>Total</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'Report June'!$AZ$149:$FI$149</c15:sqref>
                  </c15:fullRef>
                </c:ext>
              </c:extLst>
              <c:f>'Report June'!$CJ$149:$FI$149</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June'!$AZ$150:$FI$150</c15:sqref>
                  </c15:fullRef>
                </c:ext>
              </c:extLst>
              <c:f>'Report June'!$CJ$150:$FI$150</c:f>
              <c:numCache>
                <c:formatCode>0.0%</c:formatCode>
                <c:ptCount val="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0-EA3A-421D-9D46-1F2D26E1B013}"/>
            </c:ext>
          </c:extLst>
        </c:ser>
        <c:dLbls>
          <c:showLegendKey val="0"/>
          <c:showVal val="0"/>
          <c:showCatName val="0"/>
          <c:showSerName val="0"/>
          <c:showPercent val="0"/>
          <c:showBubbleSize val="0"/>
        </c:dLbls>
        <c:smooth val="0"/>
        <c:axId val="366644816"/>
        <c:axId val="366646736"/>
      </c:lineChart>
      <c:dateAx>
        <c:axId val="366644816"/>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66646736"/>
        <c:crosses val="autoZero"/>
        <c:auto val="1"/>
        <c:lblOffset val="100"/>
        <c:baseTimeUnit val="months"/>
      </c:dateAx>
      <c:valAx>
        <c:axId val="366646736"/>
        <c:scaling>
          <c:orientation val="minMax"/>
          <c:max val="0.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rPr>
                  <a:t>% of P&amp;I Repayment Balances</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2.0000000000000004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solidFill>
                <a:latin typeface="+mn-lt"/>
                <a:ea typeface="+mn-ea"/>
                <a:cs typeface="+mn-cs"/>
              </a:defRPr>
            </a:pPr>
            <a:r>
              <a:rPr lang="en-US" sz="1100" b="1">
                <a:solidFill>
                  <a:schemeClr val="tx1"/>
                </a:solidFill>
              </a:rPr>
              <a:t>61-90 Day Delinquencies as % Loans in P&amp;I Repayment</a:t>
            </a:r>
          </a:p>
          <a:p>
            <a:pPr>
              <a:defRPr sz="1000" b="1">
                <a:solidFill>
                  <a:schemeClr val="tx1"/>
                </a:solidFill>
              </a:defRPr>
            </a:pPr>
            <a:r>
              <a:rPr lang="en-US" sz="1000" b="1">
                <a:solidFill>
                  <a:schemeClr val="tx1"/>
                </a:solidFill>
              </a:rPr>
              <a:t>Aggregate of P&amp;I Repayment</a:t>
            </a:r>
            <a:r>
              <a:rPr lang="en-US" sz="1000" b="1" baseline="0">
                <a:solidFill>
                  <a:schemeClr val="tx1"/>
                </a:solidFill>
              </a:rPr>
              <a:t> Vintages 2016-2023</a:t>
            </a:r>
            <a:endParaRPr lang="en-US" sz="1000" b="1">
              <a:solidFill>
                <a:schemeClr val="tx1"/>
              </a:solidFill>
            </a:endParaRPr>
          </a:p>
        </c:rich>
      </c:tx>
      <c:layout>
        <c:manualLayout>
          <c:xMode val="edge"/>
          <c:yMode val="edge"/>
          <c:x val="0.14694841368586792"/>
          <c:y val="1.0391761215328747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chemeClr val="tx1"/>
              </a:solidFill>
              <a:latin typeface="+mn-lt"/>
              <a:ea typeface="+mn-ea"/>
              <a:cs typeface="+mn-cs"/>
            </a:defRPr>
          </a:pPr>
          <a:endParaRPr lang="en-US"/>
        </a:p>
      </c:txPr>
    </c:title>
    <c:autoTitleDeleted val="0"/>
    <c:plotArea>
      <c:layout/>
      <c:lineChart>
        <c:grouping val="standard"/>
        <c:varyColors val="0"/>
        <c:ser>
          <c:idx val="0"/>
          <c:order val="0"/>
          <c:tx>
            <c:strRef>
              <c:f>'Report June'!$AY$114</c:f>
              <c:strCache>
                <c:ptCount val="1"/>
                <c:pt idx="0">
                  <c:v>Total</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'Report June'!$AZ$113:$FI$113</c15:sqref>
                  </c15:fullRef>
                </c:ext>
              </c:extLst>
              <c:f>'Report June'!$CJ$113:$FI$113</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June'!$AZ$114:$FI$114</c15:sqref>
                  </c15:fullRef>
                </c:ext>
              </c:extLst>
              <c:f>'Report June'!$CJ$114:$FI$114</c:f>
              <c:numCache>
                <c:formatCode>0.0%</c:formatCode>
                <c:ptCount val="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0-E6DB-441A-8309-B7B681023F14}"/>
            </c:ext>
          </c:extLst>
        </c:ser>
        <c:dLbls>
          <c:showLegendKey val="0"/>
          <c:showVal val="0"/>
          <c:showCatName val="0"/>
          <c:showSerName val="0"/>
          <c:showPercent val="0"/>
          <c:showBubbleSize val="0"/>
        </c:dLbls>
        <c:smooth val="0"/>
        <c:axId val="366644816"/>
        <c:axId val="366646736"/>
      </c:lineChart>
      <c:dateAx>
        <c:axId val="366644816"/>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66646736"/>
        <c:crosses val="autoZero"/>
        <c:auto val="1"/>
        <c:lblOffset val="100"/>
        <c:baseTimeUnit val="months"/>
      </c:dateAx>
      <c:valAx>
        <c:axId val="366646736"/>
        <c:scaling>
          <c:orientation val="minMax"/>
          <c:max val="0.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rPr>
                  <a:t>% of P&amp;I Repayment Balances</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2.0000000000000004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solidFill>
                <a:latin typeface="+mn-lt"/>
                <a:ea typeface="+mn-ea"/>
                <a:cs typeface="+mn-cs"/>
              </a:defRPr>
            </a:pPr>
            <a:r>
              <a:rPr lang="en-US" sz="1100" b="1">
                <a:solidFill>
                  <a:schemeClr val="tx1"/>
                </a:solidFill>
              </a:rPr>
              <a:t>61-90 Day</a:t>
            </a:r>
            <a:r>
              <a:rPr lang="en-US" sz="1100" b="1" baseline="0">
                <a:solidFill>
                  <a:schemeClr val="tx1"/>
                </a:solidFill>
              </a:rPr>
              <a:t> Delinquencies as % Loans in P&amp;I Repayment</a:t>
            </a:r>
          </a:p>
          <a:p>
            <a:pPr>
              <a:defRPr sz="1000" b="1">
                <a:solidFill>
                  <a:schemeClr val="tx1"/>
                </a:solidFill>
              </a:defRPr>
            </a:pPr>
            <a:r>
              <a:rPr lang="en-US" sz="1000" b="1" baseline="0">
                <a:solidFill>
                  <a:schemeClr val="tx1"/>
                </a:solidFill>
              </a:rPr>
              <a:t>P&amp;I Repayment Vintages 2016-2023</a:t>
            </a:r>
            <a:endParaRPr lang="en-US" sz="1000" b="1">
              <a:solidFill>
                <a:schemeClr val="tx1"/>
              </a:solidFill>
            </a:endParaRP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6357366810367091"/>
          <c:y val="0.10078531951249084"/>
          <c:w val="0.81583593647040786"/>
          <c:h val="0.66680731788717473"/>
        </c:manualLayout>
      </c:layout>
      <c:lineChart>
        <c:grouping val="standard"/>
        <c:varyColors val="0"/>
        <c:ser>
          <c:idx val="0"/>
          <c:order val="0"/>
          <c:tx>
            <c:strRef>
              <c:f>'Report June'!$AY$124</c:f>
              <c:strCache>
                <c:ptCount val="1"/>
                <c:pt idx="0">
                  <c:v>2016</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'Report June'!$AZ$123:$FI$123</c15:sqref>
                  </c15:fullRef>
                </c:ext>
              </c:extLst>
              <c:f>'Report June'!$CJ$123:$FI$123</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June'!$AZ$124:$FI$124</c15:sqref>
                  </c15:fullRef>
                </c:ext>
              </c:extLst>
              <c:f>'Report June'!$CJ$124:$FI$124</c:f>
              <c:numCache>
                <c:formatCode>0.0%</c:formatCode>
                <c:ptCount val="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0-F47B-46B0-B8E1-269DF5BC9314}"/>
            </c:ext>
          </c:extLst>
        </c:ser>
        <c:ser>
          <c:idx val="1"/>
          <c:order val="1"/>
          <c:tx>
            <c:strRef>
              <c:f>'Report June'!$AY$125</c:f>
              <c:strCache>
                <c:ptCount val="1"/>
                <c:pt idx="0">
                  <c:v>2017</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'Report June'!$AZ$123:$FI$123</c15:sqref>
                  </c15:fullRef>
                </c:ext>
              </c:extLst>
              <c:f>'Report June'!$CJ$123:$FI$123</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June'!$AZ$125:$FI$125</c15:sqref>
                  </c15:fullRef>
                </c:ext>
              </c:extLst>
              <c:f>'Report June'!$CJ$125:$FI$125</c:f>
              <c:numCache>
                <c:formatCode>0.0%</c:formatCode>
                <c:ptCount val="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1-F47B-46B0-B8E1-269DF5BC9314}"/>
            </c:ext>
          </c:extLst>
        </c:ser>
        <c:ser>
          <c:idx val="2"/>
          <c:order val="2"/>
          <c:tx>
            <c:strRef>
              <c:f>'Report June'!$AY$126</c:f>
              <c:strCache>
                <c:ptCount val="1"/>
                <c:pt idx="0">
                  <c:v>2018</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'Report June'!$AZ$123:$FI$123</c15:sqref>
                  </c15:fullRef>
                </c:ext>
              </c:extLst>
              <c:f>'Report June'!$CJ$123:$FI$123</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June'!$AZ$126:$FI$126</c15:sqref>
                  </c15:fullRef>
                </c:ext>
              </c:extLst>
              <c:f>'Report June'!$CJ$126:$FI$126</c:f>
              <c:numCache>
                <c:formatCode>0.0%</c:formatCode>
                <c:ptCount val="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2-F47B-46B0-B8E1-269DF5BC9314}"/>
            </c:ext>
          </c:extLst>
        </c:ser>
        <c:ser>
          <c:idx val="3"/>
          <c:order val="3"/>
          <c:tx>
            <c:strRef>
              <c:f>'Report June'!$AY$127</c:f>
              <c:strCache>
                <c:ptCount val="1"/>
                <c:pt idx="0">
                  <c:v>2019</c:v>
                </c:pt>
              </c:strCache>
            </c:strRef>
          </c:tx>
          <c:spPr>
            <a:ln w="28575" cap="rnd">
              <a:solidFill>
                <a:schemeClr val="accent4"/>
              </a:solidFill>
              <a:round/>
            </a:ln>
            <a:effectLst/>
          </c:spPr>
          <c:marker>
            <c:symbol val="none"/>
          </c:marker>
          <c:cat>
            <c:numRef>
              <c:extLst>
                <c:ext xmlns:c15="http://schemas.microsoft.com/office/drawing/2012/chart" uri="{02D57815-91ED-43cb-92C2-25804820EDAC}">
                  <c15:fullRef>
                    <c15:sqref>'Report June'!$AZ$123:$FI$123</c15:sqref>
                  </c15:fullRef>
                </c:ext>
              </c:extLst>
              <c:f>'Report June'!$CJ$123:$FI$123</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June'!$AZ$127:$FI$127</c15:sqref>
                  </c15:fullRef>
                </c:ext>
              </c:extLst>
              <c:f>'Report June'!$CJ$127:$FI$127</c:f>
              <c:numCache>
                <c:formatCode>0.0%</c:formatCode>
                <c:ptCount val="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3-F47B-46B0-B8E1-269DF5BC9314}"/>
            </c:ext>
          </c:extLst>
        </c:ser>
        <c:ser>
          <c:idx val="4"/>
          <c:order val="4"/>
          <c:tx>
            <c:strRef>
              <c:f>'Report June'!$AY$128</c:f>
              <c:strCache>
                <c:ptCount val="1"/>
                <c:pt idx="0">
                  <c:v>2020</c:v>
                </c:pt>
              </c:strCache>
            </c:strRef>
          </c:tx>
          <c:spPr>
            <a:ln w="28575" cap="rnd">
              <a:solidFill>
                <a:schemeClr val="accent5"/>
              </a:solidFill>
              <a:round/>
            </a:ln>
            <a:effectLst/>
          </c:spPr>
          <c:marker>
            <c:symbol val="none"/>
          </c:marker>
          <c:cat>
            <c:numRef>
              <c:extLst>
                <c:ext xmlns:c15="http://schemas.microsoft.com/office/drawing/2012/chart" uri="{02D57815-91ED-43cb-92C2-25804820EDAC}">
                  <c15:fullRef>
                    <c15:sqref>'Report June'!$AZ$123:$FI$123</c15:sqref>
                  </c15:fullRef>
                </c:ext>
              </c:extLst>
              <c:f>'Report June'!$CJ$123:$FI$123</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June'!$AZ$128:$FI$128</c15:sqref>
                  </c15:fullRef>
                </c:ext>
              </c:extLst>
              <c:f>'Report June'!$CJ$128:$FI$128</c:f>
              <c:numCache>
                <c:formatCode>0.0%</c:formatCode>
                <c:ptCount val="78"/>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4-F47B-46B0-B8E1-269DF5BC9314}"/>
            </c:ext>
          </c:extLst>
        </c:ser>
        <c:ser>
          <c:idx val="5"/>
          <c:order val="5"/>
          <c:tx>
            <c:strRef>
              <c:f>'Report June'!$AY$129</c:f>
              <c:strCache>
                <c:ptCount val="1"/>
                <c:pt idx="0">
                  <c:v>2021</c:v>
                </c:pt>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'Report June'!$AZ$123:$FI$123</c15:sqref>
                  </c15:fullRef>
                </c:ext>
              </c:extLst>
              <c:f>'Report June'!$CJ$123:$FI$123</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June'!$AZ$129:$FI$129</c15:sqref>
                  </c15:fullRef>
                </c:ext>
              </c:extLst>
              <c:f>'Report June'!$CJ$129:$FI$129</c:f>
              <c:numCache>
                <c:formatCode>0.0%</c:formatCode>
                <c:ptCount val="78"/>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5-F47B-46B0-B8E1-269DF5BC9314}"/>
            </c:ext>
          </c:extLst>
        </c:ser>
        <c:ser>
          <c:idx val="6"/>
          <c:order val="6"/>
          <c:tx>
            <c:strRef>
              <c:f>'Report June'!$AY$130</c:f>
              <c:strCache>
                <c:ptCount val="1"/>
                <c:pt idx="0">
                  <c:v>2022</c:v>
                </c:pt>
              </c:strCache>
            </c:strRef>
          </c:tx>
          <c:spPr>
            <a:ln w="28575" cap="rnd">
              <a:solidFill>
                <a:schemeClr val="accent1">
                  <a:lumMod val="60000"/>
                </a:schemeClr>
              </a:solidFill>
              <a:round/>
            </a:ln>
            <a:effectLst/>
          </c:spPr>
          <c:marker>
            <c:symbol val="none"/>
          </c:marker>
          <c:cat>
            <c:numRef>
              <c:extLst>
                <c:ext xmlns:c15="http://schemas.microsoft.com/office/drawing/2012/chart" uri="{02D57815-91ED-43cb-92C2-25804820EDAC}">
                  <c15:fullRef>
                    <c15:sqref>'Report June'!$AZ$123:$FI$123</c15:sqref>
                  </c15:fullRef>
                </c:ext>
              </c:extLst>
              <c:f>'Report June'!$CJ$123:$FI$123</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June'!$AZ$130:$FI$130</c15:sqref>
                  </c15:fullRef>
                </c:ext>
              </c:extLst>
              <c:f>'Report June'!$CJ$130:$FI$130</c:f>
              <c:numCache>
                <c:formatCode>0.0%</c:formatCode>
                <c:ptCount val="78"/>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6-F47B-46B0-B8E1-269DF5BC9314}"/>
            </c:ext>
          </c:extLst>
        </c:ser>
        <c:ser>
          <c:idx val="7"/>
          <c:order val="7"/>
          <c:tx>
            <c:strRef>
              <c:f>'Report June'!$AY$131</c:f>
              <c:strCache>
                <c:ptCount val="1"/>
                <c:pt idx="0">
                  <c:v>2023</c:v>
                </c:pt>
              </c:strCache>
            </c:strRef>
          </c:tx>
          <c:spPr>
            <a:ln w="28575" cap="rnd">
              <a:solidFill>
                <a:schemeClr val="accent2">
                  <a:lumMod val="60000"/>
                </a:schemeClr>
              </a:solidFill>
              <a:round/>
            </a:ln>
            <a:effectLst/>
          </c:spPr>
          <c:marker>
            <c:symbol val="none"/>
          </c:marker>
          <c:cat>
            <c:numRef>
              <c:extLst>
                <c:ext xmlns:c15="http://schemas.microsoft.com/office/drawing/2012/chart" uri="{02D57815-91ED-43cb-92C2-25804820EDAC}">
                  <c15:fullRef>
                    <c15:sqref>'Report June'!$AZ$123:$FI$123</c15:sqref>
                  </c15:fullRef>
                </c:ext>
              </c:extLst>
              <c:f>'Report June'!$CJ$123:$FI$123</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June'!$AZ$131:$FI$131</c15:sqref>
                  </c15:fullRef>
                </c:ext>
              </c:extLst>
              <c:f>'Report June'!$CJ$131:$FI$131</c:f>
              <c:numCache>
                <c:formatCode>0.0%</c:formatCode>
                <c:ptCount val="78"/>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7-F47B-46B0-B8E1-269DF5BC9314}"/>
            </c:ext>
          </c:extLst>
        </c:ser>
        <c:dLbls>
          <c:showLegendKey val="0"/>
          <c:showVal val="0"/>
          <c:showCatName val="0"/>
          <c:showSerName val="0"/>
          <c:showPercent val="0"/>
          <c:showBubbleSize val="0"/>
        </c:dLbls>
        <c:smooth val="0"/>
        <c:axId val="1632479408"/>
        <c:axId val="1632479888"/>
        <c:extLst>
          <c:ext xmlns:c15="http://schemas.microsoft.com/office/drawing/2012/chart" uri="{02D57815-91ED-43cb-92C2-25804820EDAC}">
            <c15:filteredLineSeries>
              <c15:ser>
                <c:idx val="8"/>
                <c:order val="8"/>
                <c:tx>
                  <c:strRef>
                    <c:extLst>
                      <c:ext uri="{02D57815-91ED-43cb-92C2-25804820EDAC}">
                        <c15:formulaRef>
                          <c15:sqref>'Report June'!$AY$132</c15:sqref>
                        </c15:formulaRef>
                      </c:ext>
                    </c:extLst>
                    <c:strCache>
                      <c:ptCount val="1"/>
                      <c:pt idx="0">
                        <c:v>2024</c:v>
                      </c:pt>
                    </c:strCache>
                  </c:strRef>
                </c:tx>
                <c:spPr>
                  <a:ln w="28575" cap="rnd">
                    <a:solidFill>
                      <a:schemeClr val="accent3">
                        <a:lumMod val="60000"/>
                      </a:schemeClr>
                    </a:solidFill>
                    <a:round/>
                  </a:ln>
                  <a:effectLst/>
                </c:spPr>
                <c:marker>
                  <c:symbol val="none"/>
                </c:marker>
                <c:cat>
                  <c:numRef>
                    <c:extLst>
                      <c:ext uri="{02D57815-91ED-43cb-92C2-25804820EDAC}">
                        <c15:fullRef>
                          <c15:sqref>'Report June'!$AZ$123:$FI$123</c15:sqref>
                        </c15:fullRef>
                        <c15:formulaRef>
                          <c15:sqref>'Report June'!$CJ$123:$FI$123</c15:sqref>
                        </c15:formulaRef>
                      </c:ext>
                    </c:extLst>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uri="{02D57815-91ED-43cb-92C2-25804820EDAC}">
                        <c15:fullRef>
                          <c15:sqref>'Report June'!$AZ$132:$FI$132</c15:sqref>
                        </c15:fullRef>
                        <c15:formulaRef>
                          <c15:sqref>'Report June'!$CJ$132:$FI$132</c15:sqref>
                        </c15:formulaRef>
                      </c:ext>
                    </c:extLst>
                    <c:numCache>
                      <c:formatCode>0.0%</c:formatCode>
                      <c:ptCount val="78"/>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8-F47B-46B0-B8E1-269DF5BC9314}"/>
                  </c:ext>
                </c:extLst>
              </c15:ser>
            </c15:filteredLineSeries>
          </c:ext>
        </c:extLst>
      </c:lineChart>
      <c:dateAx>
        <c:axId val="1632479408"/>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32479888"/>
        <c:crosses val="autoZero"/>
        <c:auto val="1"/>
        <c:lblOffset val="100"/>
        <c:baseTimeUnit val="months"/>
      </c:dateAx>
      <c:valAx>
        <c:axId val="1632479888"/>
        <c:scaling>
          <c:orientation val="minMax"/>
          <c:max val="0.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rPr>
                  <a:t>% of P&amp;I Repayment Balances</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32479408"/>
        <c:crosses val="autoZero"/>
        <c:crossBetween val="between"/>
        <c:majorUnit val="2.0000000000000004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r>
              <a:rPr lang="en-US" sz="900" b="1">
                <a:solidFill>
                  <a:schemeClr val="tx1"/>
                </a:solidFill>
              </a:rPr>
              <a:t>Cumulative</a:t>
            </a:r>
            <a:r>
              <a:rPr lang="en-US" sz="900" b="1" baseline="0">
                <a:solidFill>
                  <a:schemeClr val="tx1"/>
                </a:solidFill>
              </a:rPr>
              <a:t> Gross Charge-Offs as % of Disbursements</a:t>
            </a:r>
            <a:endParaRPr lang="en-US" sz="900" b="1">
              <a:solidFill>
                <a:schemeClr val="tx1"/>
              </a:solidFill>
            </a:endParaRPr>
          </a:p>
          <a:p>
            <a:pPr>
              <a:defRPr sz="800" b="1">
                <a:solidFill>
                  <a:schemeClr val="tx1"/>
                </a:solidFill>
              </a:defRPr>
            </a:pPr>
            <a:r>
              <a:rPr lang="en-US" sz="800" b="1" i="0" u="none" strike="noStrike" kern="1200" spc="0" baseline="0">
                <a:solidFill>
                  <a:schemeClr val="tx1"/>
                </a:solidFill>
              </a:rPr>
              <a:t>Repayment Vintages 2016-2023</a:t>
            </a:r>
            <a:endParaRPr lang="en-US" sz="800" b="1">
              <a:solidFill>
                <a:schemeClr val="tx1"/>
              </a:solidFill>
            </a:endParaRPr>
          </a:p>
        </c:rich>
      </c:tx>
      <c:layout>
        <c:manualLayout>
          <c:xMode val="edge"/>
          <c:yMode val="edge"/>
          <c:x val="0.20849738970678466"/>
          <c:y val="0"/>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300150425792747"/>
          <c:y val="0.15040737112024713"/>
          <c:w val="0.84876446086491741"/>
          <c:h val="0.64293304081367952"/>
        </c:manualLayout>
      </c:layout>
      <c:lineChart>
        <c:grouping val="standard"/>
        <c:varyColors val="0"/>
        <c:ser>
          <c:idx val="0"/>
          <c:order val="0"/>
          <c:tx>
            <c:strRef>
              <c:f>'Report June'!$AY$327</c:f>
              <c:strCache>
                <c:ptCount val="1"/>
                <c:pt idx="0">
                  <c:v>2016</c:v>
                </c:pt>
              </c:strCache>
            </c:strRef>
          </c:tx>
          <c:spPr>
            <a:ln w="28575" cap="rnd">
              <a:solidFill>
                <a:schemeClr val="accent1"/>
              </a:solidFill>
              <a:round/>
            </a:ln>
            <a:effectLst/>
          </c:spPr>
          <c:marker>
            <c:symbol val="none"/>
          </c:marker>
          <c:cat>
            <c:numRef>
              <c:f>'Report June'!$AZ$326:$CE$326</c:f>
              <c:numCache>
                <c:formatCode>0</c:formatCode>
                <c:ptCount val="3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numCache>
            </c:numRef>
          </c:cat>
          <c:val>
            <c:numRef>
              <c:f>'Report June'!$AZ$327:$CE$327</c:f>
              <c:numCache>
                <c:formatCode>0.0%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smooth val="0"/>
          <c:extLst>
            <c:ext xmlns:c16="http://schemas.microsoft.com/office/drawing/2014/chart" uri="{C3380CC4-5D6E-409C-BE32-E72D297353CC}">
              <c16:uniqueId val="{00000000-340E-4C50-9069-0FCCB7A22594}"/>
            </c:ext>
          </c:extLst>
        </c:ser>
        <c:ser>
          <c:idx val="1"/>
          <c:order val="1"/>
          <c:tx>
            <c:strRef>
              <c:f>'Report June'!$AY$328</c:f>
              <c:strCache>
                <c:ptCount val="1"/>
                <c:pt idx="0">
                  <c:v>2017</c:v>
                </c:pt>
              </c:strCache>
            </c:strRef>
          </c:tx>
          <c:spPr>
            <a:ln w="28575" cap="rnd">
              <a:solidFill>
                <a:schemeClr val="accent2"/>
              </a:solidFill>
              <a:round/>
            </a:ln>
            <a:effectLst/>
          </c:spPr>
          <c:marker>
            <c:symbol val="none"/>
          </c:marker>
          <c:cat>
            <c:numRef>
              <c:f>'Report June'!$AZ$326:$CE$326</c:f>
              <c:numCache>
                <c:formatCode>0</c:formatCode>
                <c:ptCount val="3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numCache>
            </c:numRef>
          </c:cat>
          <c:val>
            <c:numRef>
              <c:f>'Report June'!$AZ$328:$CE$328</c:f>
              <c:numCache>
                <c:formatCode>0.0%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1-340E-4C50-9069-0FCCB7A22594}"/>
            </c:ext>
          </c:extLst>
        </c:ser>
        <c:ser>
          <c:idx val="2"/>
          <c:order val="2"/>
          <c:tx>
            <c:strRef>
              <c:f>'Report June'!$AY$329</c:f>
              <c:strCache>
                <c:ptCount val="1"/>
                <c:pt idx="0">
                  <c:v>2018</c:v>
                </c:pt>
              </c:strCache>
            </c:strRef>
          </c:tx>
          <c:spPr>
            <a:ln w="28575" cap="rnd">
              <a:solidFill>
                <a:schemeClr val="accent3"/>
              </a:solidFill>
              <a:round/>
            </a:ln>
            <a:effectLst/>
          </c:spPr>
          <c:marker>
            <c:symbol val="none"/>
          </c:marker>
          <c:cat>
            <c:numRef>
              <c:f>'Report June'!$AZ$326:$CE$326</c:f>
              <c:numCache>
                <c:formatCode>0</c:formatCode>
                <c:ptCount val="3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numCache>
            </c:numRef>
          </c:cat>
          <c:val>
            <c:numRef>
              <c:f>'Report June'!$AZ$329:$CE$329</c:f>
              <c:numCache>
                <c:formatCode>0.0%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2-340E-4C50-9069-0FCCB7A22594}"/>
            </c:ext>
          </c:extLst>
        </c:ser>
        <c:ser>
          <c:idx val="3"/>
          <c:order val="3"/>
          <c:tx>
            <c:strRef>
              <c:f>'Report June'!$AY$330</c:f>
              <c:strCache>
                <c:ptCount val="1"/>
                <c:pt idx="0">
                  <c:v>2019</c:v>
                </c:pt>
              </c:strCache>
            </c:strRef>
          </c:tx>
          <c:spPr>
            <a:ln w="28575" cap="rnd">
              <a:solidFill>
                <a:schemeClr val="accent4"/>
              </a:solidFill>
              <a:round/>
            </a:ln>
            <a:effectLst/>
          </c:spPr>
          <c:marker>
            <c:symbol val="none"/>
          </c:marker>
          <c:cat>
            <c:numRef>
              <c:f>'Report June'!$AZ$326:$CE$326</c:f>
              <c:numCache>
                <c:formatCode>0</c:formatCode>
                <c:ptCount val="3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numCache>
            </c:numRef>
          </c:cat>
          <c:val>
            <c:numRef>
              <c:f>'Report June'!$AZ$330:$CE$330</c:f>
              <c:numCache>
                <c:formatCode>0.0%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numCache>
            </c:numRef>
          </c:val>
          <c:smooth val="0"/>
          <c:extLst>
            <c:ext xmlns:c16="http://schemas.microsoft.com/office/drawing/2014/chart" uri="{C3380CC4-5D6E-409C-BE32-E72D297353CC}">
              <c16:uniqueId val="{00000003-340E-4C50-9069-0FCCB7A22594}"/>
            </c:ext>
          </c:extLst>
        </c:ser>
        <c:ser>
          <c:idx val="4"/>
          <c:order val="4"/>
          <c:tx>
            <c:strRef>
              <c:f>'Report June'!$AY$331</c:f>
              <c:strCache>
                <c:ptCount val="1"/>
                <c:pt idx="0">
                  <c:v>2020</c:v>
                </c:pt>
              </c:strCache>
            </c:strRef>
          </c:tx>
          <c:spPr>
            <a:ln w="28575" cap="rnd">
              <a:solidFill>
                <a:schemeClr val="accent5"/>
              </a:solidFill>
              <a:round/>
            </a:ln>
            <a:effectLst/>
          </c:spPr>
          <c:marker>
            <c:symbol val="none"/>
          </c:marker>
          <c:cat>
            <c:numRef>
              <c:f>'Report June'!$AZ$326:$CE$326</c:f>
              <c:numCache>
                <c:formatCode>0</c:formatCode>
                <c:ptCount val="3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numCache>
            </c:numRef>
          </c:cat>
          <c:val>
            <c:numRef>
              <c:f>'Report June'!$AZ$331:$CE$331</c:f>
              <c:numCache>
                <c:formatCode>0.0%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numCache>
            </c:numRef>
          </c:val>
          <c:smooth val="0"/>
          <c:extLst>
            <c:ext xmlns:c16="http://schemas.microsoft.com/office/drawing/2014/chart" uri="{C3380CC4-5D6E-409C-BE32-E72D297353CC}">
              <c16:uniqueId val="{00000004-340E-4C50-9069-0FCCB7A22594}"/>
            </c:ext>
          </c:extLst>
        </c:ser>
        <c:ser>
          <c:idx val="5"/>
          <c:order val="5"/>
          <c:tx>
            <c:strRef>
              <c:f>'Report June'!$AY$332</c:f>
              <c:strCache>
                <c:ptCount val="1"/>
                <c:pt idx="0">
                  <c:v>2021</c:v>
                </c:pt>
              </c:strCache>
            </c:strRef>
          </c:tx>
          <c:spPr>
            <a:ln w="28575" cap="rnd">
              <a:solidFill>
                <a:schemeClr val="accent6"/>
              </a:solidFill>
              <a:round/>
            </a:ln>
            <a:effectLst/>
          </c:spPr>
          <c:marker>
            <c:symbol val="none"/>
          </c:marker>
          <c:cat>
            <c:numRef>
              <c:f>'Report June'!$AZ$326:$CE$326</c:f>
              <c:numCache>
                <c:formatCode>0</c:formatCode>
                <c:ptCount val="3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numCache>
            </c:numRef>
          </c:cat>
          <c:val>
            <c:numRef>
              <c:f>'Report June'!$AZ$332:$CE$332</c:f>
              <c:numCache>
                <c:formatCode>0.0%</c:formatCode>
                <c:ptCount val="3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5-340E-4C50-9069-0FCCB7A22594}"/>
            </c:ext>
          </c:extLst>
        </c:ser>
        <c:ser>
          <c:idx val="6"/>
          <c:order val="6"/>
          <c:tx>
            <c:strRef>
              <c:f>'Report June'!$AY$333</c:f>
              <c:strCache>
                <c:ptCount val="1"/>
                <c:pt idx="0">
                  <c:v>2022</c:v>
                </c:pt>
              </c:strCache>
            </c:strRef>
          </c:tx>
          <c:spPr>
            <a:ln w="28575" cap="rnd">
              <a:solidFill>
                <a:schemeClr val="accent1">
                  <a:lumMod val="60000"/>
                </a:schemeClr>
              </a:solidFill>
              <a:round/>
            </a:ln>
            <a:effectLst/>
          </c:spPr>
          <c:marker>
            <c:symbol val="none"/>
          </c:marker>
          <c:cat>
            <c:numRef>
              <c:f>'Report June'!$AZ$326:$CE$326</c:f>
              <c:numCache>
                <c:formatCode>0</c:formatCode>
                <c:ptCount val="3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numCache>
            </c:numRef>
          </c:cat>
          <c:val>
            <c:numRef>
              <c:f>'Report June'!$AZ$333:$CE$333</c:f>
              <c:numCache>
                <c:formatCode>0.0%</c:formatCode>
                <c:ptCount val="32"/>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6-340E-4C50-9069-0FCCB7A22594}"/>
            </c:ext>
          </c:extLst>
        </c:ser>
        <c:ser>
          <c:idx val="7"/>
          <c:order val="7"/>
          <c:tx>
            <c:strRef>
              <c:f>'Report June'!$AY$334</c:f>
              <c:strCache>
                <c:ptCount val="1"/>
                <c:pt idx="0">
                  <c:v>2023</c:v>
                </c:pt>
              </c:strCache>
            </c:strRef>
          </c:tx>
          <c:spPr>
            <a:ln w="28575" cap="rnd">
              <a:solidFill>
                <a:schemeClr val="accent2">
                  <a:lumMod val="60000"/>
                </a:schemeClr>
              </a:solidFill>
              <a:round/>
            </a:ln>
            <a:effectLst/>
          </c:spPr>
          <c:marker>
            <c:symbol val="none"/>
          </c:marker>
          <c:cat>
            <c:numRef>
              <c:f>'Report June'!$AZ$326:$CE$326</c:f>
              <c:numCache>
                <c:formatCode>0</c:formatCode>
                <c:ptCount val="3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numCache>
            </c:numRef>
          </c:cat>
          <c:val>
            <c:numRef>
              <c:f>'Report June'!$AZ$334:$CE$334</c:f>
              <c:numCache>
                <c:formatCode>0.0%</c:formatCode>
                <c:ptCount val="32"/>
                <c:pt idx="0">
                  <c:v>0</c:v>
                </c:pt>
                <c:pt idx="1">
                  <c:v>0</c:v>
                </c:pt>
                <c:pt idx="2">
                  <c:v>0</c:v>
                </c:pt>
                <c:pt idx="3">
                  <c:v>0</c:v>
                </c:pt>
              </c:numCache>
            </c:numRef>
          </c:val>
          <c:smooth val="0"/>
          <c:extLst>
            <c:ext xmlns:c16="http://schemas.microsoft.com/office/drawing/2014/chart" uri="{C3380CC4-5D6E-409C-BE32-E72D297353CC}">
              <c16:uniqueId val="{00000007-340E-4C50-9069-0FCCB7A22594}"/>
            </c:ext>
          </c:extLst>
        </c:ser>
        <c:dLbls>
          <c:showLegendKey val="0"/>
          <c:showVal val="0"/>
          <c:showCatName val="0"/>
          <c:showSerName val="0"/>
          <c:showPercent val="0"/>
          <c:showBubbleSize val="0"/>
        </c:dLbls>
        <c:smooth val="0"/>
        <c:axId val="366644816"/>
        <c:axId val="366646736"/>
      </c:lineChart>
      <c:catAx>
        <c:axId val="366644816"/>
        <c:scaling>
          <c:orientation val="minMax"/>
        </c:scaling>
        <c:delete val="0"/>
        <c:axPos val="b"/>
        <c:title>
          <c:tx>
            <c:rich>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a:solidFill>
                      <a:sysClr val="windowText" lastClr="000000"/>
                    </a:solidFill>
                  </a:rPr>
                  <a:t>Quarters in</a:t>
                </a:r>
                <a:r>
                  <a:rPr lang="en-US" sz="800" b="1" baseline="0">
                    <a:solidFill>
                      <a:sysClr val="windowText" lastClr="000000"/>
                    </a:solidFill>
                  </a:rPr>
                  <a:t> Repayment</a:t>
                </a:r>
                <a:endParaRPr lang="en-US" sz="800" b="1">
                  <a:solidFill>
                    <a:sysClr val="windowText" lastClr="000000"/>
                  </a:solidFill>
                </a:endParaRPr>
              </a:p>
            </c:rich>
          </c:tx>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6736"/>
        <c:crosses val="autoZero"/>
        <c:auto val="1"/>
        <c:lblAlgn val="ctr"/>
        <c:lblOffset val="100"/>
        <c:noMultiLvlLbl val="0"/>
      </c:catAx>
      <c:valAx>
        <c:axId val="366646736"/>
        <c:scaling>
          <c:orientation val="minMax"/>
          <c:max val="0.2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 of P&amp;I Repayment Balances</a:t>
                </a:r>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5.000000000000001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r>
              <a:rPr lang="en-US" sz="900" b="1" i="0" u="none" strike="noStrike" kern="1200" spc="0" baseline="0">
                <a:solidFill>
                  <a:schemeClr val="tx1"/>
                </a:solidFill>
              </a:rPr>
              <a:t>Annualized Voluntary Constant Prepayment Rate</a:t>
            </a:r>
          </a:p>
          <a:p>
            <a:pPr>
              <a:defRPr sz="800" b="1">
                <a:solidFill>
                  <a:schemeClr val="tx1"/>
                </a:solidFill>
              </a:defRPr>
            </a:pPr>
            <a:r>
              <a:rPr lang="en-US" sz="800" b="1" baseline="0">
                <a:solidFill>
                  <a:schemeClr val="tx1"/>
                </a:solidFill>
              </a:rPr>
              <a:t>Fully Deferred</a:t>
            </a:r>
            <a:endParaRPr lang="en-US" sz="800" b="1">
              <a:solidFill>
                <a:schemeClr val="tx1"/>
              </a:solidFill>
            </a:endParaRPr>
          </a:p>
        </c:rich>
      </c:tx>
      <c:layout>
        <c:manualLayout>
          <c:xMode val="edge"/>
          <c:yMode val="edge"/>
          <c:x val="0.20791121410592395"/>
          <c:y val="0"/>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034866460637247"/>
          <c:y val="0.14918773476330799"/>
          <c:w val="0.85703622917491629"/>
          <c:h val="0.6441525755985279"/>
        </c:manualLayout>
      </c:layout>
      <c:lineChart>
        <c:grouping val="standard"/>
        <c:varyColors val="0"/>
        <c:ser>
          <c:idx val="0"/>
          <c:order val="0"/>
          <c:tx>
            <c:strRef>
              <c:f>'Report Sept (2)'!$AY$513</c:f>
              <c:strCache>
                <c:ptCount val="1"/>
                <c:pt idx="0">
                  <c:v>2016</c:v>
                </c:pt>
              </c:strCache>
            </c:strRef>
          </c:tx>
          <c:spPr>
            <a:ln w="28575" cap="rnd">
              <a:solidFill>
                <a:schemeClr val="accent1"/>
              </a:solidFill>
              <a:round/>
            </a:ln>
            <a:effectLst/>
          </c:spPr>
          <c:marker>
            <c:symbol val="none"/>
          </c:marker>
          <c:cat>
            <c:numRef>
              <c:f>'Report Sept (2)'!$AZ$482:$CH$482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(2)'!$AZ$513:$CH$513</c:f>
              <c:numCache>
                <c:formatCode>0.0%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smooth val="0"/>
          <c:extLst>
            <c:ext xmlns:c16="http://schemas.microsoft.com/office/drawing/2014/chart" uri="{C3380CC4-5D6E-409C-BE32-E72D297353CC}">
              <c16:uniqueId val="{00000000-8080-42AE-BE5A-B4CB8D18064E}"/>
            </c:ext>
          </c:extLst>
        </c:ser>
        <c:ser>
          <c:idx val="1"/>
          <c:order val="1"/>
          <c:tx>
            <c:strRef>
              <c:f>'Report Sept (2)'!$AY$514</c:f>
              <c:strCache>
                <c:ptCount val="1"/>
                <c:pt idx="0">
                  <c:v>2017</c:v>
                </c:pt>
              </c:strCache>
            </c:strRef>
          </c:tx>
          <c:spPr>
            <a:ln w="28575" cap="rnd">
              <a:solidFill>
                <a:schemeClr val="accent2"/>
              </a:solidFill>
              <a:round/>
            </a:ln>
            <a:effectLst/>
          </c:spPr>
          <c:marker>
            <c:symbol val="none"/>
          </c:marker>
          <c:cat>
            <c:numRef>
              <c:f>'Report Sept (2)'!$AZ$482:$CH$482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(2)'!$AZ$514:$CH$514</c:f>
              <c:numCache>
                <c:formatCode>0.0%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1-8080-42AE-BE5A-B4CB8D18064E}"/>
            </c:ext>
          </c:extLst>
        </c:ser>
        <c:ser>
          <c:idx val="2"/>
          <c:order val="2"/>
          <c:tx>
            <c:strRef>
              <c:f>'Report Sept (2)'!$AY$515</c:f>
              <c:strCache>
                <c:ptCount val="1"/>
                <c:pt idx="0">
                  <c:v>2018</c:v>
                </c:pt>
              </c:strCache>
            </c:strRef>
          </c:tx>
          <c:spPr>
            <a:ln w="28575" cap="rnd">
              <a:solidFill>
                <a:schemeClr val="accent3"/>
              </a:solidFill>
              <a:round/>
            </a:ln>
            <a:effectLst/>
          </c:spPr>
          <c:marker>
            <c:symbol val="none"/>
          </c:marker>
          <c:cat>
            <c:numRef>
              <c:f>'Report Sept (2)'!$AZ$482:$CH$482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(2)'!$AZ$515:$CH$515</c:f>
              <c:numCache>
                <c:formatCode>0.0%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2-8080-42AE-BE5A-B4CB8D18064E}"/>
            </c:ext>
          </c:extLst>
        </c:ser>
        <c:ser>
          <c:idx val="3"/>
          <c:order val="3"/>
          <c:tx>
            <c:strRef>
              <c:f>'Report Sept (2)'!$AY$516</c:f>
              <c:strCache>
                <c:ptCount val="1"/>
                <c:pt idx="0">
                  <c:v>2019</c:v>
                </c:pt>
              </c:strCache>
            </c:strRef>
          </c:tx>
          <c:spPr>
            <a:ln w="28575" cap="rnd">
              <a:solidFill>
                <a:schemeClr val="accent4"/>
              </a:solidFill>
              <a:round/>
            </a:ln>
            <a:effectLst/>
          </c:spPr>
          <c:marker>
            <c:symbol val="none"/>
          </c:marker>
          <c:cat>
            <c:numRef>
              <c:f>'Report Sept (2)'!$AZ$482:$CH$482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(2)'!$AZ$516:$CH$516</c:f>
              <c:numCache>
                <c:formatCode>0.0%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3-8080-42AE-BE5A-B4CB8D18064E}"/>
            </c:ext>
          </c:extLst>
        </c:ser>
        <c:ser>
          <c:idx val="4"/>
          <c:order val="4"/>
          <c:tx>
            <c:strRef>
              <c:f>'Report Sept (2)'!$AY$517</c:f>
              <c:strCache>
                <c:ptCount val="1"/>
                <c:pt idx="0">
                  <c:v>2020</c:v>
                </c:pt>
              </c:strCache>
            </c:strRef>
          </c:tx>
          <c:spPr>
            <a:ln w="28575" cap="rnd">
              <a:solidFill>
                <a:schemeClr val="accent5"/>
              </a:solidFill>
              <a:round/>
            </a:ln>
            <a:effectLst/>
          </c:spPr>
          <c:marker>
            <c:symbol val="none"/>
          </c:marker>
          <c:cat>
            <c:numRef>
              <c:f>'Report Sept (2)'!$AZ$482:$CH$482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(2)'!$AZ$517:$CH$517</c:f>
              <c:numCache>
                <c:formatCode>0.0%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4-8080-42AE-BE5A-B4CB8D18064E}"/>
            </c:ext>
          </c:extLst>
        </c:ser>
        <c:ser>
          <c:idx val="5"/>
          <c:order val="5"/>
          <c:tx>
            <c:strRef>
              <c:f>'Report Sept (2)'!$AY$518</c:f>
              <c:strCache>
                <c:ptCount val="1"/>
                <c:pt idx="0">
                  <c:v>2021</c:v>
                </c:pt>
              </c:strCache>
            </c:strRef>
          </c:tx>
          <c:spPr>
            <a:ln w="28575" cap="rnd">
              <a:solidFill>
                <a:schemeClr val="accent6"/>
              </a:solidFill>
              <a:round/>
            </a:ln>
            <a:effectLst/>
          </c:spPr>
          <c:marker>
            <c:symbol val="none"/>
          </c:marker>
          <c:cat>
            <c:numRef>
              <c:f>'Report Sept (2)'!$AZ$482:$CH$482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(2)'!$AZ$518:$CH$518</c:f>
              <c:numCache>
                <c:formatCode>0.0%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0.105630913949741</c:v>
                </c:pt>
              </c:numCache>
            </c:numRef>
          </c:val>
          <c:smooth val="0"/>
          <c:extLst>
            <c:ext xmlns:c16="http://schemas.microsoft.com/office/drawing/2014/chart" uri="{C3380CC4-5D6E-409C-BE32-E72D297353CC}">
              <c16:uniqueId val="{00000005-8080-42AE-BE5A-B4CB8D18064E}"/>
            </c:ext>
          </c:extLst>
        </c:ser>
        <c:ser>
          <c:idx val="6"/>
          <c:order val="6"/>
          <c:tx>
            <c:strRef>
              <c:f>'Report Sept (2)'!$AY$519</c:f>
              <c:strCache>
                <c:ptCount val="1"/>
                <c:pt idx="0">
                  <c:v>2022</c:v>
                </c:pt>
              </c:strCache>
            </c:strRef>
          </c:tx>
          <c:spPr>
            <a:ln w="28575" cap="rnd">
              <a:solidFill>
                <a:schemeClr val="accent1">
                  <a:lumMod val="60000"/>
                </a:schemeClr>
              </a:solidFill>
              <a:round/>
            </a:ln>
            <a:effectLst/>
          </c:spPr>
          <c:marker>
            <c:symbol val="none"/>
          </c:marker>
          <c:cat>
            <c:numRef>
              <c:f>'Report Sept (2)'!$AZ$482:$CH$482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(2)'!$AZ$519:$CH$519</c:f>
              <c:numCache>
                <c:formatCode>0.0%</c:formatCode>
                <c:ptCount val="35"/>
                <c:pt idx="0">
                  <c:v>0</c:v>
                </c:pt>
                <c:pt idx="1">
                  <c:v>0</c:v>
                </c:pt>
                <c:pt idx="2">
                  <c:v>0</c:v>
                </c:pt>
                <c:pt idx="3">
                  <c:v>0</c:v>
                </c:pt>
                <c:pt idx="4">
                  <c:v>0</c:v>
                </c:pt>
                <c:pt idx="5">
                  <c:v>0</c:v>
                </c:pt>
                <c:pt idx="6">
                  <c:v>0</c:v>
                </c:pt>
                <c:pt idx="7">
                  <c:v>0</c:v>
                </c:pt>
                <c:pt idx="8">
                  <c:v>0</c:v>
                </c:pt>
                <c:pt idx="9">
                  <c:v>0.100176824035368</c:v>
                </c:pt>
              </c:numCache>
            </c:numRef>
          </c:val>
          <c:smooth val="0"/>
          <c:extLst>
            <c:ext xmlns:c16="http://schemas.microsoft.com/office/drawing/2014/chart" uri="{C3380CC4-5D6E-409C-BE32-E72D297353CC}">
              <c16:uniqueId val="{00000006-8080-42AE-BE5A-B4CB8D18064E}"/>
            </c:ext>
          </c:extLst>
        </c:ser>
        <c:ser>
          <c:idx val="7"/>
          <c:order val="7"/>
          <c:tx>
            <c:strRef>
              <c:f>'Report Sept (2)'!$AY$520</c:f>
              <c:strCache>
                <c:ptCount val="1"/>
                <c:pt idx="0">
                  <c:v>2023</c:v>
                </c:pt>
              </c:strCache>
            </c:strRef>
          </c:tx>
          <c:spPr>
            <a:ln w="28575" cap="rnd">
              <a:solidFill>
                <a:schemeClr val="accent2">
                  <a:lumMod val="60000"/>
                </a:schemeClr>
              </a:solidFill>
              <a:round/>
            </a:ln>
            <a:effectLst/>
          </c:spPr>
          <c:marker>
            <c:symbol val="none"/>
          </c:marker>
          <c:cat>
            <c:numRef>
              <c:f>'Report Sept (2)'!$AZ$482:$CH$482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(2)'!$AZ$520:$CH$520</c:f>
              <c:numCache>
                <c:formatCode>0.0%</c:formatCode>
                <c:ptCount val="35"/>
                <c:pt idx="0">
                  <c:v>0</c:v>
                </c:pt>
                <c:pt idx="1">
                  <c:v>0</c:v>
                </c:pt>
                <c:pt idx="2">
                  <c:v>0</c:v>
                </c:pt>
                <c:pt idx="3">
                  <c:v>0</c:v>
                </c:pt>
                <c:pt idx="4">
                  <c:v>0</c:v>
                </c:pt>
                <c:pt idx="5">
                  <c:v>8.3182407246923107E-2</c:v>
                </c:pt>
              </c:numCache>
            </c:numRef>
          </c:val>
          <c:smooth val="0"/>
          <c:extLst>
            <c:ext xmlns:c16="http://schemas.microsoft.com/office/drawing/2014/chart" uri="{C3380CC4-5D6E-409C-BE32-E72D297353CC}">
              <c16:uniqueId val="{00000007-8080-42AE-BE5A-B4CB8D18064E}"/>
            </c:ext>
          </c:extLst>
        </c:ser>
        <c:ser>
          <c:idx val="8"/>
          <c:order val="8"/>
          <c:tx>
            <c:strRef>
              <c:f>'Report Sept (2)'!$AY$521</c:f>
              <c:strCache>
                <c:ptCount val="1"/>
                <c:pt idx="0">
                  <c:v>2024</c:v>
                </c:pt>
              </c:strCache>
            </c:strRef>
          </c:tx>
          <c:spPr>
            <a:ln w="28575" cap="rnd">
              <a:solidFill>
                <a:schemeClr val="accent3">
                  <a:lumMod val="60000"/>
                </a:schemeClr>
              </a:solidFill>
              <a:round/>
            </a:ln>
            <a:effectLst/>
          </c:spPr>
          <c:marker>
            <c:symbol val="none"/>
          </c:marker>
          <c:cat>
            <c:numRef>
              <c:f>'Report Sept (2)'!$AZ$482:$CH$482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(2)'!$AZ$521:$CH$521</c:f>
              <c:numCache>
                <c:formatCode>0.0%</c:formatCode>
                <c:ptCount val="35"/>
                <c:pt idx="0">
                  <c:v>3.4538806762525402E-2</c:v>
                </c:pt>
                <c:pt idx="1">
                  <c:v>3.59399785124042E-2</c:v>
                </c:pt>
              </c:numCache>
            </c:numRef>
          </c:val>
          <c:smooth val="0"/>
          <c:extLst>
            <c:ext xmlns:c16="http://schemas.microsoft.com/office/drawing/2014/chart" uri="{C3380CC4-5D6E-409C-BE32-E72D297353CC}">
              <c16:uniqueId val="{00000008-8080-42AE-BE5A-B4CB8D18064E}"/>
            </c:ext>
          </c:extLst>
        </c:ser>
        <c:dLbls>
          <c:showLegendKey val="0"/>
          <c:showVal val="0"/>
          <c:showCatName val="0"/>
          <c:showSerName val="0"/>
          <c:showPercent val="0"/>
          <c:showBubbleSize val="0"/>
        </c:dLbls>
        <c:smooth val="0"/>
        <c:axId val="366644816"/>
        <c:axId val="366646736"/>
      </c:lineChart>
      <c:catAx>
        <c:axId val="366644816"/>
        <c:scaling>
          <c:orientation val="minMax"/>
        </c:scaling>
        <c:delete val="0"/>
        <c:axPos val="b"/>
        <c:title>
          <c:tx>
            <c:rich>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Quarters Since Disbursement</a:t>
                </a:r>
              </a:p>
            </c:rich>
          </c:tx>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6736"/>
        <c:crosses val="autoZero"/>
        <c:auto val="1"/>
        <c:lblAlgn val="ctr"/>
        <c:lblOffset val="100"/>
        <c:noMultiLvlLbl val="0"/>
      </c:catAx>
      <c:valAx>
        <c:axId val="366646736"/>
        <c:scaling>
          <c:orientation val="minMax"/>
          <c:max val="0.30000000000000004"/>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 Annualized Voluntary CPR</a:t>
                </a:r>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6.0000000000000012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100" b="1">
                <a:solidFill>
                  <a:schemeClr val="tx1"/>
                </a:solidFill>
              </a:rPr>
              <a:t>31-60 Day Delinquencies as % Loans in P&amp;I Repayment</a:t>
            </a:r>
          </a:p>
          <a:p>
            <a:pPr>
              <a:defRPr b="1">
                <a:solidFill>
                  <a:schemeClr val="tx1"/>
                </a:solidFill>
              </a:defRPr>
            </a:pPr>
            <a:r>
              <a:rPr lang="en-US" sz="1000" b="1">
                <a:solidFill>
                  <a:schemeClr val="tx1"/>
                </a:solidFill>
              </a:rPr>
              <a:t>Aggregate of P&amp;I Repayment</a:t>
            </a:r>
            <a:r>
              <a:rPr lang="en-US" sz="1000" b="1" baseline="0">
                <a:solidFill>
                  <a:schemeClr val="tx1"/>
                </a:solidFill>
              </a:rPr>
              <a:t> Vintages 2016-2023</a:t>
            </a:r>
            <a:endParaRPr lang="en-US" sz="1000" b="1">
              <a:solidFill>
                <a:schemeClr val="tx1"/>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lineChart>
        <c:grouping val="standard"/>
        <c:varyColors val="0"/>
        <c:ser>
          <c:idx val="0"/>
          <c:order val="0"/>
          <c:tx>
            <c:strRef>
              <c:f>'Report June'!$AY$78</c:f>
              <c:strCache>
                <c:ptCount val="1"/>
                <c:pt idx="0">
                  <c:v>Total</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'Report June'!$AZ$77:$FI$77</c15:sqref>
                  </c15:fullRef>
                </c:ext>
              </c:extLst>
              <c:f>'Report June'!$CJ$77:$FI$77</c:f>
              <c:numCache>
                <c:formatCode>[$-409]mmm\-yy;@</c:formatCode>
                <c:ptCount val="7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numCache>
            </c:numRef>
          </c:cat>
          <c:val>
            <c:numRef>
              <c:extLst>
                <c:ext xmlns:c15="http://schemas.microsoft.com/office/drawing/2012/chart" uri="{02D57815-91ED-43cb-92C2-25804820EDAC}">
                  <c15:fullRef>
                    <c15:sqref>'Report June'!$AZ$78:$FI$78</c15:sqref>
                  </c15:fullRef>
                </c:ext>
              </c:extLst>
              <c:f>'Report June'!$CJ$78:$FI$78</c:f>
              <c:numCache>
                <c:formatCode>0.0%</c:formatCode>
                <c:ptCount val="7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numCache>
            </c:numRef>
          </c:val>
          <c:smooth val="0"/>
          <c:extLst>
            <c:ext xmlns:c16="http://schemas.microsoft.com/office/drawing/2014/chart" uri="{C3380CC4-5D6E-409C-BE32-E72D297353CC}">
              <c16:uniqueId val="{00000000-CD5E-4291-9A98-29D2A06C312F}"/>
            </c:ext>
          </c:extLst>
        </c:ser>
        <c:dLbls>
          <c:showLegendKey val="0"/>
          <c:showVal val="0"/>
          <c:showCatName val="0"/>
          <c:showSerName val="0"/>
          <c:showPercent val="0"/>
          <c:showBubbleSize val="0"/>
        </c:dLbls>
        <c:smooth val="0"/>
        <c:axId val="366644816"/>
        <c:axId val="366646736"/>
      </c:lineChart>
      <c:dateAx>
        <c:axId val="366644816"/>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66646736"/>
        <c:crosses val="autoZero"/>
        <c:auto val="1"/>
        <c:lblOffset val="100"/>
        <c:baseTimeUnit val="months"/>
      </c:dateAx>
      <c:valAx>
        <c:axId val="366646736"/>
        <c:scaling>
          <c:orientation val="minMax"/>
          <c:max val="0.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rPr>
                  <a:t>% of P&amp;I Repayment Balances</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2.0000000000000004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r>
              <a:rPr lang="en-US" sz="900" b="1">
                <a:solidFill>
                  <a:schemeClr val="tx1"/>
                </a:solidFill>
              </a:rPr>
              <a:t>Cumulative</a:t>
            </a:r>
            <a:r>
              <a:rPr lang="en-US" sz="900" b="1" baseline="0">
                <a:solidFill>
                  <a:schemeClr val="tx1"/>
                </a:solidFill>
              </a:rPr>
              <a:t> Gross Charge-Offs as % of </a:t>
            </a:r>
            <a:r>
              <a:rPr lang="en-US" sz="900" b="1" i="0" u="none" strike="noStrike" kern="1200" spc="0" baseline="0">
                <a:solidFill>
                  <a:schemeClr val="tx1"/>
                </a:solidFill>
              </a:rPr>
              <a:t>Disbursements</a:t>
            </a:r>
          </a:p>
          <a:p>
            <a:pPr>
              <a:defRPr sz="800" b="1">
                <a:solidFill>
                  <a:schemeClr val="tx1"/>
                </a:solidFill>
              </a:defRPr>
            </a:pPr>
            <a:r>
              <a:rPr lang="en-US" sz="800" b="1" baseline="0">
                <a:solidFill>
                  <a:schemeClr val="tx1"/>
                </a:solidFill>
              </a:rPr>
              <a:t>Flat Pay</a:t>
            </a:r>
            <a:endParaRPr lang="en-US" sz="800" b="1">
              <a:solidFill>
                <a:schemeClr val="tx1"/>
              </a:solidFill>
            </a:endParaRPr>
          </a:p>
        </c:rich>
      </c:tx>
      <c:layout>
        <c:manualLayout>
          <c:xMode val="edge"/>
          <c:yMode val="edge"/>
          <c:x val="0.20213320764515785"/>
          <c:y val="0"/>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0455833586702253"/>
          <c:y val="0.14502362196695867"/>
          <c:w val="0.86565079764672714"/>
          <c:h val="0.65329729089549349"/>
        </c:manualLayout>
      </c:layout>
      <c:lineChart>
        <c:grouping val="standard"/>
        <c:varyColors val="0"/>
        <c:ser>
          <c:idx val="0"/>
          <c:order val="0"/>
          <c:tx>
            <c:strRef>
              <c:f>'Report June'!$AY$347</c:f>
              <c:strCache>
                <c:ptCount val="1"/>
                <c:pt idx="0">
                  <c:v>2016</c:v>
                </c:pt>
              </c:strCache>
            </c:strRef>
          </c:tx>
          <c:spPr>
            <a:ln w="28575" cap="rnd">
              <a:solidFill>
                <a:schemeClr val="accent1"/>
              </a:solidFill>
              <a:round/>
            </a:ln>
            <a:effectLst/>
          </c:spPr>
          <c:marker>
            <c:symbol val="none"/>
          </c:marker>
          <c:cat>
            <c:numRef>
              <c:f>'Report June'!$AZ$326:$CE$326</c:f>
              <c:numCache>
                <c:formatCode>0</c:formatCode>
                <c:ptCount val="3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numCache>
            </c:numRef>
          </c:cat>
          <c:val>
            <c:numRef>
              <c:f>'Report June'!$AZ$347:$CE$347</c:f>
              <c:numCache>
                <c:formatCode>0.0%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smooth val="0"/>
          <c:extLst>
            <c:ext xmlns:c16="http://schemas.microsoft.com/office/drawing/2014/chart" uri="{C3380CC4-5D6E-409C-BE32-E72D297353CC}">
              <c16:uniqueId val="{00000000-3407-4C65-AD07-AEC01C3DCE19}"/>
            </c:ext>
          </c:extLst>
        </c:ser>
        <c:ser>
          <c:idx val="1"/>
          <c:order val="1"/>
          <c:tx>
            <c:strRef>
              <c:f>'Report June'!$AY$348</c:f>
              <c:strCache>
                <c:ptCount val="1"/>
                <c:pt idx="0">
                  <c:v>2017</c:v>
                </c:pt>
              </c:strCache>
            </c:strRef>
          </c:tx>
          <c:spPr>
            <a:ln w="28575" cap="rnd">
              <a:solidFill>
                <a:schemeClr val="accent2"/>
              </a:solidFill>
              <a:round/>
            </a:ln>
            <a:effectLst/>
          </c:spPr>
          <c:marker>
            <c:symbol val="none"/>
          </c:marker>
          <c:cat>
            <c:numRef>
              <c:f>'Report June'!$AZ$326:$CE$326</c:f>
              <c:numCache>
                <c:formatCode>0</c:formatCode>
                <c:ptCount val="3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numCache>
            </c:numRef>
          </c:cat>
          <c:val>
            <c:numRef>
              <c:f>'Report June'!$AZ$348:$CE$348</c:f>
              <c:numCache>
                <c:formatCode>0.0%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1-3407-4C65-AD07-AEC01C3DCE19}"/>
            </c:ext>
          </c:extLst>
        </c:ser>
        <c:ser>
          <c:idx val="2"/>
          <c:order val="2"/>
          <c:tx>
            <c:strRef>
              <c:f>'Report June'!$AY$349</c:f>
              <c:strCache>
                <c:ptCount val="1"/>
                <c:pt idx="0">
                  <c:v>2018</c:v>
                </c:pt>
              </c:strCache>
            </c:strRef>
          </c:tx>
          <c:spPr>
            <a:ln w="28575" cap="rnd">
              <a:solidFill>
                <a:schemeClr val="accent3"/>
              </a:solidFill>
              <a:round/>
            </a:ln>
            <a:effectLst/>
          </c:spPr>
          <c:marker>
            <c:symbol val="none"/>
          </c:marker>
          <c:cat>
            <c:numRef>
              <c:f>'Report June'!$AZ$326:$CE$326</c:f>
              <c:numCache>
                <c:formatCode>0</c:formatCode>
                <c:ptCount val="3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numCache>
            </c:numRef>
          </c:cat>
          <c:val>
            <c:numRef>
              <c:f>'Report June'!$AZ$349:$CE$349</c:f>
              <c:numCache>
                <c:formatCode>0.0%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2-3407-4C65-AD07-AEC01C3DCE19}"/>
            </c:ext>
          </c:extLst>
        </c:ser>
        <c:ser>
          <c:idx val="3"/>
          <c:order val="3"/>
          <c:tx>
            <c:strRef>
              <c:f>'Report June'!$AY$350</c:f>
              <c:strCache>
                <c:ptCount val="1"/>
                <c:pt idx="0">
                  <c:v>2019</c:v>
                </c:pt>
              </c:strCache>
            </c:strRef>
          </c:tx>
          <c:spPr>
            <a:ln w="28575" cap="rnd">
              <a:solidFill>
                <a:schemeClr val="accent4"/>
              </a:solidFill>
              <a:round/>
            </a:ln>
            <a:effectLst/>
          </c:spPr>
          <c:marker>
            <c:symbol val="none"/>
          </c:marker>
          <c:cat>
            <c:numRef>
              <c:f>'Report June'!$AZ$326:$CE$326</c:f>
              <c:numCache>
                <c:formatCode>0</c:formatCode>
                <c:ptCount val="3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numCache>
            </c:numRef>
          </c:cat>
          <c:val>
            <c:numRef>
              <c:f>'Report June'!$AZ$350:$CE$350</c:f>
              <c:numCache>
                <c:formatCode>0.0%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3-3407-4C65-AD07-AEC01C3DCE19}"/>
            </c:ext>
          </c:extLst>
        </c:ser>
        <c:ser>
          <c:idx val="4"/>
          <c:order val="4"/>
          <c:tx>
            <c:strRef>
              <c:f>'Report June'!$AY$351</c:f>
              <c:strCache>
                <c:ptCount val="1"/>
                <c:pt idx="0">
                  <c:v>2020</c:v>
                </c:pt>
              </c:strCache>
            </c:strRef>
          </c:tx>
          <c:spPr>
            <a:ln w="28575" cap="rnd">
              <a:solidFill>
                <a:schemeClr val="accent5"/>
              </a:solidFill>
              <a:round/>
            </a:ln>
            <a:effectLst/>
          </c:spPr>
          <c:marker>
            <c:symbol val="none"/>
          </c:marker>
          <c:cat>
            <c:numRef>
              <c:f>'Report June'!$AZ$326:$CE$326</c:f>
              <c:numCache>
                <c:formatCode>0</c:formatCode>
                <c:ptCount val="3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numCache>
            </c:numRef>
          </c:cat>
          <c:val>
            <c:numRef>
              <c:f>'Report June'!$AZ$351:$CE$351</c:f>
              <c:numCache>
                <c:formatCode>0.0%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4-3407-4C65-AD07-AEC01C3DCE19}"/>
            </c:ext>
          </c:extLst>
        </c:ser>
        <c:ser>
          <c:idx val="5"/>
          <c:order val="5"/>
          <c:tx>
            <c:strRef>
              <c:f>'Report June'!$AY$352</c:f>
              <c:strCache>
                <c:ptCount val="1"/>
                <c:pt idx="0">
                  <c:v>2021</c:v>
                </c:pt>
              </c:strCache>
            </c:strRef>
          </c:tx>
          <c:spPr>
            <a:ln w="28575" cap="rnd">
              <a:solidFill>
                <a:schemeClr val="accent6"/>
              </a:solidFill>
              <a:round/>
            </a:ln>
            <a:effectLst/>
          </c:spPr>
          <c:marker>
            <c:symbol val="none"/>
          </c:marker>
          <c:cat>
            <c:numRef>
              <c:f>'Report June'!$AZ$326:$CE$326</c:f>
              <c:numCache>
                <c:formatCode>0</c:formatCode>
                <c:ptCount val="3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numCache>
            </c:numRef>
          </c:cat>
          <c:val>
            <c:numRef>
              <c:f>'Report June'!$AZ$352:$CE$352</c:f>
              <c:numCache>
                <c:formatCode>0.0%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5-3407-4C65-AD07-AEC01C3DCE19}"/>
            </c:ext>
          </c:extLst>
        </c:ser>
        <c:ser>
          <c:idx val="6"/>
          <c:order val="6"/>
          <c:tx>
            <c:strRef>
              <c:f>'Report June'!$AY$353</c:f>
              <c:strCache>
                <c:ptCount val="1"/>
                <c:pt idx="0">
                  <c:v>2022</c:v>
                </c:pt>
              </c:strCache>
            </c:strRef>
          </c:tx>
          <c:spPr>
            <a:ln w="28575" cap="rnd">
              <a:solidFill>
                <a:schemeClr val="accent1">
                  <a:lumMod val="60000"/>
                </a:schemeClr>
              </a:solidFill>
              <a:round/>
            </a:ln>
            <a:effectLst/>
          </c:spPr>
          <c:marker>
            <c:symbol val="none"/>
          </c:marker>
          <c:cat>
            <c:numRef>
              <c:f>'Report June'!$AZ$326:$CE$326</c:f>
              <c:numCache>
                <c:formatCode>0</c:formatCode>
                <c:ptCount val="3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numCache>
            </c:numRef>
          </c:cat>
          <c:val>
            <c:numRef>
              <c:f>'Report June'!$AZ$353:$CE$353</c:f>
              <c:numCache>
                <c:formatCode>0.0%</c:formatCode>
                <c:ptCount val="32"/>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6-3407-4C65-AD07-AEC01C3DCE19}"/>
            </c:ext>
          </c:extLst>
        </c:ser>
        <c:ser>
          <c:idx val="7"/>
          <c:order val="7"/>
          <c:tx>
            <c:strRef>
              <c:f>'Report June'!$AY$354</c:f>
              <c:strCache>
                <c:ptCount val="1"/>
                <c:pt idx="0">
                  <c:v>2023</c:v>
                </c:pt>
              </c:strCache>
            </c:strRef>
          </c:tx>
          <c:spPr>
            <a:ln w="28575" cap="rnd">
              <a:solidFill>
                <a:schemeClr val="accent2">
                  <a:lumMod val="60000"/>
                </a:schemeClr>
              </a:solidFill>
              <a:round/>
            </a:ln>
            <a:effectLst/>
          </c:spPr>
          <c:marker>
            <c:symbol val="none"/>
          </c:marker>
          <c:cat>
            <c:numRef>
              <c:f>'Report June'!$AZ$326:$CE$326</c:f>
              <c:numCache>
                <c:formatCode>0</c:formatCode>
                <c:ptCount val="3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numCache>
            </c:numRef>
          </c:cat>
          <c:val>
            <c:numRef>
              <c:f>'Report June'!$AZ$354:$CE$354</c:f>
              <c:numCache>
                <c:formatCode>0.0%</c:formatCode>
                <c:ptCount val="32"/>
                <c:pt idx="0">
                  <c:v>0</c:v>
                </c:pt>
                <c:pt idx="1">
                  <c:v>0</c:v>
                </c:pt>
                <c:pt idx="2">
                  <c:v>0</c:v>
                </c:pt>
                <c:pt idx="3">
                  <c:v>0</c:v>
                </c:pt>
                <c:pt idx="4">
                  <c:v>0</c:v>
                </c:pt>
                <c:pt idx="5">
                  <c:v>0</c:v>
                </c:pt>
              </c:numCache>
            </c:numRef>
          </c:val>
          <c:smooth val="0"/>
          <c:extLst>
            <c:ext xmlns:c16="http://schemas.microsoft.com/office/drawing/2014/chart" uri="{C3380CC4-5D6E-409C-BE32-E72D297353CC}">
              <c16:uniqueId val="{00000007-3407-4C65-AD07-AEC01C3DCE19}"/>
            </c:ext>
          </c:extLst>
        </c:ser>
        <c:dLbls>
          <c:showLegendKey val="0"/>
          <c:showVal val="0"/>
          <c:showCatName val="0"/>
          <c:showSerName val="0"/>
          <c:showPercent val="0"/>
          <c:showBubbleSize val="0"/>
        </c:dLbls>
        <c:smooth val="0"/>
        <c:axId val="366644816"/>
        <c:axId val="366646736"/>
      </c:lineChart>
      <c:catAx>
        <c:axId val="366644816"/>
        <c:scaling>
          <c:orientation val="minMax"/>
        </c:scaling>
        <c:delete val="0"/>
        <c:axPos val="b"/>
        <c:title>
          <c:tx>
            <c:rich>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a:solidFill>
                      <a:sysClr val="windowText" lastClr="000000"/>
                    </a:solidFill>
                  </a:rPr>
                  <a:t>Quarters in</a:t>
                </a:r>
                <a:r>
                  <a:rPr lang="en-US" sz="800" b="1" baseline="0">
                    <a:solidFill>
                      <a:sysClr val="windowText" lastClr="000000"/>
                    </a:solidFill>
                  </a:rPr>
                  <a:t> Repayment</a:t>
                </a:r>
                <a:endParaRPr lang="en-US" sz="800" b="1">
                  <a:solidFill>
                    <a:sysClr val="windowText" lastClr="000000"/>
                  </a:solidFill>
                </a:endParaRPr>
              </a:p>
            </c:rich>
          </c:tx>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6736"/>
        <c:crosses val="autoZero"/>
        <c:auto val="1"/>
        <c:lblAlgn val="ctr"/>
        <c:lblOffset val="100"/>
        <c:noMultiLvlLbl val="0"/>
      </c:catAx>
      <c:valAx>
        <c:axId val="366646736"/>
        <c:scaling>
          <c:orientation val="minMax"/>
          <c:max val="0.2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 of P&amp;I Repayment Balances</a:t>
                </a:r>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5.000000000000001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r>
              <a:rPr lang="en-US" sz="900" b="1">
                <a:solidFill>
                  <a:schemeClr val="tx1"/>
                </a:solidFill>
              </a:rPr>
              <a:t>Cumulative</a:t>
            </a:r>
            <a:r>
              <a:rPr lang="en-US" sz="900" b="1" baseline="0">
                <a:solidFill>
                  <a:schemeClr val="tx1"/>
                </a:solidFill>
              </a:rPr>
              <a:t> Gross Charge-Offs as % of </a:t>
            </a:r>
            <a:r>
              <a:rPr lang="en-US" sz="900" b="1" i="0" u="none" strike="noStrike" kern="1200" spc="0" baseline="0">
                <a:solidFill>
                  <a:schemeClr val="tx1"/>
                </a:solidFill>
              </a:rPr>
              <a:t>Disbursements</a:t>
            </a:r>
            <a:endParaRPr lang="en-US" sz="900" b="1">
              <a:solidFill>
                <a:schemeClr val="tx1"/>
              </a:solidFill>
            </a:endParaRPr>
          </a:p>
          <a:p>
            <a:pPr>
              <a:defRPr sz="800" b="1">
                <a:solidFill>
                  <a:schemeClr val="tx1"/>
                </a:solidFill>
              </a:defRPr>
            </a:pPr>
            <a:r>
              <a:rPr lang="en-US" sz="800" b="1" baseline="0">
                <a:solidFill>
                  <a:schemeClr val="tx1"/>
                </a:solidFill>
              </a:rPr>
              <a:t>Fully Deferred</a:t>
            </a:r>
            <a:endParaRPr lang="en-US" sz="800" b="1">
              <a:solidFill>
                <a:schemeClr val="tx1"/>
              </a:solidFill>
            </a:endParaRPr>
          </a:p>
        </c:rich>
      </c:tx>
      <c:layout>
        <c:manualLayout>
          <c:xMode val="edge"/>
          <c:yMode val="edge"/>
          <c:x val="0.16399483016334165"/>
          <c:y val="0"/>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857016800563634"/>
          <c:y val="0.14494901749333949"/>
          <c:w val="0.84319584823674909"/>
          <c:h val="0.64839121475441552"/>
        </c:manualLayout>
      </c:layout>
      <c:lineChart>
        <c:grouping val="standard"/>
        <c:varyColors val="0"/>
        <c:ser>
          <c:idx val="0"/>
          <c:order val="0"/>
          <c:tx>
            <c:strRef>
              <c:f>'Report June'!$AY$357</c:f>
              <c:strCache>
                <c:ptCount val="1"/>
                <c:pt idx="0">
                  <c:v>2016</c:v>
                </c:pt>
              </c:strCache>
            </c:strRef>
          </c:tx>
          <c:spPr>
            <a:ln w="28575" cap="rnd">
              <a:solidFill>
                <a:schemeClr val="accent1"/>
              </a:solidFill>
              <a:round/>
            </a:ln>
            <a:effectLst/>
          </c:spPr>
          <c:marker>
            <c:symbol val="none"/>
          </c:marker>
          <c:cat>
            <c:numRef>
              <c:f>'Report June'!$AZ$326:$CE$326</c:f>
              <c:numCache>
                <c:formatCode>0</c:formatCode>
                <c:ptCount val="3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numCache>
            </c:numRef>
          </c:cat>
          <c:val>
            <c:numRef>
              <c:f>'Report June'!$AZ$357:$CE$357</c:f>
              <c:numCache>
                <c:formatCode>0.0%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val>
          <c:smooth val="0"/>
          <c:extLst>
            <c:ext xmlns:c16="http://schemas.microsoft.com/office/drawing/2014/chart" uri="{C3380CC4-5D6E-409C-BE32-E72D297353CC}">
              <c16:uniqueId val="{00000000-CEA4-438D-8132-44221CA7B57C}"/>
            </c:ext>
          </c:extLst>
        </c:ser>
        <c:ser>
          <c:idx val="1"/>
          <c:order val="1"/>
          <c:tx>
            <c:strRef>
              <c:f>'Report June'!$AY$358</c:f>
              <c:strCache>
                <c:ptCount val="1"/>
                <c:pt idx="0">
                  <c:v>2017</c:v>
                </c:pt>
              </c:strCache>
            </c:strRef>
          </c:tx>
          <c:spPr>
            <a:ln w="28575" cap="rnd">
              <a:solidFill>
                <a:schemeClr val="accent2"/>
              </a:solidFill>
              <a:round/>
            </a:ln>
            <a:effectLst/>
          </c:spPr>
          <c:marker>
            <c:symbol val="none"/>
          </c:marker>
          <c:cat>
            <c:numRef>
              <c:f>'Report June'!$AZ$326:$CE$326</c:f>
              <c:numCache>
                <c:formatCode>0</c:formatCode>
                <c:ptCount val="3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numCache>
            </c:numRef>
          </c:cat>
          <c:val>
            <c:numRef>
              <c:f>'Report June'!$AZ$358:$CE$358</c:f>
              <c:numCache>
                <c:formatCode>0.0%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1-CEA4-438D-8132-44221CA7B57C}"/>
            </c:ext>
          </c:extLst>
        </c:ser>
        <c:ser>
          <c:idx val="2"/>
          <c:order val="2"/>
          <c:tx>
            <c:strRef>
              <c:f>'Report June'!$AY$359</c:f>
              <c:strCache>
                <c:ptCount val="1"/>
                <c:pt idx="0">
                  <c:v>2018</c:v>
                </c:pt>
              </c:strCache>
            </c:strRef>
          </c:tx>
          <c:spPr>
            <a:ln w="28575" cap="rnd">
              <a:solidFill>
                <a:schemeClr val="accent3"/>
              </a:solidFill>
              <a:round/>
            </a:ln>
            <a:effectLst/>
          </c:spPr>
          <c:marker>
            <c:symbol val="none"/>
          </c:marker>
          <c:cat>
            <c:numRef>
              <c:f>'Report June'!$AZ$326:$CE$326</c:f>
              <c:numCache>
                <c:formatCode>0</c:formatCode>
                <c:ptCount val="3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numCache>
            </c:numRef>
          </c:cat>
          <c:val>
            <c:numRef>
              <c:f>'Report June'!$AZ$359:$CE$359</c:f>
              <c:numCache>
                <c:formatCode>0.0%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2-CEA4-438D-8132-44221CA7B57C}"/>
            </c:ext>
          </c:extLst>
        </c:ser>
        <c:ser>
          <c:idx val="3"/>
          <c:order val="3"/>
          <c:tx>
            <c:strRef>
              <c:f>'Report June'!$AY$360</c:f>
              <c:strCache>
                <c:ptCount val="1"/>
                <c:pt idx="0">
                  <c:v>2019</c:v>
                </c:pt>
              </c:strCache>
            </c:strRef>
          </c:tx>
          <c:spPr>
            <a:ln w="28575" cap="rnd">
              <a:solidFill>
                <a:schemeClr val="accent4"/>
              </a:solidFill>
              <a:round/>
            </a:ln>
            <a:effectLst/>
          </c:spPr>
          <c:marker>
            <c:symbol val="none"/>
          </c:marker>
          <c:cat>
            <c:numRef>
              <c:f>'Report June'!$AZ$326:$CE$326</c:f>
              <c:numCache>
                <c:formatCode>0</c:formatCode>
                <c:ptCount val="3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numCache>
            </c:numRef>
          </c:cat>
          <c:val>
            <c:numRef>
              <c:f>'Report June'!$AZ$360:$CE$360</c:f>
              <c:numCache>
                <c:formatCode>0.0%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3-CEA4-438D-8132-44221CA7B57C}"/>
            </c:ext>
          </c:extLst>
        </c:ser>
        <c:ser>
          <c:idx val="4"/>
          <c:order val="4"/>
          <c:tx>
            <c:strRef>
              <c:f>'Report June'!$AY$361</c:f>
              <c:strCache>
                <c:ptCount val="1"/>
                <c:pt idx="0">
                  <c:v>2020</c:v>
                </c:pt>
              </c:strCache>
            </c:strRef>
          </c:tx>
          <c:spPr>
            <a:ln w="28575" cap="rnd">
              <a:solidFill>
                <a:schemeClr val="accent5"/>
              </a:solidFill>
              <a:round/>
            </a:ln>
            <a:effectLst/>
          </c:spPr>
          <c:marker>
            <c:symbol val="none"/>
          </c:marker>
          <c:cat>
            <c:numRef>
              <c:f>'Report June'!$AZ$326:$CE$326</c:f>
              <c:numCache>
                <c:formatCode>0</c:formatCode>
                <c:ptCount val="3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numCache>
            </c:numRef>
          </c:cat>
          <c:val>
            <c:numRef>
              <c:f>'Report June'!$AZ$361:$CE$361</c:f>
              <c:numCache>
                <c:formatCode>0.0%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4-CEA4-438D-8132-44221CA7B57C}"/>
            </c:ext>
          </c:extLst>
        </c:ser>
        <c:ser>
          <c:idx val="5"/>
          <c:order val="5"/>
          <c:tx>
            <c:strRef>
              <c:f>'Report June'!$AY$362</c:f>
              <c:strCache>
                <c:ptCount val="1"/>
                <c:pt idx="0">
                  <c:v>2021</c:v>
                </c:pt>
              </c:strCache>
            </c:strRef>
          </c:tx>
          <c:spPr>
            <a:ln w="28575" cap="rnd">
              <a:solidFill>
                <a:schemeClr val="accent6"/>
              </a:solidFill>
              <a:round/>
            </a:ln>
            <a:effectLst/>
          </c:spPr>
          <c:marker>
            <c:symbol val="none"/>
          </c:marker>
          <c:cat>
            <c:numRef>
              <c:f>'Report June'!$AZ$326:$CE$326</c:f>
              <c:numCache>
                <c:formatCode>0</c:formatCode>
                <c:ptCount val="3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numCache>
            </c:numRef>
          </c:cat>
          <c:val>
            <c:numRef>
              <c:f>'Report June'!$AZ$362:$CE$362</c:f>
              <c:numCache>
                <c:formatCode>0.0%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5-CEA4-438D-8132-44221CA7B57C}"/>
            </c:ext>
          </c:extLst>
        </c:ser>
        <c:ser>
          <c:idx val="6"/>
          <c:order val="6"/>
          <c:tx>
            <c:strRef>
              <c:f>'Report June'!$AY$363</c:f>
              <c:strCache>
                <c:ptCount val="1"/>
                <c:pt idx="0">
                  <c:v>2022</c:v>
                </c:pt>
              </c:strCache>
            </c:strRef>
          </c:tx>
          <c:spPr>
            <a:ln w="28575" cap="rnd">
              <a:solidFill>
                <a:schemeClr val="accent1">
                  <a:lumMod val="60000"/>
                </a:schemeClr>
              </a:solidFill>
              <a:round/>
            </a:ln>
            <a:effectLst/>
          </c:spPr>
          <c:marker>
            <c:symbol val="none"/>
          </c:marker>
          <c:cat>
            <c:numRef>
              <c:f>'Report June'!$AZ$326:$CE$326</c:f>
              <c:numCache>
                <c:formatCode>0</c:formatCode>
                <c:ptCount val="3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numCache>
            </c:numRef>
          </c:cat>
          <c:val>
            <c:numRef>
              <c:f>'Report June'!$AZ$363:$CE$363</c:f>
              <c:numCache>
                <c:formatCode>0.0%</c:formatCode>
                <c:ptCount val="32"/>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6-CEA4-438D-8132-44221CA7B57C}"/>
            </c:ext>
          </c:extLst>
        </c:ser>
        <c:ser>
          <c:idx val="7"/>
          <c:order val="7"/>
          <c:tx>
            <c:strRef>
              <c:f>'Report June'!$AY$364</c:f>
              <c:strCache>
                <c:ptCount val="1"/>
                <c:pt idx="0">
                  <c:v>2023</c:v>
                </c:pt>
              </c:strCache>
            </c:strRef>
          </c:tx>
          <c:spPr>
            <a:ln w="28575" cap="rnd">
              <a:solidFill>
                <a:schemeClr val="accent2">
                  <a:lumMod val="60000"/>
                </a:schemeClr>
              </a:solidFill>
              <a:round/>
            </a:ln>
            <a:effectLst/>
          </c:spPr>
          <c:marker>
            <c:symbol val="none"/>
          </c:marker>
          <c:cat>
            <c:numRef>
              <c:f>'Report June'!$AZ$326:$CE$326</c:f>
              <c:numCache>
                <c:formatCode>0</c:formatCode>
                <c:ptCount val="32"/>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numCache>
            </c:numRef>
          </c:cat>
          <c:val>
            <c:numRef>
              <c:f>'Report June'!$AZ$364:$CE$364</c:f>
              <c:numCache>
                <c:formatCode>0.0%</c:formatCode>
                <c:ptCount val="32"/>
                <c:pt idx="0">
                  <c:v>0</c:v>
                </c:pt>
                <c:pt idx="1">
                  <c:v>0</c:v>
                </c:pt>
                <c:pt idx="2">
                  <c:v>0</c:v>
                </c:pt>
                <c:pt idx="3">
                  <c:v>0</c:v>
                </c:pt>
                <c:pt idx="4">
                  <c:v>0</c:v>
                </c:pt>
                <c:pt idx="5">
                  <c:v>0</c:v>
                </c:pt>
              </c:numCache>
            </c:numRef>
          </c:val>
          <c:smooth val="0"/>
          <c:extLst>
            <c:ext xmlns:c16="http://schemas.microsoft.com/office/drawing/2014/chart" uri="{C3380CC4-5D6E-409C-BE32-E72D297353CC}">
              <c16:uniqueId val="{00000007-CEA4-438D-8132-44221CA7B57C}"/>
            </c:ext>
          </c:extLst>
        </c:ser>
        <c:dLbls>
          <c:showLegendKey val="0"/>
          <c:showVal val="0"/>
          <c:showCatName val="0"/>
          <c:showSerName val="0"/>
          <c:showPercent val="0"/>
          <c:showBubbleSize val="0"/>
        </c:dLbls>
        <c:smooth val="0"/>
        <c:axId val="366644816"/>
        <c:axId val="366646736"/>
      </c:lineChart>
      <c:catAx>
        <c:axId val="366644816"/>
        <c:scaling>
          <c:orientation val="minMax"/>
        </c:scaling>
        <c:delete val="0"/>
        <c:axPos val="b"/>
        <c:title>
          <c:tx>
            <c:rich>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a:solidFill>
                      <a:sysClr val="windowText" lastClr="000000"/>
                    </a:solidFill>
                  </a:rPr>
                  <a:t>Quarters in</a:t>
                </a:r>
                <a:r>
                  <a:rPr lang="en-US" sz="800" b="1" baseline="0">
                    <a:solidFill>
                      <a:sysClr val="windowText" lastClr="000000"/>
                    </a:solidFill>
                  </a:rPr>
                  <a:t> Repayment</a:t>
                </a:r>
                <a:endParaRPr lang="en-US" sz="800" b="1">
                  <a:solidFill>
                    <a:sysClr val="windowText" lastClr="000000"/>
                  </a:solidFill>
                </a:endParaRPr>
              </a:p>
            </c:rich>
          </c:tx>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6736"/>
        <c:crosses val="autoZero"/>
        <c:auto val="1"/>
        <c:lblAlgn val="ctr"/>
        <c:lblOffset val="100"/>
        <c:noMultiLvlLbl val="0"/>
      </c:catAx>
      <c:valAx>
        <c:axId val="366646736"/>
        <c:scaling>
          <c:orientation val="minMax"/>
          <c:max val="0.2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 of P&amp;I Repayment Balances</a:t>
                </a:r>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5.000000000000001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100" b="1">
                <a:solidFill>
                  <a:schemeClr val="tx1"/>
                </a:solidFill>
              </a:rPr>
              <a:t>31-60 Day</a:t>
            </a:r>
            <a:r>
              <a:rPr lang="en-US" sz="1100" b="1" baseline="0">
                <a:solidFill>
                  <a:schemeClr val="tx1"/>
                </a:solidFill>
              </a:rPr>
              <a:t> Delinquencies as % Loans in P&amp;I Repayment</a:t>
            </a:r>
          </a:p>
          <a:p>
            <a:pPr>
              <a:defRPr b="1">
                <a:solidFill>
                  <a:schemeClr val="tx1"/>
                </a:solidFill>
              </a:defRPr>
            </a:pPr>
            <a:r>
              <a:rPr lang="en-US" sz="1000" b="1" baseline="0">
                <a:solidFill>
                  <a:schemeClr val="tx1"/>
                </a:solidFill>
              </a:rPr>
              <a:t>P&amp;I Repayment Vintages 2016-2023</a:t>
            </a:r>
            <a:endParaRPr lang="en-US" sz="1000" b="1">
              <a:solidFill>
                <a:schemeClr val="tx1"/>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6357366810367091"/>
          <c:y val="9.9159937433407105E-2"/>
          <c:w val="0.81583593647040786"/>
          <c:h val="0.67512254497412838"/>
        </c:manualLayout>
      </c:layout>
      <c:lineChart>
        <c:grouping val="standard"/>
        <c:varyColors val="0"/>
        <c:ser>
          <c:idx val="0"/>
          <c:order val="0"/>
          <c:tx>
            <c:strRef>
              <c:f>'Report Sept'!$AY$88</c:f>
              <c:strCache>
                <c:ptCount val="1"/>
                <c:pt idx="0">
                  <c:v>2016</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'Report Sept'!$AZ$87:$FL$87</c15:sqref>
                  </c15:fullRef>
                </c:ext>
              </c:extLst>
              <c:f>'Report Sept'!$CJ$87:$FL$87</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Sept'!$AZ$88:$FL$88</c15:sqref>
                  </c15:fullRef>
                </c:ext>
              </c:extLst>
              <c:f>'Report Sept'!$CJ$88:$FL$88</c:f>
              <c:numCache>
                <c:formatCode>0.0%</c:formatCode>
                <c:ptCount val="81"/>
                <c:pt idx="0">
                  <c:v>8.0226714769351896E-3</c:v>
                </c:pt>
                <c:pt idx="1">
                  <c:v>1.0512719686047899E-2</c:v>
                </c:pt>
                <c:pt idx="2">
                  <c:v>9.4057356441153202E-3</c:v>
                </c:pt>
                <c:pt idx="3">
                  <c:v>7.7921848521812897E-3</c:v>
                </c:pt>
                <c:pt idx="4">
                  <c:v>9.6544962561123208E-3</c:v>
                </c:pt>
                <c:pt idx="5">
                  <c:v>1.23291250251783E-2</c:v>
                </c:pt>
                <c:pt idx="6">
                  <c:v>1.1578297740842101E-2</c:v>
                </c:pt>
                <c:pt idx="7">
                  <c:v>1.1426466985395701E-2</c:v>
                </c:pt>
                <c:pt idx="8">
                  <c:v>6.79195013529201E-3</c:v>
                </c:pt>
                <c:pt idx="9">
                  <c:v>6.0544585266871804E-3</c:v>
                </c:pt>
                <c:pt idx="10">
                  <c:v>1.03751770922248E-2</c:v>
                </c:pt>
                <c:pt idx="11">
                  <c:v>7.1945693671311801E-3</c:v>
                </c:pt>
                <c:pt idx="12">
                  <c:v>1.55407952609047E-2</c:v>
                </c:pt>
                <c:pt idx="13">
                  <c:v>2.01935205523621E-2</c:v>
                </c:pt>
                <c:pt idx="14">
                  <c:v>1.4261666490067999E-2</c:v>
                </c:pt>
                <c:pt idx="15">
                  <c:v>4.9022892376411401E-3</c:v>
                </c:pt>
                <c:pt idx="16">
                  <c:v>1.46019204735205E-2</c:v>
                </c:pt>
                <c:pt idx="17">
                  <c:v>5.8704170596915201E-3</c:v>
                </c:pt>
                <c:pt idx="18">
                  <c:v>2.1916642414978298E-3</c:v>
                </c:pt>
                <c:pt idx="19">
                  <c:v>5.4602874153385703E-3</c:v>
                </c:pt>
                <c:pt idx="20">
                  <c:v>7.7350343856041302E-3</c:v>
                </c:pt>
                <c:pt idx="21">
                  <c:v>1.0068652592044E-2</c:v>
                </c:pt>
                <c:pt idx="22">
                  <c:v>4.89031929889297E-3</c:v>
                </c:pt>
                <c:pt idx="23">
                  <c:v>7.45174503352968E-3</c:v>
                </c:pt>
                <c:pt idx="24">
                  <c:v>1.6978167510961501E-2</c:v>
                </c:pt>
                <c:pt idx="25">
                  <c:v>6.5217501424545297E-3</c:v>
                </c:pt>
                <c:pt idx="26">
                  <c:v>9.6689446616266706E-3</c:v>
                </c:pt>
                <c:pt idx="27">
                  <c:v>4.4248198165607999E-3</c:v>
                </c:pt>
                <c:pt idx="28">
                  <c:v>1.3373847772068599E-2</c:v>
                </c:pt>
                <c:pt idx="29">
                  <c:v>1.64296654168939E-3</c:v>
                </c:pt>
                <c:pt idx="30">
                  <c:v>1.83764051651209E-3</c:v>
                </c:pt>
                <c:pt idx="31">
                  <c:v>7.0427269054092103E-3</c:v>
                </c:pt>
                <c:pt idx="32">
                  <c:v>1.1767406117676999E-2</c:v>
                </c:pt>
                <c:pt idx="33">
                  <c:v>5.2497901708372097E-3</c:v>
                </c:pt>
                <c:pt idx="34">
                  <c:v>7.7025204627604402E-3</c:v>
                </c:pt>
                <c:pt idx="35">
                  <c:v>1.42600562348643E-2</c:v>
                </c:pt>
                <c:pt idx="36">
                  <c:v>1.3684858247515599E-2</c:v>
                </c:pt>
                <c:pt idx="37">
                  <c:v>1.8372824346767899E-2</c:v>
                </c:pt>
                <c:pt idx="38">
                  <c:v>2.0454213810148902E-2</c:v>
                </c:pt>
                <c:pt idx="39">
                  <c:v>2.0286222628416398E-2</c:v>
                </c:pt>
                <c:pt idx="40">
                  <c:v>1.6766482699550399E-2</c:v>
                </c:pt>
                <c:pt idx="41">
                  <c:v>2.7536798695815601E-2</c:v>
                </c:pt>
                <c:pt idx="42">
                  <c:v>1.2615461011989499E-2</c:v>
                </c:pt>
                <c:pt idx="43">
                  <c:v>2.2123744864613101E-2</c:v>
                </c:pt>
                <c:pt idx="44">
                  <c:v>1.5495076284540801E-2</c:v>
                </c:pt>
                <c:pt idx="45">
                  <c:v>1.29885358216107E-2</c:v>
                </c:pt>
                <c:pt idx="46">
                  <c:v>1.05310211689726E-2</c:v>
                </c:pt>
                <c:pt idx="47">
                  <c:v>1.1683152289512401E-2</c:v>
                </c:pt>
                <c:pt idx="48">
                  <c:v>6.0081655789994901E-3</c:v>
                </c:pt>
                <c:pt idx="49">
                  <c:v>9.6250298730752096E-3</c:v>
                </c:pt>
                <c:pt idx="50">
                  <c:v>2.16193474367554E-2</c:v>
                </c:pt>
                <c:pt idx="51">
                  <c:v>1.98311385978539E-2</c:v>
                </c:pt>
                <c:pt idx="52">
                  <c:v>1.14448180359392E-2</c:v>
                </c:pt>
                <c:pt idx="53">
                  <c:v>2.29697246410955E-2</c:v>
                </c:pt>
                <c:pt idx="54">
                  <c:v>2.4801498894101999E-2</c:v>
                </c:pt>
                <c:pt idx="55">
                  <c:v>2.6356241459972701E-2</c:v>
                </c:pt>
                <c:pt idx="56">
                  <c:v>1.8866786442470199E-2</c:v>
                </c:pt>
                <c:pt idx="57">
                  <c:v>1.0371459728599699E-2</c:v>
                </c:pt>
                <c:pt idx="58">
                  <c:v>3.8687184863785903E-2</c:v>
                </c:pt>
                <c:pt idx="59">
                  <c:v>3.01349646951472E-2</c:v>
                </c:pt>
                <c:pt idx="60">
                  <c:v>1.8434283791089499E-2</c:v>
                </c:pt>
                <c:pt idx="61">
                  <c:v>1.7586719978890799E-2</c:v>
                </c:pt>
                <c:pt idx="62">
                  <c:v>3.69269020944153E-2</c:v>
                </c:pt>
                <c:pt idx="63">
                  <c:v>2.4616191430580601E-2</c:v>
                </c:pt>
                <c:pt idx="64">
                  <c:v>7.4070566708728303E-2</c:v>
                </c:pt>
                <c:pt idx="65">
                  <c:v>4.1972957139143903E-2</c:v>
                </c:pt>
                <c:pt idx="66">
                  <c:v>1.6738869621159301E-2</c:v>
                </c:pt>
                <c:pt idx="67">
                  <c:v>1.5565192337358401E-3</c:v>
                </c:pt>
                <c:pt idx="68">
                  <c:v>1.3755752284508401E-2</c:v>
                </c:pt>
                <c:pt idx="69">
                  <c:v>1.4905698217583399E-2</c:v>
                </c:pt>
                <c:pt idx="70">
                  <c:v>2.1071936450990598E-2</c:v>
                </c:pt>
                <c:pt idx="71">
                  <c:v>4.3717163410891803E-2</c:v>
                </c:pt>
                <c:pt idx="72">
                  <c:v>2.5008035774780901E-2</c:v>
                </c:pt>
                <c:pt idx="73">
                  <c:v>1.3112804977759501E-2</c:v>
                </c:pt>
                <c:pt idx="74">
                  <c:v>3.6476877771603099E-2</c:v>
                </c:pt>
                <c:pt idx="75">
                  <c:v>7.36838019230551E-3</c:v>
                </c:pt>
                <c:pt idx="76">
                  <c:v>2.2350997216282701E-2</c:v>
                </c:pt>
                <c:pt idx="77">
                  <c:v>1.24783131174406E-2</c:v>
                </c:pt>
                <c:pt idx="78">
                  <c:v>2.5554844631212201E-2</c:v>
                </c:pt>
                <c:pt idx="79">
                  <c:v>2.5176336931940501E-2</c:v>
                </c:pt>
                <c:pt idx="80">
                  <c:v>1.24395459088034E-2</c:v>
                </c:pt>
              </c:numCache>
            </c:numRef>
          </c:val>
          <c:smooth val="0"/>
          <c:extLst>
            <c:ext xmlns:c16="http://schemas.microsoft.com/office/drawing/2014/chart" uri="{C3380CC4-5D6E-409C-BE32-E72D297353CC}">
              <c16:uniqueId val="{00000000-D7F7-4E3C-9E38-73D490027F8F}"/>
            </c:ext>
          </c:extLst>
        </c:ser>
        <c:ser>
          <c:idx val="1"/>
          <c:order val="1"/>
          <c:tx>
            <c:strRef>
              <c:f>'Report Sept'!$AY$89</c:f>
              <c:strCache>
                <c:ptCount val="1"/>
                <c:pt idx="0">
                  <c:v>2017</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'Report Sept'!$AZ$87:$FL$87</c15:sqref>
                  </c15:fullRef>
                </c:ext>
              </c:extLst>
              <c:f>'Report Sept'!$CJ$87:$FL$87</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Sept'!$AZ$89:$FL$89</c15:sqref>
                  </c15:fullRef>
                </c:ext>
              </c:extLst>
              <c:f>'Report Sept'!$CJ$89:$FL$89</c:f>
              <c:numCache>
                <c:formatCode>0.0%</c:formatCode>
                <c:ptCount val="81"/>
                <c:pt idx="0">
                  <c:v>5.6714768460183803E-3</c:v>
                </c:pt>
                <c:pt idx="1">
                  <c:v>1.8319839804148998E-2</c:v>
                </c:pt>
                <c:pt idx="2">
                  <c:v>1.23764606289872E-2</c:v>
                </c:pt>
                <c:pt idx="3">
                  <c:v>7.1677975674286198E-3</c:v>
                </c:pt>
                <c:pt idx="4">
                  <c:v>1.0412955194282701E-2</c:v>
                </c:pt>
                <c:pt idx="5">
                  <c:v>6.1657861016960599E-3</c:v>
                </c:pt>
                <c:pt idx="6">
                  <c:v>1.86240174287776E-2</c:v>
                </c:pt>
                <c:pt idx="7">
                  <c:v>1.5780233359490099E-2</c:v>
                </c:pt>
                <c:pt idx="8">
                  <c:v>1.12700359104082E-2</c:v>
                </c:pt>
                <c:pt idx="9">
                  <c:v>4.1591210073260599E-3</c:v>
                </c:pt>
                <c:pt idx="10">
                  <c:v>1.2208530254293E-2</c:v>
                </c:pt>
                <c:pt idx="11">
                  <c:v>1.44369761900838E-2</c:v>
                </c:pt>
                <c:pt idx="12">
                  <c:v>1.7149047063414701E-2</c:v>
                </c:pt>
                <c:pt idx="13">
                  <c:v>9.6585585496627799E-3</c:v>
                </c:pt>
                <c:pt idx="14">
                  <c:v>2.1096132976123699E-2</c:v>
                </c:pt>
                <c:pt idx="15">
                  <c:v>1.0122269713239601E-2</c:v>
                </c:pt>
                <c:pt idx="16">
                  <c:v>2.1492184259389299E-2</c:v>
                </c:pt>
                <c:pt idx="17">
                  <c:v>1.86202299214311E-2</c:v>
                </c:pt>
                <c:pt idx="18">
                  <c:v>1.15116094287461E-2</c:v>
                </c:pt>
                <c:pt idx="19">
                  <c:v>1.37988599204812E-2</c:v>
                </c:pt>
                <c:pt idx="20">
                  <c:v>1.26981812547189E-2</c:v>
                </c:pt>
                <c:pt idx="21">
                  <c:v>8.8864666259877104E-3</c:v>
                </c:pt>
                <c:pt idx="22">
                  <c:v>8.2173612804611294E-3</c:v>
                </c:pt>
                <c:pt idx="23">
                  <c:v>1.47651792083446E-2</c:v>
                </c:pt>
                <c:pt idx="24">
                  <c:v>1.5502612057713999E-2</c:v>
                </c:pt>
                <c:pt idx="25">
                  <c:v>1.01247320755331E-2</c:v>
                </c:pt>
                <c:pt idx="26">
                  <c:v>8.2780008035844201E-3</c:v>
                </c:pt>
                <c:pt idx="27">
                  <c:v>8.5939639186063104E-3</c:v>
                </c:pt>
                <c:pt idx="28">
                  <c:v>5.7093823017273296E-3</c:v>
                </c:pt>
                <c:pt idx="29">
                  <c:v>6.1172237699081301E-3</c:v>
                </c:pt>
                <c:pt idx="30">
                  <c:v>1.24504713149382E-2</c:v>
                </c:pt>
                <c:pt idx="31">
                  <c:v>7.8307323887793108E-3</c:v>
                </c:pt>
                <c:pt idx="32">
                  <c:v>9.0976032166754893E-3</c:v>
                </c:pt>
                <c:pt idx="33">
                  <c:v>9.2604219369318407E-3</c:v>
                </c:pt>
                <c:pt idx="34">
                  <c:v>1.0448047423659E-2</c:v>
                </c:pt>
                <c:pt idx="35">
                  <c:v>1.17510551371605E-2</c:v>
                </c:pt>
                <c:pt idx="36">
                  <c:v>1.38292183626054E-2</c:v>
                </c:pt>
                <c:pt idx="37">
                  <c:v>9.8765779709418904E-3</c:v>
                </c:pt>
                <c:pt idx="38">
                  <c:v>1.48645869539432E-2</c:v>
                </c:pt>
                <c:pt idx="39">
                  <c:v>1.41828758447248E-2</c:v>
                </c:pt>
                <c:pt idx="40">
                  <c:v>1.2919178897766699E-2</c:v>
                </c:pt>
                <c:pt idx="41">
                  <c:v>1.20898271264389E-2</c:v>
                </c:pt>
                <c:pt idx="42">
                  <c:v>2.9751658604557502E-2</c:v>
                </c:pt>
                <c:pt idx="43">
                  <c:v>1.7694176296721199E-2</c:v>
                </c:pt>
                <c:pt idx="44">
                  <c:v>2.09515352655931E-2</c:v>
                </c:pt>
                <c:pt idx="45">
                  <c:v>2.3748583637343699E-2</c:v>
                </c:pt>
                <c:pt idx="46">
                  <c:v>1.6668533938412899E-2</c:v>
                </c:pt>
                <c:pt idx="47">
                  <c:v>1.6352774962531302E-2</c:v>
                </c:pt>
                <c:pt idx="48">
                  <c:v>2.3402720339463199E-2</c:v>
                </c:pt>
                <c:pt idx="49">
                  <c:v>8.5525814112214996E-3</c:v>
                </c:pt>
                <c:pt idx="50">
                  <c:v>3.1662407084427802E-2</c:v>
                </c:pt>
                <c:pt idx="51">
                  <c:v>1.08111499602217E-2</c:v>
                </c:pt>
                <c:pt idx="52">
                  <c:v>1.7683816576150799E-2</c:v>
                </c:pt>
                <c:pt idx="53">
                  <c:v>1.2306464494320501E-2</c:v>
                </c:pt>
                <c:pt idx="54">
                  <c:v>4.69658822354109E-2</c:v>
                </c:pt>
                <c:pt idx="55">
                  <c:v>1.1562932398174E-2</c:v>
                </c:pt>
                <c:pt idx="56">
                  <c:v>9.8778149213380392E-3</c:v>
                </c:pt>
                <c:pt idx="57">
                  <c:v>2.06179722222735E-2</c:v>
                </c:pt>
                <c:pt idx="58">
                  <c:v>2.1393060331528099E-2</c:v>
                </c:pt>
                <c:pt idx="59">
                  <c:v>1.59513076017774E-2</c:v>
                </c:pt>
                <c:pt idx="60">
                  <c:v>4.94273616094522E-2</c:v>
                </c:pt>
                <c:pt idx="61">
                  <c:v>2.62109189095119E-2</c:v>
                </c:pt>
                <c:pt idx="62">
                  <c:v>9.0824429531324094E-3</c:v>
                </c:pt>
                <c:pt idx="63">
                  <c:v>1.4348814787946E-2</c:v>
                </c:pt>
                <c:pt idx="64">
                  <c:v>3.4525152804823697E-2</c:v>
                </c:pt>
                <c:pt idx="65">
                  <c:v>3.2256064445121198E-2</c:v>
                </c:pt>
                <c:pt idx="66">
                  <c:v>4.38892857243268E-2</c:v>
                </c:pt>
                <c:pt idx="67">
                  <c:v>6.8906510318117601E-3</c:v>
                </c:pt>
                <c:pt idx="68">
                  <c:v>1.2023156705758599E-2</c:v>
                </c:pt>
                <c:pt idx="69">
                  <c:v>1.2755588590989299E-2</c:v>
                </c:pt>
                <c:pt idx="70">
                  <c:v>1.23659951956561E-2</c:v>
                </c:pt>
                <c:pt idx="71">
                  <c:v>8.8785070992123995E-3</c:v>
                </c:pt>
                <c:pt idx="72">
                  <c:v>1.5916205830464999E-3</c:v>
                </c:pt>
                <c:pt idx="73">
                  <c:v>1.59427979041913E-2</c:v>
                </c:pt>
                <c:pt idx="74">
                  <c:v>1.38739950906583E-2</c:v>
                </c:pt>
                <c:pt idx="75">
                  <c:v>4.8569886774601301E-3</c:v>
                </c:pt>
                <c:pt idx="76">
                  <c:v>1.27936953789369E-2</c:v>
                </c:pt>
                <c:pt idx="77">
                  <c:v>2.0354990278770899E-2</c:v>
                </c:pt>
                <c:pt idx="78">
                  <c:v>9.8248866845952396E-3</c:v>
                </c:pt>
                <c:pt idx="79">
                  <c:v>5.3260835909754297E-3</c:v>
                </c:pt>
                <c:pt idx="80">
                  <c:v>2.4345116383657699E-2</c:v>
                </c:pt>
              </c:numCache>
            </c:numRef>
          </c:val>
          <c:smooth val="0"/>
          <c:extLst>
            <c:ext xmlns:c16="http://schemas.microsoft.com/office/drawing/2014/chart" uri="{C3380CC4-5D6E-409C-BE32-E72D297353CC}">
              <c16:uniqueId val="{00000001-D7F7-4E3C-9E38-73D490027F8F}"/>
            </c:ext>
          </c:extLst>
        </c:ser>
        <c:ser>
          <c:idx val="2"/>
          <c:order val="2"/>
          <c:tx>
            <c:strRef>
              <c:f>'Report Sept'!$AY$90</c:f>
              <c:strCache>
                <c:ptCount val="1"/>
                <c:pt idx="0">
                  <c:v>2018</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'Report Sept'!$AZ$87:$FL$87</c15:sqref>
                  </c15:fullRef>
                </c:ext>
              </c:extLst>
              <c:f>'Report Sept'!$CJ$87:$FL$87</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Sept'!$AZ$90:$FL$90</c15:sqref>
                  </c15:fullRef>
                </c:ext>
              </c:extLst>
              <c:f>'Report Sept'!$CJ$90:$FL$90</c:f>
              <c:numCache>
                <c:formatCode>0.0%</c:formatCode>
                <c:ptCount val="81"/>
                <c:pt idx="0">
                  <c:v>5.7156797286404597E-2</c:v>
                </c:pt>
                <c:pt idx="1">
                  <c:v>4.59386316642134E-2</c:v>
                </c:pt>
                <c:pt idx="2">
                  <c:v>2.6469335117334999E-2</c:v>
                </c:pt>
                <c:pt idx="3">
                  <c:v>1.5456878119932099E-2</c:v>
                </c:pt>
                <c:pt idx="4">
                  <c:v>1.43091572652115E-2</c:v>
                </c:pt>
                <c:pt idx="5">
                  <c:v>1.26706730974896E-2</c:v>
                </c:pt>
                <c:pt idx="6">
                  <c:v>1.4818491608481E-2</c:v>
                </c:pt>
                <c:pt idx="7">
                  <c:v>2.5821894776969001E-2</c:v>
                </c:pt>
                <c:pt idx="8">
                  <c:v>1.5789715856124299E-2</c:v>
                </c:pt>
                <c:pt idx="9">
                  <c:v>8.1961915435010101E-3</c:v>
                </c:pt>
                <c:pt idx="10">
                  <c:v>1.53218128834089E-2</c:v>
                </c:pt>
                <c:pt idx="11">
                  <c:v>1.93737887920288E-2</c:v>
                </c:pt>
                <c:pt idx="12">
                  <c:v>1.93535979012033E-2</c:v>
                </c:pt>
                <c:pt idx="13">
                  <c:v>1.9612548216162699E-2</c:v>
                </c:pt>
                <c:pt idx="14">
                  <c:v>3.1689299983971797E-2</c:v>
                </c:pt>
                <c:pt idx="15">
                  <c:v>1.35340759621175E-2</c:v>
                </c:pt>
                <c:pt idx="16">
                  <c:v>1.5313841095741E-2</c:v>
                </c:pt>
                <c:pt idx="17">
                  <c:v>1.6647465523917802E-2</c:v>
                </c:pt>
                <c:pt idx="18">
                  <c:v>1.00497509284853E-2</c:v>
                </c:pt>
                <c:pt idx="19">
                  <c:v>1.0007324986520899E-2</c:v>
                </c:pt>
                <c:pt idx="20">
                  <c:v>1.0517200910442099E-2</c:v>
                </c:pt>
                <c:pt idx="21">
                  <c:v>1.42023226051883E-2</c:v>
                </c:pt>
                <c:pt idx="22">
                  <c:v>1.39314264656744E-2</c:v>
                </c:pt>
                <c:pt idx="23">
                  <c:v>2.3849352700734398E-2</c:v>
                </c:pt>
                <c:pt idx="24">
                  <c:v>2.13424707490651E-2</c:v>
                </c:pt>
                <c:pt idx="25">
                  <c:v>2.1179600792566498E-2</c:v>
                </c:pt>
                <c:pt idx="26">
                  <c:v>1.8287750861149199E-2</c:v>
                </c:pt>
                <c:pt idx="27">
                  <c:v>1.4977043699159099E-2</c:v>
                </c:pt>
                <c:pt idx="28">
                  <c:v>7.5428949846063596E-3</c:v>
                </c:pt>
                <c:pt idx="29">
                  <c:v>8.3409698536135602E-3</c:v>
                </c:pt>
                <c:pt idx="30">
                  <c:v>8.9286579493792102E-3</c:v>
                </c:pt>
                <c:pt idx="31">
                  <c:v>1.72197456264306E-2</c:v>
                </c:pt>
                <c:pt idx="32">
                  <c:v>1.85211598315312E-2</c:v>
                </c:pt>
                <c:pt idx="33">
                  <c:v>1.2988395379605E-2</c:v>
                </c:pt>
                <c:pt idx="34">
                  <c:v>1.3114097695488601E-2</c:v>
                </c:pt>
                <c:pt idx="35">
                  <c:v>3.06866630685226E-2</c:v>
                </c:pt>
                <c:pt idx="36">
                  <c:v>1.58227613950894E-2</c:v>
                </c:pt>
                <c:pt idx="37">
                  <c:v>1.71697103968536E-2</c:v>
                </c:pt>
                <c:pt idx="38">
                  <c:v>2.51977611133366E-2</c:v>
                </c:pt>
                <c:pt idx="39">
                  <c:v>1.4491911613627799E-2</c:v>
                </c:pt>
                <c:pt idx="40">
                  <c:v>2.15803875561295E-2</c:v>
                </c:pt>
                <c:pt idx="41">
                  <c:v>1.42792439852802E-2</c:v>
                </c:pt>
                <c:pt idx="42">
                  <c:v>1.8370573649146401E-2</c:v>
                </c:pt>
                <c:pt idx="43">
                  <c:v>1.73436306793333E-2</c:v>
                </c:pt>
                <c:pt idx="44">
                  <c:v>2.27818944799957E-2</c:v>
                </c:pt>
                <c:pt idx="45">
                  <c:v>1.9423780006861301E-2</c:v>
                </c:pt>
                <c:pt idx="46">
                  <c:v>2.1621662252923599E-2</c:v>
                </c:pt>
                <c:pt idx="47">
                  <c:v>1.8900240405888901E-2</c:v>
                </c:pt>
                <c:pt idx="48">
                  <c:v>1.7048766664549499E-2</c:v>
                </c:pt>
                <c:pt idx="49">
                  <c:v>1.4123027762349E-2</c:v>
                </c:pt>
                <c:pt idx="50">
                  <c:v>1.5554187544176999E-2</c:v>
                </c:pt>
                <c:pt idx="51">
                  <c:v>5.8006825690884202E-3</c:v>
                </c:pt>
                <c:pt idx="52">
                  <c:v>1.7743623134976599E-2</c:v>
                </c:pt>
                <c:pt idx="53">
                  <c:v>2.39913864597277E-2</c:v>
                </c:pt>
                <c:pt idx="54">
                  <c:v>1.0997000239024E-2</c:v>
                </c:pt>
                <c:pt idx="55">
                  <c:v>1.7752303724576601E-2</c:v>
                </c:pt>
                <c:pt idx="56">
                  <c:v>1.9136269660912801E-2</c:v>
                </c:pt>
                <c:pt idx="57">
                  <c:v>1.94627962251482E-2</c:v>
                </c:pt>
                <c:pt idx="58">
                  <c:v>1.0139856054837099E-2</c:v>
                </c:pt>
                <c:pt idx="59">
                  <c:v>1.86043472319944E-2</c:v>
                </c:pt>
                <c:pt idx="60">
                  <c:v>1.97087089575072E-2</c:v>
                </c:pt>
                <c:pt idx="61">
                  <c:v>1.8378348946853602E-2</c:v>
                </c:pt>
                <c:pt idx="62">
                  <c:v>1.63462396640047E-2</c:v>
                </c:pt>
                <c:pt idx="63">
                  <c:v>1.9634253860339099E-2</c:v>
                </c:pt>
                <c:pt idx="64">
                  <c:v>2.4958647880284401E-2</c:v>
                </c:pt>
                <c:pt idx="65">
                  <c:v>3.0991620834567201E-2</c:v>
                </c:pt>
                <c:pt idx="66">
                  <c:v>3.1421454852937299E-2</c:v>
                </c:pt>
                <c:pt idx="67">
                  <c:v>1.28146094546306E-2</c:v>
                </c:pt>
                <c:pt idx="68">
                  <c:v>1.6336056438369401E-2</c:v>
                </c:pt>
                <c:pt idx="69">
                  <c:v>1.3238826173265999E-2</c:v>
                </c:pt>
                <c:pt idx="70">
                  <c:v>1.8403814004560402E-2</c:v>
                </c:pt>
                <c:pt idx="71">
                  <c:v>1.59145846349933E-2</c:v>
                </c:pt>
                <c:pt idx="72">
                  <c:v>3.7254511918639301E-2</c:v>
                </c:pt>
                <c:pt idx="73">
                  <c:v>1.20014697403416E-2</c:v>
                </c:pt>
                <c:pt idx="74">
                  <c:v>3.4109079544331102E-2</c:v>
                </c:pt>
                <c:pt idx="75">
                  <c:v>1.92390211398808E-2</c:v>
                </c:pt>
                <c:pt idx="76">
                  <c:v>1.9814482421780799E-2</c:v>
                </c:pt>
                <c:pt idx="77">
                  <c:v>1.56541273931898E-2</c:v>
                </c:pt>
                <c:pt idx="78">
                  <c:v>2.86837102704839E-2</c:v>
                </c:pt>
                <c:pt idx="79">
                  <c:v>2.9357824841663702E-2</c:v>
                </c:pt>
                <c:pt idx="80">
                  <c:v>1.28668999559772E-2</c:v>
                </c:pt>
              </c:numCache>
            </c:numRef>
          </c:val>
          <c:smooth val="0"/>
          <c:extLst>
            <c:ext xmlns:c16="http://schemas.microsoft.com/office/drawing/2014/chart" uri="{C3380CC4-5D6E-409C-BE32-E72D297353CC}">
              <c16:uniqueId val="{00000002-D7F7-4E3C-9E38-73D490027F8F}"/>
            </c:ext>
          </c:extLst>
        </c:ser>
        <c:ser>
          <c:idx val="3"/>
          <c:order val="3"/>
          <c:tx>
            <c:strRef>
              <c:f>'Report Sept'!$AY$91</c:f>
              <c:strCache>
                <c:ptCount val="1"/>
                <c:pt idx="0">
                  <c:v>2019</c:v>
                </c:pt>
              </c:strCache>
            </c:strRef>
          </c:tx>
          <c:spPr>
            <a:ln w="28575" cap="rnd">
              <a:solidFill>
                <a:schemeClr val="accent4"/>
              </a:solidFill>
              <a:round/>
            </a:ln>
            <a:effectLst/>
          </c:spPr>
          <c:marker>
            <c:symbol val="none"/>
          </c:marker>
          <c:cat>
            <c:numRef>
              <c:extLst>
                <c:ext xmlns:c15="http://schemas.microsoft.com/office/drawing/2012/chart" uri="{02D57815-91ED-43cb-92C2-25804820EDAC}">
                  <c15:fullRef>
                    <c15:sqref>'Report Sept'!$AZ$87:$FL$87</c15:sqref>
                  </c15:fullRef>
                </c:ext>
              </c:extLst>
              <c:f>'Report Sept'!$CJ$87:$FL$87</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Sept'!$AZ$91:$FL$91</c15:sqref>
                  </c15:fullRef>
                </c:ext>
              </c:extLst>
              <c:f>'Report Sept'!$CJ$91:$FL$91</c:f>
              <c:numCache>
                <c:formatCode>0.0%</c:formatCode>
                <c:ptCount val="81"/>
                <c:pt idx="0">
                  <c:v>0</c:v>
                </c:pt>
                <c:pt idx="1">
                  <c:v>6.0406898970319497E-3</c:v>
                </c:pt>
                <c:pt idx="2">
                  <c:v>2.47201873857564E-2</c:v>
                </c:pt>
                <c:pt idx="3">
                  <c:v>5.2829581308983103E-2</c:v>
                </c:pt>
                <c:pt idx="4">
                  <c:v>3.8659926801499198E-2</c:v>
                </c:pt>
                <c:pt idx="5">
                  <c:v>3.3822413456832602E-2</c:v>
                </c:pt>
                <c:pt idx="6">
                  <c:v>4.1677880047304702E-2</c:v>
                </c:pt>
                <c:pt idx="7">
                  <c:v>6.1005737939444103E-2</c:v>
                </c:pt>
                <c:pt idx="8">
                  <c:v>3.14000131459167E-2</c:v>
                </c:pt>
                <c:pt idx="9">
                  <c:v>8.2353870601823195E-3</c:v>
                </c:pt>
                <c:pt idx="10">
                  <c:v>2.23318744220244E-2</c:v>
                </c:pt>
                <c:pt idx="11">
                  <c:v>3.4156065945739E-2</c:v>
                </c:pt>
                <c:pt idx="12">
                  <c:v>3.8383507293961103E-2</c:v>
                </c:pt>
                <c:pt idx="13">
                  <c:v>4.2992975328154902E-2</c:v>
                </c:pt>
                <c:pt idx="14">
                  <c:v>2.6465578708339699E-2</c:v>
                </c:pt>
                <c:pt idx="15">
                  <c:v>1.7387706709299299E-2</c:v>
                </c:pt>
                <c:pt idx="16">
                  <c:v>1.26586120311739E-2</c:v>
                </c:pt>
                <c:pt idx="17">
                  <c:v>1.5626534768872501E-2</c:v>
                </c:pt>
                <c:pt idx="18">
                  <c:v>1.7350108130797501E-2</c:v>
                </c:pt>
                <c:pt idx="19">
                  <c:v>1.4570397248822401E-2</c:v>
                </c:pt>
                <c:pt idx="20">
                  <c:v>2.05212361171336E-2</c:v>
                </c:pt>
                <c:pt idx="21">
                  <c:v>1.2801829114344699E-2</c:v>
                </c:pt>
                <c:pt idx="22">
                  <c:v>2.2563289945654898E-2</c:v>
                </c:pt>
                <c:pt idx="23">
                  <c:v>2.8449802287482801E-2</c:v>
                </c:pt>
                <c:pt idx="24">
                  <c:v>1.76961604078365E-2</c:v>
                </c:pt>
                <c:pt idx="25">
                  <c:v>1.3934240530847301E-2</c:v>
                </c:pt>
                <c:pt idx="26">
                  <c:v>1.9156045411535799E-2</c:v>
                </c:pt>
                <c:pt idx="27">
                  <c:v>8.7858627506966804E-3</c:v>
                </c:pt>
                <c:pt idx="28">
                  <c:v>1.28650709057294E-2</c:v>
                </c:pt>
                <c:pt idx="29">
                  <c:v>1.2677348048151999E-2</c:v>
                </c:pt>
                <c:pt idx="30">
                  <c:v>1.9460575081784701E-2</c:v>
                </c:pt>
                <c:pt idx="31">
                  <c:v>1.5251210466736101E-2</c:v>
                </c:pt>
                <c:pt idx="32">
                  <c:v>1.44949089945149E-2</c:v>
                </c:pt>
                <c:pt idx="33">
                  <c:v>1.69046394184038E-2</c:v>
                </c:pt>
                <c:pt idx="34">
                  <c:v>1.7006483801145E-2</c:v>
                </c:pt>
                <c:pt idx="35">
                  <c:v>2.93482283924641E-2</c:v>
                </c:pt>
                <c:pt idx="36">
                  <c:v>2.5169396961986099E-2</c:v>
                </c:pt>
                <c:pt idx="37">
                  <c:v>2.5267111850702399E-2</c:v>
                </c:pt>
                <c:pt idx="38">
                  <c:v>2.4428025971782799E-2</c:v>
                </c:pt>
                <c:pt idx="39">
                  <c:v>2.6140543511874299E-2</c:v>
                </c:pt>
                <c:pt idx="40">
                  <c:v>2.57679076747791E-2</c:v>
                </c:pt>
                <c:pt idx="41">
                  <c:v>2.09112014255531E-2</c:v>
                </c:pt>
                <c:pt idx="42">
                  <c:v>2.69659857098976E-2</c:v>
                </c:pt>
                <c:pt idx="43">
                  <c:v>2.0727601537809E-2</c:v>
                </c:pt>
                <c:pt idx="44">
                  <c:v>2.2478074949596E-2</c:v>
                </c:pt>
                <c:pt idx="45">
                  <c:v>2.2434997836369201E-2</c:v>
                </c:pt>
                <c:pt idx="46">
                  <c:v>2.4221427672711598E-2</c:v>
                </c:pt>
                <c:pt idx="47">
                  <c:v>3.5470405852110497E-2</c:v>
                </c:pt>
                <c:pt idx="48">
                  <c:v>1.6332171536150901E-2</c:v>
                </c:pt>
                <c:pt idx="49">
                  <c:v>1.6439568865944301E-2</c:v>
                </c:pt>
                <c:pt idx="50">
                  <c:v>2.2211592451443302E-2</c:v>
                </c:pt>
                <c:pt idx="51">
                  <c:v>2.0313755601186801E-2</c:v>
                </c:pt>
                <c:pt idx="52">
                  <c:v>1.9414822560329299E-2</c:v>
                </c:pt>
                <c:pt idx="53">
                  <c:v>1.6815399643097199E-2</c:v>
                </c:pt>
                <c:pt idx="54">
                  <c:v>2.36114890808099E-2</c:v>
                </c:pt>
                <c:pt idx="55">
                  <c:v>2.0242411996056201E-2</c:v>
                </c:pt>
                <c:pt idx="56">
                  <c:v>2.5151052885917301E-2</c:v>
                </c:pt>
                <c:pt idx="57">
                  <c:v>1.27841919932563E-2</c:v>
                </c:pt>
                <c:pt idx="58">
                  <c:v>1.9805093301016E-2</c:v>
                </c:pt>
                <c:pt idx="59">
                  <c:v>1.74909094954919E-2</c:v>
                </c:pt>
                <c:pt idx="60">
                  <c:v>2.6978110391876899E-2</c:v>
                </c:pt>
                <c:pt idx="61">
                  <c:v>2.5579116858532001E-2</c:v>
                </c:pt>
                <c:pt idx="62">
                  <c:v>2.9800737216004101E-2</c:v>
                </c:pt>
                <c:pt idx="63">
                  <c:v>2.7276593994602E-2</c:v>
                </c:pt>
                <c:pt idx="64">
                  <c:v>2.75548793448613E-2</c:v>
                </c:pt>
                <c:pt idx="65">
                  <c:v>1.88281122915363E-2</c:v>
                </c:pt>
                <c:pt idx="66">
                  <c:v>2.7417159281294699E-2</c:v>
                </c:pt>
                <c:pt idx="67">
                  <c:v>2.34312789373704E-2</c:v>
                </c:pt>
                <c:pt idx="68">
                  <c:v>3.3078794288825202E-2</c:v>
                </c:pt>
                <c:pt idx="69">
                  <c:v>2.7646235475987199E-2</c:v>
                </c:pt>
                <c:pt idx="70">
                  <c:v>2.61579929152175E-2</c:v>
                </c:pt>
                <c:pt idx="71">
                  <c:v>1.97055065721931E-2</c:v>
                </c:pt>
                <c:pt idx="72">
                  <c:v>1.9203655602682401E-2</c:v>
                </c:pt>
                <c:pt idx="73">
                  <c:v>2.3589574619811E-2</c:v>
                </c:pt>
                <c:pt idx="74">
                  <c:v>1.35103149526377E-2</c:v>
                </c:pt>
                <c:pt idx="75">
                  <c:v>1.7310799268803901E-2</c:v>
                </c:pt>
                <c:pt idx="76">
                  <c:v>1.4122121704304699E-2</c:v>
                </c:pt>
                <c:pt idx="77">
                  <c:v>1.6128706129247501E-2</c:v>
                </c:pt>
                <c:pt idx="78">
                  <c:v>1.8703446176624901E-2</c:v>
                </c:pt>
                <c:pt idx="79">
                  <c:v>1.37436871032399E-2</c:v>
                </c:pt>
                <c:pt idx="80">
                  <c:v>1.56437146601177E-2</c:v>
                </c:pt>
              </c:numCache>
            </c:numRef>
          </c:val>
          <c:smooth val="0"/>
          <c:extLst>
            <c:ext xmlns:c16="http://schemas.microsoft.com/office/drawing/2014/chart" uri="{C3380CC4-5D6E-409C-BE32-E72D297353CC}">
              <c16:uniqueId val="{00000003-D7F7-4E3C-9E38-73D490027F8F}"/>
            </c:ext>
          </c:extLst>
        </c:ser>
        <c:ser>
          <c:idx val="4"/>
          <c:order val="4"/>
          <c:tx>
            <c:strRef>
              <c:f>'Report Sept'!$AY$92</c:f>
              <c:strCache>
                <c:ptCount val="1"/>
                <c:pt idx="0">
                  <c:v>2020</c:v>
                </c:pt>
              </c:strCache>
            </c:strRef>
          </c:tx>
          <c:spPr>
            <a:ln w="28575" cap="rnd">
              <a:solidFill>
                <a:schemeClr val="accent5"/>
              </a:solidFill>
              <a:round/>
            </a:ln>
            <a:effectLst/>
          </c:spPr>
          <c:marker>
            <c:symbol val="none"/>
          </c:marker>
          <c:cat>
            <c:numRef>
              <c:extLst>
                <c:ext xmlns:c15="http://schemas.microsoft.com/office/drawing/2012/chart" uri="{02D57815-91ED-43cb-92C2-25804820EDAC}">
                  <c15:fullRef>
                    <c15:sqref>'Report Sept'!$AZ$87:$FL$87</c15:sqref>
                  </c15:fullRef>
                </c:ext>
              </c:extLst>
              <c:f>'Report Sept'!$CJ$87:$FL$87</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Sept'!$AZ$92:$FL$92</c15:sqref>
                  </c15:fullRef>
                </c:ext>
              </c:extLst>
              <c:f>'Report Sept'!$CJ$92:$FL$92</c:f>
              <c:numCache>
                <c:formatCode>0.0%</c:formatCode>
                <c:ptCount val="81"/>
                <c:pt idx="12">
                  <c:v>2.4049866320406399E-3</c:v>
                </c:pt>
                <c:pt idx="13">
                  <c:v>6.63840574901886E-3</c:v>
                </c:pt>
                <c:pt idx="14">
                  <c:v>3.0401466631527301E-2</c:v>
                </c:pt>
                <c:pt idx="15">
                  <c:v>2.93566875714849E-2</c:v>
                </c:pt>
                <c:pt idx="16">
                  <c:v>3.8934546530137198E-2</c:v>
                </c:pt>
                <c:pt idx="17">
                  <c:v>2.7651414445713202E-2</c:v>
                </c:pt>
                <c:pt idx="18">
                  <c:v>2.6159490719625401E-2</c:v>
                </c:pt>
                <c:pt idx="19">
                  <c:v>1.9522314753696299E-2</c:v>
                </c:pt>
                <c:pt idx="20">
                  <c:v>1.44641939440686E-2</c:v>
                </c:pt>
                <c:pt idx="21">
                  <c:v>2.6724654266140901E-2</c:v>
                </c:pt>
                <c:pt idx="22">
                  <c:v>3.5912349069784202E-2</c:v>
                </c:pt>
                <c:pt idx="23">
                  <c:v>2.4871151036133798E-2</c:v>
                </c:pt>
                <c:pt idx="24">
                  <c:v>2.10699239990223E-2</c:v>
                </c:pt>
                <c:pt idx="25">
                  <c:v>2.0776308694592901E-2</c:v>
                </c:pt>
                <c:pt idx="26">
                  <c:v>1.10460476343465E-2</c:v>
                </c:pt>
                <c:pt idx="27">
                  <c:v>9.3929888246651501E-3</c:v>
                </c:pt>
                <c:pt idx="28">
                  <c:v>1.51707883560939E-2</c:v>
                </c:pt>
                <c:pt idx="29">
                  <c:v>1.4846869394229901E-2</c:v>
                </c:pt>
                <c:pt idx="30">
                  <c:v>1.7557200841045E-2</c:v>
                </c:pt>
                <c:pt idx="31">
                  <c:v>1.2658864336582599E-2</c:v>
                </c:pt>
                <c:pt idx="32">
                  <c:v>1.28567239112866E-2</c:v>
                </c:pt>
                <c:pt idx="33">
                  <c:v>1.3718596373931901E-2</c:v>
                </c:pt>
                <c:pt idx="34">
                  <c:v>2.1915676574419E-2</c:v>
                </c:pt>
                <c:pt idx="35">
                  <c:v>2.4448339885024099E-2</c:v>
                </c:pt>
                <c:pt idx="36">
                  <c:v>2.6137344021147601E-2</c:v>
                </c:pt>
                <c:pt idx="37">
                  <c:v>2.39303599714649E-2</c:v>
                </c:pt>
                <c:pt idx="38">
                  <c:v>1.90211396408272E-2</c:v>
                </c:pt>
                <c:pt idx="39">
                  <c:v>1.86354346750261E-2</c:v>
                </c:pt>
                <c:pt idx="40">
                  <c:v>1.6796668655543301E-2</c:v>
                </c:pt>
                <c:pt idx="41">
                  <c:v>1.8354331652322298E-2</c:v>
                </c:pt>
                <c:pt idx="42">
                  <c:v>2.2492603503991002E-2</c:v>
                </c:pt>
                <c:pt idx="43">
                  <c:v>2.38948520420026E-2</c:v>
                </c:pt>
                <c:pt idx="44">
                  <c:v>2.4804195586047802E-2</c:v>
                </c:pt>
                <c:pt idx="45">
                  <c:v>2.1678206708852898E-2</c:v>
                </c:pt>
                <c:pt idx="46">
                  <c:v>2.6332841405423201E-2</c:v>
                </c:pt>
                <c:pt idx="47">
                  <c:v>3.3726753404490398E-2</c:v>
                </c:pt>
                <c:pt idx="48">
                  <c:v>2.4571495011483702E-2</c:v>
                </c:pt>
                <c:pt idx="49">
                  <c:v>2.4163173896735599E-2</c:v>
                </c:pt>
                <c:pt idx="50">
                  <c:v>1.95066668290866E-2</c:v>
                </c:pt>
                <c:pt idx="51">
                  <c:v>1.77685170854756E-2</c:v>
                </c:pt>
                <c:pt idx="52">
                  <c:v>2.4471410805729701E-2</c:v>
                </c:pt>
                <c:pt idx="53">
                  <c:v>2.80685690205612E-2</c:v>
                </c:pt>
                <c:pt idx="54">
                  <c:v>4.2009765403867798E-2</c:v>
                </c:pt>
                <c:pt idx="55">
                  <c:v>2.4003249542577501E-2</c:v>
                </c:pt>
                <c:pt idx="56">
                  <c:v>1.6569769425661799E-2</c:v>
                </c:pt>
                <c:pt idx="57">
                  <c:v>2.03464485229852E-2</c:v>
                </c:pt>
                <c:pt idx="58">
                  <c:v>2.0808973896510801E-2</c:v>
                </c:pt>
                <c:pt idx="59">
                  <c:v>3.2897442481643002E-2</c:v>
                </c:pt>
                <c:pt idx="60">
                  <c:v>3.08924078830254E-2</c:v>
                </c:pt>
                <c:pt idx="61">
                  <c:v>2.4129409499766101E-2</c:v>
                </c:pt>
                <c:pt idx="62">
                  <c:v>2.1340369200353398E-2</c:v>
                </c:pt>
                <c:pt idx="63">
                  <c:v>2.2530821867982002E-2</c:v>
                </c:pt>
                <c:pt idx="64">
                  <c:v>1.8629700402969501E-2</c:v>
                </c:pt>
                <c:pt idx="65">
                  <c:v>1.39453717742179E-2</c:v>
                </c:pt>
                <c:pt idx="66">
                  <c:v>2.46979139955508E-2</c:v>
                </c:pt>
                <c:pt idx="67">
                  <c:v>1.5865369507913299E-2</c:v>
                </c:pt>
                <c:pt idx="68">
                  <c:v>1.95274087957912E-2</c:v>
                </c:pt>
                <c:pt idx="69">
                  <c:v>1.2727952995749499E-2</c:v>
                </c:pt>
                <c:pt idx="70">
                  <c:v>1.93898059242146E-2</c:v>
                </c:pt>
                <c:pt idx="71">
                  <c:v>1.8498956720049701E-2</c:v>
                </c:pt>
                <c:pt idx="72">
                  <c:v>1.4025880876987E-2</c:v>
                </c:pt>
                <c:pt idx="73">
                  <c:v>2.1023428884359301E-2</c:v>
                </c:pt>
                <c:pt idx="74">
                  <c:v>2.4417236713345301E-2</c:v>
                </c:pt>
                <c:pt idx="75">
                  <c:v>2.2482935951868101E-2</c:v>
                </c:pt>
                <c:pt idx="76">
                  <c:v>2.2430239538194299E-2</c:v>
                </c:pt>
                <c:pt idx="77">
                  <c:v>1.7640051723795999E-2</c:v>
                </c:pt>
                <c:pt idx="78">
                  <c:v>1.57129658712741E-2</c:v>
                </c:pt>
                <c:pt idx="79">
                  <c:v>1.74326556494694E-2</c:v>
                </c:pt>
                <c:pt idx="80">
                  <c:v>2.2442658697137699E-2</c:v>
                </c:pt>
              </c:numCache>
            </c:numRef>
          </c:val>
          <c:smooth val="0"/>
          <c:extLst>
            <c:ext xmlns:c16="http://schemas.microsoft.com/office/drawing/2014/chart" uri="{C3380CC4-5D6E-409C-BE32-E72D297353CC}">
              <c16:uniqueId val="{00000004-D7F7-4E3C-9E38-73D490027F8F}"/>
            </c:ext>
          </c:extLst>
        </c:ser>
        <c:ser>
          <c:idx val="5"/>
          <c:order val="5"/>
          <c:tx>
            <c:strRef>
              <c:f>'Report Sept'!$AY$93</c:f>
              <c:strCache>
                <c:ptCount val="1"/>
                <c:pt idx="0">
                  <c:v>2021</c:v>
                </c:pt>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'Report Sept'!$AZ$87:$FL$87</c15:sqref>
                  </c15:fullRef>
                </c:ext>
              </c:extLst>
              <c:f>'Report Sept'!$CJ$87:$FL$87</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Sept'!$AZ$93:$FL$93</c15:sqref>
                  </c15:fullRef>
                </c:ext>
              </c:extLst>
              <c:f>'Report Sept'!$CJ$93:$FL$93</c:f>
              <c:numCache>
                <c:formatCode>0.0%</c:formatCode>
                <c:ptCount val="81"/>
                <c:pt idx="24">
                  <c:v>0</c:v>
                </c:pt>
                <c:pt idx="25">
                  <c:v>3.4796015235511498E-4</c:v>
                </c:pt>
                <c:pt idx="26">
                  <c:v>1.3473668952655501E-2</c:v>
                </c:pt>
                <c:pt idx="27">
                  <c:v>8.2148281159049701E-3</c:v>
                </c:pt>
                <c:pt idx="28">
                  <c:v>4.1712469528860402E-2</c:v>
                </c:pt>
                <c:pt idx="29">
                  <c:v>2.7589573452692098E-2</c:v>
                </c:pt>
                <c:pt idx="30">
                  <c:v>9.1860490436573693E-3</c:v>
                </c:pt>
                <c:pt idx="31">
                  <c:v>1.1855267809087199E-2</c:v>
                </c:pt>
                <c:pt idx="32">
                  <c:v>2.5386302128788198E-2</c:v>
                </c:pt>
                <c:pt idx="33">
                  <c:v>8.4647274785302103E-3</c:v>
                </c:pt>
                <c:pt idx="34">
                  <c:v>2.2024274207449498E-2</c:v>
                </c:pt>
                <c:pt idx="35">
                  <c:v>2.1909423511396599E-2</c:v>
                </c:pt>
                <c:pt idx="36">
                  <c:v>2.6926462832037101E-2</c:v>
                </c:pt>
                <c:pt idx="37">
                  <c:v>3.0339708130631901E-2</c:v>
                </c:pt>
                <c:pt idx="38">
                  <c:v>2.06174025680919E-2</c:v>
                </c:pt>
                <c:pt idx="39">
                  <c:v>1.51424222355683E-2</c:v>
                </c:pt>
                <c:pt idx="40">
                  <c:v>1.7814062178851099E-2</c:v>
                </c:pt>
                <c:pt idx="41">
                  <c:v>1.5301133878232001E-2</c:v>
                </c:pt>
                <c:pt idx="42">
                  <c:v>2.07942424134933E-2</c:v>
                </c:pt>
                <c:pt idx="43">
                  <c:v>2.48813162748956E-2</c:v>
                </c:pt>
                <c:pt idx="44">
                  <c:v>2.0461325447624999E-2</c:v>
                </c:pt>
                <c:pt idx="45">
                  <c:v>2.00164916243399E-2</c:v>
                </c:pt>
                <c:pt idx="46">
                  <c:v>2.1309470433961399E-2</c:v>
                </c:pt>
                <c:pt idx="47">
                  <c:v>2.0716767101837799E-2</c:v>
                </c:pt>
                <c:pt idx="48">
                  <c:v>1.7051773917654101E-2</c:v>
                </c:pt>
                <c:pt idx="49">
                  <c:v>1.5581180823468099E-2</c:v>
                </c:pt>
                <c:pt idx="50">
                  <c:v>1.358863674909E-2</c:v>
                </c:pt>
                <c:pt idx="51">
                  <c:v>1.19848240886901E-2</c:v>
                </c:pt>
                <c:pt idx="52">
                  <c:v>1.74069754975156E-2</c:v>
                </c:pt>
                <c:pt idx="53">
                  <c:v>2.0781100287166399E-2</c:v>
                </c:pt>
                <c:pt idx="54">
                  <c:v>2.1448705938087499E-2</c:v>
                </c:pt>
                <c:pt idx="55">
                  <c:v>1.8776184008609701E-2</c:v>
                </c:pt>
                <c:pt idx="56">
                  <c:v>1.8904790369513199E-2</c:v>
                </c:pt>
                <c:pt idx="57">
                  <c:v>2.29446467186834E-2</c:v>
                </c:pt>
                <c:pt idx="58">
                  <c:v>2.3707871712172299E-2</c:v>
                </c:pt>
                <c:pt idx="59">
                  <c:v>2.7533475650100399E-2</c:v>
                </c:pt>
                <c:pt idx="60">
                  <c:v>3.4060187552696297E-2</c:v>
                </c:pt>
                <c:pt idx="61">
                  <c:v>2.6206158431922501E-2</c:v>
                </c:pt>
                <c:pt idx="62">
                  <c:v>2.32411543313795E-2</c:v>
                </c:pt>
                <c:pt idx="63">
                  <c:v>2.3018553818596001E-2</c:v>
                </c:pt>
                <c:pt idx="64">
                  <c:v>1.99043135378148E-2</c:v>
                </c:pt>
                <c:pt idx="65">
                  <c:v>2.1641872551784999E-2</c:v>
                </c:pt>
                <c:pt idx="66">
                  <c:v>2.1768614205039599E-2</c:v>
                </c:pt>
                <c:pt idx="67">
                  <c:v>1.8086398257410801E-2</c:v>
                </c:pt>
                <c:pt idx="68">
                  <c:v>1.71510921541735E-2</c:v>
                </c:pt>
                <c:pt idx="69">
                  <c:v>2.1096995506038999E-2</c:v>
                </c:pt>
                <c:pt idx="70">
                  <c:v>1.7632468381082299E-2</c:v>
                </c:pt>
                <c:pt idx="71">
                  <c:v>2.0105062887572699E-2</c:v>
                </c:pt>
                <c:pt idx="72">
                  <c:v>1.9148734534325099E-2</c:v>
                </c:pt>
                <c:pt idx="73">
                  <c:v>1.9928349811887999E-2</c:v>
                </c:pt>
                <c:pt idx="74">
                  <c:v>2.43878954528347E-2</c:v>
                </c:pt>
                <c:pt idx="75">
                  <c:v>1.46660969421027E-2</c:v>
                </c:pt>
                <c:pt idx="76">
                  <c:v>1.54674340230887E-2</c:v>
                </c:pt>
                <c:pt idx="77">
                  <c:v>1.8733040024054799E-2</c:v>
                </c:pt>
                <c:pt idx="78">
                  <c:v>2.0005396754438701E-2</c:v>
                </c:pt>
                <c:pt idx="79">
                  <c:v>1.8732794415129001E-2</c:v>
                </c:pt>
                <c:pt idx="80">
                  <c:v>1.39319183304429E-2</c:v>
                </c:pt>
              </c:numCache>
            </c:numRef>
          </c:val>
          <c:smooth val="0"/>
          <c:extLst>
            <c:ext xmlns:c16="http://schemas.microsoft.com/office/drawing/2014/chart" uri="{C3380CC4-5D6E-409C-BE32-E72D297353CC}">
              <c16:uniqueId val="{00000005-D7F7-4E3C-9E38-73D490027F8F}"/>
            </c:ext>
          </c:extLst>
        </c:ser>
        <c:ser>
          <c:idx val="6"/>
          <c:order val="6"/>
          <c:tx>
            <c:strRef>
              <c:f>'Report Sept'!$AY$94</c:f>
              <c:strCache>
                <c:ptCount val="1"/>
                <c:pt idx="0">
                  <c:v>2022</c:v>
                </c:pt>
              </c:strCache>
            </c:strRef>
          </c:tx>
          <c:spPr>
            <a:ln w="28575" cap="rnd">
              <a:solidFill>
                <a:schemeClr val="accent1">
                  <a:lumMod val="60000"/>
                </a:schemeClr>
              </a:solidFill>
              <a:round/>
            </a:ln>
            <a:effectLst/>
          </c:spPr>
          <c:marker>
            <c:symbol val="none"/>
          </c:marker>
          <c:cat>
            <c:numRef>
              <c:extLst>
                <c:ext xmlns:c15="http://schemas.microsoft.com/office/drawing/2012/chart" uri="{02D57815-91ED-43cb-92C2-25804820EDAC}">
                  <c15:fullRef>
                    <c15:sqref>'Report Sept'!$AZ$87:$FL$87</c15:sqref>
                  </c15:fullRef>
                </c:ext>
              </c:extLst>
              <c:f>'Report Sept'!$CJ$87:$FL$87</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Sept'!$AZ$94:$FL$94</c15:sqref>
                  </c15:fullRef>
                </c:ext>
              </c:extLst>
              <c:f>'Report Sept'!$CJ$94:$FL$94</c:f>
              <c:numCache>
                <c:formatCode>0.0%</c:formatCode>
                <c:ptCount val="81"/>
                <c:pt idx="36">
                  <c:v>2.1760980505396701E-3</c:v>
                </c:pt>
                <c:pt idx="37">
                  <c:v>1.9305269638431599E-3</c:v>
                </c:pt>
                <c:pt idx="38">
                  <c:v>1.4076631045781701E-2</c:v>
                </c:pt>
                <c:pt idx="39">
                  <c:v>2.63491469124476E-2</c:v>
                </c:pt>
                <c:pt idx="40">
                  <c:v>4.40436046187066E-2</c:v>
                </c:pt>
                <c:pt idx="41">
                  <c:v>2.9756754760261399E-2</c:v>
                </c:pt>
                <c:pt idx="42">
                  <c:v>2.2158419228827098E-2</c:v>
                </c:pt>
                <c:pt idx="43">
                  <c:v>3.6799382199671202E-2</c:v>
                </c:pt>
                <c:pt idx="44">
                  <c:v>2.7010355075553501E-2</c:v>
                </c:pt>
                <c:pt idx="45">
                  <c:v>3.19640796377526E-2</c:v>
                </c:pt>
                <c:pt idx="46">
                  <c:v>3.70063070478798E-2</c:v>
                </c:pt>
                <c:pt idx="47">
                  <c:v>2.1837685912260801E-2</c:v>
                </c:pt>
                <c:pt idx="48">
                  <c:v>2.4658365164011199E-2</c:v>
                </c:pt>
                <c:pt idx="49">
                  <c:v>2.5456951935919299E-2</c:v>
                </c:pt>
                <c:pt idx="50">
                  <c:v>1.4333238415705701E-2</c:v>
                </c:pt>
                <c:pt idx="51">
                  <c:v>1.07280382843231E-2</c:v>
                </c:pt>
                <c:pt idx="52">
                  <c:v>1.6159121154831601E-2</c:v>
                </c:pt>
                <c:pt idx="53">
                  <c:v>1.48688040566868E-2</c:v>
                </c:pt>
                <c:pt idx="54">
                  <c:v>1.8838397600115301E-2</c:v>
                </c:pt>
                <c:pt idx="55">
                  <c:v>2.00104587777124E-2</c:v>
                </c:pt>
                <c:pt idx="56">
                  <c:v>1.6408604383102699E-2</c:v>
                </c:pt>
                <c:pt idx="57">
                  <c:v>1.54952083360731E-2</c:v>
                </c:pt>
                <c:pt idx="58">
                  <c:v>2.1161401484270401E-2</c:v>
                </c:pt>
                <c:pt idx="59">
                  <c:v>2.0451863071900601E-2</c:v>
                </c:pt>
                <c:pt idx="60">
                  <c:v>2.08446973933375E-2</c:v>
                </c:pt>
                <c:pt idx="61">
                  <c:v>1.94092503869841E-2</c:v>
                </c:pt>
                <c:pt idx="62">
                  <c:v>1.7126190901389501E-2</c:v>
                </c:pt>
                <c:pt idx="63">
                  <c:v>1.7971621211794801E-2</c:v>
                </c:pt>
                <c:pt idx="64">
                  <c:v>2.1490806659591601E-2</c:v>
                </c:pt>
                <c:pt idx="65">
                  <c:v>1.7894271189236401E-2</c:v>
                </c:pt>
                <c:pt idx="66">
                  <c:v>1.91658724378234E-2</c:v>
                </c:pt>
                <c:pt idx="67">
                  <c:v>1.7778639391410701E-2</c:v>
                </c:pt>
                <c:pt idx="68">
                  <c:v>2.01716667059911E-2</c:v>
                </c:pt>
                <c:pt idx="69">
                  <c:v>1.84895478959291E-2</c:v>
                </c:pt>
                <c:pt idx="70">
                  <c:v>2.2494509736728101E-2</c:v>
                </c:pt>
                <c:pt idx="71">
                  <c:v>2.22378113988978E-2</c:v>
                </c:pt>
                <c:pt idx="72">
                  <c:v>2.2020007844030302E-2</c:v>
                </c:pt>
                <c:pt idx="73">
                  <c:v>3.3154747650294303E-2</c:v>
                </c:pt>
                <c:pt idx="74">
                  <c:v>2.6201572051802E-2</c:v>
                </c:pt>
                <c:pt idx="75">
                  <c:v>2.45409019855936E-2</c:v>
                </c:pt>
                <c:pt idx="76">
                  <c:v>1.9062749788121999E-2</c:v>
                </c:pt>
                <c:pt idx="77">
                  <c:v>1.8545008158387201E-2</c:v>
                </c:pt>
                <c:pt idx="78">
                  <c:v>1.49149876364147E-2</c:v>
                </c:pt>
                <c:pt idx="79">
                  <c:v>1.7311761189837599E-2</c:v>
                </c:pt>
                <c:pt idx="80">
                  <c:v>1.46199966699766E-2</c:v>
                </c:pt>
              </c:numCache>
            </c:numRef>
          </c:val>
          <c:smooth val="0"/>
          <c:extLst>
            <c:ext xmlns:c16="http://schemas.microsoft.com/office/drawing/2014/chart" uri="{C3380CC4-5D6E-409C-BE32-E72D297353CC}">
              <c16:uniqueId val="{00000006-D7F7-4E3C-9E38-73D490027F8F}"/>
            </c:ext>
          </c:extLst>
        </c:ser>
        <c:ser>
          <c:idx val="7"/>
          <c:order val="7"/>
          <c:tx>
            <c:strRef>
              <c:f>'Report Sept'!$AY$95</c:f>
              <c:strCache>
                <c:ptCount val="1"/>
                <c:pt idx="0">
                  <c:v>2023</c:v>
                </c:pt>
              </c:strCache>
            </c:strRef>
          </c:tx>
          <c:spPr>
            <a:ln w="28575" cap="rnd">
              <a:solidFill>
                <a:schemeClr val="accent2">
                  <a:lumMod val="60000"/>
                </a:schemeClr>
              </a:solidFill>
              <a:round/>
            </a:ln>
            <a:effectLst/>
          </c:spPr>
          <c:marker>
            <c:symbol val="none"/>
          </c:marker>
          <c:cat>
            <c:numRef>
              <c:extLst>
                <c:ext xmlns:c15="http://schemas.microsoft.com/office/drawing/2012/chart" uri="{02D57815-91ED-43cb-92C2-25804820EDAC}">
                  <c15:fullRef>
                    <c15:sqref>'Report Sept'!$AZ$87:$FL$87</c15:sqref>
                  </c15:fullRef>
                </c:ext>
              </c:extLst>
              <c:f>'Report Sept'!$CJ$87:$FL$87</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Sept'!$AZ$95:$FL$95</c15:sqref>
                  </c15:fullRef>
                </c:ext>
              </c:extLst>
              <c:f>'Report Sept'!$CJ$95:$FL$95</c:f>
              <c:numCache>
                <c:formatCode>0.0%</c:formatCode>
                <c:ptCount val="81"/>
                <c:pt idx="48">
                  <c:v>6.2785192894447995E-4</c:v>
                </c:pt>
                <c:pt idx="49">
                  <c:v>2.8148939977336702E-3</c:v>
                </c:pt>
                <c:pt idx="50">
                  <c:v>2.2570658586273599E-2</c:v>
                </c:pt>
                <c:pt idx="51">
                  <c:v>2.0775610911625698E-2</c:v>
                </c:pt>
                <c:pt idx="52">
                  <c:v>2.0310601665240399E-2</c:v>
                </c:pt>
                <c:pt idx="53">
                  <c:v>2.8311373725645399E-2</c:v>
                </c:pt>
                <c:pt idx="54">
                  <c:v>2.6325630704346702E-2</c:v>
                </c:pt>
                <c:pt idx="55">
                  <c:v>1.4856509536905999E-2</c:v>
                </c:pt>
                <c:pt idx="56">
                  <c:v>2.1562310158775199E-2</c:v>
                </c:pt>
                <c:pt idx="57">
                  <c:v>2.51499731297114E-2</c:v>
                </c:pt>
                <c:pt idx="58">
                  <c:v>1.7977816687018599E-2</c:v>
                </c:pt>
                <c:pt idx="59">
                  <c:v>1.57932518976815E-2</c:v>
                </c:pt>
                <c:pt idx="60">
                  <c:v>2.4852318024816401E-2</c:v>
                </c:pt>
                <c:pt idx="61">
                  <c:v>2.58089270706412E-2</c:v>
                </c:pt>
                <c:pt idx="62">
                  <c:v>1.32339699441914E-2</c:v>
                </c:pt>
                <c:pt idx="63">
                  <c:v>1.25940018056027E-2</c:v>
                </c:pt>
                <c:pt idx="64">
                  <c:v>1.3967268134209799E-2</c:v>
                </c:pt>
                <c:pt idx="65">
                  <c:v>1.22650091519509E-2</c:v>
                </c:pt>
                <c:pt idx="66">
                  <c:v>1.8274898063012499E-2</c:v>
                </c:pt>
                <c:pt idx="67">
                  <c:v>1.4950808128623301E-2</c:v>
                </c:pt>
                <c:pt idx="68">
                  <c:v>1.44056735052948E-2</c:v>
                </c:pt>
                <c:pt idx="69">
                  <c:v>1.18053185113012E-2</c:v>
                </c:pt>
                <c:pt idx="70">
                  <c:v>1.70908925928639E-2</c:v>
                </c:pt>
                <c:pt idx="71">
                  <c:v>1.7499231388939499E-2</c:v>
                </c:pt>
                <c:pt idx="72">
                  <c:v>2.0017507984303198E-2</c:v>
                </c:pt>
                <c:pt idx="73">
                  <c:v>1.98416781511488E-2</c:v>
                </c:pt>
                <c:pt idx="74">
                  <c:v>1.91805983663247E-2</c:v>
                </c:pt>
                <c:pt idx="75">
                  <c:v>1.66439722895338E-2</c:v>
                </c:pt>
                <c:pt idx="76">
                  <c:v>1.6766273149161098E-2</c:v>
                </c:pt>
                <c:pt idx="77">
                  <c:v>1.62930516996251E-2</c:v>
                </c:pt>
                <c:pt idx="78">
                  <c:v>1.9178541239987499E-2</c:v>
                </c:pt>
                <c:pt idx="79">
                  <c:v>1.76568334175559E-2</c:v>
                </c:pt>
                <c:pt idx="80">
                  <c:v>1.61920579814833E-2</c:v>
                </c:pt>
              </c:numCache>
            </c:numRef>
          </c:val>
          <c:smooth val="0"/>
          <c:extLst>
            <c:ext xmlns:c16="http://schemas.microsoft.com/office/drawing/2014/chart" uri="{C3380CC4-5D6E-409C-BE32-E72D297353CC}">
              <c16:uniqueId val="{00000007-D7F7-4E3C-9E38-73D490027F8F}"/>
            </c:ext>
          </c:extLst>
        </c:ser>
        <c:dLbls>
          <c:showLegendKey val="0"/>
          <c:showVal val="0"/>
          <c:showCatName val="0"/>
          <c:showSerName val="0"/>
          <c:showPercent val="0"/>
          <c:showBubbleSize val="0"/>
        </c:dLbls>
        <c:smooth val="0"/>
        <c:axId val="1632479408"/>
        <c:axId val="1632479888"/>
        <c:extLst>
          <c:ext xmlns:c15="http://schemas.microsoft.com/office/drawing/2012/chart" uri="{02D57815-91ED-43cb-92C2-25804820EDAC}">
            <c15:filteredLineSeries>
              <c15:ser>
                <c:idx val="8"/>
                <c:order val="8"/>
                <c:tx>
                  <c:strRef>
                    <c:extLst>
                      <c:ext uri="{02D57815-91ED-43cb-92C2-25804820EDAC}">
                        <c15:formulaRef>
                          <c15:sqref>'Report Sept'!$AY$96</c15:sqref>
                        </c15:formulaRef>
                      </c:ext>
                    </c:extLst>
                    <c:strCache>
                      <c:ptCount val="1"/>
                      <c:pt idx="0">
                        <c:v>2024</c:v>
                      </c:pt>
                    </c:strCache>
                  </c:strRef>
                </c:tx>
                <c:spPr>
                  <a:ln w="28575" cap="rnd">
                    <a:solidFill>
                      <a:schemeClr val="accent3">
                        <a:lumMod val="60000"/>
                      </a:schemeClr>
                    </a:solidFill>
                    <a:round/>
                  </a:ln>
                  <a:effectLst/>
                </c:spPr>
                <c:marker>
                  <c:symbol val="none"/>
                </c:marker>
                <c:cat>
                  <c:numRef>
                    <c:extLst>
                      <c:ext uri="{02D57815-91ED-43cb-92C2-25804820EDAC}">
                        <c15:fullRef>
                          <c15:sqref>'Report Sept'!$AZ$87:$FL$87</c15:sqref>
                        </c15:fullRef>
                        <c15:formulaRef>
                          <c15:sqref>'Report Sept'!$CJ$87:$FL$87</c15:sqref>
                        </c15:formulaRef>
                      </c:ext>
                    </c:extLst>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uri="{02D57815-91ED-43cb-92C2-25804820EDAC}">
                        <c15:fullRef>
                          <c15:sqref>'Report Sept'!$AZ$96:$FL$96</c15:sqref>
                        </c15:fullRef>
                        <c15:formulaRef>
                          <c15:sqref>'Report Sept'!$CJ$96:$FL$96</c15:sqref>
                        </c15:formulaRef>
                      </c:ext>
                    </c:extLst>
                    <c:numCache>
                      <c:formatCode>0.0%</c:formatCode>
                      <c:ptCount val="81"/>
                      <c:pt idx="60">
                        <c:v>5.2893089240575097E-3</c:v>
                      </c:pt>
                      <c:pt idx="61">
                        <c:v>1.4994897348131299E-3</c:v>
                      </c:pt>
                      <c:pt idx="62">
                        <c:v>1.9632046977028E-2</c:v>
                      </c:pt>
                      <c:pt idx="63">
                        <c:v>2.3951881085155301E-2</c:v>
                      </c:pt>
                      <c:pt idx="64">
                        <c:v>3.4774929026272203E-2</c:v>
                      </c:pt>
                      <c:pt idx="65">
                        <c:v>4.1846823591363297E-2</c:v>
                      </c:pt>
                      <c:pt idx="66">
                        <c:v>1.5578803420115099E-2</c:v>
                      </c:pt>
                      <c:pt idx="67">
                        <c:v>1.05852097577624E-2</c:v>
                      </c:pt>
                      <c:pt idx="68">
                        <c:v>1.71436291727298E-2</c:v>
                      </c:pt>
                      <c:pt idx="69">
                        <c:v>1.94346424196352E-2</c:v>
                      </c:pt>
                      <c:pt idx="70">
                        <c:v>1.72401148185648E-2</c:v>
                      </c:pt>
                      <c:pt idx="71">
                        <c:v>1.62448444421017E-2</c:v>
                      </c:pt>
                      <c:pt idx="72">
                        <c:v>2.1184970205564899E-2</c:v>
                      </c:pt>
                      <c:pt idx="73">
                        <c:v>2.5567155385926701E-2</c:v>
                      </c:pt>
                      <c:pt idx="74">
                        <c:v>1.6230386721679899E-2</c:v>
                      </c:pt>
                      <c:pt idx="75">
                        <c:v>1.2624818608923E-2</c:v>
                      </c:pt>
                      <c:pt idx="76">
                        <c:v>1.22035492907404E-2</c:v>
                      </c:pt>
                      <c:pt idx="77">
                        <c:v>1.32075075133522E-2</c:v>
                      </c:pt>
                      <c:pt idx="78">
                        <c:v>1.9668787313626299E-2</c:v>
                      </c:pt>
                      <c:pt idx="79">
                        <c:v>1.76863191501931E-2</c:v>
                      </c:pt>
                      <c:pt idx="80">
                        <c:v>1.32264060779534E-2</c:v>
                      </c:pt>
                    </c:numCache>
                  </c:numRef>
                </c:val>
                <c:smooth val="0"/>
                <c:extLst>
                  <c:ext xmlns:c16="http://schemas.microsoft.com/office/drawing/2014/chart" uri="{C3380CC4-5D6E-409C-BE32-E72D297353CC}">
                    <c16:uniqueId val="{00000008-D7F7-4E3C-9E38-73D490027F8F}"/>
                  </c:ext>
                </c:extLst>
              </c15:ser>
            </c15:filteredLineSeries>
          </c:ext>
        </c:extLst>
      </c:lineChart>
      <c:dateAx>
        <c:axId val="1632479408"/>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32479888"/>
        <c:crosses val="autoZero"/>
        <c:auto val="1"/>
        <c:lblOffset val="100"/>
        <c:baseTimeUnit val="months"/>
      </c:dateAx>
      <c:valAx>
        <c:axId val="1632479888"/>
        <c:scaling>
          <c:orientation val="minMax"/>
          <c:max val="0.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rPr>
                  <a:t>% of P&amp;I Repayment Balances</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32479408"/>
        <c:crosses val="autoZero"/>
        <c:crossBetween val="between"/>
        <c:majorUnit val="2.0000000000000004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r>
              <a:rPr lang="en-US" sz="900" b="1" i="0" u="none" strike="noStrike" kern="1200" spc="0" baseline="0">
                <a:solidFill>
                  <a:schemeClr val="tx1"/>
                </a:solidFill>
              </a:rPr>
              <a:t>Annualized Total Constant Prepayment Rate</a:t>
            </a:r>
          </a:p>
          <a:p>
            <a:pPr>
              <a:defRPr sz="800" b="1">
                <a:solidFill>
                  <a:schemeClr val="tx1"/>
                </a:solidFill>
              </a:defRPr>
            </a:pPr>
            <a:r>
              <a:rPr lang="en-US" sz="800" b="1" baseline="0">
                <a:solidFill>
                  <a:schemeClr val="tx1"/>
                </a:solidFill>
              </a:rPr>
              <a:t>Flat Pay</a:t>
            </a:r>
            <a:endParaRPr lang="en-US" sz="800" b="1">
              <a:solidFill>
                <a:schemeClr val="tx1"/>
              </a:solidFill>
            </a:endParaRPr>
          </a:p>
        </c:rich>
      </c:tx>
      <c:layout>
        <c:manualLayout>
          <c:xMode val="edge"/>
          <c:yMode val="edge"/>
          <c:x val="0.24236168188088975"/>
          <c:y val="0"/>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417300962379701"/>
          <c:y val="0.13642737541816752"/>
          <c:w val="0.84759273840769889"/>
          <c:h val="0.65691288198188036"/>
        </c:manualLayout>
      </c:layout>
      <c:lineChart>
        <c:grouping val="standard"/>
        <c:varyColors val="0"/>
        <c:ser>
          <c:idx val="0"/>
          <c:order val="0"/>
          <c:tx>
            <c:strRef>
              <c:f>'Report Sept'!$AY$581</c:f>
              <c:strCache>
                <c:ptCount val="1"/>
                <c:pt idx="0">
                  <c:v>2016</c:v>
                </c:pt>
              </c:strCache>
            </c:strRef>
          </c:tx>
          <c:spPr>
            <a:ln w="28575" cap="rnd">
              <a:solidFill>
                <a:schemeClr val="accent1"/>
              </a:solidFill>
              <a:round/>
            </a:ln>
            <a:effectLst/>
          </c:spPr>
          <c:marker>
            <c:symbol val="none"/>
          </c:marker>
          <c:cat>
            <c:numRef>
              <c:f>'Report Sept'!$AZ$580:$CH$580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Sept'!$AZ$581:$CH$581</c:f>
              <c:numCache>
                <c:formatCode>0.0%</c:formatCode>
                <c:ptCount val="35"/>
                <c:pt idx="0">
                  <c:v>4.1918783188808699E-2</c:v>
                </c:pt>
                <c:pt idx="1">
                  <c:v>2.8442166470435199E-2</c:v>
                </c:pt>
                <c:pt idx="2">
                  <c:v>1.7789171037326398E-2</c:v>
                </c:pt>
                <c:pt idx="3">
                  <c:v>3.7989966674774903E-2</c:v>
                </c:pt>
                <c:pt idx="4">
                  <c:v>5.9184847069212898E-2</c:v>
                </c:pt>
                <c:pt idx="5">
                  <c:v>4.5597198371978599E-2</c:v>
                </c:pt>
                <c:pt idx="6">
                  <c:v>7.9758511120881601E-2</c:v>
                </c:pt>
                <c:pt idx="7">
                  <c:v>7.9399933317874705E-2</c:v>
                </c:pt>
                <c:pt idx="8">
                  <c:v>0.10815843572817301</c:v>
                </c:pt>
                <c:pt idx="9">
                  <c:v>0.121449171253478</c:v>
                </c:pt>
                <c:pt idx="10">
                  <c:v>0.126152421034393</c:v>
                </c:pt>
                <c:pt idx="11">
                  <c:v>0.15034125950668301</c:v>
                </c:pt>
                <c:pt idx="12">
                  <c:v>0.14683944898033299</c:v>
                </c:pt>
                <c:pt idx="13">
                  <c:v>0.18662639785594201</c:v>
                </c:pt>
                <c:pt idx="14">
                  <c:v>0.13243706800642799</c:v>
                </c:pt>
                <c:pt idx="15">
                  <c:v>0.149397566943473</c:v>
                </c:pt>
                <c:pt idx="16">
                  <c:v>0.16965173057229499</c:v>
                </c:pt>
                <c:pt idx="17">
                  <c:v>0.24820001037858599</c:v>
                </c:pt>
                <c:pt idx="18">
                  <c:v>0.117952110559437</c:v>
                </c:pt>
                <c:pt idx="19">
                  <c:v>0.18464901217027399</c:v>
                </c:pt>
                <c:pt idx="20">
                  <c:v>0.108810641838816</c:v>
                </c:pt>
                <c:pt idx="21">
                  <c:v>0.14899311441113799</c:v>
                </c:pt>
                <c:pt idx="22">
                  <c:v>0.13147037996808</c:v>
                </c:pt>
                <c:pt idx="23">
                  <c:v>0.111872002684531</c:v>
                </c:pt>
                <c:pt idx="24">
                  <c:v>0.11691792741874001</c:v>
                </c:pt>
                <c:pt idx="25">
                  <c:v>0.17365330826610001</c:v>
                </c:pt>
                <c:pt idx="26">
                  <c:v>0.128879878490882</c:v>
                </c:pt>
                <c:pt idx="27">
                  <c:v>0.19231168259126599</c:v>
                </c:pt>
                <c:pt idx="28">
                  <c:v>0.17961893418213801</c:v>
                </c:pt>
                <c:pt idx="29">
                  <c:v>0.12892097546334799</c:v>
                </c:pt>
                <c:pt idx="30">
                  <c:v>0.186954488076428</c:v>
                </c:pt>
                <c:pt idx="31">
                  <c:v>0.17128753784166101</c:v>
                </c:pt>
                <c:pt idx="32">
                  <c:v>0.117352222929405</c:v>
                </c:pt>
                <c:pt idx="33">
                  <c:v>0.17565978792297099</c:v>
                </c:pt>
              </c:numCache>
            </c:numRef>
          </c:val>
          <c:smooth val="0"/>
          <c:extLst>
            <c:ext xmlns:c16="http://schemas.microsoft.com/office/drawing/2014/chart" uri="{C3380CC4-5D6E-409C-BE32-E72D297353CC}">
              <c16:uniqueId val="{00000000-067C-4C2F-8CAC-4615E3F17238}"/>
            </c:ext>
          </c:extLst>
        </c:ser>
        <c:ser>
          <c:idx val="1"/>
          <c:order val="1"/>
          <c:tx>
            <c:strRef>
              <c:f>'Report Sept'!$AY$582</c:f>
              <c:strCache>
                <c:ptCount val="1"/>
                <c:pt idx="0">
                  <c:v>2017</c:v>
                </c:pt>
              </c:strCache>
            </c:strRef>
          </c:tx>
          <c:spPr>
            <a:ln w="28575" cap="rnd">
              <a:solidFill>
                <a:schemeClr val="accent2"/>
              </a:solidFill>
              <a:round/>
            </a:ln>
            <a:effectLst/>
          </c:spPr>
          <c:marker>
            <c:symbol val="none"/>
          </c:marker>
          <c:cat>
            <c:numRef>
              <c:f>'Report Sept'!$AZ$580:$CH$580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Sept'!$AZ$582:$CH$582</c:f>
              <c:numCache>
                <c:formatCode>0.0%</c:formatCode>
                <c:ptCount val="35"/>
                <c:pt idx="0">
                  <c:v>4.2410628015606501E-2</c:v>
                </c:pt>
                <c:pt idx="1">
                  <c:v>3.9661380562912199E-2</c:v>
                </c:pt>
                <c:pt idx="2">
                  <c:v>2.6492435650574301E-2</c:v>
                </c:pt>
                <c:pt idx="3">
                  <c:v>3.7029126789945702E-2</c:v>
                </c:pt>
                <c:pt idx="4">
                  <c:v>5.6937845937865599E-2</c:v>
                </c:pt>
                <c:pt idx="5">
                  <c:v>6.8402982553247005E-2</c:v>
                </c:pt>
                <c:pt idx="6">
                  <c:v>9.0018787686449594E-2</c:v>
                </c:pt>
                <c:pt idx="7">
                  <c:v>8.7636590666645295E-2</c:v>
                </c:pt>
                <c:pt idx="8">
                  <c:v>0.11304120490066499</c:v>
                </c:pt>
                <c:pt idx="9">
                  <c:v>0.12369083713817799</c:v>
                </c:pt>
                <c:pt idx="10">
                  <c:v>0.105722813558672</c:v>
                </c:pt>
                <c:pt idx="11">
                  <c:v>0.148011123289635</c:v>
                </c:pt>
                <c:pt idx="12">
                  <c:v>0.13356371690982399</c:v>
                </c:pt>
                <c:pt idx="13">
                  <c:v>0.15532897463388801</c:v>
                </c:pt>
                <c:pt idx="14">
                  <c:v>0.16464602341950699</c:v>
                </c:pt>
                <c:pt idx="15">
                  <c:v>0.20185916026569001</c:v>
                </c:pt>
                <c:pt idx="16">
                  <c:v>0.19207270978605401</c:v>
                </c:pt>
                <c:pt idx="17">
                  <c:v>0.21911431764591599</c:v>
                </c:pt>
                <c:pt idx="18">
                  <c:v>0.17207021426399599</c:v>
                </c:pt>
                <c:pt idx="19">
                  <c:v>0.15352261951906901</c:v>
                </c:pt>
                <c:pt idx="20">
                  <c:v>0.13629606506608699</c:v>
                </c:pt>
                <c:pt idx="21">
                  <c:v>0.15166885625937099</c:v>
                </c:pt>
                <c:pt idx="22">
                  <c:v>0.15150877698081799</c:v>
                </c:pt>
                <c:pt idx="23">
                  <c:v>0.13731126435632801</c:v>
                </c:pt>
                <c:pt idx="24">
                  <c:v>0.15334856883029299</c:v>
                </c:pt>
                <c:pt idx="25">
                  <c:v>0.164079926846359</c:v>
                </c:pt>
                <c:pt idx="26">
                  <c:v>0.14225775620785799</c:v>
                </c:pt>
                <c:pt idx="27">
                  <c:v>0.16607260847661501</c:v>
                </c:pt>
                <c:pt idx="28">
                  <c:v>0.16335862963220299</c:v>
                </c:pt>
                <c:pt idx="29">
                  <c:v>0.242023566652913</c:v>
                </c:pt>
              </c:numCache>
            </c:numRef>
          </c:val>
          <c:smooth val="0"/>
          <c:extLst>
            <c:ext xmlns:c16="http://schemas.microsoft.com/office/drawing/2014/chart" uri="{C3380CC4-5D6E-409C-BE32-E72D297353CC}">
              <c16:uniqueId val="{00000001-067C-4C2F-8CAC-4615E3F17238}"/>
            </c:ext>
          </c:extLst>
        </c:ser>
        <c:ser>
          <c:idx val="2"/>
          <c:order val="2"/>
          <c:tx>
            <c:strRef>
              <c:f>'Report Sept'!$AY$583</c:f>
              <c:strCache>
                <c:ptCount val="1"/>
                <c:pt idx="0">
                  <c:v>2018</c:v>
                </c:pt>
              </c:strCache>
            </c:strRef>
          </c:tx>
          <c:spPr>
            <a:ln w="28575" cap="rnd">
              <a:solidFill>
                <a:schemeClr val="accent3"/>
              </a:solidFill>
              <a:round/>
            </a:ln>
            <a:effectLst/>
          </c:spPr>
          <c:marker>
            <c:symbol val="none"/>
          </c:marker>
          <c:cat>
            <c:numRef>
              <c:f>'Report Sept'!$AZ$580:$CH$580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Sept'!$AZ$583:$CH$583</c:f>
              <c:numCache>
                <c:formatCode>0.0%</c:formatCode>
                <c:ptCount val="35"/>
                <c:pt idx="0">
                  <c:v>4.7045060107777301E-2</c:v>
                </c:pt>
                <c:pt idx="1">
                  <c:v>3.6706397881842198E-2</c:v>
                </c:pt>
                <c:pt idx="2">
                  <c:v>4.95425028374534E-2</c:v>
                </c:pt>
                <c:pt idx="3">
                  <c:v>5.4697119616928302E-2</c:v>
                </c:pt>
                <c:pt idx="4">
                  <c:v>6.8226963728614698E-2</c:v>
                </c:pt>
                <c:pt idx="5">
                  <c:v>8.2431935445642202E-2</c:v>
                </c:pt>
                <c:pt idx="6">
                  <c:v>8.6780429593055694E-2</c:v>
                </c:pt>
                <c:pt idx="7">
                  <c:v>7.5804561804252796E-2</c:v>
                </c:pt>
                <c:pt idx="8">
                  <c:v>0.114263892168189</c:v>
                </c:pt>
                <c:pt idx="9">
                  <c:v>0.14578491496812901</c:v>
                </c:pt>
                <c:pt idx="10">
                  <c:v>0.14484165566750001</c:v>
                </c:pt>
                <c:pt idx="11">
                  <c:v>0.142578808804499</c:v>
                </c:pt>
                <c:pt idx="12">
                  <c:v>0.16080901632320699</c:v>
                </c:pt>
                <c:pt idx="13">
                  <c:v>0.17042619399609399</c:v>
                </c:pt>
                <c:pt idx="14">
                  <c:v>0.15250593921846101</c:v>
                </c:pt>
                <c:pt idx="15">
                  <c:v>0.15019906365942901</c:v>
                </c:pt>
                <c:pt idx="16">
                  <c:v>0.14772233354803099</c:v>
                </c:pt>
                <c:pt idx="17">
                  <c:v>0.17340039440659</c:v>
                </c:pt>
                <c:pt idx="18">
                  <c:v>0.143392084736715</c:v>
                </c:pt>
                <c:pt idx="19">
                  <c:v>0.129705754436411</c:v>
                </c:pt>
                <c:pt idx="20">
                  <c:v>0.132637289749582</c:v>
                </c:pt>
                <c:pt idx="21">
                  <c:v>0.18714923621941101</c:v>
                </c:pt>
                <c:pt idx="22">
                  <c:v>0.16029264157234299</c:v>
                </c:pt>
                <c:pt idx="23">
                  <c:v>0.17601157415843299</c:v>
                </c:pt>
                <c:pt idx="24">
                  <c:v>0.109444989690737</c:v>
                </c:pt>
                <c:pt idx="25">
                  <c:v>0.115794615995197</c:v>
                </c:pt>
              </c:numCache>
            </c:numRef>
          </c:val>
          <c:smooth val="0"/>
          <c:extLst>
            <c:ext xmlns:c16="http://schemas.microsoft.com/office/drawing/2014/chart" uri="{C3380CC4-5D6E-409C-BE32-E72D297353CC}">
              <c16:uniqueId val="{00000002-067C-4C2F-8CAC-4615E3F17238}"/>
            </c:ext>
          </c:extLst>
        </c:ser>
        <c:ser>
          <c:idx val="3"/>
          <c:order val="3"/>
          <c:tx>
            <c:strRef>
              <c:f>'Report Sept'!$AY$584</c:f>
              <c:strCache>
                <c:ptCount val="1"/>
                <c:pt idx="0">
                  <c:v>2019</c:v>
                </c:pt>
              </c:strCache>
            </c:strRef>
          </c:tx>
          <c:spPr>
            <a:ln w="28575" cap="rnd">
              <a:solidFill>
                <a:schemeClr val="accent4"/>
              </a:solidFill>
              <a:round/>
            </a:ln>
            <a:effectLst/>
          </c:spPr>
          <c:marker>
            <c:symbol val="none"/>
          </c:marker>
          <c:cat>
            <c:numRef>
              <c:f>'Report Sept'!$AZ$580:$CH$580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Sept'!$AZ$584:$CH$584</c:f>
              <c:numCache>
                <c:formatCode>0.0%</c:formatCode>
                <c:ptCount val="35"/>
                <c:pt idx="0">
                  <c:v>4.5179581296990699E-2</c:v>
                </c:pt>
                <c:pt idx="1">
                  <c:v>3.6227126468635698E-2</c:v>
                </c:pt>
                <c:pt idx="2">
                  <c:v>4.2348566906672498E-2</c:v>
                </c:pt>
                <c:pt idx="3">
                  <c:v>4.7589001435526398E-2</c:v>
                </c:pt>
                <c:pt idx="4">
                  <c:v>7.3781542831983196E-2</c:v>
                </c:pt>
                <c:pt idx="5">
                  <c:v>7.7105602062749301E-2</c:v>
                </c:pt>
                <c:pt idx="6">
                  <c:v>9.80241629070224E-2</c:v>
                </c:pt>
                <c:pt idx="7">
                  <c:v>0.110163810265828</c:v>
                </c:pt>
                <c:pt idx="8">
                  <c:v>0.115264350758742</c:v>
                </c:pt>
                <c:pt idx="9">
                  <c:v>0.13617240395840599</c:v>
                </c:pt>
                <c:pt idx="10">
                  <c:v>0.13070107719816301</c:v>
                </c:pt>
                <c:pt idx="11">
                  <c:v>0.12228723848409399</c:v>
                </c:pt>
                <c:pt idx="12">
                  <c:v>0.128960249142998</c:v>
                </c:pt>
                <c:pt idx="13">
                  <c:v>0.10667572436650399</c:v>
                </c:pt>
                <c:pt idx="14">
                  <c:v>0.109825671818397</c:v>
                </c:pt>
                <c:pt idx="15">
                  <c:v>0.105822730321892</c:v>
                </c:pt>
                <c:pt idx="16">
                  <c:v>0.105522675724911</c:v>
                </c:pt>
                <c:pt idx="17">
                  <c:v>0.123910083061661</c:v>
                </c:pt>
                <c:pt idx="18">
                  <c:v>0.124545186226291</c:v>
                </c:pt>
                <c:pt idx="19">
                  <c:v>0.128971194583793</c:v>
                </c:pt>
                <c:pt idx="20">
                  <c:v>0.138738546363495</c:v>
                </c:pt>
                <c:pt idx="21">
                  <c:v>0.119389555459803</c:v>
                </c:pt>
              </c:numCache>
            </c:numRef>
          </c:val>
          <c:smooth val="0"/>
          <c:extLst>
            <c:ext xmlns:c16="http://schemas.microsoft.com/office/drawing/2014/chart" uri="{C3380CC4-5D6E-409C-BE32-E72D297353CC}">
              <c16:uniqueId val="{00000003-067C-4C2F-8CAC-4615E3F17238}"/>
            </c:ext>
          </c:extLst>
        </c:ser>
        <c:ser>
          <c:idx val="4"/>
          <c:order val="4"/>
          <c:tx>
            <c:strRef>
              <c:f>'Report Sept'!$AY$585</c:f>
              <c:strCache>
                <c:ptCount val="1"/>
                <c:pt idx="0">
                  <c:v>2020</c:v>
                </c:pt>
              </c:strCache>
            </c:strRef>
          </c:tx>
          <c:spPr>
            <a:ln w="28575" cap="rnd">
              <a:solidFill>
                <a:schemeClr val="accent5"/>
              </a:solidFill>
              <a:round/>
            </a:ln>
            <a:effectLst/>
          </c:spPr>
          <c:marker>
            <c:symbol val="none"/>
          </c:marker>
          <c:cat>
            <c:numRef>
              <c:f>'Report Sept'!$AZ$580:$CH$580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Sept'!$AZ$585:$CH$585</c:f>
              <c:numCache>
                <c:formatCode>0.0%</c:formatCode>
                <c:ptCount val="35"/>
                <c:pt idx="0">
                  <c:v>6.5063480489866404E-2</c:v>
                </c:pt>
                <c:pt idx="1">
                  <c:v>5.5076620767389999E-2</c:v>
                </c:pt>
                <c:pt idx="2">
                  <c:v>4.7373295384991798E-2</c:v>
                </c:pt>
                <c:pt idx="3">
                  <c:v>6.6756449063520601E-2</c:v>
                </c:pt>
                <c:pt idx="4">
                  <c:v>7.1290906828403597E-2</c:v>
                </c:pt>
                <c:pt idx="5">
                  <c:v>8.8533823575647597E-2</c:v>
                </c:pt>
                <c:pt idx="6">
                  <c:v>0.102301537646839</c:v>
                </c:pt>
                <c:pt idx="7">
                  <c:v>9.4822982034628203E-2</c:v>
                </c:pt>
                <c:pt idx="8">
                  <c:v>0.11255215993763699</c:v>
                </c:pt>
                <c:pt idx="9">
                  <c:v>9.8399431223198594E-2</c:v>
                </c:pt>
                <c:pt idx="10">
                  <c:v>9.7280552846729096E-2</c:v>
                </c:pt>
                <c:pt idx="11">
                  <c:v>0.103884690631875</c:v>
                </c:pt>
                <c:pt idx="12">
                  <c:v>0.108227981725229</c:v>
                </c:pt>
                <c:pt idx="13">
                  <c:v>0.11616383062074</c:v>
                </c:pt>
                <c:pt idx="14">
                  <c:v>0.118176595325044</c:v>
                </c:pt>
                <c:pt idx="15">
                  <c:v>0.108312965823618</c:v>
                </c:pt>
                <c:pt idx="16">
                  <c:v>0.11849852674092699</c:v>
                </c:pt>
                <c:pt idx="17">
                  <c:v>0.14266498966994201</c:v>
                </c:pt>
              </c:numCache>
            </c:numRef>
          </c:val>
          <c:smooth val="0"/>
          <c:extLst>
            <c:ext xmlns:c16="http://schemas.microsoft.com/office/drawing/2014/chart" uri="{C3380CC4-5D6E-409C-BE32-E72D297353CC}">
              <c16:uniqueId val="{00000004-067C-4C2F-8CAC-4615E3F17238}"/>
            </c:ext>
          </c:extLst>
        </c:ser>
        <c:ser>
          <c:idx val="5"/>
          <c:order val="5"/>
          <c:tx>
            <c:strRef>
              <c:f>'Report Sept'!$AY$586</c:f>
              <c:strCache>
                <c:ptCount val="1"/>
                <c:pt idx="0">
                  <c:v>2021</c:v>
                </c:pt>
              </c:strCache>
            </c:strRef>
          </c:tx>
          <c:spPr>
            <a:ln w="28575" cap="rnd">
              <a:solidFill>
                <a:schemeClr val="accent6"/>
              </a:solidFill>
              <a:round/>
            </a:ln>
            <a:effectLst/>
          </c:spPr>
          <c:marker>
            <c:symbol val="none"/>
          </c:marker>
          <c:cat>
            <c:numRef>
              <c:f>'Report Sept'!$AZ$580:$CH$580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Sept'!$AZ$586:$CH$586</c:f>
              <c:numCache>
                <c:formatCode>0.0%</c:formatCode>
                <c:ptCount val="35"/>
                <c:pt idx="0">
                  <c:v>5.8934734873356098E-2</c:v>
                </c:pt>
                <c:pt idx="1">
                  <c:v>5.0890429907618301E-2</c:v>
                </c:pt>
                <c:pt idx="2">
                  <c:v>4.4515255470839399E-2</c:v>
                </c:pt>
                <c:pt idx="3">
                  <c:v>5.4196938031232003E-2</c:v>
                </c:pt>
                <c:pt idx="4">
                  <c:v>6.05216679645929E-2</c:v>
                </c:pt>
                <c:pt idx="5">
                  <c:v>6.4200014709986097E-2</c:v>
                </c:pt>
                <c:pt idx="6">
                  <c:v>6.0998131654531801E-2</c:v>
                </c:pt>
                <c:pt idx="7">
                  <c:v>6.6389824867433E-2</c:v>
                </c:pt>
                <c:pt idx="8">
                  <c:v>8.6804292728597507E-2</c:v>
                </c:pt>
                <c:pt idx="9">
                  <c:v>9.4696820005195304E-2</c:v>
                </c:pt>
                <c:pt idx="10">
                  <c:v>9.4836510516690106E-2</c:v>
                </c:pt>
                <c:pt idx="11">
                  <c:v>0.109991849665332</c:v>
                </c:pt>
                <c:pt idx="12">
                  <c:v>0.10976041459571401</c:v>
                </c:pt>
                <c:pt idx="13">
                  <c:v>0.11083166532003801</c:v>
                </c:pt>
              </c:numCache>
            </c:numRef>
          </c:val>
          <c:smooth val="0"/>
          <c:extLst>
            <c:ext xmlns:c16="http://schemas.microsoft.com/office/drawing/2014/chart" uri="{C3380CC4-5D6E-409C-BE32-E72D297353CC}">
              <c16:uniqueId val="{00000005-067C-4C2F-8CAC-4615E3F17238}"/>
            </c:ext>
          </c:extLst>
        </c:ser>
        <c:ser>
          <c:idx val="6"/>
          <c:order val="6"/>
          <c:tx>
            <c:strRef>
              <c:f>'Report Sept'!$AY$587</c:f>
              <c:strCache>
                <c:ptCount val="1"/>
                <c:pt idx="0">
                  <c:v>2022</c:v>
                </c:pt>
              </c:strCache>
            </c:strRef>
          </c:tx>
          <c:spPr>
            <a:ln w="28575" cap="rnd">
              <a:solidFill>
                <a:schemeClr val="accent1">
                  <a:lumMod val="60000"/>
                </a:schemeClr>
              </a:solidFill>
              <a:round/>
            </a:ln>
            <a:effectLst/>
          </c:spPr>
          <c:marker>
            <c:symbol val="none"/>
          </c:marker>
          <c:cat>
            <c:numRef>
              <c:f>'Report Sept'!$AZ$580:$CH$580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Sept'!$AZ$587:$CH$587</c:f>
              <c:numCache>
                <c:formatCode>0.0%</c:formatCode>
                <c:ptCount val="35"/>
                <c:pt idx="0">
                  <c:v>4.8954081995546898E-2</c:v>
                </c:pt>
                <c:pt idx="1">
                  <c:v>4.1969494660142402E-2</c:v>
                </c:pt>
                <c:pt idx="2">
                  <c:v>4.1374985001649101E-2</c:v>
                </c:pt>
                <c:pt idx="3">
                  <c:v>4.3574621609471502E-2</c:v>
                </c:pt>
                <c:pt idx="4">
                  <c:v>5.20242069277351E-2</c:v>
                </c:pt>
                <c:pt idx="5">
                  <c:v>6.9049393698180903E-2</c:v>
                </c:pt>
                <c:pt idx="6">
                  <c:v>6.2781967836927299E-2</c:v>
                </c:pt>
                <c:pt idx="7">
                  <c:v>8.9260775385632096E-2</c:v>
                </c:pt>
                <c:pt idx="8">
                  <c:v>9.8979834830216204E-2</c:v>
                </c:pt>
                <c:pt idx="9">
                  <c:v>0.11547519803879</c:v>
                </c:pt>
              </c:numCache>
            </c:numRef>
          </c:val>
          <c:smooth val="0"/>
          <c:extLst>
            <c:ext xmlns:c16="http://schemas.microsoft.com/office/drawing/2014/chart" uri="{C3380CC4-5D6E-409C-BE32-E72D297353CC}">
              <c16:uniqueId val="{00000006-067C-4C2F-8CAC-4615E3F17238}"/>
            </c:ext>
          </c:extLst>
        </c:ser>
        <c:ser>
          <c:idx val="7"/>
          <c:order val="7"/>
          <c:tx>
            <c:strRef>
              <c:f>'Report Sept'!$AY$588</c:f>
              <c:strCache>
                <c:ptCount val="1"/>
                <c:pt idx="0">
                  <c:v>2023</c:v>
                </c:pt>
              </c:strCache>
            </c:strRef>
          </c:tx>
          <c:spPr>
            <a:ln w="28575" cap="rnd">
              <a:solidFill>
                <a:schemeClr val="accent2">
                  <a:lumMod val="60000"/>
                </a:schemeClr>
              </a:solidFill>
              <a:round/>
            </a:ln>
            <a:effectLst/>
          </c:spPr>
          <c:marker>
            <c:symbol val="none"/>
          </c:marker>
          <c:cat>
            <c:numRef>
              <c:f>'Report Sept'!$AZ$580:$CH$580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Sept'!$AZ$588:$CH$588</c:f>
              <c:numCache>
                <c:formatCode>0.0%</c:formatCode>
                <c:ptCount val="35"/>
                <c:pt idx="0">
                  <c:v>4.9259865627895298E-2</c:v>
                </c:pt>
                <c:pt idx="1">
                  <c:v>4.7265660063309997E-2</c:v>
                </c:pt>
                <c:pt idx="2">
                  <c:v>4.1112754767865203E-2</c:v>
                </c:pt>
                <c:pt idx="3">
                  <c:v>5.1081114005839097E-2</c:v>
                </c:pt>
                <c:pt idx="4">
                  <c:v>6.5696345504165199E-2</c:v>
                </c:pt>
                <c:pt idx="5">
                  <c:v>7.20504179139526E-2</c:v>
                </c:pt>
              </c:numCache>
            </c:numRef>
          </c:val>
          <c:smooth val="0"/>
          <c:extLst>
            <c:ext xmlns:c16="http://schemas.microsoft.com/office/drawing/2014/chart" uri="{C3380CC4-5D6E-409C-BE32-E72D297353CC}">
              <c16:uniqueId val="{00000007-067C-4C2F-8CAC-4615E3F17238}"/>
            </c:ext>
          </c:extLst>
        </c:ser>
        <c:ser>
          <c:idx val="8"/>
          <c:order val="8"/>
          <c:tx>
            <c:strRef>
              <c:f>'Report Sept'!$AY$589</c:f>
              <c:strCache>
                <c:ptCount val="1"/>
                <c:pt idx="0">
                  <c:v>2024</c:v>
                </c:pt>
              </c:strCache>
            </c:strRef>
          </c:tx>
          <c:spPr>
            <a:ln w="28575" cap="rnd">
              <a:solidFill>
                <a:schemeClr val="accent3">
                  <a:lumMod val="60000"/>
                </a:schemeClr>
              </a:solidFill>
              <a:round/>
            </a:ln>
            <a:effectLst/>
          </c:spPr>
          <c:marker>
            <c:symbol val="none"/>
          </c:marker>
          <c:cat>
            <c:numRef>
              <c:f>'Report Sept'!$AZ$580:$CH$580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Sept'!$AZ$589:$CH$589</c:f>
              <c:numCache>
                <c:formatCode>0.0%</c:formatCode>
                <c:ptCount val="35"/>
                <c:pt idx="0">
                  <c:v>5.29113792895314E-2</c:v>
                </c:pt>
                <c:pt idx="1">
                  <c:v>5.0869002380332602E-2</c:v>
                </c:pt>
              </c:numCache>
            </c:numRef>
          </c:val>
          <c:smooth val="0"/>
          <c:extLst>
            <c:ext xmlns:c16="http://schemas.microsoft.com/office/drawing/2014/chart" uri="{C3380CC4-5D6E-409C-BE32-E72D297353CC}">
              <c16:uniqueId val="{00000008-067C-4C2F-8CAC-4615E3F17238}"/>
            </c:ext>
          </c:extLst>
        </c:ser>
        <c:dLbls>
          <c:showLegendKey val="0"/>
          <c:showVal val="0"/>
          <c:showCatName val="0"/>
          <c:showSerName val="0"/>
          <c:showPercent val="0"/>
          <c:showBubbleSize val="0"/>
        </c:dLbls>
        <c:smooth val="0"/>
        <c:axId val="366644816"/>
        <c:axId val="366646736"/>
      </c:lineChart>
      <c:catAx>
        <c:axId val="366644816"/>
        <c:scaling>
          <c:orientation val="minMax"/>
        </c:scaling>
        <c:delete val="0"/>
        <c:axPos val="b"/>
        <c:title>
          <c:tx>
            <c:rich>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Quarters Since Disbursement</a:t>
                </a:r>
              </a:p>
            </c:rich>
          </c:tx>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6736"/>
        <c:crosses val="autoZero"/>
        <c:auto val="1"/>
        <c:lblAlgn val="ctr"/>
        <c:lblOffset val="100"/>
        <c:noMultiLvlLbl val="0"/>
      </c:catAx>
      <c:valAx>
        <c:axId val="366646736"/>
        <c:scaling>
          <c:orientation val="minMax"/>
          <c:max val="0.4"/>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 Annualized Total CPR</a:t>
                </a:r>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8.0000000000000016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r>
              <a:rPr lang="en-US" sz="900" b="1" i="0" u="none" strike="noStrike" kern="1200" spc="0" baseline="0">
                <a:solidFill>
                  <a:schemeClr val="tx1"/>
                </a:solidFill>
              </a:rPr>
              <a:t>Annualized Voluntary Constant Prepayment Rate</a:t>
            </a:r>
          </a:p>
          <a:p>
            <a:pPr>
              <a:defRPr sz="800" b="1">
                <a:solidFill>
                  <a:schemeClr val="tx1"/>
                </a:solidFill>
              </a:defRPr>
            </a:pPr>
            <a:r>
              <a:rPr lang="en-US" sz="800" b="1" i="0" u="none" strike="noStrike" kern="1200" spc="0" baseline="0">
                <a:solidFill>
                  <a:schemeClr val="tx1"/>
                </a:solidFill>
              </a:rPr>
              <a:t>Disbursement Vintages 2016-2023</a:t>
            </a:r>
          </a:p>
        </c:rich>
      </c:tx>
      <c:layout>
        <c:manualLayout>
          <c:xMode val="edge"/>
          <c:yMode val="edge"/>
          <c:x val="0.21283312355154149"/>
          <c:y val="0"/>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0737272533065752"/>
          <c:y val="0.15047039077747512"/>
          <c:w val="0.85439323979218729"/>
          <c:h val="0.64286999864526195"/>
        </c:manualLayout>
      </c:layout>
      <c:lineChart>
        <c:grouping val="standard"/>
        <c:varyColors val="0"/>
        <c:ser>
          <c:idx val="0"/>
          <c:order val="0"/>
          <c:tx>
            <c:strRef>
              <c:f>'Report Sept'!$AY$483</c:f>
              <c:strCache>
                <c:ptCount val="1"/>
                <c:pt idx="0">
                  <c:v>2016</c:v>
                </c:pt>
              </c:strCache>
            </c:strRef>
          </c:tx>
          <c:spPr>
            <a:ln w="28575" cap="rnd">
              <a:solidFill>
                <a:schemeClr val="accent1"/>
              </a:solidFill>
              <a:round/>
            </a:ln>
            <a:effectLst/>
          </c:spPr>
          <c:marker>
            <c:symbol val="none"/>
          </c:marker>
          <c:cat>
            <c:numRef>
              <c:f>'Report Sept'!$AZ$482:$CH$482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Sept'!$AZ$483:$CH$483</c:f>
              <c:numCache>
                <c:formatCode>0.0%</c:formatCode>
                <c:ptCount val="35"/>
                <c:pt idx="0">
                  <c:v>4.8334660857912798E-2</c:v>
                </c:pt>
                <c:pt idx="1">
                  <c:v>4.4134402385669097E-2</c:v>
                </c:pt>
                <c:pt idx="2">
                  <c:v>4.3358182327762403E-2</c:v>
                </c:pt>
                <c:pt idx="3">
                  <c:v>3.88193496016511E-2</c:v>
                </c:pt>
                <c:pt idx="4">
                  <c:v>5.9337754503836999E-2</c:v>
                </c:pt>
                <c:pt idx="5">
                  <c:v>6.7862598312065495E-2</c:v>
                </c:pt>
                <c:pt idx="6">
                  <c:v>6.6375171682353795E-2</c:v>
                </c:pt>
                <c:pt idx="7">
                  <c:v>7.2650620378341205E-2</c:v>
                </c:pt>
                <c:pt idx="8">
                  <c:v>9.5749577387274104E-2</c:v>
                </c:pt>
                <c:pt idx="9">
                  <c:v>7.8871210943058295E-2</c:v>
                </c:pt>
                <c:pt idx="10">
                  <c:v>0.118995604024766</c:v>
                </c:pt>
                <c:pt idx="11">
                  <c:v>0.1113308959211</c:v>
                </c:pt>
                <c:pt idx="12">
                  <c:v>0.11722808365121801</c:v>
                </c:pt>
                <c:pt idx="13">
                  <c:v>0.14703909669639001</c:v>
                </c:pt>
                <c:pt idx="14">
                  <c:v>9.8849931218092699E-2</c:v>
                </c:pt>
                <c:pt idx="15">
                  <c:v>0.13079929161568499</c:v>
                </c:pt>
                <c:pt idx="16">
                  <c:v>0.128927893276956</c:v>
                </c:pt>
                <c:pt idx="17">
                  <c:v>0.172171194832963</c:v>
                </c:pt>
                <c:pt idx="18">
                  <c:v>0.15147062387883201</c:v>
                </c:pt>
                <c:pt idx="19">
                  <c:v>0.137397162522884</c:v>
                </c:pt>
                <c:pt idx="20">
                  <c:v>0.12723126692217801</c:v>
                </c:pt>
                <c:pt idx="21">
                  <c:v>0.14507769513893401</c:v>
                </c:pt>
                <c:pt idx="22">
                  <c:v>0.13535471406080801</c:v>
                </c:pt>
                <c:pt idx="23">
                  <c:v>8.3728089579015605E-2</c:v>
                </c:pt>
                <c:pt idx="24">
                  <c:v>7.0841161659353002E-2</c:v>
                </c:pt>
                <c:pt idx="25">
                  <c:v>9.8158433679947796E-2</c:v>
                </c:pt>
                <c:pt idx="26">
                  <c:v>9.9031795316996907E-2</c:v>
                </c:pt>
                <c:pt idx="27">
                  <c:v>9.8224214290274905E-2</c:v>
                </c:pt>
                <c:pt idx="28">
                  <c:v>9.6309647623122704E-2</c:v>
                </c:pt>
                <c:pt idx="29">
                  <c:v>6.3354361632195405E-2</c:v>
                </c:pt>
                <c:pt idx="30">
                  <c:v>8.3700403138469895E-2</c:v>
                </c:pt>
                <c:pt idx="31">
                  <c:v>8.0950626090387306E-2</c:v>
                </c:pt>
                <c:pt idx="32">
                  <c:v>8.7892225314223693E-2</c:v>
                </c:pt>
                <c:pt idx="33">
                  <c:v>9.7270340424610399E-2</c:v>
                </c:pt>
              </c:numCache>
            </c:numRef>
          </c:val>
          <c:smooth val="0"/>
          <c:extLst>
            <c:ext xmlns:c16="http://schemas.microsoft.com/office/drawing/2014/chart" uri="{C3380CC4-5D6E-409C-BE32-E72D297353CC}">
              <c16:uniqueId val="{00000000-F1EF-4105-8B7B-4CF50B82A388}"/>
            </c:ext>
          </c:extLst>
        </c:ser>
        <c:ser>
          <c:idx val="1"/>
          <c:order val="1"/>
          <c:tx>
            <c:strRef>
              <c:f>'Report Sept'!$AY$484</c:f>
              <c:strCache>
                <c:ptCount val="1"/>
                <c:pt idx="0">
                  <c:v>2017</c:v>
                </c:pt>
              </c:strCache>
            </c:strRef>
          </c:tx>
          <c:spPr>
            <a:ln w="28575" cap="rnd">
              <a:solidFill>
                <a:schemeClr val="accent2"/>
              </a:solidFill>
              <a:round/>
            </a:ln>
            <a:effectLst/>
          </c:spPr>
          <c:marker>
            <c:symbol val="none"/>
          </c:marker>
          <c:cat>
            <c:numRef>
              <c:f>'Report Sept'!$AZ$482:$CH$482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Sept'!$AZ$484:$CH$484</c:f>
              <c:numCache>
                <c:formatCode>0.0%</c:formatCode>
                <c:ptCount val="35"/>
                <c:pt idx="0">
                  <c:v>5.3226906269695201E-2</c:v>
                </c:pt>
                <c:pt idx="1">
                  <c:v>5.13481191032912E-2</c:v>
                </c:pt>
                <c:pt idx="2">
                  <c:v>4.50351480432961E-2</c:v>
                </c:pt>
                <c:pt idx="3">
                  <c:v>5.4801654820800898E-2</c:v>
                </c:pt>
                <c:pt idx="4">
                  <c:v>6.4213399438872998E-2</c:v>
                </c:pt>
                <c:pt idx="5">
                  <c:v>7.3958852455260599E-2</c:v>
                </c:pt>
                <c:pt idx="6">
                  <c:v>9.0565965183698499E-2</c:v>
                </c:pt>
                <c:pt idx="7">
                  <c:v>9.3184304624222697E-2</c:v>
                </c:pt>
                <c:pt idx="8">
                  <c:v>9.8084066341241199E-2</c:v>
                </c:pt>
                <c:pt idx="9">
                  <c:v>0.119072978766573</c:v>
                </c:pt>
                <c:pt idx="10">
                  <c:v>0.10393472157924299</c:v>
                </c:pt>
                <c:pt idx="11">
                  <c:v>0.11690693186631</c:v>
                </c:pt>
                <c:pt idx="12">
                  <c:v>0.12646549447837599</c:v>
                </c:pt>
                <c:pt idx="13">
                  <c:v>0.16220213355979801</c:v>
                </c:pt>
                <c:pt idx="14">
                  <c:v>0.155244036032784</c:v>
                </c:pt>
                <c:pt idx="15">
                  <c:v>0.17022963408601699</c:v>
                </c:pt>
                <c:pt idx="16">
                  <c:v>0.18410369199576199</c:v>
                </c:pt>
                <c:pt idx="17">
                  <c:v>0.189106568906108</c:v>
                </c:pt>
                <c:pt idx="18">
                  <c:v>0.152812272340411</c:v>
                </c:pt>
                <c:pt idx="19">
                  <c:v>0.12529315530398</c:v>
                </c:pt>
                <c:pt idx="20">
                  <c:v>9.1072398117316697E-2</c:v>
                </c:pt>
                <c:pt idx="21">
                  <c:v>0.10518405243022</c:v>
                </c:pt>
                <c:pt idx="22">
                  <c:v>0.106132881498865</c:v>
                </c:pt>
                <c:pt idx="23">
                  <c:v>8.8531586111784494E-2</c:v>
                </c:pt>
                <c:pt idx="24">
                  <c:v>9.05999719648551E-2</c:v>
                </c:pt>
                <c:pt idx="25">
                  <c:v>9.5115447988399104E-2</c:v>
                </c:pt>
                <c:pt idx="26">
                  <c:v>9.4222337646217E-2</c:v>
                </c:pt>
                <c:pt idx="27">
                  <c:v>8.1938187262113799E-2</c:v>
                </c:pt>
                <c:pt idx="28">
                  <c:v>8.40631218248689E-2</c:v>
                </c:pt>
                <c:pt idx="29">
                  <c:v>0.125302994697293</c:v>
                </c:pt>
              </c:numCache>
            </c:numRef>
          </c:val>
          <c:smooth val="0"/>
          <c:extLst>
            <c:ext xmlns:c16="http://schemas.microsoft.com/office/drawing/2014/chart" uri="{C3380CC4-5D6E-409C-BE32-E72D297353CC}">
              <c16:uniqueId val="{00000001-F1EF-4105-8B7B-4CF50B82A388}"/>
            </c:ext>
          </c:extLst>
        </c:ser>
        <c:ser>
          <c:idx val="2"/>
          <c:order val="2"/>
          <c:tx>
            <c:strRef>
              <c:f>'Report Sept'!$AY$485</c:f>
              <c:strCache>
                <c:ptCount val="1"/>
                <c:pt idx="0">
                  <c:v>2018</c:v>
                </c:pt>
              </c:strCache>
            </c:strRef>
          </c:tx>
          <c:spPr>
            <a:ln w="28575" cap="rnd">
              <a:solidFill>
                <a:schemeClr val="accent3"/>
              </a:solidFill>
              <a:round/>
            </a:ln>
            <a:effectLst/>
          </c:spPr>
          <c:marker>
            <c:symbol val="none"/>
          </c:marker>
          <c:cat>
            <c:numRef>
              <c:f>'Report Sept'!$AZ$482:$CH$482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Sept'!$AZ$485:$CH$485</c:f>
              <c:numCache>
                <c:formatCode>0.0%</c:formatCode>
                <c:ptCount val="35"/>
                <c:pt idx="0">
                  <c:v>6.1861396905429897E-2</c:v>
                </c:pt>
                <c:pt idx="1">
                  <c:v>4.3214309561236501E-2</c:v>
                </c:pt>
                <c:pt idx="2">
                  <c:v>4.0374153621529699E-2</c:v>
                </c:pt>
                <c:pt idx="3">
                  <c:v>6.3507848352183899E-2</c:v>
                </c:pt>
                <c:pt idx="4">
                  <c:v>7.5865556141816004E-2</c:v>
                </c:pt>
                <c:pt idx="5">
                  <c:v>8.6218241752429703E-2</c:v>
                </c:pt>
                <c:pt idx="6">
                  <c:v>8.2447857493167798E-2</c:v>
                </c:pt>
                <c:pt idx="7">
                  <c:v>9.3545174165700407E-2</c:v>
                </c:pt>
                <c:pt idx="8">
                  <c:v>0.121240464869616</c:v>
                </c:pt>
                <c:pt idx="9">
                  <c:v>0.13680980907704601</c:v>
                </c:pt>
                <c:pt idx="10">
                  <c:v>0.131208826031323</c:v>
                </c:pt>
                <c:pt idx="11">
                  <c:v>0.14206798712977101</c:v>
                </c:pt>
                <c:pt idx="12">
                  <c:v>0.141149853091076</c:v>
                </c:pt>
                <c:pt idx="13">
                  <c:v>0.15041322607976901</c:v>
                </c:pt>
                <c:pt idx="14">
                  <c:v>0.131815224266181</c:v>
                </c:pt>
                <c:pt idx="15">
                  <c:v>0.12506645585748299</c:v>
                </c:pt>
                <c:pt idx="16">
                  <c:v>0.116128249285958</c:v>
                </c:pt>
                <c:pt idx="17">
                  <c:v>0.125560232477954</c:v>
                </c:pt>
                <c:pt idx="18">
                  <c:v>0.10430242864131101</c:v>
                </c:pt>
                <c:pt idx="19">
                  <c:v>9.5933362318145393E-2</c:v>
                </c:pt>
                <c:pt idx="20">
                  <c:v>9.6919784700941994E-2</c:v>
                </c:pt>
                <c:pt idx="21">
                  <c:v>8.6745192667114099E-2</c:v>
                </c:pt>
                <c:pt idx="22">
                  <c:v>8.1510290475431096E-2</c:v>
                </c:pt>
                <c:pt idx="23">
                  <c:v>6.3722848098986901E-2</c:v>
                </c:pt>
                <c:pt idx="24">
                  <c:v>7.0489722941349697E-2</c:v>
                </c:pt>
                <c:pt idx="25">
                  <c:v>7.8864034659887103E-2</c:v>
                </c:pt>
              </c:numCache>
            </c:numRef>
          </c:val>
          <c:smooth val="0"/>
          <c:extLst>
            <c:ext xmlns:c16="http://schemas.microsoft.com/office/drawing/2014/chart" uri="{C3380CC4-5D6E-409C-BE32-E72D297353CC}">
              <c16:uniqueId val="{00000002-F1EF-4105-8B7B-4CF50B82A388}"/>
            </c:ext>
          </c:extLst>
        </c:ser>
        <c:ser>
          <c:idx val="3"/>
          <c:order val="3"/>
          <c:tx>
            <c:strRef>
              <c:f>'Report Sept'!$AY$486</c:f>
              <c:strCache>
                <c:ptCount val="1"/>
                <c:pt idx="0">
                  <c:v>2019</c:v>
                </c:pt>
              </c:strCache>
            </c:strRef>
          </c:tx>
          <c:spPr>
            <a:ln w="28575" cap="rnd">
              <a:solidFill>
                <a:schemeClr val="accent4"/>
              </a:solidFill>
              <a:round/>
            </a:ln>
            <a:effectLst/>
          </c:spPr>
          <c:marker>
            <c:symbol val="none"/>
          </c:marker>
          <c:cat>
            <c:numRef>
              <c:f>'Report Sept'!$AZ$482:$CH$482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Sept'!$AZ$486:$CH$486</c:f>
              <c:numCache>
                <c:formatCode>0.0%</c:formatCode>
                <c:ptCount val="35"/>
                <c:pt idx="0">
                  <c:v>5.3237205360019899E-2</c:v>
                </c:pt>
                <c:pt idx="1">
                  <c:v>6.05989857367853E-2</c:v>
                </c:pt>
                <c:pt idx="2">
                  <c:v>5.5268197794809702E-2</c:v>
                </c:pt>
                <c:pt idx="3">
                  <c:v>6.7475253456877299E-2</c:v>
                </c:pt>
                <c:pt idx="4">
                  <c:v>8.3675087533556305E-2</c:v>
                </c:pt>
                <c:pt idx="5">
                  <c:v>9.2099685868844497E-2</c:v>
                </c:pt>
                <c:pt idx="6">
                  <c:v>0.107239187095375</c:v>
                </c:pt>
                <c:pt idx="7">
                  <c:v>0.110580521263194</c:v>
                </c:pt>
                <c:pt idx="8">
                  <c:v>0.120263513915116</c:v>
                </c:pt>
                <c:pt idx="9">
                  <c:v>0.12689520634341001</c:v>
                </c:pt>
                <c:pt idx="10">
                  <c:v>0.11679699148561801</c:v>
                </c:pt>
                <c:pt idx="11">
                  <c:v>9.7523938683928904E-2</c:v>
                </c:pt>
                <c:pt idx="12">
                  <c:v>9.7738017407625805E-2</c:v>
                </c:pt>
                <c:pt idx="13">
                  <c:v>9.49888930842685E-2</c:v>
                </c:pt>
                <c:pt idx="14">
                  <c:v>9.2879360604633698E-2</c:v>
                </c:pt>
                <c:pt idx="15">
                  <c:v>9.5005157516689503E-2</c:v>
                </c:pt>
                <c:pt idx="16">
                  <c:v>9.8061497986091803E-2</c:v>
                </c:pt>
                <c:pt idx="17">
                  <c:v>8.6196868799468904E-2</c:v>
                </c:pt>
                <c:pt idx="18">
                  <c:v>8.7303782975682004E-2</c:v>
                </c:pt>
                <c:pt idx="19">
                  <c:v>7.3083445529036395E-2</c:v>
                </c:pt>
                <c:pt idx="20">
                  <c:v>7.6254748940761202E-2</c:v>
                </c:pt>
                <c:pt idx="21">
                  <c:v>9.0447722112971099E-2</c:v>
                </c:pt>
              </c:numCache>
            </c:numRef>
          </c:val>
          <c:smooth val="0"/>
          <c:extLst>
            <c:ext xmlns:c16="http://schemas.microsoft.com/office/drawing/2014/chart" uri="{C3380CC4-5D6E-409C-BE32-E72D297353CC}">
              <c16:uniqueId val="{00000003-F1EF-4105-8B7B-4CF50B82A388}"/>
            </c:ext>
          </c:extLst>
        </c:ser>
        <c:ser>
          <c:idx val="4"/>
          <c:order val="4"/>
          <c:tx>
            <c:strRef>
              <c:f>'Report Sept'!$AY$487</c:f>
              <c:strCache>
                <c:ptCount val="1"/>
                <c:pt idx="0">
                  <c:v>2020</c:v>
                </c:pt>
              </c:strCache>
            </c:strRef>
          </c:tx>
          <c:spPr>
            <a:ln w="28575" cap="rnd">
              <a:solidFill>
                <a:schemeClr val="accent5"/>
              </a:solidFill>
              <a:round/>
            </a:ln>
            <a:effectLst/>
          </c:spPr>
          <c:marker>
            <c:symbol val="none"/>
          </c:marker>
          <c:cat>
            <c:numRef>
              <c:f>'Report Sept'!$AZ$482:$CH$482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Sept'!$AZ$487:$CH$487</c:f>
              <c:numCache>
                <c:formatCode>0.0%</c:formatCode>
                <c:ptCount val="35"/>
                <c:pt idx="0">
                  <c:v>7.6248957512249402E-2</c:v>
                </c:pt>
                <c:pt idx="1">
                  <c:v>7.5996542096519196E-2</c:v>
                </c:pt>
                <c:pt idx="2">
                  <c:v>6.7627014511639605E-2</c:v>
                </c:pt>
                <c:pt idx="3">
                  <c:v>8.0660179537022397E-2</c:v>
                </c:pt>
                <c:pt idx="4">
                  <c:v>9.4383867971066404E-2</c:v>
                </c:pt>
                <c:pt idx="5">
                  <c:v>9.4955915887462702E-2</c:v>
                </c:pt>
                <c:pt idx="6">
                  <c:v>0.102359596948128</c:v>
                </c:pt>
                <c:pt idx="7">
                  <c:v>0.10388264428037999</c:v>
                </c:pt>
                <c:pt idx="8">
                  <c:v>9.7690217200558996E-2</c:v>
                </c:pt>
                <c:pt idx="9">
                  <c:v>0.106772227474884</c:v>
                </c:pt>
                <c:pt idx="10">
                  <c:v>9.4824599886827496E-2</c:v>
                </c:pt>
                <c:pt idx="11">
                  <c:v>9.7837746634600806E-2</c:v>
                </c:pt>
                <c:pt idx="12">
                  <c:v>9.5834978161662601E-2</c:v>
                </c:pt>
                <c:pt idx="13">
                  <c:v>0.106345371891521</c:v>
                </c:pt>
                <c:pt idx="14">
                  <c:v>0.101069261509226</c:v>
                </c:pt>
                <c:pt idx="15">
                  <c:v>9.5633320732389102E-2</c:v>
                </c:pt>
                <c:pt idx="16">
                  <c:v>0.10125538181805301</c:v>
                </c:pt>
                <c:pt idx="17">
                  <c:v>0.118033013653117</c:v>
                </c:pt>
              </c:numCache>
            </c:numRef>
          </c:val>
          <c:smooth val="0"/>
          <c:extLst>
            <c:ext xmlns:c16="http://schemas.microsoft.com/office/drawing/2014/chart" uri="{C3380CC4-5D6E-409C-BE32-E72D297353CC}">
              <c16:uniqueId val="{00000004-F1EF-4105-8B7B-4CF50B82A388}"/>
            </c:ext>
          </c:extLst>
        </c:ser>
        <c:ser>
          <c:idx val="5"/>
          <c:order val="5"/>
          <c:tx>
            <c:strRef>
              <c:f>'Report Sept'!$AY$488</c:f>
              <c:strCache>
                <c:ptCount val="1"/>
                <c:pt idx="0">
                  <c:v>2021</c:v>
                </c:pt>
              </c:strCache>
            </c:strRef>
          </c:tx>
          <c:spPr>
            <a:ln w="28575" cap="rnd">
              <a:solidFill>
                <a:schemeClr val="accent6"/>
              </a:solidFill>
              <a:round/>
            </a:ln>
            <a:effectLst/>
          </c:spPr>
          <c:marker>
            <c:symbol val="none"/>
          </c:marker>
          <c:cat>
            <c:numRef>
              <c:f>'Report Sept'!$AZ$482:$CH$482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Sept'!$AZ$488:$CH$488</c:f>
              <c:numCache>
                <c:formatCode>0.0%</c:formatCode>
                <c:ptCount val="35"/>
                <c:pt idx="0">
                  <c:v>7.01788555124567E-2</c:v>
                </c:pt>
                <c:pt idx="1">
                  <c:v>6.7673023837761498E-2</c:v>
                </c:pt>
                <c:pt idx="2">
                  <c:v>5.8082194981344801E-2</c:v>
                </c:pt>
                <c:pt idx="3">
                  <c:v>6.2727099679373899E-2</c:v>
                </c:pt>
                <c:pt idx="4">
                  <c:v>6.3755969408440194E-2</c:v>
                </c:pt>
                <c:pt idx="5">
                  <c:v>6.9553904733468896E-2</c:v>
                </c:pt>
                <c:pt idx="6">
                  <c:v>6.8927246772099396E-2</c:v>
                </c:pt>
                <c:pt idx="7">
                  <c:v>7.6437364357889295E-2</c:v>
                </c:pt>
                <c:pt idx="8">
                  <c:v>7.5553225304054603E-2</c:v>
                </c:pt>
                <c:pt idx="9">
                  <c:v>8.9003964129717894E-2</c:v>
                </c:pt>
                <c:pt idx="10">
                  <c:v>8.1922596407898396E-2</c:v>
                </c:pt>
                <c:pt idx="11">
                  <c:v>9.4691145049242795E-2</c:v>
                </c:pt>
                <c:pt idx="12">
                  <c:v>9.9854675873149806E-2</c:v>
                </c:pt>
                <c:pt idx="13">
                  <c:v>0.105137768814585</c:v>
                </c:pt>
              </c:numCache>
            </c:numRef>
          </c:val>
          <c:smooth val="0"/>
          <c:extLst>
            <c:ext xmlns:c16="http://schemas.microsoft.com/office/drawing/2014/chart" uri="{C3380CC4-5D6E-409C-BE32-E72D297353CC}">
              <c16:uniqueId val="{00000005-F1EF-4105-8B7B-4CF50B82A388}"/>
            </c:ext>
          </c:extLst>
        </c:ser>
        <c:ser>
          <c:idx val="6"/>
          <c:order val="6"/>
          <c:tx>
            <c:strRef>
              <c:f>'Report Sept'!$AY$489</c:f>
              <c:strCache>
                <c:ptCount val="1"/>
                <c:pt idx="0">
                  <c:v>2022</c:v>
                </c:pt>
              </c:strCache>
            </c:strRef>
          </c:tx>
          <c:spPr>
            <a:ln w="28575" cap="rnd">
              <a:solidFill>
                <a:schemeClr val="accent1">
                  <a:lumMod val="60000"/>
                </a:schemeClr>
              </a:solidFill>
              <a:round/>
            </a:ln>
            <a:effectLst/>
          </c:spPr>
          <c:marker>
            <c:symbol val="none"/>
          </c:marker>
          <c:cat>
            <c:numRef>
              <c:f>'Report Sept'!$AZ$482:$CH$482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Sept'!$AZ$489:$CH$489</c:f>
              <c:numCache>
                <c:formatCode>0.0%</c:formatCode>
                <c:ptCount val="35"/>
                <c:pt idx="0">
                  <c:v>5.9046278489509302E-2</c:v>
                </c:pt>
                <c:pt idx="1">
                  <c:v>6.4743319901554006E-2</c:v>
                </c:pt>
                <c:pt idx="2">
                  <c:v>5.2576660311098797E-2</c:v>
                </c:pt>
                <c:pt idx="3">
                  <c:v>5.7108716865258001E-2</c:v>
                </c:pt>
                <c:pt idx="4">
                  <c:v>6.3479772231847698E-2</c:v>
                </c:pt>
                <c:pt idx="5">
                  <c:v>7.1133412706297805E-2</c:v>
                </c:pt>
                <c:pt idx="6">
                  <c:v>7.0185718542650197E-2</c:v>
                </c:pt>
                <c:pt idx="7">
                  <c:v>8.5188577608109994E-2</c:v>
                </c:pt>
                <c:pt idx="8">
                  <c:v>9.2298815952338298E-2</c:v>
                </c:pt>
                <c:pt idx="9">
                  <c:v>0.10562341198431199</c:v>
                </c:pt>
              </c:numCache>
            </c:numRef>
          </c:val>
          <c:smooth val="0"/>
          <c:extLst>
            <c:ext xmlns:c16="http://schemas.microsoft.com/office/drawing/2014/chart" uri="{C3380CC4-5D6E-409C-BE32-E72D297353CC}">
              <c16:uniqueId val="{00000006-F1EF-4105-8B7B-4CF50B82A388}"/>
            </c:ext>
          </c:extLst>
        </c:ser>
        <c:ser>
          <c:idx val="7"/>
          <c:order val="7"/>
          <c:tx>
            <c:strRef>
              <c:f>'Report Sept'!$AY$490</c:f>
              <c:strCache>
                <c:ptCount val="1"/>
                <c:pt idx="0">
                  <c:v>2023</c:v>
                </c:pt>
              </c:strCache>
            </c:strRef>
          </c:tx>
          <c:spPr>
            <a:ln w="28575" cap="rnd">
              <a:solidFill>
                <a:schemeClr val="accent2">
                  <a:lumMod val="60000"/>
                </a:schemeClr>
              </a:solidFill>
              <a:round/>
            </a:ln>
            <a:effectLst/>
          </c:spPr>
          <c:marker>
            <c:symbol val="none"/>
          </c:marker>
          <c:cat>
            <c:numRef>
              <c:f>'Report Sept'!$AZ$482:$CH$482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Sept'!$AZ$490:$CH$490</c:f>
              <c:numCache>
                <c:formatCode>0.0%</c:formatCode>
                <c:ptCount val="35"/>
                <c:pt idx="0">
                  <c:v>6.2327103565097901E-2</c:v>
                </c:pt>
                <c:pt idx="1">
                  <c:v>6.4438073288419398E-2</c:v>
                </c:pt>
                <c:pt idx="2">
                  <c:v>5.1041994777184102E-2</c:v>
                </c:pt>
                <c:pt idx="3">
                  <c:v>6.5099417852753597E-2</c:v>
                </c:pt>
                <c:pt idx="4">
                  <c:v>7.3204299157743097E-2</c:v>
                </c:pt>
                <c:pt idx="5">
                  <c:v>8.1934889362649393E-2</c:v>
                </c:pt>
              </c:numCache>
            </c:numRef>
          </c:val>
          <c:smooth val="0"/>
          <c:extLst>
            <c:ext xmlns:c16="http://schemas.microsoft.com/office/drawing/2014/chart" uri="{C3380CC4-5D6E-409C-BE32-E72D297353CC}">
              <c16:uniqueId val="{00000007-F1EF-4105-8B7B-4CF50B82A388}"/>
            </c:ext>
          </c:extLst>
        </c:ser>
        <c:ser>
          <c:idx val="8"/>
          <c:order val="8"/>
          <c:tx>
            <c:strRef>
              <c:f>'Report Sept'!$AY$491</c:f>
              <c:strCache>
                <c:ptCount val="1"/>
                <c:pt idx="0">
                  <c:v>2024</c:v>
                </c:pt>
              </c:strCache>
            </c:strRef>
          </c:tx>
          <c:spPr>
            <a:ln w="28575" cap="rnd">
              <a:solidFill>
                <a:schemeClr val="accent3">
                  <a:lumMod val="60000"/>
                </a:schemeClr>
              </a:solidFill>
              <a:round/>
            </a:ln>
            <a:effectLst/>
          </c:spPr>
          <c:marker>
            <c:symbol val="none"/>
          </c:marker>
          <c:cat>
            <c:numRef>
              <c:f>'Report Sept'!$AZ$482:$CH$482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Sept'!$AZ$491:$CH$491</c:f>
              <c:numCache>
                <c:formatCode>0.0%</c:formatCode>
                <c:ptCount val="35"/>
                <c:pt idx="0">
                  <c:v>6.4614111053570802E-2</c:v>
                </c:pt>
                <c:pt idx="1">
                  <c:v>6.3374773894264297E-2</c:v>
                </c:pt>
              </c:numCache>
            </c:numRef>
          </c:val>
          <c:smooth val="0"/>
          <c:extLst>
            <c:ext xmlns:c16="http://schemas.microsoft.com/office/drawing/2014/chart" uri="{C3380CC4-5D6E-409C-BE32-E72D297353CC}">
              <c16:uniqueId val="{00000008-F1EF-4105-8B7B-4CF50B82A388}"/>
            </c:ext>
          </c:extLst>
        </c:ser>
        <c:dLbls>
          <c:showLegendKey val="0"/>
          <c:showVal val="0"/>
          <c:showCatName val="0"/>
          <c:showSerName val="0"/>
          <c:showPercent val="0"/>
          <c:showBubbleSize val="0"/>
        </c:dLbls>
        <c:smooth val="0"/>
        <c:axId val="366644816"/>
        <c:axId val="366646736"/>
      </c:lineChart>
      <c:catAx>
        <c:axId val="366644816"/>
        <c:scaling>
          <c:orientation val="minMax"/>
        </c:scaling>
        <c:delete val="0"/>
        <c:axPos val="b"/>
        <c:title>
          <c:tx>
            <c:rich>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a:solidFill>
                      <a:sysClr val="windowText" lastClr="000000"/>
                    </a:solidFill>
                  </a:rPr>
                  <a:t>Quarters Since Disbursement</a:t>
                </a:r>
              </a:p>
            </c:rich>
          </c:tx>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6736"/>
        <c:crosses val="autoZero"/>
        <c:auto val="1"/>
        <c:lblAlgn val="ctr"/>
        <c:lblOffset val="100"/>
        <c:noMultiLvlLbl val="0"/>
      </c:catAx>
      <c:valAx>
        <c:axId val="366646736"/>
        <c:scaling>
          <c:orientation val="minMax"/>
          <c:max val="0.30000000000000004"/>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 Annualized Voluntary CPR</a:t>
                </a:r>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6.0000000000000012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r>
              <a:rPr lang="en-US" sz="900" b="1" i="0" u="none" strike="noStrike" kern="1200" spc="0" baseline="0">
                <a:solidFill>
                  <a:schemeClr val="tx1"/>
                </a:solidFill>
              </a:rPr>
              <a:t>Annualized Total Constant Prepayment Rate</a:t>
            </a:r>
          </a:p>
          <a:p>
            <a:pPr>
              <a:defRPr sz="800" b="1">
                <a:solidFill>
                  <a:schemeClr val="tx1"/>
                </a:solidFill>
              </a:defRPr>
            </a:pPr>
            <a:r>
              <a:rPr lang="en-US" sz="800" b="1" i="0" u="none" strike="noStrike" kern="1200" spc="0" baseline="0">
                <a:solidFill>
                  <a:schemeClr val="tx1"/>
                </a:solidFill>
              </a:rPr>
              <a:t>Disbursement Vintages 2016-2023</a:t>
            </a:r>
          </a:p>
        </c:rich>
      </c:tx>
      <c:layout>
        <c:manualLayout>
          <c:xMode val="edge"/>
          <c:yMode val="edge"/>
          <c:x val="0.20448424999676193"/>
          <c:y val="0"/>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0737263206611108"/>
          <c:y val="0.14066407791279209"/>
          <c:w val="0.85439323979218729"/>
          <c:h val="0.64286999864526195"/>
        </c:manualLayout>
      </c:layout>
      <c:lineChart>
        <c:grouping val="standard"/>
        <c:varyColors val="0"/>
        <c:ser>
          <c:idx val="0"/>
          <c:order val="0"/>
          <c:tx>
            <c:strRef>
              <c:f>'Report Sept'!$AY$561</c:f>
              <c:strCache>
                <c:ptCount val="1"/>
                <c:pt idx="0">
                  <c:v>2016</c:v>
                </c:pt>
              </c:strCache>
            </c:strRef>
          </c:tx>
          <c:spPr>
            <a:ln w="28575" cap="rnd">
              <a:solidFill>
                <a:schemeClr val="accent1"/>
              </a:solidFill>
              <a:round/>
            </a:ln>
            <a:effectLst/>
          </c:spPr>
          <c:marker>
            <c:symbol val="none"/>
          </c:marker>
          <c:cat>
            <c:numRef>
              <c:f>'Report Sept'!$AZ$560:$CH$560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Sept'!$AZ$561:$CH$561</c:f>
              <c:numCache>
                <c:formatCode>0.0%</c:formatCode>
                <c:ptCount val="35"/>
                <c:pt idx="0">
                  <c:v>4.8334660857912798E-2</c:v>
                </c:pt>
                <c:pt idx="1">
                  <c:v>4.4134402385669097E-2</c:v>
                </c:pt>
                <c:pt idx="2">
                  <c:v>4.3970255782885603E-2</c:v>
                </c:pt>
                <c:pt idx="3">
                  <c:v>3.88193496016511E-2</c:v>
                </c:pt>
                <c:pt idx="4">
                  <c:v>6.0764252724472702E-2</c:v>
                </c:pt>
                <c:pt idx="5">
                  <c:v>7.52533589207659E-2</c:v>
                </c:pt>
                <c:pt idx="6">
                  <c:v>7.2047945757410095E-2</c:v>
                </c:pt>
                <c:pt idx="7">
                  <c:v>8.5562794693942304E-2</c:v>
                </c:pt>
                <c:pt idx="8">
                  <c:v>0.110094382103299</c:v>
                </c:pt>
                <c:pt idx="9">
                  <c:v>9.5440615801318199E-2</c:v>
                </c:pt>
                <c:pt idx="10">
                  <c:v>0.13367007199323799</c:v>
                </c:pt>
                <c:pt idx="11">
                  <c:v>0.132640095213374</c:v>
                </c:pt>
                <c:pt idx="12">
                  <c:v>0.13855986307415599</c:v>
                </c:pt>
                <c:pt idx="13">
                  <c:v>0.1726516350415</c:v>
                </c:pt>
                <c:pt idx="14">
                  <c:v>0.119454979997018</c:v>
                </c:pt>
                <c:pt idx="15">
                  <c:v>0.15488787515156899</c:v>
                </c:pt>
                <c:pt idx="16">
                  <c:v>0.14629435578045699</c:v>
                </c:pt>
                <c:pt idx="17">
                  <c:v>0.203995915223806</c:v>
                </c:pt>
                <c:pt idx="18">
                  <c:v>0.16785132167303299</c:v>
                </c:pt>
                <c:pt idx="19">
                  <c:v>0.16402377823744599</c:v>
                </c:pt>
                <c:pt idx="20">
                  <c:v>0.160361435575126</c:v>
                </c:pt>
                <c:pt idx="21">
                  <c:v>0.17452178367735999</c:v>
                </c:pt>
                <c:pt idx="22">
                  <c:v>0.16801497239994201</c:v>
                </c:pt>
                <c:pt idx="23">
                  <c:v>0.13136397923024701</c:v>
                </c:pt>
                <c:pt idx="24">
                  <c:v>0.130860546837401</c:v>
                </c:pt>
                <c:pt idx="25">
                  <c:v>0.164862917412191</c:v>
                </c:pt>
                <c:pt idx="26">
                  <c:v>0.15176298485391401</c:v>
                </c:pt>
                <c:pt idx="27">
                  <c:v>0.154002237139958</c:v>
                </c:pt>
                <c:pt idx="28">
                  <c:v>0.15852841932932499</c:v>
                </c:pt>
                <c:pt idx="29">
                  <c:v>0.13589363980232899</c:v>
                </c:pt>
                <c:pt idx="30">
                  <c:v>0.14498685813113199</c:v>
                </c:pt>
                <c:pt idx="31">
                  <c:v>0.16623618505705201</c:v>
                </c:pt>
                <c:pt idx="32">
                  <c:v>0.13035734965828999</c:v>
                </c:pt>
                <c:pt idx="33">
                  <c:v>0.14444421210264599</c:v>
                </c:pt>
              </c:numCache>
            </c:numRef>
          </c:val>
          <c:smooth val="0"/>
          <c:extLst>
            <c:ext xmlns:c16="http://schemas.microsoft.com/office/drawing/2014/chart" uri="{C3380CC4-5D6E-409C-BE32-E72D297353CC}">
              <c16:uniqueId val="{00000000-B9FF-446D-859A-1C1C7312D880}"/>
            </c:ext>
          </c:extLst>
        </c:ser>
        <c:ser>
          <c:idx val="1"/>
          <c:order val="1"/>
          <c:tx>
            <c:strRef>
              <c:f>'Report Sept'!$AY$562</c:f>
              <c:strCache>
                <c:ptCount val="1"/>
                <c:pt idx="0">
                  <c:v>2017</c:v>
                </c:pt>
              </c:strCache>
            </c:strRef>
          </c:tx>
          <c:spPr>
            <a:ln w="28575" cap="rnd">
              <a:solidFill>
                <a:schemeClr val="accent2"/>
              </a:solidFill>
              <a:round/>
            </a:ln>
            <a:effectLst/>
          </c:spPr>
          <c:marker>
            <c:symbol val="none"/>
          </c:marker>
          <c:cat>
            <c:numRef>
              <c:f>'Report Sept'!$AZ$560:$CH$560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Sept'!$AZ$562:$CH$562</c:f>
              <c:numCache>
                <c:formatCode>0.0%</c:formatCode>
                <c:ptCount val="35"/>
                <c:pt idx="0">
                  <c:v>5.3226906269695201E-2</c:v>
                </c:pt>
                <c:pt idx="1">
                  <c:v>5.13481191032912E-2</c:v>
                </c:pt>
                <c:pt idx="2">
                  <c:v>4.6166486965144998E-2</c:v>
                </c:pt>
                <c:pt idx="3">
                  <c:v>5.5452576102328302E-2</c:v>
                </c:pt>
                <c:pt idx="4">
                  <c:v>6.4704896569493797E-2</c:v>
                </c:pt>
                <c:pt idx="5">
                  <c:v>8.0210115516910097E-2</c:v>
                </c:pt>
                <c:pt idx="6">
                  <c:v>9.6137314450706904E-2</c:v>
                </c:pt>
                <c:pt idx="7">
                  <c:v>0.106765623243618</c:v>
                </c:pt>
                <c:pt idx="8">
                  <c:v>0.108548289713174</c:v>
                </c:pt>
                <c:pt idx="9">
                  <c:v>0.13285512891715301</c:v>
                </c:pt>
                <c:pt idx="10">
                  <c:v>0.11360195449858</c:v>
                </c:pt>
                <c:pt idx="11">
                  <c:v>0.13391172155504</c:v>
                </c:pt>
                <c:pt idx="12">
                  <c:v>0.13735090564877001</c:v>
                </c:pt>
                <c:pt idx="13">
                  <c:v>0.17910785287234099</c:v>
                </c:pt>
                <c:pt idx="14">
                  <c:v>0.170559825954789</c:v>
                </c:pt>
                <c:pt idx="15">
                  <c:v>0.19709188559483801</c:v>
                </c:pt>
                <c:pt idx="16">
                  <c:v>0.196778431457164</c:v>
                </c:pt>
                <c:pt idx="17">
                  <c:v>0.219300707806346</c:v>
                </c:pt>
                <c:pt idx="18">
                  <c:v>0.183611797063995</c:v>
                </c:pt>
                <c:pt idx="19">
                  <c:v>0.162457928055597</c:v>
                </c:pt>
                <c:pt idx="20">
                  <c:v>0.14071020739194101</c:v>
                </c:pt>
                <c:pt idx="21">
                  <c:v>0.15670569063952</c:v>
                </c:pt>
                <c:pt idx="22">
                  <c:v>0.14948413553322101</c:v>
                </c:pt>
                <c:pt idx="23">
                  <c:v>0.138493015716079</c:v>
                </c:pt>
                <c:pt idx="24">
                  <c:v>0.14475176770374801</c:v>
                </c:pt>
                <c:pt idx="25">
                  <c:v>0.15740719845213799</c:v>
                </c:pt>
                <c:pt idx="26">
                  <c:v>0.16251661511387</c:v>
                </c:pt>
                <c:pt idx="27">
                  <c:v>0.15820618354816901</c:v>
                </c:pt>
                <c:pt idx="28">
                  <c:v>0.14575833195742699</c:v>
                </c:pt>
                <c:pt idx="29">
                  <c:v>0.18095865630536101</c:v>
                </c:pt>
              </c:numCache>
            </c:numRef>
          </c:val>
          <c:smooth val="0"/>
          <c:extLst>
            <c:ext xmlns:c16="http://schemas.microsoft.com/office/drawing/2014/chart" uri="{C3380CC4-5D6E-409C-BE32-E72D297353CC}">
              <c16:uniqueId val="{00000001-B9FF-446D-859A-1C1C7312D880}"/>
            </c:ext>
          </c:extLst>
        </c:ser>
        <c:ser>
          <c:idx val="2"/>
          <c:order val="2"/>
          <c:tx>
            <c:strRef>
              <c:f>'Report Sept'!$AY$563</c:f>
              <c:strCache>
                <c:ptCount val="1"/>
                <c:pt idx="0">
                  <c:v>2018</c:v>
                </c:pt>
              </c:strCache>
            </c:strRef>
          </c:tx>
          <c:spPr>
            <a:ln w="28575" cap="rnd">
              <a:solidFill>
                <a:schemeClr val="accent3"/>
              </a:solidFill>
              <a:round/>
            </a:ln>
            <a:effectLst/>
          </c:spPr>
          <c:marker>
            <c:symbol val="none"/>
          </c:marker>
          <c:cat>
            <c:numRef>
              <c:f>'Report Sept'!$AZ$560:$CH$560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Sept'!$AZ$563:$CH$563</c:f>
              <c:numCache>
                <c:formatCode>0.0%</c:formatCode>
                <c:ptCount val="35"/>
                <c:pt idx="0">
                  <c:v>6.1946730537163E-2</c:v>
                </c:pt>
                <c:pt idx="1">
                  <c:v>4.3364736920478798E-2</c:v>
                </c:pt>
                <c:pt idx="2">
                  <c:v>4.4580292707950102E-2</c:v>
                </c:pt>
                <c:pt idx="3">
                  <c:v>6.6452740120613807E-2</c:v>
                </c:pt>
                <c:pt idx="4">
                  <c:v>7.9713033060076904E-2</c:v>
                </c:pt>
                <c:pt idx="5">
                  <c:v>9.11782749311872E-2</c:v>
                </c:pt>
                <c:pt idx="6">
                  <c:v>8.4522213174291594E-2</c:v>
                </c:pt>
                <c:pt idx="7">
                  <c:v>0.100411013054581</c:v>
                </c:pt>
                <c:pt idx="8">
                  <c:v>0.126899532502384</c:v>
                </c:pt>
                <c:pt idx="9">
                  <c:v>0.14730442698318399</c:v>
                </c:pt>
                <c:pt idx="10">
                  <c:v>0.14369661944644399</c:v>
                </c:pt>
                <c:pt idx="11">
                  <c:v>0.15385159861630199</c:v>
                </c:pt>
                <c:pt idx="12">
                  <c:v>0.160472408745513</c:v>
                </c:pt>
                <c:pt idx="13">
                  <c:v>0.16759228453092501</c:v>
                </c:pt>
                <c:pt idx="14">
                  <c:v>0.15537497212638199</c:v>
                </c:pt>
                <c:pt idx="15">
                  <c:v>0.15672974682452201</c:v>
                </c:pt>
                <c:pt idx="16">
                  <c:v>0.151893550714818</c:v>
                </c:pt>
                <c:pt idx="17">
                  <c:v>0.15638900863698699</c:v>
                </c:pt>
                <c:pt idx="18">
                  <c:v>0.142260789708646</c:v>
                </c:pt>
                <c:pt idx="19">
                  <c:v>0.13852384651251701</c:v>
                </c:pt>
                <c:pt idx="20">
                  <c:v>0.14134370654089501</c:v>
                </c:pt>
                <c:pt idx="21">
                  <c:v>0.16455910853254399</c:v>
                </c:pt>
                <c:pt idx="22">
                  <c:v>0.16440940982522501</c:v>
                </c:pt>
                <c:pt idx="23">
                  <c:v>0.151808709358874</c:v>
                </c:pt>
                <c:pt idx="24">
                  <c:v>0.123306693968672</c:v>
                </c:pt>
                <c:pt idx="25">
                  <c:v>0.12615111665433301</c:v>
                </c:pt>
              </c:numCache>
            </c:numRef>
          </c:val>
          <c:smooth val="0"/>
          <c:extLst>
            <c:ext xmlns:c16="http://schemas.microsoft.com/office/drawing/2014/chart" uri="{C3380CC4-5D6E-409C-BE32-E72D297353CC}">
              <c16:uniqueId val="{00000002-B9FF-446D-859A-1C1C7312D880}"/>
            </c:ext>
          </c:extLst>
        </c:ser>
        <c:ser>
          <c:idx val="3"/>
          <c:order val="3"/>
          <c:tx>
            <c:strRef>
              <c:f>'Report Sept'!$AY$564</c:f>
              <c:strCache>
                <c:ptCount val="1"/>
                <c:pt idx="0">
                  <c:v>2019</c:v>
                </c:pt>
              </c:strCache>
            </c:strRef>
          </c:tx>
          <c:spPr>
            <a:ln w="28575" cap="rnd">
              <a:solidFill>
                <a:schemeClr val="accent4"/>
              </a:solidFill>
              <a:round/>
            </a:ln>
            <a:effectLst/>
          </c:spPr>
          <c:marker>
            <c:symbol val="none"/>
          </c:marker>
          <c:cat>
            <c:numRef>
              <c:f>'Report Sept'!$AZ$560:$CH$560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Sept'!$AZ$564:$CH$564</c:f>
              <c:numCache>
                <c:formatCode>0.0%</c:formatCode>
                <c:ptCount val="35"/>
                <c:pt idx="0">
                  <c:v>5.35531386626849E-2</c:v>
                </c:pt>
                <c:pt idx="1">
                  <c:v>6.0756769926297097E-2</c:v>
                </c:pt>
                <c:pt idx="2">
                  <c:v>5.7021056894379599E-2</c:v>
                </c:pt>
                <c:pt idx="3">
                  <c:v>6.8024651692027399E-2</c:v>
                </c:pt>
                <c:pt idx="4">
                  <c:v>8.4255598010569394E-2</c:v>
                </c:pt>
                <c:pt idx="5">
                  <c:v>9.4089167985060507E-2</c:v>
                </c:pt>
                <c:pt idx="6">
                  <c:v>0.110910916620634</c:v>
                </c:pt>
                <c:pt idx="7">
                  <c:v>0.115016057095543</c:v>
                </c:pt>
                <c:pt idx="8">
                  <c:v>0.12879418883826099</c:v>
                </c:pt>
                <c:pt idx="9">
                  <c:v>0.13672574389414199</c:v>
                </c:pt>
                <c:pt idx="10">
                  <c:v>0.12799123668479601</c:v>
                </c:pt>
                <c:pt idx="11">
                  <c:v>0.118137857429997</c:v>
                </c:pt>
                <c:pt idx="12">
                  <c:v>0.122397573492453</c:v>
                </c:pt>
                <c:pt idx="13">
                  <c:v>0.121017782802866</c:v>
                </c:pt>
                <c:pt idx="14">
                  <c:v>0.10951601833122999</c:v>
                </c:pt>
                <c:pt idx="15">
                  <c:v>0.123395154554755</c:v>
                </c:pt>
                <c:pt idx="16">
                  <c:v>0.124723685946961</c:v>
                </c:pt>
                <c:pt idx="17">
                  <c:v>0.133380092439775</c:v>
                </c:pt>
                <c:pt idx="18">
                  <c:v>0.142567275173797</c:v>
                </c:pt>
                <c:pt idx="19">
                  <c:v>0.12786977600174601</c:v>
                </c:pt>
                <c:pt idx="20">
                  <c:v>0.12880004450568999</c:v>
                </c:pt>
                <c:pt idx="21">
                  <c:v>0.13958603870487901</c:v>
                </c:pt>
              </c:numCache>
            </c:numRef>
          </c:val>
          <c:smooth val="0"/>
          <c:extLst>
            <c:ext xmlns:c16="http://schemas.microsoft.com/office/drawing/2014/chart" uri="{C3380CC4-5D6E-409C-BE32-E72D297353CC}">
              <c16:uniqueId val="{00000003-B9FF-446D-859A-1C1C7312D880}"/>
            </c:ext>
          </c:extLst>
        </c:ser>
        <c:ser>
          <c:idx val="4"/>
          <c:order val="4"/>
          <c:tx>
            <c:strRef>
              <c:f>'Report Sept'!$AY$565</c:f>
              <c:strCache>
                <c:ptCount val="1"/>
                <c:pt idx="0">
                  <c:v>2020</c:v>
                </c:pt>
              </c:strCache>
            </c:strRef>
          </c:tx>
          <c:spPr>
            <a:ln w="28575" cap="rnd">
              <a:solidFill>
                <a:schemeClr val="accent5"/>
              </a:solidFill>
              <a:round/>
            </a:ln>
            <a:effectLst/>
          </c:spPr>
          <c:marker>
            <c:symbol val="none"/>
          </c:marker>
          <c:cat>
            <c:numRef>
              <c:f>'Report Sept'!$AZ$560:$CH$560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Sept'!$AZ$565:$CH$565</c:f>
              <c:numCache>
                <c:formatCode>0.0%</c:formatCode>
                <c:ptCount val="35"/>
                <c:pt idx="0">
                  <c:v>7.6462544127188503E-2</c:v>
                </c:pt>
                <c:pt idx="1">
                  <c:v>7.6365172814793797E-2</c:v>
                </c:pt>
                <c:pt idx="2">
                  <c:v>6.8276161855174405E-2</c:v>
                </c:pt>
                <c:pt idx="3">
                  <c:v>8.2008507566750405E-2</c:v>
                </c:pt>
                <c:pt idx="4">
                  <c:v>9.5568731848879804E-2</c:v>
                </c:pt>
                <c:pt idx="5">
                  <c:v>9.7387391479903301E-2</c:v>
                </c:pt>
                <c:pt idx="6">
                  <c:v>0.105536368205659</c:v>
                </c:pt>
                <c:pt idx="7">
                  <c:v>0.110071654971048</c:v>
                </c:pt>
                <c:pt idx="8">
                  <c:v>0.107888158048999</c:v>
                </c:pt>
                <c:pt idx="9">
                  <c:v>0.118827715736311</c:v>
                </c:pt>
                <c:pt idx="10">
                  <c:v>0.108498444755372</c:v>
                </c:pt>
                <c:pt idx="11">
                  <c:v>0.11242033652215901</c:v>
                </c:pt>
                <c:pt idx="12">
                  <c:v>0.113833787275486</c:v>
                </c:pt>
                <c:pt idx="13">
                  <c:v>0.12594913080094</c:v>
                </c:pt>
                <c:pt idx="14">
                  <c:v>0.13176410687722301</c:v>
                </c:pt>
                <c:pt idx="15">
                  <c:v>0.12799770649616299</c:v>
                </c:pt>
                <c:pt idx="16">
                  <c:v>0.133553689226352</c:v>
                </c:pt>
                <c:pt idx="17">
                  <c:v>0.14426801203473999</c:v>
                </c:pt>
              </c:numCache>
            </c:numRef>
          </c:val>
          <c:smooth val="0"/>
          <c:extLst>
            <c:ext xmlns:c16="http://schemas.microsoft.com/office/drawing/2014/chart" uri="{C3380CC4-5D6E-409C-BE32-E72D297353CC}">
              <c16:uniqueId val="{00000004-B9FF-446D-859A-1C1C7312D880}"/>
            </c:ext>
          </c:extLst>
        </c:ser>
        <c:ser>
          <c:idx val="5"/>
          <c:order val="5"/>
          <c:tx>
            <c:strRef>
              <c:f>'Report Sept'!$AY$566</c:f>
              <c:strCache>
                <c:ptCount val="1"/>
                <c:pt idx="0">
                  <c:v>2021</c:v>
                </c:pt>
              </c:strCache>
            </c:strRef>
          </c:tx>
          <c:spPr>
            <a:ln w="28575" cap="rnd">
              <a:solidFill>
                <a:schemeClr val="accent6"/>
              </a:solidFill>
              <a:round/>
            </a:ln>
            <a:effectLst/>
          </c:spPr>
          <c:marker>
            <c:symbol val="none"/>
          </c:marker>
          <c:cat>
            <c:numRef>
              <c:f>'Report Sept'!$AZ$560:$CH$560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Sept'!$AZ$566:$CH$566</c:f>
              <c:numCache>
                <c:formatCode>0.0%</c:formatCode>
                <c:ptCount val="35"/>
                <c:pt idx="0">
                  <c:v>7.0353461812977899E-2</c:v>
                </c:pt>
                <c:pt idx="1">
                  <c:v>6.7787538334358299E-2</c:v>
                </c:pt>
                <c:pt idx="2">
                  <c:v>5.9547349514734803E-2</c:v>
                </c:pt>
                <c:pt idx="3">
                  <c:v>6.4081518823788597E-2</c:v>
                </c:pt>
                <c:pt idx="4">
                  <c:v>6.5963981691655404E-2</c:v>
                </c:pt>
                <c:pt idx="5">
                  <c:v>7.2855404591951597E-2</c:v>
                </c:pt>
                <c:pt idx="6">
                  <c:v>7.3283941623194501E-2</c:v>
                </c:pt>
                <c:pt idx="7">
                  <c:v>8.2508135956149004E-2</c:v>
                </c:pt>
                <c:pt idx="8">
                  <c:v>8.5965866985450307E-2</c:v>
                </c:pt>
                <c:pt idx="9">
                  <c:v>0.102338442732715</c:v>
                </c:pt>
                <c:pt idx="10">
                  <c:v>9.6829597085309096E-2</c:v>
                </c:pt>
                <c:pt idx="11">
                  <c:v>0.112455022832523</c:v>
                </c:pt>
                <c:pt idx="12">
                  <c:v>0.119483183684889</c:v>
                </c:pt>
                <c:pt idx="13">
                  <c:v>0.12767417137857401</c:v>
                </c:pt>
              </c:numCache>
            </c:numRef>
          </c:val>
          <c:smooth val="0"/>
          <c:extLst>
            <c:ext xmlns:c16="http://schemas.microsoft.com/office/drawing/2014/chart" uri="{C3380CC4-5D6E-409C-BE32-E72D297353CC}">
              <c16:uniqueId val="{00000005-B9FF-446D-859A-1C1C7312D880}"/>
            </c:ext>
          </c:extLst>
        </c:ser>
        <c:ser>
          <c:idx val="6"/>
          <c:order val="6"/>
          <c:tx>
            <c:strRef>
              <c:f>'Report Sept'!$AY$567</c:f>
              <c:strCache>
                <c:ptCount val="1"/>
                <c:pt idx="0">
                  <c:v>2022</c:v>
                </c:pt>
              </c:strCache>
            </c:strRef>
          </c:tx>
          <c:spPr>
            <a:ln w="28575" cap="rnd">
              <a:solidFill>
                <a:schemeClr val="accent1">
                  <a:lumMod val="60000"/>
                </a:schemeClr>
              </a:solidFill>
              <a:round/>
            </a:ln>
            <a:effectLst/>
          </c:spPr>
          <c:marker>
            <c:symbol val="none"/>
          </c:marker>
          <c:cat>
            <c:numRef>
              <c:f>'Report Sept'!$AZ$560:$CH$560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Sept'!$AZ$567:$CH$567</c:f>
              <c:numCache>
                <c:formatCode>0.0%</c:formatCode>
                <c:ptCount val="35"/>
                <c:pt idx="0">
                  <c:v>5.9303452926711499E-2</c:v>
                </c:pt>
                <c:pt idx="1">
                  <c:v>6.5120193075158705E-2</c:v>
                </c:pt>
                <c:pt idx="2">
                  <c:v>5.4006761329864698E-2</c:v>
                </c:pt>
                <c:pt idx="3">
                  <c:v>5.8301494277288798E-2</c:v>
                </c:pt>
                <c:pt idx="4">
                  <c:v>6.5998749852309899E-2</c:v>
                </c:pt>
                <c:pt idx="5">
                  <c:v>7.5154061336080893E-2</c:v>
                </c:pt>
                <c:pt idx="6">
                  <c:v>7.6673972871809201E-2</c:v>
                </c:pt>
                <c:pt idx="7">
                  <c:v>9.5554702587311094E-2</c:v>
                </c:pt>
                <c:pt idx="8">
                  <c:v>0.103712265310097</c:v>
                </c:pt>
                <c:pt idx="9">
                  <c:v>0.118916829785798</c:v>
                </c:pt>
              </c:numCache>
            </c:numRef>
          </c:val>
          <c:smooth val="0"/>
          <c:extLst>
            <c:ext xmlns:c16="http://schemas.microsoft.com/office/drawing/2014/chart" uri="{C3380CC4-5D6E-409C-BE32-E72D297353CC}">
              <c16:uniqueId val="{00000006-B9FF-446D-859A-1C1C7312D880}"/>
            </c:ext>
          </c:extLst>
        </c:ser>
        <c:ser>
          <c:idx val="7"/>
          <c:order val="7"/>
          <c:tx>
            <c:strRef>
              <c:f>'Report Sept'!$AY$568</c:f>
              <c:strCache>
                <c:ptCount val="1"/>
                <c:pt idx="0">
                  <c:v>2023</c:v>
                </c:pt>
              </c:strCache>
            </c:strRef>
          </c:tx>
          <c:spPr>
            <a:ln w="28575" cap="rnd">
              <a:solidFill>
                <a:schemeClr val="accent2">
                  <a:lumMod val="60000"/>
                </a:schemeClr>
              </a:solidFill>
              <a:round/>
            </a:ln>
            <a:effectLst/>
          </c:spPr>
          <c:marker>
            <c:symbol val="none"/>
          </c:marker>
          <c:cat>
            <c:numRef>
              <c:f>'Report Sept'!$AZ$560:$CH$560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Sept'!$AZ$568:$CH$568</c:f>
              <c:numCache>
                <c:formatCode>0.0%</c:formatCode>
                <c:ptCount val="35"/>
                <c:pt idx="0">
                  <c:v>6.2691434991433995E-2</c:v>
                </c:pt>
                <c:pt idx="1">
                  <c:v>6.4767557234656395E-2</c:v>
                </c:pt>
                <c:pt idx="2">
                  <c:v>5.32268077911211E-2</c:v>
                </c:pt>
                <c:pt idx="3">
                  <c:v>6.6654443758942097E-2</c:v>
                </c:pt>
                <c:pt idx="4">
                  <c:v>7.5890724973505894E-2</c:v>
                </c:pt>
              </c:numCache>
            </c:numRef>
          </c:val>
          <c:smooth val="0"/>
          <c:extLst>
            <c:ext xmlns:c16="http://schemas.microsoft.com/office/drawing/2014/chart" uri="{C3380CC4-5D6E-409C-BE32-E72D297353CC}">
              <c16:uniqueId val="{00000007-B9FF-446D-859A-1C1C7312D880}"/>
            </c:ext>
          </c:extLst>
        </c:ser>
        <c:ser>
          <c:idx val="8"/>
          <c:order val="8"/>
          <c:tx>
            <c:strRef>
              <c:f>'Report Sept'!$AY$569</c:f>
              <c:strCache>
                <c:ptCount val="1"/>
                <c:pt idx="0">
                  <c:v>2024</c:v>
                </c:pt>
              </c:strCache>
            </c:strRef>
          </c:tx>
          <c:spPr>
            <a:ln w="28575" cap="rnd">
              <a:solidFill>
                <a:schemeClr val="accent3">
                  <a:lumMod val="60000"/>
                </a:schemeClr>
              </a:solidFill>
              <a:round/>
            </a:ln>
            <a:effectLst/>
          </c:spPr>
          <c:marker>
            <c:symbol val="none"/>
          </c:marker>
          <c:cat>
            <c:numRef>
              <c:f>'Report Sept'!$AZ$560:$CH$560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Sept'!$AZ$569:$CH$569</c:f>
              <c:numCache>
                <c:formatCode>0.0%</c:formatCode>
                <c:ptCount val="35"/>
                <c:pt idx="0">
                  <c:v>6.4760582501571406E-2</c:v>
                </c:pt>
                <c:pt idx="1">
                  <c:v>6.3532400673712505E-2</c:v>
                </c:pt>
              </c:numCache>
            </c:numRef>
          </c:val>
          <c:smooth val="0"/>
          <c:extLst>
            <c:ext xmlns:c16="http://schemas.microsoft.com/office/drawing/2014/chart" uri="{C3380CC4-5D6E-409C-BE32-E72D297353CC}">
              <c16:uniqueId val="{00000008-B9FF-446D-859A-1C1C7312D880}"/>
            </c:ext>
          </c:extLst>
        </c:ser>
        <c:dLbls>
          <c:showLegendKey val="0"/>
          <c:showVal val="0"/>
          <c:showCatName val="0"/>
          <c:showSerName val="0"/>
          <c:showPercent val="0"/>
          <c:showBubbleSize val="0"/>
        </c:dLbls>
        <c:smooth val="0"/>
        <c:axId val="366644816"/>
        <c:axId val="366646736"/>
      </c:lineChart>
      <c:catAx>
        <c:axId val="366644816"/>
        <c:scaling>
          <c:orientation val="minMax"/>
        </c:scaling>
        <c:delete val="0"/>
        <c:axPos val="b"/>
        <c:title>
          <c:tx>
            <c:rich>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a:solidFill>
                      <a:sysClr val="windowText" lastClr="000000"/>
                    </a:solidFill>
                  </a:rPr>
                  <a:t>Quarters Since Disbursement</a:t>
                </a:r>
              </a:p>
            </c:rich>
          </c:tx>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6736"/>
        <c:crosses val="autoZero"/>
        <c:auto val="1"/>
        <c:lblAlgn val="ctr"/>
        <c:lblOffset val="100"/>
        <c:noMultiLvlLbl val="0"/>
      </c:catAx>
      <c:valAx>
        <c:axId val="366646736"/>
        <c:scaling>
          <c:orientation val="minMax"/>
          <c:max val="0.4"/>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 Annualized Total CPR</a:t>
                </a:r>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8.0000000000000016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r>
              <a:rPr lang="en-US" sz="900" b="1" i="0" u="none" strike="noStrike" kern="1200" spc="0" baseline="0">
                <a:solidFill>
                  <a:schemeClr val="tx1"/>
                </a:solidFill>
              </a:rPr>
              <a:t>Annualized Total Constant Prepayment Rate</a:t>
            </a:r>
          </a:p>
          <a:p>
            <a:pPr>
              <a:defRPr sz="800" b="1">
                <a:solidFill>
                  <a:schemeClr val="tx1"/>
                </a:solidFill>
              </a:defRPr>
            </a:pPr>
            <a:r>
              <a:rPr lang="en-US" sz="800" b="1" baseline="0">
                <a:solidFill>
                  <a:schemeClr val="tx1"/>
                </a:solidFill>
              </a:rPr>
              <a:t>Interest Only </a:t>
            </a:r>
            <a:endParaRPr lang="en-US" sz="800" b="1">
              <a:solidFill>
                <a:schemeClr val="tx1"/>
              </a:solidFill>
            </a:endParaRPr>
          </a:p>
        </c:rich>
      </c:tx>
      <c:layout>
        <c:manualLayout>
          <c:xMode val="edge"/>
          <c:yMode val="edge"/>
          <c:x val="0.24560781930670625"/>
          <c:y val="0"/>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0053660541763323"/>
          <c:y val="0.13686811745843777"/>
          <c:w val="0.86122922219487619"/>
          <c:h val="0.65647188236389231"/>
        </c:manualLayout>
      </c:layout>
      <c:lineChart>
        <c:grouping val="standard"/>
        <c:varyColors val="0"/>
        <c:ser>
          <c:idx val="0"/>
          <c:order val="0"/>
          <c:tx>
            <c:strRef>
              <c:f>'Report Sept'!$AY$571</c:f>
              <c:strCache>
                <c:ptCount val="1"/>
                <c:pt idx="0">
                  <c:v>2016</c:v>
                </c:pt>
              </c:strCache>
            </c:strRef>
          </c:tx>
          <c:spPr>
            <a:ln w="28575" cap="rnd">
              <a:solidFill>
                <a:schemeClr val="accent1"/>
              </a:solidFill>
              <a:round/>
            </a:ln>
            <a:effectLst/>
          </c:spPr>
          <c:marker>
            <c:symbol val="none"/>
          </c:marker>
          <c:cat>
            <c:numRef>
              <c:f>'Report Sept'!$AZ$570:$CH$570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Sept'!$AZ$571:$CH$571</c:f>
              <c:numCache>
                <c:formatCode>0.0%</c:formatCode>
                <c:ptCount val="35"/>
                <c:pt idx="0">
                  <c:v>4.6198182817592102E-2</c:v>
                </c:pt>
                <c:pt idx="1">
                  <c:v>4.3724610441244698E-2</c:v>
                </c:pt>
                <c:pt idx="2">
                  <c:v>3.26339071318653E-2</c:v>
                </c:pt>
                <c:pt idx="3">
                  <c:v>3.3118335238460701E-2</c:v>
                </c:pt>
                <c:pt idx="4">
                  <c:v>5.3926875610095702E-2</c:v>
                </c:pt>
                <c:pt idx="5">
                  <c:v>7.79727969720692E-2</c:v>
                </c:pt>
                <c:pt idx="6">
                  <c:v>5.8645878601246898E-2</c:v>
                </c:pt>
                <c:pt idx="7">
                  <c:v>0.11336167036051301</c:v>
                </c:pt>
                <c:pt idx="8">
                  <c:v>0.123363603161527</c:v>
                </c:pt>
                <c:pt idx="9">
                  <c:v>7.4664531882366297E-2</c:v>
                </c:pt>
                <c:pt idx="10">
                  <c:v>0.13661165601911199</c:v>
                </c:pt>
                <c:pt idx="11">
                  <c:v>0.13842820781888299</c:v>
                </c:pt>
                <c:pt idx="12">
                  <c:v>0.14538838237238999</c:v>
                </c:pt>
                <c:pt idx="13">
                  <c:v>0.18719078865018399</c:v>
                </c:pt>
                <c:pt idx="14">
                  <c:v>0.14236661952153001</c:v>
                </c:pt>
                <c:pt idx="15">
                  <c:v>0.19549183111940899</c:v>
                </c:pt>
                <c:pt idx="16">
                  <c:v>0.153001917629421</c:v>
                </c:pt>
                <c:pt idx="17">
                  <c:v>0.24763583731508301</c:v>
                </c:pt>
                <c:pt idx="18">
                  <c:v>0.20212381659447301</c:v>
                </c:pt>
                <c:pt idx="19">
                  <c:v>0.160819493432489</c:v>
                </c:pt>
                <c:pt idx="20">
                  <c:v>0.15082694832341501</c:v>
                </c:pt>
                <c:pt idx="21">
                  <c:v>0.22058380185660201</c:v>
                </c:pt>
                <c:pt idx="22">
                  <c:v>0.22330781581686199</c:v>
                </c:pt>
                <c:pt idx="23">
                  <c:v>0.12762363692121101</c:v>
                </c:pt>
                <c:pt idx="24">
                  <c:v>0.12671701585189399</c:v>
                </c:pt>
                <c:pt idx="25">
                  <c:v>0.110879666747303</c:v>
                </c:pt>
                <c:pt idx="26">
                  <c:v>0.13858997109479701</c:v>
                </c:pt>
                <c:pt idx="27">
                  <c:v>0.12687008515164599</c:v>
                </c:pt>
                <c:pt idx="28">
                  <c:v>0.14393201598368699</c:v>
                </c:pt>
                <c:pt idx="29">
                  <c:v>0.137159426412476</c:v>
                </c:pt>
                <c:pt idx="30">
                  <c:v>0.14011029080714499</c:v>
                </c:pt>
                <c:pt idx="31">
                  <c:v>0.124149358782006</c:v>
                </c:pt>
                <c:pt idx="32">
                  <c:v>9.4324745576582603E-2</c:v>
                </c:pt>
                <c:pt idx="33">
                  <c:v>0.16937380809171401</c:v>
                </c:pt>
              </c:numCache>
            </c:numRef>
          </c:val>
          <c:smooth val="0"/>
          <c:extLst>
            <c:ext xmlns:c16="http://schemas.microsoft.com/office/drawing/2014/chart" uri="{C3380CC4-5D6E-409C-BE32-E72D297353CC}">
              <c16:uniqueId val="{00000000-BEFA-4A13-9170-1E00E407B1F5}"/>
            </c:ext>
          </c:extLst>
        </c:ser>
        <c:ser>
          <c:idx val="1"/>
          <c:order val="1"/>
          <c:tx>
            <c:strRef>
              <c:f>'Report Sept'!$AY$572</c:f>
              <c:strCache>
                <c:ptCount val="1"/>
                <c:pt idx="0">
                  <c:v>2017</c:v>
                </c:pt>
              </c:strCache>
            </c:strRef>
          </c:tx>
          <c:spPr>
            <a:ln w="28575" cap="rnd">
              <a:solidFill>
                <a:schemeClr val="accent2"/>
              </a:solidFill>
              <a:round/>
            </a:ln>
            <a:effectLst/>
          </c:spPr>
          <c:marker>
            <c:symbol val="none"/>
          </c:marker>
          <c:cat>
            <c:numRef>
              <c:f>'Report Sept'!$AZ$570:$CH$570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Sept'!$AZ$572:$CH$572</c:f>
              <c:numCache>
                <c:formatCode>0.0%</c:formatCode>
                <c:ptCount val="35"/>
                <c:pt idx="0">
                  <c:v>5.7976117883650903E-2</c:v>
                </c:pt>
                <c:pt idx="1">
                  <c:v>6.0431863946163802E-2</c:v>
                </c:pt>
                <c:pt idx="2">
                  <c:v>6.7359668976343101E-2</c:v>
                </c:pt>
                <c:pt idx="3">
                  <c:v>7.5036534075295203E-2</c:v>
                </c:pt>
                <c:pt idx="4">
                  <c:v>6.4438215520848094E-2</c:v>
                </c:pt>
                <c:pt idx="5">
                  <c:v>8.6447086661778902E-2</c:v>
                </c:pt>
                <c:pt idx="6">
                  <c:v>6.52030005385969E-2</c:v>
                </c:pt>
                <c:pt idx="7">
                  <c:v>0.119801601596178</c:v>
                </c:pt>
                <c:pt idx="8">
                  <c:v>0.114304615721008</c:v>
                </c:pt>
                <c:pt idx="9">
                  <c:v>0.15203572490230299</c:v>
                </c:pt>
                <c:pt idx="10">
                  <c:v>0.101129792639158</c:v>
                </c:pt>
                <c:pt idx="11">
                  <c:v>0.16161841318477099</c:v>
                </c:pt>
                <c:pt idx="12">
                  <c:v>0.141715407725929</c:v>
                </c:pt>
                <c:pt idx="13">
                  <c:v>0.210576716170885</c:v>
                </c:pt>
                <c:pt idx="14">
                  <c:v>0.19350359869907599</c:v>
                </c:pt>
                <c:pt idx="15">
                  <c:v>0.182709756404069</c:v>
                </c:pt>
                <c:pt idx="16">
                  <c:v>0.211221560536202</c:v>
                </c:pt>
                <c:pt idx="17">
                  <c:v>0.24354385169456699</c:v>
                </c:pt>
                <c:pt idx="18">
                  <c:v>0.21755763872699099</c:v>
                </c:pt>
                <c:pt idx="19">
                  <c:v>0.151041523201626</c:v>
                </c:pt>
                <c:pt idx="20">
                  <c:v>0.13065162928021701</c:v>
                </c:pt>
                <c:pt idx="21">
                  <c:v>0.107598989004195</c:v>
                </c:pt>
                <c:pt idx="22">
                  <c:v>0.14876106836619701</c:v>
                </c:pt>
                <c:pt idx="23">
                  <c:v>0.12072131600586899</c:v>
                </c:pt>
                <c:pt idx="24">
                  <c:v>0.10049863321389001</c:v>
                </c:pt>
                <c:pt idx="25">
                  <c:v>0.151970689899428</c:v>
                </c:pt>
                <c:pt idx="26">
                  <c:v>0.155503765767638</c:v>
                </c:pt>
                <c:pt idx="27">
                  <c:v>8.1728923575684495E-2</c:v>
                </c:pt>
                <c:pt idx="28">
                  <c:v>0.12557141945077799</c:v>
                </c:pt>
                <c:pt idx="29">
                  <c:v>0.114147453040516</c:v>
                </c:pt>
              </c:numCache>
            </c:numRef>
          </c:val>
          <c:smooth val="0"/>
          <c:extLst>
            <c:ext xmlns:c16="http://schemas.microsoft.com/office/drawing/2014/chart" uri="{C3380CC4-5D6E-409C-BE32-E72D297353CC}">
              <c16:uniqueId val="{00000001-BEFA-4A13-9170-1E00E407B1F5}"/>
            </c:ext>
          </c:extLst>
        </c:ser>
        <c:ser>
          <c:idx val="2"/>
          <c:order val="2"/>
          <c:tx>
            <c:strRef>
              <c:f>'Report Sept'!$AY$573</c:f>
              <c:strCache>
                <c:ptCount val="1"/>
                <c:pt idx="0">
                  <c:v>2018</c:v>
                </c:pt>
              </c:strCache>
            </c:strRef>
          </c:tx>
          <c:spPr>
            <a:ln w="28575" cap="rnd">
              <a:solidFill>
                <a:schemeClr val="accent3"/>
              </a:solidFill>
              <a:round/>
            </a:ln>
            <a:effectLst/>
          </c:spPr>
          <c:marker>
            <c:symbol val="none"/>
          </c:marker>
          <c:cat>
            <c:numRef>
              <c:f>'Report Sept'!$AZ$570:$CH$570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Sept'!$AZ$573:$CH$573</c:f>
              <c:numCache>
                <c:formatCode>0.0%</c:formatCode>
                <c:ptCount val="35"/>
                <c:pt idx="0">
                  <c:v>5.55170045330231E-2</c:v>
                </c:pt>
                <c:pt idx="1">
                  <c:v>3.5810896011420998E-2</c:v>
                </c:pt>
                <c:pt idx="2">
                  <c:v>5.7145368989945197E-2</c:v>
                </c:pt>
                <c:pt idx="3">
                  <c:v>7.8479841968469397E-2</c:v>
                </c:pt>
                <c:pt idx="4">
                  <c:v>0.100027584133225</c:v>
                </c:pt>
                <c:pt idx="5">
                  <c:v>0.11256917515566101</c:v>
                </c:pt>
                <c:pt idx="6">
                  <c:v>0.10806945171472999</c:v>
                </c:pt>
                <c:pt idx="7">
                  <c:v>0.13767480843850299</c:v>
                </c:pt>
                <c:pt idx="8">
                  <c:v>0.14730615136915801</c:v>
                </c:pt>
                <c:pt idx="9">
                  <c:v>0.15730819967965901</c:v>
                </c:pt>
                <c:pt idx="10">
                  <c:v>0.15331617466186301</c:v>
                </c:pt>
                <c:pt idx="11">
                  <c:v>0.16804331691364699</c:v>
                </c:pt>
                <c:pt idx="12">
                  <c:v>0.172922256042114</c:v>
                </c:pt>
                <c:pt idx="13">
                  <c:v>0.18028089030640401</c:v>
                </c:pt>
                <c:pt idx="14">
                  <c:v>0.181054877644271</c:v>
                </c:pt>
                <c:pt idx="15">
                  <c:v>0.15443057709718699</c:v>
                </c:pt>
                <c:pt idx="16">
                  <c:v>0.147764219428171</c:v>
                </c:pt>
                <c:pt idx="17">
                  <c:v>0.15264762209119201</c:v>
                </c:pt>
                <c:pt idx="18">
                  <c:v>0.16075602910536299</c:v>
                </c:pt>
                <c:pt idx="19">
                  <c:v>0.143377518787838</c:v>
                </c:pt>
                <c:pt idx="20">
                  <c:v>0.14864345784567101</c:v>
                </c:pt>
                <c:pt idx="21">
                  <c:v>0.14427842322294801</c:v>
                </c:pt>
                <c:pt idx="22">
                  <c:v>0.14102584220352299</c:v>
                </c:pt>
                <c:pt idx="23">
                  <c:v>0.11906141592117001</c:v>
                </c:pt>
                <c:pt idx="24">
                  <c:v>0.118201788414962</c:v>
                </c:pt>
                <c:pt idx="25">
                  <c:v>0.144014921476142</c:v>
                </c:pt>
              </c:numCache>
            </c:numRef>
          </c:val>
          <c:smooth val="0"/>
          <c:extLst>
            <c:ext xmlns:c16="http://schemas.microsoft.com/office/drawing/2014/chart" uri="{C3380CC4-5D6E-409C-BE32-E72D297353CC}">
              <c16:uniqueId val="{00000002-BEFA-4A13-9170-1E00E407B1F5}"/>
            </c:ext>
          </c:extLst>
        </c:ser>
        <c:ser>
          <c:idx val="3"/>
          <c:order val="3"/>
          <c:tx>
            <c:strRef>
              <c:f>'Report Sept'!$AY$574</c:f>
              <c:strCache>
                <c:ptCount val="1"/>
                <c:pt idx="0">
                  <c:v>2019</c:v>
                </c:pt>
              </c:strCache>
            </c:strRef>
          </c:tx>
          <c:spPr>
            <a:ln w="28575" cap="rnd">
              <a:solidFill>
                <a:schemeClr val="accent4"/>
              </a:solidFill>
              <a:round/>
            </a:ln>
            <a:effectLst/>
          </c:spPr>
          <c:marker>
            <c:symbol val="none"/>
          </c:marker>
          <c:cat>
            <c:numRef>
              <c:f>'Report Sept'!$AZ$570:$CH$570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Sept'!$AZ$574:$CH$574</c:f>
              <c:numCache>
                <c:formatCode>0.0%</c:formatCode>
                <c:ptCount val="35"/>
                <c:pt idx="0">
                  <c:v>7.4424765532848103E-2</c:v>
                </c:pt>
                <c:pt idx="1">
                  <c:v>8.2207826361862496E-2</c:v>
                </c:pt>
                <c:pt idx="2">
                  <c:v>8.9986944058006002E-2</c:v>
                </c:pt>
                <c:pt idx="3">
                  <c:v>0.10880380149161301</c:v>
                </c:pt>
                <c:pt idx="4">
                  <c:v>0.118374787409743</c:v>
                </c:pt>
                <c:pt idx="5">
                  <c:v>0.11733414661269501</c:v>
                </c:pt>
                <c:pt idx="6">
                  <c:v>0.14424825620612999</c:v>
                </c:pt>
                <c:pt idx="7">
                  <c:v>0.13811345081307699</c:v>
                </c:pt>
                <c:pt idx="8">
                  <c:v>0.153165651933234</c:v>
                </c:pt>
                <c:pt idx="9">
                  <c:v>0.15219037654353801</c:v>
                </c:pt>
                <c:pt idx="10">
                  <c:v>0.13619904347248701</c:v>
                </c:pt>
                <c:pt idx="11">
                  <c:v>0.106953858536318</c:v>
                </c:pt>
                <c:pt idx="12">
                  <c:v>0.114603295332702</c:v>
                </c:pt>
                <c:pt idx="13">
                  <c:v>0.110840394209804</c:v>
                </c:pt>
                <c:pt idx="14">
                  <c:v>0.13098703530153899</c:v>
                </c:pt>
                <c:pt idx="15">
                  <c:v>0.123276648890391</c:v>
                </c:pt>
                <c:pt idx="16">
                  <c:v>0.129297246813493</c:v>
                </c:pt>
                <c:pt idx="17">
                  <c:v>0.1149348602432</c:v>
                </c:pt>
                <c:pt idx="18">
                  <c:v>0.116508336310729</c:v>
                </c:pt>
                <c:pt idx="19">
                  <c:v>0.102033158265354</c:v>
                </c:pt>
                <c:pt idx="20">
                  <c:v>0.122810430002445</c:v>
                </c:pt>
                <c:pt idx="21">
                  <c:v>0.15299060663651801</c:v>
                </c:pt>
              </c:numCache>
            </c:numRef>
          </c:val>
          <c:smooth val="0"/>
          <c:extLst>
            <c:ext xmlns:c16="http://schemas.microsoft.com/office/drawing/2014/chart" uri="{C3380CC4-5D6E-409C-BE32-E72D297353CC}">
              <c16:uniqueId val="{00000003-BEFA-4A13-9170-1E00E407B1F5}"/>
            </c:ext>
          </c:extLst>
        </c:ser>
        <c:ser>
          <c:idx val="4"/>
          <c:order val="4"/>
          <c:tx>
            <c:strRef>
              <c:f>'Report Sept'!$AY$575</c:f>
              <c:strCache>
                <c:ptCount val="1"/>
                <c:pt idx="0">
                  <c:v>2020</c:v>
                </c:pt>
              </c:strCache>
            </c:strRef>
          </c:tx>
          <c:spPr>
            <a:ln w="28575" cap="rnd">
              <a:solidFill>
                <a:schemeClr val="accent5"/>
              </a:solidFill>
              <a:round/>
            </a:ln>
            <a:effectLst/>
          </c:spPr>
          <c:marker>
            <c:symbol val="none"/>
          </c:marker>
          <c:cat>
            <c:numRef>
              <c:f>'Report Sept'!$AZ$570:$CH$570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Sept'!$AZ$575:$CH$575</c:f>
              <c:numCache>
                <c:formatCode>0.0%</c:formatCode>
                <c:ptCount val="35"/>
                <c:pt idx="0">
                  <c:v>9.2526132466500904E-2</c:v>
                </c:pt>
                <c:pt idx="1">
                  <c:v>0.107994844428146</c:v>
                </c:pt>
                <c:pt idx="2">
                  <c:v>7.7713019906441194E-2</c:v>
                </c:pt>
                <c:pt idx="3">
                  <c:v>0.105248779613191</c:v>
                </c:pt>
                <c:pt idx="4">
                  <c:v>0.12506014075059099</c:v>
                </c:pt>
                <c:pt idx="5">
                  <c:v>0.119620295805645</c:v>
                </c:pt>
                <c:pt idx="6">
                  <c:v>0.12614349831393501</c:v>
                </c:pt>
                <c:pt idx="7">
                  <c:v>0.16845811165723301</c:v>
                </c:pt>
                <c:pt idx="8">
                  <c:v>0.13085100987017101</c:v>
                </c:pt>
                <c:pt idx="9">
                  <c:v>0.14694210268449101</c:v>
                </c:pt>
                <c:pt idx="10">
                  <c:v>0.13545252604180799</c:v>
                </c:pt>
                <c:pt idx="11">
                  <c:v>0.141215513411941</c:v>
                </c:pt>
                <c:pt idx="12">
                  <c:v>0.11024759931946</c:v>
                </c:pt>
                <c:pt idx="13">
                  <c:v>0.13768341856166</c:v>
                </c:pt>
                <c:pt idx="14">
                  <c:v>0.12949882250554201</c:v>
                </c:pt>
                <c:pt idx="15">
                  <c:v>0.124763709151686</c:v>
                </c:pt>
                <c:pt idx="16">
                  <c:v>0.14272341264763799</c:v>
                </c:pt>
                <c:pt idx="17">
                  <c:v>0.161258066973061</c:v>
                </c:pt>
              </c:numCache>
            </c:numRef>
          </c:val>
          <c:smooth val="0"/>
          <c:extLst>
            <c:ext xmlns:c16="http://schemas.microsoft.com/office/drawing/2014/chart" uri="{C3380CC4-5D6E-409C-BE32-E72D297353CC}">
              <c16:uniqueId val="{00000004-BEFA-4A13-9170-1E00E407B1F5}"/>
            </c:ext>
          </c:extLst>
        </c:ser>
        <c:ser>
          <c:idx val="5"/>
          <c:order val="5"/>
          <c:tx>
            <c:strRef>
              <c:f>'Report Sept'!$AY$576</c:f>
              <c:strCache>
                <c:ptCount val="1"/>
                <c:pt idx="0">
                  <c:v>2021</c:v>
                </c:pt>
              </c:strCache>
            </c:strRef>
          </c:tx>
          <c:spPr>
            <a:ln w="28575" cap="rnd">
              <a:solidFill>
                <a:schemeClr val="accent6"/>
              </a:solidFill>
              <a:round/>
            </a:ln>
            <a:effectLst/>
          </c:spPr>
          <c:marker>
            <c:symbol val="none"/>
          </c:marker>
          <c:cat>
            <c:numRef>
              <c:f>'Report Sept'!$AZ$570:$CH$570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Sept'!$AZ$576:$CH$576</c:f>
              <c:numCache>
                <c:formatCode>0.0%</c:formatCode>
                <c:ptCount val="35"/>
                <c:pt idx="0">
                  <c:v>9.3790100448147007E-2</c:v>
                </c:pt>
                <c:pt idx="1">
                  <c:v>9.3245356257286902E-2</c:v>
                </c:pt>
                <c:pt idx="2">
                  <c:v>7.0447580320241204E-2</c:v>
                </c:pt>
                <c:pt idx="3">
                  <c:v>8.2301024454194696E-2</c:v>
                </c:pt>
                <c:pt idx="4">
                  <c:v>8.6609647773122994E-2</c:v>
                </c:pt>
                <c:pt idx="5">
                  <c:v>8.2502779114860703E-2</c:v>
                </c:pt>
                <c:pt idx="6">
                  <c:v>8.8086073564420095E-2</c:v>
                </c:pt>
                <c:pt idx="7">
                  <c:v>0.100749399963302</c:v>
                </c:pt>
                <c:pt idx="8">
                  <c:v>8.9012348874165398E-2</c:v>
                </c:pt>
                <c:pt idx="9">
                  <c:v>0.112559413299405</c:v>
                </c:pt>
                <c:pt idx="10">
                  <c:v>9.9285751558373894E-2</c:v>
                </c:pt>
                <c:pt idx="11">
                  <c:v>0.111829589261805</c:v>
                </c:pt>
                <c:pt idx="12">
                  <c:v>0.13397476962142699</c:v>
                </c:pt>
                <c:pt idx="13">
                  <c:v>0.138674002288076</c:v>
                </c:pt>
              </c:numCache>
            </c:numRef>
          </c:val>
          <c:smooth val="0"/>
          <c:extLst>
            <c:ext xmlns:c16="http://schemas.microsoft.com/office/drawing/2014/chart" uri="{C3380CC4-5D6E-409C-BE32-E72D297353CC}">
              <c16:uniqueId val="{00000005-BEFA-4A13-9170-1E00E407B1F5}"/>
            </c:ext>
          </c:extLst>
        </c:ser>
        <c:ser>
          <c:idx val="6"/>
          <c:order val="6"/>
          <c:tx>
            <c:strRef>
              <c:f>'Report Sept'!$AY$577</c:f>
              <c:strCache>
                <c:ptCount val="1"/>
                <c:pt idx="0">
                  <c:v>2022</c:v>
                </c:pt>
              </c:strCache>
            </c:strRef>
          </c:tx>
          <c:spPr>
            <a:ln w="28575" cap="rnd">
              <a:solidFill>
                <a:schemeClr val="accent1">
                  <a:lumMod val="60000"/>
                </a:schemeClr>
              </a:solidFill>
              <a:round/>
            </a:ln>
            <a:effectLst/>
          </c:spPr>
          <c:marker>
            <c:symbol val="none"/>
          </c:marker>
          <c:cat>
            <c:numRef>
              <c:f>'Report Sept'!$AZ$570:$CH$570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Sept'!$AZ$577:$CH$577</c:f>
              <c:numCache>
                <c:formatCode>0.0%</c:formatCode>
                <c:ptCount val="35"/>
                <c:pt idx="0">
                  <c:v>8.2465434424845802E-2</c:v>
                </c:pt>
                <c:pt idx="1">
                  <c:v>9.88259183373668E-2</c:v>
                </c:pt>
                <c:pt idx="2">
                  <c:v>6.6791332527989605E-2</c:v>
                </c:pt>
                <c:pt idx="3">
                  <c:v>8.2461827052859704E-2</c:v>
                </c:pt>
                <c:pt idx="4">
                  <c:v>9.2873708264756202E-2</c:v>
                </c:pt>
                <c:pt idx="5">
                  <c:v>9.6837177725633494E-2</c:v>
                </c:pt>
                <c:pt idx="6">
                  <c:v>9.5944373521748297E-2</c:v>
                </c:pt>
                <c:pt idx="7">
                  <c:v>0.108822557972335</c:v>
                </c:pt>
                <c:pt idx="8">
                  <c:v>0.11045854746474899</c:v>
                </c:pt>
                <c:pt idx="9">
                  <c:v>0.117898809133804</c:v>
                </c:pt>
              </c:numCache>
            </c:numRef>
          </c:val>
          <c:smooth val="0"/>
          <c:extLst>
            <c:ext xmlns:c16="http://schemas.microsoft.com/office/drawing/2014/chart" uri="{C3380CC4-5D6E-409C-BE32-E72D297353CC}">
              <c16:uniqueId val="{00000006-BEFA-4A13-9170-1E00E407B1F5}"/>
            </c:ext>
          </c:extLst>
        </c:ser>
        <c:ser>
          <c:idx val="7"/>
          <c:order val="7"/>
          <c:tx>
            <c:strRef>
              <c:f>'Report Sept'!$AY$578</c:f>
              <c:strCache>
                <c:ptCount val="1"/>
                <c:pt idx="0">
                  <c:v>2023</c:v>
                </c:pt>
              </c:strCache>
            </c:strRef>
          </c:tx>
          <c:spPr>
            <a:ln w="28575" cap="rnd">
              <a:solidFill>
                <a:schemeClr val="accent2">
                  <a:lumMod val="60000"/>
                </a:schemeClr>
              </a:solidFill>
              <a:round/>
            </a:ln>
            <a:effectLst/>
          </c:spPr>
          <c:marker>
            <c:symbol val="none"/>
          </c:marker>
          <c:cat>
            <c:numRef>
              <c:f>'Report Sept'!$AZ$570:$CH$570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Sept'!$AZ$578:$CH$578</c:f>
              <c:numCache>
                <c:formatCode>0.0%</c:formatCode>
                <c:ptCount val="35"/>
                <c:pt idx="0">
                  <c:v>9.1533381506535699E-2</c:v>
                </c:pt>
                <c:pt idx="1">
                  <c:v>8.7368943473052796E-2</c:v>
                </c:pt>
                <c:pt idx="2">
                  <c:v>6.6191859042085299E-2</c:v>
                </c:pt>
                <c:pt idx="3">
                  <c:v>8.4269667799441297E-2</c:v>
                </c:pt>
                <c:pt idx="4">
                  <c:v>8.8622538304827206E-2</c:v>
                </c:pt>
                <c:pt idx="5">
                  <c:v>9.4415408931615596E-2</c:v>
                </c:pt>
              </c:numCache>
            </c:numRef>
          </c:val>
          <c:smooth val="0"/>
          <c:extLst>
            <c:ext xmlns:c16="http://schemas.microsoft.com/office/drawing/2014/chart" uri="{C3380CC4-5D6E-409C-BE32-E72D297353CC}">
              <c16:uniqueId val="{00000007-BEFA-4A13-9170-1E00E407B1F5}"/>
            </c:ext>
          </c:extLst>
        </c:ser>
        <c:ser>
          <c:idx val="8"/>
          <c:order val="8"/>
          <c:tx>
            <c:strRef>
              <c:f>'Report Sept'!$AY$579</c:f>
              <c:strCache>
                <c:ptCount val="1"/>
                <c:pt idx="0">
                  <c:v>2024</c:v>
                </c:pt>
              </c:strCache>
            </c:strRef>
          </c:tx>
          <c:spPr>
            <a:ln w="28575" cap="rnd">
              <a:solidFill>
                <a:schemeClr val="accent3">
                  <a:lumMod val="60000"/>
                </a:schemeClr>
              </a:solidFill>
              <a:round/>
            </a:ln>
            <a:effectLst/>
          </c:spPr>
          <c:marker>
            <c:symbol val="none"/>
          </c:marker>
          <c:cat>
            <c:numRef>
              <c:f>'Report Sept'!$AZ$570:$CH$570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Sept'!$AZ$579:$CH$579</c:f>
              <c:numCache>
                <c:formatCode>0.0%</c:formatCode>
                <c:ptCount val="35"/>
                <c:pt idx="0">
                  <c:v>8.8231753156086806E-2</c:v>
                </c:pt>
                <c:pt idx="1">
                  <c:v>8.2265565287733697E-2</c:v>
                </c:pt>
              </c:numCache>
            </c:numRef>
          </c:val>
          <c:smooth val="0"/>
          <c:extLst>
            <c:ext xmlns:c16="http://schemas.microsoft.com/office/drawing/2014/chart" uri="{C3380CC4-5D6E-409C-BE32-E72D297353CC}">
              <c16:uniqueId val="{00000008-BEFA-4A13-9170-1E00E407B1F5}"/>
            </c:ext>
          </c:extLst>
        </c:ser>
        <c:dLbls>
          <c:showLegendKey val="0"/>
          <c:showVal val="0"/>
          <c:showCatName val="0"/>
          <c:showSerName val="0"/>
          <c:showPercent val="0"/>
          <c:showBubbleSize val="0"/>
        </c:dLbls>
        <c:smooth val="0"/>
        <c:axId val="366644816"/>
        <c:axId val="366646736"/>
      </c:lineChart>
      <c:catAx>
        <c:axId val="366644816"/>
        <c:scaling>
          <c:orientation val="minMax"/>
        </c:scaling>
        <c:delete val="0"/>
        <c:axPos val="b"/>
        <c:title>
          <c:tx>
            <c:rich>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Quarters Since Disbursement</a:t>
                </a:r>
              </a:p>
            </c:rich>
          </c:tx>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6736"/>
        <c:crosses val="autoZero"/>
        <c:auto val="1"/>
        <c:lblAlgn val="ctr"/>
        <c:lblOffset val="100"/>
        <c:noMultiLvlLbl val="0"/>
      </c:catAx>
      <c:valAx>
        <c:axId val="366646736"/>
        <c:scaling>
          <c:orientation val="minMax"/>
          <c:max val="0.4"/>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 Annualized Total CPR</a:t>
                </a:r>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8.0000000000000016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r>
              <a:rPr lang="en-US" sz="900" b="1" i="0" u="none" strike="noStrike" kern="1200" spc="0" baseline="0">
                <a:solidFill>
                  <a:schemeClr val="tx1"/>
                </a:solidFill>
              </a:rPr>
              <a:t>Annualized Total Constant Prepayment Rate</a:t>
            </a:r>
          </a:p>
          <a:p>
            <a:pPr>
              <a:defRPr sz="800" b="1">
                <a:solidFill>
                  <a:schemeClr val="tx1"/>
                </a:solidFill>
              </a:defRPr>
            </a:pPr>
            <a:r>
              <a:rPr lang="en-US" sz="800" b="1" baseline="0">
                <a:solidFill>
                  <a:schemeClr val="tx1"/>
                </a:solidFill>
              </a:rPr>
              <a:t>Fully Deferred</a:t>
            </a:r>
            <a:endParaRPr lang="en-US" sz="800" b="1">
              <a:solidFill>
                <a:schemeClr val="tx1"/>
              </a:solidFill>
            </a:endParaRPr>
          </a:p>
        </c:rich>
      </c:tx>
      <c:layout>
        <c:manualLayout>
          <c:xMode val="edge"/>
          <c:yMode val="edge"/>
          <c:x val="0.24218085519754423"/>
          <c:y val="0"/>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0306561552349924"/>
          <c:y val="0.14102573074859448"/>
          <c:w val="0.85870041872942038"/>
          <c:h val="0.6523145232152161"/>
        </c:manualLayout>
      </c:layout>
      <c:lineChart>
        <c:grouping val="standard"/>
        <c:varyColors val="0"/>
        <c:ser>
          <c:idx val="0"/>
          <c:order val="0"/>
          <c:tx>
            <c:strRef>
              <c:f>'Report Sept'!$AY$591</c:f>
              <c:strCache>
                <c:ptCount val="1"/>
                <c:pt idx="0">
                  <c:v>2016</c:v>
                </c:pt>
              </c:strCache>
            </c:strRef>
          </c:tx>
          <c:spPr>
            <a:ln w="28575" cap="rnd">
              <a:solidFill>
                <a:schemeClr val="accent1"/>
              </a:solidFill>
              <a:round/>
            </a:ln>
            <a:effectLst/>
          </c:spPr>
          <c:marker>
            <c:symbol val="none"/>
          </c:marker>
          <c:cat>
            <c:numRef>
              <c:f>'Report Sept'!$AZ$590:$CH$590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Sept'!$AZ$591:$CH$591</c:f>
              <c:numCache>
                <c:formatCode>0.0%</c:formatCode>
                <c:ptCount val="35"/>
                <c:pt idx="0">
                  <c:v>2.6340039982583899E-2</c:v>
                </c:pt>
                <c:pt idx="1">
                  <c:v>3.2758166137992699E-2</c:v>
                </c:pt>
                <c:pt idx="2">
                  <c:v>3.3207233037582301E-2</c:v>
                </c:pt>
                <c:pt idx="3">
                  <c:v>3.2202846954403098E-2</c:v>
                </c:pt>
                <c:pt idx="4">
                  <c:v>5.7387616039881899E-2</c:v>
                </c:pt>
                <c:pt idx="5">
                  <c:v>6.8273730356280496E-2</c:v>
                </c:pt>
                <c:pt idx="6">
                  <c:v>7.2552347483400198E-2</c:v>
                </c:pt>
                <c:pt idx="7">
                  <c:v>7.4820127282618401E-2</c:v>
                </c:pt>
                <c:pt idx="8">
                  <c:v>0.108869630008403</c:v>
                </c:pt>
                <c:pt idx="9">
                  <c:v>8.51220038203441E-2</c:v>
                </c:pt>
                <c:pt idx="10">
                  <c:v>0.14323567236325399</c:v>
                </c:pt>
                <c:pt idx="11">
                  <c:v>9.9396350187468896E-2</c:v>
                </c:pt>
                <c:pt idx="12">
                  <c:v>0.13561316630963999</c:v>
                </c:pt>
                <c:pt idx="13">
                  <c:v>0.159962558979621</c:v>
                </c:pt>
                <c:pt idx="14">
                  <c:v>8.5193372381163604E-2</c:v>
                </c:pt>
                <c:pt idx="15">
                  <c:v>0.136555113678753</c:v>
                </c:pt>
                <c:pt idx="16">
                  <c:v>0.12974726504419101</c:v>
                </c:pt>
                <c:pt idx="17">
                  <c:v>0.15920466445162901</c:v>
                </c:pt>
                <c:pt idx="18">
                  <c:v>0.17510775853049201</c:v>
                </c:pt>
                <c:pt idx="19">
                  <c:v>0.150986471902852</c:v>
                </c:pt>
                <c:pt idx="20">
                  <c:v>0.180263082766041</c:v>
                </c:pt>
                <c:pt idx="21">
                  <c:v>0.180649255400195</c:v>
                </c:pt>
                <c:pt idx="22">
                  <c:v>0.17811727659954099</c:v>
                </c:pt>
                <c:pt idx="23">
                  <c:v>0.14359906195253</c:v>
                </c:pt>
                <c:pt idx="24">
                  <c:v>0.14500130680326001</c:v>
                </c:pt>
                <c:pt idx="25">
                  <c:v>0.169305502290233</c:v>
                </c:pt>
                <c:pt idx="26">
                  <c:v>0.16977584586821501</c:v>
                </c:pt>
                <c:pt idx="27">
                  <c:v>0.13779813584459299</c:v>
                </c:pt>
                <c:pt idx="28">
                  <c:v>0.14478534449755601</c:v>
                </c:pt>
                <c:pt idx="29">
                  <c:v>0.14477480413297</c:v>
                </c:pt>
                <c:pt idx="30">
                  <c:v>0.12636995533162501</c:v>
                </c:pt>
                <c:pt idx="31">
                  <c:v>0.17870891392866001</c:v>
                </c:pt>
                <c:pt idx="32">
                  <c:v>0.143831800469923</c:v>
                </c:pt>
                <c:pt idx="33">
                  <c:v>0.12374715116225</c:v>
                </c:pt>
              </c:numCache>
            </c:numRef>
          </c:val>
          <c:smooth val="0"/>
          <c:extLst>
            <c:ext xmlns:c16="http://schemas.microsoft.com/office/drawing/2014/chart" uri="{C3380CC4-5D6E-409C-BE32-E72D297353CC}">
              <c16:uniqueId val="{00000000-29BA-404A-8D4E-DFC36D5036C4}"/>
            </c:ext>
          </c:extLst>
        </c:ser>
        <c:ser>
          <c:idx val="6"/>
          <c:order val="1"/>
          <c:tx>
            <c:strRef>
              <c:f>'Report Sept'!$AY$592</c:f>
              <c:strCache>
                <c:ptCount val="1"/>
                <c:pt idx="0">
                  <c:v>2017</c:v>
                </c:pt>
              </c:strCache>
            </c:strRef>
          </c:tx>
          <c:spPr>
            <a:ln w="28575" cap="rnd">
              <a:solidFill>
                <a:schemeClr val="accent2"/>
              </a:solidFill>
              <a:round/>
            </a:ln>
            <a:effectLst/>
          </c:spPr>
          <c:marker>
            <c:symbol val="none"/>
          </c:marker>
          <c:cat>
            <c:numRef>
              <c:f>'Report Sept'!$AZ$590:$CH$590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Sept'!$AZ$592:$CH$592</c:f>
              <c:numCache>
                <c:formatCode>0.0%</c:formatCode>
                <c:ptCount val="35"/>
                <c:pt idx="0">
                  <c:v>2.8972719200239999E-2</c:v>
                </c:pt>
                <c:pt idx="1">
                  <c:v>3.4056279808179303E-2</c:v>
                </c:pt>
                <c:pt idx="2">
                  <c:v>3.7283648316334302E-2</c:v>
                </c:pt>
                <c:pt idx="3">
                  <c:v>4.9760692746799798E-2</c:v>
                </c:pt>
                <c:pt idx="4">
                  <c:v>5.5448030282094302E-2</c:v>
                </c:pt>
                <c:pt idx="5">
                  <c:v>8.3855170744007695E-2</c:v>
                </c:pt>
                <c:pt idx="6">
                  <c:v>9.9938210635764996E-2</c:v>
                </c:pt>
                <c:pt idx="7">
                  <c:v>0.116703084461314</c:v>
                </c:pt>
                <c:pt idx="8">
                  <c:v>0.106469785659244</c:v>
                </c:pt>
                <c:pt idx="9">
                  <c:v>0.13253556641511599</c:v>
                </c:pt>
                <c:pt idx="10">
                  <c:v>0.121173747258465</c:v>
                </c:pt>
                <c:pt idx="11">
                  <c:v>0.102210504186629</c:v>
                </c:pt>
                <c:pt idx="12">
                  <c:v>0.128325922903957</c:v>
                </c:pt>
                <c:pt idx="13">
                  <c:v>0.17483963168154601</c:v>
                </c:pt>
                <c:pt idx="14">
                  <c:v>0.15846868815784501</c:v>
                </c:pt>
                <c:pt idx="15">
                  <c:v>0.20610021948003901</c:v>
                </c:pt>
                <c:pt idx="16">
                  <c:v>0.18686433174831199</c:v>
                </c:pt>
                <c:pt idx="17">
                  <c:v>0.211071062768517</c:v>
                </c:pt>
                <c:pt idx="18">
                  <c:v>0.18433461561915801</c:v>
                </c:pt>
                <c:pt idx="19">
                  <c:v>0.16920589282613799</c:v>
                </c:pt>
                <c:pt idx="20">
                  <c:v>0.15364516616721999</c:v>
                </c:pt>
                <c:pt idx="21">
                  <c:v>0.17457658187236599</c:v>
                </c:pt>
                <c:pt idx="22">
                  <c:v>0.145889622545471</c:v>
                </c:pt>
                <c:pt idx="23">
                  <c:v>0.150189667989923</c:v>
                </c:pt>
                <c:pt idx="24">
                  <c:v>0.15182803870112699</c:v>
                </c:pt>
                <c:pt idx="25">
                  <c:v>0.159311159272221</c:v>
                </c:pt>
                <c:pt idx="26">
                  <c:v>0.17866481015803001</c:v>
                </c:pt>
                <c:pt idx="27">
                  <c:v>0.18007270027650199</c:v>
                </c:pt>
                <c:pt idx="28">
                  <c:v>0.140224798209793</c:v>
                </c:pt>
                <c:pt idx="29">
                  <c:v>0.14334831961543701</c:v>
                </c:pt>
              </c:numCache>
            </c:numRef>
          </c:val>
          <c:smooth val="0"/>
          <c:extLst>
            <c:ext xmlns:c16="http://schemas.microsoft.com/office/drawing/2014/chart" uri="{C3380CC4-5D6E-409C-BE32-E72D297353CC}">
              <c16:uniqueId val="{00000001-29BA-404A-8D4E-DFC36D5036C4}"/>
            </c:ext>
          </c:extLst>
        </c:ser>
        <c:ser>
          <c:idx val="7"/>
          <c:order val="2"/>
          <c:tx>
            <c:strRef>
              <c:f>'Report Sept'!$AY$593</c:f>
              <c:strCache>
                <c:ptCount val="1"/>
                <c:pt idx="0">
                  <c:v>2018</c:v>
                </c:pt>
              </c:strCache>
            </c:strRef>
          </c:tx>
          <c:spPr>
            <a:ln w="28575" cap="rnd">
              <a:solidFill>
                <a:schemeClr val="accent3"/>
              </a:solidFill>
              <a:round/>
            </a:ln>
            <a:effectLst/>
          </c:spPr>
          <c:marker>
            <c:symbol val="none"/>
          </c:marker>
          <c:cat>
            <c:numRef>
              <c:f>'Report Sept'!$AZ$590:$CH$590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Sept'!$AZ$593:$CH$593</c:f>
              <c:numCache>
                <c:formatCode>0.0%</c:formatCode>
                <c:ptCount val="35"/>
                <c:pt idx="0">
                  <c:v>3.8794081047384799E-2</c:v>
                </c:pt>
                <c:pt idx="1">
                  <c:v>3.5502952052660602E-2</c:v>
                </c:pt>
                <c:pt idx="2">
                  <c:v>3.8914682086345798E-2</c:v>
                </c:pt>
                <c:pt idx="3">
                  <c:v>5.5276200341760298E-2</c:v>
                </c:pt>
                <c:pt idx="4">
                  <c:v>7.1450736399770204E-2</c:v>
                </c:pt>
                <c:pt idx="5">
                  <c:v>7.5790175662241194E-2</c:v>
                </c:pt>
                <c:pt idx="6">
                  <c:v>7.0155822893727196E-2</c:v>
                </c:pt>
                <c:pt idx="7">
                  <c:v>9.0360409848072698E-2</c:v>
                </c:pt>
                <c:pt idx="8">
                  <c:v>0.11538102671127</c:v>
                </c:pt>
                <c:pt idx="9">
                  <c:v>0.142117678813972</c:v>
                </c:pt>
                <c:pt idx="10">
                  <c:v>0.134997036305986</c:v>
                </c:pt>
                <c:pt idx="11">
                  <c:v>0.15428866286609799</c:v>
                </c:pt>
                <c:pt idx="12">
                  <c:v>0.15131223652852799</c:v>
                </c:pt>
                <c:pt idx="13">
                  <c:v>0.16482262749548299</c:v>
                </c:pt>
                <c:pt idx="14">
                  <c:v>0.144930863155703</c:v>
                </c:pt>
                <c:pt idx="15">
                  <c:v>0.165441042478359</c:v>
                </c:pt>
                <c:pt idx="16">
                  <c:v>0.15211735210936</c:v>
                </c:pt>
                <c:pt idx="17">
                  <c:v>0.151597081906338</c:v>
                </c:pt>
                <c:pt idx="18">
                  <c:v>0.13338954466175101</c:v>
                </c:pt>
                <c:pt idx="19">
                  <c:v>0.14558344223278999</c:v>
                </c:pt>
                <c:pt idx="20">
                  <c:v>0.14481941062940601</c:v>
                </c:pt>
                <c:pt idx="21">
                  <c:v>0.16044272919196001</c:v>
                </c:pt>
                <c:pt idx="22">
                  <c:v>0.18022654932137799</c:v>
                </c:pt>
                <c:pt idx="23">
                  <c:v>0.148780438257262</c:v>
                </c:pt>
                <c:pt idx="24">
                  <c:v>0.133488492022941</c:v>
                </c:pt>
                <c:pt idx="25">
                  <c:v>0.132404043548633</c:v>
                </c:pt>
              </c:numCache>
            </c:numRef>
          </c:val>
          <c:smooth val="0"/>
          <c:extLst>
            <c:ext xmlns:c16="http://schemas.microsoft.com/office/drawing/2014/chart" uri="{C3380CC4-5D6E-409C-BE32-E72D297353CC}">
              <c16:uniqueId val="{00000002-29BA-404A-8D4E-DFC36D5036C4}"/>
            </c:ext>
          </c:extLst>
        </c:ser>
        <c:ser>
          <c:idx val="1"/>
          <c:order val="3"/>
          <c:tx>
            <c:strRef>
              <c:f>'Report Sept'!$AY$594</c:f>
              <c:strCache>
                <c:ptCount val="1"/>
                <c:pt idx="0">
                  <c:v>2019</c:v>
                </c:pt>
              </c:strCache>
            </c:strRef>
          </c:tx>
          <c:spPr>
            <a:ln w="28575" cap="rnd">
              <a:solidFill>
                <a:schemeClr val="accent4"/>
              </a:solidFill>
              <a:round/>
            </a:ln>
            <a:effectLst/>
          </c:spPr>
          <c:marker>
            <c:symbol val="none"/>
          </c:marker>
          <c:cat>
            <c:numRef>
              <c:f>'Report Sept'!$AZ$590:$CH$590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Sept'!$AZ$594:$CH$594</c:f>
              <c:numCache>
                <c:formatCode>0.0%</c:formatCode>
                <c:ptCount val="35"/>
                <c:pt idx="0">
                  <c:v>2.7333050245303098E-2</c:v>
                </c:pt>
                <c:pt idx="1">
                  <c:v>4.5038094739792103E-2</c:v>
                </c:pt>
                <c:pt idx="2">
                  <c:v>3.3197810314007897E-2</c:v>
                </c:pt>
                <c:pt idx="3">
                  <c:v>5.0642177207329102E-2</c:v>
                </c:pt>
                <c:pt idx="4">
                  <c:v>6.8414005932185606E-2</c:v>
                </c:pt>
                <c:pt idx="5">
                  <c:v>9.0655383180742594E-2</c:v>
                </c:pt>
                <c:pt idx="6">
                  <c:v>9.8524336507763599E-2</c:v>
                </c:pt>
                <c:pt idx="7">
                  <c:v>0.103936786701327</c:v>
                </c:pt>
                <c:pt idx="8">
                  <c:v>0.13132426239330999</c:v>
                </c:pt>
                <c:pt idx="9">
                  <c:v>0.12847102134494801</c:v>
                </c:pt>
                <c:pt idx="10">
                  <c:v>0.118189813713117</c:v>
                </c:pt>
                <c:pt idx="11">
                  <c:v>0.118216062219068</c:v>
                </c:pt>
                <c:pt idx="12">
                  <c:v>0.119224542036853</c:v>
                </c:pt>
                <c:pt idx="13">
                  <c:v>0.13971123804838101</c:v>
                </c:pt>
                <c:pt idx="14">
                  <c:v>0.102199647715865</c:v>
                </c:pt>
                <c:pt idx="15">
                  <c:v>0.13461528869026901</c:v>
                </c:pt>
                <c:pt idx="16">
                  <c:v>0.13914207063974801</c:v>
                </c:pt>
                <c:pt idx="17">
                  <c:v>0.148618955450947</c:v>
                </c:pt>
                <c:pt idx="18">
                  <c:v>0.162874916934173</c:v>
                </c:pt>
                <c:pt idx="19">
                  <c:v>0.13711699106245301</c:v>
                </c:pt>
                <c:pt idx="20">
                  <c:v>0.123035212692126</c:v>
                </c:pt>
                <c:pt idx="21">
                  <c:v>0.14968127093334499</c:v>
                </c:pt>
              </c:numCache>
            </c:numRef>
          </c:val>
          <c:smooth val="0"/>
          <c:extLst>
            <c:ext xmlns:c16="http://schemas.microsoft.com/office/drawing/2014/chart" uri="{C3380CC4-5D6E-409C-BE32-E72D297353CC}">
              <c16:uniqueId val="{00000003-29BA-404A-8D4E-DFC36D5036C4}"/>
            </c:ext>
          </c:extLst>
        </c:ser>
        <c:ser>
          <c:idx val="2"/>
          <c:order val="4"/>
          <c:tx>
            <c:strRef>
              <c:f>'Report Sept'!$AY$595</c:f>
              <c:strCache>
                <c:ptCount val="1"/>
                <c:pt idx="0">
                  <c:v>2020</c:v>
                </c:pt>
              </c:strCache>
            </c:strRef>
          </c:tx>
          <c:spPr>
            <a:ln w="28575" cap="rnd">
              <a:solidFill>
                <a:srgbClr val="0070C0"/>
              </a:solidFill>
              <a:round/>
            </a:ln>
            <a:effectLst/>
          </c:spPr>
          <c:marker>
            <c:symbol val="none"/>
          </c:marker>
          <c:cat>
            <c:numRef>
              <c:f>'Report Sept'!$AZ$590:$CH$590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Sept'!$AZ$595:$CH$595</c:f>
              <c:numCache>
                <c:formatCode>0.0%</c:formatCode>
                <c:ptCount val="35"/>
                <c:pt idx="0">
                  <c:v>3.8465298482378098E-2</c:v>
                </c:pt>
                <c:pt idx="1">
                  <c:v>4.1453034743609202E-2</c:v>
                </c:pt>
                <c:pt idx="2">
                  <c:v>5.0863301723503701E-2</c:v>
                </c:pt>
                <c:pt idx="3">
                  <c:v>6.00955218132719E-2</c:v>
                </c:pt>
                <c:pt idx="4">
                  <c:v>8.7809032277195595E-2</c:v>
                </c:pt>
                <c:pt idx="5">
                  <c:v>8.20466149351326E-2</c:v>
                </c:pt>
                <c:pt idx="6">
                  <c:v>8.7439550724579096E-2</c:v>
                </c:pt>
                <c:pt idx="7">
                  <c:v>9.2531221292846896E-2</c:v>
                </c:pt>
                <c:pt idx="8">
                  <c:v>8.6339405017647697E-2</c:v>
                </c:pt>
                <c:pt idx="9">
                  <c:v>0.113474994920229</c:v>
                </c:pt>
                <c:pt idx="10">
                  <c:v>9.4083097803495594E-2</c:v>
                </c:pt>
                <c:pt idx="11">
                  <c:v>0.10047157071994001</c:v>
                </c:pt>
                <c:pt idx="12">
                  <c:v>0.11602838819196</c:v>
                </c:pt>
                <c:pt idx="13">
                  <c:v>0.12700428920909901</c:v>
                </c:pt>
                <c:pt idx="14">
                  <c:v>0.13711571475251</c:v>
                </c:pt>
                <c:pt idx="15">
                  <c:v>0.146046859693054</c:v>
                </c:pt>
                <c:pt idx="16">
                  <c:v>0.145618627138906</c:v>
                </c:pt>
                <c:pt idx="17">
                  <c:v>0.141403936694598</c:v>
                </c:pt>
              </c:numCache>
            </c:numRef>
          </c:val>
          <c:smooth val="0"/>
          <c:extLst>
            <c:ext xmlns:c16="http://schemas.microsoft.com/office/drawing/2014/chart" uri="{C3380CC4-5D6E-409C-BE32-E72D297353CC}">
              <c16:uniqueId val="{00000004-29BA-404A-8D4E-DFC36D5036C4}"/>
            </c:ext>
          </c:extLst>
        </c:ser>
        <c:ser>
          <c:idx val="3"/>
          <c:order val="5"/>
          <c:tx>
            <c:strRef>
              <c:f>'Report Sept'!$AY$596</c:f>
              <c:strCache>
                <c:ptCount val="1"/>
                <c:pt idx="0">
                  <c:v>2021</c:v>
                </c:pt>
              </c:strCache>
            </c:strRef>
          </c:tx>
          <c:spPr>
            <a:ln w="28575" cap="rnd">
              <a:solidFill>
                <a:schemeClr val="accent6"/>
              </a:solidFill>
              <a:round/>
            </a:ln>
            <a:effectLst/>
          </c:spPr>
          <c:marker>
            <c:symbol val="none"/>
          </c:marker>
          <c:cat>
            <c:numRef>
              <c:f>'Report Sept'!$AZ$590:$CH$590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Sept'!$AZ$596:$CH$596</c:f>
              <c:numCache>
                <c:formatCode>0.0%</c:formatCode>
                <c:ptCount val="35"/>
                <c:pt idx="0">
                  <c:v>3.8881756218655701E-2</c:v>
                </c:pt>
                <c:pt idx="1">
                  <c:v>4.0156048506756997E-2</c:v>
                </c:pt>
                <c:pt idx="2">
                  <c:v>3.9497885700574699E-2</c:v>
                </c:pt>
                <c:pt idx="3">
                  <c:v>4.3593842878791603E-2</c:v>
                </c:pt>
                <c:pt idx="4">
                  <c:v>4.9699395504621303E-2</c:v>
                </c:pt>
                <c:pt idx="5">
                  <c:v>6.4947790456905199E-2</c:v>
                </c:pt>
                <c:pt idx="6">
                  <c:v>6.8725134334250204E-2</c:v>
                </c:pt>
                <c:pt idx="7">
                  <c:v>8.2355420797812703E-2</c:v>
                </c:pt>
                <c:pt idx="8">
                  <c:v>8.0613825324485897E-2</c:v>
                </c:pt>
                <c:pt idx="9">
                  <c:v>0.102012977088022</c:v>
                </c:pt>
                <c:pt idx="10">
                  <c:v>9.4395159858348204E-2</c:v>
                </c:pt>
                <c:pt idx="11">
                  <c:v>0.112615069497648</c:v>
                </c:pt>
                <c:pt idx="12">
                  <c:v>0.12289434330962</c:v>
                </c:pt>
                <c:pt idx="13">
                  <c:v>0.13574135253369399</c:v>
                </c:pt>
              </c:numCache>
            </c:numRef>
          </c:val>
          <c:smooth val="0"/>
          <c:extLst>
            <c:ext xmlns:c16="http://schemas.microsoft.com/office/drawing/2014/chart" uri="{C3380CC4-5D6E-409C-BE32-E72D297353CC}">
              <c16:uniqueId val="{00000005-29BA-404A-8D4E-DFC36D5036C4}"/>
            </c:ext>
          </c:extLst>
        </c:ser>
        <c:ser>
          <c:idx val="4"/>
          <c:order val="6"/>
          <c:tx>
            <c:strRef>
              <c:f>'Report Sept'!$AY$597</c:f>
              <c:strCache>
                <c:ptCount val="1"/>
                <c:pt idx="0">
                  <c:v>2022</c:v>
                </c:pt>
              </c:strCache>
            </c:strRef>
          </c:tx>
          <c:spPr>
            <a:ln w="28575" cap="rnd">
              <a:solidFill>
                <a:schemeClr val="accent5">
                  <a:lumMod val="75000"/>
                </a:schemeClr>
              </a:solidFill>
              <a:round/>
            </a:ln>
            <a:effectLst/>
          </c:spPr>
          <c:marker>
            <c:symbol val="none"/>
          </c:marker>
          <c:cat>
            <c:numRef>
              <c:f>'Report Sept'!$AZ$590:$CH$590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Sept'!$AZ$597:$CH$597</c:f>
              <c:numCache>
                <c:formatCode>0.0%</c:formatCode>
                <c:ptCount val="35"/>
                <c:pt idx="0">
                  <c:v>3.3759633552748101E-2</c:v>
                </c:pt>
                <c:pt idx="1">
                  <c:v>4.2366440974392898E-2</c:v>
                </c:pt>
                <c:pt idx="2">
                  <c:v>3.7032772137706102E-2</c:v>
                </c:pt>
                <c:pt idx="3">
                  <c:v>4.3008781111434101E-2</c:v>
                </c:pt>
                <c:pt idx="4">
                  <c:v>5.7349210998180203E-2</c:v>
                </c:pt>
                <c:pt idx="5">
                  <c:v>6.4584743945743803E-2</c:v>
                </c:pt>
                <c:pt idx="6">
                  <c:v>7.5094658605324896E-2</c:v>
                </c:pt>
                <c:pt idx="7">
                  <c:v>9.4599437391887101E-2</c:v>
                </c:pt>
                <c:pt idx="8">
                  <c:v>0.105023153716418</c:v>
                </c:pt>
                <c:pt idx="9">
                  <c:v>0.118107699010256</c:v>
                </c:pt>
              </c:numCache>
            </c:numRef>
          </c:val>
          <c:smooth val="0"/>
          <c:extLst>
            <c:ext xmlns:c16="http://schemas.microsoft.com/office/drawing/2014/chart" uri="{C3380CC4-5D6E-409C-BE32-E72D297353CC}">
              <c16:uniqueId val="{00000006-29BA-404A-8D4E-DFC36D5036C4}"/>
            </c:ext>
          </c:extLst>
        </c:ser>
        <c:ser>
          <c:idx val="5"/>
          <c:order val="7"/>
          <c:tx>
            <c:strRef>
              <c:f>'Report Sept'!$AY$598</c:f>
              <c:strCache>
                <c:ptCount val="1"/>
                <c:pt idx="0">
                  <c:v>2023</c:v>
                </c:pt>
              </c:strCache>
            </c:strRef>
          </c:tx>
          <c:spPr>
            <a:ln w="28575" cap="rnd">
              <a:solidFill>
                <a:schemeClr val="accent2">
                  <a:lumMod val="50000"/>
                </a:schemeClr>
              </a:solidFill>
              <a:round/>
            </a:ln>
            <a:effectLst/>
          </c:spPr>
          <c:marker>
            <c:symbol val="none"/>
          </c:marker>
          <c:cat>
            <c:numRef>
              <c:f>'Report Sept'!$AZ$590:$CH$590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Sept'!$AZ$598:$CH$598</c:f>
              <c:numCache>
                <c:formatCode>0.0%</c:formatCode>
                <c:ptCount val="35"/>
                <c:pt idx="0">
                  <c:v>3.6098862026422901E-2</c:v>
                </c:pt>
                <c:pt idx="1">
                  <c:v>4.5262864397050601E-2</c:v>
                </c:pt>
                <c:pt idx="2">
                  <c:v>3.6074191249192901E-2</c:v>
                </c:pt>
                <c:pt idx="3">
                  <c:v>5.7422615507268501E-2</c:v>
                </c:pt>
                <c:pt idx="4">
                  <c:v>6.7345279537509906E-2</c:v>
                </c:pt>
                <c:pt idx="5">
                  <c:v>8.6023173079229506E-2</c:v>
                </c:pt>
              </c:numCache>
            </c:numRef>
          </c:val>
          <c:smooth val="0"/>
          <c:extLst>
            <c:ext xmlns:c16="http://schemas.microsoft.com/office/drawing/2014/chart" uri="{C3380CC4-5D6E-409C-BE32-E72D297353CC}">
              <c16:uniqueId val="{00000007-29BA-404A-8D4E-DFC36D5036C4}"/>
            </c:ext>
          </c:extLst>
        </c:ser>
        <c:ser>
          <c:idx val="8"/>
          <c:order val="8"/>
          <c:tx>
            <c:strRef>
              <c:f>'Report Sept'!$AY$599</c:f>
              <c:strCache>
                <c:ptCount val="1"/>
                <c:pt idx="0">
                  <c:v>2024</c:v>
                </c:pt>
              </c:strCache>
            </c:strRef>
          </c:tx>
          <c:spPr>
            <a:ln w="28575" cap="rnd">
              <a:solidFill>
                <a:schemeClr val="accent3">
                  <a:lumMod val="60000"/>
                </a:schemeClr>
              </a:solidFill>
              <a:round/>
            </a:ln>
            <a:effectLst/>
          </c:spPr>
          <c:marker>
            <c:symbol val="none"/>
          </c:marker>
          <c:cat>
            <c:numRef>
              <c:f>'Report Sept'!$AZ$590:$CH$590</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Sept'!$AZ$599:$CH$599</c:f>
              <c:numCache>
                <c:formatCode>0.0%</c:formatCode>
                <c:ptCount val="35"/>
                <c:pt idx="0">
                  <c:v>3.4730770604715501E-2</c:v>
                </c:pt>
                <c:pt idx="1">
                  <c:v>3.6003734534574998E-2</c:v>
                </c:pt>
              </c:numCache>
            </c:numRef>
          </c:val>
          <c:smooth val="0"/>
          <c:extLst>
            <c:ext xmlns:c16="http://schemas.microsoft.com/office/drawing/2014/chart" uri="{C3380CC4-5D6E-409C-BE32-E72D297353CC}">
              <c16:uniqueId val="{00000008-29BA-404A-8D4E-DFC36D5036C4}"/>
            </c:ext>
          </c:extLst>
        </c:ser>
        <c:dLbls>
          <c:showLegendKey val="0"/>
          <c:showVal val="0"/>
          <c:showCatName val="0"/>
          <c:showSerName val="0"/>
          <c:showPercent val="0"/>
          <c:showBubbleSize val="0"/>
        </c:dLbls>
        <c:smooth val="0"/>
        <c:axId val="366644816"/>
        <c:axId val="366646736"/>
      </c:lineChart>
      <c:catAx>
        <c:axId val="366644816"/>
        <c:scaling>
          <c:orientation val="minMax"/>
        </c:scaling>
        <c:delete val="0"/>
        <c:axPos val="b"/>
        <c:title>
          <c:tx>
            <c:rich>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Quarters Since Disbursement</a:t>
                </a:r>
              </a:p>
            </c:rich>
          </c:tx>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6736"/>
        <c:crosses val="autoZero"/>
        <c:auto val="1"/>
        <c:lblAlgn val="ctr"/>
        <c:lblOffset val="100"/>
        <c:noMultiLvlLbl val="0"/>
      </c:catAx>
      <c:valAx>
        <c:axId val="366646736"/>
        <c:scaling>
          <c:orientation val="minMax"/>
          <c:max val="0.4"/>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 Annualized Total CPR</a:t>
                </a:r>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8.0000000000000016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r>
              <a:rPr lang="en-US" sz="900" b="1" i="0" u="none" strike="noStrike" kern="1200" spc="0" baseline="0">
                <a:solidFill>
                  <a:schemeClr val="tx1"/>
                </a:solidFill>
              </a:rPr>
              <a:t>Annualized Voluntary Constant Prepayment Rate</a:t>
            </a:r>
          </a:p>
          <a:p>
            <a:pPr>
              <a:defRPr sz="800" b="1">
                <a:solidFill>
                  <a:schemeClr val="tx1"/>
                </a:solidFill>
              </a:defRPr>
            </a:pPr>
            <a:r>
              <a:rPr lang="en-US" sz="800" b="1" baseline="0">
                <a:solidFill>
                  <a:schemeClr val="tx1"/>
                </a:solidFill>
              </a:rPr>
              <a:t>Fully Deferred</a:t>
            </a:r>
            <a:endParaRPr lang="en-US" sz="800" b="1">
              <a:solidFill>
                <a:schemeClr val="tx1"/>
              </a:solidFill>
            </a:endParaRPr>
          </a:p>
        </c:rich>
      </c:tx>
      <c:layout>
        <c:manualLayout>
          <c:xMode val="edge"/>
          <c:yMode val="edge"/>
          <c:x val="0.20791121410592395"/>
          <c:y val="0"/>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034866460637247"/>
          <c:y val="0.14918773476330799"/>
          <c:w val="0.85703622917491629"/>
          <c:h val="0.6441525755985279"/>
        </c:manualLayout>
      </c:layout>
      <c:lineChart>
        <c:grouping val="standard"/>
        <c:varyColors val="0"/>
        <c:ser>
          <c:idx val="0"/>
          <c:order val="0"/>
          <c:tx>
            <c:strRef>
              <c:f>'Report Sept'!$AY$513</c:f>
              <c:strCache>
                <c:ptCount val="1"/>
                <c:pt idx="0">
                  <c:v>2016</c:v>
                </c:pt>
              </c:strCache>
            </c:strRef>
          </c:tx>
          <c:spPr>
            <a:ln w="28575" cap="rnd">
              <a:solidFill>
                <a:schemeClr val="accent1"/>
              </a:solidFill>
              <a:round/>
            </a:ln>
            <a:effectLst/>
          </c:spPr>
          <c:marker>
            <c:symbol val="none"/>
          </c:marker>
          <c:cat>
            <c:numRef>
              <c:f>'Report Sept'!$AZ$482:$CH$482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Sept'!$AZ$513:$CH$513</c:f>
              <c:numCache>
                <c:formatCode>0.0%</c:formatCode>
                <c:ptCount val="35"/>
                <c:pt idx="0">
                  <c:v>2.6340039982583899E-2</c:v>
                </c:pt>
                <c:pt idx="1">
                  <c:v>3.2758166137992699E-2</c:v>
                </c:pt>
                <c:pt idx="2">
                  <c:v>3.3207233037582301E-2</c:v>
                </c:pt>
                <c:pt idx="3">
                  <c:v>3.2202846954403098E-2</c:v>
                </c:pt>
                <c:pt idx="4">
                  <c:v>5.5556891123399503E-2</c:v>
                </c:pt>
                <c:pt idx="5">
                  <c:v>5.59009649838361E-2</c:v>
                </c:pt>
                <c:pt idx="6">
                  <c:v>6.2308392307986897E-2</c:v>
                </c:pt>
                <c:pt idx="7">
                  <c:v>5.6706434955457297E-2</c:v>
                </c:pt>
                <c:pt idx="8">
                  <c:v>8.7251352011700006E-2</c:v>
                </c:pt>
                <c:pt idx="9">
                  <c:v>6.1387759579270403E-2</c:v>
                </c:pt>
                <c:pt idx="10">
                  <c:v>0.123690980566003</c:v>
                </c:pt>
                <c:pt idx="11">
                  <c:v>7.0504757392338399E-2</c:v>
                </c:pt>
                <c:pt idx="12">
                  <c:v>9.8510512469925204E-2</c:v>
                </c:pt>
                <c:pt idx="13">
                  <c:v>0.120177312954116</c:v>
                </c:pt>
                <c:pt idx="14">
                  <c:v>6.0008110392728103E-2</c:v>
                </c:pt>
                <c:pt idx="15">
                  <c:v>9.9738274193104604E-2</c:v>
                </c:pt>
                <c:pt idx="16">
                  <c:v>0.105392679100289</c:v>
                </c:pt>
                <c:pt idx="17">
                  <c:v>0.10567303424037799</c:v>
                </c:pt>
                <c:pt idx="18">
                  <c:v>0.14861283973599301</c:v>
                </c:pt>
                <c:pt idx="19">
                  <c:v>0.112531441515917</c:v>
                </c:pt>
                <c:pt idx="20">
                  <c:v>0.122384589181255</c:v>
                </c:pt>
                <c:pt idx="21">
                  <c:v>0.127559622309383</c:v>
                </c:pt>
                <c:pt idx="22">
                  <c:v>0.13286975708736101</c:v>
                </c:pt>
                <c:pt idx="23">
                  <c:v>7.8333654928122706E-2</c:v>
                </c:pt>
                <c:pt idx="24">
                  <c:v>5.4150691544673099E-2</c:v>
                </c:pt>
                <c:pt idx="25">
                  <c:v>9.0021230981916195E-2</c:v>
                </c:pt>
                <c:pt idx="26">
                  <c:v>8.7571112246179403E-2</c:v>
                </c:pt>
                <c:pt idx="27">
                  <c:v>6.3965306112259895E-2</c:v>
                </c:pt>
                <c:pt idx="28">
                  <c:v>7.7148091775045599E-2</c:v>
                </c:pt>
                <c:pt idx="29">
                  <c:v>4.0000160260593699E-2</c:v>
                </c:pt>
                <c:pt idx="30">
                  <c:v>6.8411010112400097E-2</c:v>
                </c:pt>
                <c:pt idx="31">
                  <c:v>6.2992441638359001E-2</c:v>
                </c:pt>
                <c:pt idx="32">
                  <c:v>8.8527018086171902E-2</c:v>
                </c:pt>
                <c:pt idx="33">
                  <c:v>7.2893707332120597E-2</c:v>
                </c:pt>
              </c:numCache>
            </c:numRef>
          </c:val>
          <c:smooth val="0"/>
          <c:extLst>
            <c:ext xmlns:c16="http://schemas.microsoft.com/office/drawing/2014/chart" uri="{C3380CC4-5D6E-409C-BE32-E72D297353CC}">
              <c16:uniqueId val="{00000000-90F8-4FC4-8315-2EFE636CCFE9}"/>
            </c:ext>
          </c:extLst>
        </c:ser>
        <c:ser>
          <c:idx val="1"/>
          <c:order val="1"/>
          <c:tx>
            <c:strRef>
              <c:f>'Report Sept'!$AY$514</c:f>
              <c:strCache>
                <c:ptCount val="1"/>
                <c:pt idx="0">
                  <c:v>2017</c:v>
                </c:pt>
              </c:strCache>
            </c:strRef>
          </c:tx>
          <c:spPr>
            <a:ln w="28575" cap="rnd">
              <a:solidFill>
                <a:schemeClr val="accent2"/>
              </a:solidFill>
              <a:round/>
            </a:ln>
            <a:effectLst/>
          </c:spPr>
          <c:marker>
            <c:symbol val="none"/>
          </c:marker>
          <c:cat>
            <c:numRef>
              <c:f>'Report Sept'!$AZ$482:$CH$482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Sept'!$AZ$514:$CH$514</c:f>
              <c:numCache>
                <c:formatCode>0.0%</c:formatCode>
                <c:ptCount val="35"/>
                <c:pt idx="0">
                  <c:v>2.8972719200239999E-2</c:v>
                </c:pt>
                <c:pt idx="1">
                  <c:v>3.4056279808179303E-2</c:v>
                </c:pt>
                <c:pt idx="2">
                  <c:v>3.7283648316334302E-2</c:v>
                </c:pt>
                <c:pt idx="3">
                  <c:v>4.9207570968188598E-2</c:v>
                </c:pt>
                <c:pt idx="4">
                  <c:v>5.4349896031239402E-2</c:v>
                </c:pt>
                <c:pt idx="5">
                  <c:v>7.6270819550790694E-2</c:v>
                </c:pt>
                <c:pt idx="6">
                  <c:v>8.90113694605007E-2</c:v>
                </c:pt>
                <c:pt idx="7">
                  <c:v>9.2061942978976005E-2</c:v>
                </c:pt>
                <c:pt idx="8">
                  <c:v>9.0600429155628701E-2</c:v>
                </c:pt>
                <c:pt idx="9">
                  <c:v>0.11338472455223</c:v>
                </c:pt>
                <c:pt idx="10">
                  <c:v>0.11020790686014</c:v>
                </c:pt>
                <c:pt idx="11">
                  <c:v>8.01433292105804E-2</c:v>
                </c:pt>
                <c:pt idx="12">
                  <c:v>0.112289661644237</c:v>
                </c:pt>
                <c:pt idx="13">
                  <c:v>0.149483189540247</c:v>
                </c:pt>
                <c:pt idx="14">
                  <c:v>0.12879393986037899</c:v>
                </c:pt>
                <c:pt idx="15">
                  <c:v>0.16300173126394199</c:v>
                </c:pt>
                <c:pt idx="16">
                  <c:v>0.16763736901635901</c:v>
                </c:pt>
                <c:pt idx="17">
                  <c:v>0.16929136965951</c:v>
                </c:pt>
                <c:pt idx="18">
                  <c:v>0.13912984706791301</c:v>
                </c:pt>
                <c:pt idx="19">
                  <c:v>0.116851548547555</c:v>
                </c:pt>
                <c:pt idx="20">
                  <c:v>7.4198117189864105E-2</c:v>
                </c:pt>
                <c:pt idx="21">
                  <c:v>9.9974509896932906E-2</c:v>
                </c:pt>
                <c:pt idx="22">
                  <c:v>8.0981413563151E-2</c:v>
                </c:pt>
                <c:pt idx="23">
                  <c:v>6.9684350109908005E-2</c:v>
                </c:pt>
                <c:pt idx="24">
                  <c:v>9.1971951671840996E-2</c:v>
                </c:pt>
                <c:pt idx="25">
                  <c:v>8.1029810869978999E-2</c:v>
                </c:pt>
                <c:pt idx="26">
                  <c:v>8.4337644340598303E-2</c:v>
                </c:pt>
                <c:pt idx="27">
                  <c:v>5.6373453783309699E-2</c:v>
                </c:pt>
                <c:pt idx="28">
                  <c:v>6.6454376153861294E-2</c:v>
                </c:pt>
                <c:pt idx="29">
                  <c:v>8.8535166273950999E-2</c:v>
                </c:pt>
              </c:numCache>
            </c:numRef>
          </c:val>
          <c:smooth val="0"/>
          <c:extLst>
            <c:ext xmlns:c16="http://schemas.microsoft.com/office/drawing/2014/chart" uri="{C3380CC4-5D6E-409C-BE32-E72D297353CC}">
              <c16:uniqueId val="{00000001-90F8-4FC4-8315-2EFE636CCFE9}"/>
            </c:ext>
          </c:extLst>
        </c:ser>
        <c:ser>
          <c:idx val="2"/>
          <c:order val="2"/>
          <c:tx>
            <c:strRef>
              <c:f>'Report Sept'!$AY$515</c:f>
              <c:strCache>
                <c:ptCount val="1"/>
                <c:pt idx="0">
                  <c:v>2018</c:v>
                </c:pt>
              </c:strCache>
            </c:strRef>
          </c:tx>
          <c:spPr>
            <a:ln w="28575" cap="rnd">
              <a:solidFill>
                <a:schemeClr val="accent3"/>
              </a:solidFill>
              <a:round/>
            </a:ln>
            <a:effectLst/>
          </c:spPr>
          <c:marker>
            <c:symbol val="none"/>
          </c:marker>
          <c:cat>
            <c:numRef>
              <c:f>'Report Sept'!$AZ$482:$CH$482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Sept'!$AZ$515:$CH$515</c:f>
              <c:numCache>
                <c:formatCode>0.0%</c:formatCode>
                <c:ptCount val="35"/>
                <c:pt idx="0">
                  <c:v>3.8794081047384799E-2</c:v>
                </c:pt>
                <c:pt idx="1">
                  <c:v>3.5193360075886401E-2</c:v>
                </c:pt>
                <c:pt idx="2">
                  <c:v>3.8134421035948503E-2</c:v>
                </c:pt>
                <c:pt idx="3">
                  <c:v>5.3320195820257599E-2</c:v>
                </c:pt>
                <c:pt idx="4">
                  <c:v>6.9426140356914995E-2</c:v>
                </c:pt>
                <c:pt idx="5">
                  <c:v>6.9171140276113999E-2</c:v>
                </c:pt>
                <c:pt idx="6">
                  <c:v>6.6459636806316905E-2</c:v>
                </c:pt>
                <c:pt idx="7">
                  <c:v>8.1270792596990701E-2</c:v>
                </c:pt>
                <c:pt idx="8">
                  <c:v>0.10697495649468799</c:v>
                </c:pt>
                <c:pt idx="9">
                  <c:v>0.12794119679507501</c:v>
                </c:pt>
                <c:pt idx="10">
                  <c:v>0.11594183205631101</c:v>
                </c:pt>
                <c:pt idx="11">
                  <c:v>0.13424643333548</c:v>
                </c:pt>
                <c:pt idx="12">
                  <c:v>0.12784916041400701</c:v>
                </c:pt>
                <c:pt idx="13">
                  <c:v>0.14334802004556199</c:v>
                </c:pt>
                <c:pt idx="14">
                  <c:v>0.107474915277425</c:v>
                </c:pt>
                <c:pt idx="15">
                  <c:v>0.112544916580715</c:v>
                </c:pt>
                <c:pt idx="16">
                  <c:v>0.103533968385162</c:v>
                </c:pt>
                <c:pt idx="17">
                  <c:v>0.111265724100056</c:v>
                </c:pt>
                <c:pt idx="18">
                  <c:v>9.0177211333746204E-2</c:v>
                </c:pt>
                <c:pt idx="19">
                  <c:v>8.3900925204870996E-2</c:v>
                </c:pt>
                <c:pt idx="20">
                  <c:v>8.6187890359789396E-2</c:v>
                </c:pt>
                <c:pt idx="21">
                  <c:v>6.4590299413907301E-2</c:v>
                </c:pt>
                <c:pt idx="22">
                  <c:v>6.9685379594274899E-2</c:v>
                </c:pt>
                <c:pt idx="23">
                  <c:v>5.3627188548102001E-2</c:v>
                </c:pt>
                <c:pt idx="24">
                  <c:v>5.7845736886092597E-2</c:v>
                </c:pt>
                <c:pt idx="25">
                  <c:v>7.5876528672108395E-2</c:v>
                </c:pt>
              </c:numCache>
            </c:numRef>
          </c:val>
          <c:smooth val="0"/>
          <c:extLst>
            <c:ext xmlns:c16="http://schemas.microsoft.com/office/drawing/2014/chart" uri="{C3380CC4-5D6E-409C-BE32-E72D297353CC}">
              <c16:uniqueId val="{00000002-90F8-4FC4-8315-2EFE636CCFE9}"/>
            </c:ext>
          </c:extLst>
        </c:ser>
        <c:ser>
          <c:idx val="3"/>
          <c:order val="3"/>
          <c:tx>
            <c:strRef>
              <c:f>'Report Sept'!$AY$516</c:f>
              <c:strCache>
                <c:ptCount val="1"/>
                <c:pt idx="0">
                  <c:v>2019</c:v>
                </c:pt>
              </c:strCache>
            </c:strRef>
          </c:tx>
          <c:spPr>
            <a:ln w="28575" cap="rnd">
              <a:solidFill>
                <a:schemeClr val="accent4"/>
              </a:solidFill>
              <a:round/>
            </a:ln>
            <a:effectLst/>
          </c:spPr>
          <c:marker>
            <c:symbol val="none"/>
          </c:marker>
          <c:cat>
            <c:numRef>
              <c:f>'Report Sept'!$AZ$482:$CH$482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Sept'!$AZ$516:$CH$516</c:f>
              <c:numCache>
                <c:formatCode>0.0%</c:formatCode>
                <c:ptCount val="35"/>
                <c:pt idx="0">
                  <c:v>2.7333050245303098E-2</c:v>
                </c:pt>
                <c:pt idx="1">
                  <c:v>4.4854652643215899E-2</c:v>
                </c:pt>
                <c:pt idx="2">
                  <c:v>3.3087980670524597E-2</c:v>
                </c:pt>
                <c:pt idx="3">
                  <c:v>5.0414062062961597E-2</c:v>
                </c:pt>
                <c:pt idx="4">
                  <c:v>6.8030044726586802E-2</c:v>
                </c:pt>
                <c:pt idx="5">
                  <c:v>8.9081065130670906E-2</c:v>
                </c:pt>
                <c:pt idx="6">
                  <c:v>9.4629886664308299E-2</c:v>
                </c:pt>
                <c:pt idx="7">
                  <c:v>9.7901440739844706E-2</c:v>
                </c:pt>
                <c:pt idx="8">
                  <c:v>0.12022285529192001</c:v>
                </c:pt>
                <c:pt idx="9">
                  <c:v>0.117650825340898</c:v>
                </c:pt>
                <c:pt idx="10">
                  <c:v>0.102848543310654</c:v>
                </c:pt>
                <c:pt idx="11">
                  <c:v>9.2344949283992603E-2</c:v>
                </c:pt>
                <c:pt idx="12">
                  <c:v>8.8332442124536906E-2</c:v>
                </c:pt>
                <c:pt idx="13">
                  <c:v>0.101594423993994</c:v>
                </c:pt>
                <c:pt idx="14">
                  <c:v>8.4965758018483495E-2</c:v>
                </c:pt>
                <c:pt idx="15">
                  <c:v>9.1872958131741303E-2</c:v>
                </c:pt>
                <c:pt idx="16">
                  <c:v>9.3927776793744394E-2</c:v>
                </c:pt>
                <c:pt idx="17">
                  <c:v>7.8672539889384593E-2</c:v>
                </c:pt>
                <c:pt idx="18">
                  <c:v>8.7433413963435805E-2</c:v>
                </c:pt>
                <c:pt idx="19">
                  <c:v>5.7738509637123299E-2</c:v>
                </c:pt>
                <c:pt idx="20">
                  <c:v>5.8401034122834303E-2</c:v>
                </c:pt>
                <c:pt idx="21">
                  <c:v>7.9791250598925806E-2</c:v>
                </c:pt>
              </c:numCache>
            </c:numRef>
          </c:val>
          <c:smooth val="0"/>
          <c:extLst>
            <c:ext xmlns:c16="http://schemas.microsoft.com/office/drawing/2014/chart" uri="{C3380CC4-5D6E-409C-BE32-E72D297353CC}">
              <c16:uniqueId val="{00000003-90F8-4FC4-8315-2EFE636CCFE9}"/>
            </c:ext>
          </c:extLst>
        </c:ser>
        <c:ser>
          <c:idx val="4"/>
          <c:order val="4"/>
          <c:tx>
            <c:strRef>
              <c:f>'Report Sept'!$AY$517</c:f>
              <c:strCache>
                <c:ptCount val="1"/>
                <c:pt idx="0">
                  <c:v>2020</c:v>
                </c:pt>
              </c:strCache>
            </c:strRef>
          </c:tx>
          <c:spPr>
            <a:ln w="28575" cap="rnd">
              <a:solidFill>
                <a:schemeClr val="accent5"/>
              </a:solidFill>
              <a:round/>
            </a:ln>
            <a:effectLst/>
          </c:spPr>
          <c:marker>
            <c:symbol val="none"/>
          </c:marker>
          <c:cat>
            <c:numRef>
              <c:f>'Report Sept'!$AZ$482:$CH$482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Sept'!$AZ$517:$CH$517</c:f>
              <c:numCache>
                <c:formatCode>0.0%</c:formatCode>
                <c:ptCount val="35"/>
                <c:pt idx="0">
                  <c:v>3.8317955114975703E-2</c:v>
                </c:pt>
                <c:pt idx="1">
                  <c:v>4.1056349577891803E-2</c:v>
                </c:pt>
                <c:pt idx="2">
                  <c:v>5.0412819736207003E-2</c:v>
                </c:pt>
                <c:pt idx="3">
                  <c:v>5.9913027218640502E-2</c:v>
                </c:pt>
                <c:pt idx="4">
                  <c:v>8.7671500491248305E-2</c:v>
                </c:pt>
                <c:pt idx="5">
                  <c:v>7.9610227909552897E-2</c:v>
                </c:pt>
                <c:pt idx="6">
                  <c:v>8.30308901183585E-2</c:v>
                </c:pt>
                <c:pt idx="7">
                  <c:v>8.3033182251804505E-2</c:v>
                </c:pt>
                <c:pt idx="8">
                  <c:v>7.0531153665917098E-2</c:v>
                </c:pt>
                <c:pt idx="9">
                  <c:v>9.7035799262500097E-2</c:v>
                </c:pt>
                <c:pt idx="10">
                  <c:v>7.7165874031117299E-2</c:v>
                </c:pt>
                <c:pt idx="11">
                  <c:v>7.9539504208472694E-2</c:v>
                </c:pt>
                <c:pt idx="12">
                  <c:v>8.9130699572308097E-2</c:v>
                </c:pt>
                <c:pt idx="13">
                  <c:v>9.95211060418425E-2</c:v>
                </c:pt>
                <c:pt idx="14">
                  <c:v>9.2812134264538604E-2</c:v>
                </c:pt>
                <c:pt idx="15">
                  <c:v>9.2283694210748002E-2</c:v>
                </c:pt>
                <c:pt idx="16">
                  <c:v>9.7222856352549403E-2</c:v>
                </c:pt>
                <c:pt idx="17">
                  <c:v>0.103954638200146</c:v>
                </c:pt>
              </c:numCache>
            </c:numRef>
          </c:val>
          <c:smooth val="0"/>
          <c:extLst>
            <c:ext xmlns:c16="http://schemas.microsoft.com/office/drawing/2014/chart" uri="{C3380CC4-5D6E-409C-BE32-E72D297353CC}">
              <c16:uniqueId val="{00000004-90F8-4FC4-8315-2EFE636CCFE9}"/>
            </c:ext>
          </c:extLst>
        </c:ser>
        <c:ser>
          <c:idx val="5"/>
          <c:order val="5"/>
          <c:tx>
            <c:strRef>
              <c:f>'Report Sept'!$AY$518</c:f>
              <c:strCache>
                <c:ptCount val="1"/>
                <c:pt idx="0">
                  <c:v>2021</c:v>
                </c:pt>
              </c:strCache>
            </c:strRef>
          </c:tx>
          <c:spPr>
            <a:ln w="28575" cap="rnd">
              <a:solidFill>
                <a:schemeClr val="accent6"/>
              </a:solidFill>
              <a:round/>
            </a:ln>
            <a:effectLst/>
          </c:spPr>
          <c:marker>
            <c:symbol val="none"/>
          </c:marker>
          <c:cat>
            <c:numRef>
              <c:f>'Report Sept'!$AZ$482:$CH$482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Sept'!$AZ$518:$CH$518</c:f>
              <c:numCache>
                <c:formatCode>0.0%</c:formatCode>
                <c:ptCount val="35"/>
                <c:pt idx="0">
                  <c:v>3.8474739434723397E-2</c:v>
                </c:pt>
                <c:pt idx="1">
                  <c:v>3.99042523098877E-2</c:v>
                </c:pt>
                <c:pt idx="2">
                  <c:v>3.8802531467184202E-2</c:v>
                </c:pt>
                <c:pt idx="3">
                  <c:v>4.3266387536241999E-2</c:v>
                </c:pt>
                <c:pt idx="4">
                  <c:v>4.89071934171817E-2</c:v>
                </c:pt>
                <c:pt idx="5">
                  <c:v>6.1893889861354502E-2</c:v>
                </c:pt>
                <c:pt idx="6">
                  <c:v>6.38473672700752E-2</c:v>
                </c:pt>
                <c:pt idx="7">
                  <c:v>7.3337510659490596E-2</c:v>
                </c:pt>
                <c:pt idx="8">
                  <c:v>6.6200484960526704E-2</c:v>
                </c:pt>
                <c:pt idx="9">
                  <c:v>8.5244433975856307E-2</c:v>
                </c:pt>
                <c:pt idx="10">
                  <c:v>7.7709584619418307E-2</c:v>
                </c:pt>
                <c:pt idx="11">
                  <c:v>8.8325115460754999E-2</c:v>
                </c:pt>
                <c:pt idx="12">
                  <c:v>9.5939003820410096E-2</c:v>
                </c:pt>
                <c:pt idx="13">
                  <c:v>0.105630913949741</c:v>
                </c:pt>
              </c:numCache>
            </c:numRef>
          </c:val>
          <c:smooth val="0"/>
          <c:extLst>
            <c:ext xmlns:c16="http://schemas.microsoft.com/office/drawing/2014/chart" uri="{C3380CC4-5D6E-409C-BE32-E72D297353CC}">
              <c16:uniqueId val="{00000005-90F8-4FC4-8315-2EFE636CCFE9}"/>
            </c:ext>
          </c:extLst>
        </c:ser>
        <c:ser>
          <c:idx val="6"/>
          <c:order val="6"/>
          <c:tx>
            <c:strRef>
              <c:f>'Report Sept'!$AY$519</c:f>
              <c:strCache>
                <c:ptCount val="1"/>
                <c:pt idx="0">
                  <c:v>2022</c:v>
                </c:pt>
              </c:strCache>
            </c:strRef>
          </c:tx>
          <c:spPr>
            <a:ln w="28575" cap="rnd">
              <a:solidFill>
                <a:schemeClr val="accent1">
                  <a:lumMod val="60000"/>
                </a:schemeClr>
              </a:solidFill>
              <a:round/>
            </a:ln>
            <a:effectLst/>
          </c:spPr>
          <c:marker>
            <c:symbol val="none"/>
          </c:marker>
          <c:cat>
            <c:numRef>
              <c:f>'Report Sept'!$AZ$482:$CH$482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Sept'!$AZ$519:$CH$519</c:f>
              <c:numCache>
                <c:formatCode>0.0%</c:formatCode>
                <c:ptCount val="35"/>
                <c:pt idx="0">
                  <c:v>3.3501835889358698E-2</c:v>
                </c:pt>
                <c:pt idx="1">
                  <c:v>4.1831749807413998E-2</c:v>
                </c:pt>
                <c:pt idx="2">
                  <c:v>3.6739901591691403E-2</c:v>
                </c:pt>
                <c:pt idx="3">
                  <c:v>4.2668287097077102E-2</c:v>
                </c:pt>
                <c:pt idx="4">
                  <c:v>5.4955612611934698E-2</c:v>
                </c:pt>
                <c:pt idx="5">
                  <c:v>6.1124416527582999E-2</c:v>
                </c:pt>
                <c:pt idx="6">
                  <c:v>6.6116394096899095E-2</c:v>
                </c:pt>
                <c:pt idx="7">
                  <c:v>8.0661595946813797E-2</c:v>
                </c:pt>
                <c:pt idx="8">
                  <c:v>9.0001515954482997E-2</c:v>
                </c:pt>
                <c:pt idx="9">
                  <c:v>0.100176824035368</c:v>
                </c:pt>
              </c:numCache>
            </c:numRef>
          </c:val>
          <c:smooth val="0"/>
          <c:extLst>
            <c:ext xmlns:c16="http://schemas.microsoft.com/office/drawing/2014/chart" uri="{C3380CC4-5D6E-409C-BE32-E72D297353CC}">
              <c16:uniqueId val="{00000006-90F8-4FC4-8315-2EFE636CCFE9}"/>
            </c:ext>
          </c:extLst>
        </c:ser>
        <c:ser>
          <c:idx val="7"/>
          <c:order val="7"/>
          <c:tx>
            <c:strRef>
              <c:f>'Report Sept'!$AY$520</c:f>
              <c:strCache>
                <c:ptCount val="1"/>
                <c:pt idx="0">
                  <c:v>2023</c:v>
                </c:pt>
              </c:strCache>
            </c:strRef>
          </c:tx>
          <c:spPr>
            <a:ln w="28575" cap="rnd">
              <a:solidFill>
                <a:schemeClr val="accent2">
                  <a:lumMod val="60000"/>
                </a:schemeClr>
              </a:solidFill>
              <a:round/>
            </a:ln>
            <a:effectLst/>
          </c:spPr>
          <c:marker>
            <c:symbol val="none"/>
          </c:marker>
          <c:cat>
            <c:numRef>
              <c:f>'Report Sept'!$AZ$482:$CH$482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Sept'!$AZ$520:$CH$520</c:f>
              <c:numCache>
                <c:formatCode>0.0%</c:formatCode>
                <c:ptCount val="35"/>
                <c:pt idx="0">
                  <c:v>3.5798777682294398E-2</c:v>
                </c:pt>
                <c:pt idx="1">
                  <c:v>4.4893086442869101E-2</c:v>
                </c:pt>
                <c:pt idx="2">
                  <c:v>3.54909580421571E-2</c:v>
                </c:pt>
                <c:pt idx="3">
                  <c:v>5.65370495943565E-2</c:v>
                </c:pt>
                <c:pt idx="4">
                  <c:v>6.60948526115097E-2</c:v>
                </c:pt>
                <c:pt idx="5">
                  <c:v>8.3182407246923107E-2</c:v>
                </c:pt>
              </c:numCache>
            </c:numRef>
          </c:val>
          <c:smooth val="0"/>
          <c:extLst>
            <c:ext xmlns:c16="http://schemas.microsoft.com/office/drawing/2014/chart" uri="{C3380CC4-5D6E-409C-BE32-E72D297353CC}">
              <c16:uniqueId val="{00000007-90F8-4FC4-8315-2EFE636CCFE9}"/>
            </c:ext>
          </c:extLst>
        </c:ser>
        <c:ser>
          <c:idx val="8"/>
          <c:order val="8"/>
          <c:tx>
            <c:strRef>
              <c:f>'Report Sept'!$AY$521</c:f>
              <c:strCache>
                <c:ptCount val="1"/>
                <c:pt idx="0">
                  <c:v>2024</c:v>
                </c:pt>
              </c:strCache>
            </c:strRef>
          </c:tx>
          <c:spPr>
            <a:ln w="28575" cap="rnd">
              <a:solidFill>
                <a:schemeClr val="accent3">
                  <a:lumMod val="60000"/>
                </a:schemeClr>
              </a:solidFill>
              <a:round/>
            </a:ln>
            <a:effectLst/>
          </c:spPr>
          <c:marker>
            <c:symbol val="none"/>
          </c:marker>
          <c:cat>
            <c:numRef>
              <c:f>'Report Sept'!$AZ$482:$CH$482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Sept'!$AZ$521:$CH$521</c:f>
              <c:numCache>
                <c:formatCode>0.0%</c:formatCode>
                <c:ptCount val="35"/>
                <c:pt idx="0">
                  <c:v>3.4538806762525402E-2</c:v>
                </c:pt>
                <c:pt idx="1">
                  <c:v>3.59399785124042E-2</c:v>
                </c:pt>
              </c:numCache>
            </c:numRef>
          </c:val>
          <c:smooth val="0"/>
          <c:extLst>
            <c:ext xmlns:c16="http://schemas.microsoft.com/office/drawing/2014/chart" uri="{C3380CC4-5D6E-409C-BE32-E72D297353CC}">
              <c16:uniqueId val="{00000008-90F8-4FC4-8315-2EFE636CCFE9}"/>
            </c:ext>
          </c:extLst>
        </c:ser>
        <c:dLbls>
          <c:showLegendKey val="0"/>
          <c:showVal val="0"/>
          <c:showCatName val="0"/>
          <c:showSerName val="0"/>
          <c:showPercent val="0"/>
          <c:showBubbleSize val="0"/>
        </c:dLbls>
        <c:smooth val="0"/>
        <c:axId val="366644816"/>
        <c:axId val="366646736"/>
      </c:lineChart>
      <c:catAx>
        <c:axId val="366644816"/>
        <c:scaling>
          <c:orientation val="minMax"/>
        </c:scaling>
        <c:delete val="0"/>
        <c:axPos val="b"/>
        <c:title>
          <c:tx>
            <c:rich>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Quarters Since Disbursement</a:t>
                </a:r>
              </a:p>
            </c:rich>
          </c:tx>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6736"/>
        <c:crosses val="autoZero"/>
        <c:auto val="1"/>
        <c:lblAlgn val="ctr"/>
        <c:lblOffset val="100"/>
        <c:noMultiLvlLbl val="0"/>
      </c:catAx>
      <c:valAx>
        <c:axId val="366646736"/>
        <c:scaling>
          <c:orientation val="minMax"/>
          <c:max val="0.30000000000000004"/>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 Annualized Voluntary CPR</a:t>
                </a:r>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6.0000000000000012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r>
              <a:rPr lang="en-US" sz="900" b="1" i="0" u="none" strike="noStrike" kern="1200" spc="0" baseline="0">
                <a:solidFill>
                  <a:schemeClr val="tx1"/>
                </a:solidFill>
              </a:rPr>
              <a:t>Annualized Voluntary Constant Prepayment Rate</a:t>
            </a:r>
          </a:p>
          <a:p>
            <a:pPr>
              <a:defRPr sz="800" b="1">
                <a:solidFill>
                  <a:schemeClr val="tx1"/>
                </a:solidFill>
              </a:defRPr>
            </a:pPr>
            <a:r>
              <a:rPr lang="en-US" sz="800" b="1" baseline="0">
                <a:solidFill>
                  <a:schemeClr val="tx1"/>
                </a:solidFill>
              </a:rPr>
              <a:t>Interest Only</a:t>
            </a:r>
            <a:endParaRPr lang="en-US" sz="800" b="1">
              <a:solidFill>
                <a:schemeClr val="tx1"/>
              </a:solidFill>
            </a:endParaRPr>
          </a:p>
        </c:rich>
      </c:tx>
      <c:layout>
        <c:manualLayout>
          <c:xMode val="edge"/>
          <c:yMode val="edge"/>
          <c:x val="0.21133817821508599"/>
          <c:y val="0"/>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051335672628261"/>
          <c:y val="0.14017784817960613"/>
          <c:w val="0.85125264164401337"/>
          <c:h val="0.65316236343324852"/>
        </c:manualLayout>
      </c:layout>
      <c:lineChart>
        <c:grouping val="standard"/>
        <c:varyColors val="0"/>
        <c:ser>
          <c:idx val="0"/>
          <c:order val="0"/>
          <c:tx>
            <c:strRef>
              <c:f>'Report Sept (2)'!$AY$493</c:f>
              <c:strCache>
                <c:ptCount val="1"/>
                <c:pt idx="0">
                  <c:v>2016</c:v>
                </c:pt>
              </c:strCache>
            </c:strRef>
          </c:tx>
          <c:spPr>
            <a:ln w="28575" cap="rnd">
              <a:solidFill>
                <a:schemeClr val="accent1"/>
              </a:solidFill>
              <a:round/>
            </a:ln>
            <a:effectLst/>
          </c:spPr>
          <c:marker>
            <c:symbol val="none"/>
          </c:marker>
          <c:cat>
            <c:numRef>
              <c:f>'Report Sept (2)'!$AZ$482:$CH$482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(2)'!$AZ$493:$CH$493</c:f>
              <c:numCache>
                <c:formatCode>0.0%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smooth val="0"/>
          <c:extLst>
            <c:ext xmlns:c16="http://schemas.microsoft.com/office/drawing/2014/chart" uri="{C3380CC4-5D6E-409C-BE32-E72D297353CC}">
              <c16:uniqueId val="{00000000-14D2-450C-B4F8-D6CF61312090}"/>
            </c:ext>
          </c:extLst>
        </c:ser>
        <c:ser>
          <c:idx val="1"/>
          <c:order val="1"/>
          <c:tx>
            <c:strRef>
              <c:f>'Report Sept (2)'!$AY$494</c:f>
              <c:strCache>
                <c:ptCount val="1"/>
                <c:pt idx="0">
                  <c:v>2017</c:v>
                </c:pt>
              </c:strCache>
            </c:strRef>
          </c:tx>
          <c:spPr>
            <a:ln w="28575" cap="rnd">
              <a:solidFill>
                <a:schemeClr val="accent2"/>
              </a:solidFill>
              <a:round/>
            </a:ln>
            <a:effectLst/>
          </c:spPr>
          <c:marker>
            <c:symbol val="none"/>
          </c:marker>
          <c:cat>
            <c:numRef>
              <c:f>'Report Sept (2)'!$AZ$482:$CH$482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(2)'!$AZ$494:$CH$494</c:f>
              <c:numCache>
                <c:formatCode>0.0%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1-14D2-450C-B4F8-D6CF61312090}"/>
            </c:ext>
          </c:extLst>
        </c:ser>
        <c:ser>
          <c:idx val="2"/>
          <c:order val="2"/>
          <c:tx>
            <c:strRef>
              <c:f>'Report Sept (2)'!$AY$495</c:f>
              <c:strCache>
                <c:ptCount val="1"/>
                <c:pt idx="0">
                  <c:v>2018</c:v>
                </c:pt>
              </c:strCache>
            </c:strRef>
          </c:tx>
          <c:spPr>
            <a:ln w="28575" cap="rnd">
              <a:solidFill>
                <a:schemeClr val="accent3"/>
              </a:solidFill>
              <a:round/>
            </a:ln>
            <a:effectLst/>
          </c:spPr>
          <c:marker>
            <c:symbol val="none"/>
          </c:marker>
          <c:cat>
            <c:numRef>
              <c:f>'Report Sept (2)'!$AZ$482:$CH$482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(2)'!$AZ$495:$CH$495</c:f>
              <c:numCache>
                <c:formatCode>0.0%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2-14D2-450C-B4F8-D6CF61312090}"/>
            </c:ext>
          </c:extLst>
        </c:ser>
        <c:ser>
          <c:idx val="3"/>
          <c:order val="3"/>
          <c:tx>
            <c:strRef>
              <c:f>'Report Sept (2)'!$AY$496</c:f>
              <c:strCache>
                <c:ptCount val="1"/>
                <c:pt idx="0">
                  <c:v>2019</c:v>
                </c:pt>
              </c:strCache>
            </c:strRef>
          </c:tx>
          <c:spPr>
            <a:ln w="28575" cap="rnd">
              <a:solidFill>
                <a:schemeClr val="accent4"/>
              </a:solidFill>
              <a:round/>
            </a:ln>
            <a:effectLst/>
          </c:spPr>
          <c:marker>
            <c:symbol val="none"/>
          </c:marker>
          <c:cat>
            <c:numRef>
              <c:f>'Report Sept (2)'!$AZ$482:$CH$482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(2)'!$AZ$496:$CH$496</c:f>
              <c:numCache>
                <c:formatCode>0.0%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3-14D2-450C-B4F8-D6CF61312090}"/>
            </c:ext>
          </c:extLst>
        </c:ser>
        <c:ser>
          <c:idx val="4"/>
          <c:order val="4"/>
          <c:tx>
            <c:strRef>
              <c:f>'Report Sept (2)'!$AY$497</c:f>
              <c:strCache>
                <c:ptCount val="1"/>
                <c:pt idx="0">
                  <c:v>2020</c:v>
                </c:pt>
              </c:strCache>
            </c:strRef>
          </c:tx>
          <c:spPr>
            <a:ln w="28575" cap="rnd">
              <a:solidFill>
                <a:schemeClr val="accent5"/>
              </a:solidFill>
              <a:round/>
            </a:ln>
            <a:effectLst/>
          </c:spPr>
          <c:marker>
            <c:symbol val="none"/>
          </c:marker>
          <c:cat>
            <c:numRef>
              <c:f>'Report Sept (2)'!$AZ$482:$CH$482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(2)'!$AZ$497:$CH$497</c:f>
              <c:numCache>
                <c:formatCode>0.0%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4-14D2-450C-B4F8-D6CF61312090}"/>
            </c:ext>
          </c:extLst>
        </c:ser>
        <c:ser>
          <c:idx val="5"/>
          <c:order val="5"/>
          <c:tx>
            <c:strRef>
              <c:f>'Report Sept (2)'!$AY$498</c:f>
              <c:strCache>
                <c:ptCount val="1"/>
                <c:pt idx="0">
                  <c:v>2021</c:v>
                </c:pt>
              </c:strCache>
            </c:strRef>
          </c:tx>
          <c:spPr>
            <a:ln w="28575" cap="rnd">
              <a:solidFill>
                <a:schemeClr val="accent6"/>
              </a:solidFill>
              <a:round/>
            </a:ln>
            <a:effectLst/>
          </c:spPr>
          <c:marker>
            <c:symbol val="none"/>
          </c:marker>
          <c:cat>
            <c:numRef>
              <c:f>'Report Sept (2)'!$AZ$482:$CH$482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(2)'!$AZ$498:$CH$498</c:f>
              <c:numCache>
                <c:formatCode>0.0%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5-14D2-450C-B4F8-D6CF61312090}"/>
            </c:ext>
          </c:extLst>
        </c:ser>
        <c:ser>
          <c:idx val="6"/>
          <c:order val="6"/>
          <c:tx>
            <c:strRef>
              <c:f>'Report Sept (2)'!$AY$499</c:f>
              <c:strCache>
                <c:ptCount val="1"/>
                <c:pt idx="0">
                  <c:v>2022</c:v>
                </c:pt>
              </c:strCache>
            </c:strRef>
          </c:tx>
          <c:spPr>
            <a:ln w="28575" cap="rnd">
              <a:solidFill>
                <a:schemeClr val="accent1">
                  <a:lumMod val="60000"/>
                </a:schemeClr>
              </a:solidFill>
              <a:round/>
            </a:ln>
            <a:effectLst/>
          </c:spPr>
          <c:marker>
            <c:symbol val="none"/>
          </c:marker>
          <c:cat>
            <c:numRef>
              <c:f>'Report Sept (2)'!$AZ$482:$CH$482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(2)'!$AZ$499:$CH$499</c:f>
              <c:numCache>
                <c:formatCode>0.0%</c:formatCode>
                <c:ptCount val="35"/>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6-14D2-450C-B4F8-D6CF61312090}"/>
            </c:ext>
          </c:extLst>
        </c:ser>
        <c:ser>
          <c:idx val="7"/>
          <c:order val="7"/>
          <c:tx>
            <c:strRef>
              <c:f>'Report Sept (2)'!$AY$500</c:f>
              <c:strCache>
                <c:ptCount val="1"/>
                <c:pt idx="0">
                  <c:v>2023</c:v>
                </c:pt>
              </c:strCache>
            </c:strRef>
          </c:tx>
          <c:spPr>
            <a:ln w="28575" cap="rnd">
              <a:solidFill>
                <a:schemeClr val="accent2">
                  <a:lumMod val="60000"/>
                </a:schemeClr>
              </a:solidFill>
              <a:round/>
            </a:ln>
            <a:effectLst/>
          </c:spPr>
          <c:marker>
            <c:symbol val="none"/>
          </c:marker>
          <c:cat>
            <c:numRef>
              <c:f>'Report Sept (2)'!$AZ$482:$CH$482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(2)'!$AZ$500:$CH$500</c:f>
              <c:numCache>
                <c:formatCode>0.0%</c:formatCode>
                <c:ptCount val="35"/>
                <c:pt idx="0">
                  <c:v>0</c:v>
                </c:pt>
                <c:pt idx="1">
                  <c:v>0</c:v>
                </c:pt>
                <c:pt idx="2">
                  <c:v>0</c:v>
                </c:pt>
                <c:pt idx="3">
                  <c:v>0</c:v>
                </c:pt>
                <c:pt idx="4">
                  <c:v>0</c:v>
                </c:pt>
                <c:pt idx="5">
                  <c:v>0</c:v>
                </c:pt>
              </c:numCache>
            </c:numRef>
          </c:val>
          <c:smooth val="0"/>
          <c:extLst>
            <c:ext xmlns:c16="http://schemas.microsoft.com/office/drawing/2014/chart" uri="{C3380CC4-5D6E-409C-BE32-E72D297353CC}">
              <c16:uniqueId val="{00000007-14D2-450C-B4F8-D6CF61312090}"/>
            </c:ext>
          </c:extLst>
        </c:ser>
        <c:ser>
          <c:idx val="8"/>
          <c:order val="8"/>
          <c:tx>
            <c:strRef>
              <c:f>'Report Sept (2)'!$AY$501</c:f>
              <c:strCache>
                <c:ptCount val="1"/>
                <c:pt idx="0">
                  <c:v>2024</c:v>
                </c:pt>
              </c:strCache>
            </c:strRef>
          </c:tx>
          <c:spPr>
            <a:ln w="28575" cap="rnd">
              <a:solidFill>
                <a:schemeClr val="accent3">
                  <a:lumMod val="60000"/>
                </a:schemeClr>
              </a:solidFill>
              <a:round/>
            </a:ln>
            <a:effectLst/>
          </c:spPr>
          <c:marker>
            <c:symbol val="none"/>
          </c:marker>
          <c:cat>
            <c:numRef>
              <c:f>'Report Sept (2)'!$AZ$482:$CH$482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(2)'!$AZ$501:$CH$501</c:f>
              <c:numCache>
                <c:formatCode>0.0%</c:formatCode>
                <c:ptCount val="35"/>
                <c:pt idx="0">
                  <c:v>8.7907428249153499E-2</c:v>
                </c:pt>
                <c:pt idx="1">
                  <c:v>8.20957821947913E-2</c:v>
                </c:pt>
              </c:numCache>
            </c:numRef>
          </c:val>
          <c:smooth val="0"/>
          <c:extLst>
            <c:ext xmlns:c16="http://schemas.microsoft.com/office/drawing/2014/chart" uri="{C3380CC4-5D6E-409C-BE32-E72D297353CC}">
              <c16:uniqueId val="{00000008-14D2-450C-B4F8-D6CF61312090}"/>
            </c:ext>
          </c:extLst>
        </c:ser>
        <c:dLbls>
          <c:showLegendKey val="0"/>
          <c:showVal val="0"/>
          <c:showCatName val="0"/>
          <c:showSerName val="0"/>
          <c:showPercent val="0"/>
          <c:showBubbleSize val="0"/>
        </c:dLbls>
        <c:smooth val="0"/>
        <c:axId val="366644816"/>
        <c:axId val="366646736"/>
      </c:lineChart>
      <c:catAx>
        <c:axId val="366644816"/>
        <c:scaling>
          <c:orientation val="minMax"/>
        </c:scaling>
        <c:delete val="0"/>
        <c:axPos val="b"/>
        <c:title>
          <c:tx>
            <c:rich>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Quarters Since Disbursement</a:t>
                </a:r>
              </a:p>
            </c:rich>
          </c:tx>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6736"/>
        <c:crosses val="autoZero"/>
        <c:auto val="1"/>
        <c:lblAlgn val="ctr"/>
        <c:lblOffset val="100"/>
        <c:noMultiLvlLbl val="0"/>
      </c:catAx>
      <c:valAx>
        <c:axId val="366646736"/>
        <c:scaling>
          <c:orientation val="minMax"/>
          <c:max val="0.30000000000000004"/>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 Annualized Voluntary CPR</a:t>
                </a:r>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6.0000000000000012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r>
              <a:rPr lang="en-US" sz="900" b="1" i="0" u="none" strike="noStrike" kern="1200" spc="0" baseline="0">
                <a:solidFill>
                  <a:schemeClr val="tx1"/>
                </a:solidFill>
              </a:rPr>
              <a:t>Annualized Voluntary Constant Prepayment Rate</a:t>
            </a:r>
          </a:p>
          <a:p>
            <a:pPr>
              <a:defRPr sz="800" b="1">
                <a:solidFill>
                  <a:schemeClr val="tx1"/>
                </a:solidFill>
              </a:defRPr>
            </a:pPr>
            <a:r>
              <a:rPr lang="en-US" sz="800" b="1" baseline="0">
                <a:solidFill>
                  <a:schemeClr val="tx1"/>
                </a:solidFill>
              </a:rPr>
              <a:t>Interest Only</a:t>
            </a:r>
            <a:endParaRPr lang="en-US" sz="800" b="1">
              <a:solidFill>
                <a:schemeClr val="tx1"/>
              </a:solidFill>
            </a:endParaRPr>
          </a:p>
        </c:rich>
      </c:tx>
      <c:layout>
        <c:manualLayout>
          <c:xMode val="edge"/>
          <c:yMode val="edge"/>
          <c:x val="0.21133817821508599"/>
          <c:y val="0"/>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051335672628261"/>
          <c:y val="0.14017784817960613"/>
          <c:w val="0.85125264164401337"/>
          <c:h val="0.65316236343324852"/>
        </c:manualLayout>
      </c:layout>
      <c:lineChart>
        <c:grouping val="standard"/>
        <c:varyColors val="0"/>
        <c:ser>
          <c:idx val="0"/>
          <c:order val="0"/>
          <c:tx>
            <c:strRef>
              <c:f>'Report Sept'!$AY$493</c:f>
              <c:strCache>
                <c:ptCount val="1"/>
                <c:pt idx="0">
                  <c:v>2016</c:v>
                </c:pt>
              </c:strCache>
            </c:strRef>
          </c:tx>
          <c:spPr>
            <a:ln w="28575" cap="rnd">
              <a:solidFill>
                <a:schemeClr val="accent1"/>
              </a:solidFill>
              <a:round/>
            </a:ln>
            <a:effectLst/>
          </c:spPr>
          <c:marker>
            <c:symbol val="none"/>
          </c:marker>
          <c:cat>
            <c:numRef>
              <c:f>'Report Sept'!$AZ$482:$CH$482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Sept'!$AZ$493:$CH$493</c:f>
              <c:numCache>
                <c:formatCode>0.0%</c:formatCode>
                <c:ptCount val="35"/>
                <c:pt idx="0">
                  <c:v>4.6198182817592102E-2</c:v>
                </c:pt>
                <c:pt idx="1">
                  <c:v>4.3724610441244698E-2</c:v>
                </c:pt>
                <c:pt idx="2">
                  <c:v>3.26339071318653E-2</c:v>
                </c:pt>
                <c:pt idx="3">
                  <c:v>3.3118335238460701E-2</c:v>
                </c:pt>
                <c:pt idx="4">
                  <c:v>5.3926875610095702E-2</c:v>
                </c:pt>
                <c:pt idx="5">
                  <c:v>7.79727969720692E-2</c:v>
                </c:pt>
                <c:pt idx="6">
                  <c:v>5.5648111618927E-2</c:v>
                </c:pt>
                <c:pt idx="7">
                  <c:v>0.11166185518694199</c:v>
                </c:pt>
                <c:pt idx="8">
                  <c:v>0.116793806419523</c:v>
                </c:pt>
                <c:pt idx="9">
                  <c:v>6.1264813873996002E-2</c:v>
                </c:pt>
                <c:pt idx="10">
                  <c:v>0.12611839230357599</c:v>
                </c:pt>
                <c:pt idx="11">
                  <c:v>0.120199468385187</c:v>
                </c:pt>
                <c:pt idx="12">
                  <c:v>0.13785651200580001</c:v>
                </c:pt>
                <c:pt idx="13">
                  <c:v>0.183985031378499</c:v>
                </c:pt>
                <c:pt idx="14">
                  <c:v>0.130570400493358</c:v>
                </c:pt>
                <c:pt idx="15">
                  <c:v>0.191055655763788</c:v>
                </c:pt>
                <c:pt idx="16">
                  <c:v>0.14427487751967399</c:v>
                </c:pt>
                <c:pt idx="17">
                  <c:v>0.23348127809833699</c:v>
                </c:pt>
                <c:pt idx="18">
                  <c:v>0.19943667305423299</c:v>
                </c:pt>
                <c:pt idx="19">
                  <c:v>0.160819493432489</c:v>
                </c:pt>
                <c:pt idx="20">
                  <c:v>0.15082694832341501</c:v>
                </c:pt>
                <c:pt idx="21">
                  <c:v>0.22058380185660201</c:v>
                </c:pt>
                <c:pt idx="22">
                  <c:v>0.21229791565189199</c:v>
                </c:pt>
                <c:pt idx="23">
                  <c:v>9.7156497677703596E-2</c:v>
                </c:pt>
                <c:pt idx="24">
                  <c:v>0.10568265398120499</c:v>
                </c:pt>
                <c:pt idx="25">
                  <c:v>9.1833543338087298E-2</c:v>
                </c:pt>
                <c:pt idx="26">
                  <c:v>0.13213118101159399</c:v>
                </c:pt>
                <c:pt idx="27">
                  <c:v>0.12565084242718999</c:v>
                </c:pt>
                <c:pt idx="28">
                  <c:v>0.12954822912079</c:v>
                </c:pt>
                <c:pt idx="29">
                  <c:v>0.137159426412476</c:v>
                </c:pt>
                <c:pt idx="30">
                  <c:v>9.4550300290365999E-2</c:v>
                </c:pt>
                <c:pt idx="31">
                  <c:v>7.9657330158626194E-2</c:v>
                </c:pt>
                <c:pt idx="32">
                  <c:v>8.4987644170734705E-2</c:v>
                </c:pt>
                <c:pt idx="33">
                  <c:v>0.15035909396215699</c:v>
                </c:pt>
              </c:numCache>
            </c:numRef>
          </c:val>
          <c:smooth val="0"/>
          <c:extLst>
            <c:ext xmlns:c16="http://schemas.microsoft.com/office/drawing/2014/chart" uri="{C3380CC4-5D6E-409C-BE32-E72D297353CC}">
              <c16:uniqueId val="{00000000-9EB4-4258-A136-1F66633696D4}"/>
            </c:ext>
          </c:extLst>
        </c:ser>
        <c:ser>
          <c:idx val="1"/>
          <c:order val="1"/>
          <c:tx>
            <c:strRef>
              <c:f>'Report Sept'!$AY$494</c:f>
              <c:strCache>
                <c:ptCount val="1"/>
                <c:pt idx="0">
                  <c:v>2017</c:v>
                </c:pt>
              </c:strCache>
            </c:strRef>
          </c:tx>
          <c:spPr>
            <a:ln w="28575" cap="rnd">
              <a:solidFill>
                <a:schemeClr val="accent2"/>
              </a:solidFill>
              <a:round/>
            </a:ln>
            <a:effectLst/>
          </c:spPr>
          <c:marker>
            <c:symbol val="none"/>
          </c:marker>
          <c:cat>
            <c:numRef>
              <c:f>'Report Sept'!$AZ$482:$CH$482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Sept'!$AZ$494:$CH$494</c:f>
              <c:numCache>
                <c:formatCode>0.0%</c:formatCode>
                <c:ptCount val="35"/>
                <c:pt idx="0">
                  <c:v>5.7976117883650903E-2</c:v>
                </c:pt>
                <c:pt idx="1">
                  <c:v>6.0431863946163802E-2</c:v>
                </c:pt>
                <c:pt idx="2">
                  <c:v>6.3121113861456205E-2</c:v>
                </c:pt>
                <c:pt idx="3">
                  <c:v>7.3626783774084006E-2</c:v>
                </c:pt>
                <c:pt idx="4">
                  <c:v>6.4438215520848094E-2</c:v>
                </c:pt>
                <c:pt idx="5">
                  <c:v>7.6762513102823005E-2</c:v>
                </c:pt>
                <c:pt idx="6">
                  <c:v>6.52030005385969E-2</c:v>
                </c:pt>
                <c:pt idx="7">
                  <c:v>0.119801601596178</c:v>
                </c:pt>
                <c:pt idx="8">
                  <c:v>0.108333840035564</c:v>
                </c:pt>
                <c:pt idx="9">
                  <c:v>0.141344976448851</c:v>
                </c:pt>
                <c:pt idx="10">
                  <c:v>9.8914345176095306E-2</c:v>
                </c:pt>
                <c:pt idx="11">
                  <c:v>0.147537944546796</c:v>
                </c:pt>
                <c:pt idx="12">
                  <c:v>0.141715407725929</c:v>
                </c:pt>
                <c:pt idx="13">
                  <c:v>0.19943122363563501</c:v>
                </c:pt>
                <c:pt idx="14">
                  <c:v>0.191836303336929</c:v>
                </c:pt>
                <c:pt idx="15">
                  <c:v>0.17860745242480899</c:v>
                </c:pt>
                <c:pt idx="16">
                  <c:v>0.20807626228662601</c:v>
                </c:pt>
                <c:pt idx="17">
                  <c:v>0.24354385169456699</c:v>
                </c:pt>
                <c:pt idx="18">
                  <c:v>0.20604965184903301</c:v>
                </c:pt>
                <c:pt idx="19">
                  <c:v>0.147856296638396</c:v>
                </c:pt>
                <c:pt idx="20">
                  <c:v>0.12556372375232</c:v>
                </c:pt>
                <c:pt idx="21">
                  <c:v>0.107598989004195</c:v>
                </c:pt>
                <c:pt idx="22">
                  <c:v>0.13873607880226799</c:v>
                </c:pt>
                <c:pt idx="23">
                  <c:v>0.116206663772081</c:v>
                </c:pt>
                <c:pt idx="24">
                  <c:v>9.5906336813251294E-2</c:v>
                </c:pt>
                <c:pt idx="25">
                  <c:v>0.101076380057061</c:v>
                </c:pt>
                <c:pt idx="26">
                  <c:v>0.13195636933973501</c:v>
                </c:pt>
                <c:pt idx="27">
                  <c:v>7.9293873945842003E-2</c:v>
                </c:pt>
                <c:pt idx="28">
                  <c:v>0.111369706264714</c:v>
                </c:pt>
                <c:pt idx="29">
                  <c:v>0.109145701642266</c:v>
                </c:pt>
              </c:numCache>
            </c:numRef>
          </c:val>
          <c:smooth val="0"/>
          <c:extLst>
            <c:ext xmlns:c16="http://schemas.microsoft.com/office/drawing/2014/chart" uri="{C3380CC4-5D6E-409C-BE32-E72D297353CC}">
              <c16:uniqueId val="{00000001-9EB4-4258-A136-1F66633696D4}"/>
            </c:ext>
          </c:extLst>
        </c:ser>
        <c:ser>
          <c:idx val="2"/>
          <c:order val="2"/>
          <c:tx>
            <c:strRef>
              <c:f>'Report Sept'!$AY$495</c:f>
              <c:strCache>
                <c:ptCount val="1"/>
                <c:pt idx="0">
                  <c:v>2018</c:v>
                </c:pt>
              </c:strCache>
            </c:strRef>
          </c:tx>
          <c:spPr>
            <a:ln w="28575" cap="rnd">
              <a:solidFill>
                <a:schemeClr val="accent3"/>
              </a:solidFill>
              <a:round/>
            </a:ln>
            <a:effectLst/>
          </c:spPr>
          <c:marker>
            <c:symbol val="none"/>
          </c:marker>
          <c:cat>
            <c:numRef>
              <c:f>'Report Sept'!$AZ$482:$CH$482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Sept'!$AZ$495:$CH$495</c:f>
              <c:numCache>
                <c:formatCode>0.0%</c:formatCode>
                <c:ptCount val="35"/>
                <c:pt idx="0">
                  <c:v>5.55170045330231E-2</c:v>
                </c:pt>
                <c:pt idx="1">
                  <c:v>3.5810896011420998E-2</c:v>
                </c:pt>
                <c:pt idx="2">
                  <c:v>5.5132611814892846E-2</c:v>
                </c:pt>
                <c:pt idx="3">
                  <c:v>7.4454327618364693E-2</c:v>
                </c:pt>
                <c:pt idx="4">
                  <c:v>9.0498660059550207E-2</c:v>
                </c:pt>
                <c:pt idx="5">
                  <c:v>0.112384024720909</c:v>
                </c:pt>
                <c:pt idx="6">
                  <c:v>0.107844224491628</c:v>
                </c:pt>
                <c:pt idx="7">
                  <c:v>0.12850273063826601</c:v>
                </c:pt>
                <c:pt idx="8">
                  <c:v>0.144544605928451</c:v>
                </c:pt>
                <c:pt idx="9">
                  <c:v>0.15478045022984899</c:v>
                </c:pt>
                <c:pt idx="10">
                  <c:v>0.14908169889269299</c:v>
                </c:pt>
                <c:pt idx="11">
                  <c:v>0.16532884146701099</c:v>
                </c:pt>
                <c:pt idx="12">
                  <c:v>0.16599432452520599</c:v>
                </c:pt>
                <c:pt idx="13">
                  <c:v>0.17188684699781701</c:v>
                </c:pt>
                <c:pt idx="14">
                  <c:v>0.17497420090752699</c:v>
                </c:pt>
                <c:pt idx="15">
                  <c:v>0.13490773038772699</c:v>
                </c:pt>
                <c:pt idx="16">
                  <c:v>0.14240834936657501</c:v>
                </c:pt>
                <c:pt idx="17">
                  <c:v>0.14837218557933099</c:v>
                </c:pt>
                <c:pt idx="18">
                  <c:v>0.131916451011728</c:v>
                </c:pt>
                <c:pt idx="19">
                  <c:v>0.124131300517096</c:v>
                </c:pt>
                <c:pt idx="20">
                  <c:v>0.13266985466233799</c:v>
                </c:pt>
                <c:pt idx="21">
                  <c:v>0.115952857740797</c:v>
                </c:pt>
                <c:pt idx="22">
                  <c:v>0.102142612546336</c:v>
                </c:pt>
                <c:pt idx="23">
                  <c:v>9.0919207730069299E-2</c:v>
                </c:pt>
                <c:pt idx="24">
                  <c:v>0.11130868852911199</c:v>
                </c:pt>
                <c:pt idx="25">
                  <c:v>0.12297283506060799</c:v>
                </c:pt>
              </c:numCache>
            </c:numRef>
          </c:val>
          <c:smooth val="0"/>
          <c:extLst>
            <c:ext xmlns:c16="http://schemas.microsoft.com/office/drawing/2014/chart" uri="{C3380CC4-5D6E-409C-BE32-E72D297353CC}">
              <c16:uniqueId val="{00000002-9EB4-4258-A136-1F66633696D4}"/>
            </c:ext>
          </c:extLst>
        </c:ser>
        <c:ser>
          <c:idx val="3"/>
          <c:order val="3"/>
          <c:tx>
            <c:strRef>
              <c:f>'Report Sept'!$AY$496</c:f>
              <c:strCache>
                <c:ptCount val="1"/>
                <c:pt idx="0">
                  <c:v>2019</c:v>
                </c:pt>
              </c:strCache>
            </c:strRef>
          </c:tx>
          <c:spPr>
            <a:ln w="28575" cap="rnd">
              <a:solidFill>
                <a:schemeClr val="accent4"/>
              </a:solidFill>
              <a:round/>
            </a:ln>
            <a:effectLst/>
          </c:spPr>
          <c:marker>
            <c:symbol val="none"/>
          </c:marker>
          <c:cat>
            <c:numRef>
              <c:f>'Report Sept'!$AZ$482:$CH$482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Sept'!$AZ$496:$CH$496</c:f>
              <c:numCache>
                <c:formatCode>0.0%</c:formatCode>
                <c:ptCount val="35"/>
                <c:pt idx="0">
                  <c:v>7.4424765532848103E-2</c:v>
                </c:pt>
                <c:pt idx="1">
                  <c:v>8.2207826361862496E-2</c:v>
                </c:pt>
                <c:pt idx="2">
                  <c:v>8.6654329865400795E-2</c:v>
                </c:pt>
                <c:pt idx="3">
                  <c:v>0.108678490531572</c:v>
                </c:pt>
                <c:pt idx="4">
                  <c:v>0.117061641885461</c:v>
                </c:pt>
                <c:pt idx="5">
                  <c:v>0.115445708147973</c:v>
                </c:pt>
                <c:pt idx="6">
                  <c:v>0.14218016982433301</c:v>
                </c:pt>
                <c:pt idx="7">
                  <c:v>0.133785204797396</c:v>
                </c:pt>
                <c:pt idx="8">
                  <c:v>0.14629464468716599</c:v>
                </c:pt>
                <c:pt idx="9">
                  <c:v>0.14614341006529499</c:v>
                </c:pt>
                <c:pt idx="10">
                  <c:v>0.13557487376605001</c:v>
                </c:pt>
                <c:pt idx="11">
                  <c:v>0.10346620838434301</c:v>
                </c:pt>
                <c:pt idx="12">
                  <c:v>0.100833722264165</c:v>
                </c:pt>
                <c:pt idx="13">
                  <c:v>0.103639288052239</c:v>
                </c:pt>
                <c:pt idx="14">
                  <c:v>0.12431461175330601</c:v>
                </c:pt>
                <c:pt idx="15">
                  <c:v>0.11482749736811999</c:v>
                </c:pt>
                <c:pt idx="16">
                  <c:v>0.122023300489651</c:v>
                </c:pt>
                <c:pt idx="17">
                  <c:v>0.10506276830563201</c:v>
                </c:pt>
                <c:pt idx="18">
                  <c:v>0.104013953126543</c:v>
                </c:pt>
                <c:pt idx="19">
                  <c:v>8.7308495455410404E-2</c:v>
                </c:pt>
                <c:pt idx="20">
                  <c:v>9.9143754010246402E-2</c:v>
                </c:pt>
                <c:pt idx="21">
                  <c:v>0.13708006371707801</c:v>
                </c:pt>
              </c:numCache>
            </c:numRef>
          </c:val>
          <c:smooth val="0"/>
          <c:extLst>
            <c:ext xmlns:c16="http://schemas.microsoft.com/office/drawing/2014/chart" uri="{C3380CC4-5D6E-409C-BE32-E72D297353CC}">
              <c16:uniqueId val="{00000003-9EB4-4258-A136-1F66633696D4}"/>
            </c:ext>
          </c:extLst>
        </c:ser>
        <c:ser>
          <c:idx val="4"/>
          <c:order val="4"/>
          <c:tx>
            <c:strRef>
              <c:f>'Report Sept'!$AY$497</c:f>
              <c:strCache>
                <c:ptCount val="1"/>
                <c:pt idx="0">
                  <c:v>2020</c:v>
                </c:pt>
              </c:strCache>
            </c:strRef>
          </c:tx>
          <c:spPr>
            <a:ln w="28575" cap="rnd">
              <a:solidFill>
                <a:schemeClr val="accent5"/>
              </a:solidFill>
              <a:round/>
            </a:ln>
            <a:effectLst/>
          </c:spPr>
          <c:marker>
            <c:symbol val="none"/>
          </c:marker>
          <c:cat>
            <c:numRef>
              <c:f>'Report Sept'!$AZ$482:$CH$482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Sept'!$AZ$497:$CH$497</c:f>
              <c:numCache>
                <c:formatCode>0.0%</c:formatCode>
                <c:ptCount val="35"/>
                <c:pt idx="0">
                  <c:v>9.1871053234110198E-2</c:v>
                </c:pt>
                <c:pt idx="1">
                  <c:v>0.10680742687781</c:v>
                </c:pt>
                <c:pt idx="2">
                  <c:v>7.6846592001035594E-2</c:v>
                </c:pt>
                <c:pt idx="3">
                  <c:v>0.10211680033548701</c:v>
                </c:pt>
                <c:pt idx="4">
                  <c:v>0.122229088883978</c:v>
                </c:pt>
                <c:pt idx="5">
                  <c:v>0.118463740077142</c:v>
                </c:pt>
                <c:pt idx="6">
                  <c:v>0.12556336317696701</c:v>
                </c:pt>
                <c:pt idx="7">
                  <c:v>0.16574137808889</c:v>
                </c:pt>
                <c:pt idx="8">
                  <c:v>0.124036432219831</c:v>
                </c:pt>
                <c:pt idx="9">
                  <c:v>0.14321486410232201</c:v>
                </c:pt>
                <c:pt idx="10">
                  <c:v>0.12944380524190899</c:v>
                </c:pt>
                <c:pt idx="11">
                  <c:v>0.13462744987657299</c:v>
                </c:pt>
                <c:pt idx="12">
                  <c:v>0.10382482876712</c:v>
                </c:pt>
                <c:pt idx="13">
                  <c:v>0.13159676746051099</c:v>
                </c:pt>
                <c:pt idx="14">
                  <c:v>0.121360996175474</c:v>
                </c:pt>
                <c:pt idx="15">
                  <c:v>0.120619917040148</c:v>
                </c:pt>
                <c:pt idx="16">
                  <c:v>0.135144082768101</c:v>
                </c:pt>
                <c:pt idx="17">
                  <c:v>0.15375240759228201</c:v>
                </c:pt>
              </c:numCache>
            </c:numRef>
          </c:val>
          <c:smooth val="0"/>
          <c:extLst>
            <c:ext xmlns:c16="http://schemas.microsoft.com/office/drawing/2014/chart" uri="{C3380CC4-5D6E-409C-BE32-E72D297353CC}">
              <c16:uniqueId val="{00000004-9EB4-4258-A136-1F66633696D4}"/>
            </c:ext>
          </c:extLst>
        </c:ser>
        <c:ser>
          <c:idx val="5"/>
          <c:order val="5"/>
          <c:tx>
            <c:strRef>
              <c:f>'Report Sept'!$AY$498</c:f>
              <c:strCache>
                <c:ptCount val="1"/>
                <c:pt idx="0">
                  <c:v>2021</c:v>
                </c:pt>
              </c:strCache>
            </c:strRef>
          </c:tx>
          <c:spPr>
            <a:ln w="28575" cap="rnd">
              <a:solidFill>
                <a:schemeClr val="accent6"/>
              </a:solidFill>
              <a:round/>
            </a:ln>
            <a:effectLst/>
          </c:spPr>
          <c:marker>
            <c:symbol val="none"/>
          </c:marker>
          <c:cat>
            <c:numRef>
              <c:f>'Report Sept'!$AZ$482:$CH$482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Sept'!$AZ$498:$CH$498</c:f>
              <c:numCache>
                <c:formatCode>0.0%</c:formatCode>
                <c:ptCount val="35"/>
                <c:pt idx="0">
                  <c:v>9.3790100448147007E-2</c:v>
                </c:pt>
                <c:pt idx="1">
                  <c:v>9.3245356257286902E-2</c:v>
                </c:pt>
                <c:pt idx="2">
                  <c:v>6.9261648351845506E-2</c:v>
                </c:pt>
                <c:pt idx="3">
                  <c:v>8.07125350453963E-2</c:v>
                </c:pt>
                <c:pt idx="4">
                  <c:v>8.5421026885049406E-2</c:v>
                </c:pt>
                <c:pt idx="5">
                  <c:v>8.0282364132548398E-2</c:v>
                </c:pt>
                <c:pt idx="6">
                  <c:v>8.4915535661435004E-2</c:v>
                </c:pt>
                <c:pt idx="7">
                  <c:v>9.7873019103011799E-2</c:v>
                </c:pt>
                <c:pt idx="8">
                  <c:v>8.5311471194204194E-2</c:v>
                </c:pt>
                <c:pt idx="9">
                  <c:v>0.107452804889835</c:v>
                </c:pt>
                <c:pt idx="10">
                  <c:v>9.4971371802493598E-2</c:v>
                </c:pt>
                <c:pt idx="11">
                  <c:v>0.10577313945116</c:v>
                </c:pt>
                <c:pt idx="12">
                  <c:v>0.121650151227258</c:v>
                </c:pt>
                <c:pt idx="13">
                  <c:v>0.126157457694025</c:v>
                </c:pt>
              </c:numCache>
            </c:numRef>
          </c:val>
          <c:smooth val="0"/>
          <c:extLst>
            <c:ext xmlns:c16="http://schemas.microsoft.com/office/drawing/2014/chart" uri="{C3380CC4-5D6E-409C-BE32-E72D297353CC}">
              <c16:uniqueId val="{00000005-9EB4-4258-A136-1F66633696D4}"/>
            </c:ext>
          </c:extLst>
        </c:ser>
        <c:ser>
          <c:idx val="6"/>
          <c:order val="6"/>
          <c:tx>
            <c:strRef>
              <c:f>'Report Sept'!$AY$499</c:f>
              <c:strCache>
                <c:ptCount val="1"/>
                <c:pt idx="0">
                  <c:v>2022</c:v>
                </c:pt>
              </c:strCache>
            </c:strRef>
          </c:tx>
          <c:spPr>
            <a:ln w="28575" cap="rnd">
              <a:solidFill>
                <a:schemeClr val="accent1">
                  <a:lumMod val="60000"/>
                </a:schemeClr>
              </a:solidFill>
              <a:round/>
            </a:ln>
            <a:effectLst/>
          </c:spPr>
          <c:marker>
            <c:symbol val="none"/>
          </c:marker>
          <c:cat>
            <c:numRef>
              <c:f>'Report Sept'!$AZ$482:$CH$482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Sept'!$AZ$499:$CH$499</c:f>
              <c:numCache>
                <c:formatCode>0.0%</c:formatCode>
                <c:ptCount val="35"/>
                <c:pt idx="0">
                  <c:v>8.2465434424845802E-2</c:v>
                </c:pt>
                <c:pt idx="1">
                  <c:v>9.8449670561391797E-2</c:v>
                </c:pt>
                <c:pt idx="2">
                  <c:v>6.4469958671243999E-2</c:v>
                </c:pt>
                <c:pt idx="3">
                  <c:v>8.1266461182152694E-2</c:v>
                </c:pt>
                <c:pt idx="4">
                  <c:v>8.8989830768925998E-2</c:v>
                </c:pt>
                <c:pt idx="5">
                  <c:v>9.1981754988520903E-2</c:v>
                </c:pt>
                <c:pt idx="6">
                  <c:v>9.1256665834796705E-2</c:v>
                </c:pt>
                <c:pt idx="7">
                  <c:v>0.10612234927245801</c:v>
                </c:pt>
                <c:pt idx="8">
                  <c:v>0.107444740298052</c:v>
                </c:pt>
                <c:pt idx="9">
                  <c:v>0.112462487800425</c:v>
                </c:pt>
              </c:numCache>
            </c:numRef>
          </c:val>
          <c:smooth val="0"/>
          <c:extLst>
            <c:ext xmlns:c16="http://schemas.microsoft.com/office/drawing/2014/chart" uri="{C3380CC4-5D6E-409C-BE32-E72D297353CC}">
              <c16:uniqueId val="{00000006-9EB4-4258-A136-1F66633696D4}"/>
            </c:ext>
          </c:extLst>
        </c:ser>
        <c:ser>
          <c:idx val="7"/>
          <c:order val="7"/>
          <c:tx>
            <c:strRef>
              <c:f>'Report Sept'!$AY$500</c:f>
              <c:strCache>
                <c:ptCount val="1"/>
                <c:pt idx="0">
                  <c:v>2023</c:v>
                </c:pt>
              </c:strCache>
            </c:strRef>
          </c:tx>
          <c:spPr>
            <a:ln w="28575" cap="rnd">
              <a:solidFill>
                <a:schemeClr val="accent2">
                  <a:lumMod val="60000"/>
                </a:schemeClr>
              </a:solidFill>
              <a:round/>
            </a:ln>
            <a:effectLst/>
          </c:spPr>
          <c:marker>
            <c:symbol val="none"/>
          </c:marker>
          <c:cat>
            <c:numRef>
              <c:f>'Report Sept'!$AZ$482:$CH$482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Sept'!$AZ$500:$CH$500</c:f>
              <c:numCache>
                <c:formatCode>0.0%</c:formatCode>
                <c:ptCount val="35"/>
                <c:pt idx="0">
                  <c:v>9.1368225015554902E-2</c:v>
                </c:pt>
                <c:pt idx="1">
                  <c:v>8.7044787536560503E-2</c:v>
                </c:pt>
                <c:pt idx="2">
                  <c:v>6.3668471639792196E-2</c:v>
                </c:pt>
                <c:pt idx="3">
                  <c:v>8.1876802507691401E-2</c:v>
                </c:pt>
                <c:pt idx="4">
                  <c:v>8.4187548091373104E-2</c:v>
                </c:pt>
                <c:pt idx="5">
                  <c:v>9.1477594835334505E-2</c:v>
                </c:pt>
              </c:numCache>
            </c:numRef>
          </c:val>
          <c:smooth val="0"/>
          <c:extLst>
            <c:ext xmlns:c16="http://schemas.microsoft.com/office/drawing/2014/chart" uri="{C3380CC4-5D6E-409C-BE32-E72D297353CC}">
              <c16:uniqueId val="{00000007-9EB4-4258-A136-1F66633696D4}"/>
            </c:ext>
          </c:extLst>
        </c:ser>
        <c:ser>
          <c:idx val="8"/>
          <c:order val="8"/>
          <c:tx>
            <c:strRef>
              <c:f>'Report Sept'!$AY$501</c:f>
              <c:strCache>
                <c:ptCount val="1"/>
                <c:pt idx="0">
                  <c:v>2024</c:v>
                </c:pt>
              </c:strCache>
            </c:strRef>
          </c:tx>
          <c:spPr>
            <a:ln w="28575" cap="rnd">
              <a:solidFill>
                <a:schemeClr val="accent3">
                  <a:lumMod val="60000"/>
                </a:schemeClr>
              </a:solidFill>
              <a:round/>
            </a:ln>
            <a:effectLst/>
          </c:spPr>
          <c:marker>
            <c:symbol val="none"/>
          </c:marker>
          <c:cat>
            <c:numRef>
              <c:f>'Report Sept'!$AZ$482:$CH$482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Sept'!$AZ$501:$CH$501</c:f>
              <c:numCache>
                <c:formatCode>0.0%</c:formatCode>
                <c:ptCount val="35"/>
                <c:pt idx="0">
                  <c:v>8.7907428249153499E-2</c:v>
                </c:pt>
                <c:pt idx="1">
                  <c:v>8.20957821947913E-2</c:v>
                </c:pt>
              </c:numCache>
            </c:numRef>
          </c:val>
          <c:smooth val="0"/>
          <c:extLst>
            <c:ext xmlns:c16="http://schemas.microsoft.com/office/drawing/2014/chart" uri="{C3380CC4-5D6E-409C-BE32-E72D297353CC}">
              <c16:uniqueId val="{00000008-9EB4-4258-A136-1F66633696D4}"/>
            </c:ext>
          </c:extLst>
        </c:ser>
        <c:dLbls>
          <c:showLegendKey val="0"/>
          <c:showVal val="0"/>
          <c:showCatName val="0"/>
          <c:showSerName val="0"/>
          <c:showPercent val="0"/>
          <c:showBubbleSize val="0"/>
        </c:dLbls>
        <c:smooth val="0"/>
        <c:axId val="366644816"/>
        <c:axId val="366646736"/>
      </c:lineChart>
      <c:catAx>
        <c:axId val="366644816"/>
        <c:scaling>
          <c:orientation val="minMax"/>
        </c:scaling>
        <c:delete val="0"/>
        <c:axPos val="b"/>
        <c:title>
          <c:tx>
            <c:rich>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Quarters Since Disbursement</a:t>
                </a:r>
              </a:p>
            </c:rich>
          </c:tx>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6736"/>
        <c:crosses val="autoZero"/>
        <c:auto val="1"/>
        <c:lblAlgn val="ctr"/>
        <c:lblOffset val="100"/>
        <c:noMultiLvlLbl val="0"/>
      </c:catAx>
      <c:valAx>
        <c:axId val="366646736"/>
        <c:scaling>
          <c:orientation val="minMax"/>
          <c:max val="0.30000000000000004"/>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 Annualized Voluntary CPR</a:t>
                </a:r>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6.0000000000000012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r>
              <a:rPr lang="en-US" sz="900" b="1" i="0" u="none" strike="noStrike" kern="1200" spc="0" baseline="0">
                <a:solidFill>
                  <a:schemeClr val="tx1"/>
                </a:solidFill>
              </a:rPr>
              <a:t>Annualized Voluntary Constant Prepayment Rate</a:t>
            </a:r>
          </a:p>
          <a:p>
            <a:pPr>
              <a:defRPr sz="800" b="1">
                <a:solidFill>
                  <a:schemeClr val="tx1"/>
                </a:solidFill>
              </a:defRPr>
            </a:pPr>
            <a:r>
              <a:rPr lang="en-US" sz="800" b="1" baseline="0">
                <a:solidFill>
                  <a:schemeClr val="tx1"/>
                </a:solidFill>
              </a:rPr>
              <a:t>Flat Pay</a:t>
            </a:r>
            <a:endParaRPr lang="en-US" sz="800" b="1">
              <a:solidFill>
                <a:schemeClr val="tx1"/>
              </a:solidFill>
            </a:endParaRPr>
          </a:p>
        </c:rich>
      </c:tx>
      <c:layout>
        <c:manualLayout>
          <c:xMode val="edge"/>
          <c:yMode val="edge"/>
          <c:x val="0.21147932178770767"/>
          <c:y val="0"/>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0455833586702253"/>
          <c:y val="0.1545836332337428"/>
          <c:w val="0.85720762925582239"/>
          <c:h val="0.6387567664619731"/>
        </c:manualLayout>
      </c:layout>
      <c:lineChart>
        <c:grouping val="standard"/>
        <c:varyColors val="0"/>
        <c:ser>
          <c:idx val="0"/>
          <c:order val="0"/>
          <c:tx>
            <c:strRef>
              <c:f>'Report Sept'!$AY$503</c:f>
              <c:strCache>
                <c:ptCount val="1"/>
                <c:pt idx="0">
                  <c:v>2016</c:v>
                </c:pt>
              </c:strCache>
            </c:strRef>
          </c:tx>
          <c:spPr>
            <a:ln w="28575" cap="rnd">
              <a:solidFill>
                <a:schemeClr val="accent1"/>
              </a:solidFill>
              <a:round/>
            </a:ln>
            <a:effectLst/>
          </c:spPr>
          <c:marker>
            <c:symbol val="none"/>
          </c:marker>
          <c:cat>
            <c:numRef>
              <c:f>'Report Sept'!$AZ$482:$CH$482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Sept'!$AZ$503:$CH$503</c:f>
              <c:numCache>
                <c:formatCode>0.0%</c:formatCode>
                <c:ptCount val="35"/>
                <c:pt idx="0">
                  <c:v>4.1918783188808699E-2</c:v>
                </c:pt>
                <c:pt idx="1">
                  <c:v>2.8442166470435199E-2</c:v>
                </c:pt>
                <c:pt idx="2">
                  <c:v>1.63528825089727E-2</c:v>
                </c:pt>
                <c:pt idx="3">
                  <c:v>3.7989966674774903E-2</c:v>
                </c:pt>
                <c:pt idx="4">
                  <c:v>5.9184847069212898E-2</c:v>
                </c:pt>
                <c:pt idx="5">
                  <c:v>4.4630555477444801E-2</c:v>
                </c:pt>
                <c:pt idx="6">
                  <c:v>7.8247976725814794E-2</c:v>
                </c:pt>
                <c:pt idx="7">
                  <c:v>6.5771241378762502E-2</c:v>
                </c:pt>
                <c:pt idx="8">
                  <c:v>0.10303101148086199</c:v>
                </c:pt>
                <c:pt idx="9">
                  <c:v>0.105888845180781</c:v>
                </c:pt>
                <c:pt idx="10">
                  <c:v>0.112933932668443</c:v>
                </c:pt>
                <c:pt idx="11">
                  <c:v>0.13323000843299801</c:v>
                </c:pt>
                <c:pt idx="12">
                  <c:v>0.13429609595355699</c:v>
                </c:pt>
                <c:pt idx="13">
                  <c:v>0.15820572167625099</c:v>
                </c:pt>
                <c:pt idx="14">
                  <c:v>0.10533273313479601</c:v>
                </c:pt>
                <c:pt idx="15">
                  <c:v>0.12491472226012799</c:v>
                </c:pt>
                <c:pt idx="16">
                  <c:v>0.152364621184684</c:v>
                </c:pt>
                <c:pt idx="17">
                  <c:v>0.23042136005515301</c:v>
                </c:pt>
                <c:pt idx="18">
                  <c:v>0.10620441744478901</c:v>
                </c:pt>
                <c:pt idx="19">
                  <c:v>0.155045723578768</c:v>
                </c:pt>
                <c:pt idx="20">
                  <c:v>9.4323945706680207E-2</c:v>
                </c:pt>
                <c:pt idx="21">
                  <c:v>0.137606391152999</c:v>
                </c:pt>
                <c:pt idx="22">
                  <c:v>0.102062892192343</c:v>
                </c:pt>
                <c:pt idx="23">
                  <c:v>7.69800083840948E-2</c:v>
                </c:pt>
                <c:pt idx="24">
                  <c:v>8.6275329183162205E-2</c:v>
                </c:pt>
                <c:pt idx="25">
                  <c:v>0.10016164225217999</c:v>
                </c:pt>
                <c:pt idx="26">
                  <c:v>9.2939885982502093E-2</c:v>
                </c:pt>
                <c:pt idx="27">
                  <c:v>0.12981330756419601</c:v>
                </c:pt>
                <c:pt idx="28">
                  <c:v>0.122404776913126</c:v>
                </c:pt>
                <c:pt idx="29">
                  <c:v>7.2053357561346898E-2</c:v>
                </c:pt>
                <c:pt idx="30">
                  <c:v>0.105890539056752</c:v>
                </c:pt>
                <c:pt idx="31">
                  <c:v>0.110265969101029</c:v>
                </c:pt>
                <c:pt idx="32">
                  <c:v>9.1392741685305798E-2</c:v>
                </c:pt>
                <c:pt idx="33">
                  <c:v>0.11461415052853501</c:v>
                </c:pt>
              </c:numCache>
            </c:numRef>
          </c:val>
          <c:smooth val="0"/>
          <c:extLst>
            <c:ext xmlns:c16="http://schemas.microsoft.com/office/drawing/2014/chart" uri="{C3380CC4-5D6E-409C-BE32-E72D297353CC}">
              <c16:uniqueId val="{00000000-0702-4204-8659-D36AABFBFAD6}"/>
            </c:ext>
          </c:extLst>
        </c:ser>
        <c:ser>
          <c:idx val="1"/>
          <c:order val="1"/>
          <c:tx>
            <c:strRef>
              <c:f>'Report Sept'!$AY$504</c:f>
              <c:strCache>
                <c:ptCount val="1"/>
                <c:pt idx="0">
                  <c:v>2017</c:v>
                </c:pt>
              </c:strCache>
            </c:strRef>
          </c:tx>
          <c:spPr>
            <a:ln w="28575" cap="rnd">
              <a:solidFill>
                <a:schemeClr val="accent2"/>
              </a:solidFill>
              <a:round/>
            </a:ln>
            <a:effectLst/>
          </c:spPr>
          <c:marker>
            <c:symbol val="none"/>
          </c:marker>
          <c:cat>
            <c:numRef>
              <c:f>'Report Sept'!$AZ$482:$CH$482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Sept'!$AZ$504:$CH$504</c:f>
              <c:numCache>
                <c:formatCode>0.0%</c:formatCode>
                <c:ptCount val="35"/>
                <c:pt idx="0">
                  <c:v>4.2410628015606501E-2</c:v>
                </c:pt>
                <c:pt idx="1">
                  <c:v>3.9661380562912199E-2</c:v>
                </c:pt>
                <c:pt idx="2">
                  <c:v>2.6492435650574301E-2</c:v>
                </c:pt>
                <c:pt idx="3">
                  <c:v>3.7029126789945702E-2</c:v>
                </c:pt>
                <c:pt idx="4">
                  <c:v>5.66081119904795E-2</c:v>
                </c:pt>
                <c:pt idx="5">
                  <c:v>6.3592836956138099E-2</c:v>
                </c:pt>
                <c:pt idx="6">
                  <c:v>8.4768353131055005E-2</c:v>
                </c:pt>
                <c:pt idx="7">
                  <c:v>8.1178226137582299E-2</c:v>
                </c:pt>
                <c:pt idx="8">
                  <c:v>0.105046878022985</c:v>
                </c:pt>
                <c:pt idx="9">
                  <c:v>0.11368634516779599</c:v>
                </c:pt>
                <c:pt idx="10">
                  <c:v>9.1691345298770502E-2</c:v>
                </c:pt>
                <c:pt idx="11">
                  <c:v>0.132410878060293</c:v>
                </c:pt>
                <c:pt idx="12">
                  <c:v>0.12458123008531399</c:v>
                </c:pt>
                <c:pt idx="13">
                  <c:v>0.14600865629979001</c:v>
                </c:pt>
                <c:pt idx="14">
                  <c:v>0.158796804294983</c:v>
                </c:pt>
                <c:pt idx="15">
                  <c:v>0.179253341116444</c:v>
                </c:pt>
                <c:pt idx="16">
                  <c:v>0.181750683771286</c:v>
                </c:pt>
                <c:pt idx="17">
                  <c:v>0.187501142173368</c:v>
                </c:pt>
                <c:pt idx="18">
                  <c:v>0.14934949561219099</c:v>
                </c:pt>
                <c:pt idx="19">
                  <c:v>0.115312851909222</c:v>
                </c:pt>
                <c:pt idx="20">
                  <c:v>0.10061285075802701</c:v>
                </c:pt>
                <c:pt idx="21">
                  <c:v>0.10175986388965801</c:v>
                </c:pt>
                <c:pt idx="22">
                  <c:v>0.113017745081232</c:v>
                </c:pt>
                <c:pt idx="23">
                  <c:v>0.10208344565113001</c:v>
                </c:pt>
                <c:pt idx="24">
                  <c:v>8.7820858869135002E-2</c:v>
                </c:pt>
                <c:pt idx="25">
                  <c:v>0.108309981339932</c:v>
                </c:pt>
                <c:pt idx="26">
                  <c:v>9.1370839192115597E-2</c:v>
                </c:pt>
                <c:pt idx="27">
                  <c:v>0.11347431860314</c:v>
                </c:pt>
                <c:pt idx="28">
                  <c:v>9.9471868258531701E-2</c:v>
                </c:pt>
                <c:pt idx="29">
                  <c:v>0.16757013922224301</c:v>
                </c:pt>
              </c:numCache>
            </c:numRef>
          </c:val>
          <c:smooth val="0"/>
          <c:extLst>
            <c:ext xmlns:c16="http://schemas.microsoft.com/office/drawing/2014/chart" uri="{C3380CC4-5D6E-409C-BE32-E72D297353CC}">
              <c16:uniqueId val="{00000001-0702-4204-8659-D36AABFBFAD6}"/>
            </c:ext>
          </c:extLst>
        </c:ser>
        <c:ser>
          <c:idx val="2"/>
          <c:order val="2"/>
          <c:tx>
            <c:strRef>
              <c:f>'Report Sept'!$AY$505</c:f>
              <c:strCache>
                <c:ptCount val="1"/>
                <c:pt idx="0">
                  <c:v>2018</c:v>
                </c:pt>
              </c:strCache>
            </c:strRef>
          </c:tx>
          <c:spPr>
            <a:ln w="28575" cap="rnd">
              <a:solidFill>
                <a:schemeClr val="accent3"/>
              </a:solidFill>
              <a:round/>
            </a:ln>
            <a:effectLst/>
          </c:spPr>
          <c:marker>
            <c:symbol val="none"/>
          </c:marker>
          <c:cat>
            <c:numRef>
              <c:f>'Report Sept'!$AZ$482:$CH$482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Sept'!$AZ$505:$CH$505</c:f>
              <c:numCache>
                <c:formatCode>0.0%</c:formatCode>
                <c:ptCount val="35"/>
                <c:pt idx="0">
                  <c:v>4.6735090754374903E-2</c:v>
                </c:pt>
                <c:pt idx="1">
                  <c:v>3.6706397881842198E-2</c:v>
                </c:pt>
                <c:pt idx="2">
                  <c:v>4.5322827352399501E-2</c:v>
                </c:pt>
                <c:pt idx="3">
                  <c:v>5.3565411276902203E-2</c:v>
                </c:pt>
                <c:pt idx="4">
                  <c:v>6.6009702295242903E-2</c:v>
                </c:pt>
                <c:pt idx="5">
                  <c:v>7.6279561893328296E-2</c:v>
                </c:pt>
                <c:pt idx="6">
                  <c:v>8.5155591610133002E-2</c:v>
                </c:pt>
                <c:pt idx="7">
                  <c:v>7.2165113389060606E-2</c:v>
                </c:pt>
                <c:pt idx="8">
                  <c:v>0.110893022729354</c:v>
                </c:pt>
                <c:pt idx="9">
                  <c:v>0.134767206097477</c:v>
                </c:pt>
                <c:pt idx="10">
                  <c:v>0.134333932165174</c:v>
                </c:pt>
                <c:pt idx="11">
                  <c:v>0.134980874914297</c:v>
                </c:pt>
                <c:pt idx="12">
                  <c:v>0.13719142086625599</c:v>
                </c:pt>
                <c:pt idx="13">
                  <c:v>0.150262181386904</c:v>
                </c:pt>
                <c:pt idx="14">
                  <c:v>0.133511075017751</c:v>
                </c:pt>
                <c:pt idx="15">
                  <c:v>0.135792557884162</c:v>
                </c:pt>
                <c:pt idx="16">
                  <c:v>0.115548092866593</c:v>
                </c:pt>
                <c:pt idx="17">
                  <c:v>0.13798834238806701</c:v>
                </c:pt>
                <c:pt idx="18">
                  <c:v>0.106040209018128</c:v>
                </c:pt>
                <c:pt idx="19">
                  <c:v>9.6645015874804202E-2</c:v>
                </c:pt>
                <c:pt idx="20">
                  <c:v>9.6130386909249896E-2</c:v>
                </c:pt>
                <c:pt idx="21">
                  <c:v>0.104579349761197</c:v>
                </c:pt>
                <c:pt idx="22">
                  <c:v>9.0955366628372405E-2</c:v>
                </c:pt>
                <c:pt idx="23">
                  <c:v>6.6583934384165197E-2</c:v>
                </c:pt>
                <c:pt idx="24">
                  <c:v>7.0026223552977496E-2</c:v>
                </c:pt>
                <c:pt idx="25">
                  <c:v>6.8572759754537999E-2</c:v>
                </c:pt>
              </c:numCache>
            </c:numRef>
          </c:val>
          <c:smooth val="0"/>
          <c:extLst>
            <c:ext xmlns:c16="http://schemas.microsoft.com/office/drawing/2014/chart" uri="{C3380CC4-5D6E-409C-BE32-E72D297353CC}">
              <c16:uniqueId val="{00000002-0702-4204-8659-D36AABFBFAD6}"/>
            </c:ext>
          </c:extLst>
        </c:ser>
        <c:ser>
          <c:idx val="3"/>
          <c:order val="3"/>
          <c:tx>
            <c:strRef>
              <c:f>'Report Sept'!$AY$506</c:f>
              <c:strCache>
                <c:ptCount val="1"/>
                <c:pt idx="0">
                  <c:v>2019</c:v>
                </c:pt>
              </c:strCache>
            </c:strRef>
          </c:tx>
          <c:spPr>
            <a:ln w="28575" cap="rnd">
              <a:solidFill>
                <a:schemeClr val="accent4"/>
              </a:solidFill>
              <a:round/>
            </a:ln>
            <a:effectLst/>
          </c:spPr>
          <c:marker>
            <c:symbol val="none"/>
          </c:marker>
          <c:cat>
            <c:numRef>
              <c:f>'Report Sept'!$AZ$482:$CH$482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Sept'!$AZ$506:$CH$506</c:f>
              <c:numCache>
                <c:formatCode>0.0%</c:formatCode>
                <c:ptCount val="35"/>
                <c:pt idx="0">
                  <c:v>4.4219749244210502E-2</c:v>
                </c:pt>
                <c:pt idx="1">
                  <c:v>3.5969118842619198E-2</c:v>
                </c:pt>
                <c:pt idx="2">
                  <c:v>4.1826887370017198E-2</c:v>
                </c:pt>
                <c:pt idx="3">
                  <c:v>4.7026067222086403E-2</c:v>
                </c:pt>
                <c:pt idx="4">
                  <c:v>7.34934477828217E-2</c:v>
                </c:pt>
                <c:pt idx="5">
                  <c:v>7.5378804629053206E-2</c:v>
                </c:pt>
                <c:pt idx="6">
                  <c:v>9.5553093624275304E-2</c:v>
                </c:pt>
                <c:pt idx="7">
                  <c:v>0.107976328787318</c:v>
                </c:pt>
                <c:pt idx="8">
                  <c:v>0.107835558650763</c:v>
                </c:pt>
                <c:pt idx="9">
                  <c:v>0.127038969965273</c:v>
                </c:pt>
                <c:pt idx="10">
                  <c:v>0.12247085746674501</c:v>
                </c:pt>
                <c:pt idx="11">
                  <c:v>0.10199603954238599</c:v>
                </c:pt>
                <c:pt idx="12">
                  <c:v>0.107076578094709</c:v>
                </c:pt>
                <c:pt idx="13">
                  <c:v>8.6166441418428497E-2</c:v>
                </c:pt>
                <c:pt idx="14">
                  <c:v>8.86795616833497E-2</c:v>
                </c:pt>
                <c:pt idx="15">
                  <c:v>8.9486106305500898E-2</c:v>
                </c:pt>
                <c:pt idx="16">
                  <c:v>9.3064239192292397E-2</c:v>
                </c:pt>
                <c:pt idx="17">
                  <c:v>8.6100138841874396E-2</c:v>
                </c:pt>
                <c:pt idx="18">
                  <c:v>8.0318061450984607E-2</c:v>
                </c:pt>
                <c:pt idx="19">
                  <c:v>8.5378880985192196E-2</c:v>
                </c:pt>
                <c:pt idx="20">
                  <c:v>8.7008305043196996E-2</c:v>
                </c:pt>
                <c:pt idx="21">
                  <c:v>8.4030038996150899E-2</c:v>
                </c:pt>
              </c:numCache>
            </c:numRef>
          </c:val>
          <c:smooth val="0"/>
          <c:extLst>
            <c:ext xmlns:c16="http://schemas.microsoft.com/office/drawing/2014/chart" uri="{C3380CC4-5D6E-409C-BE32-E72D297353CC}">
              <c16:uniqueId val="{00000003-0702-4204-8659-D36AABFBFAD6}"/>
            </c:ext>
          </c:extLst>
        </c:ser>
        <c:ser>
          <c:idx val="4"/>
          <c:order val="4"/>
          <c:tx>
            <c:strRef>
              <c:f>'Report Sept'!$AY$507</c:f>
              <c:strCache>
                <c:ptCount val="1"/>
                <c:pt idx="0">
                  <c:v>2020</c:v>
                </c:pt>
              </c:strCache>
            </c:strRef>
          </c:tx>
          <c:spPr>
            <a:ln w="28575" cap="rnd">
              <a:solidFill>
                <a:schemeClr val="accent5"/>
              </a:solidFill>
              <a:round/>
            </a:ln>
            <a:effectLst/>
          </c:spPr>
          <c:marker>
            <c:symbol val="none"/>
          </c:marker>
          <c:cat>
            <c:numRef>
              <c:f>'Report Sept'!$AZ$482:$CH$482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Sept'!$AZ$507:$CH$507</c:f>
              <c:numCache>
                <c:formatCode>0.0%</c:formatCode>
                <c:ptCount val="35"/>
                <c:pt idx="0">
                  <c:v>6.4866744182903793E-2</c:v>
                </c:pt>
                <c:pt idx="1">
                  <c:v>5.4912029200304503E-2</c:v>
                </c:pt>
                <c:pt idx="2">
                  <c:v>4.7076133291900503E-2</c:v>
                </c:pt>
                <c:pt idx="3">
                  <c:v>6.5560558533111005E-2</c:v>
                </c:pt>
                <c:pt idx="4">
                  <c:v>7.0786489916065107E-2</c:v>
                </c:pt>
                <c:pt idx="5">
                  <c:v>8.6536475282759803E-2</c:v>
                </c:pt>
                <c:pt idx="6">
                  <c:v>9.9644364278639305E-2</c:v>
                </c:pt>
                <c:pt idx="7">
                  <c:v>9.0724613738114093E-2</c:v>
                </c:pt>
                <c:pt idx="8">
                  <c:v>0.105235116202971</c:v>
                </c:pt>
                <c:pt idx="9">
                  <c:v>8.7452906272077496E-2</c:v>
                </c:pt>
                <c:pt idx="10">
                  <c:v>8.2944321957664893E-2</c:v>
                </c:pt>
                <c:pt idx="11">
                  <c:v>9.2104914837549401E-2</c:v>
                </c:pt>
                <c:pt idx="12">
                  <c:v>9.3156661854401704E-2</c:v>
                </c:pt>
                <c:pt idx="13">
                  <c:v>9.7948220479195006E-2</c:v>
                </c:pt>
                <c:pt idx="14">
                  <c:v>9.3524617263778101E-2</c:v>
                </c:pt>
                <c:pt idx="15">
                  <c:v>8.6456100887192494E-2</c:v>
                </c:pt>
                <c:pt idx="16">
                  <c:v>9.2038711415752802E-2</c:v>
                </c:pt>
                <c:pt idx="17">
                  <c:v>0.117912214184657</c:v>
                </c:pt>
              </c:numCache>
            </c:numRef>
          </c:val>
          <c:smooth val="0"/>
          <c:extLst>
            <c:ext xmlns:c16="http://schemas.microsoft.com/office/drawing/2014/chart" uri="{C3380CC4-5D6E-409C-BE32-E72D297353CC}">
              <c16:uniqueId val="{00000004-0702-4204-8659-D36AABFBFAD6}"/>
            </c:ext>
          </c:extLst>
        </c:ser>
        <c:ser>
          <c:idx val="5"/>
          <c:order val="5"/>
          <c:tx>
            <c:strRef>
              <c:f>'Report Sept'!$AY$508</c:f>
              <c:strCache>
                <c:ptCount val="1"/>
                <c:pt idx="0">
                  <c:v>2021</c:v>
                </c:pt>
              </c:strCache>
            </c:strRef>
          </c:tx>
          <c:spPr>
            <a:ln w="28575" cap="rnd">
              <a:solidFill>
                <a:schemeClr val="accent6"/>
              </a:solidFill>
              <a:round/>
            </a:ln>
            <a:effectLst/>
          </c:spPr>
          <c:marker>
            <c:symbol val="none"/>
          </c:marker>
          <c:cat>
            <c:numRef>
              <c:f>'Report Sept'!$AZ$482:$CH$482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Sept'!$AZ$508:$CH$508</c:f>
              <c:numCache>
                <c:formatCode>0.0%</c:formatCode>
                <c:ptCount val="35"/>
                <c:pt idx="0">
                  <c:v>5.8934734873356098E-2</c:v>
                </c:pt>
                <c:pt idx="1">
                  <c:v>5.0822298262864898E-2</c:v>
                </c:pt>
                <c:pt idx="2">
                  <c:v>4.3817460132390899E-2</c:v>
                </c:pt>
                <c:pt idx="3">
                  <c:v>5.37582765480763E-2</c:v>
                </c:pt>
                <c:pt idx="4">
                  <c:v>5.8104605318755498E-2</c:v>
                </c:pt>
                <c:pt idx="5">
                  <c:v>6.1721404325923698E-2</c:v>
                </c:pt>
                <c:pt idx="6">
                  <c:v>5.7774284439670802E-2</c:v>
                </c:pt>
                <c:pt idx="7">
                  <c:v>6.1976822749063597E-2</c:v>
                </c:pt>
                <c:pt idx="8">
                  <c:v>7.7244542352481196E-2</c:v>
                </c:pt>
                <c:pt idx="9">
                  <c:v>8.0730647571265607E-2</c:v>
                </c:pt>
                <c:pt idx="10">
                  <c:v>7.8251215915939407E-2</c:v>
                </c:pt>
                <c:pt idx="11">
                  <c:v>9.5727662759778495E-2</c:v>
                </c:pt>
                <c:pt idx="12">
                  <c:v>9.5700115975004899E-2</c:v>
                </c:pt>
                <c:pt idx="13">
                  <c:v>9.2990401870491901E-2</c:v>
                </c:pt>
              </c:numCache>
            </c:numRef>
          </c:val>
          <c:smooth val="0"/>
          <c:extLst>
            <c:ext xmlns:c16="http://schemas.microsoft.com/office/drawing/2014/chart" uri="{C3380CC4-5D6E-409C-BE32-E72D297353CC}">
              <c16:uniqueId val="{00000005-0702-4204-8659-D36AABFBFAD6}"/>
            </c:ext>
          </c:extLst>
        </c:ser>
        <c:ser>
          <c:idx val="6"/>
          <c:order val="6"/>
          <c:tx>
            <c:strRef>
              <c:f>'Report Sept'!$AY$509</c:f>
              <c:strCache>
                <c:ptCount val="1"/>
                <c:pt idx="0">
                  <c:v>2022</c:v>
                </c:pt>
              </c:strCache>
            </c:strRef>
          </c:tx>
          <c:spPr>
            <a:ln w="28575" cap="rnd">
              <a:solidFill>
                <a:schemeClr val="accent1">
                  <a:lumMod val="60000"/>
                </a:schemeClr>
              </a:solidFill>
              <a:round/>
            </a:ln>
            <a:effectLst/>
          </c:spPr>
          <c:marker>
            <c:symbol val="none"/>
          </c:marker>
          <c:cat>
            <c:numRef>
              <c:f>'Report Sept'!$AZ$482:$CH$482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Sept'!$AZ$509:$CH$509</c:f>
              <c:numCache>
                <c:formatCode>0.0%</c:formatCode>
                <c:ptCount val="35"/>
                <c:pt idx="0">
                  <c:v>4.8570104068329699E-2</c:v>
                </c:pt>
                <c:pt idx="1">
                  <c:v>4.1869065708619202E-2</c:v>
                </c:pt>
                <c:pt idx="2">
                  <c:v>4.0310335854447502E-2</c:v>
                </c:pt>
                <c:pt idx="3">
                  <c:v>4.2880818576178502E-2</c:v>
                </c:pt>
                <c:pt idx="4">
                  <c:v>5.0981759009269802E-2</c:v>
                </c:pt>
                <c:pt idx="5">
                  <c:v>6.5902511133132502E-2</c:v>
                </c:pt>
                <c:pt idx="6">
                  <c:v>5.8829773931211103E-2</c:v>
                </c:pt>
                <c:pt idx="7">
                  <c:v>8.0467349088461301E-2</c:v>
                </c:pt>
                <c:pt idx="8">
                  <c:v>8.9996773688439294E-2</c:v>
                </c:pt>
                <c:pt idx="9">
                  <c:v>0.10316235678852</c:v>
                </c:pt>
              </c:numCache>
            </c:numRef>
          </c:val>
          <c:smooth val="0"/>
          <c:extLst>
            <c:ext xmlns:c16="http://schemas.microsoft.com/office/drawing/2014/chart" uri="{C3380CC4-5D6E-409C-BE32-E72D297353CC}">
              <c16:uniqueId val="{00000006-0702-4204-8659-D36AABFBFAD6}"/>
            </c:ext>
          </c:extLst>
        </c:ser>
        <c:ser>
          <c:idx val="7"/>
          <c:order val="7"/>
          <c:tx>
            <c:strRef>
              <c:f>'Report Sept'!$AY$510</c:f>
              <c:strCache>
                <c:ptCount val="1"/>
                <c:pt idx="0">
                  <c:v>2023</c:v>
                </c:pt>
              </c:strCache>
            </c:strRef>
          </c:tx>
          <c:spPr>
            <a:ln w="28575" cap="rnd">
              <a:solidFill>
                <a:schemeClr val="accent2">
                  <a:lumMod val="60000"/>
                </a:schemeClr>
              </a:solidFill>
              <a:round/>
            </a:ln>
            <a:effectLst/>
          </c:spPr>
          <c:marker>
            <c:symbol val="none"/>
          </c:marker>
          <c:cat>
            <c:numRef>
              <c:f>'Report Sept'!$AZ$482:$CH$482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Sept'!$AZ$510:$CH$510</c:f>
              <c:numCache>
                <c:formatCode>0.0%</c:formatCode>
                <c:ptCount val="35"/>
                <c:pt idx="0">
                  <c:v>4.87001441000737E-2</c:v>
                </c:pt>
                <c:pt idx="1">
                  <c:v>4.6878241597312999E-2</c:v>
                </c:pt>
                <c:pt idx="2">
                  <c:v>3.97157105599307E-2</c:v>
                </c:pt>
                <c:pt idx="3">
                  <c:v>5.0216591589146202E-2</c:v>
                </c:pt>
                <c:pt idx="4">
                  <c:v>6.4668827680626095E-2</c:v>
                </c:pt>
                <c:pt idx="5">
                  <c:v>7.0128121180699596E-2</c:v>
                </c:pt>
              </c:numCache>
            </c:numRef>
          </c:val>
          <c:smooth val="0"/>
          <c:extLst>
            <c:ext xmlns:c16="http://schemas.microsoft.com/office/drawing/2014/chart" uri="{C3380CC4-5D6E-409C-BE32-E72D297353CC}">
              <c16:uniqueId val="{00000007-0702-4204-8659-D36AABFBFAD6}"/>
            </c:ext>
          </c:extLst>
        </c:ser>
        <c:ser>
          <c:idx val="8"/>
          <c:order val="8"/>
          <c:tx>
            <c:strRef>
              <c:f>'Report Sept'!$AY$511</c:f>
              <c:strCache>
                <c:ptCount val="1"/>
                <c:pt idx="0">
                  <c:v>2024</c:v>
                </c:pt>
              </c:strCache>
            </c:strRef>
          </c:tx>
          <c:spPr>
            <a:ln w="28575" cap="rnd">
              <a:solidFill>
                <a:schemeClr val="accent3">
                  <a:lumMod val="60000"/>
                </a:schemeClr>
              </a:solidFill>
              <a:round/>
            </a:ln>
            <a:effectLst/>
          </c:spPr>
          <c:marker>
            <c:symbol val="none"/>
          </c:marker>
          <c:cat>
            <c:numRef>
              <c:f>'Report Sept'!$AZ$482:$CH$482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Sept'!$AZ$511:$CH$511</c:f>
              <c:numCache>
                <c:formatCode>0.0%</c:formatCode>
                <c:ptCount val="35"/>
                <c:pt idx="0">
                  <c:v>5.2840991368321197E-2</c:v>
                </c:pt>
                <c:pt idx="1">
                  <c:v>5.0535569438038101E-2</c:v>
                </c:pt>
              </c:numCache>
            </c:numRef>
          </c:val>
          <c:smooth val="0"/>
          <c:extLst>
            <c:ext xmlns:c16="http://schemas.microsoft.com/office/drawing/2014/chart" uri="{C3380CC4-5D6E-409C-BE32-E72D297353CC}">
              <c16:uniqueId val="{00000008-0702-4204-8659-D36AABFBFAD6}"/>
            </c:ext>
          </c:extLst>
        </c:ser>
        <c:dLbls>
          <c:showLegendKey val="0"/>
          <c:showVal val="0"/>
          <c:showCatName val="0"/>
          <c:showSerName val="0"/>
          <c:showPercent val="0"/>
          <c:showBubbleSize val="0"/>
        </c:dLbls>
        <c:smooth val="0"/>
        <c:axId val="366644816"/>
        <c:axId val="366646736"/>
      </c:lineChart>
      <c:catAx>
        <c:axId val="366644816"/>
        <c:scaling>
          <c:orientation val="minMax"/>
        </c:scaling>
        <c:delete val="0"/>
        <c:axPos val="b"/>
        <c:title>
          <c:tx>
            <c:rich>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Quarters Since Disbursement</a:t>
                </a:r>
              </a:p>
            </c:rich>
          </c:tx>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6736"/>
        <c:crosses val="autoZero"/>
        <c:auto val="1"/>
        <c:lblAlgn val="ctr"/>
        <c:lblOffset val="100"/>
        <c:noMultiLvlLbl val="0"/>
      </c:catAx>
      <c:valAx>
        <c:axId val="366646736"/>
        <c:scaling>
          <c:orientation val="minMax"/>
          <c:max val="0.30000000000000004"/>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 Annualized Voluntary CPR</a:t>
                </a:r>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6.0000000000000012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100" b="1" i="0" u="none" strike="noStrike" kern="1200" spc="0" baseline="0">
                <a:solidFill>
                  <a:schemeClr val="tx1"/>
                </a:solidFill>
              </a:rPr>
              <a:t>Annualized Total Constant Prepayment Rate</a:t>
            </a:r>
          </a:p>
          <a:p>
            <a:pPr>
              <a:defRPr b="1">
                <a:solidFill>
                  <a:schemeClr val="tx1"/>
                </a:solidFill>
              </a:defRPr>
            </a:pPr>
            <a:r>
              <a:rPr lang="en-US" sz="1000" b="1" i="0" u="none" strike="noStrike" kern="1200" spc="0" baseline="0">
                <a:solidFill>
                  <a:schemeClr val="tx1"/>
                </a:solidFill>
              </a:rPr>
              <a:t>Disbursement Vintages 2016-2023</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6357366810367091"/>
          <c:y val="9.8648834302375241E-2"/>
          <c:w val="0.81583593647040786"/>
          <c:h val="0.66894358296840017"/>
        </c:manualLayout>
      </c:layout>
      <c:lineChart>
        <c:grouping val="standard"/>
        <c:varyColors val="0"/>
        <c:ser>
          <c:idx val="0"/>
          <c:order val="0"/>
          <c:tx>
            <c:strRef>
              <c:f>'Report Sept'!$AY$538</c:f>
              <c:strCache>
                <c:ptCount val="1"/>
                <c:pt idx="0">
                  <c:v>2016</c:v>
                </c:pt>
              </c:strCache>
            </c:strRef>
          </c:tx>
          <c:spPr>
            <a:ln w="28575" cap="rnd">
              <a:solidFill>
                <a:schemeClr val="accent1"/>
              </a:solidFill>
              <a:round/>
            </a:ln>
            <a:effectLst/>
          </c:spPr>
          <c:marker>
            <c:symbol val="none"/>
          </c:marker>
          <c:val>
            <c:numRef>
              <c:f>'Report Sept'!$AZ$538:$CH$538</c:f>
              <c:numCache>
                <c:formatCode>0.0%</c:formatCode>
                <c:ptCount val="35"/>
                <c:pt idx="0">
                  <c:v>4.8334660857912798E-2</c:v>
                </c:pt>
                <c:pt idx="1">
                  <c:v>4.4134402385669097E-2</c:v>
                </c:pt>
                <c:pt idx="2">
                  <c:v>4.3970255782885603E-2</c:v>
                </c:pt>
                <c:pt idx="3">
                  <c:v>3.88193496016511E-2</c:v>
                </c:pt>
                <c:pt idx="4">
                  <c:v>6.0764252724472702E-2</c:v>
                </c:pt>
                <c:pt idx="5">
                  <c:v>7.52533589207659E-2</c:v>
                </c:pt>
                <c:pt idx="6">
                  <c:v>7.2047945757410095E-2</c:v>
                </c:pt>
                <c:pt idx="7">
                  <c:v>8.5562794693942304E-2</c:v>
                </c:pt>
                <c:pt idx="8">
                  <c:v>0.110094382103299</c:v>
                </c:pt>
                <c:pt idx="9">
                  <c:v>9.5440615801318199E-2</c:v>
                </c:pt>
                <c:pt idx="10">
                  <c:v>0.13367007199323799</c:v>
                </c:pt>
                <c:pt idx="11">
                  <c:v>0.132640095213374</c:v>
                </c:pt>
                <c:pt idx="12">
                  <c:v>0.13855986307415599</c:v>
                </c:pt>
                <c:pt idx="13">
                  <c:v>0.1726516350415</c:v>
                </c:pt>
                <c:pt idx="14">
                  <c:v>0.119454979997018</c:v>
                </c:pt>
                <c:pt idx="15">
                  <c:v>0.15488787515156899</c:v>
                </c:pt>
                <c:pt idx="16">
                  <c:v>0.14629435578045699</c:v>
                </c:pt>
                <c:pt idx="17">
                  <c:v>0.203995915223806</c:v>
                </c:pt>
                <c:pt idx="18">
                  <c:v>0.16785132167303299</c:v>
                </c:pt>
                <c:pt idx="19">
                  <c:v>0.16402377823744599</c:v>
                </c:pt>
                <c:pt idx="20">
                  <c:v>0.160361435575126</c:v>
                </c:pt>
                <c:pt idx="21">
                  <c:v>0.17452178367735999</c:v>
                </c:pt>
                <c:pt idx="22">
                  <c:v>0.16801497239994201</c:v>
                </c:pt>
                <c:pt idx="23">
                  <c:v>0.13136397923024701</c:v>
                </c:pt>
                <c:pt idx="24">
                  <c:v>0.130860546837401</c:v>
                </c:pt>
                <c:pt idx="25">
                  <c:v>0.164862917412191</c:v>
                </c:pt>
                <c:pt idx="26">
                  <c:v>0.15176298485391401</c:v>
                </c:pt>
                <c:pt idx="27">
                  <c:v>0.154002237139958</c:v>
                </c:pt>
                <c:pt idx="28">
                  <c:v>0.15852841932932499</c:v>
                </c:pt>
                <c:pt idx="29">
                  <c:v>0.13589363980232899</c:v>
                </c:pt>
                <c:pt idx="30">
                  <c:v>0.14498685813113199</c:v>
                </c:pt>
                <c:pt idx="31">
                  <c:v>0.16623618505705201</c:v>
                </c:pt>
                <c:pt idx="32">
                  <c:v>0.13035734965828999</c:v>
                </c:pt>
                <c:pt idx="33">
                  <c:v>0.14444421210264599</c:v>
                </c:pt>
                <c:pt idx="34">
                  <c:v>0.12450297256080201</c:v>
                </c:pt>
              </c:numCache>
            </c:numRef>
          </c:val>
          <c:smooth val="0"/>
          <c:extLst>
            <c:ext xmlns:c15="http://schemas.microsoft.com/office/drawing/2012/chart" uri="{02D57815-91ED-43cb-92C2-25804820EDAC}">
              <c15:filteredCategoryTitle>
                <c15:cat>
                  <c:numRef>
                    <c:extLst>
                      <c:ext uri="{02D57815-91ED-43cb-92C2-25804820EDAC}">
                        <c15:formulaRef>
                          <c15:sqref>'Report Sept'!$AZ$537:$CH$537</c15:sqref>
                        </c15:formulaRef>
                      </c:ext>
                    </c:extLst>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15:cat>
              </c15:filteredCategoryTitle>
            </c:ext>
            <c:ext xmlns:c16="http://schemas.microsoft.com/office/drawing/2014/chart" uri="{C3380CC4-5D6E-409C-BE32-E72D297353CC}">
              <c16:uniqueId val="{00000000-9548-4C27-9544-E64BD911C6F1}"/>
            </c:ext>
          </c:extLst>
        </c:ser>
        <c:ser>
          <c:idx val="1"/>
          <c:order val="1"/>
          <c:tx>
            <c:strRef>
              <c:f>'Report Sept'!$AY$539</c:f>
              <c:strCache>
                <c:ptCount val="1"/>
                <c:pt idx="0">
                  <c:v>2017</c:v>
                </c:pt>
              </c:strCache>
            </c:strRef>
          </c:tx>
          <c:spPr>
            <a:ln w="28575" cap="rnd">
              <a:solidFill>
                <a:schemeClr val="accent2"/>
              </a:solidFill>
              <a:round/>
            </a:ln>
            <a:effectLst/>
          </c:spPr>
          <c:marker>
            <c:symbol val="none"/>
          </c:marker>
          <c:val>
            <c:numRef>
              <c:f>'Report Sept'!$AZ$539:$CH$539</c:f>
              <c:numCache>
                <c:formatCode>0.0%</c:formatCode>
                <c:ptCount val="35"/>
                <c:pt idx="0">
                  <c:v>5.3226906269695201E-2</c:v>
                </c:pt>
                <c:pt idx="1">
                  <c:v>5.13481191032912E-2</c:v>
                </c:pt>
                <c:pt idx="2">
                  <c:v>4.6166486965144998E-2</c:v>
                </c:pt>
                <c:pt idx="3">
                  <c:v>5.5452576102328302E-2</c:v>
                </c:pt>
                <c:pt idx="4">
                  <c:v>6.4704896569493797E-2</c:v>
                </c:pt>
                <c:pt idx="5">
                  <c:v>8.0210115516910097E-2</c:v>
                </c:pt>
                <c:pt idx="6">
                  <c:v>9.6137314450706904E-2</c:v>
                </c:pt>
                <c:pt idx="7">
                  <c:v>0.106765623243618</c:v>
                </c:pt>
                <c:pt idx="8">
                  <c:v>0.108548289713174</c:v>
                </c:pt>
                <c:pt idx="9">
                  <c:v>0.13285512891715301</c:v>
                </c:pt>
                <c:pt idx="10">
                  <c:v>0.11360195449858</c:v>
                </c:pt>
                <c:pt idx="11">
                  <c:v>0.13391172155504</c:v>
                </c:pt>
                <c:pt idx="12">
                  <c:v>0.13735090564877001</c:v>
                </c:pt>
                <c:pt idx="13">
                  <c:v>0.17910785287234099</c:v>
                </c:pt>
                <c:pt idx="14">
                  <c:v>0.170559825954789</c:v>
                </c:pt>
                <c:pt idx="15">
                  <c:v>0.19709188559483801</c:v>
                </c:pt>
                <c:pt idx="16">
                  <c:v>0.196778431457164</c:v>
                </c:pt>
                <c:pt idx="17">
                  <c:v>0.219300707806346</c:v>
                </c:pt>
                <c:pt idx="18">
                  <c:v>0.183611797063995</c:v>
                </c:pt>
                <c:pt idx="19">
                  <c:v>0.162457928055597</c:v>
                </c:pt>
                <c:pt idx="20">
                  <c:v>0.14071020739194101</c:v>
                </c:pt>
                <c:pt idx="21">
                  <c:v>0.15670569063952</c:v>
                </c:pt>
                <c:pt idx="22">
                  <c:v>0.14948413553322101</c:v>
                </c:pt>
                <c:pt idx="23">
                  <c:v>0.138493015716079</c:v>
                </c:pt>
                <c:pt idx="24">
                  <c:v>0.14475176770374801</c:v>
                </c:pt>
                <c:pt idx="25">
                  <c:v>0.15740719845213799</c:v>
                </c:pt>
                <c:pt idx="26">
                  <c:v>0.16251661511387</c:v>
                </c:pt>
                <c:pt idx="27">
                  <c:v>0.15820618354816901</c:v>
                </c:pt>
                <c:pt idx="28">
                  <c:v>0.14575833195742699</c:v>
                </c:pt>
                <c:pt idx="29">
                  <c:v>0.18095865630536101</c:v>
                </c:pt>
                <c:pt idx="30">
                  <c:v>0.152758740528878</c:v>
                </c:pt>
              </c:numCache>
            </c:numRef>
          </c:val>
          <c:smooth val="0"/>
          <c:extLst>
            <c:ext xmlns:c15="http://schemas.microsoft.com/office/drawing/2012/chart" uri="{02D57815-91ED-43cb-92C2-25804820EDAC}">
              <c15:filteredCategoryTitle>
                <c15:cat>
                  <c:numRef>
                    <c:extLst>
                      <c:ext uri="{02D57815-91ED-43cb-92C2-25804820EDAC}">
                        <c15:formulaRef>
                          <c15:sqref>'Report Sept'!$AZ$537:$CH$537</c15:sqref>
                        </c15:formulaRef>
                      </c:ext>
                    </c:extLst>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15:cat>
              </c15:filteredCategoryTitle>
            </c:ext>
            <c:ext xmlns:c16="http://schemas.microsoft.com/office/drawing/2014/chart" uri="{C3380CC4-5D6E-409C-BE32-E72D297353CC}">
              <c16:uniqueId val="{00000001-9548-4C27-9544-E64BD911C6F1}"/>
            </c:ext>
          </c:extLst>
        </c:ser>
        <c:ser>
          <c:idx val="2"/>
          <c:order val="2"/>
          <c:tx>
            <c:strRef>
              <c:f>'Report Sept'!$AY$540</c:f>
              <c:strCache>
                <c:ptCount val="1"/>
                <c:pt idx="0">
                  <c:v>2018</c:v>
                </c:pt>
              </c:strCache>
            </c:strRef>
          </c:tx>
          <c:spPr>
            <a:ln w="28575" cap="rnd">
              <a:solidFill>
                <a:schemeClr val="accent3"/>
              </a:solidFill>
              <a:round/>
            </a:ln>
            <a:effectLst/>
          </c:spPr>
          <c:marker>
            <c:symbol val="none"/>
          </c:marker>
          <c:val>
            <c:numRef>
              <c:f>'Report Sept'!$AZ$540:$CH$540</c:f>
              <c:numCache>
                <c:formatCode>0.0%</c:formatCode>
                <c:ptCount val="35"/>
                <c:pt idx="0">
                  <c:v>6.1946730537163E-2</c:v>
                </c:pt>
                <c:pt idx="1">
                  <c:v>4.3364736920478798E-2</c:v>
                </c:pt>
                <c:pt idx="2">
                  <c:v>4.4580292707950102E-2</c:v>
                </c:pt>
                <c:pt idx="3">
                  <c:v>6.6452740120613807E-2</c:v>
                </c:pt>
                <c:pt idx="4">
                  <c:v>7.9713033060076904E-2</c:v>
                </c:pt>
                <c:pt idx="5">
                  <c:v>9.11782749311872E-2</c:v>
                </c:pt>
                <c:pt idx="6">
                  <c:v>8.4522213174291594E-2</c:v>
                </c:pt>
                <c:pt idx="7">
                  <c:v>0.100411013054581</c:v>
                </c:pt>
                <c:pt idx="8">
                  <c:v>0.126899532502384</c:v>
                </c:pt>
                <c:pt idx="9">
                  <c:v>0.14730442698318399</c:v>
                </c:pt>
                <c:pt idx="10">
                  <c:v>0.14369661944644399</c:v>
                </c:pt>
                <c:pt idx="11">
                  <c:v>0.15385159861630199</c:v>
                </c:pt>
                <c:pt idx="12">
                  <c:v>0.160472408745513</c:v>
                </c:pt>
                <c:pt idx="13">
                  <c:v>0.16759228453092501</c:v>
                </c:pt>
                <c:pt idx="14">
                  <c:v>0.15537497212638199</c:v>
                </c:pt>
                <c:pt idx="15">
                  <c:v>0.15672974682452201</c:v>
                </c:pt>
                <c:pt idx="16">
                  <c:v>0.151893550714818</c:v>
                </c:pt>
                <c:pt idx="17">
                  <c:v>0.15638900863698699</c:v>
                </c:pt>
                <c:pt idx="18">
                  <c:v>0.142260789708646</c:v>
                </c:pt>
                <c:pt idx="19">
                  <c:v>0.13852384651251701</c:v>
                </c:pt>
                <c:pt idx="20">
                  <c:v>0.14134370654089501</c:v>
                </c:pt>
                <c:pt idx="21">
                  <c:v>0.16455910853254399</c:v>
                </c:pt>
                <c:pt idx="22">
                  <c:v>0.16440940982522501</c:v>
                </c:pt>
                <c:pt idx="23">
                  <c:v>0.151808709358874</c:v>
                </c:pt>
                <c:pt idx="24">
                  <c:v>0.123306693968672</c:v>
                </c:pt>
                <c:pt idx="25">
                  <c:v>0.12615111665433301</c:v>
                </c:pt>
                <c:pt idx="26">
                  <c:v>0.14539954131789401</c:v>
                </c:pt>
              </c:numCache>
            </c:numRef>
          </c:val>
          <c:smooth val="0"/>
          <c:extLst>
            <c:ext xmlns:c15="http://schemas.microsoft.com/office/drawing/2012/chart" uri="{02D57815-91ED-43cb-92C2-25804820EDAC}">
              <c15:filteredCategoryTitle>
                <c15:cat>
                  <c:numRef>
                    <c:extLst>
                      <c:ext uri="{02D57815-91ED-43cb-92C2-25804820EDAC}">
                        <c15:formulaRef>
                          <c15:sqref>'Report Sept'!$AZ$537:$CH$537</c15:sqref>
                        </c15:formulaRef>
                      </c:ext>
                    </c:extLst>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15:cat>
              </c15:filteredCategoryTitle>
            </c:ext>
            <c:ext xmlns:c16="http://schemas.microsoft.com/office/drawing/2014/chart" uri="{C3380CC4-5D6E-409C-BE32-E72D297353CC}">
              <c16:uniqueId val="{00000002-9548-4C27-9544-E64BD911C6F1}"/>
            </c:ext>
          </c:extLst>
        </c:ser>
        <c:ser>
          <c:idx val="3"/>
          <c:order val="3"/>
          <c:tx>
            <c:strRef>
              <c:f>'Report Sept'!$AY$541</c:f>
              <c:strCache>
                <c:ptCount val="1"/>
                <c:pt idx="0">
                  <c:v>2019</c:v>
                </c:pt>
              </c:strCache>
            </c:strRef>
          </c:tx>
          <c:spPr>
            <a:ln w="28575" cap="rnd">
              <a:solidFill>
                <a:schemeClr val="accent4"/>
              </a:solidFill>
              <a:round/>
            </a:ln>
            <a:effectLst/>
          </c:spPr>
          <c:marker>
            <c:symbol val="none"/>
          </c:marker>
          <c:val>
            <c:numRef>
              <c:f>'Report Sept'!$AZ$541:$CH$541</c:f>
              <c:numCache>
                <c:formatCode>0.0%</c:formatCode>
                <c:ptCount val="35"/>
                <c:pt idx="0">
                  <c:v>5.35531386626849E-2</c:v>
                </c:pt>
                <c:pt idx="1">
                  <c:v>6.0756769926297097E-2</c:v>
                </c:pt>
                <c:pt idx="2">
                  <c:v>5.7021056894379599E-2</c:v>
                </c:pt>
                <c:pt idx="3">
                  <c:v>6.8024651692027399E-2</c:v>
                </c:pt>
                <c:pt idx="4">
                  <c:v>8.4255598010569394E-2</c:v>
                </c:pt>
                <c:pt idx="5">
                  <c:v>9.4089167985060507E-2</c:v>
                </c:pt>
                <c:pt idx="6">
                  <c:v>0.110910916620634</c:v>
                </c:pt>
                <c:pt idx="7">
                  <c:v>0.115016057095543</c:v>
                </c:pt>
                <c:pt idx="8">
                  <c:v>0.12879418883826099</c:v>
                </c:pt>
                <c:pt idx="9">
                  <c:v>0.13672574389414199</c:v>
                </c:pt>
                <c:pt idx="10">
                  <c:v>0.12799123668479601</c:v>
                </c:pt>
                <c:pt idx="11">
                  <c:v>0.118137857429997</c:v>
                </c:pt>
                <c:pt idx="12">
                  <c:v>0.122397573492453</c:v>
                </c:pt>
                <c:pt idx="13">
                  <c:v>0.121017782802866</c:v>
                </c:pt>
                <c:pt idx="14">
                  <c:v>0.10951601833122999</c:v>
                </c:pt>
                <c:pt idx="15">
                  <c:v>0.123395154554755</c:v>
                </c:pt>
                <c:pt idx="16">
                  <c:v>0.124723685946961</c:v>
                </c:pt>
                <c:pt idx="17">
                  <c:v>0.133380092439775</c:v>
                </c:pt>
                <c:pt idx="18">
                  <c:v>0.142567275173797</c:v>
                </c:pt>
                <c:pt idx="19">
                  <c:v>0.12786977600174601</c:v>
                </c:pt>
                <c:pt idx="20">
                  <c:v>0.12880004450568999</c:v>
                </c:pt>
                <c:pt idx="21">
                  <c:v>0.13958603870487901</c:v>
                </c:pt>
                <c:pt idx="22">
                  <c:v>0.13139079382135799</c:v>
                </c:pt>
              </c:numCache>
            </c:numRef>
          </c:val>
          <c:smooth val="0"/>
          <c:extLst>
            <c:ext xmlns:c15="http://schemas.microsoft.com/office/drawing/2012/chart" uri="{02D57815-91ED-43cb-92C2-25804820EDAC}">
              <c15:filteredCategoryTitle>
                <c15:cat>
                  <c:numRef>
                    <c:extLst>
                      <c:ext uri="{02D57815-91ED-43cb-92C2-25804820EDAC}">
                        <c15:formulaRef>
                          <c15:sqref>'Report Sept'!$AZ$537:$CH$537</c15:sqref>
                        </c15:formulaRef>
                      </c:ext>
                    </c:extLst>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15:cat>
              </c15:filteredCategoryTitle>
            </c:ext>
            <c:ext xmlns:c16="http://schemas.microsoft.com/office/drawing/2014/chart" uri="{C3380CC4-5D6E-409C-BE32-E72D297353CC}">
              <c16:uniqueId val="{00000003-9548-4C27-9544-E64BD911C6F1}"/>
            </c:ext>
          </c:extLst>
        </c:ser>
        <c:ser>
          <c:idx val="4"/>
          <c:order val="4"/>
          <c:tx>
            <c:strRef>
              <c:f>'Report Sept'!$AY$542</c:f>
              <c:strCache>
                <c:ptCount val="1"/>
                <c:pt idx="0">
                  <c:v>2020</c:v>
                </c:pt>
              </c:strCache>
            </c:strRef>
          </c:tx>
          <c:spPr>
            <a:ln w="28575" cap="rnd">
              <a:solidFill>
                <a:schemeClr val="accent5"/>
              </a:solidFill>
              <a:round/>
            </a:ln>
            <a:effectLst/>
          </c:spPr>
          <c:marker>
            <c:symbol val="none"/>
          </c:marker>
          <c:val>
            <c:numRef>
              <c:f>'Report Sept'!$AZ$542:$CH$542</c:f>
              <c:numCache>
                <c:formatCode>0.0%</c:formatCode>
                <c:ptCount val="35"/>
                <c:pt idx="0">
                  <c:v>7.6462544127188503E-2</c:v>
                </c:pt>
                <c:pt idx="1">
                  <c:v>7.6365172814793797E-2</c:v>
                </c:pt>
                <c:pt idx="2">
                  <c:v>6.8276161855174405E-2</c:v>
                </c:pt>
                <c:pt idx="3">
                  <c:v>8.2008507566750405E-2</c:v>
                </c:pt>
                <c:pt idx="4">
                  <c:v>9.5568731848879804E-2</c:v>
                </c:pt>
                <c:pt idx="5">
                  <c:v>9.7387391479903301E-2</c:v>
                </c:pt>
                <c:pt idx="6">
                  <c:v>0.105536368205659</c:v>
                </c:pt>
                <c:pt idx="7">
                  <c:v>0.110071654971048</c:v>
                </c:pt>
                <c:pt idx="8">
                  <c:v>0.107888158048999</c:v>
                </c:pt>
                <c:pt idx="9">
                  <c:v>0.118827715736311</c:v>
                </c:pt>
                <c:pt idx="10">
                  <c:v>0.108498444755372</c:v>
                </c:pt>
                <c:pt idx="11">
                  <c:v>0.11242033652215901</c:v>
                </c:pt>
                <c:pt idx="12">
                  <c:v>0.113833787275486</c:v>
                </c:pt>
                <c:pt idx="13">
                  <c:v>0.12594913080094</c:v>
                </c:pt>
                <c:pt idx="14">
                  <c:v>0.13176410687722301</c:v>
                </c:pt>
                <c:pt idx="15">
                  <c:v>0.12799770649616299</c:v>
                </c:pt>
                <c:pt idx="16">
                  <c:v>0.133553689226352</c:v>
                </c:pt>
                <c:pt idx="17">
                  <c:v>0.14426801203473999</c:v>
                </c:pt>
                <c:pt idx="18">
                  <c:v>0.13419038404723099</c:v>
                </c:pt>
              </c:numCache>
            </c:numRef>
          </c:val>
          <c:smooth val="0"/>
          <c:extLst>
            <c:ext xmlns:c15="http://schemas.microsoft.com/office/drawing/2012/chart" uri="{02D57815-91ED-43cb-92C2-25804820EDAC}">
              <c15:filteredCategoryTitle>
                <c15:cat>
                  <c:numRef>
                    <c:extLst>
                      <c:ext uri="{02D57815-91ED-43cb-92C2-25804820EDAC}">
                        <c15:formulaRef>
                          <c15:sqref>'Report Sept'!$AZ$537:$CH$537</c15:sqref>
                        </c15:formulaRef>
                      </c:ext>
                    </c:extLst>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15:cat>
              </c15:filteredCategoryTitle>
            </c:ext>
            <c:ext xmlns:c16="http://schemas.microsoft.com/office/drawing/2014/chart" uri="{C3380CC4-5D6E-409C-BE32-E72D297353CC}">
              <c16:uniqueId val="{00000004-9548-4C27-9544-E64BD911C6F1}"/>
            </c:ext>
          </c:extLst>
        </c:ser>
        <c:ser>
          <c:idx val="5"/>
          <c:order val="5"/>
          <c:tx>
            <c:strRef>
              <c:f>'Report Sept'!$AY$543</c:f>
              <c:strCache>
                <c:ptCount val="1"/>
                <c:pt idx="0">
                  <c:v>2021</c:v>
                </c:pt>
              </c:strCache>
            </c:strRef>
          </c:tx>
          <c:spPr>
            <a:ln w="28575" cap="rnd">
              <a:solidFill>
                <a:schemeClr val="accent6"/>
              </a:solidFill>
              <a:round/>
            </a:ln>
            <a:effectLst/>
          </c:spPr>
          <c:marker>
            <c:symbol val="none"/>
          </c:marker>
          <c:val>
            <c:numRef>
              <c:f>'Report Sept'!$AZ$543:$CH$543</c:f>
              <c:numCache>
                <c:formatCode>0.0%</c:formatCode>
                <c:ptCount val="35"/>
                <c:pt idx="0">
                  <c:v>7.0353461812977899E-2</c:v>
                </c:pt>
                <c:pt idx="1">
                  <c:v>6.7787538334358299E-2</c:v>
                </c:pt>
                <c:pt idx="2">
                  <c:v>5.9547349514734803E-2</c:v>
                </c:pt>
                <c:pt idx="3">
                  <c:v>6.4081518823788597E-2</c:v>
                </c:pt>
                <c:pt idx="4">
                  <c:v>6.5963981691655404E-2</c:v>
                </c:pt>
                <c:pt idx="5">
                  <c:v>7.2855404591951597E-2</c:v>
                </c:pt>
                <c:pt idx="6">
                  <c:v>7.3283941623194501E-2</c:v>
                </c:pt>
                <c:pt idx="7">
                  <c:v>8.2508135956149004E-2</c:v>
                </c:pt>
                <c:pt idx="8">
                  <c:v>8.5965866985450307E-2</c:v>
                </c:pt>
                <c:pt idx="9">
                  <c:v>0.102338442732715</c:v>
                </c:pt>
                <c:pt idx="10">
                  <c:v>9.6829597085309096E-2</c:v>
                </c:pt>
                <c:pt idx="11">
                  <c:v>0.112455022832523</c:v>
                </c:pt>
                <c:pt idx="12">
                  <c:v>0.119483183684889</c:v>
                </c:pt>
                <c:pt idx="13">
                  <c:v>0.12767417137857401</c:v>
                </c:pt>
                <c:pt idx="14">
                  <c:v>0.117063421999621</c:v>
                </c:pt>
              </c:numCache>
            </c:numRef>
          </c:val>
          <c:smooth val="0"/>
          <c:extLst>
            <c:ext xmlns:c15="http://schemas.microsoft.com/office/drawing/2012/chart" uri="{02D57815-91ED-43cb-92C2-25804820EDAC}">
              <c15:filteredCategoryTitle>
                <c15:cat>
                  <c:numRef>
                    <c:extLst>
                      <c:ext uri="{02D57815-91ED-43cb-92C2-25804820EDAC}">
                        <c15:formulaRef>
                          <c15:sqref>'Report Sept'!$AZ$537:$CH$537</c15:sqref>
                        </c15:formulaRef>
                      </c:ext>
                    </c:extLst>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15:cat>
              </c15:filteredCategoryTitle>
            </c:ext>
            <c:ext xmlns:c16="http://schemas.microsoft.com/office/drawing/2014/chart" uri="{C3380CC4-5D6E-409C-BE32-E72D297353CC}">
              <c16:uniqueId val="{00000005-9548-4C27-9544-E64BD911C6F1}"/>
            </c:ext>
          </c:extLst>
        </c:ser>
        <c:ser>
          <c:idx val="6"/>
          <c:order val="6"/>
          <c:tx>
            <c:strRef>
              <c:f>'Report Sept'!$AY$544</c:f>
              <c:strCache>
                <c:ptCount val="1"/>
                <c:pt idx="0">
                  <c:v>2022</c:v>
                </c:pt>
              </c:strCache>
            </c:strRef>
          </c:tx>
          <c:spPr>
            <a:ln w="28575" cap="rnd">
              <a:solidFill>
                <a:schemeClr val="accent1">
                  <a:lumMod val="60000"/>
                </a:schemeClr>
              </a:solidFill>
              <a:round/>
            </a:ln>
            <a:effectLst/>
          </c:spPr>
          <c:marker>
            <c:symbol val="none"/>
          </c:marker>
          <c:val>
            <c:numRef>
              <c:f>'Report Sept'!$AZ$544:$CH$544</c:f>
              <c:numCache>
                <c:formatCode>0.0%</c:formatCode>
                <c:ptCount val="35"/>
                <c:pt idx="0">
                  <c:v>5.9303452926711499E-2</c:v>
                </c:pt>
                <c:pt idx="1">
                  <c:v>6.5120193075158705E-2</c:v>
                </c:pt>
                <c:pt idx="2">
                  <c:v>5.4006761329864698E-2</c:v>
                </c:pt>
                <c:pt idx="3">
                  <c:v>5.8301494277288798E-2</c:v>
                </c:pt>
                <c:pt idx="4">
                  <c:v>6.5998749852309899E-2</c:v>
                </c:pt>
                <c:pt idx="5">
                  <c:v>7.5154061336080893E-2</c:v>
                </c:pt>
                <c:pt idx="6">
                  <c:v>7.6673972871809201E-2</c:v>
                </c:pt>
                <c:pt idx="7">
                  <c:v>9.5554702587311094E-2</c:v>
                </c:pt>
                <c:pt idx="8">
                  <c:v>0.103712265310097</c:v>
                </c:pt>
                <c:pt idx="9">
                  <c:v>0.118916829785798</c:v>
                </c:pt>
                <c:pt idx="10">
                  <c:v>0.111300506155514</c:v>
                </c:pt>
              </c:numCache>
            </c:numRef>
          </c:val>
          <c:smooth val="0"/>
          <c:extLst>
            <c:ext xmlns:c15="http://schemas.microsoft.com/office/drawing/2012/chart" uri="{02D57815-91ED-43cb-92C2-25804820EDAC}">
              <c15:filteredCategoryTitle>
                <c15:cat>
                  <c:numRef>
                    <c:extLst>
                      <c:ext uri="{02D57815-91ED-43cb-92C2-25804820EDAC}">
                        <c15:formulaRef>
                          <c15:sqref>'Report Sept'!$AZ$537:$CH$537</c15:sqref>
                        </c15:formulaRef>
                      </c:ext>
                    </c:extLst>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15:cat>
              </c15:filteredCategoryTitle>
            </c:ext>
            <c:ext xmlns:c16="http://schemas.microsoft.com/office/drawing/2014/chart" uri="{C3380CC4-5D6E-409C-BE32-E72D297353CC}">
              <c16:uniqueId val="{00000006-9548-4C27-9544-E64BD911C6F1}"/>
            </c:ext>
          </c:extLst>
        </c:ser>
        <c:ser>
          <c:idx val="7"/>
          <c:order val="7"/>
          <c:tx>
            <c:strRef>
              <c:f>'Report Sept'!$AY$545</c:f>
              <c:strCache>
                <c:ptCount val="1"/>
                <c:pt idx="0">
                  <c:v>2023</c:v>
                </c:pt>
              </c:strCache>
            </c:strRef>
          </c:tx>
          <c:spPr>
            <a:ln w="28575" cap="rnd">
              <a:solidFill>
                <a:schemeClr val="accent2">
                  <a:lumMod val="60000"/>
                </a:schemeClr>
              </a:solidFill>
              <a:round/>
            </a:ln>
            <a:effectLst/>
          </c:spPr>
          <c:marker>
            <c:symbol val="none"/>
          </c:marker>
          <c:val>
            <c:numRef>
              <c:f>'Report Sept'!$AZ$545:$CH$545</c:f>
              <c:numCache>
                <c:formatCode>0.0%</c:formatCode>
                <c:ptCount val="35"/>
                <c:pt idx="0">
                  <c:v>6.2691434991433995E-2</c:v>
                </c:pt>
                <c:pt idx="1">
                  <c:v>6.4767557234656395E-2</c:v>
                </c:pt>
                <c:pt idx="2">
                  <c:v>5.32268077911211E-2</c:v>
                </c:pt>
                <c:pt idx="3">
                  <c:v>6.6654443758942097E-2</c:v>
                </c:pt>
                <c:pt idx="4">
                  <c:v>7.5890724973505894E-2</c:v>
                </c:pt>
                <c:pt idx="5">
                  <c:v>8.4979936080458507E-2</c:v>
                </c:pt>
                <c:pt idx="6">
                  <c:v>8.9062599473574894E-2</c:v>
                </c:pt>
              </c:numCache>
            </c:numRef>
          </c:val>
          <c:smooth val="0"/>
          <c:extLst>
            <c:ext xmlns:c15="http://schemas.microsoft.com/office/drawing/2012/chart" uri="{02D57815-91ED-43cb-92C2-25804820EDAC}">
              <c15:filteredCategoryTitle>
                <c15:cat>
                  <c:numRef>
                    <c:extLst>
                      <c:ext uri="{02D57815-91ED-43cb-92C2-25804820EDAC}">
                        <c15:formulaRef>
                          <c15:sqref>'Report Sept'!$AZ$537:$CH$537</c15:sqref>
                        </c15:formulaRef>
                      </c:ext>
                    </c:extLst>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15:cat>
              </c15:filteredCategoryTitle>
            </c:ext>
            <c:ext xmlns:c16="http://schemas.microsoft.com/office/drawing/2014/chart" uri="{C3380CC4-5D6E-409C-BE32-E72D297353CC}">
              <c16:uniqueId val="{00000007-9548-4C27-9544-E64BD911C6F1}"/>
            </c:ext>
          </c:extLst>
        </c:ser>
        <c:dLbls>
          <c:showLegendKey val="0"/>
          <c:showVal val="0"/>
          <c:showCatName val="0"/>
          <c:showSerName val="0"/>
          <c:showPercent val="0"/>
          <c:showBubbleSize val="0"/>
        </c:dLbls>
        <c:smooth val="0"/>
        <c:axId val="1632479408"/>
        <c:axId val="1632479888"/>
      </c:lineChart>
      <c:catAx>
        <c:axId val="1632479408"/>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rPr>
                  <a:t>Quarters Since Disbursement</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32479888"/>
        <c:crosses val="autoZero"/>
        <c:auto val="1"/>
        <c:lblAlgn val="ctr"/>
        <c:lblOffset val="100"/>
        <c:noMultiLvlLbl val="0"/>
      </c:catAx>
      <c:valAx>
        <c:axId val="1632479888"/>
        <c:scaling>
          <c:orientation val="minMax"/>
          <c:max val="0.30000000000000004"/>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rPr>
                  <a:t>% Annualized Total CPR</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32479408"/>
        <c:crosses val="autoZero"/>
        <c:crossBetween val="between"/>
        <c:majorUnit val="6.0000000000000012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100" b="1" i="0" u="none" strike="noStrike" kern="1200" spc="0" baseline="0">
                <a:solidFill>
                  <a:schemeClr val="tx1"/>
                </a:solidFill>
              </a:rPr>
              <a:t>Annualized </a:t>
            </a:r>
            <a:r>
              <a:rPr lang="en-US" sz="1100" b="1">
                <a:solidFill>
                  <a:schemeClr val="tx1"/>
                </a:solidFill>
              </a:rPr>
              <a:t>Total Constant</a:t>
            </a:r>
            <a:r>
              <a:rPr lang="en-US" sz="1100" b="1" baseline="0">
                <a:solidFill>
                  <a:schemeClr val="tx1"/>
                </a:solidFill>
              </a:rPr>
              <a:t> Prepayment Rate</a:t>
            </a:r>
            <a:endParaRPr lang="en-US" sz="1100" b="1">
              <a:solidFill>
                <a:schemeClr val="tx1"/>
              </a:solidFill>
            </a:endParaRPr>
          </a:p>
          <a:p>
            <a:pPr>
              <a:defRPr b="1">
                <a:solidFill>
                  <a:schemeClr val="tx1"/>
                </a:solidFill>
              </a:defRPr>
            </a:pPr>
            <a:r>
              <a:rPr lang="en-US" sz="1000" b="1">
                <a:solidFill>
                  <a:schemeClr val="tx1"/>
                </a:solidFill>
              </a:rPr>
              <a:t>Aggregate of Disbursement</a:t>
            </a:r>
            <a:r>
              <a:rPr lang="en-US" sz="1000" b="1" baseline="0">
                <a:solidFill>
                  <a:schemeClr val="tx1"/>
                </a:solidFill>
              </a:rPr>
              <a:t> Vintages 2016-2023</a:t>
            </a:r>
            <a:endParaRPr lang="en-US" sz="1000" b="1">
              <a:solidFill>
                <a:schemeClr val="tx1"/>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lineChart>
        <c:grouping val="standard"/>
        <c:varyColors val="0"/>
        <c:ser>
          <c:idx val="0"/>
          <c:order val="0"/>
          <c:tx>
            <c:strRef>
              <c:f>'Report Sept'!$AY$528</c:f>
              <c:strCache>
                <c:ptCount val="1"/>
                <c:pt idx="0">
                  <c:v>Total</c:v>
                </c:pt>
              </c:strCache>
            </c:strRef>
          </c:tx>
          <c:spPr>
            <a:ln w="28575" cap="rnd">
              <a:solidFill>
                <a:schemeClr val="accent1"/>
              </a:solidFill>
              <a:round/>
            </a:ln>
            <a:effectLst/>
          </c:spPr>
          <c:marker>
            <c:symbol val="none"/>
          </c:marker>
          <c:val>
            <c:numRef>
              <c:f>'Report Sept'!$AZ$528:$CI$528</c:f>
              <c:numCache>
                <c:formatCode>0.0%</c:formatCode>
                <c:ptCount val="36"/>
                <c:pt idx="0">
                  <c:v>6.3799377835003807E-2</c:v>
                </c:pt>
                <c:pt idx="1">
                  <c:v>6.4067299351586504E-2</c:v>
                </c:pt>
                <c:pt idx="2">
                  <c:v>5.55859356403497E-2</c:v>
                </c:pt>
                <c:pt idx="3">
                  <c:v>7.1534419763458298E-2</c:v>
                </c:pt>
                <c:pt idx="4">
                  <c:v>8.0890066176271397E-2</c:v>
                </c:pt>
                <c:pt idx="5">
                  <c:v>8.97878385042888E-2</c:v>
                </c:pt>
                <c:pt idx="6">
                  <c:v>9.0317002508056701E-2</c:v>
                </c:pt>
                <c:pt idx="7">
                  <c:v>0.103172201052009</c:v>
                </c:pt>
                <c:pt idx="8">
                  <c:v>0.111241045811714</c:v>
                </c:pt>
                <c:pt idx="9">
                  <c:v>0.12868394767658001</c:v>
                </c:pt>
                <c:pt idx="10">
                  <c:v>0.116279228763034</c:v>
                </c:pt>
                <c:pt idx="11">
                  <c:v>0.12575923701189601</c:v>
                </c:pt>
                <c:pt idx="12">
                  <c:v>0.13508678317147799</c:v>
                </c:pt>
                <c:pt idx="13">
                  <c:v>0.148979700331238</c:v>
                </c:pt>
                <c:pt idx="14">
                  <c:v>0.13223054144549501</c:v>
                </c:pt>
                <c:pt idx="15">
                  <c:v>0.14083557602333599</c:v>
                </c:pt>
                <c:pt idx="16">
                  <c:v>0.14768553940936999</c:v>
                </c:pt>
                <c:pt idx="17">
                  <c:v>0.16785142613158299</c:v>
                </c:pt>
                <c:pt idx="18">
                  <c:v>0.149314593808137</c:v>
                </c:pt>
                <c:pt idx="19">
                  <c:v>0.142010616158322</c:v>
                </c:pt>
                <c:pt idx="20">
                  <c:v>0.14186502067996501</c:v>
                </c:pt>
                <c:pt idx="21">
                  <c:v>0.15534696121795699</c:v>
                </c:pt>
                <c:pt idx="22">
                  <c:v>0.149317125286585</c:v>
                </c:pt>
                <c:pt idx="23">
                  <c:v>0.13695060758480901</c:v>
                </c:pt>
                <c:pt idx="24">
                  <c:v>0.13529053615518599</c:v>
                </c:pt>
                <c:pt idx="25">
                  <c:v>0.14412516457532501</c:v>
                </c:pt>
                <c:pt idx="26">
                  <c:v>0.15361409128071099</c:v>
                </c:pt>
                <c:pt idx="27">
                  <c:v>0.141613058800414</c:v>
                </c:pt>
                <c:pt idx="28">
                  <c:v>0.145150869382387</c:v>
                </c:pt>
                <c:pt idx="29">
                  <c:v>0.15533043485850101</c:v>
                </c:pt>
                <c:pt idx="30">
                  <c:v>0.146306213917485</c:v>
                </c:pt>
                <c:pt idx="31">
                  <c:v>0.15788542018545401</c:v>
                </c:pt>
                <c:pt idx="32">
                  <c:v>0.14231256211827401</c:v>
                </c:pt>
                <c:pt idx="33">
                  <c:v>0.150336055111702</c:v>
                </c:pt>
                <c:pt idx="34">
                  <c:v>0.13201034680337401</c:v>
                </c:pt>
                <c:pt idx="35">
                  <c:v>0.12776070587663199</c:v>
                </c:pt>
              </c:numCache>
            </c:numRef>
          </c:val>
          <c:smooth val="0"/>
          <c:extLst>
            <c:ext xmlns:c15="http://schemas.microsoft.com/office/drawing/2012/chart" uri="{02D57815-91ED-43cb-92C2-25804820EDAC}">
              <c15:filteredCategoryTitle>
                <c15:cat>
                  <c:numRef>
                    <c:extLst>
                      <c:ext uri="{02D57815-91ED-43cb-92C2-25804820EDAC}">
                        <c15:formulaRef>
                          <c15:sqref>'Report Sept'!$AZ$527:$CI$527</c15:sqref>
                        </c15:formulaRef>
                      </c:ext>
                    </c:extLst>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15:cat>
              </c15:filteredCategoryTitle>
            </c:ext>
            <c:ext xmlns:c16="http://schemas.microsoft.com/office/drawing/2014/chart" uri="{C3380CC4-5D6E-409C-BE32-E72D297353CC}">
              <c16:uniqueId val="{00000000-42E8-4211-86BB-0FA7F1AB0FEF}"/>
            </c:ext>
          </c:extLst>
        </c:ser>
        <c:dLbls>
          <c:showLegendKey val="0"/>
          <c:showVal val="0"/>
          <c:showCatName val="0"/>
          <c:showSerName val="0"/>
          <c:showPercent val="0"/>
          <c:showBubbleSize val="0"/>
        </c:dLbls>
        <c:smooth val="0"/>
        <c:axId val="366644816"/>
        <c:axId val="366646736"/>
      </c:lineChart>
      <c:catAx>
        <c:axId val="366644816"/>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Quarters Since Disbursement</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66646736"/>
        <c:crosses val="autoZero"/>
        <c:auto val="1"/>
        <c:lblAlgn val="ctr"/>
        <c:lblOffset val="100"/>
        <c:noMultiLvlLbl val="0"/>
      </c:catAx>
      <c:valAx>
        <c:axId val="366646736"/>
        <c:scaling>
          <c:orientation val="minMax"/>
          <c:max val="0.30000000000000004"/>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rPr>
                  <a:t>% Annualized Total CPR</a:t>
                </a: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6.0000000000000012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solidFill>
                <a:latin typeface="+mn-lt"/>
                <a:ea typeface="+mn-ea"/>
                <a:cs typeface="+mn-cs"/>
              </a:defRPr>
            </a:pPr>
            <a:r>
              <a:rPr lang="en-US" sz="1100" b="1" i="0" u="none" strike="noStrike" kern="1200" spc="0" baseline="0">
                <a:solidFill>
                  <a:schemeClr val="tx1"/>
                </a:solidFill>
              </a:rPr>
              <a:t>Annualized Voluntary Constant Prepayment Rate</a:t>
            </a:r>
          </a:p>
          <a:p>
            <a:pPr marL="0" marR="0" lvl="0" indent="0" algn="ctr" defTabSz="914400" rtl="0" eaLnBrk="1" fontAlgn="auto" latinLnBrk="0" hangingPunct="1">
              <a:lnSpc>
                <a:spcPct val="100000"/>
              </a:lnSpc>
              <a:spcBef>
                <a:spcPts val="0"/>
              </a:spcBef>
              <a:spcAft>
                <a:spcPts val="0"/>
              </a:spcAft>
              <a:buClrTx/>
              <a:buSzTx/>
              <a:buFontTx/>
              <a:buNone/>
              <a:tabLst/>
              <a:defRPr b="1">
                <a:solidFill>
                  <a:sysClr val="windowText" lastClr="000000"/>
                </a:solidFill>
              </a:defRPr>
            </a:pPr>
            <a:r>
              <a:rPr lang="en-US" sz="1000" b="1" i="0" u="none" strike="noStrike" kern="1200" spc="0" baseline="0">
                <a:solidFill>
                  <a:schemeClr val="tx1"/>
                </a:solidFill>
              </a:rPr>
              <a:t>Disbursement Vintages 2016-2023</a:t>
            </a:r>
          </a:p>
        </c:rich>
      </c:tx>
      <c:layout>
        <c:manualLayout>
          <c:xMode val="edge"/>
          <c:yMode val="edge"/>
          <c:x val="0.20459395114864995"/>
          <c:y val="1.7782067461710214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6357366810367091"/>
          <c:y val="9.6880284334233874E-2"/>
          <c:w val="0.81583593647040786"/>
          <c:h val="0.66109826638549418"/>
        </c:manualLayout>
      </c:layout>
      <c:lineChart>
        <c:grouping val="standard"/>
        <c:varyColors val="0"/>
        <c:ser>
          <c:idx val="0"/>
          <c:order val="0"/>
          <c:tx>
            <c:strRef>
              <c:f>'Report Sept'!$AY$460</c:f>
              <c:strCache>
                <c:ptCount val="1"/>
                <c:pt idx="0">
                  <c:v>2016</c:v>
                </c:pt>
              </c:strCache>
            </c:strRef>
          </c:tx>
          <c:spPr>
            <a:ln w="28575" cap="rnd">
              <a:solidFill>
                <a:schemeClr val="accent1"/>
              </a:solidFill>
              <a:round/>
            </a:ln>
            <a:effectLst/>
          </c:spPr>
          <c:marker>
            <c:symbol val="none"/>
          </c:marker>
          <c:val>
            <c:numRef>
              <c:f>'Report Sept'!$AZ$460:$CI$460</c:f>
              <c:numCache>
                <c:formatCode>0.0%</c:formatCode>
                <c:ptCount val="36"/>
                <c:pt idx="0">
                  <c:v>4.8334660857912798E-2</c:v>
                </c:pt>
                <c:pt idx="1">
                  <c:v>4.4134402385669097E-2</c:v>
                </c:pt>
                <c:pt idx="2">
                  <c:v>4.3358182327762403E-2</c:v>
                </c:pt>
                <c:pt idx="3">
                  <c:v>3.88193496016511E-2</c:v>
                </c:pt>
                <c:pt idx="4">
                  <c:v>5.9337754503836999E-2</c:v>
                </c:pt>
                <c:pt idx="5">
                  <c:v>6.7862598312065495E-2</c:v>
                </c:pt>
                <c:pt idx="6">
                  <c:v>6.6375171682353795E-2</c:v>
                </c:pt>
                <c:pt idx="7">
                  <c:v>7.2650620378341205E-2</c:v>
                </c:pt>
                <c:pt idx="8">
                  <c:v>9.5749577387274104E-2</c:v>
                </c:pt>
                <c:pt idx="9">
                  <c:v>7.8871210943058295E-2</c:v>
                </c:pt>
                <c:pt idx="10">
                  <c:v>0.118995604024766</c:v>
                </c:pt>
                <c:pt idx="11">
                  <c:v>0.1113308959211</c:v>
                </c:pt>
                <c:pt idx="12">
                  <c:v>0.11722808365121801</c:v>
                </c:pt>
                <c:pt idx="13">
                  <c:v>0.14703909669639001</c:v>
                </c:pt>
                <c:pt idx="14">
                  <c:v>9.8849931218092699E-2</c:v>
                </c:pt>
                <c:pt idx="15">
                  <c:v>0.13079929161568499</c:v>
                </c:pt>
                <c:pt idx="16">
                  <c:v>0.128927893276956</c:v>
                </c:pt>
                <c:pt idx="17">
                  <c:v>0.172171194832963</c:v>
                </c:pt>
                <c:pt idx="18">
                  <c:v>0.15147062387883201</c:v>
                </c:pt>
                <c:pt idx="19">
                  <c:v>0.137397162522884</c:v>
                </c:pt>
                <c:pt idx="20">
                  <c:v>0.12723126692217801</c:v>
                </c:pt>
                <c:pt idx="21">
                  <c:v>0.14507769513893401</c:v>
                </c:pt>
                <c:pt idx="22">
                  <c:v>0.13535471406080801</c:v>
                </c:pt>
                <c:pt idx="23">
                  <c:v>8.3728089579015605E-2</c:v>
                </c:pt>
                <c:pt idx="24">
                  <c:v>7.0841161659353002E-2</c:v>
                </c:pt>
                <c:pt idx="25">
                  <c:v>9.8158433679947796E-2</c:v>
                </c:pt>
                <c:pt idx="26">
                  <c:v>9.9031795316996907E-2</c:v>
                </c:pt>
                <c:pt idx="27">
                  <c:v>9.8224214290274905E-2</c:v>
                </c:pt>
                <c:pt idx="28">
                  <c:v>9.6309647623122704E-2</c:v>
                </c:pt>
                <c:pt idx="29">
                  <c:v>6.3354361632195405E-2</c:v>
                </c:pt>
                <c:pt idx="30">
                  <c:v>8.3700403138469895E-2</c:v>
                </c:pt>
                <c:pt idx="31">
                  <c:v>8.0950626090387306E-2</c:v>
                </c:pt>
                <c:pt idx="32">
                  <c:v>8.7892225314223693E-2</c:v>
                </c:pt>
                <c:pt idx="33">
                  <c:v>9.7270340424610399E-2</c:v>
                </c:pt>
                <c:pt idx="34">
                  <c:v>6.9545172985142401E-2</c:v>
                </c:pt>
              </c:numCache>
            </c:numRef>
          </c:val>
          <c:smooth val="0"/>
          <c:extLst>
            <c:ext xmlns:c15="http://schemas.microsoft.com/office/drawing/2012/chart" uri="{02D57815-91ED-43cb-92C2-25804820EDAC}">
              <c15:filteredCategoryTitle>
                <c15:cat>
                  <c:numRef>
                    <c:extLst>
                      <c:ext uri="{02D57815-91ED-43cb-92C2-25804820EDAC}">
                        <c15:formulaRef>
                          <c15:sqref>'Report Sept'!$AZ$459:$CI$459</c15:sqref>
                        </c15:formulaRef>
                      </c:ext>
                    </c:extLst>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15:cat>
              </c15:filteredCategoryTitle>
            </c:ext>
            <c:ext xmlns:c16="http://schemas.microsoft.com/office/drawing/2014/chart" uri="{C3380CC4-5D6E-409C-BE32-E72D297353CC}">
              <c16:uniqueId val="{00000000-733E-49EB-BEA3-62AE66D9F30D}"/>
            </c:ext>
          </c:extLst>
        </c:ser>
        <c:ser>
          <c:idx val="1"/>
          <c:order val="1"/>
          <c:tx>
            <c:strRef>
              <c:f>'Report Sept'!$AY$461</c:f>
              <c:strCache>
                <c:ptCount val="1"/>
                <c:pt idx="0">
                  <c:v>2017</c:v>
                </c:pt>
              </c:strCache>
            </c:strRef>
          </c:tx>
          <c:spPr>
            <a:ln w="28575" cap="rnd">
              <a:solidFill>
                <a:schemeClr val="accent2"/>
              </a:solidFill>
              <a:round/>
            </a:ln>
            <a:effectLst/>
          </c:spPr>
          <c:marker>
            <c:symbol val="none"/>
          </c:marker>
          <c:val>
            <c:numRef>
              <c:f>'Report Sept'!$AZ$461:$CI$461</c:f>
              <c:numCache>
                <c:formatCode>0.0%</c:formatCode>
                <c:ptCount val="36"/>
                <c:pt idx="0">
                  <c:v>5.3226906269695201E-2</c:v>
                </c:pt>
                <c:pt idx="1">
                  <c:v>5.13481191032912E-2</c:v>
                </c:pt>
                <c:pt idx="2">
                  <c:v>4.50351480432961E-2</c:v>
                </c:pt>
                <c:pt idx="3">
                  <c:v>5.4801654820800898E-2</c:v>
                </c:pt>
                <c:pt idx="4">
                  <c:v>6.4213399438872998E-2</c:v>
                </c:pt>
                <c:pt idx="5">
                  <c:v>7.3958852455260599E-2</c:v>
                </c:pt>
                <c:pt idx="6">
                  <c:v>9.0565965183698499E-2</c:v>
                </c:pt>
                <c:pt idx="7">
                  <c:v>9.3184304624222697E-2</c:v>
                </c:pt>
                <c:pt idx="8">
                  <c:v>9.8084066341241199E-2</c:v>
                </c:pt>
                <c:pt idx="9">
                  <c:v>0.119072978766573</c:v>
                </c:pt>
                <c:pt idx="10">
                  <c:v>0.10393472157924299</c:v>
                </c:pt>
                <c:pt idx="11">
                  <c:v>0.11690693186631</c:v>
                </c:pt>
                <c:pt idx="12">
                  <c:v>0.12646549447837599</c:v>
                </c:pt>
                <c:pt idx="13">
                  <c:v>0.16220213355979801</c:v>
                </c:pt>
                <c:pt idx="14">
                  <c:v>0.155244036032784</c:v>
                </c:pt>
                <c:pt idx="15">
                  <c:v>0.17022963408601699</c:v>
                </c:pt>
                <c:pt idx="16">
                  <c:v>0.18410369199576199</c:v>
                </c:pt>
                <c:pt idx="17">
                  <c:v>0.189106568906108</c:v>
                </c:pt>
                <c:pt idx="18">
                  <c:v>0.152812272340411</c:v>
                </c:pt>
                <c:pt idx="19">
                  <c:v>0.12529315530398</c:v>
                </c:pt>
                <c:pt idx="20">
                  <c:v>9.1072398117316697E-2</c:v>
                </c:pt>
                <c:pt idx="21">
                  <c:v>0.10518405243022</c:v>
                </c:pt>
                <c:pt idx="22">
                  <c:v>0.106132881498865</c:v>
                </c:pt>
                <c:pt idx="23">
                  <c:v>8.8531586111784494E-2</c:v>
                </c:pt>
                <c:pt idx="24">
                  <c:v>9.05999719648551E-2</c:v>
                </c:pt>
                <c:pt idx="25">
                  <c:v>9.5115447988399104E-2</c:v>
                </c:pt>
                <c:pt idx="26">
                  <c:v>9.4222337646217E-2</c:v>
                </c:pt>
                <c:pt idx="27">
                  <c:v>8.1938187262113799E-2</c:v>
                </c:pt>
                <c:pt idx="28">
                  <c:v>8.40631218248689E-2</c:v>
                </c:pt>
                <c:pt idx="29">
                  <c:v>0.125302994697293</c:v>
                </c:pt>
                <c:pt idx="30">
                  <c:v>0.100339871722519</c:v>
                </c:pt>
              </c:numCache>
            </c:numRef>
          </c:val>
          <c:smooth val="0"/>
          <c:extLst>
            <c:ext xmlns:c15="http://schemas.microsoft.com/office/drawing/2012/chart" uri="{02D57815-91ED-43cb-92C2-25804820EDAC}">
              <c15:filteredCategoryTitle>
                <c15:cat>
                  <c:numRef>
                    <c:extLst>
                      <c:ext uri="{02D57815-91ED-43cb-92C2-25804820EDAC}">
                        <c15:formulaRef>
                          <c15:sqref>'Report Sept'!$AZ$459:$CI$459</c15:sqref>
                        </c15:formulaRef>
                      </c:ext>
                    </c:extLst>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15:cat>
              </c15:filteredCategoryTitle>
            </c:ext>
            <c:ext xmlns:c16="http://schemas.microsoft.com/office/drawing/2014/chart" uri="{C3380CC4-5D6E-409C-BE32-E72D297353CC}">
              <c16:uniqueId val="{00000001-733E-49EB-BEA3-62AE66D9F30D}"/>
            </c:ext>
          </c:extLst>
        </c:ser>
        <c:ser>
          <c:idx val="2"/>
          <c:order val="2"/>
          <c:tx>
            <c:strRef>
              <c:f>'Report Sept'!$AY$462</c:f>
              <c:strCache>
                <c:ptCount val="1"/>
                <c:pt idx="0">
                  <c:v>2018</c:v>
                </c:pt>
              </c:strCache>
            </c:strRef>
          </c:tx>
          <c:spPr>
            <a:ln w="28575" cap="rnd">
              <a:solidFill>
                <a:schemeClr val="accent3"/>
              </a:solidFill>
              <a:round/>
            </a:ln>
            <a:effectLst/>
          </c:spPr>
          <c:marker>
            <c:symbol val="none"/>
          </c:marker>
          <c:val>
            <c:numRef>
              <c:f>'Report Sept'!$AZ$462:$CI$462</c:f>
              <c:numCache>
                <c:formatCode>0.0%</c:formatCode>
                <c:ptCount val="36"/>
                <c:pt idx="0">
                  <c:v>6.1861396905429897E-2</c:v>
                </c:pt>
                <c:pt idx="1">
                  <c:v>4.3214309561236501E-2</c:v>
                </c:pt>
                <c:pt idx="2">
                  <c:v>4.0374153621529699E-2</c:v>
                </c:pt>
                <c:pt idx="3">
                  <c:v>6.3507848352183899E-2</c:v>
                </c:pt>
                <c:pt idx="4">
                  <c:v>7.5865556141816004E-2</c:v>
                </c:pt>
                <c:pt idx="5">
                  <c:v>8.6218241752429703E-2</c:v>
                </c:pt>
                <c:pt idx="6">
                  <c:v>8.2447857493167798E-2</c:v>
                </c:pt>
                <c:pt idx="7">
                  <c:v>9.3545174165700407E-2</c:v>
                </c:pt>
                <c:pt idx="8">
                  <c:v>0.121240464869616</c:v>
                </c:pt>
                <c:pt idx="9">
                  <c:v>0.13680980907704601</c:v>
                </c:pt>
                <c:pt idx="10">
                  <c:v>0.131208826031323</c:v>
                </c:pt>
                <c:pt idx="11">
                  <c:v>0.14206798712977101</c:v>
                </c:pt>
                <c:pt idx="12">
                  <c:v>0.141149853091076</c:v>
                </c:pt>
                <c:pt idx="13">
                  <c:v>0.15041322607976901</c:v>
                </c:pt>
                <c:pt idx="14">
                  <c:v>0.131815224266181</c:v>
                </c:pt>
                <c:pt idx="15">
                  <c:v>0.12506645585748299</c:v>
                </c:pt>
                <c:pt idx="16">
                  <c:v>0.116128249285958</c:v>
                </c:pt>
                <c:pt idx="17">
                  <c:v>0.125560232477954</c:v>
                </c:pt>
                <c:pt idx="18">
                  <c:v>0.10430242864131101</c:v>
                </c:pt>
                <c:pt idx="19">
                  <c:v>9.5933362318145393E-2</c:v>
                </c:pt>
                <c:pt idx="20">
                  <c:v>9.6919784700941994E-2</c:v>
                </c:pt>
                <c:pt idx="21">
                  <c:v>8.6745192667114099E-2</c:v>
                </c:pt>
                <c:pt idx="22">
                  <c:v>8.1510290475431096E-2</c:v>
                </c:pt>
                <c:pt idx="23">
                  <c:v>6.3722848098986901E-2</c:v>
                </c:pt>
                <c:pt idx="24">
                  <c:v>7.0489722941349697E-2</c:v>
                </c:pt>
                <c:pt idx="25">
                  <c:v>7.8864034659887103E-2</c:v>
                </c:pt>
                <c:pt idx="26">
                  <c:v>8.8055476354796797E-2</c:v>
                </c:pt>
              </c:numCache>
            </c:numRef>
          </c:val>
          <c:smooth val="0"/>
          <c:extLst>
            <c:ext xmlns:c15="http://schemas.microsoft.com/office/drawing/2012/chart" uri="{02D57815-91ED-43cb-92C2-25804820EDAC}">
              <c15:filteredCategoryTitle>
                <c15:cat>
                  <c:numRef>
                    <c:extLst>
                      <c:ext uri="{02D57815-91ED-43cb-92C2-25804820EDAC}">
                        <c15:formulaRef>
                          <c15:sqref>'Report Sept'!$AZ$459:$CI$459</c15:sqref>
                        </c15:formulaRef>
                      </c:ext>
                    </c:extLst>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15:cat>
              </c15:filteredCategoryTitle>
            </c:ext>
            <c:ext xmlns:c16="http://schemas.microsoft.com/office/drawing/2014/chart" uri="{C3380CC4-5D6E-409C-BE32-E72D297353CC}">
              <c16:uniqueId val="{00000002-733E-49EB-BEA3-62AE66D9F30D}"/>
            </c:ext>
          </c:extLst>
        </c:ser>
        <c:ser>
          <c:idx val="3"/>
          <c:order val="3"/>
          <c:tx>
            <c:strRef>
              <c:f>'Report Sept'!$AY$463</c:f>
              <c:strCache>
                <c:ptCount val="1"/>
                <c:pt idx="0">
                  <c:v>2019</c:v>
                </c:pt>
              </c:strCache>
            </c:strRef>
          </c:tx>
          <c:spPr>
            <a:ln w="28575" cap="rnd">
              <a:solidFill>
                <a:schemeClr val="accent4"/>
              </a:solidFill>
              <a:round/>
            </a:ln>
            <a:effectLst/>
          </c:spPr>
          <c:marker>
            <c:symbol val="none"/>
          </c:marker>
          <c:val>
            <c:numRef>
              <c:f>'Report Sept'!$AZ$463:$CI$463</c:f>
              <c:numCache>
                <c:formatCode>0.0%</c:formatCode>
                <c:ptCount val="36"/>
                <c:pt idx="0">
                  <c:v>5.3237205360019899E-2</c:v>
                </c:pt>
                <c:pt idx="1">
                  <c:v>6.05989857367853E-2</c:v>
                </c:pt>
                <c:pt idx="2">
                  <c:v>5.5268197794809702E-2</c:v>
                </c:pt>
                <c:pt idx="3">
                  <c:v>6.7475253456877299E-2</c:v>
                </c:pt>
                <c:pt idx="4">
                  <c:v>8.3675087533556305E-2</c:v>
                </c:pt>
                <c:pt idx="5">
                  <c:v>9.2099685868844497E-2</c:v>
                </c:pt>
                <c:pt idx="6">
                  <c:v>0.107239187095375</c:v>
                </c:pt>
                <c:pt idx="7">
                  <c:v>0.110580521263194</c:v>
                </c:pt>
                <c:pt idx="8">
                  <c:v>0.120263513915116</c:v>
                </c:pt>
                <c:pt idx="9">
                  <c:v>0.12689520634341001</c:v>
                </c:pt>
                <c:pt idx="10">
                  <c:v>0.11679699148561801</c:v>
                </c:pt>
                <c:pt idx="11">
                  <c:v>9.7523938683928904E-2</c:v>
                </c:pt>
                <c:pt idx="12">
                  <c:v>9.7738017407625805E-2</c:v>
                </c:pt>
                <c:pt idx="13">
                  <c:v>9.49888930842685E-2</c:v>
                </c:pt>
                <c:pt idx="14">
                  <c:v>9.2879360604633698E-2</c:v>
                </c:pt>
                <c:pt idx="15">
                  <c:v>9.5005157516689503E-2</c:v>
                </c:pt>
                <c:pt idx="16">
                  <c:v>9.8061497986091803E-2</c:v>
                </c:pt>
                <c:pt idx="17">
                  <c:v>8.6196868799468904E-2</c:v>
                </c:pt>
                <c:pt idx="18">
                  <c:v>8.7303782975682004E-2</c:v>
                </c:pt>
                <c:pt idx="19">
                  <c:v>7.3083445529036395E-2</c:v>
                </c:pt>
                <c:pt idx="20">
                  <c:v>7.6254748940761202E-2</c:v>
                </c:pt>
                <c:pt idx="21">
                  <c:v>9.0447722112971099E-2</c:v>
                </c:pt>
                <c:pt idx="22">
                  <c:v>8.1205062344136006E-2</c:v>
                </c:pt>
              </c:numCache>
            </c:numRef>
          </c:val>
          <c:smooth val="0"/>
          <c:extLst>
            <c:ext xmlns:c15="http://schemas.microsoft.com/office/drawing/2012/chart" uri="{02D57815-91ED-43cb-92C2-25804820EDAC}">
              <c15:filteredCategoryTitle>
                <c15:cat>
                  <c:numRef>
                    <c:extLst>
                      <c:ext uri="{02D57815-91ED-43cb-92C2-25804820EDAC}">
                        <c15:formulaRef>
                          <c15:sqref>'Report Sept'!$AZ$459:$CI$459</c15:sqref>
                        </c15:formulaRef>
                      </c:ext>
                    </c:extLst>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15:cat>
              </c15:filteredCategoryTitle>
            </c:ext>
            <c:ext xmlns:c16="http://schemas.microsoft.com/office/drawing/2014/chart" uri="{C3380CC4-5D6E-409C-BE32-E72D297353CC}">
              <c16:uniqueId val="{00000003-733E-49EB-BEA3-62AE66D9F30D}"/>
            </c:ext>
          </c:extLst>
        </c:ser>
        <c:ser>
          <c:idx val="4"/>
          <c:order val="4"/>
          <c:tx>
            <c:strRef>
              <c:f>'Report Sept'!$AY$464</c:f>
              <c:strCache>
                <c:ptCount val="1"/>
                <c:pt idx="0">
                  <c:v>2020</c:v>
                </c:pt>
              </c:strCache>
            </c:strRef>
          </c:tx>
          <c:spPr>
            <a:ln w="28575" cap="rnd">
              <a:solidFill>
                <a:schemeClr val="accent5"/>
              </a:solidFill>
              <a:round/>
            </a:ln>
            <a:effectLst/>
          </c:spPr>
          <c:marker>
            <c:symbol val="none"/>
          </c:marker>
          <c:val>
            <c:numRef>
              <c:f>'Report Sept'!$AZ$464:$CI$464</c:f>
              <c:numCache>
                <c:formatCode>0.0%</c:formatCode>
                <c:ptCount val="36"/>
                <c:pt idx="0">
                  <c:v>7.6248957512249402E-2</c:v>
                </c:pt>
                <c:pt idx="1">
                  <c:v>7.5996542096519196E-2</c:v>
                </c:pt>
                <c:pt idx="2">
                  <c:v>6.7627014511639605E-2</c:v>
                </c:pt>
                <c:pt idx="3">
                  <c:v>8.0660179537022397E-2</c:v>
                </c:pt>
                <c:pt idx="4">
                  <c:v>9.4383867971066404E-2</c:v>
                </c:pt>
                <c:pt idx="5">
                  <c:v>9.4955915887462702E-2</c:v>
                </c:pt>
                <c:pt idx="6">
                  <c:v>0.102359596948128</c:v>
                </c:pt>
                <c:pt idx="7">
                  <c:v>0.10388264428037999</c:v>
                </c:pt>
                <c:pt idx="8">
                  <c:v>9.7690217200558996E-2</c:v>
                </c:pt>
                <c:pt idx="9">
                  <c:v>0.106772227474884</c:v>
                </c:pt>
                <c:pt idx="10">
                  <c:v>9.4824599886827496E-2</c:v>
                </c:pt>
                <c:pt idx="11">
                  <c:v>9.7837746634600806E-2</c:v>
                </c:pt>
                <c:pt idx="12">
                  <c:v>9.5834978161662601E-2</c:v>
                </c:pt>
                <c:pt idx="13">
                  <c:v>0.106345371891521</c:v>
                </c:pt>
                <c:pt idx="14">
                  <c:v>0.101069261509226</c:v>
                </c:pt>
                <c:pt idx="15">
                  <c:v>9.5633320732389102E-2</c:v>
                </c:pt>
                <c:pt idx="16">
                  <c:v>0.10125538181805301</c:v>
                </c:pt>
                <c:pt idx="17">
                  <c:v>0.118033013653117</c:v>
                </c:pt>
                <c:pt idx="18">
                  <c:v>0.10519885180670099</c:v>
                </c:pt>
              </c:numCache>
            </c:numRef>
          </c:val>
          <c:smooth val="0"/>
          <c:extLst>
            <c:ext xmlns:c15="http://schemas.microsoft.com/office/drawing/2012/chart" uri="{02D57815-91ED-43cb-92C2-25804820EDAC}">
              <c15:filteredCategoryTitle>
                <c15:cat>
                  <c:numRef>
                    <c:extLst>
                      <c:ext uri="{02D57815-91ED-43cb-92C2-25804820EDAC}">
                        <c15:formulaRef>
                          <c15:sqref>'Report Sept'!$AZ$459:$CI$459</c15:sqref>
                        </c15:formulaRef>
                      </c:ext>
                    </c:extLst>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15:cat>
              </c15:filteredCategoryTitle>
            </c:ext>
            <c:ext xmlns:c16="http://schemas.microsoft.com/office/drawing/2014/chart" uri="{C3380CC4-5D6E-409C-BE32-E72D297353CC}">
              <c16:uniqueId val="{00000004-733E-49EB-BEA3-62AE66D9F30D}"/>
            </c:ext>
          </c:extLst>
        </c:ser>
        <c:ser>
          <c:idx val="5"/>
          <c:order val="5"/>
          <c:tx>
            <c:strRef>
              <c:f>'Report Sept'!$AY$465</c:f>
              <c:strCache>
                <c:ptCount val="1"/>
                <c:pt idx="0">
                  <c:v>2021</c:v>
                </c:pt>
              </c:strCache>
            </c:strRef>
          </c:tx>
          <c:spPr>
            <a:ln w="28575" cap="rnd">
              <a:solidFill>
                <a:schemeClr val="accent6"/>
              </a:solidFill>
              <a:round/>
            </a:ln>
            <a:effectLst/>
          </c:spPr>
          <c:marker>
            <c:symbol val="none"/>
          </c:marker>
          <c:val>
            <c:numRef>
              <c:f>'Report Sept'!$AZ$465:$CI$465</c:f>
              <c:numCache>
                <c:formatCode>0.0%</c:formatCode>
                <c:ptCount val="36"/>
                <c:pt idx="0">
                  <c:v>7.01788555124567E-2</c:v>
                </c:pt>
                <c:pt idx="1">
                  <c:v>6.7673023837761498E-2</c:v>
                </c:pt>
                <c:pt idx="2">
                  <c:v>5.8082194981344801E-2</c:v>
                </c:pt>
                <c:pt idx="3">
                  <c:v>6.2727099679373899E-2</c:v>
                </c:pt>
                <c:pt idx="4">
                  <c:v>6.3755969408440194E-2</c:v>
                </c:pt>
                <c:pt idx="5">
                  <c:v>6.9553904733468896E-2</c:v>
                </c:pt>
                <c:pt idx="6">
                  <c:v>6.8927246772099396E-2</c:v>
                </c:pt>
                <c:pt idx="7">
                  <c:v>7.6437364357889295E-2</c:v>
                </c:pt>
                <c:pt idx="8">
                  <c:v>7.5553225304054603E-2</c:v>
                </c:pt>
                <c:pt idx="9">
                  <c:v>8.9003964129717894E-2</c:v>
                </c:pt>
                <c:pt idx="10">
                  <c:v>8.1922596407898396E-2</c:v>
                </c:pt>
                <c:pt idx="11">
                  <c:v>9.4691145049242795E-2</c:v>
                </c:pt>
                <c:pt idx="12">
                  <c:v>9.9854675873149806E-2</c:v>
                </c:pt>
                <c:pt idx="13">
                  <c:v>0.105137768814585</c:v>
                </c:pt>
                <c:pt idx="14">
                  <c:v>9.8049409236047602E-2</c:v>
                </c:pt>
              </c:numCache>
            </c:numRef>
          </c:val>
          <c:smooth val="0"/>
          <c:extLst>
            <c:ext xmlns:c15="http://schemas.microsoft.com/office/drawing/2012/chart" uri="{02D57815-91ED-43cb-92C2-25804820EDAC}">
              <c15:filteredCategoryTitle>
                <c15:cat>
                  <c:numRef>
                    <c:extLst>
                      <c:ext uri="{02D57815-91ED-43cb-92C2-25804820EDAC}">
                        <c15:formulaRef>
                          <c15:sqref>'Report Sept'!$AZ$459:$CI$459</c15:sqref>
                        </c15:formulaRef>
                      </c:ext>
                    </c:extLst>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15:cat>
              </c15:filteredCategoryTitle>
            </c:ext>
            <c:ext xmlns:c16="http://schemas.microsoft.com/office/drawing/2014/chart" uri="{C3380CC4-5D6E-409C-BE32-E72D297353CC}">
              <c16:uniqueId val="{00000005-733E-49EB-BEA3-62AE66D9F30D}"/>
            </c:ext>
          </c:extLst>
        </c:ser>
        <c:ser>
          <c:idx val="6"/>
          <c:order val="6"/>
          <c:tx>
            <c:strRef>
              <c:f>'Report Sept'!$AY$466</c:f>
              <c:strCache>
                <c:ptCount val="1"/>
                <c:pt idx="0">
                  <c:v>2022</c:v>
                </c:pt>
              </c:strCache>
            </c:strRef>
          </c:tx>
          <c:spPr>
            <a:ln w="28575" cap="rnd">
              <a:solidFill>
                <a:schemeClr val="accent1">
                  <a:lumMod val="60000"/>
                </a:schemeClr>
              </a:solidFill>
              <a:round/>
            </a:ln>
            <a:effectLst/>
          </c:spPr>
          <c:marker>
            <c:symbol val="none"/>
          </c:marker>
          <c:val>
            <c:numRef>
              <c:f>'Report Sept'!$AZ$466:$CI$466</c:f>
              <c:numCache>
                <c:formatCode>0.0%</c:formatCode>
                <c:ptCount val="36"/>
                <c:pt idx="0">
                  <c:v>5.9046278489509302E-2</c:v>
                </c:pt>
                <c:pt idx="1">
                  <c:v>6.4743319901554006E-2</c:v>
                </c:pt>
                <c:pt idx="2">
                  <c:v>5.2576660311098797E-2</c:v>
                </c:pt>
                <c:pt idx="3">
                  <c:v>5.7108716865258001E-2</c:v>
                </c:pt>
                <c:pt idx="4">
                  <c:v>6.3479772231847698E-2</c:v>
                </c:pt>
                <c:pt idx="5">
                  <c:v>7.1133412706297805E-2</c:v>
                </c:pt>
                <c:pt idx="6">
                  <c:v>7.0185718542650197E-2</c:v>
                </c:pt>
                <c:pt idx="7">
                  <c:v>8.5188577608109994E-2</c:v>
                </c:pt>
                <c:pt idx="8">
                  <c:v>9.2298815952338298E-2</c:v>
                </c:pt>
                <c:pt idx="9">
                  <c:v>0.10562341198431199</c:v>
                </c:pt>
                <c:pt idx="10">
                  <c:v>9.5967685204330896E-2</c:v>
                </c:pt>
              </c:numCache>
            </c:numRef>
          </c:val>
          <c:smooth val="0"/>
          <c:extLst>
            <c:ext xmlns:c15="http://schemas.microsoft.com/office/drawing/2012/chart" uri="{02D57815-91ED-43cb-92C2-25804820EDAC}">
              <c15:filteredCategoryTitle>
                <c15:cat>
                  <c:numRef>
                    <c:extLst>
                      <c:ext uri="{02D57815-91ED-43cb-92C2-25804820EDAC}">
                        <c15:formulaRef>
                          <c15:sqref>'Report Sept'!$AZ$459:$CI$459</c15:sqref>
                        </c15:formulaRef>
                      </c:ext>
                    </c:extLst>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15:cat>
              </c15:filteredCategoryTitle>
            </c:ext>
            <c:ext xmlns:c16="http://schemas.microsoft.com/office/drawing/2014/chart" uri="{C3380CC4-5D6E-409C-BE32-E72D297353CC}">
              <c16:uniqueId val="{00000006-733E-49EB-BEA3-62AE66D9F30D}"/>
            </c:ext>
          </c:extLst>
        </c:ser>
        <c:ser>
          <c:idx val="7"/>
          <c:order val="7"/>
          <c:tx>
            <c:strRef>
              <c:f>'Report Sept'!$AY$467</c:f>
              <c:strCache>
                <c:ptCount val="1"/>
                <c:pt idx="0">
                  <c:v>2023</c:v>
                </c:pt>
              </c:strCache>
            </c:strRef>
          </c:tx>
          <c:spPr>
            <a:ln w="28575" cap="rnd">
              <a:solidFill>
                <a:schemeClr val="accent2">
                  <a:lumMod val="60000"/>
                </a:schemeClr>
              </a:solidFill>
              <a:round/>
            </a:ln>
            <a:effectLst/>
          </c:spPr>
          <c:marker>
            <c:symbol val="none"/>
          </c:marker>
          <c:val>
            <c:numRef>
              <c:f>'Report Sept'!$AZ$467:$CI$467</c:f>
              <c:numCache>
                <c:formatCode>0.0%</c:formatCode>
                <c:ptCount val="36"/>
                <c:pt idx="0">
                  <c:v>6.2327103565097901E-2</c:v>
                </c:pt>
                <c:pt idx="1">
                  <c:v>6.4438073288419398E-2</c:v>
                </c:pt>
                <c:pt idx="2">
                  <c:v>5.1041994777184102E-2</c:v>
                </c:pt>
                <c:pt idx="3">
                  <c:v>6.5099417852753597E-2</c:v>
                </c:pt>
                <c:pt idx="4">
                  <c:v>7.3204299157743097E-2</c:v>
                </c:pt>
                <c:pt idx="5">
                  <c:v>8.1934889362649393E-2</c:v>
                </c:pt>
                <c:pt idx="6">
                  <c:v>8.3044694337137001E-2</c:v>
                </c:pt>
              </c:numCache>
            </c:numRef>
          </c:val>
          <c:smooth val="0"/>
          <c:extLst>
            <c:ext xmlns:c15="http://schemas.microsoft.com/office/drawing/2012/chart" uri="{02D57815-91ED-43cb-92C2-25804820EDAC}">
              <c15:filteredCategoryTitle>
                <c15:cat>
                  <c:numRef>
                    <c:extLst>
                      <c:ext uri="{02D57815-91ED-43cb-92C2-25804820EDAC}">
                        <c15:formulaRef>
                          <c15:sqref>'Report Sept'!$AZ$459:$CI$459</c15:sqref>
                        </c15:formulaRef>
                      </c:ext>
                    </c:extLst>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15:cat>
              </c15:filteredCategoryTitle>
            </c:ext>
            <c:ext xmlns:c16="http://schemas.microsoft.com/office/drawing/2014/chart" uri="{C3380CC4-5D6E-409C-BE32-E72D297353CC}">
              <c16:uniqueId val="{00000007-733E-49EB-BEA3-62AE66D9F30D}"/>
            </c:ext>
          </c:extLst>
        </c:ser>
        <c:dLbls>
          <c:showLegendKey val="0"/>
          <c:showVal val="0"/>
          <c:showCatName val="0"/>
          <c:showSerName val="0"/>
          <c:showPercent val="0"/>
          <c:showBubbleSize val="0"/>
        </c:dLbls>
        <c:smooth val="0"/>
        <c:axId val="1632479408"/>
        <c:axId val="1632479888"/>
      </c:lineChart>
      <c:catAx>
        <c:axId val="1632479408"/>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Quarters Since Disbursement</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32479888"/>
        <c:crosses val="autoZero"/>
        <c:auto val="1"/>
        <c:lblAlgn val="ctr"/>
        <c:lblOffset val="100"/>
        <c:noMultiLvlLbl val="0"/>
      </c:catAx>
      <c:valAx>
        <c:axId val="1632479888"/>
        <c:scaling>
          <c:orientation val="minMax"/>
          <c:max val="0.2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rPr>
                  <a:t>% Annualized Voluntary CPR</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32479408"/>
        <c:crosses val="autoZero"/>
        <c:crossBetween val="between"/>
        <c:majorUnit val="5.000000000000001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solidFill>
                <a:latin typeface="+mn-lt"/>
                <a:ea typeface="+mn-ea"/>
                <a:cs typeface="+mn-cs"/>
              </a:defRPr>
            </a:pPr>
            <a:r>
              <a:rPr lang="en-US" sz="1100" b="1" i="0" u="none" strike="noStrike" kern="1200" spc="0" baseline="0">
                <a:solidFill>
                  <a:schemeClr val="tx1"/>
                </a:solidFill>
              </a:rPr>
              <a:t>Annualized Voluntary Constant Prepayment Rate</a:t>
            </a:r>
          </a:p>
          <a:p>
            <a:pPr marL="0" marR="0" lvl="0" indent="0" algn="ctr" defTabSz="914400" rtl="0" eaLnBrk="1" fontAlgn="auto" latinLnBrk="0" hangingPunct="1">
              <a:lnSpc>
                <a:spcPct val="100000"/>
              </a:lnSpc>
              <a:spcBef>
                <a:spcPts val="0"/>
              </a:spcBef>
              <a:spcAft>
                <a:spcPts val="0"/>
              </a:spcAft>
              <a:buClrTx/>
              <a:buSzTx/>
              <a:buFontTx/>
              <a:buNone/>
              <a:tabLst/>
              <a:defRPr b="1">
                <a:solidFill>
                  <a:sysClr val="windowText" lastClr="000000"/>
                </a:solidFill>
              </a:defRPr>
            </a:pPr>
            <a:r>
              <a:rPr lang="en-US" sz="1000" b="1" i="0" u="none" strike="noStrike" kern="1200" spc="0" baseline="0">
                <a:solidFill>
                  <a:schemeClr val="tx1"/>
                </a:solidFill>
              </a:rPr>
              <a:t>Aggregate Disbursement Vintages 2016-2023</a:t>
            </a:r>
          </a:p>
        </c:rich>
      </c:tx>
      <c:layout>
        <c:manualLayout>
          <c:xMode val="edge"/>
          <c:yMode val="edge"/>
          <c:x val="0.17710284065298307"/>
          <c:y val="2.0093082125858638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'Report Sept'!$AY$450</c:f>
              <c:strCache>
                <c:ptCount val="1"/>
                <c:pt idx="0">
                  <c:v>Total</c:v>
                </c:pt>
              </c:strCache>
            </c:strRef>
          </c:tx>
          <c:spPr>
            <a:ln w="28575" cap="rnd">
              <a:solidFill>
                <a:schemeClr val="accent1"/>
              </a:solidFill>
              <a:round/>
            </a:ln>
            <a:effectLst/>
          </c:spPr>
          <c:marker>
            <c:symbol val="none"/>
          </c:marker>
          <c:val>
            <c:numRef>
              <c:f>'Report Sept'!$AZ$450:$CI$450</c:f>
              <c:numCache>
                <c:formatCode>0.0%</c:formatCode>
                <c:ptCount val="36"/>
                <c:pt idx="0">
                  <c:v>6.3578505661379695E-2</c:v>
                </c:pt>
                <c:pt idx="1">
                  <c:v>6.3832090065584907E-2</c:v>
                </c:pt>
                <c:pt idx="2">
                  <c:v>5.3991982017019297E-2</c:v>
                </c:pt>
                <c:pt idx="3">
                  <c:v>7.0218664336500203E-2</c:v>
                </c:pt>
                <c:pt idx="4">
                  <c:v>7.8794107099328395E-2</c:v>
                </c:pt>
                <c:pt idx="5">
                  <c:v>8.6558670132714899E-2</c:v>
                </c:pt>
                <c:pt idx="6">
                  <c:v>8.5238966684117706E-2</c:v>
                </c:pt>
                <c:pt idx="7">
                  <c:v>9.4557725363075606E-2</c:v>
                </c:pt>
                <c:pt idx="8">
                  <c:v>0.101117553135079</c:v>
                </c:pt>
                <c:pt idx="9">
                  <c:v>0.117040350364416</c:v>
                </c:pt>
                <c:pt idx="10">
                  <c:v>0.102506412965789</c:v>
                </c:pt>
                <c:pt idx="11">
                  <c:v>0.108149168214329</c:v>
                </c:pt>
                <c:pt idx="12">
                  <c:v>0.11567645725673401</c:v>
                </c:pt>
                <c:pt idx="13">
                  <c:v>0.128474604673364</c:v>
                </c:pt>
                <c:pt idx="14">
                  <c:v>0.110883462868918</c:v>
                </c:pt>
                <c:pt idx="15">
                  <c:v>0.113947679648713</c:v>
                </c:pt>
                <c:pt idx="16">
                  <c:v>0.12032112536155</c:v>
                </c:pt>
                <c:pt idx="17">
                  <c:v>0.13586294567416399</c:v>
                </c:pt>
                <c:pt idx="18">
                  <c:v>0.11222648244340699</c:v>
                </c:pt>
                <c:pt idx="19">
                  <c:v>9.9578164481964798E-2</c:v>
                </c:pt>
                <c:pt idx="20">
                  <c:v>9.6343501669924697E-2</c:v>
                </c:pt>
                <c:pt idx="21">
                  <c:v>0.107290341604943</c:v>
                </c:pt>
                <c:pt idx="22">
                  <c:v>9.5797683077064197E-2</c:v>
                </c:pt>
                <c:pt idx="23">
                  <c:v>7.6944322597170503E-2</c:v>
                </c:pt>
                <c:pt idx="24">
                  <c:v>8.2697234702710495E-2</c:v>
                </c:pt>
                <c:pt idx="25">
                  <c:v>9.5219248545046806E-2</c:v>
                </c:pt>
                <c:pt idx="26">
                  <c:v>9.8982171442269604E-2</c:v>
                </c:pt>
                <c:pt idx="27">
                  <c:v>7.6614575958158002E-2</c:v>
                </c:pt>
                <c:pt idx="28">
                  <c:v>8.6142736532765898E-2</c:v>
                </c:pt>
                <c:pt idx="29">
                  <c:v>9.7331374453907896E-2</c:v>
                </c:pt>
                <c:pt idx="30">
                  <c:v>9.5461920731071001E-2</c:v>
                </c:pt>
                <c:pt idx="31">
                  <c:v>9.2609150560735196E-2</c:v>
                </c:pt>
                <c:pt idx="32">
                  <c:v>9.0061144526127998E-2</c:v>
                </c:pt>
                <c:pt idx="33">
                  <c:v>0.107070197460677</c:v>
                </c:pt>
                <c:pt idx="34">
                  <c:v>7.6468063735980196E-2</c:v>
                </c:pt>
                <c:pt idx="35">
                  <c:v>7.1901362414763401E-2</c:v>
                </c:pt>
              </c:numCache>
            </c:numRef>
          </c:val>
          <c:smooth val="0"/>
          <c:extLst>
            <c:ext xmlns:c15="http://schemas.microsoft.com/office/drawing/2012/chart" uri="{02D57815-91ED-43cb-92C2-25804820EDAC}">
              <c15:filteredCategoryTitle>
                <c15:cat>
                  <c:numRef>
                    <c:extLst>
                      <c:ext uri="{02D57815-91ED-43cb-92C2-25804820EDAC}">
                        <c15:formulaRef>
                          <c15:sqref>'Report Sept'!$AZ$449:$CI$449</c15:sqref>
                        </c15:formulaRef>
                      </c:ext>
                    </c:extLst>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15:cat>
              </c15:filteredCategoryTitle>
            </c:ext>
            <c:ext xmlns:c16="http://schemas.microsoft.com/office/drawing/2014/chart" uri="{C3380CC4-5D6E-409C-BE32-E72D297353CC}">
              <c16:uniqueId val="{00000000-7D99-485B-9443-C1A117D998DE}"/>
            </c:ext>
          </c:extLst>
        </c:ser>
        <c:dLbls>
          <c:showLegendKey val="0"/>
          <c:showVal val="0"/>
          <c:showCatName val="0"/>
          <c:showSerName val="0"/>
          <c:showPercent val="0"/>
          <c:showBubbleSize val="0"/>
        </c:dLbls>
        <c:smooth val="0"/>
        <c:axId val="366644816"/>
        <c:axId val="366646736"/>
      </c:lineChart>
      <c:catAx>
        <c:axId val="366644816"/>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Quarters Since Disbursement</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66646736"/>
        <c:crosses val="autoZero"/>
        <c:auto val="1"/>
        <c:lblAlgn val="ctr"/>
        <c:lblOffset val="100"/>
        <c:noMultiLvlLbl val="0"/>
      </c:catAx>
      <c:valAx>
        <c:axId val="366646736"/>
        <c:scaling>
          <c:orientation val="minMax"/>
          <c:max val="0.2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rPr>
                  <a:t>% Annualized Voluntary CPR</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5.000000000000001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r>
              <a:rPr lang="en-US" sz="900" b="1">
                <a:solidFill>
                  <a:schemeClr val="tx1"/>
                </a:solidFill>
              </a:rPr>
              <a:t>Cumulative</a:t>
            </a:r>
            <a:r>
              <a:rPr lang="en-US" sz="900" b="1" baseline="0">
                <a:solidFill>
                  <a:schemeClr val="tx1"/>
                </a:solidFill>
              </a:rPr>
              <a:t> Gross Charge-Offs as % of </a:t>
            </a:r>
            <a:r>
              <a:rPr lang="en-US" sz="900" b="1" i="0" u="none" strike="noStrike" kern="1200" spc="0" baseline="0">
                <a:solidFill>
                  <a:schemeClr val="tx1"/>
                </a:solidFill>
              </a:rPr>
              <a:t>Disbursements</a:t>
            </a:r>
            <a:endParaRPr lang="en-US" sz="800" b="1">
              <a:solidFill>
                <a:schemeClr val="tx1"/>
              </a:solidFill>
            </a:endParaRPr>
          </a:p>
          <a:p>
            <a:pPr>
              <a:defRPr sz="800" b="1">
                <a:solidFill>
                  <a:schemeClr val="tx1"/>
                </a:solidFill>
              </a:defRPr>
            </a:pPr>
            <a:r>
              <a:rPr lang="en-US" sz="800" b="1" i="0" u="none" strike="noStrike" kern="1200" spc="0" baseline="0">
                <a:solidFill>
                  <a:schemeClr val="tx1"/>
                </a:solidFill>
              </a:rPr>
              <a:t>Disbursement Vintages 2016-2023</a:t>
            </a:r>
          </a:p>
        </c:rich>
      </c:tx>
      <c:layout>
        <c:manualLayout>
          <c:xMode val="edge"/>
          <c:yMode val="edge"/>
          <c:x val="0.18734942945095179"/>
          <c:y val="0"/>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0174394640338758"/>
          <c:y val="0.14083414924052473"/>
          <c:w val="0.86002201871945727"/>
          <c:h val="0.65250610080484672"/>
        </c:manualLayout>
      </c:layout>
      <c:lineChart>
        <c:grouping val="standard"/>
        <c:varyColors val="0"/>
        <c:ser>
          <c:idx val="0"/>
          <c:order val="0"/>
          <c:tx>
            <c:strRef>
              <c:f>'Report Sept'!$AY$405</c:f>
              <c:strCache>
                <c:ptCount val="1"/>
                <c:pt idx="0">
                  <c:v>2016</c:v>
                </c:pt>
              </c:strCache>
            </c:strRef>
          </c:tx>
          <c:spPr>
            <a:ln w="28575" cap="rnd">
              <a:solidFill>
                <a:schemeClr val="accent1"/>
              </a:solidFill>
              <a:round/>
            </a:ln>
            <a:effectLst/>
          </c:spPr>
          <c:marker>
            <c:symbol val="none"/>
          </c:marker>
          <c:cat>
            <c:numRef>
              <c:f>'Report Sept'!$AZ$404:$CI$404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Sept'!$AZ$405:$CI$405</c:f>
              <c:numCache>
                <c:formatCode>0.0%</c:formatCode>
                <c:ptCount val="36"/>
                <c:pt idx="0">
                  <c:v>0</c:v>
                </c:pt>
                <c:pt idx="1">
                  <c:v>0</c:v>
                </c:pt>
                <c:pt idx="2">
                  <c:v>2.0000000000000001E-4</c:v>
                </c:pt>
                <c:pt idx="3">
                  <c:v>0</c:v>
                </c:pt>
                <c:pt idx="4">
                  <c:v>5.0000000000000001E-4</c:v>
                </c:pt>
                <c:pt idx="5">
                  <c:v>2.3E-3</c:v>
                </c:pt>
                <c:pt idx="6">
                  <c:v>3.7000000000000002E-3</c:v>
                </c:pt>
                <c:pt idx="7">
                  <c:v>6.7999999999999996E-3</c:v>
                </c:pt>
                <c:pt idx="8">
                  <c:v>1.0200000000000001E-2</c:v>
                </c:pt>
                <c:pt idx="9">
                  <c:v>1.4E-2</c:v>
                </c:pt>
                <c:pt idx="10">
                  <c:v>1.7299999999999999E-2</c:v>
                </c:pt>
                <c:pt idx="11">
                  <c:v>2.2100000000000002E-2</c:v>
                </c:pt>
                <c:pt idx="12">
                  <c:v>2.6700000000000002E-2</c:v>
                </c:pt>
                <c:pt idx="13">
                  <c:v>3.2199999999999999E-2</c:v>
                </c:pt>
                <c:pt idx="14">
                  <c:v>3.6200000000000003E-2</c:v>
                </c:pt>
                <c:pt idx="15">
                  <c:v>4.0800000000000003E-2</c:v>
                </c:pt>
                <c:pt idx="16">
                  <c:v>4.3999999999999997E-2</c:v>
                </c:pt>
                <c:pt idx="17">
                  <c:v>4.99E-2</c:v>
                </c:pt>
                <c:pt idx="18">
                  <c:v>5.2699999999999997E-2</c:v>
                </c:pt>
                <c:pt idx="19">
                  <c:v>5.6899999999999999E-2</c:v>
                </c:pt>
                <c:pt idx="20">
                  <c:v>6.1899999999999997E-2</c:v>
                </c:pt>
                <c:pt idx="21">
                  <c:v>6.6199999999999995E-2</c:v>
                </c:pt>
                <c:pt idx="22">
                  <c:v>7.0599999999999996E-2</c:v>
                </c:pt>
                <c:pt idx="23">
                  <c:v>7.6399999999999996E-2</c:v>
                </c:pt>
                <c:pt idx="24">
                  <c:v>8.3299999999999999E-2</c:v>
                </c:pt>
                <c:pt idx="25">
                  <c:v>9.0700000000000003E-2</c:v>
                </c:pt>
                <c:pt idx="26">
                  <c:v>9.6299999999999997E-2</c:v>
                </c:pt>
                <c:pt idx="27">
                  <c:v>0.1018</c:v>
                </c:pt>
                <c:pt idx="28">
                  <c:v>0.1076</c:v>
                </c:pt>
                <c:pt idx="29">
                  <c:v>0.1139</c:v>
                </c:pt>
                <c:pt idx="30">
                  <c:v>0.11890000000000001</c:v>
                </c:pt>
                <c:pt idx="31">
                  <c:v>0.12559999999999999</c:v>
                </c:pt>
                <c:pt idx="32">
                  <c:v>0.12870000000000001</c:v>
                </c:pt>
                <c:pt idx="33">
                  <c:v>0.13189999999999999</c:v>
                </c:pt>
              </c:numCache>
            </c:numRef>
          </c:val>
          <c:smooth val="0"/>
          <c:extLst>
            <c:ext xmlns:c16="http://schemas.microsoft.com/office/drawing/2014/chart" uri="{C3380CC4-5D6E-409C-BE32-E72D297353CC}">
              <c16:uniqueId val="{00000000-7132-43A3-A114-767F990B8329}"/>
            </c:ext>
          </c:extLst>
        </c:ser>
        <c:ser>
          <c:idx val="1"/>
          <c:order val="1"/>
          <c:tx>
            <c:strRef>
              <c:f>'Report Sept'!$AY$406</c:f>
              <c:strCache>
                <c:ptCount val="1"/>
                <c:pt idx="0">
                  <c:v>2017</c:v>
                </c:pt>
              </c:strCache>
            </c:strRef>
          </c:tx>
          <c:spPr>
            <a:ln w="28575" cap="rnd">
              <a:solidFill>
                <a:schemeClr val="accent2"/>
              </a:solidFill>
              <a:round/>
            </a:ln>
            <a:effectLst/>
          </c:spPr>
          <c:marker>
            <c:symbol val="none"/>
          </c:marker>
          <c:cat>
            <c:numRef>
              <c:f>'Report Sept'!$AZ$404:$CI$404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Sept'!$AZ$406:$CI$406</c:f>
              <c:numCache>
                <c:formatCode>0.0%</c:formatCode>
                <c:ptCount val="36"/>
                <c:pt idx="0">
                  <c:v>0</c:v>
                </c:pt>
                <c:pt idx="1">
                  <c:v>0</c:v>
                </c:pt>
                <c:pt idx="2">
                  <c:v>2.9999999999999997E-4</c:v>
                </c:pt>
                <c:pt idx="3">
                  <c:v>4.0000000000000002E-4</c:v>
                </c:pt>
                <c:pt idx="4">
                  <c:v>5.9999999999999995E-4</c:v>
                </c:pt>
                <c:pt idx="5">
                  <c:v>2.0999999999999999E-3</c:v>
                </c:pt>
                <c:pt idx="6">
                  <c:v>3.5000000000000001E-3</c:v>
                </c:pt>
                <c:pt idx="7">
                  <c:v>6.7999999999999996E-3</c:v>
                </c:pt>
                <c:pt idx="8">
                  <c:v>9.2999999999999992E-3</c:v>
                </c:pt>
                <c:pt idx="9">
                  <c:v>1.26E-2</c:v>
                </c:pt>
                <c:pt idx="10">
                  <c:v>1.4800000000000001E-2</c:v>
                </c:pt>
                <c:pt idx="11">
                  <c:v>1.8499999999999999E-2</c:v>
                </c:pt>
                <c:pt idx="12">
                  <c:v>2.0899999999999998E-2</c:v>
                </c:pt>
                <c:pt idx="13">
                  <c:v>2.4500000000000001E-2</c:v>
                </c:pt>
                <c:pt idx="14">
                  <c:v>2.76E-2</c:v>
                </c:pt>
                <c:pt idx="15">
                  <c:v>3.3000000000000002E-2</c:v>
                </c:pt>
                <c:pt idx="16">
                  <c:v>3.5400000000000001E-2</c:v>
                </c:pt>
                <c:pt idx="17">
                  <c:v>4.0899999999999999E-2</c:v>
                </c:pt>
                <c:pt idx="18">
                  <c:v>4.5999999999999999E-2</c:v>
                </c:pt>
                <c:pt idx="19">
                  <c:v>5.16E-2</c:v>
                </c:pt>
                <c:pt idx="20">
                  <c:v>5.8599999999999999E-2</c:v>
                </c:pt>
                <c:pt idx="21">
                  <c:v>6.5699999999999995E-2</c:v>
                </c:pt>
                <c:pt idx="22">
                  <c:v>7.1300000000000002E-2</c:v>
                </c:pt>
                <c:pt idx="23">
                  <c:v>7.7299999999999994E-2</c:v>
                </c:pt>
                <c:pt idx="24">
                  <c:v>8.3599999999999994E-2</c:v>
                </c:pt>
                <c:pt idx="25">
                  <c:v>9.0700000000000003E-2</c:v>
                </c:pt>
                <c:pt idx="26">
                  <c:v>9.8000000000000004E-2</c:v>
                </c:pt>
                <c:pt idx="27">
                  <c:v>0.1056</c:v>
                </c:pt>
                <c:pt idx="28">
                  <c:v>0.1114</c:v>
                </c:pt>
                <c:pt idx="29">
                  <c:v>0.1166</c:v>
                </c:pt>
              </c:numCache>
            </c:numRef>
          </c:val>
          <c:smooth val="0"/>
          <c:extLst>
            <c:ext xmlns:c16="http://schemas.microsoft.com/office/drawing/2014/chart" uri="{C3380CC4-5D6E-409C-BE32-E72D297353CC}">
              <c16:uniqueId val="{00000001-7132-43A3-A114-767F990B8329}"/>
            </c:ext>
          </c:extLst>
        </c:ser>
        <c:ser>
          <c:idx val="2"/>
          <c:order val="2"/>
          <c:tx>
            <c:strRef>
              <c:f>'Report Sept'!$AY$407</c:f>
              <c:strCache>
                <c:ptCount val="1"/>
                <c:pt idx="0">
                  <c:v>2018</c:v>
                </c:pt>
              </c:strCache>
            </c:strRef>
          </c:tx>
          <c:spPr>
            <a:ln w="28575" cap="rnd">
              <a:solidFill>
                <a:schemeClr val="accent3"/>
              </a:solidFill>
              <a:round/>
            </a:ln>
            <a:effectLst/>
          </c:spPr>
          <c:marker>
            <c:symbol val="none"/>
          </c:marker>
          <c:cat>
            <c:numRef>
              <c:f>'Report Sept'!$AZ$404:$CI$404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Sept'!$AZ$407:$CI$407</c:f>
              <c:numCache>
                <c:formatCode>0.0%</c:formatCode>
                <c:ptCount val="36"/>
                <c:pt idx="0">
                  <c:v>0</c:v>
                </c:pt>
                <c:pt idx="1">
                  <c:v>0</c:v>
                </c:pt>
                <c:pt idx="2">
                  <c:v>1.1000000000000001E-3</c:v>
                </c:pt>
                <c:pt idx="3">
                  <c:v>1.8E-3</c:v>
                </c:pt>
                <c:pt idx="4">
                  <c:v>2.8E-3</c:v>
                </c:pt>
                <c:pt idx="5">
                  <c:v>4.0000000000000001E-3</c:v>
                </c:pt>
                <c:pt idx="6">
                  <c:v>4.4999999999999997E-3</c:v>
                </c:pt>
                <c:pt idx="7">
                  <c:v>6.1999999999999998E-3</c:v>
                </c:pt>
                <c:pt idx="8">
                  <c:v>7.4999999999999997E-3</c:v>
                </c:pt>
                <c:pt idx="9">
                  <c:v>0.01</c:v>
                </c:pt>
                <c:pt idx="10">
                  <c:v>1.2699999999999999E-2</c:v>
                </c:pt>
                <c:pt idx="11">
                  <c:v>1.5299999999999999E-2</c:v>
                </c:pt>
                <c:pt idx="12">
                  <c:v>1.9300000000000001E-2</c:v>
                </c:pt>
                <c:pt idx="13">
                  <c:v>2.2800000000000001E-2</c:v>
                </c:pt>
                <c:pt idx="14">
                  <c:v>2.7199999999999998E-2</c:v>
                </c:pt>
                <c:pt idx="15">
                  <c:v>3.2899999999999999E-2</c:v>
                </c:pt>
                <c:pt idx="16">
                  <c:v>3.9E-2</c:v>
                </c:pt>
                <c:pt idx="17">
                  <c:v>4.41E-2</c:v>
                </c:pt>
                <c:pt idx="18">
                  <c:v>0.05</c:v>
                </c:pt>
                <c:pt idx="19">
                  <c:v>5.6300000000000003E-2</c:v>
                </c:pt>
                <c:pt idx="20">
                  <c:v>6.2700000000000006E-2</c:v>
                </c:pt>
                <c:pt idx="21">
                  <c:v>7.3400000000000007E-2</c:v>
                </c:pt>
                <c:pt idx="22">
                  <c:v>8.4199999999999997E-2</c:v>
                </c:pt>
                <c:pt idx="23">
                  <c:v>9.4899999999999998E-2</c:v>
                </c:pt>
                <c:pt idx="24">
                  <c:v>0.1009</c:v>
                </c:pt>
                <c:pt idx="25">
                  <c:v>0.1062</c:v>
                </c:pt>
              </c:numCache>
            </c:numRef>
          </c:val>
          <c:smooth val="0"/>
          <c:extLst>
            <c:ext xmlns:c16="http://schemas.microsoft.com/office/drawing/2014/chart" uri="{C3380CC4-5D6E-409C-BE32-E72D297353CC}">
              <c16:uniqueId val="{00000002-7132-43A3-A114-767F990B8329}"/>
            </c:ext>
          </c:extLst>
        </c:ser>
        <c:ser>
          <c:idx val="3"/>
          <c:order val="3"/>
          <c:tx>
            <c:strRef>
              <c:f>'Report Sept'!$AY$408</c:f>
              <c:strCache>
                <c:ptCount val="1"/>
                <c:pt idx="0">
                  <c:v>2019</c:v>
                </c:pt>
              </c:strCache>
            </c:strRef>
          </c:tx>
          <c:spPr>
            <a:ln w="28575" cap="rnd">
              <a:solidFill>
                <a:schemeClr val="accent4"/>
              </a:solidFill>
              <a:round/>
            </a:ln>
            <a:effectLst/>
          </c:spPr>
          <c:marker>
            <c:symbol val="none"/>
          </c:marker>
          <c:cat>
            <c:numRef>
              <c:f>'Report Sept'!$AZ$404:$CI$404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Sept'!$AZ$408:$CI$408</c:f>
              <c:numCache>
                <c:formatCode>0.0%</c:formatCode>
                <c:ptCount val="36"/>
                <c:pt idx="0">
                  <c:v>1E-4</c:v>
                </c:pt>
                <c:pt idx="1">
                  <c:v>1E-4</c:v>
                </c:pt>
                <c:pt idx="2">
                  <c:v>5.0000000000000001E-4</c:v>
                </c:pt>
                <c:pt idx="3">
                  <c:v>6.9999999999999999E-4</c:v>
                </c:pt>
                <c:pt idx="4">
                  <c:v>8.0000000000000004E-4</c:v>
                </c:pt>
                <c:pt idx="5">
                  <c:v>1.2999999999999999E-3</c:v>
                </c:pt>
                <c:pt idx="6">
                  <c:v>2.2000000000000001E-3</c:v>
                </c:pt>
                <c:pt idx="7">
                  <c:v>3.3E-3</c:v>
                </c:pt>
                <c:pt idx="8">
                  <c:v>5.3E-3</c:v>
                </c:pt>
                <c:pt idx="9">
                  <c:v>7.4999999999999997E-3</c:v>
                </c:pt>
                <c:pt idx="10">
                  <c:v>9.9000000000000008E-3</c:v>
                </c:pt>
                <c:pt idx="11">
                  <c:v>1.4200000000000001E-2</c:v>
                </c:pt>
                <c:pt idx="12">
                  <c:v>1.9099999999999999E-2</c:v>
                </c:pt>
                <c:pt idx="13">
                  <c:v>2.4199999999999999E-2</c:v>
                </c:pt>
                <c:pt idx="14">
                  <c:v>2.7300000000000001E-2</c:v>
                </c:pt>
                <c:pt idx="15">
                  <c:v>3.2399999999999998E-2</c:v>
                </c:pt>
                <c:pt idx="16">
                  <c:v>3.7100000000000001E-2</c:v>
                </c:pt>
                <c:pt idx="17">
                  <c:v>4.5199999999999997E-2</c:v>
                </c:pt>
                <c:pt idx="18">
                  <c:v>5.4300000000000001E-2</c:v>
                </c:pt>
                <c:pt idx="19">
                  <c:v>6.2899999999999998E-2</c:v>
                </c:pt>
                <c:pt idx="20">
                  <c:v>7.0800000000000002E-2</c:v>
                </c:pt>
                <c:pt idx="21">
                  <c:v>7.7899999999999997E-2</c:v>
                </c:pt>
              </c:numCache>
            </c:numRef>
          </c:val>
          <c:smooth val="0"/>
          <c:extLst>
            <c:ext xmlns:c16="http://schemas.microsoft.com/office/drawing/2014/chart" uri="{C3380CC4-5D6E-409C-BE32-E72D297353CC}">
              <c16:uniqueId val="{00000003-7132-43A3-A114-767F990B8329}"/>
            </c:ext>
          </c:extLst>
        </c:ser>
        <c:ser>
          <c:idx val="4"/>
          <c:order val="4"/>
          <c:tx>
            <c:strRef>
              <c:f>'Report Sept'!$AY$409</c:f>
              <c:strCache>
                <c:ptCount val="1"/>
                <c:pt idx="0">
                  <c:v>2020</c:v>
                </c:pt>
              </c:strCache>
            </c:strRef>
          </c:tx>
          <c:spPr>
            <a:ln w="28575" cap="rnd">
              <a:solidFill>
                <a:schemeClr val="accent5"/>
              </a:solidFill>
              <a:round/>
            </a:ln>
            <a:effectLst/>
          </c:spPr>
          <c:marker>
            <c:symbol val="none"/>
          </c:marker>
          <c:cat>
            <c:numRef>
              <c:f>'Report Sept'!$AZ$404:$CI$404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Sept'!$AZ$409:$CI$409</c:f>
              <c:numCache>
                <c:formatCode>0.0%</c:formatCode>
                <c:ptCount val="36"/>
                <c:pt idx="0">
                  <c:v>0</c:v>
                </c:pt>
                <c:pt idx="1">
                  <c:v>1E-4</c:v>
                </c:pt>
                <c:pt idx="2">
                  <c:v>2.9999999999999997E-4</c:v>
                </c:pt>
                <c:pt idx="3">
                  <c:v>5.9999999999999995E-4</c:v>
                </c:pt>
                <c:pt idx="4">
                  <c:v>8.9999999999999998E-4</c:v>
                </c:pt>
                <c:pt idx="5">
                  <c:v>1.5E-3</c:v>
                </c:pt>
                <c:pt idx="6">
                  <c:v>2.3E-3</c:v>
                </c:pt>
                <c:pt idx="7">
                  <c:v>3.7000000000000002E-3</c:v>
                </c:pt>
                <c:pt idx="8">
                  <c:v>6.0000000000000001E-3</c:v>
                </c:pt>
                <c:pt idx="9">
                  <c:v>8.6E-3</c:v>
                </c:pt>
                <c:pt idx="10">
                  <c:v>1.14E-2</c:v>
                </c:pt>
                <c:pt idx="11">
                  <c:v>1.44E-2</c:v>
                </c:pt>
                <c:pt idx="12">
                  <c:v>1.7999999999999999E-2</c:v>
                </c:pt>
                <c:pt idx="13">
                  <c:v>2.1700000000000001E-2</c:v>
                </c:pt>
                <c:pt idx="14">
                  <c:v>2.75E-2</c:v>
                </c:pt>
                <c:pt idx="15">
                  <c:v>3.3300000000000003E-2</c:v>
                </c:pt>
                <c:pt idx="16">
                  <c:v>3.8800000000000001E-2</c:v>
                </c:pt>
                <c:pt idx="17">
                  <c:v>4.3299999999999998E-2</c:v>
                </c:pt>
              </c:numCache>
            </c:numRef>
          </c:val>
          <c:smooth val="0"/>
          <c:extLst>
            <c:ext xmlns:c16="http://schemas.microsoft.com/office/drawing/2014/chart" uri="{C3380CC4-5D6E-409C-BE32-E72D297353CC}">
              <c16:uniqueId val="{00000004-7132-43A3-A114-767F990B8329}"/>
            </c:ext>
          </c:extLst>
        </c:ser>
        <c:ser>
          <c:idx val="5"/>
          <c:order val="5"/>
          <c:tx>
            <c:strRef>
              <c:f>'Report Sept'!$AY$410</c:f>
              <c:strCache>
                <c:ptCount val="1"/>
                <c:pt idx="0">
                  <c:v>2021</c:v>
                </c:pt>
              </c:strCache>
            </c:strRef>
          </c:tx>
          <c:spPr>
            <a:ln w="28575" cap="rnd">
              <a:solidFill>
                <a:schemeClr val="accent6"/>
              </a:solidFill>
              <a:round/>
            </a:ln>
            <a:effectLst/>
          </c:spPr>
          <c:marker>
            <c:symbol val="none"/>
          </c:marker>
          <c:cat>
            <c:numRef>
              <c:f>'Report Sept'!$AZ$404:$CI$404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Sept'!$AZ$410:$CI$410</c:f>
              <c:numCache>
                <c:formatCode>0.0%</c:formatCode>
                <c:ptCount val="36"/>
                <c:pt idx="0">
                  <c:v>0</c:v>
                </c:pt>
                <c:pt idx="1">
                  <c:v>1E-4</c:v>
                </c:pt>
                <c:pt idx="2">
                  <c:v>4.0000000000000002E-4</c:v>
                </c:pt>
                <c:pt idx="3">
                  <c:v>8.0000000000000004E-4</c:v>
                </c:pt>
                <c:pt idx="4">
                  <c:v>1.2999999999999999E-3</c:v>
                </c:pt>
                <c:pt idx="5">
                  <c:v>2.0999999999999999E-3</c:v>
                </c:pt>
                <c:pt idx="6">
                  <c:v>3.0999999999999999E-3</c:v>
                </c:pt>
                <c:pt idx="7">
                  <c:v>4.5999999999999999E-3</c:v>
                </c:pt>
                <c:pt idx="8">
                  <c:v>6.8999999999999999E-3</c:v>
                </c:pt>
                <c:pt idx="9">
                  <c:v>0.01</c:v>
                </c:pt>
                <c:pt idx="10">
                  <c:v>1.32E-2</c:v>
                </c:pt>
                <c:pt idx="11">
                  <c:v>1.7100000000000001E-2</c:v>
                </c:pt>
                <c:pt idx="12">
                  <c:v>2.12E-2</c:v>
                </c:pt>
                <c:pt idx="13">
                  <c:v>2.5899999999999999E-2</c:v>
                </c:pt>
              </c:numCache>
            </c:numRef>
          </c:val>
          <c:smooth val="0"/>
          <c:extLst>
            <c:ext xmlns:c16="http://schemas.microsoft.com/office/drawing/2014/chart" uri="{C3380CC4-5D6E-409C-BE32-E72D297353CC}">
              <c16:uniqueId val="{00000005-7132-43A3-A114-767F990B8329}"/>
            </c:ext>
          </c:extLst>
        </c:ser>
        <c:ser>
          <c:idx val="6"/>
          <c:order val="6"/>
          <c:tx>
            <c:strRef>
              <c:f>'Report Sept'!$AY$411</c:f>
              <c:strCache>
                <c:ptCount val="1"/>
                <c:pt idx="0">
                  <c:v>2022</c:v>
                </c:pt>
              </c:strCache>
            </c:strRef>
          </c:tx>
          <c:spPr>
            <a:ln w="28575" cap="rnd">
              <a:solidFill>
                <a:schemeClr val="accent1">
                  <a:lumMod val="60000"/>
                </a:schemeClr>
              </a:solidFill>
              <a:round/>
            </a:ln>
            <a:effectLst/>
          </c:spPr>
          <c:marker>
            <c:symbol val="none"/>
          </c:marker>
          <c:cat>
            <c:numRef>
              <c:f>'Report Sept'!$AZ$404:$CI$404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Sept'!$AZ$411:$CI$411</c:f>
              <c:numCache>
                <c:formatCode>0.0%</c:formatCode>
                <c:ptCount val="36"/>
                <c:pt idx="0">
                  <c:v>0</c:v>
                </c:pt>
                <c:pt idx="1">
                  <c:v>1E-4</c:v>
                </c:pt>
                <c:pt idx="2">
                  <c:v>5.0000000000000001E-4</c:v>
                </c:pt>
                <c:pt idx="3">
                  <c:v>8.0000000000000004E-4</c:v>
                </c:pt>
                <c:pt idx="4">
                  <c:v>1.4E-3</c:v>
                </c:pt>
                <c:pt idx="5">
                  <c:v>2.3999999999999998E-3</c:v>
                </c:pt>
                <c:pt idx="6">
                  <c:v>3.8999999999999998E-3</c:v>
                </c:pt>
                <c:pt idx="7">
                  <c:v>6.4000000000000003E-3</c:v>
                </c:pt>
                <c:pt idx="8">
                  <c:v>9.1000000000000004E-3</c:v>
                </c:pt>
                <c:pt idx="9">
                  <c:v>1.2200000000000001E-2</c:v>
                </c:pt>
              </c:numCache>
            </c:numRef>
          </c:val>
          <c:smooth val="0"/>
          <c:extLst>
            <c:ext xmlns:c16="http://schemas.microsoft.com/office/drawing/2014/chart" uri="{C3380CC4-5D6E-409C-BE32-E72D297353CC}">
              <c16:uniqueId val="{00000006-7132-43A3-A114-767F990B8329}"/>
            </c:ext>
          </c:extLst>
        </c:ser>
        <c:ser>
          <c:idx val="7"/>
          <c:order val="7"/>
          <c:tx>
            <c:strRef>
              <c:f>'Report Sept'!$AY$412</c:f>
              <c:strCache>
                <c:ptCount val="1"/>
                <c:pt idx="0">
                  <c:v>2023</c:v>
                </c:pt>
              </c:strCache>
            </c:strRef>
          </c:tx>
          <c:spPr>
            <a:ln w="28575" cap="rnd">
              <a:solidFill>
                <a:schemeClr val="accent2">
                  <a:lumMod val="60000"/>
                </a:schemeClr>
              </a:solidFill>
              <a:round/>
            </a:ln>
            <a:effectLst/>
          </c:spPr>
          <c:marker>
            <c:symbol val="none"/>
          </c:marker>
          <c:cat>
            <c:numRef>
              <c:f>'Report Sept'!$AZ$404:$CI$404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Sept'!$AZ$412:$CI$412</c:f>
              <c:numCache>
                <c:formatCode>0.0%</c:formatCode>
                <c:ptCount val="36"/>
                <c:pt idx="0">
                  <c:v>1E-4</c:v>
                </c:pt>
                <c:pt idx="1">
                  <c:v>1E-4</c:v>
                </c:pt>
                <c:pt idx="2">
                  <c:v>6.9999999999999999E-4</c:v>
                </c:pt>
                <c:pt idx="3">
                  <c:v>1.1000000000000001E-3</c:v>
                </c:pt>
                <c:pt idx="4">
                  <c:v>1.6999999999999999E-3</c:v>
                </c:pt>
                <c:pt idx="5">
                  <c:v>2.5000000000000001E-3</c:v>
                </c:pt>
              </c:numCache>
            </c:numRef>
          </c:val>
          <c:smooth val="0"/>
          <c:extLst>
            <c:ext xmlns:c16="http://schemas.microsoft.com/office/drawing/2014/chart" uri="{C3380CC4-5D6E-409C-BE32-E72D297353CC}">
              <c16:uniqueId val="{00000007-7132-43A3-A114-767F990B8329}"/>
            </c:ext>
          </c:extLst>
        </c:ser>
        <c:ser>
          <c:idx val="8"/>
          <c:order val="8"/>
          <c:tx>
            <c:strRef>
              <c:f>'Report Sept'!$AY$413</c:f>
              <c:strCache>
                <c:ptCount val="1"/>
                <c:pt idx="0">
                  <c:v>2024</c:v>
                </c:pt>
              </c:strCache>
            </c:strRef>
          </c:tx>
          <c:spPr>
            <a:ln w="28575" cap="rnd">
              <a:solidFill>
                <a:schemeClr val="accent3">
                  <a:lumMod val="60000"/>
                </a:schemeClr>
              </a:solidFill>
              <a:round/>
            </a:ln>
            <a:effectLst/>
          </c:spPr>
          <c:marker>
            <c:symbol val="none"/>
          </c:marker>
          <c:cat>
            <c:numRef>
              <c:f>'Report Sept'!$AZ$404:$CI$404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Sept'!$AZ$413:$CI$413</c:f>
              <c:numCache>
                <c:formatCode>0.0%</c:formatCode>
                <c:ptCount val="36"/>
                <c:pt idx="0">
                  <c:v>0</c:v>
                </c:pt>
                <c:pt idx="1">
                  <c:v>1E-4</c:v>
                </c:pt>
              </c:numCache>
            </c:numRef>
          </c:val>
          <c:smooth val="0"/>
          <c:extLst>
            <c:ext xmlns:c16="http://schemas.microsoft.com/office/drawing/2014/chart" uri="{C3380CC4-5D6E-409C-BE32-E72D297353CC}">
              <c16:uniqueId val="{00000008-7132-43A3-A114-767F990B8329}"/>
            </c:ext>
          </c:extLst>
        </c:ser>
        <c:dLbls>
          <c:showLegendKey val="0"/>
          <c:showVal val="0"/>
          <c:showCatName val="0"/>
          <c:showSerName val="0"/>
          <c:showPercent val="0"/>
          <c:showBubbleSize val="0"/>
        </c:dLbls>
        <c:smooth val="0"/>
        <c:axId val="366644816"/>
        <c:axId val="366646736"/>
      </c:lineChart>
      <c:catAx>
        <c:axId val="366644816"/>
        <c:scaling>
          <c:orientation val="minMax"/>
        </c:scaling>
        <c:delete val="0"/>
        <c:axPos val="b"/>
        <c:title>
          <c:tx>
            <c:rich>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a:solidFill>
                      <a:sysClr val="windowText" lastClr="000000"/>
                    </a:solidFill>
                  </a:rPr>
                  <a:t>Quarters Since Disbursement</a:t>
                </a:r>
              </a:p>
            </c:rich>
          </c:tx>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6736"/>
        <c:crosses val="autoZero"/>
        <c:auto val="1"/>
        <c:lblAlgn val="ctr"/>
        <c:lblOffset val="100"/>
        <c:noMultiLvlLbl val="0"/>
      </c:catAx>
      <c:valAx>
        <c:axId val="366646736"/>
        <c:scaling>
          <c:orientation val="minMax"/>
          <c:max val="0.2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 of Total Disbursements</a:t>
                </a:r>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5.000000000000001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r>
              <a:rPr lang="en-US" sz="900" b="1">
                <a:solidFill>
                  <a:schemeClr val="tx1"/>
                </a:solidFill>
              </a:rPr>
              <a:t>Cumulative</a:t>
            </a:r>
            <a:r>
              <a:rPr lang="en-US" sz="900" b="1" baseline="0">
                <a:solidFill>
                  <a:schemeClr val="tx1"/>
                </a:solidFill>
              </a:rPr>
              <a:t> Gross Charge-Offs as % of Disbursements</a:t>
            </a:r>
            <a:endParaRPr lang="en-US" sz="900" b="1">
              <a:solidFill>
                <a:schemeClr val="tx1"/>
              </a:solidFill>
            </a:endParaRPr>
          </a:p>
          <a:p>
            <a:pPr>
              <a:defRPr sz="800" b="1">
                <a:solidFill>
                  <a:schemeClr val="tx1"/>
                </a:solidFill>
              </a:defRPr>
            </a:pPr>
            <a:r>
              <a:rPr lang="en-US" sz="800" b="1" baseline="0">
                <a:solidFill>
                  <a:schemeClr val="tx1"/>
                </a:solidFill>
              </a:rPr>
              <a:t>Interest Only</a:t>
            </a:r>
            <a:endParaRPr lang="en-US" sz="800" b="1">
              <a:solidFill>
                <a:schemeClr val="tx1"/>
              </a:solidFill>
            </a:endParaRPr>
          </a:p>
        </c:rich>
      </c:tx>
      <c:layout>
        <c:manualLayout>
          <c:xMode val="edge"/>
          <c:yMode val="edge"/>
          <c:x val="0.18392246534178974"/>
          <c:y val="0"/>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290766252705846"/>
          <c:y val="0.13099569371247766"/>
          <c:w val="0.84885801029940322"/>
          <c:h val="0.66234493744554845"/>
        </c:manualLayout>
      </c:layout>
      <c:lineChart>
        <c:grouping val="standard"/>
        <c:varyColors val="0"/>
        <c:ser>
          <c:idx val="0"/>
          <c:order val="0"/>
          <c:tx>
            <c:strRef>
              <c:f>'Report Sept'!$AY$415</c:f>
              <c:strCache>
                <c:ptCount val="1"/>
                <c:pt idx="0">
                  <c:v>2016</c:v>
                </c:pt>
              </c:strCache>
            </c:strRef>
          </c:tx>
          <c:spPr>
            <a:ln w="28575" cap="rnd">
              <a:solidFill>
                <a:schemeClr val="accent1"/>
              </a:solidFill>
              <a:round/>
            </a:ln>
            <a:effectLst/>
          </c:spPr>
          <c:marker>
            <c:symbol val="none"/>
          </c:marker>
          <c:cat>
            <c:numRef>
              <c:f>'Report Sept'!$AZ$404:$CI$404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Sept'!$AZ$415:$CI$415</c:f>
              <c:numCache>
                <c:formatCode>0.0%</c:formatCode>
                <c:ptCount val="36"/>
                <c:pt idx="0">
                  <c:v>0</c:v>
                </c:pt>
                <c:pt idx="1">
                  <c:v>0</c:v>
                </c:pt>
                <c:pt idx="2">
                  <c:v>0</c:v>
                </c:pt>
                <c:pt idx="3">
                  <c:v>0</c:v>
                </c:pt>
                <c:pt idx="4">
                  <c:v>0</c:v>
                </c:pt>
                <c:pt idx="5">
                  <c:v>0</c:v>
                </c:pt>
                <c:pt idx="6">
                  <c:v>6.9999999999999999E-4</c:v>
                </c:pt>
                <c:pt idx="7">
                  <c:v>1.1000000000000001E-3</c:v>
                </c:pt>
                <c:pt idx="8">
                  <c:v>2.5999999999999999E-3</c:v>
                </c:pt>
                <c:pt idx="9">
                  <c:v>6.7999999999999996E-3</c:v>
                </c:pt>
                <c:pt idx="10">
                  <c:v>8.8000000000000005E-3</c:v>
                </c:pt>
                <c:pt idx="11">
                  <c:v>1.2800000000000001E-2</c:v>
                </c:pt>
                <c:pt idx="12">
                  <c:v>1.44E-2</c:v>
                </c:pt>
                <c:pt idx="13">
                  <c:v>1.4999999999999999E-2</c:v>
                </c:pt>
                <c:pt idx="14">
                  <c:v>1.7299999999999999E-2</c:v>
                </c:pt>
                <c:pt idx="15">
                  <c:v>1.8100000000000002E-2</c:v>
                </c:pt>
                <c:pt idx="16">
                  <c:v>1.9599999999999999E-2</c:v>
                </c:pt>
                <c:pt idx="17">
                  <c:v>2.2100000000000002E-2</c:v>
                </c:pt>
                <c:pt idx="18">
                  <c:v>2.2499999999999999E-2</c:v>
                </c:pt>
                <c:pt idx="19">
                  <c:v>2.2499999999999999E-2</c:v>
                </c:pt>
                <c:pt idx="20">
                  <c:v>2.2499999999999999E-2</c:v>
                </c:pt>
                <c:pt idx="21">
                  <c:v>2.2499999999999999E-2</c:v>
                </c:pt>
                <c:pt idx="22">
                  <c:v>2.3800000000000002E-2</c:v>
                </c:pt>
                <c:pt idx="23">
                  <c:v>2.6700000000000002E-2</c:v>
                </c:pt>
                <c:pt idx="24">
                  <c:v>2.87E-2</c:v>
                </c:pt>
                <c:pt idx="25">
                  <c:v>3.0300000000000001E-2</c:v>
                </c:pt>
                <c:pt idx="26">
                  <c:v>3.0800000000000001E-2</c:v>
                </c:pt>
                <c:pt idx="27">
                  <c:v>3.09E-2</c:v>
                </c:pt>
                <c:pt idx="28">
                  <c:v>3.2000000000000001E-2</c:v>
                </c:pt>
                <c:pt idx="29">
                  <c:v>3.2000000000000001E-2</c:v>
                </c:pt>
                <c:pt idx="30">
                  <c:v>3.4799999999999998E-2</c:v>
                </c:pt>
                <c:pt idx="31">
                  <c:v>3.73E-2</c:v>
                </c:pt>
                <c:pt idx="32">
                  <c:v>3.78E-2</c:v>
                </c:pt>
                <c:pt idx="33">
                  <c:v>3.8800000000000001E-2</c:v>
                </c:pt>
              </c:numCache>
            </c:numRef>
          </c:val>
          <c:smooth val="0"/>
          <c:extLst>
            <c:ext xmlns:c16="http://schemas.microsoft.com/office/drawing/2014/chart" uri="{C3380CC4-5D6E-409C-BE32-E72D297353CC}">
              <c16:uniqueId val="{00000000-66C9-4EC7-94A3-91CC8986CCBF}"/>
            </c:ext>
          </c:extLst>
        </c:ser>
        <c:ser>
          <c:idx val="1"/>
          <c:order val="1"/>
          <c:tx>
            <c:strRef>
              <c:f>'Report Sept'!$AY$416</c:f>
              <c:strCache>
                <c:ptCount val="1"/>
                <c:pt idx="0">
                  <c:v>2017</c:v>
                </c:pt>
              </c:strCache>
            </c:strRef>
          </c:tx>
          <c:spPr>
            <a:ln w="28575" cap="rnd">
              <a:solidFill>
                <a:schemeClr val="accent2"/>
              </a:solidFill>
              <a:round/>
            </a:ln>
            <a:effectLst/>
          </c:spPr>
          <c:marker>
            <c:symbol val="none"/>
          </c:marker>
          <c:cat>
            <c:numRef>
              <c:f>'Report Sept'!$AZ$404:$CI$404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Sept'!$AZ$416:$CI$416</c:f>
              <c:numCache>
                <c:formatCode>0.0%</c:formatCode>
                <c:ptCount val="36"/>
                <c:pt idx="0">
                  <c:v>0</c:v>
                </c:pt>
                <c:pt idx="1">
                  <c:v>0</c:v>
                </c:pt>
                <c:pt idx="2">
                  <c:v>1.1000000000000001E-3</c:v>
                </c:pt>
                <c:pt idx="3">
                  <c:v>1.4E-3</c:v>
                </c:pt>
                <c:pt idx="4">
                  <c:v>1.4E-3</c:v>
                </c:pt>
                <c:pt idx="5">
                  <c:v>3.5000000000000001E-3</c:v>
                </c:pt>
                <c:pt idx="6">
                  <c:v>3.5000000000000001E-3</c:v>
                </c:pt>
                <c:pt idx="7">
                  <c:v>3.5000000000000001E-3</c:v>
                </c:pt>
                <c:pt idx="8">
                  <c:v>4.8999999999999998E-3</c:v>
                </c:pt>
                <c:pt idx="9">
                  <c:v>7.3000000000000001E-3</c:v>
                </c:pt>
                <c:pt idx="10">
                  <c:v>7.7999999999999996E-3</c:v>
                </c:pt>
                <c:pt idx="11">
                  <c:v>1.0800000000000001E-2</c:v>
                </c:pt>
                <c:pt idx="12">
                  <c:v>1.0800000000000001E-2</c:v>
                </c:pt>
                <c:pt idx="13">
                  <c:v>1.3100000000000001E-2</c:v>
                </c:pt>
                <c:pt idx="14">
                  <c:v>1.34E-2</c:v>
                </c:pt>
                <c:pt idx="15">
                  <c:v>1.4200000000000001E-2</c:v>
                </c:pt>
                <c:pt idx="16">
                  <c:v>1.47E-2</c:v>
                </c:pt>
                <c:pt idx="17">
                  <c:v>1.47E-2</c:v>
                </c:pt>
                <c:pt idx="18">
                  <c:v>1.6299999999999999E-2</c:v>
                </c:pt>
                <c:pt idx="19">
                  <c:v>1.67E-2</c:v>
                </c:pt>
                <c:pt idx="20">
                  <c:v>1.7299999999999999E-2</c:v>
                </c:pt>
                <c:pt idx="21">
                  <c:v>1.7299999999999999E-2</c:v>
                </c:pt>
                <c:pt idx="22">
                  <c:v>1.84E-2</c:v>
                </c:pt>
                <c:pt idx="23">
                  <c:v>1.8800000000000001E-2</c:v>
                </c:pt>
                <c:pt idx="24">
                  <c:v>1.9199999999999998E-2</c:v>
                </c:pt>
                <c:pt idx="25">
                  <c:v>2.3699999999999999E-2</c:v>
                </c:pt>
                <c:pt idx="26">
                  <c:v>2.5600000000000001E-2</c:v>
                </c:pt>
                <c:pt idx="27">
                  <c:v>2.58E-2</c:v>
                </c:pt>
                <c:pt idx="28">
                  <c:v>2.6800000000000001E-2</c:v>
                </c:pt>
                <c:pt idx="29">
                  <c:v>2.7099999999999999E-2</c:v>
                </c:pt>
              </c:numCache>
            </c:numRef>
          </c:val>
          <c:smooth val="0"/>
          <c:extLst>
            <c:ext xmlns:c16="http://schemas.microsoft.com/office/drawing/2014/chart" uri="{C3380CC4-5D6E-409C-BE32-E72D297353CC}">
              <c16:uniqueId val="{00000001-66C9-4EC7-94A3-91CC8986CCBF}"/>
            </c:ext>
          </c:extLst>
        </c:ser>
        <c:ser>
          <c:idx val="2"/>
          <c:order val="2"/>
          <c:tx>
            <c:strRef>
              <c:f>'Report Sept'!$AY$417</c:f>
              <c:strCache>
                <c:ptCount val="1"/>
                <c:pt idx="0">
                  <c:v>2018</c:v>
                </c:pt>
              </c:strCache>
            </c:strRef>
          </c:tx>
          <c:spPr>
            <a:ln w="28575" cap="rnd">
              <a:solidFill>
                <a:schemeClr val="accent3"/>
              </a:solidFill>
              <a:round/>
            </a:ln>
            <a:effectLst/>
          </c:spPr>
          <c:marker>
            <c:symbol val="none"/>
          </c:marker>
          <c:cat>
            <c:numRef>
              <c:f>'Report Sept'!$AZ$404:$CI$404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Sept'!$AZ$417:$CI$417</c:f>
              <c:numCache>
                <c:formatCode>0.0%</c:formatCode>
                <c:ptCount val="36"/>
                <c:pt idx="0">
                  <c:v>0</c:v>
                </c:pt>
                <c:pt idx="1">
                  <c:v>0</c:v>
                </c:pt>
                <c:pt idx="2">
                  <c:v>2.2000000000000001E-3</c:v>
                </c:pt>
                <c:pt idx="3">
                  <c:v>3.2000000000000002E-3</c:v>
                </c:pt>
                <c:pt idx="4">
                  <c:v>5.5999999999999999E-3</c:v>
                </c:pt>
                <c:pt idx="5">
                  <c:v>5.7000000000000002E-3</c:v>
                </c:pt>
                <c:pt idx="6">
                  <c:v>5.7000000000000002E-3</c:v>
                </c:pt>
                <c:pt idx="7">
                  <c:v>7.9000000000000008E-3</c:v>
                </c:pt>
                <c:pt idx="8">
                  <c:v>8.6E-3</c:v>
                </c:pt>
                <c:pt idx="9">
                  <c:v>9.1000000000000004E-3</c:v>
                </c:pt>
                <c:pt idx="10">
                  <c:v>0.01</c:v>
                </c:pt>
                <c:pt idx="11">
                  <c:v>1.06E-2</c:v>
                </c:pt>
                <c:pt idx="12">
                  <c:v>1.1900000000000001E-2</c:v>
                </c:pt>
                <c:pt idx="13">
                  <c:v>1.35E-2</c:v>
                </c:pt>
                <c:pt idx="14">
                  <c:v>1.4500000000000001E-2</c:v>
                </c:pt>
                <c:pt idx="15">
                  <c:v>1.7600000000000001E-2</c:v>
                </c:pt>
                <c:pt idx="16">
                  <c:v>1.84E-2</c:v>
                </c:pt>
                <c:pt idx="17">
                  <c:v>1.9E-2</c:v>
                </c:pt>
                <c:pt idx="18">
                  <c:v>2.2700000000000001E-2</c:v>
                </c:pt>
                <c:pt idx="19">
                  <c:v>2.5100000000000001E-2</c:v>
                </c:pt>
                <c:pt idx="20">
                  <c:v>2.69E-2</c:v>
                </c:pt>
                <c:pt idx="21">
                  <c:v>2.9899999999999999E-2</c:v>
                </c:pt>
                <c:pt idx="22">
                  <c:v>3.3599999999999998E-2</c:v>
                </c:pt>
                <c:pt idx="23">
                  <c:v>3.6200000000000003E-2</c:v>
                </c:pt>
                <c:pt idx="24">
                  <c:v>3.6799999999999999E-2</c:v>
                </c:pt>
                <c:pt idx="25">
                  <c:v>3.85E-2</c:v>
                </c:pt>
              </c:numCache>
            </c:numRef>
          </c:val>
          <c:smooth val="0"/>
          <c:extLst>
            <c:ext xmlns:c16="http://schemas.microsoft.com/office/drawing/2014/chart" uri="{C3380CC4-5D6E-409C-BE32-E72D297353CC}">
              <c16:uniqueId val="{00000002-66C9-4EC7-94A3-91CC8986CCBF}"/>
            </c:ext>
          </c:extLst>
        </c:ser>
        <c:ser>
          <c:idx val="3"/>
          <c:order val="3"/>
          <c:tx>
            <c:strRef>
              <c:f>'Report Sept'!$AY$418</c:f>
              <c:strCache>
                <c:ptCount val="1"/>
                <c:pt idx="0">
                  <c:v>2019</c:v>
                </c:pt>
              </c:strCache>
            </c:strRef>
          </c:tx>
          <c:spPr>
            <a:ln w="28575" cap="rnd">
              <a:solidFill>
                <a:schemeClr val="accent4"/>
              </a:solidFill>
              <a:round/>
            </a:ln>
            <a:effectLst/>
          </c:spPr>
          <c:marker>
            <c:symbol val="none"/>
          </c:marker>
          <c:cat>
            <c:numRef>
              <c:f>'Report Sept'!$AZ$404:$CI$404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Sept'!$AZ$418:$CI$418</c:f>
              <c:numCache>
                <c:formatCode>0.0%</c:formatCode>
                <c:ptCount val="36"/>
                <c:pt idx="0">
                  <c:v>0</c:v>
                </c:pt>
                <c:pt idx="1">
                  <c:v>0</c:v>
                </c:pt>
                <c:pt idx="2">
                  <c:v>8.9999999999999998E-4</c:v>
                </c:pt>
                <c:pt idx="3">
                  <c:v>8.9999999999999998E-4</c:v>
                </c:pt>
                <c:pt idx="4">
                  <c:v>1.1999999999999999E-3</c:v>
                </c:pt>
                <c:pt idx="5">
                  <c:v>1.6999999999999999E-3</c:v>
                </c:pt>
                <c:pt idx="6">
                  <c:v>2.2000000000000001E-3</c:v>
                </c:pt>
                <c:pt idx="7">
                  <c:v>3.2000000000000002E-3</c:v>
                </c:pt>
                <c:pt idx="8">
                  <c:v>4.7999999999999996E-3</c:v>
                </c:pt>
                <c:pt idx="9">
                  <c:v>6.1000000000000004E-3</c:v>
                </c:pt>
                <c:pt idx="10">
                  <c:v>6.1999999999999998E-3</c:v>
                </c:pt>
                <c:pt idx="11">
                  <c:v>6.8999999999999999E-3</c:v>
                </c:pt>
                <c:pt idx="12">
                  <c:v>9.4000000000000004E-3</c:v>
                </c:pt>
                <c:pt idx="13">
                  <c:v>1.06E-2</c:v>
                </c:pt>
                <c:pt idx="14">
                  <c:v>1.18E-2</c:v>
                </c:pt>
                <c:pt idx="15">
                  <c:v>1.3100000000000001E-2</c:v>
                </c:pt>
                <c:pt idx="16">
                  <c:v>1.43E-2</c:v>
                </c:pt>
                <c:pt idx="17">
                  <c:v>1.5699999999999999E-2</c:v>
                </c:pt>
                <c:pt idx="18">
                  <c:v>1.7399999999999999E-2</c:v>
                </c:pt>
                <c:pt idx="19">
                  <c:v>1.9300000000000001E-2</c:v>
                </c:pt>
                <c:pt idx="20">
                  <c:v>2.2200000000000001E-2</c:v>
                </c:pt>
                <c:pt idx="21">
                  <c:v>2.4199999999999999E-2</c:v>
                </c:pt>
              </c:numCache>
            </c:numRef>
          </c:val>
          <c:smooth val="0"/>
          <c:extLst>
            <c:ext xmlns:c16="http://schemas.microsoft.com/office/drawing/2014/chart" uri="{C3380CC4-5D6E-409C-BE32-E72D297353CC}">
              <c16:uniqueId val="{00000003-66C9-4EC7-94A3-91CC8986CCBF}"/>
            </c:ext>
          </c:extLst>
        </c:ser>
        <c:ser>
          <c:idx val="4"/>
          <c:order val="4"/>
          <c:tx>
            <c:strRef>
              <c:f>'Report Sept'!$AY$419</c:f>
              <c:strCache>
                <c:ptCount val="1"/>
                <c:pt idx="0">
                  <c:v>2020</c:v>
                </c:pt>
              </c:strCache>
            </c:strRef>
          </c:tx>
          <c:spPr>
            <a:ln w="28575" cap="rnd">
              <a:solidFill>
                <a:schemeClr val="accent5"/>
              </a:solidFill>
              <a:round/>
            </a:ln>
            <a:effectLst/>
          </c:spPr>
          <c:marker>
            <c:symbol val="none"/>
          </c:marker>
          <c:cat>
            <c:numRef>
              <c:f>'Report Sept'!$AZ$404:$CI$404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Sept'!$AZ$419:$CI$419</c:f>
              <c:numCache>
                <c:formatCode>0.0%</c:formatCode>
                <c:ptCount val="36"/>
                <c:pt idx="0">
                  <c:v>1E-4</c:v>
                </c:pt>
                <c:pt idx="1">
                  <c:v>4.0000000000000002E-4</c:v>
                </c:pt>
                <c:pt idx="2">
                  <c:v>5.9999999999999995E-4</c:v>
                </c:pt>
                <c:pt idx="3">
                  <c:v>1.4E-3</c:v>
                </c:pt>
                <c:pt idx="4">
                  <c:v>2.0999999999999999E-3</c:v>
                </c:pt>
                <c:pt idx="5">
                  <c:v>2.3999999999999998E-3</c:v>
                </c:pt>
                <c:pt idx="6">
                  <c:v>2.5000000000000001E-3</c:v>
                </c:pt>
                <c:pt idx="7">
                  <c:v>3.2000000000000002E-3</c:v>
                </c:pt>
                <c:pt idx="8">
                  <c:v>4.7000000000000002E-3</c:v>
                </c:pt>
                <c:pt idx="9">
                  <c:v>5.4999999999999997E-3</c:v>
                </c:pt>
                <c:pt idx="10">
                  <c:v>6.7000000000000002E-3</c:v>
                </c:pt>
                <c:pt idx="11">
                  <c:v>8.0000000000000002E-3</c:v>
                </c:pt>
                <c:pt idx="12">
                  <c:v>9.1000000000000004E-3</c:v>
                </c:pt>
                <c:pt idx="13">
                  <c:v>1.0200000000000001E-2</c:v>
                </c:pt>
                <c:pt idx="14">
                  <c:v>1.15E-2</c:v>
                </c:pt>
                <c:pt idx="15">
                  <c:v>1.2200000000000001E-2</c:v>
                </c:pt>
                <c:pt idx="16">
                  <c:v>1.34E-2</c:v>
                </c:pt>
                <c:pt idx="17">
                  <c:v>1.4500000000000001E-2</c:v>
                </c:pt>
              </c:numCache>
            </c:numRef>
          </c:val>
          <c:smooth val="0"/>
          <c:extLst>
            <c:ext xmlns:c16="http://schemas.microsoft.com/office/drawing/2014/chart" uri="{C3380CC4-5D6E-409C-BE32-E72D297353CC}">
              <c16:uniqueId val="{00000004-66C9-4EC7-94A3-91CC8986CCBF}"/>
            </c:ext>
          </c:extLst>
        </c:ser>
        <c:ser>
          <c:idx val="5"/>
          <c:order val="5"/>
          <c:tx>
            <c:strRef>
              <c:f>'Report Sept'!$AY$420</c:f>
              <c:strCache>
                <c:ptCount val="1"/>
                <c:pt idx="0">
                  <c:v>2021</c:v>
                </c:pt>
              </c:strCache>
            </c:strRef>
          </c:tx>
          <c:spPr>
            <a:ln w="28575" cap="rnd">
              <a:solidFill>
                <a:schemeClr val="accent6"/>
              </a:solidFill>
              <a:round/>
            </a:ln>
            <a:effectLst/>
          </c:spPr>
          <c:marker>
            <c:symbol val="none"/>
          </c:marker>
          <c:cat>
            <c:numRef>
              <c:f>'Report Sept'!$AZ$404:$CI$404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Sept'!$AZ$420:$CI$420</c:f>
              <c:numCache>
                <c:formatCode>0.0%</c:formatCode>
                <c:ptCount val="36"/>
                <c:pt idx="0">
                  <c:v>0</c:v>
                </c:pt>
                <c:pt idx="1">
                  <c:v>0</c:v>
                </c:pt>
                <c:pt idx="2">
                  <c:v>2.9999999999999997E-4</c:v>
                </c:pt>
                <c:pt idx="3">
                  <c:v>6.9999999999999999E-4</c:v>
                </c:pt>
                <c:pt idx="4">
                  <c:v>1E-3</c:v>
                </c:pt>
                <c:pt idx="5">
                  <c:v>1.5E-3</c:v>
                </c:pt>
                <c:pt idx="6">
                  <c:v>2.3E-3</c:v>
                </c:pt>
                <c:pt idx="7">
                  <c:v>3.0000000000000001E-3</c:v>
                </c:pt>
                <c:pt idx="8">
                  <c:v>3.8E-3</c:v>
                </c:pt>
                <c:pt idx="9">
                  <c:v>4.8999999999999998E-3</c:v>
                </c:pt>
                <c:pt idx="10">
                  <c:v>5.7999999999999996E-3</c:v>
                </c:pt>
                <c:pt idx="11">
                  <c:v>7.1000000000000004E-3</c:v>
                </c:pt>
                <c:pt idx="12">
                  <c:v>9.5999999999999992E-3</c:v>
                </c:pt>
                <c:pt idx="13">
                  <c:v>1.2E-2</c:v>
                </c:pt>
              </c:numCache>
            </c:numRef>
          </c:val>
          <c:smooth val="0"/>
          <c:extLst>
            <c:ext xmlns:c16="http://schemas.microsoft.com/office/drawing/2014/chart" uri="{C3380CC4-5D6E-409C-BE32-E72D297353CC}">
              <c16:uniqueId val="{00000005-66C9-4EC7-94A3-91CC8986CCBF}"/>
            </c:ext>
          </c:extLst>
        </c:ser>
        <c:ser>
          <c:idx val="6"/>
          <c:order val="6"/>
          <c:tx>
            <c:strRef>
              <c:f>'Report Sept'!$AY$421</c:f>
              <c:strCache>
                <c:ptCount val="1"/>
                <c:pt idx="0">
                  <c:v>2022</c:v>
                </c:pt>
              </c:strCache>
            </c:strRef>
          </c:tx>
          <c:spPr>
            <a:ln w="28575" cap="rnd">
              <a:solidFill>
                <a:schemeClr val="accent1">
                  <a:lumMod val="60000"/>
                </a:schemeClr>
              </a:solidFill>
              <a:round/>
            </a:ln>
            <a:effectLst/>
          </c:spPr>
          <c:marker>
            <c:symbol val="none"/>
          </c:marker>
          <c:cat>
            <c:numRef>
              <c:f>'Report Sept'!$AZ$404:$CI$404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Sept'!$AZ$421:$CI$421</c:f>
              <c:numCache>
                <c:formatCode>0.0%</c:formatCode>
                <c:ptCount val="36"/>
                <c:pt idx="0">
                  <c:v>0</c:v>
                </c:pt>
                <c:pt idx="1">
                  <c:v>1E-4</c:v>
                </c:pt>
                <c:pt idx="2">
                  <c:v>6.9999999999999999E-4</c:v>
                </c:pt>
                <c:pt idx="3">
                  <c:v>1E-3</c:v>
                </c:pt>
                <c:pt idx="4">
                  <c:v>1.9E-3</c:v>
                </c:pt>
                <c:pt idx="5">
                  <c:v>3.0999999999999999E-3</c:v>
                </c:pt>
                <c:pt idx="6">
                  <c:v>4.3E-3</c:v>
                </c:pt>
                <c:pt idx="7">
                  <c:v>4.8999999999999998E-3</c:v>
                </c:pt>
                <c:pt idx="8">
                  <c:v>5.5999999999999999E-3</c:v>
                </c:pt>
                <c:pt idx="9">
                  <c:v>6.7999999999999996E-3</c:v>
                </c:pt>
              </c:numCache>
            </c:numRef>
          </c:val>
          <c:smooth val="0"/>
          <c:extLst>
            <c:ext xmlns:c16="http://schemas.microsoft.com/office/drawing/2014/chart" uri="{C3380CC4-5D6E-409C-BE32-E72D297353CC}">
              <c16:uniqueId val="{00000006-66C9-4EC7-94A3-91CC8986CCBF}"/>
            </c:ext>
          </c:extLst>
        </c:ser>
        <c:ser>
          <c:idx val="7"/>
          <c:order val="7"/>
          <c:tx>
            <c:strRef>
              <c:f>'Report Sept'!$AY$422</c:f>
              <c:strCache>
                <c:ptCount val="1"/>
                <c:pt idx="0">
                  <c:v>2023</c:v>
                </c:pt>
              </c:strCache>
            </c:strRef>
          </c:tx>
          <c:spPr>
            <a:ln w="28575" cap="rnd">
              <a:solidFill>
                <a:schemeClr val="accent2">
                  <a:lumMod val="60000"/>
                </a:schemeClr>
              </a:solidFill>
              <a:round/>
            </a:ln>
            <a:effectLst/>
          </c:spPr>
          <c:marker>
            <c:symbol val="none"/>
          </c:marker>
          <c:cat>
            <c:numRef>
              <c:f>'Report Sept'!$AZ$404:$CI$404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Sept'!$AZ$422:$CI$422</c:f>
              <c:numCache>
                <c:formatCode>0.0%</c:formatCode>
                <c:ptCount val="36"/>
                <c:pt idx="0">
                  <c:v>0</c:v>
                </c:pt>
                <c:pt idx="1">
                  <c:v>1E-4</c:v>
                </c:pt>
                <c:pt idx="2">
                  <c:v>6.9999999999999999E-4</c:v>
                </c:pt>
                <c:pt idx="3">
                  <c:v>1.2999999999999999E-3</c:v>
                </c:pt>
                <c:pt idx="4">
                  <c:v>2.5000000000000001E-3</c:v>
                </c:pt>
                <c:pt idx="5">
                  <c:v>3.2000000000000002E-3</c:v>
                </c:pt>
              </c:numCache>
            </c:numRef>
          </c:val>
          <c:smooth val="0"/>
          <c:extLst>
            <c:ext xmlns:c16="http://schemas.microsoft.com/office/drawing/2014/chart" uri="{C3380CC4-5D6E-409C-BE32-E72D297353CC}">
              <c16:uniqueId val="{00000007-66C9-4EC7-94A3-91CC8986CCBF}"/>
            </c:ext>
          </c:extLst>
        </c:ser>
        <c:ser>
          <c:idx val="8"/>
          <c:order val="8"/>
          <c:tx>
            <c:strRef>
              <c:f>'Report Sept'!$AY$423</c:f>
              <c:strCache>
                <c:ptCount val="1"/>
                <c:pt idx="0">
                  <c:v>2024</c:v>
                </c:pt>
              </c:strCache>
            </c:strRef>
          </c:tx>
          <c:spPr>
            <a:ln w="28575" cap="rnd">
              <a:solidFill>
                <a:schemeClr val="accent3">
                  <a:lumMod val="60000"/>
                </a:schemeClr>
              </a:solidFill>
              <a:round/>
            </a:ln>
            <a:effectLst/>
          </c:spPr>
          <c:marker>
            <c:symbol val="none"/>
          </c:marker>
          <c:cat>
            <c:numRef>
              <c:f>'Report Sept'!$AZ$404:$CI$404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Sept'!$AZ$423:$CI$423</c:f>
              <c:numCache>
                <c:formatCode>0.0%</c:formatCode>
                <c:ptCount val="36"/>
                <c:pt idx="0">
                  <c:v>1E-4</c:v>
                </c:pt>
                <c:pt idx="1">
                  <c:v>1E-4</c:v>
                </c:pt>
              </c:numCache>
            </c:numRef>
          </c:val>
          <c:smooth val="0"/>
          <c:extLst>
            <c:ext xmlns:c16="http://schemas.microsoft.com/office/drawing/2014/chart" uri="{C3380CC4-5D6E-409C-BE32-E72D297353CC}">
              <c16:uniqueId val="{00000008-66C9-4EC7-94A3-91CC8986CCBF}"/>
            </c:ext>
          </c:extLst>
        </c:ser>
        <c:dLbls>
          <c:showLegendKey val="0"/>
          <c:showVal val="0"/>
          <c:showCatName val="0"/>
          <c:showSerName val="0"/>
          <c:showPercent val="0"/>
          <c:showBubbleSize val="0"/>
        </c:dLbls>
        <c:smooth val="0"/>
        <c:axId val="366644816"/>
        <c:axId val="366646736"/>
      </c:lineChart>
      <c:catAx>
        <c:axId val="366644816"/>
        <c:scaling>
          <c:orientation val="minMax"/>
        </c:scaling>
        <c:delete val="0"/>
        <c:axPos val="b"/>
        <c:title>
          <c:tx>
            <c:rich>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Quarters Since Disbursement</a:t>
                </a:r>
                <a:endParaRPr lang="en-US" sz="800" b="1">
                  <a:solidFill>
                    <a:sysClr val="windowText" lastClr="000000"/>
                  </a:solidFill>
                </a:endParaRPr>
              </a:p>
            </c:rich>
          </c:tx>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6736"/>
        <c:crosses val="autoZero"/>
        <c:auto val="1"/>
        <c:lblAlgn val="ctr"/>
        <c:lblOffset val="100"/>
        <c:noMultiLvlLbl val="0"/>
      </c:catAx>
      <c:valAx>
        <c:axId val="366646736"/>
        <c:scaling>
          <c:orientation val="minMax"/>
          <c:max val="0.2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 of Total Disbursements</a:t>
                </a:r>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5.000000000000001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r>
              <a:rPr lang="en-US" sz="900" b="1">
                <a:solidFill>
                  <a:schemeClr val="tx1"/>
                </a:solidFill>
              </a:rPr>
              <a:t>Cumulative</a:t>
            </a:r>
            <a:r>
              <a:rPr lang="en-US" sz="900" b="1" baseline="0">
                <a:solidFill>
                  <a:schemeClr val="tx1"/>
                </a:solidFill>
              </a:rPr>
              <a:t> Gross Charge-Offs as % of </a:t>
            </a:r>
            <a:r>
              <a:rPr lang="en-US" sz="900" b="1" i="0" u="none" strike="noStrike" kern="1200" spc="0" baseline="0">
                <a:solidFill>
                  <a:schemeClr val="tx1"/>
                </a:solidFill>
              </a:rPr>
              <a:t>Disbursements</a:t>
            </a:r>
            <a:endParaRPr lang="en-US" sz="900" b="1">
              <a:solidFill>
                <a:schemeClr val="tx1"/>
              </a:solidFill>
            </a:endParaRPr>
          </a:p>
          <a:p>
            <a:pPr>
              <a:defRPr sz="800" b="1">
                <a:solidFill>
                  <a:schemeClr val="tx1"/>
                </a:solidFill>
              </a:defRPr>
            </a:pPr>
            <a:r>
              <a:rPr lang="en-US" sz="800" b="1" baseline="0">
                <a:solidFill>
                  <a:schemeClr val="tx1"/>
                </a:solidFill>
              </a:rPr>
              <a:t>Fully Deferred</a:t>
            </a:r>
            <a:endParaRPr lang="en-US" sz="800" b="1">
              <a:solidFill>
                <a:schemeClr val="tx1"/>
              </a:solidFill>
            </a:endParaRPr>
          </a:p>
        </c:rich>
      </c:tx>
      <c:layout>
        <c:manualLayout>
          <c:xMode val="edge"/>
          <c:yMode val="edge"/>
          <c:x val="0.17003882190692432"/>
          <c:y val="5.8245498815369104E-3"/>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892678990723722"/>
          <c:y val="0.12958065243917566"/>
          <c:w val="0.84283901296541219"/>
          <c:h val="0.66375966588587543"/>
        </c:manualLayout>
      </c:layout>
      <c:lineChart>
        <c:grouping val="standard"/>
        <c:varyColors val="0"/>
        <c:ser>
          <c:idx val="0"/>
          <c:order val="0"/>
          <c:tx>
            <c:strRef>
              <c:f>'Report Sept'!$AY$435</c:f>
              <c:strCache>
                <c:ptCount val="1"/>
                <c:pt idx="0">
                  <c:v>2016</c:v>
                </c:pt>
              </c:strCache>
            </c:strRef>
          </c:tx>
          <c:spPr>
            <a:ln w="28575" cap="rnd">
              <a:solidFill>
                <a:schemeClr val="accent1"/>
              </a:solidFill>
              <a:round/>
            </a:ln>
            <a:effectLst/>
          </c:spPr>
          <c:marker>
            <c:symbol val="none"/>
          </c:marker>
          <c:cat>
            <c:numRef>
              <c:f>'Report Sept'!$AZ$404:$CI$404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Sept'!$AZ$435:$CI$435</c:f>
              <c:numCache>
                <c:formatCode>0.0%</c:formatCode>
                <c:ptCount val="36"/>
                <c:pt idx="0">
                  <c:v>0</c:v>
                </c:pt>
                <c:pt idx="1">
                  <c:v>0</c:v>
                </c:pt>
                <c:pt idx="2">
                  <c:v>0</c:v>
                </c:pt>
                <c:pt idx="3">
                  <c:v>0</c:v>
                </c:pt>
                <c:pt idx="4">
                  <c:v>5.0000000000000001E-4</c:v>
                </c:pt>
                <c:pt idx="5">
                  <c:v>3.5999999999999999E-3</c:v>
                </c:pt>
                <c:pt idx="6">
                  <c:v>6.1999999999999998E-3</c:v>
                </c:pt>
                <c:pt idx="7">
                  <c:v>1.0699999999999999E-2</c:v>
                </c:pt>
                <c:pt idx="8">
                  <c:v>1.7100000000000001E-2</c:v>
                </c:pt>
                <c:pt idx="9">
                  <c:v>2.2200000000000001E-2</c:v>
                </c:pt>
                <c:pt idx="10">
                  <c:v>2.7799999999999998E-2</c:v>
                </c:pt>
                <c:pt idx="11">
                  <c:v>3.4700000000000002E-2</c:v>
                </c:pt>
                <c:pt idx="12">
                  <c:v>4.3499999999999997E-2</c:v>
                </c:pt>
                <c:pt idx="13">
                  <c:v>5.2699999999999997E-2</c:v>
                </c:pt>
                <c:pt idx="14">
                  <c:v>5.8000000000000003E-2</c:v>
                </c:pt>
                <c:pt idx="15">
                  <c:v>6.59E-2</c:v>
                </c:pt>
                <c:pt idx="16">
                  <c:v>7.0900000000000005E-2</c:v>
                </c:pt>
                <c:pt idx="17">
                  <c:v>8.1900000000000001E-2</c:v>
                </c:pt>
                <c:pt idx="18">
                  <c:v>8.7300000000000003E-2</c:v>
                </c:pt>
                <c:pt idx="19">
                  <c:v>9.4500000000000001E-2</c:v>
                </c:pt>
                <c:pt idx="20">
                  <c:v>0.1052</c:v>
                </c:pt>
                <c:pt idx="21">
                  <c:v>0.11459999999999999</c:v>
                </c:pt>
                <c:pt idx="22">
                  <c:v>0.1222</c:v>
                </c:pt>
                <c:pt idx="23">
                  <c:v>0.1321</c:v>
                </c:pt>
                <c:pt idx="24">
                  <c:v>0.14499999999999999</c:v>
                </c:pt>
                <c:pt idx="25">
                  <c:v>0.156</c:v>
                </c:pt>
                <c:pt idx="26">
                  <c:v>0.16669999999999999</c:v>
                </c:pt>
                <c:pt idx="27">
                  <c:v>0.1757</c:v>
                </c:pt>
                <c:pt idx="28">
                  <c:v>0.18360000000000001</c:v>
                </c:pt>
                <c:pt idx="29">
                  <c:v>0.1951</c:v>
                </c:pt>
                <c:pt idx="30">
                  <c:v>0.2011</c:v>
                </c:pt>
                <c:pt idx="31">
                  <c:v>0.21290000000000001</c:v>
                </c:pt>
                <c:pt idx="32">
                  <c:v>0.21820000000000001</c:v>
                </c:pt>
                <c:pt idx="33">
                  <c:v>0.22270000000000001</c:v>
                </c:pt>
              </c:numCache>
            </c:numRef>
          </c:val>
          <c:smooth val="0"/>
          <c:extLst>
            <c:ext xmlns:c16="http://schemas.microsoft.com/office/drawing/2014/chart" uri="{C3380CC4-5D6E-409C-BE32-E72D297353CC}">
              <c16:uniqueId val="{00000000-3F10-44E8-BA27-1D985D5F82FD}"/>
            </c:ext>
          </c:extLst>
        </c:ser>
        <c:ser>
          <c:idx val="1"/>
          <c:order val="1"/>
          <c:tx>
            <c:strRef>
              <c:f>'Report Sept'!$AY$436</c:f>
              <c:strCache>
                <c:ptCount val="1"/>
                <c:pt idx="0">
                  <c:v>2017</c:v>
                </c:pt>
              </c:strCache>
            </c:strRef>
          </c:tx>
          <c:spPr>
            <a:ln w="28575" cap="rnd">
              <a:solidFill>
                <a:schemeClr val="accent2"/>
              </a:solidFill>
              <a:round/>
            </a:ln>
            <a:effectLst/>
          </c:spPr>
          <c:marker>
            <c:symbol val="none"/>
          </c:marker>
          <c:cat>
            <c:numRef>
              <c:f>'Report Sept'!$AZ$404:$CI$404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Sept'!$AZ$436:$CI$436</c:f>
              <c:numCache>
                <c:formatCode>0.0%</c:formatCode>
                <c:ptCount val="36"/>
                <c:pt idx="0">
                  <c:v>0</c:v>
                </c:pt>
                <c:pt idx="1">
                  <c:v>0</c:v>
                </c:pt>
                <c:pt idx="2">
                  <c:v>0</c:v>
                </c:pt>
                <c:pt idx="3">
                  <c:v>1E-4</c:v>
                </c:pt>
                <c:pt idx="4">
                  <c:v>4.0000000000000002E-4</c:v>
                </c:pt>
                <c:pt idx="5">
                  <c:v>2.5000000000000001E-3</c:v>
                </c:pt>
                <c:pt idx="6">
                  <c:v>5.0000000000000001E-3</c:v>
                </c:pt>
                <c:pt idx="7">
                  <c:v>1.1299999999999999E-2</c:v>
                </c:pt>
                <c:pt idx="8">
                  <c:v>1.5299999999999999E-2</c:v>
                </c:pt>
                <c:pt idx="9">
                  <c:v>2.01E-2</c:v>
                </c:pt>
                <c:pt idx="10">
                  <c:v>2.2800000000000001E-2</c:v>
                </c:pt>
                <c:pt idx="11">
                  <c:v>2.7900000000000001E-2</c:v>
                </c:pt>
                <c:pt idx="12">
                  <c:v>3.1600000000000003E-2</c:v>
                </c:pt>
                <c:pt idx="13">
                  <c:v>3.7600000000000001E-2</c:v>
                </c:pt>
                <c:pt idx="14">
                  <c:v>4.4200000000000003E-2</c:v>
                </c:pt>
                <c:pt idx="15">
                  <c:v>5.3999999999999999E-2</c:v>
                </c:pt>
                <c:pt idx="16">
                  <c:v>5.8099999999999999E-2</c:v>
                </c:pt>
                <c:pt idx="17">
                  <c:v>6.6799999999999998E-2</c:v>
                </c:pt>
                <c:pt idx="18">
                  <c:v>7.5499999999999998E-2</c:v>
                </c:pt>
                <c:pt idx="19">
                  <c:v>8.4900000000000003E-2</c:v>
                </c:pt>
                <c:pt idx="20">
                  <c:v>9.8199999999999996E-2</c:v>
                </c:pt>
                <c:pt idx="21">
                  <c:v>0.1104</c:v>
                </c:pt>
                <c:pt idx="22">
                  <c:v>0.1203</c:v>
                </c:pt>
                <c:pt idx="23">
                  <c:v>0.1321</c:v>
                </c:pt>
                <c:pt idx="24">
                  <c:v>0.14050000000000001</c:v>
                </c:pt>
                <c:pt idx="25">
                  <c:v>0.1512</c:v>
                </c:pt>
                <c:pt idx="26">
                  <c:v>0.1636</c:v>
                </c:pt>
                <c:pt idx="27">
                  <c:v>0.1789</c:v>
                </c:pt>
                <c:pt idx="28">
                  <c:v>0.18740000000000001</c:v>
                </c:pt>
                <c:pt idx="29">
                  <c:v>0.19350000000000001</c:v>
                </c:pt>
              </c:numCache>
            </c:numRef>
          </c:val>
          <c:smooth val="0"/>
          <c:extLst>
            <c:ext xmlns:c16="http://schemas.microsoft.com/office/drawing/2014/chart" uri="{C3380CC4-5D6E-409C-BE32-E72D297353CC}">
              <c16:uniqueId val="{00000001-3F10-44E8-BA27-1D985D5F82FD}"/>
            </c:ext>
          </c:extLst>
        </c:ser>
        <c:ser>
          <c:idx val="2"/>
          <c:order val="2"/>
          <c:tx>
            <c:strRef>
              <c:f>'Report Sept'!$AY$437</c:f>
              <c:strCache>
                <c:ptCount val="1"/>
                <c:pt idx="0">
                  <c:v>2018</c:v>
                </c:pt>
              </c:strCache>
            </c:strRef>
          </c:tx>
          <c:spPr>
            <a:ln w="28575" cap="rnd">
              <a:solidFill>
                <a:schemeClr val="accent3"/>
              </a:solidFill>
              <a:round/>
            </a:ln>
            <a:effectLst/>
          </c:spPr>
          <c:marker>
            <c:symbol val="none"/>
          </c:marker>
          <c:cat>
            <c:numRef>
              <c:f>'Report Sept'!$AZ$404:$CI$404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Sept'!$AZ$437:$CI$437</c:f>
              <c:numCache>
                <c:formatCode>0.0%</c:formatCode>
                <c:ptCount val="36"/>
                <c:pt idx="0">
                  <c:v>0</c:v>
                </c:pt>
                <c:pt idx="1">
                  <c:v>1E-4</c:v>
                </c:pt>
                <c:pt idx="2">
                  <c:v>2.0000000000000001E-4</c:v>
                </c:pt>
                <c:pt idx="3">
                  <c:v>6.9999999999999999E-4</c:v>
                </c:pt>
                <c:pt idx="4">
                  <c:v>1.2999999999999999E-3</c:v>
                </c:pt>
                <c:pt idx="5">
                  <c:v>2.8999999999999998E-3</c:v>
                </c:pt>
                <c:pt idx="6">
                  <c:v>3.8999999999999998E-3</c:v>
                </c:pt>
                <c:pt idx="7">
                  <c:v>6.1000000000000004E-3</c:v>
                </c:pt>
                <c:pt idx="8">
                  <c:v>8.3000000000000001E-3</c:v>
                </c:pt>
                <c:pt idx="9">
                  <c:v>1.18E-2</c:v>
                </c:pt>
                <c:pt idx="10">
                  <c:v>1.6500000000000001E-2</c:v>
                </c:pt>
                <c:pt idx="11">
                  <c:v>2.1299999999999999E-2</c:v>
                </c:pt>
                <c:pt idx="12">
                  <c:v>2.6700000000000002E-2</c:v>
                </c:pt>
                <c:pt idx="13">
                  <c:v>3.1600000000000003E-2</c:v>
                </c:pt>
                <c:pt idx="14">
                  <c:v>3.9600000000000003E-2</c:v>
                </c:pt>
                <c:pt idx="15">
                  <c:v>5.0700000000000002E-2</c:v>
                </c:pt>
                <c:pt idx="16">
                  <c:v>6.0400000000000002E-2</c:v>
                </c:pt>
                <c:pt idx="17">
                  <c:v>6.8400000000000002E-2</c:v>
                </c:pt>
                <c:pt idx="18">
                  <c:v>7.6399999999999996E-2</c:v>
                </c:pt>
                <c:pt idx="19">
                  <c:v>8.7499999999999994E-2</c:v>
                </c:pt>
                <c:pt idx="20">
                  <c:v>9.7699999999999995E-2</c:v>
                </c:pt>
                <c:pt idx="21">
                  <c:v>0.1139</c:v>
                </c:pt>
                <c:pt idx="22">
                  <c:v>0.13189999999999999</c:v>
                </c:pt>
                <c:pt idx="23">
                  <c:v>0.14630000000000001</c:v>
                </c:pt>
                <c:pt idx="24">
                  <c:v>0.15720000000000001</c:v>
                </c:pt>
                <c:pt idx="25">
                  <c:v>0.1651</c:v>
                </c:pt>
              </c:numCache>
            </c:numRef>
          </c:val>
          <c:smooth val="0"/>
          <c:extLst>
            <c:ext xmlns:c16="http://schemas.microsoft.com/office/drawing/2014/chart" uri="{C3380CC4-5D6E-409C-BE32-E72D297353CC}">
              <c16:uniqueId val="{00000002-3F10-44E8-BA27-1D985D5F82FD}"/>
            </c:ext>
          </c:extLst>
        </c:ser>
        <c:ser>
          <c:idx val="3"/>
          <c:order val="3"/>
          <c:tx>
            <c:strRef>
              <c:f>'Report Sept'!$AY$438</c:f>
              <c:strCache>
                <c:ptCount val="1"/>
                <c:pt idx="0">
                  <c:v>2019</c:v>
                </c:pt>
              </c:strCache>
            </c:strRef>
          </c:tx>
          <c:spPr>
            <a:ln w="28575" cap="rnd">
              <a:solidFill>
                <a:schemeClr val="accent4"/>
              </a:solidFill>
              <a:round/>
            </a:ln>
            <a:effectLst/>
          </c:spPr>
          <c:marker>
            <c:symbol val="none"/>
          </c:marker>
          <c:cat>
            <c:numRef>
              <c:f>'Report Sept'!$AZ$404:$CI$404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Sept'!$AZ$438:$CI$438</c:f>
              <c:numCache>
                <c:formatCode>0.0%</c:formatCode>
                <c:ptCount val="36"/>
                <c:pt idx="0">
                  <c:v>0</c:v>
                </c:pt>
                <c:pt idx="1">
                  <c:v>0</c:v>
                </c:pt>
                <c:pt idx="2">
                  <c:v>1E-4</c:v>
                </c:pt>
                <c:pt idx="3">
                  <c:v>1E-4</c:v>
                </c:pt>
                <c:pt idx="4">
                  <c:v>2.0000000000000001E-4</c:v>
                </c:pt>
                <c:pt idx="5">
                  <c:v>5.9999999999999995E-4</c:v>
                </c:pt>
                <c:pt idx="6">
                  <c:v>1.6000000000000001E-3</c:v>
                </c:pt>
                <c:pt idx="7">
                  <c:v>3.0999999999999999E-3</c:v>
                </c:pt>
                <c:pt idx="8">
                  <c:v>5.8999999999999999E-3</c:v>
                </c:pt>
                <c:pt idx="9">
                  <c:v>8.6E-3</c:v>
                </c:pt>
                <c:pt idx="10">
                  <c:v>1.2200000000000001E-2</c:v>
                </c:pt>
                <c:pt idx="11">
                  <c:v>1.8100000000000002E-2</c:v>
                </c:pt>
                <c:pt idx="12">
                  <c:v>2.4899999999999999E-2</c:v>
                </c:pt>
                <c:pt idx="13">
                  <c:v>3.3399999999999999E-2</c:v>
                </c:pt>
                <c:pt idx="14">
                  <c:v>3.6999999999999998E-2</c:v>
                </c:pt>
                <c:pt idx="15">
                  <c:v>4.5900000000000003E-2</c:v>
                </c:pt>
                <c:pt idx="16">
                  <c:v>5.5E-2</c:v>
                </c:pt>
                <c:pt idx="17">
                  <c:v>6.8900000000000003E-2</c:v>
                </c:pt>
                <c:pt idx="18">
                  <c:v>8.3400000000000002E-2</c:v>
                </c:pt>
                <c:pt idx="19">
                  <c:v>9.7699999999999995E-2</c:v>
                </c:pt>
                <c:pt idx="20">
                  <c:v>0.10879999999999999</c:v>
                </c:pt>
                <c:pt idx="21">
                  <c:v>0.1207</c:v>
                </c:pt>
              </c:numCache>
            </c:numRef>
          </c:val>
          <c:smooth val="0"/>
          <c:extLst>
            <c:ext xmlns:c16="http://schemas.microsoft.com/office/drawing/2014/chart" uri="{C3380CC4-5D6E-409C-BE32-E72D297353CC}">
              <c16:uniqueId val="{00000003-3F10-44E8-BA27-1D985D5F82FD}"/>
            </c:ext>
          </c:extLst>
        </c:ser>
        <c:ser>
          <c:idx val="4"/>
          <c:order val="4"/>
          <c:tx>
            <c:strRef>
              <c:f>'Report Sept'!$AY$439</c:f>
              <c:strCache>
                <c:ptCount val="1"/>
                <c:pt idx="0">
                  <c:v>2020</c:v>
                </c:pt>
              </c:strCache>
            </c:strRef>
          </c:tx>
          <c:spPr>
            <a:ln w="28575" cap="rnd">
              <a:solidFill>
                <a:schemeClr val="accent5"/>
              </a:solidFill>
              <a:round/>
            </a:ln>
            <a:effectLst/>
          </c:spPr>
          <c:marker>
            <c:symbol val="none"/>
          </c:marker>
          <c:cat>
            <c:numRef>
              <c:f>'Report Sept'!$AZ$404:$CI$404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Sept'!$AZ$439:$CI$439</c:f>
              <c:numCache>
                <c:formatCode>0.0%</c:formatCode>
                <c:ptCount val="36"/>
                <c:pt idx="0">
                  <c:v>0</c:v>
                </c:pt>
                <c:pt idx="1">
                  <c:v>1E-4</c:v>
                </c:pt>
                <c:pt idx="2">
                  <c:v>2.0000000000000001E-4</c:v>
                </c:pt>
                <c:pt idx="3">
                  <c:v>2.9999999999999997E-4</c:v>
                </c:pt>
                <c:pt idx="4">
                  <c:v>2.9999999999999997E-4</c:v>
                </c:pt>
                <c:pt idx="5">
                  <c:v>8.9999999999999998E-4</c:v>
                </c:pt>
                <c:pt idx="6">
                  <c:v>2E-3</c:v>
                </c:pt>
                <c:pt idx="7">
                  <c:v>4.4000000000000003E-3</c:v>
                </c:pt>
                <c:pt idx="8">
                  <c:v>8.2000000000000007E-3</c:v>
                </c:pt>
                <c:pt idx="9">
                  <c:v>1.21E-2</c:v>
                </c:pt>
                <c:pt idx="10">
                  <c:v>1.61E-2</c:v>
                </c:pt>
                <c:pt idx="11">
                  <c:v>2.0899999999999998E-2</c:v>
                </c:pt>
                <c:pt idx="12">
                  <c:v>2.7E-2</c:v>
                </c:pt>
                <c:pt idx="13">
                  <c:v>3.3300000000000003E-2</c:v>
                </c:pt>
                <c:pt idx="14">
                  <c:v>4.2999999999999997E-2</c:v>
                </c:pt>
                <c:pt idx="15">
                  <c:v>5.4600000000000003E-2</c:v>
                </c:pt>
                <c:pt idx="16">
                  <c:v>6.4699999999999994E-2</c:v>
                </c:pt>
                <c:pt idx="17">
                  <c:v>7.2300000000000003E-2</c:v>
                </c:pt>
              </c:numCache>
            </c:numRef>
          </c:val>
          <c:smooth val="0"/>
          <c:extLst>
            <c:ext xmlns:c16="http://schemas.microsoft.com/office/drawing/2014/chart" uri="{C3380CC4-5D6E-409C-BE32-E72D297353CC}">
              <c16:uniqueId val="{00000004-3F10-44E8-BA27-1D985D5F82FD}"/>
            </c:ext>
          </c:extLst>
        </c:ser>
        <c:ser>
          <c:idx val="5"/>
          <c:order val="5"/>
          <c:tx>
            <c:strRef>
              <c:f>'Report Sept'!$AY$440</c:f>
              <c:strCache>
                <c:ptCount val="1"/>
                <c:pt idx="0">
                  <c:v>2021</c:v>
                </c:pt>
              </c:strCache>
            </c:strRef>
          </c:tx>
          <c:spPr>
            <a:ln w="28575" cap="rnd">
              <a:solidFill>
                <a:schemeClr val="accent6"/>
              </a:solidFill>
              <a:round/>
            </a:ln>
            <a:effectLst/>
          </c:spPr>
          <c:marker>
            <c:symbol val="none"/>
          </c:marker>
          <c:cat>
            <c:numRef>
              <c:f>'Report Sept'!$AZ$404:$CI$404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Sept'!$AZ$440:$CI$440</c:f>
              <c:numCache>
                <c:formatCode>0.0%</c:formatCode>
                <c:ptCount val="36"/>
                <c:pt idx="0">
                  <c:v>1E-4</c:v>
                </c:pt>
                <c:pt idx="1">
                  <c:v>1E-4</c:v>
                </c:pt>
                <c:pt idx="2">
                  <c:v>2.9999999999999997E-4</c:v>
                </c:pt>
                <c:pt idx="3">
                  <c:v>4.0000000000000002E-4</c:v>
                </c:pt>
                <c:pt idx="4">
                  <c:v>5.9999999999999995E-4</c:v>
                </c:pt>
                <c:pt idx="5">
                  <c:v>1.4E-3</c:v>
                </c:pt>
                <c:pt idx="6">
                  <c:v>2.5999999999999999E-3</c:v>
                </c:pt>
                <c:pt idx="7">
                  <c:v>4.7999999999999996E-3</c:v>
                </c:pt>
                <c:pt idx="8">
                  <c:v>8.3999999999999995E-3</c:v>
                </c:pt>
                <c:pt idx="9">
                  <c:v>1.26E-2</c:v>
                </c:pt>
                <c:pt idx="10">
                  <c:v>1.66E-2</c:v>
                </c:pt>
                <c:pt idx="11">
                  <c:v>2.24E-2</c:v>
                </c:pt>
                <c:pt idx="12">
                  <c:v>2.8799999999999999E-2</c:v>
                </c:pt>
                <c:pt idx="13">
                  <c:v>3.5799999999999998E-2</c:v>
                </c:pt>
              </c:numCache>
            </c:numRef>
          </c:val>
          <c:smooth val="0"/>
          <c:extLst>
            <c:ext xmlns:c16="http://schemas.microsoft.com/office/drawing/2014/chart" uri="{C3380CC4-5D6E-409C-BE32-E72D297353CC}">
              <c16:uniqueId val="{00000005-3F10-44E8-BA27-1D985D5F82FD}"/>
            </c:ext>
          </c:extLst>
        </c:ser>
        <c:ser>
          <c:idx val="6"/>
          <c:order val="6"/>
          <c:tx>
            <c:strRef>
              <c:f>'Report Sept'!$AY$441</c:f>
              <c:strCache>
                <c:ptCount val="1"/>
                <c:pt idx="0">
                  <c:v>2022</c:v>
                </c:pt>
              </c:strCache>
            </c:strRef>
          </c:tx>
          <c:spPr>
            <a:ln w="28575" cap="rnd">
              <a:solidFill>
                <a:schemeClr val="accent1">
                  <a:lumMod val="60000"/>
                </a:schemeClr>
              </a:solidFill>
              <a:round/>
            </a:ln>
            <a:effectLst/>
          </c:spPr>
          <c:marker>
            <c:symbol val="none"/>
          </c:marker>
          <c:cat>
            <c:numRef>
              <c:f>'Report Sept'!$AZ$404:$CI$404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Sept'!$AZ$441:$CI$441</c:f>
              <c:numCache>
                <c:formatCode>0.0%</c:formatCode>
                <c:ptCount val="36"/>
                <c:pt idx="0">
                  <c:v>0</c:v>
                </c:pt>
                <c:pt idx="1">
                  <c:v>2.0000000000000001E-4</c:v>
                </c:pt>
                <c:pt idx="2">
                  <c:v>2.0000000000000001E-4</c:v>
                </c:pt>
                <c:pt idx="3">
                  <c:v>2.9999999999999997E-4</c:v>
                </c:pt>
                <c:pt idx="4">
                  <c:v>8.9999999999999998E-4</c:v>
                </c:pt>
                <c:pt idx="5">
                  <c:v>1.8E-3</c:v>
                </c:pt>
                <c:pt idx="6">
                  <c:v>4.1000000000000003E-3</c:v>
                </c:pt>
                <c:pt idx="7">
                  <c:v>7.6E-3</c:v>
                </c:pt>
                <c:pt idx="8">
                  <c:v>1.14E-2</c:v>
                </c:pt>
                <c:pt idx="9">
                  <c:v>1.5900000000000001E-2</c:v>
                </c:pt>
              </c:numCache>
            </c:numRef>
          </c:val>
          <c:smooth val="0"/>
          <c:extLst>
            <c:ext xmlns:c16="http://schemas.microsoft.com/office/drawing/2014/chart" uri="{C3380CC4-5D6E-409C-BE32-E72D297353CC}">
              <c16:uniqueId val="{00000006-3F10-44E8-BA27-1D985D5F82FD}"/>
            </c:ext>
          </c:extLst>
        </c:ser>
        <c:ser>
          <c:idx val="7"/>
          <c:order val="7"/>
          <c:tx>
            <c:strRef>
              <c:f>'Report Sept'!$AY$442</c:f>
              <c:strCache>
                <c:ptCount val="1"/>
                <c:pt idx="0">
                  <c:v>2023</c:v>
                </c:pt>
              </c:strCache>
            </c:strRef>
          </c:tx>
          <c:spPr>
            <a:ln w="28575" cap="rnd">
              <a:solidFill>
                <a:schemeClr val="accent2">
                  <a:lumMod val="60000"/>
                </a:schemeClr>
              </a:solidFill>
              <a:round/>
            </a:ln>
            <a:effectLst/>
          </c:spPr>
          <c:marker>
            <c:symbol val="none"/>
          </c:marker>
          <c:cat>
            <c:numRef>
              <c:f>'Report Sept'!$AZ$404:$CI$404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Sept'!$AZ$442:$CI$442</c:f>
              <c:numCache>
                <c:formatCode>0.0%</c:formatCode>
                <c:ptCount val="36"/>
                <c:pt idx="0">
                  <c:v>1E-4</c:v>
                </c:pt>
                <c:pt idx="1">
                  <c:v>1E-4</c:v>
                </c:pt>
                <c:pt idx="2">
                  <c:v>2.9999999999999997E-4</c:v>
                </c:pt>
                <c:pt idx="3">
                  <c:v>5.0000000000000001E-4</c:v>
                </c:pt>
                <c:pt idx="4">
                  <c:v>8.0000000000000004E-4</c:v>
                </c:pt>
                <c:pt idx="5">
                  <c:v>1.6000000000000001E-3</c:v>
                </c:pt>
              </c:numCache>
            </c:numRef>
          </c:val>
          <c:smooth val="0"/>
          <c:extLst>
            <c:ext xmlns:c16="http://schemas.microsoft.com/office/drawing/2014/chart" uri="{C3380CC4-5D6E-409C-BE32-E72D297353CC}">
              <c16:uniqueId val="{00000007-3F10-44E8-BA27-1D985D5F82FD}"/>
            </c:ext>
          </c:extLst>
        </c:ser>
        <c:ser>
          <c:idx val="8"/>
          <c:order val="8"/>
          <c:tx>
            <c:strRef>
              <c:f>'Report Sept'!$AY$443</c:f>
              <c:strCache>
                <c:ptCount val="1"/>
                <c:pt idx="0">
                  <c:v>2024</c:v>
                </c:pt>
              </c:strCache>
            </c:strRef>
          </c:tx>
          <c:spPr>
            <a:ln w="28575" cap="rnd">
              <a:solidFill>
                <a:schemeClr val="accent3">
                  <a:lumMod val="60000"/>
                </a:schemeClr>
              </a:solidFill>
              <a:round/>
            </a:ln>
            <a:effectLst/>
          </c:spPr>
          <c:marker>
            <c:symbol val="none"/>
          </c:marker>
          <c:cat>
            <c:numRef>
              <c:f>'Report Sept'!$AZ$404:$CI$404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Sept'!$AZ$443:$CI$443</c:f>
              <c:numCache>
                <c:formatCode>0.0%</c:formatCode>
                <c:ptCount val="36"/>
                <c:pt idx="0">
                  <c:v>0</c:v>
                </c:pt>
                <c:pt idx="1">
                  <c:v>0</c:v>
                </c:pt>
              </c:numCache>
            </c:numRef>
          </c:val>
          <c:smooth val="0"/>
          <c:extLst>
            <c:ext xmlns:c16="http://schemas.microsoft.com/office/drawing/2014/chart" uri="{C3380CC4-5D6E-409C-BE32-E72D297353CC}">
              <c16:uniqueId val="{00000008-3F10-44E8-BA27-1D985D5F82FD}"/>
            </c:ext>
          </c:extLst>
        </c:ser>
        <c:dLbls>
          <c:showLegendKey val="0"/>
          <c:showVal val="0"/>
          <c:showCatName val="0"/>
          <c:showSerName val="0"/>
          <c:showPercent val="0"/>
          <c:showBubbleSize val="0"/>
        </c:dLbls>
        <c:smooth val="0"/>
        <c:axId val="366644816"/>
        <c:axId val="366646736"/>
      </c:lineChart>
      <c:catAx>
        <c:axId val="366644816"/>
        <c:scaling>
          <c:orientation val="minMax"/>
        </c:scaling>
        <c:delete val="0"/>
        <c:axPos val="b"/>
        <c:title>
          <c:tx>
            <c:rich>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Quarters Since Disbursement</a:t>
                </a:r>
                <a:endParaRPr lang="en-US" sz="800" b="1">
                  <a:solidFill>
                    <a:sysClr val="windowText" lastClr="000000"/>
                  </a:solidFill>
                </a:endParaRPr>
              </a:p>
            </c:rich>
          </c:tx>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6736"/>
        <c:crosses val="autoZero"/>
        <c:auto val="1"/>
        <c:lblAlgn val="ctr"/>
        <c:lblOffset val="100"/>
        <c:noMultiLvlLbl val="0"/>
      </c:catAx>
      <c:valAx>
        <c:axId val="366646736"/>
        <c:scaling>
          <c:orientation val="minMax"/>
          <c:max val="0.2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 of Total Disbursements</a:t>
                </a:r>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5.000000000000001E-2"/>
        <c:minorUnit val="3.0000000000000006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r>
              <a:rPr lang="en-US" sz="900" b="1">
                <a:solidFill>
                  <a:schemeClr val="tx1"/>
                </a:solidFill>
              </a:rPr>
              <a:t>Cumulative</a:t>
            </a:r>
            <a:r>
              <a:rPr lang="en-US" sz="900" b="1" baseline="0">
                <a:solidFill>
                  <a:schemeClr val="tx1"/>
                </a:solidFill>
              </a:rPr>
              <a:t> Gross Charge-Offs as % of </a:t>
            </a:r>
            <a:r>
              <a:rPr lang="en-US" sz="900" b="1" i="0" u="none" strike="noStrike" kern="1200" spc="0" baseline="0">
                <a:solidFill>
                  <a:schemeClr val="tx1"/>
                </a:solidFill>
              </a:rPr>
              <a:t>Disbursements</a:t>
            </a:r>
          </a:p>
          <a:p>
            <a:pPr>
              <a:defRPr sz="800" b="1">
                <a:solidFill>
                  <a:schemeClr val="tx1"/>
                </a:solidFill>
              </a:defRPr>
            </a:pPr>
            <a:r>
              <a:rPr lang="en-US" sz="800" b="1" baseline="0">
                <a:solidFill>
                  <a:schemeClr val="tx1"/>
                </a:solidFill>
              </a:rPr>
              <a:t>Flat Pay</a:t>
            </a:r>
            <a:endParaRPr lang="en-US" sz="800" b="1">
              <a:solidFill>
                <a:schemeClr val="tx1"/>
              </a:solidFill>
            </a:endParaRPr>
          </a:p>
        </c:rich>
      </c:tx>
      <c:layout>
        <c:manualLayout>
          <c:xMode val="edge"/>
          <c:yMode val="edge"/>
          <c:x val="0.17021460890514165"/>
          <c:y val="0"/>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9.8929556939752583E-2"/>
          <c:y val="0.13451146694654431"/>
          <c:w val="0.86283640818309226"/>
          <c:h val="0.65882898939900358"/>
        </c:manualLayout>
      </c:layout>
      <c:lineChart>
        <c:grouping val="standard"/>
        <c:varyColors val="0"/>
        <c:ser>
          <c:idx val="0"/>
          <c:order val="0"/>
          <c:tx>
            <c:strRef>
              <c:f>'Report Sept'!$AY$425</c:f>
              <c:strCache>
                <c:ptCount val="1"/>
                <c:pt idx="0">
                  <c:v>2016</c:v>
                </c:pt>
              </c:strCache>
            </c:strRef>
          </c:tx>
          <c:spPr>
            <a:ln w="28575" cap="rnd">
              <a:solidFill>
                <a:schemeClr val="accent1"/>
              </a:solidFill>
              <a:round/>
            </a:ln>
            <a:effectLst/>
          </c:spPr>
          <c:marker>
            <c:symbol val="none"/>
          </c:marker>
          <c:cat>
            <c:numRef>
              <c:f>'Report Sept'!$AZ$404:$CI$404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Sept'!$AZ$425:$CI$425</c:f>
              <c:numCache>
                <c:formatCode>0.0%</c:formatCode>
                <c:ptCount val="36"/>
                <c:pt idx="0">
                  <c:v>0</c:v>
                </c:pt>
                <c:pt idx="1">
                  <c:v>0</c:v>
                </c:pt>
                <c:pt idx="2">
                  <c:v>2.9999999999999997E-4</c:v>
                </c:pt>
                <c:pt idx="3">
                  <c:v>0</c:v>
                </c:pt>
                <c:pt idx="4">
                  <c:v>2.9999999999999997E-4</c:v>
                </c:pt>
                <c:pt idx="5">
                  <c:v>5.9999999999999995E-4</c:v>
                </c:pt>
                <c:pt idx="6">
                  <c:v>1E-3</c:v>
                </c:pt>
                <c:pt idx="7">
                  <c:v>4.4000000000000003E-3</c:v>
                </c:pt>
                <c:pt idx="8">
                  <c:v>5.5999999999999999E-3</c:v>
                </c:pt>
                <c:pt idx="9">
                  <c:v>8.8999999999999999E-3</c:v>
                </c:pt>
                <c:pt idx="10">
                  <c:v>1.17E-2</c:v>
                </c:pt>
                <c:pt idx="11">
                  <c:v>1.5900000000000001E-2</c:v>
                </c:pt>
                <c:pt idx="12">
                  <c:v>1.8800000000000001E-2</c:v>
                </c:pt>
                <c:pt idx="13">
                  <c:v>2.5499999999999998E-2</c:v>
                </c:pt>
                <c:pt idx="14">
                  <c:v>3.1199999999999999E-2</c:v>
                </c:pt>
                <c:pt idx="15">
                  <c:v>3.6200000000000003E-2</c:v>
                </c:pt>
                <c:pt idx="16">
                  <c:v>3.9800000000000002E-2</c:v>
                </c:pt>
                <c:pt idx="17">
                  <c:v>4.3499999999999997E-2</c:v>
                </c:pt>
                <c:pt idx="18">
                  <c:v>4.5600000000000002E-2</c:v>
                </c:pt>
                <c:pt idx="19">
                  <c:v>5.0799999999999998E-2</c:v>
                </c:pt>
                <c:pt idx="20">
                  <c:v>5.3100000000000001E-2</c:v>
                </c:pt>
                <c:pt idx="21">
                  <c:v>5.4899999999999997E-2</c:v>
                </c:pt>
                <c:pt idx="22">
                  <c:v>5.9200000000000003E-2</c:v>
                </c:pt>
                <c:pt idx="23">
                  <c:v>6.4000000000000001E-2</c:v>
                </c:pt>
                <c:pt idx="24">
                  <c:v>6.8000000000000005E-2</c:v>
                </c:pt>
                <c:pt idx="25">
                  <c:v>7.7600000000000002E-2</c:v>
                </c:pt>
                <c:pt idx="26">
                  <c:v>8.1900000000000001E-2</c:v>
                </c:pt>
                <c:pt idx="27">
                  <c:v>8.9399999999999993E-2</c:v>
                </c:pt>
                <c:pt idx="28">
                  <c:v>9.5799999999999996E-2</c:v>
                </c:pt>
                <c:pt idx="29">
                  <c:v>0.10150000000000001</c:v>
                </c:pt>
                <c:pt idx="30">
                  <c:v>0.1095</c:v>
                </c:pt>
                <c:pt idx="31">
                  <c:v>0.1152</c:v>
                </c:pt>
                <c:pt idx="32">
                  <c:v>0.1174</c:v>
                </c:pt>
                <c:pt idx="33">
                  <c:v>0.1225</c:v>
                </c:pt>
              </c:numCache>
            </c:numRef>
          </c:val>
          <c:smooth val="0"/>
          <c:extLst>
            <c:ext xmlns:c16="http://schemas.microsoft.com/office/drawing/2014/chart" uri="{C3380CC4-5D6E-409C-BE32-E72D297353CC}">
              <c16:uniqueId val="{00000000-601A-4832-B753-9FA58F4FB20B}"/>
            </c:ext>
          </c:extLst>
        </c:ser>
        <c:ser>
          <c:idx val="1"/>
          <c:order val="1"/>
          <c:tx>
            <c:strRef>
              <c:f>'Report Sept'!$AY$426</c:f>
              <c:strCache>
                <c:ptCount val="1"/>
                <c:pt idx="0">
                  <c:v>2017</c:v>
                </c:pt>
              </c:strCache>
            </c:strRef>
          </c:tx>
          <c:spPr>
            <a:ln w="28575" cap="rnd">
              <a:solidFill>
                <a:schemeClr val="accent2"/>
              </a:solidFill>
              <a:round/>
            </a:ln>
            <a:effectLst/>
          </c:spPr>
          <c:marker>
            <c:symbol val="none"/>
          </c:marker>
          <c:cat>
            <c:numRef>
              <c:f>'Report Sept'!$AZ$404:$CI$404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Sept'!$AZ$426:$CI$426</c:f>
              <c:numCache>
                <c:formatCode>0.0%</c:formatCode>
                <c:ptCount val="36"/>
                <c:pt idx="0">
                  <c:v>0</c:v>
                </c:pt>
                <c:pt idx="1">
                  <c:v>0</c:v>
                </c:pt>
                <c:pt idx="2">
                  <c:v>0</c:v>
                </c:pt>
                <c:pt idx="3">
                  <c:v>0</c:v>
                </c:pt>
                <c:pt idx="4">
                  <c:v>1E-4</c:v>
                </c:pt>
                <c:pt idx="5">
                  <c:v>1.4E-3</c:v>
                </c:pt>
                <c:pt idx="6">
                  <c:v>2.5999999999999999E-3</c:v>
                </c:pt>
                <c:pt idx="7">
                  <c:v>4.1999999999999997E-3</c:v>
                </c:pt>
                <c:pt idx="8">
                  <c:v>6.1999999999999998E-3</c:v>
                </c:pt>
                <c:pt idx="9">
                  <c:v>8.6999999999999994E-3</c:v>
                </c:pt>
                <c:pt idx="10">
                  <c:v>1.21E-2</c:v>
                </c:pt>
                <c:pt idx="11">
                  <c:v>1.5800000000000002E-2</c:v>
                </c:pt>
                <c:pt idx="12">
                  <c:v>1.7899999999999999E-2</c:v>
                </c:pt>
                <c:pt idx="13">
                  <c:v>0.02</c:v>
                </c:pt>
                <c:pt idx="14">
                  <c:v>2.1299999999999999E-2</c:v>
                </c:pt>
                <c:pt idx="15">
                  <c:v>2.6200000000000001E-2</c:v>
                </c:pt>
                <c:pt idx="16">
                  <c:v>2.8400000000000002E-2</c:v>
                </c:pt>
                <c:pt idx="17">
                  <c:v>3.4700000000000002E-2</c:v>
                </c:pt>
                <c:pt idx="18">
                  <c:v>3.8800000000000001E-2</c:v>
                </c:pt>
                <c:pt idx="19">
                  <c:v>4.5100000000000001E-2</c:v>
                </c:pt>
                <c:pt idx="20">
                  <c:v>5.0700000000000002E-2</c:v>
                </c:pt>
                <c:pt idx="21">
                  <c:v>5.8299999999999998E-2</c:v>
                </c:pt>
                <c:pt idx="22">
                  <c:v>6.3899999999999998E-2</c:v>
                </c:pt>
                <c:pt idx="23">
                  <c:v>6.8699999999999997E-2</c:v>
                </c:pt>
                <c:pt idx="24">
                  <c:v>7.7399999999999997E-2</c:v>
                </c:pt>
                <c:pt idx="25">
                  <c:v>8.4500000000000006E-2</c:v>
                </c:pt>
                <c:pt idx="26">
                  <c:v>9.06E-2</c:v>
                </c:pt>
                <c:pt idx="27">
                  <c:v>9.6799999999999997E-2</c:v>
                </c:pt>
                <c:pt idx="28">
                  <c:v>0.1038</c:v>
                </c:pt>
                <c:pt idx="29">
                  <c:v>0.11210000000000001</c:v>
                </c:pt>
              </c:numCache>
            </c:numRef>
          </c:val>
          <c:smooth val="0"/>
          <c:extLst>
            <c:ext xmlns:c16="http://schemas.microsoft.com/office/drawing/2014/chart" uri="{C3380CC4-5D6E-409C-BE32-E72D297353CC}">
              <c16:uniqueId val="{00000001-601A-4832-B753-9FA58F4FB20B}"/>
            </c:ext>
          </c:extLst>
        </c:ser>
        <c:ser>
          <c:idx val="2"/>
          <c:order val="2"/>
          <c:tx>
            <c:strRef>
              <c:f>'Report Sept'!$AY$427</c:f>
              <c:strCache>
                <c:ptCount val="1"/>
                <c:pt idx="0">
                  <c:v>2018</c:v>
                </c:pt>
              </c:strCache>
            </c:strRef>
          </c:tx>
          <c:spPr>
            <a:ln w="28575" cap="rnd">
              <a:solidFill>
                <a:schemeClr val="accent3"/>
              </a:solidFill>
              <a:round/>
            </a:ln>
            <a:effectLst/>
          </c:spPr>
          <c:marker>
            <c:symbol val="none"/>
          </c:marker>
          <c:cat>
            <c:numRef>
              <c:f>'Report Sept'!$AZ$404:$CI$404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Sept'!$AZ$427:$CI$427</c:f>
              <c:numCache>
                <c:formatCode>0.0%</c:formatCode>
                <c:ptCount val="36"/>
                <c:pt idx="0">
                  <c:v>0</c:v>
                </c:pt>
                <c:pt idx="1">
                  <c:v>0</c:v>
                </c:pt>
                <c:pt idx="2">
                  <c:v>1E-3</c:v>
                </c:pt>
                <c:pt idx="3">
                  <c:v>1.2999999999999999E-3</c:v>
                </c:pt>
                <c:pt idx="4">
                  <c:v>1.8E-3</c:v>
                </c:pt>
                <c:pt idx="5">
                  <c:v>3.3999999999999998E-3</c:v>
                </c:pt>
                <c:pt idx="6">
                  <c:v>3.8E-3</c:v>
                </c:pt>
                <c:pt idx="7">
                  <c:v>4.7000000000000002E-3</c:v>
                </c:pt>
                <c:pt idx="8">
                  <c:v>5.4999999999999997E-3</c:v>
                </c:pt>
                <c:pt idx="9">
                  <c:v>8.3000000000000001E-3</c:v>
                </c:pt>
                <c:pt idx="10">
                  <c:v>1.0800000000000001E-2</c:v>
                </c:pt>
                <c:pt idx="11">
                  <c:v>1.26E-2</c:v>
                </c:pt>
                <c:pt idx="12">
                  <c:v>1.7899999999999999E-2</c:v>
                </c:pt>
                <c:pt idx="13">
                  <c:v>2.24E-2</c:v>
                </c:pt>
                <c:pt idx="14">
                  <c:v>2.63E-2</c:v>
                </c:pt>
                <c:pt idx="15">
                  <c:v>2.92E-2</c:v>
                </c:pt>
                <c:pt idx="16">
                  <c:v>3.5299999999999998E-2</c:v>
                </c:pt>
                <c:pt idx="17">
                  <c:v>4.19E-2</c:v>
                </c:pt>
                <c:pt idx="18">
                  <c:v>4.8399999999999999E-2</c:v>
                </c:pt>
                <c:pt idx="19">
                  <c:v>5.3900000000000003E-2</c:v>
                </c:pt>
                <c:pt idx="20">
                  <c:v>5.9799999999999999E-2</c:v>
                </c:pt>
                <c:pt idx="21">
                  <c:v>7.2999999999999995E-2</c:v>
                </c:pt>
                <c:pt idx="22">
                  <c:v>8.3299999999999999E-2</c:v>
                </c:pt>
                <c:pt idx="23">
                  <c:v>9.8799999999999999E-2</c:v>
                </c:pt>
                <c:pt idx="24">
                  <c:v>0.10390000000000001</c:v>
                </c:pt>
                <c:pt idx="25">
                  <c:v>0.1099</c:v>
                </c:pt>
              </c:numCache>
            </c:numRef>
          </c:val>
          <c:smooth val="0"/>
          <c:extLst>
            <c:ext xmlns:c16="http://schemas.microsoft.com/office/drawing/2014/chart" uri="{C3380CC4-5D6E-409C-BE32-E72D297353CC}">
              <c16:uniqueId val="{00000002-601A-4832-B753-9FA58F4FB20B}"/>
            </c:ext>
          </c:extLst>
        </c:ser>
        <c:ser>
          <c:idx val="3"/>
          <c:order val="3"/>
          <c:tx>
            <c:strRef>
              <c:f>'Report Sept'!$AY$428</c:f>
              <c:strCache>
                <c:ptCount val="1"/>
                <c:pt idx="0">
                  <c:v>2019</c:v>
                </c:pt>
              </c:strCache>
            </c:strRef>
          </c:tx>
          <c:spPr>
            <a:ln w="28575" cap="rnd">
              <a:solidFill>
                <a:schemeClr val="accent4"/>
              </a:solidFill>
              <a:round/>
            </a:ln>
            <a:effectLst/>
          </c:spPr>
          <c:marker>
            <c:symbol val="none"/>
          </c:marker>
          <c:cat>
            <c:numRef>
              <c:f>'Report Sept'!$AZ$404:$CI$404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Sept'!$AZ$428:$CI$428</c:f>
              <c:numCache>
                <c:formatCode>0.0%</c:formatCode>
                <c:ptCount val="36"/>
                <c:pt idx="0">
                  <c:v>2.0000000000000001E-4</c:v>
                </c:pt>
                <c:pt idx="1">
                  <c:v>2.0000000000000001E-4</c:v>
                </c:pt>
                <c:pt idx="2">
                  <c:v>2.9999999999999997E-4</c:v>
                </c:pt>
                <c:pt idx="3">
                  <c:v>5.0000000000000001E-4</c:v>
                </c:pt>
                <c:pt idx="4">
                  <c:v>5.9999999999999995E-4</c:v>
                </c:pt>
                <c:pt idx="5">
                  <c:v>1E-3</c:v>
                </c:pt>
                <c:pt idx="6">
                  <c:v>1.6000000000000001E-3</c:v>
                </c:pt>
                <c:pt idx="7">
                  <c:v>2.2000000000000001E-3</c:v>
                </c:pt>
                <c:pt idx="8">
                  <c:v>4.0000000000000001E-3</c:v>
                </c:pt>
                <c:pt idx="9">
                  <c:v>6.1999999999999998E-3</c:v>
                </c:pt>
                <c:pt idx="10">
                  <c:v>8.0999999999999996E-3</c:v>
                </c:pt>
                <c:pt idx="11">
                  <c:v>1.26E-2</c:v>
                </c:pt>
                <c:pt idx="12">
                  <c:v>1.7399999999999999E-2</c:v>
                </c:pt>
                <c:pt idx="13">
                  <c:v>2.1600000000000001E-2</c:v>
                </c:pt>
                <c:pt idx="14">
                  <c:v>2.58E-2</c:v>
                </c:pt>
                <c:pt idx="15">
                  <c:v>2.9000000000000001E-2</c:v>
                </c:pt>
                <c:pt idx="16">
                  <c:v>3.1399999999999997E-2</c:v>
                </c:pt>
                <c:pt idx="17">
                  <c:v>3.85E-2</c:v>
                </c:pt>
                <c:pt idx="18">
                  <c:v>4.65E-2</c:v>
                </c:pt>
                <c:pt idx="19">
                  <c:v>5.4300000000000001E-2</c:v>
                </c:pt>
                <c:pt idx="20">
                  <c:v>6.3E-2</c:v>
                </c:pt>
                <c:pt idx="21">
                  <c:v>6.8699999999999997E-2</c:v>
                </c:pt>
              </c:numCache>
            </c:numRef>
          </c:val>
          <c:smooth val="0"/>
          <c:extLst>
            <c:ext xmlns:c16="http://schemas.microsoft.com/office/drawing/2014/chart" uri="{C3380CC4-5D6E-409C-BE32-E72D297353CC}">
              <c16:uniqueId val="{00000003-601A-4832-B753-9FA58F4FB20B}"/>
            </c:ext>
          </c:extLst>
        </c:ser>
        <c:ser>
          <c:idx val="4"/>
          <c:order val="4"/>
          <c:tx>
            <c:strRef>
              <c:f>'Report Sept'!$AY$429</c:f>
              <c:strCache>
                <c:ptCount val="1"/>
                <c:pt idx="0">
                  <c:v>2020</c:v>
                </c:pt>
              </c:strCache>
            </c:strRef>
          </c:tx>
          <c:spPr>
            <a:ln w="28575" cap="rnd">
              <a:solidFill>
                <a:schemeClr val="accent5"/>
              </a:solidFill>
              <a:round/>
            </a:ln>
            <a:effectLst/>
          </c:spPr>
          <c:marker>
            <c:symbol val="none"/>
          </c:marker>
          <c:cat>
            <c:numRef>
              <c:f>'Report Sept'!$AZ$404:$CI$404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Sept'!$AZ$429:$CI$429</c:f>
              <c:numCache>
                <c:formatCode>0.0%</c:formatCode>
                <c:ptCount val="36"/>
                <c:pt idx="0">
                  <c:v>0</c:v>
                </c:pt>
                <c:pt idx="1">
                  <c:v>1E-4</c:v>
                </c:pt>
                <c:pt idx="2">
                  <c:v>1E-4</c:v>
                </c:pt>
                <c:pt idx="3">
                  <c:v>4.0000000000000002E-4</c:v>
                </c:pt>
                <c:pt idx="4">
                  <c:v>5.9999999999999995E-4</c:v>
                </c:pt>
                <c:pt idx="5">
                  <c:v>1.1000000000000001E-3</c:v>
                </c:pt>
                <c:pt idx="6">
                  <c:v>1.6999999999999999E-3</c:v>
                </c:pt>
                <c:pt idx="7">
                  <c:v>2.7000000000000001E-3</c:v>
                </c:pt>
                <c:pt idx="8">
                  <c:v>4.4999999999999997E-3</c:v>
                </c:pt>
                <c:pt idx="9">
                  <c:v>7.0000000000000001E-3</c:v>
                </c:pt>
                <c:pt idx="10">
                  <c:v>1.0200000000000001E-2</c:v>
                </c:pt>
                <c:pt idx="11">
                  <c:v>1.2800000000000001E-2</c:v>
                </c:pt>
                <c:pt idx="12">
                  <c:v>1.61E-2</c:v>
                </c:pt>
                <c:pt idx="13">
                  <c:v>1.9900000000000001E-2</c:v>
                </c:pt>
                <c:pt idx="14">
                  <c:v>2.5000000000000001E-2</c:v>
                </c:pt>
                <c:pt idx="15">
                  <c:v>2.93E-2</c:v>
                </c:pt>
                <c:pt idx="16">
                  <c:v>3.44E-2</c:v>
                </c:pt>
                <c:pt idx="17">
                  <c:v>3.9100000000000003E-2</c:v>
                </c:pt>
              </c:numCache>
            </c:numRef>
          </c:val>
          <c:smooth val="0"/>
          <c:extLst>
            <c:ext xmlns:c16="http://schemas.microsoft.com/office/drawing/2014/chart" uri="{C3380CC4-5D6E-409C-BE32-E72D297353CC}">
              <c16:uniqueId val="{00000004-601A-4832-B753-9FA58F4FB20B}"/>
            </c:ext>
          </c:extLst>
        </c:ser>
        <c:ser>
          <c:idx val="5"/>
          <c:order val="5"/>
          <c:tx>
            <c:strRef>
              <c:f>'Report Sept'!$AY$430</c:f>
              <c:strCache>
                <c:ptCount val="1"/>
                <c:pt idx="0">
                  <c:v>2021</c:v>
                </c:pt>
              </c:strCache>
            </c:strRef>
          </c:tx>
          <c:spPr>
            <a:ln w="28575" cap="rnd">
              <a:solidFill>
                <a:schemeClr val="accent6"/>
              </a:solidFill>
              <a:round/>
            </a:ln>
            <a:effectLst/>
          </c:spPr>
          <c:marker>
            <c:symbol val="none"/>
          </c:marker>
          <c:cat>
            <c:numRef>
              <c:f>'Report Sept'!$AZ$404:$CI$404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Sept'!$AZ$430:$CI$430</c:f>
              <c:numCache>
                <c:formatCode>0.0%</c:formatCode>
                <c:ptCount val="36"/>
                <c:pt idx="0">
                  <c:v>0</c:v>
                </c:pt>
                <c:pt idx="1">
                  <c:v>0</c:v>
                </c:pt>
                <c:pt idx="2">
                  <c:v>2.0000000000000001E-4</c:v>
                </c:pt>
                <c:pt idx="3">
                  <c:v>2.9999999999999997E-4</c:v>
                </c:pt>
                <c:pt idx="4">
                  <c:v>8.9999999999999998E-4</c:v>
                </c:pt>
                <c:pt idx="5">
                  <c:v>1.5E-3</c:v>
                </c:pt>
                <c:pt idx="6">
                  <c:v>2.3E-3</c:v>
                </c:pt>
                <c:pt idx="7">
                  <c:v>3.3999999999999998E-3</c:v>
                </c:pt>
                <c:pt idx="8">
                  <c:v>5.7000000000000002E-3</c:v>
                </c:pt>
                <c:pt idx="9">
                  <c:v>9.1000000000000004E-3</c:v>
                </c:pt>
                <c:pt idx="10">
                  <c:v>1.29E-2</c:v>
                </c:pt>
                <c:pt idx="11">
                  <c:v>1.6299999999999999E-2</c:v>
                </c:pt>
                <c:pt idx="12">
                  <c:v>1.9400000000000001E-2</c:v>
                </c:pt>
                <c:pt idx="13">
                  <c:v>2.3400000000000001E-2</c:v>
                </c:pt>
              </c:numCache>
            </c:numRef>
          </c:val>
          <c:smooth val="0"/>
          <c:extLst>
            <c:ext xmlns:c16="http://schemas.microsoft.com/office/drawing/2014/chart" uri="{C3380CC4-5D6E-409C-BE32-E72D297353CC}">
              <c16:uniqueId val="{00000005-601A-4832-B753-9FA58F4FB20B}"/>
            </c:ext>
          </c:extLst>
        </c:ser>
        <c:ser>
          <c:idx val="6"/>
          <c:order val="6"/>
          <c:tx>
            <c:strRef>
              <c:f>'Report Sept'!$AY$431</c:f>
              <c:strCache>
                <c:ptCount val="1"/>
                <c:pt idx="0">
                  <c:v>2022</c:v>
                </c:pt>
              </c:strCache>
            </c:strRef>
          </c:tx>
          <c:spPr>
            <a:ln w="28575" cap="rnd">
              <a:solidFill>
                <a:schemeClr val="accent1">
                  <a:lumMod val="60000"/>
                </a:schemeClr>
              </a:solidFill>
              <a:round/>
            </a:ln>
            <a:effectLst/>
          </c:spPr>
          <c:marker>
            <c:symbol val="none"/>
          </c:marker>
          <c:cat>
            <c:numRef>
              <c:f>'Report Sept'!$AZ$404:$CI$404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Sept'!$AZ$431:$CI$431</c:f>
              <c:numCache>
                <c:formatCode>0.0%</c:formatCode>
                <c:ptCount val="36"/>
                <c:pt idx="0">
                  <c:v>1E-4</c:v>
                </c:pt>
                <c:pt idx="1">
                  <c:v>1E-4</c:v>
                </c:pt>
                <c:pt idx="2">
                  <c:v>4.0000000000000002E-4</c:v>
                </c:pt>
                <c:pt idx="3">
                  <c:v>5.0000000000000001E-4</c:v>
                </c:pt>
                <c:pt idx="4">
                  <c:v>8.0000000000000004E-4</c:v>
                </c:pt>
                <c:pt idx="5">
                  <c:v>1.6000000000000001E-3</c:v>
                </c:pt>
                <c:pt idx="6">
                  <c:v>2.5999999999999999E-3</c:v>
                </c:pt>
                <c:pt idx="7">
                  <c:v>4.7999999999999996E-3</c:v>
                </c:pt>
                <c:pt idx="8">
                  <c:v>7.0000000000000001E-3</c:v>
                </c:pt>
                <c:pt idx="9">
                  <c:v>0.01</c:v>
                </c:pt>
              </c:numCache>
            </c:numRef>
          </c:val>
          <c:smooth val="0"/>
          <c:extLst>
            <c:ext xmlns:c16="http://schemas.microsoft.com/office/drawing/2014/chart" uri="{C3380CC4-5D6E-409C-BE32-E72D297353CC}">
              <c16:uniqueId val="{00000006-601A-4832-B753-9FA58F4FB20B}"/>
            </c:ext>
          </c:extLst>
        </c:ser>
        <c:ser>
          <c:idx val="7"/>
          <c:order val="7"/>
          <c:tx>
            <c:strRef>
              <c:f>'Report Sept'!$AY$432</c:f>
              <c:strCache>
                <c:ptCount val="1"/>
                <c:pt idx="0">
                  <c:v>2023</c:v>
                </c:pt>
              </c:strCache>
            </c:strRef>
          </c:tx>
          <c:spPr>
            <a:ln w="28575" cap="rnd">
              <a:solidFill>
                <a:schemeClr val="accent2">
                  <a:lumMod val="60000"/>
                </a:schemeClr>
              </a:solidFill>
              <a:round/>
            </a:ln>
            <a:effectLst/>
          </c:spPr>
          <c:marker>
            <c:symbol val="none"/>
          </c:marker>
          <c:cat>
            <c:numRef>
              <c:f>'Report Sept'!$AZ$404:$CI$404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Sept'!$AZ$432:$CI$432</c:f>
              <c:numCache>
                <c:formatCode>0.0%</c:formatCode>
                <c:ptCount val="36"/>
                <c:pt idx="0">
                  <c:v>1E-4</c:v>
                </c:pt>
                <c:pt idx="1">
                  <c:v>2.0000000000000001E-4</c:v>
                </c:pt>
                <c:pt idx="2">
                  <c:v>5.0000000000000001E-4</c:v>
                </c:pt>
                <c:pt idx="3">
                  <c:v>6.9999999999999999E-4</c:v>
                </c:pt>
                <c:pt idx="4">
                  <c:v>1E-3</c:v>
                </c:pt>
                <c:pt idx="5">
                  <c:v>1.5E-3</c:v>
                </c:pt>
              </c:numCache>
            </c:numRef>
          </c:val>
          <c:smooth val="0"/>
          <c:extLst>
            <c:ext xmlns:c16="http://schemas.microsoft.com/office/drawing/2014/chart" uri="{C3380CC4-5D6E-409C-BE32-E72D297353CC}">
              <c16:uniqueId val="{00000007-601A-4832-B753-9FA58F4FB20B}"/>
            </c:ext>
          </c:extLst>
        </c:ser>
        <c:ser>
          <c:idx val="8"/>
          <c:order val="8"/>
          <c:tx>
            <c:strRef>
              <c:f>'Report Sept'!$AY$433</c:f>
              <c:strCache>
                <c:ptCount val="1"/>
                <c:pt idx="0">
                  <c:v>2024</c:v>
                </c:pt>
              </c:strCache>
            </c:strRef>
          </c:tx>
          <c:spPr>
            <a:ln w="28575" cap="rnd">
              <a:solidFill>
                <a:schemeClr val="accent3">
                  <a:lumMod val="60000"/>
                </a:schemeClr>
              </a:solidFill>
              <a:round/>
            </a:ln>
            <a:effectLst/>
          </c:spPr>
          <c:marker>
            <c:symbol val="none"/>
          </c:marker>
          <c:cat>
            <c:numRef>
              <c:f>'Report Sept'!$AZ$404:$CI$404</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Sept'!$AZ$433:$CI$433</c:f>
              <c:numCache>
                <c:formatCode>0.0%</c:formatCode>
                <c:ptCount val="36"/>
                <c:pt idx="0">
                  <c:v>0</c:v>
                </c:pt>
                <c:pt idx="1">
                  <c:v>1E-4</c:v>
                </c:pt>
              </c:numCache>
            </c:numRef>
          </c:val>
          <c:smooth val="0"/>
          <c:extLst>
            <c:ext xmlns:c16="http://schemas.microsoft.com/office/drawing/2014/chart" uri="{C3380CC4-5D6E-409C-BE32-E72D297353CC}">
              <c16:uniqueId val="{00000008-601A-4832-B753-9FA58F4FB20B}"/>
            </c:ext>
          </c:extLst>
        </c:ser>
        <c:dLbls>
          <c:showLegendKey val="0"/>
          <c:showVal val="0"/>
          <c:showCatName val="0"/>
          <c:showSerName val="0"/>
          <c:showPercent val="0"/>
          <c:showBubbleSize val="0"/>
        </c:dLbls>
        <c:smooth val="0"/>
        <c:axId val="366644816"/>
        <c:axId val="366646736"/>
      </c:lineChart>
      <c:catAx>
        <c:axId val="366644816"/>
        <c:scaling>
          <c:orientation val="minMax"/>
        </c:scaling>
        <c:delete val="0"/>
        <c:axPos val="b"/>
        <c:title>
          <c:tx>
            <c:rich>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Quarters Since Disbursement</a:t>
                </a:r>
                <a:endParaRPr lang="en-US" sz="800" b="1">
                  <a:solidFill>
                    <a:sysClr val="windowText" lastClr="000000"/>
                  </a:solidFill>
                </a:endParaRPr>
              </a:p>
            </c:rich>
          </c:tx>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6736"/>
        <c:crosses val="autoZero"/>
        <c:auto val="1"/>
        <c:lblAlgn val="ctr"/>
        <c:lblOffset val="100"/>
        <c:noMultiLvlLbl val="0"/>
      </c:catAx>
      <c:valAx>
        <c:axId val="366646736"/>
        <c:scaling>
          <c:orientation val="minMax"/>
          <c:max val="0.2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 of Total Disbursements</a:t>
                </a:r>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5.000000000000001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r>
              <a:rPr lang="en-US" sz="900" b="1" i="0" u="none" strike="noStrike" kern="1200" spc="0" baseline="0">
                <a:solidFill>
                  <a:schemeClr val="tx1"/>
                </a:solidFill>
              </a:rPr>
              <a:t>Annualized Voluntary Constant Prepayment Rate</a:t>
            </a:r>
          </a:p>
          <a:p>
            <a:pPr>
              <a:defRPr sz="800" b="1">
                <a:solidFill>
                  <a:schemeClr val="tx1"/>
                </a:solidFill>
              </a:defRPr>
            </a:pPr>
            <a:r>
              <a:rPr lang="en-US" sz="800" b="1" baseline="0">
                <a:solidFill>
                  <a:schemeClr val="tx1"/>
                </a:solidFill>
              </a:rPr>
              <a:t>Flat Pay</a:t>
            </a:r>
            <a:endParaRPr lang="en-US" sz="800" b="1">
              <a:solidFill>
                <a:schemeClr val="tx1"/>
              </a:solidFill>
            </a:endParaRPr>
          </a:p>
        </c:rich>
      </c:tx>
      <c:layout>
        <c:manualLayout>
          <c:xMode val="edge"/>
          <c:yMode val="edge"/>
          <c:x val="0.21147932178770767"/>
          <c:y val="0"/>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0455833586702253"/>
          <c:y val="0.1545836332337428"/>
          <c:w val="0.85720762925582239"/>
          <c:h val="0.6387567664619731"/>
        </c:manualLayout>
      </c:layout>
      <c:lineChart>
        <c:grouping val="standard"/>
        <c:varyColors val="0"/>
        <c:ser>
          <c:idx val="0"/>
          <c:order val="0"/>
          <c:tx>
            <c:strRef>
              <c:f>'Report Sept (2)'!$AY$503</c:f>
              <c:strCache>
                <c:ptCount val="1"/>
                <c:pt idx="0">
                  <c:v>2016</c:v>
                </c:pt>
              </c:strCache>
            </c:strRef>
          </c:tx>
          <c:spPr>
            <a:ln w="28575" cap="rnd">
              <a:solidFill>
                <a:schemeClr val="accent1"/>
              </a:solidFill>
              <a:round/>
            </a:ln>
            <a:effectLst/>
          </c:spPr>
          <c:marker>
            <c:symbol val="none"/>
          </c:marker>
          <c:cat>
            <c:numRef>
              <c:f>'Report Sept (2)'!$AZ$482:$CH$482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(2)'!$AZ$503:$CH$503</c:f>
              <c:numCache>
                <c:formatCode>0.0%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numCache>
            </c:numRef>
          </c:val>
          <c:smooth val="0"/>
          <c:extLst>
            <c:ext xmlns:c16="http://schemas.microsoft.com/office/drawing/2014/chart" uri="{C3380CC4-5D6E-409C-BE32-E72D297353CC}">
              <c16:uniqueId val="{00000000-6EE6-426A-B73E-BB54079F7F80}"/>
            </c:ext>
          </c:extLst>
        </c:ser>
        <c:ser>
          <c:idx val="1"/>
          <c:order val="1"/>
          <c:tx>
            <c:strRef>
              <c:f>'Report Sept (2)'!$AY$504</c:f>
              <c:strCache>
                <c:ptCount val="1"/>
                <c:pt idx="0">
                  <c:v>2017</c:v>
                </c:pt>
              </c:strCache>
            </c:strRef>
          </c:tx>
          <c:spPr>
            <a:ln w="28575" cap="rnd">
              <a:solidFill>
                <a:schemeClr val="accent2"/>
              </a:solidFill>
              <a:round/>
            </a:ln>
            <a:effectLst/>
          </c:spPr>
          <c:marker>
            <c:symbol val="none"/>
          </c:marker>
          <c:cat>
            <c:numRef>
              <c:f>'Report Sept (2)'!$AZ$482:$CH$482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(2)'!$AZ$504:$CH$504</c:f>
              <c:numCache>
                <c:formatCode>0.0%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numCache>
            </c:numRef>
          </c:val>
          <c:smooth val="0"/>
          <c:extLst>
            <c:ext xmlns:c16="http://schemas.microsoft.com/office/drawing/2014/chart" uri="{C3380CC4-5D6E-409C-BE32-E72D297353CC}">
              <c16:uniqueId val="{00000001-6EE6-426A-B73E-BB54079F7F80}"/>
            </c:ext>
          </c:extLst>
        </c:ser>
        <c:ser>
          <c:idx val="2"/>
          <c:order val="2"/>
          <c:tx>
            <c:strRef>
              <c:f>'Report Sept (2)'!$AY$505</c:f>
              <c:strCache>
                <c:ptCount val="1"/>
                <c:pt idx="0">
                  <c:v>2018</c:v>
                </c:pt>
              </c:strCache>
            </c:strRef>
          </c:tx>
          <c:spPr>
            <a:ln w="28575" cap="rnd">
              <a:solidFill>
                <a:schemeClr val="accent3"/>
              </a:solidFill>
              <a:round/>
            </a:ln>
            <a:effectLst/>
          </c:spPr>
          <c:marker>
            <c:symbol val="none"/>
          </c:marker>
          <c:cat>
            <c:numRef>
              <c:f>'Report Sept (2)'!$AZ$482:$CH$482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(2)'!$AZ$505:$CH$505</c:f>
              <c:numCache>
                <c:formatCode>0.0%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numCache>
            </c:numRef>
          </c:val>
          <c:smooth val="0"/>
          <c:extLst>
            <c:ext xmlns:c16="http://schemas.microsoft.com/office/drawing/2014/chart" uri="{C3380CC4-5D6E-409C-BE32-E72D297353CC}">
              <c16:uniqueId val="{00000002-6EE6-426A-B73E-BB54079F7F80}"/>
            </c:ext>
          </c:extLst>
        </c:ser>
        <c:ser>
          <c:idx val="3"/>
          <c:order val="3"/>
          <c:tx>
            <c:strRef>
              <c:f>'Report Sept (2)'!$AY$506</c:f>
              <c:strCache>
                <c:ptCount val="1"/>
                <c:pt idx="0">
                  <c:v>2019</c:v>
                </c:pt>
              </c:strCache>
            </c:strRef>
          </c:tx>
          <c:spPr>
            <a:ln w="28575" cap="rnd">
              <a:solidFill>
                <a:schemeClr val="accent4"/>
              </a:solidFill>
              <a:round/>
            </a:ln>
            <a:effectLst/>
          </c:spPr>
          <c:marker>
            <c:symbol val="none"/>
          </c:marker>
          <c:cat>
            <c:numRef>
              <c:f>'Report Sept (2)'!$AZ$482:$CH$482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(2)'!$AZ$506:$CH$506</c:f>
              <c:numCache>
                <c:formatCode>0.0%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3-6EE6-426A-B73E-BB54079F7F80}"/>
            </c:ext>
          </c:extLst>
        </c:ser>
        <c:ser>
          <c:idx val="4"/>
          <c:order val="4"/>
          <c:tx>
            <c:strRef>
              <c:f>'Report Sept (2)'!$AY$507</c:f>
              <c:strCache>
                <c:ptCount val="1"/>
                <c:pt idx="0">
                  <c:v>2020</c:v>
                </c:pt>
              </c:strCache>
            </c:strRef>
          </c:tx>
          <c:spPr>
            <a:ln w="28575" cap="rnd">
              <a:solidFill>
                <a:schemeClr val="accent5"/>
              </a:solidFill>
              <a:round/>
            </a:ln>
            <a:effectLst/>
          </c:spPr>
          <c:marker>
            <c:symbol val="none"/>
          </c:marker>
          <c:cat>
            <c:numRef>
              <c:f>'Report Sept (2)'!$AZ$482:$CH$482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(2)'!$AZ$507:$CH$507</c:f>
              <c:numCache>
                <c:formatCode>0.0%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4-6EE6-426A-B73E-BB54079F7F80}"/>
            </c:ext>
          </c:extLst>
        </c:ser>
        <c:ser>
          <c:idx val="5"/>
          <c:order val="5"/>
          <c:tx>
            <c:strRef>
              <c:f>'Report Sept (2)'!$AY$508</c:f>
              <c:strCache>
                <c:ptCount val="1"/>
                <c:pt idx="0">
                  <c:v>2021</c:v>
                </c:pt>
              </c:strCache>
            </c:strRef>
          </c:tx>
          <c:spPr>
            <a:ln w="28575" cap="rnd">
              <a:solidFill>
                <a:schemeClr val="accent6"/>
              </a:solidFill>
              <a:round/>
            </a:ln>
            <a:effectLst/>
          </c:spPr>
          <c:marker>
            <c:symbol val="none"/>
          </c:marker>
          <c:cat>
            <c:numRef>
              <c:f>'Report Sept (2)'!$AZ$482:$CH$482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(2)'!$AZ$508:$CH$508</c:f>
              <c:numCache>
                <c:formatCode>0.0%</c:formatCode>
                <c:ptCount val="35"/>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5-6EE6-426A-B73E-BB54079F7F80}"/>
            </c:ext>
          </c:extLst>
        </c:ser>
        <c:ser>
          <c:idx val="6"/>
          <c:order val="6"/>
          <c:tx>
            <c:strRef>
              <c:f>'Report Sept (2)'!$AY$509</c:f>
              <c:strCache>
                <c:ptCount val="1"/>
                <c:pt idx="0">
                  <c:v>2022</c:v>
                </c:pt>
              </c:strCache>
            </c:strRef>
          </c:tx>
          <c:spPr>
            <a:ln w="28575" cap="rnd">
              <a:solidFill>
                <a:schemeClr val="accent1">
                  <a:lumMod val="60000"/>
                </a:schemeClr>
              </a:solidFill>
              <a:round/>
            </a:ln>
            <a:effectLst/>
          </c:spPr>
          <c:marker>
            <c:symbol val="none"/>
          </c:marker>
          <c:cat>
            <c:numRef>
              <c:f>'Report Sept (2)'!$AZ$482:$CH$482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(2)'!$AZ$509:$CH$509</c:f>
              <c:numCache>
                <c:formatCode>0.0%</c:formatCode>
                <c:ptCount val="35"/>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6-6EE6-426A-B73E-BB54079F7F80}"/>
            </c:ext>
          </c:extLst>
        </c:ser>
        <c:ser>
          <c:idx val="7"/>
          <c:order val="7"/>
          <c:tx>
            <c:strRef>
              <c:f>'Report Sept (2)'!$AY$510</c:f>
              <c:strCache>
                <c:ptCount val="1"/>
                <c:pt idx="0">
                  <c:v>2023</c:v>
                </c:pt>
              </c:strCache>
            </c:strRef>
          </c:tx>
          <c:spPr>
            <a:ln w="28575" cap="rnd">
              <a:solidFill>
                <a:schemeClr val="accent2">
                  <a:lumMod val="60000"/>
                </a:schemeClr>
              </a:solidFill>
              <a:round/>
            </a:ln>
            <a:effectLst/>
          </c:spPr>
          <c:marker>
            <c:symbol val="none"/>
          </c:marker>
          <c:cat>
            <c:numRef>
              <c:f>'Report Sept (2)'!$AZ$482:$CH$482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(2)'!$AZ$510:$CH$510</c:f>
              <c:numCache>
                <c:formatCode>0.0%</c:formatCode>
                <c:ptCount val="35"/>
                <c:pt idx="0">
                  <c:v>0</c:v>
                </c:pt>
                <c:pt idx="1">
                  <c:v>0</c:v>
                </c:pt>
                <c:pt idx="2">
                  <c:v>0</c:v>
                </c:pt>
                <c:pt idx="3">
                  <c:v>0</c:v>
                </c:pt>
                <c:pt idx="4">
                  <c:v>0</c:v>
                </c:pt>
                <c:pt idx="5">
                  <c:v>0</c:v>
                </c:pt>
              </c:numCache>
            </c:numRef>
          </c:val>
          <c:smooth val="0"/>
          <c:extLst>
            <c:ext xmlns:c16="http://schemas.microsoft.com/office/drawing/2014/chart" uri="{C3380CC4-5D6E-409C-BE32-E72D297353CC}">
              <c16:uniqueId val="{00000007-6EE6-426A-B73E-BB54079F7F80}"/>
            </c:ext>
          </c:extLst>
        </c:ser>
        <c:ser>
          <c:idx val="8"/>
          <c:order val="8"/>
          <c:tx>
            <c:strRef>
              <c:f>'Report Sept (2)'!$AY$511</c:f>
              <c:strCache>
                <c:ptCount val="1"/>
                <c:pt idx="0">
                  <c:v>2024</c:v>
                </c:pt>
              </c:strCache>
            </c:strRef>
          </c:tx>
          <c:spPr>
            <a:ln w="28575" cap="rnd">
              <a:solidFill>
                <a:schemeClr val="accent3">
                  <a:lumMod val="60000"/>
                </a:schemeClr>
              </a:solidFill>
              <a:round/>
            </a:ln>
            <a:effectLst/>
          </c:spPr>
          <c:marker>
            <c:symbol val="none"/>
          </c:marker>
          <c:cat>
            <c:numRef>
              <c:f>'Report Sept (2)'!$AZ$482:$CH$482</c:f>
              <c:numCache>
                <c:formatCode>0</c:formatCode>
                <c:ptCount val="3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numCache>
            </c:numRef>
          </c:cat>
          <c:val>
            <c:numRef>
              <c:f>'Report Sept (2)'!$AZ$511:$CH$511</c:f>
              <c:numCache>
                <c:formatCode>0.0%</c:formatCode>
                <c:ptCount val="35"/>
                <c:pt idx="0">
                  <c:v>5.2840991368321197E-2</c:v>
                </c:pt>
                <c:pt idx="1">
                  <c:v>5.0535569438038101E-2</c:v>
                </c:pt>
              </c:numCache>
            </c:numRef>
          </c:val>
          <c:smooth val="0"/>
          <c:extLst>
            <c:ext xmlns:c16="http://schemas.microsoft.com/office/drawing/2014/chart" uri="{C3380CC4-5D6E-409C-BE32-E72D297353CC}">
              <c16:uniqueId val="{00000008-6EE6-426A-B73E-BB54079F7F80}"/>
            </c:ext>
          </c:extLst>
        </c:ser>
        <c:dLbls>
          <c:showLegendKey val="0"/>
          <c:showVal val="0"/>
          <c:showCatName val="0"/>
          <c:showSerName val="0"/>
          <c:showPercent val="0"/>
          <c:showBubbleSize val="0"/>
        </c:dLbls>
        <c:smooth val="0"/>
        <c:axId val="366644816"/>
        <c:axId val="366646736"/>
      </c:lineChart>
      <c:catAx>
        <c:axId val="366644816"/>
        <c:scaling>
          <c:orientation val="minMax"/>
        </c:scaling>
        <c:delete val="0"/>
        <c:axPos val="b"/>
        <c:title>
          <c:tx>
            <c:rich>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Quarters Since Disbursement</a:t>
                </a:r>
              </a:p>
            </c:rich>
          </c:tx>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6736"/>
        <c:crosses val="autoZero"/>
        <c:auto val="1"/>
        <c:lblAlgn val="ctr"/>
        <c:lblOffset val="100"/>
        <c:noMultiLvlLbl val="0"/>
      </c:catAx>
      <c:valAx>
        <c:axId val="366646736"/>
        <c:scaling>
          <c:orientation val="minMax"/>
          <c:max val="0.30000000000000004"/>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 Annualized Voluntary CPR</a:t>
                </a:r>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6.0000000000000012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100" b="1">
                <a:solidFill>
                  <a:schemeClr val="tx1"/>
                </a:solidFill>
              </a:rPr>
              <a:t>Cumulative</a:t>
            </a:r>
            <a:r>
              <a:rPr lang="en-US" sz="1100" b="1" baseline="0">
                <a:solidFill>
                  <a:schemeClr val="tx1"/>
                </a:solidFill>
              </a:rPr>
              <a:t> Gross Charge-Offs as % of Disbursements</a:t>
            </a:r>
            <a:endParaRPr lang="en-US" sz="1100" b="1">
              <a:solidFill>
                <a:schemeClr val="tx1"/>
              </a:solidFill>
            </a:endParaRPr>
          </a:p>
          <a:p>
            <a:pPr>
              <a:defRPr b="1">
                <a:solidFill>
                  <a:schemeClr val="tx1"/>
                </a:solidFill>
              </a:defRPr>
            </a:pPr>
            <a:r>
              <a:rPr lang="en-US" sz="1000" b="1">
                <a:solidFill>
                  <a:schemeClr val="tx1"/>
                </a:solidFill>
              </a:rPr>
              <a:t>Aggregate of Disbursement</a:t>
            </a:r>
            <a:r>
              <a:rPr lang="en-US" sz="1000" b="1" baseline="0">
                <a:solidFill>
                  <a:schemeClr val="tx1"/>
                </a:solidFill>
              </a:rPr>
              <a:t> Vintages 2016-2023</a:t>
            </a:r>
            <a:endParaRPr lang="en-US" sz="1000" b="1">
              <a:solidFill>
                <a:schemeClr val="tx1"/>
              </a:solidFill>
            </a:endParaRP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lineChart>
        <c:grouping val="standard"/>
        <c:varyColors val="0"/>
        <c:ser>
          <c:idx val="0"/>
          <c:order val="0"/>
          <c:tx>
            <c:strRef>
              <c:f>'Report Sept'!$AY$372</c:f>
              <c:strCache>
                <c:ptCount val="1"/>
                <c:pt idx="0">
                  <c:v>Total</c:v>
                </c:pt>
              </c:strCache>
            </c:strRef>
          </c:tx>
          <c:spPr>
            <a:ln w="28575" cap="rnd">
              <a:solidFill>
                <a:schemeClr val="accent1"/>
              </a:solidFill>
              <a:round/>
            </a:ln>
            <a:effectLst/>
          </c:spPr>
          <c:marker>
            <c:symbol val="none"/>
          </c:marker>
          <c:val>
            <c:numRef>
              <c:f>'Report Sept'!$AZ$372:$CI$372</c:f>
              <c:numCache>
                <c:formatCode>0.0%</c:formatCode>
                <c:ptCount val="36"/>
                <c:pt idx="0">
                  <c:v>0</c:v>
                </c:pt>
                <c:pt idx="1">
                  <c:v>1E-4</c:v>
                </c:pt>
                <c:pt idx="2">
                  <c:v>4.0000000000000002E-4</c:v>
                </c:pt>
                <c:pt idx="3">
                  <c:v>6.9999999999999999E-4</c:v>
                </c:pt>
                <c:pt idx="4">
                  <c:v>1.1000000000000001E-3</c:v>
                </c:pt>
                <c:pt idx="5">
                  <c:v>1.6000000000000001E-3</c:v>
                </c:pt>
                <c:pt idx="6">
                  <c:v>2.3999999999999998E-3</c:v>
                </c:pt>
                <c:pt idx="7">
                  <c:v>3.5000000000000001E-3</c:v>
                </c:pt>
                <c:pt idx="8">
                  <c:v>4.7999999999999996E-3</c:v>
                </c:pt>
                <c:pt idx="9">
                  <c:v>6.1999999999999998E-3</c:v>
                </c:pt>
                <c:pt idx="10">
                  <c:v>7.4999999999999997E-3</c:v>
                </c:pt>
                <c:pt idx="11">
                  <c:v>8.9999999999999993E-3</c:v>
                </c:pt>
                <c:pt idx="12">
                  <c:v>1.06E-2</c:v>
                </c:pt>
                <c:pt idx="13">
                  <c:v>1.21E-2</c:v>
                </c:pt>
                <c:pt idx="14">
                  <c:v>1.3299999999999999E-2</c:v>
                </c:pt>
                <c:pt idx="15">
                  <c:v>1.46E-2</c:v>
                </c:pt>
                <c:pt idx="16">
                  <c:v>1.5900000000000001E-2</c:v>
                </c:pt>
                <c:pt idx="17">
                  <c:v>1.7299999999999999E-2</c:v>
                </c:pt>
                <c:pt idx="18">
                  <c:v>1.84E-2</c:v>
                </c:pt>
                <c:pt idx="19">
                  <c:v>1.9599999999999999E-2</c:v>
                </c:pt>
                <c:pt idx="20">
                  <c:v>2.07E-2</c:v>
                </c:pt>
                <c:pt idx="21">
                  <c:v>2.1700000000000001E-2</c:v>
                </c:pt>
                <c:pt idx="22">
                  <c:v>2.2599999999999999E-2</c:v>
                </c:pt>
                <c:pt idx="23">
                  <c:v>2.3400000000000001E-2</c:v>
                </c:pt>
                <c:pt idx="24">
                  <c:v>2.41E-2</c:v>
                </c:pt>
                <c:pt idx="25">
                  <c:v>2.46E-2</c:v>
                </c:pt>
                <c:pt idx="26">
                  <c:v>2.5100000000000001E-2</c:v>
                </c:pt>
                <c:pt idx="27">
                  <c:v>2.5499999999999998E-2</c:v>
                </c:pt>
                <c:pt idx="28">
                  <c:v>2.58E-2</c:v>
                </c:pt>
                <c:pt idx="29">
                  <c:v>2.6100000000000002E-2</c:v>
                </c:pt>
                <c:pt idx="30">
                  <c:v>2.6200000000000001E-2</c:v>
                </c:pt>
                <c:pt idx="31">
                  <c:v>2.64E-2</c:v>
                </c:pt>
                <c:pt idx="32">
                  <c:v>2.6499999999999999E-2</c:v>
                </c:pt>
                <c:pt idx="33">
                  <c:v>2.6599999999999999E-2</c:v>
                </c:pt>
                <c:pt idx="34">
                  <c:v>2.6599999999999999E-2</c:v>
                </c:pt>
                <c:pt idx="35">
                  <c:v>2.6700000000000002E-2</c:v>
                </c:pt>
              </c:numCache>
            </c:numRef>
          </c:val>
          <c:smooth val="0"/>
          <c:extLst>
            <c:ext xmlns:c15="http://schemas.microsoft.com/office/drawing/2012/chart" uri="{02D57815-91ED-43cb-92C2-25804820EDAC}">
              <c15:filteredCategoryTitle>
                <c15:cat>
                  <c:numRef>
                    <c:extLst>
                      <c:ext uri="{02D57815-91ED-43cb-92C2-25804820EDAC}">
                        <c15:formulaRef>
                          <c15:sqref>'Report Sept'!$AZ$371:$CI$371</c15:sqref>
                        </c15:formulaRef>
                      </c:ext>
                    </c:extLst>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15:cat>
              </c15:filteredCategoryTitle>
            </c:ext>
            <c:ext xmlns:c16="http://schemas.microsoft.com/office/drawing/2014/chart" uri="{C3380CC4-5D6E-409C-BE32-E72D297353CC}">
              <c16:uniqueId val="{00000000-5DC8-46F9-B738-FA498A888585}"/>
            </c:ext>
          </c:extLst>
        </c:ser>
        <c:dLbls>
          <c:showLegendKey val="0"/>
          <c:showVal val="0"/>
          <c:showCatName val="0"/>
          <c:showSerName val="0"/>
          <c:showPercent val="0"/>
          <c:showBubbleSize val="0"/>
        </c:dLbls>
        <c:smooth val="0"/>
        <c:axId val="366644816"/>
        <c:axId val="366646736"/>
      </c:lineChart>
      <c:catAx>
        <c:axId val="366644816"/>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Quarters Since Disbursement</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66646736"/>
        <c:crosses val="autoZero"/>
        <c:auto val="1"/>
        <c:lblAlgn val="ctr"/>
        <c:lblOffset val="100"/>
        <c:noMultiLvlLbl val="0"/>
      </c:catAx>
      <c:valAx>
        <c:axId val="366646736"/>
        <c:scaling>
          <c:orientation val="minMax"/>
          <c:max val="0.2"/>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rPr>
                  <a:t>% of Total Disbursements</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4.0000000000000008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100" b="1" i="0" u="none" strike="noStrike" kern="1200" spc="0" baseline="0">
                <a:solidFill>
                  <a:schemeClr val="tx1"/>
                </a:solidFill>
              </a:rPr>
              <a:t>Cumulative Gross Charge-Offs as % of Disbursements </a:t>
            </a:r>
            <a:r>
              <a:rPr lang="en-US" sz="1000" b="1" i="0" u="none" strike="noStrike" kern="1200" spc="0" baseline="0">
                <a:solidFill>
                  <a:schemeClr val="tx1"/>
                </a:solidFill>
              </a:rPr>
              <a:t>Disbursement Vintages 2016-2023</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6357366810367091"/>
          <c:y val="0.1370701033506829"/>
          <c:w val="0.81583593647040786"/>
          <c:h val="0.63052247541314133"/>
        </c:manualLayout>
      </c:layout>
      <c:lineChart>
        <c:grouping val="standard"/>
        <c:varyColors val="0"/>
        <c:ser>
          <c:idx val="0"/>
          <c:order val="0"/>
          <c:tx>
            <c:strRef>
              <c:f>'Report Sept'!$AY$382</c:f>
              <c:strCache>
                <c:ptCount val="1"/>
                <c:pt idx="0">
                  <c:v>2016</c:v>
                </c:pt>
              </c:strCache>
            </c:strRef>
          </c:tx>
          <c:spPr>
            <a:ln w="28575" cap="rnd">
              <a:solidFill>
                <a:schemeClr val="accent1"/>
              </a:solidFill>
              <a:round/>
            </a:ln>
            <a:effectLst/>
          </c:spPr>
          <c:marker>
            <c:symbol val="none"/>
          </c:marker>
          <c:val>
            <c:numRef>
              <c:f>'Report Sept'!$AZ$382:$CI$382</c:f>
              <c:numCache>
                <c:formatCode>0.0%</c:formatCode>
                <c:ptCount val="36"/>
                <c:pt idx="0">
                  <c:v>0</c:v>
                </c:pt>
                <c:pt idx="1">
                  <c:v>0</c:v>
                </c:pt>
                <c:pt idx="2">
                  <c:v>2.0000000000000001E-4</c:v>
                </c:pt>
                <c:pt idx="3">
                  <c:v>0</c:v>
                </c:pt>
                <c:pt idx="4">
                  <c:v>5.0000000000000001E-4</c:v>
                </c:pt>
                <c:pt idx="5">
                  <c:v>2.3E-3</c:v>
                </c:pt>
                <c:pt idx="6">
                  <c:v>3.7000000000000002E-3</c:v>
                </c:pt>
                <c:pt idx="7">
                  <c:v>6.7999999999999996E-3</c:v>
                </c:pt>
                <c:pt idx="8">
                  <c:v>1.0200000000000001E-2</c:v>
                </c:pt>
                <c:pt idx="9">
                  <c:v>1.4E-2</c:v>
                </c:pt>
                <c:pt idx="10">
                  <c:v>1.7299999999999999E-2</c:v>
                </c:pt>
                <c:pt idx="11">
                  <c:v>2.2100000000000002E-2</c:v>
                </c:pt>
                <c:pt idx="12">
                  <c:v>2.6700000000000002E-2</c:v>
                </c:pt>
                <c:pt idx="13">
                  <c:v>3.2199999999999999E-2</c:v>
                </c:pt>
                <c:pt idx="14">
                  <c:v>3.6200000000000003E-2</c:v>
                </c:pt>
                <c:pt idx="15">
                  <c:v>4.0800000000000003E-2</c:v>
                </c:pt>
                <c:pt idx="16">
                  <c:v>4.3999999999999997E-2</c:v>
                </c:pt>
                <c:pt idx="17">
                  <c:v>4.99E-2</c:v>
                </c:pt>
                <c:pt idx="18">
                  <c:v>5.2699999999999997E-2</c:v>
                </c:pt>
                <c:pt idx="19">
                  <c:v>5.6899999999999999E-2</c:v>
                </c:pt>
                <c:pt idx="20">
                  <c:v>6.1899999999999997E-2</c:v>
                </c:pt>
                <c:pt idx="21">
                  <c:v>6.6199999999999995E-2</c:v>
                </c:pt>
                <c:pt idx="22">
                  <c:v>7.0599999999999996E-2</c:v>
                </c:pt>
                <c:pt idx="23">
                  <c:v>7.6399999999999996E-2</c:v>
                </c:pt>
                <c:pt idx="24">
                  <c:v>8.3299999999999999E-2</c:v>
                </c:pt>
                <c:pt idx="25">
                  <c:v>9.0700000000000003E-2</c:v>
                </c:pt>
                <c:pt idx="26">
                  <c:v>9.6299999999999997E-2</c:v>
                </c:pt>
                <c:pt idx="27">
                  <c:v>0.1018</c:v>
                </c:pt>
                <c:pt idx="28">
                  <c:v>0.1076</c:v>
                </c:pt>
                <c:pt idx="29">
                  <c:v>0.1139</c:v>
                </c:pt>
                <c:pt idx="30">
                  <c:v>0.11890000000000001</c:v>
                </c:pt>
                <c:pt idx="31">
                  <c:v>0.12559999999999999</c:v>
                </c:pt>
                <c:pt idx="32">
                  <c:v>0.12870000000000001</c:v>
                </c:pt>
                <c:pt idx="33">
                  <c:v>0.13189999999999999</c:v>
                </c:pt>
                <c:pt idx="34">
                  <c:v>0.13539999999999999</c:v>
                </c:pt>
                <c:pt idx="35">
                  <c:v>0.1389</c:v>
                </c:pt>
              </c:numCache>
            </c:numRef>
          </c:val>
          <c:smooth val="0"/>
          <c:extLst>
            <c:ext xmlns:c15="http://schemas.microsoft.com/office/drawing/2012/chart" uri="{02D57815-91ED-43cb-92C2-25804820EDAC}">
              <c15:filteredCategoryTitle>
                <c15:cat>
                  <c:numRef>
                    <c:extLst>
                      <c:ext uri="{02D57815-91ED-43cb-92C2-25804820EDAC}">
                        <c15:formulaRef>
                          <c15:sqref>'Report Sept'!$AZ$381:$CI$381</c15:sqref>
                        </c15:formulaRef>
                      </c:ext>
                    </c:extLst>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15:cat>
              </c15:filteredCategoryTitle>
            </c:ext>
            <c:ext xmlns:c16="http://schemas.microsoft.com/office/drawing/2014/chart" uri="{C3380CC4-5D6E-409C-BE32-E72D297353CC}">
              <c16:uniqueId val="{00000000-45BC-49B3-8B48-08D4D62C44D2}"/>
            </c:ext>
          </c:extLst>
        </c:ser>
        <c:ser>
          <c:idx val="1"/>
          <c:order val="1"/>
          <c:tx>
            <c:strRef>
              <c:f>'Report Sept'!$AY$383</c:f>
              <c:strCache>
                <c:ptCount val="1"/>
                <c:pt idx="0">
                  <c:v>2017</c:v>
                </c:pt>
              </c:strCache>
            </c:strRef>
          </c:tx>
          <c:spPr>
            <a:ln w="28575" cap="rnd">
              <a:solidFill>
                <a:schemeClr val="accent2"/>
              </a:solidFill>
              <a:round/>
            </a:ln>
            <a:effectLst/>
          </c:spPr>
          <c:marker>
            <c:symbol val="none"/>
          </c:marker>
          <c:val>
            <c:numRef>
              <c:f>'Report Sept'!$AZ$383:$CI$383</c:f>
              <c:numCache>
                <c:formatCode>0.0%</c:formatCode>
                <c:ptCount val="36"/>
                <c:pt idx="0">
                  <c:v>0</c:v>
                </c:pt>
                <c:pt idx="1">
                  <c:v>0</c:v>
                </c:pt>
                <c:pt idx="2">
                  <c:v>2.9999999999999997E-4</c:v>
                </c:pt>
                <c:pt idx="3">
                  <c:v>4.0000000000000002E-4</c:v>
                </c:pt>
                <c:pt idx="4">
                  <c:v>5.9999999999999995E-4</c:v>
                </c:pt>
                <c:pt idx="5">
                  <c:v>2.0999999999999999E-3</c:v>
                </c:pt>
                <c:pt idx="6">
                  <c:v>3.5000000000000001E-3</c:v>
                </c:pt>
                <c:pt idx="7">
                  <c:v>6.7999999999999996E-3</c:v>
                </c:pt>
                <c:pt idx="8">
                  <c:v>9.2999999999999992E-3</c:v>
                </c:pt>
                <c:pt idx="9">
                  <c:v>1.26E-2</c:v>
                </c:pt>
                <c:pt idx="10">
                  <c:v>1.4800000000000001E-2</c:v>
                </c:pt>
                <c:pt idx="11">
                  <c:v>1.8499999999999999E-2</c:v>
                </c:pt>
                <c:pt idx="12">
                  <c:v>2.0899999999999998E-2</c:v>
                </c:pt>
                <c:pt idx="13">
                  <c:v>2.4500000000000001E-2</c:v>
                </c:pt>
                <c:pt idx="14">
                  <c:v>2.76E-2</c:v>
                </c:pt>
                <c:pt idx="15">
                  <c:v>3.3000000000000002E-2</c:v>
                </c:pt>
                <c:pt idx="16">
                  <c:v>3.5400000000000001E-2</c:v>
                </c:pt>
                <c:pt idx="17">
                  <c:v>4.0899999999999999E-2</c:v>
                </c:pt>
                <c:pt idx="18">
                  <c:v>4.5999999999999999E-2</c:v>
                </c:pt>
                <c:pt idx="19">
                  <c:v>5.16E-2</c:v>
                </c:pt>
                <c:pt idx="20">
                  <c:v>5.8599999999999999E-2</c:v>
                </c:pt>
                <c:pt idx="21">
                  <c:v>6.5699999999999995E-2</c:v>
                </c:pt>
                <c:pt idx="22">
                  <c:v>7.1300000000000002E-2</c:v>
                </c:pt>
                <c:pt idx="23">
                  <c:v>7.7299999999999994E-2</c:v>
                </c:pt>
                <c:pt idx="24">
                  <c:v>8.3599999999999994E-2</c:v>
                </c:pt>
                <c:pt idx="25">
                  <c:v>9.0700000000000003E-2</c:v>
                </c:pt>
                <c:pt idx="26">
                  <c:v>9.8000000000000004E-2</c:v>
                </c:pt>
                <c:pt idx="27">
                  <c:v>0.1056</c:v>
                </c:pt>
                <c:pt idx="28">
                  <c:v>0.1114</c:v>
                </c:pt>
                <c:pt idx="29">
                  <c:v>0.1166</c:v>
                </c:pt>
                <c:pt idx="30">
                  <c:v>0.1211</c:v>
                </c:pt>
                <c:pt idx="31">
                  <c:v>0.12520000000000001</c:v>
                </c:pt>
              </c:numCache>
            </c:numRef>
          </c:val>
          <c:smooth val="0"/>
          <c:extLst>
            <c:ext xmlns:c15="http://schemas.microsoft.com/office/drawing/2012/chart" uri="{02D57815-91ED-43cb-92C2-25804820EDAC}">
              <c15:filteredCategoryTitle>
                <c15:cat>
                  <c:numRef>
                    <c:extLst>
                      <c:ext uri="{02D57815-91ED-43cb-92C2-25804820EDAC}">
                        <c15:formulaRef>
                          <c15:sqref>'Report Sept'!$AZ$381:$CI$381</c15:sqref>
                        </c15:formulaRef>
                      </c:ext>
                    </c:extLst>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15:cat>
              </c15:filteredCategoryTitle>
            </c:ext>
            <c:ext xmlns:c16="http://schemas.microsoft.com/office/drawing/2014/chart" uri="{C3380CC4-5D6E-409C-BE32-E72D297353CC}">
              <c16:uniqueId val="{00000001-45BC-49B3-8B48-08D4D62C44D2}"/>
            </c:ext>
          </c:extLst>
        </c:ser>
        <c:ser>
          <c:idx val="2"/>
          <c:order val="2"/>
          <c:tx>
            <c:strRef>
              <c:f>'Report Sept'!$AY$384</c:f>
              <c:strCache>
                <c:ptCount val="1"/>
                <c:pt idx="0">
                  <c:v>2018</c:v>
                </c:pt>
              </c:strCache>
            </c:strRef>
          </c:tx>
          <c:spPr>
            <a:ln w="28575" cap="rnd">
              <a:solidFill>
                <a:schemeClr val="accent3"/>
              </a:solidFill>
              <a:round/>
            </a:ln>
            <a:effectLst/>
          </c:spPr>
          <c:marker>
            <c:symbol val="none"/>
          </c:marker>
          <c:val>
            <c:numRef>
              <c:f>'Report Sept'!$AZ$384:$CI$384</c:f>
              <c:numCache>
                <c:formatCode>0.0%</c:formatCode>
                <c:ptCount val="36"/>
                <c:pt idx="0">
                  <c:v>0</c:v>
                </c:pt>
                <c:pt idx="1">
                  <c:v>0</c:v>
                </c:pt>
                <c:pt idx="2">
                  <c:v>1.1000000000000001E-3</c:v>
                </c:pt>
                <c:pt idx="3">
                  <c:v>1.8E-3</c:v>
                </c:pt>
                <c:pt idx="4">
                  <c:v>2.8E-3</c:v>
                </c:pt>
                <c:pt idx="5">
                  <c:v>4.0000000000000001E-3</c:v>
                </c:pt>
                <c:pt idx="6">
                  <c:v>4.4999999999999997E-3</c:v>
                </c:pt>
                <c:pt idx="7">
                  <c:v>6.1999999999999998E-3</c:v>
                </c:pt>
                <c:pt idx="8">
                  <c:v>7.4999999999999997E-3</c:v>
                </c:pt>
                <c:pt idx="9">
                  <c:v>0.01</c:v>
                </c:pt>
                <c:pt idx="10">
                  <c:v>1.2699999999999999E-2</c:v>
                </c:pt>
                <c:pt idx="11">
                  <c:v>1.5299999999999999E-2</c:v>
                </c:pt>
                <c:pt idx="12">
                  <c:v>1.9300000000000001E-2</c:v>
                </c:pt>
                <c:pt idx="13">
                  <c:v>2.2800000000000001E-2</c:v>
                </c:pt>
                <c:pt idx="14">
                  <c:v>2.7199999999999998E-2</c:v>
                </c:pt>
                <c:pt idx="15">
                  <c:v>3.2899999999999999E-2</c:v>
                </c:pt>
                <c:pt idx="16">
                  <c:v>3.9E-2</c:v>
                </c:pt>
                <c:pt idx="17">
                  <c:v>4.41E-2</c:v>
                </c:pt>
                <c:pt idx="18">
                  <c:v>0.05</c:v>
                </c:pt>
                <c:pt idx="19">
                  <c:v>5.6300000000000003E-2</c:v>
                </c:pt>
                <c:pt idx="20">
                  <c:v>6.2700000000000006E-2</c:v>
                </c:pt>
                <c:pt idx="21">
                  <c:v>7.3400000000000007E-2</c:v>
                </c:pt>
                <c:pt idx="22">
                  <c:v>8.4199999999999997E-2</c:v>
                </c:pt>
                <c:pt idx="23">
                  <c:v>9.4899999999999998E-2</c:v>
                </c:pt>
                <c:pt idx="24">
                  <c:v>0.1009</c:v>
                </c:pt>
                <c:pt idx="25">
                  <c:v>0.1062</c:v>
                </c:pt>
                <c:pt idx="26">
                  <c:v>0.1123</c:v>
                </c:pt>
                <c:pt idx="27">
                  <c:v>0.11840000000000001</c:v>
                </c:pt>
              </c:numCache>
            </c:numRef>
          </c:val>
          <c:smooth val="0"/>
          <c:extLst>
            <c:ext xmlns:c15="http://schemas.microsoft.com/office/drawing/2012/chart" uri="{02D57815-91ED-43cb-92C2-25804820EDAC}">
              <c15:filteredCategoryTitle>
                <c15:cat>
                  <c:numRef>
                    <c:extLst>
                      <c:ext uri="{02D57815-91ED-43cb-92C2-25804820EDAC}">
                        <c15:formulaRef>
                          <c15:sqref>'Report Sept'!$AZ$381:$CI$381</c15:sqref>
                        </c15:formulaRef>
                      </c:ext>
                    </c:extLst>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15:cat>
              </c15:filteredCategoryTitle>
            </c:ext>
            <c:ext xmlns:c16="http://schemas.microsoft.com/office/drawing/2014/chart" uri="{C3380CC4-5D6E-409C-BE32-E72D297353CC}">
              <c16:uniqueId val="{00000002-45BC-49B3-8B48-08D4D62C44D2}"/>
            </c:ext>
          </c:extLst>
        </c:ser>
        <c:ser>
          <c:idx val="3"/>
          <c:order val="3"/>
          <c:tx>
            <c:strRef>
              <c:f>'Report Sept'!$AY$385</c:f>
              <c:strCache>
                <c:ptCount val="1"/>
                <c:pt idx="0">
                  <c:v>2019</c:v>
                </c:pt>
              </c:strCache>
            </c:strRef>
          </c:tx>
          <c:spPr>
            <a:ln w="28575" cap="rnd">
              <a:solidFill>
                <a:schemeClr val="accent4"/>
              </a:solidFill>
              <a:round/>
            </a:ln>
            <a:effectLst/>
          </c:spPr>
          <c:marker>
            <c:symbol val="none"/>
          </c:marker>
          <c:val>
            <c:numRef>
              <c:f>'Report Sept'!$AZ$385:$CI$385</c:f>
              <c:numCache>
                <c:formatCode>0.0%</c:formatCode>
                <c:ptCount val="36"/>
                <c:pt idx="0">
                  <c:v>1E-4</c:v>
                </c:pt>
                <c:pt idx="1">
                  <c:v>1E-4</c:v>
                </c:pt>
                <c:pt idx="2">
                  <c:v>5.0000000000000001E-4</c:v>
                </c:pt>
                <c:pt idx="3">
                  <c:v>6.9999999999999999E-4</c:v>
                </c:pt>
                <c:pt idx="4">
                  <c:v>8.0000000000000004E-4</c:v>
                </c:pt>
                <c:pt idx="5">
                  <c:v>1.2999999999999999E-3</c:v>
                </c:pt>
                <c:pt idx="6">
                  <c:v>2.2000000000000001E-3</c:v>
                </c:pt>
                <c:pt idx="7">
                  <c:v>3.3E-3</c:v>
                </c:pt>
                <c:pt idx="8">
                  <c:v>5.3E-3</c:v>
                </c:pt>
                <c:pt idx="9">
                  <c:v>7.4999999999999997E-3</c:v>
                </c:pt>
                <c:pt idx="10">
                  <c:v>9.9000000000000008E-3</c:v>
                </c:pt>
                <c:pt idx="11">
                  <c:v>1.4200000000000001E-2</c:v>
                </c:pt>
                <c:pt idx="12">
                  <c:v>1.9099999999999999E-2</c:v>
                </c:pt>
                <c:pt idx="13">
                  <c:v>2.4199999999999999E-2</c:v>
                </c:pt>
                <c:pt idx="14">
                  <c:v>2.7300000000000001E-2</c:v>
                </c:pt>
                <c:pt idx="15">
                  <c:v>3.2399999999999998E-2</c:v>
                </c:pt>
                <c:pt idx="16">
                  <c:v>3.7100000000000001E-2</c:v>
                </c:pt>
                <c:pt idx="17">
                  <c:v>4.5199999999999997E-2</c:v>
                </c:pt>
                <c:pt idx="18">
                  <c:v>5.4300000000000001E-2</c:v>
                </c:pt>
                <c:pt idx="19">
                  <c:v>6.2899999999999998E-2</c:v>
                </c:pt>
                <c:pt idx="20">
                  <c:v>7.0800000000000002E-2</c:v>
                </c:pt>
                <c:pt idx="21">
                  <c:v>7.7899999999999997E-2</c:v>
                </c:pt>
                <c:pt idx="22">
                  <c:v>8.48E-2</c:v>
                </c:pt>
                <c:pt idx="23">
                  <c:v>9.1300000000000006E-2</c:v>
                </c:pt>
              </c:numCache>
            </c:numRef>
          </c:val>
          <c:smooth val="0"/>
          <c:extLst>
            <c:ext xmlns:c15="http://schemas.microsoft.com/office/drawing/2012/chart" uri="{02D57815-91ED-43cb-92C2-25804820EDAC}">
              <c15:filteredCategoryTitle>
                <c15:cat>
                  <c:numRef>
                    <c:extLst>
                      <c:ext uri="{02D57815-91ED-43cb-92C2-25804820EDAC}">
                        <c15:formulaRef>
                          <c15:sqref>'Report Sept'!$AZ$381:$CI$381</c15:sqref>
                        </c15:formulaRef>
                      </c:ext>
                    </c:extLst>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15:cat>
              </c15:filteredCategoryTitle>
            </c:ext>
            <c:ext xmlns:c16="http://schemas.microsoft.com/office/drawing/2014/chart" uri="{C3380CC4-5D6E-409C-BE32-E72D297353CC}">
              <c16:uniqueId val="{00000003-45BC-49B3-8B48-08D4D62C44D2}"/>
            </c:ext>
          </c:extLst>
        </c:ser>
        <c:ser>
          <c:idx val="4"/>
          <c:order val="4"/>
          <c:tx>
            <c:strRef>
              <c:f>'Report Sept'!$AY$386</c:f>
              <c:strCache>
                <c:ptCount val="1"/>
                <c:pt idx="0">
                  <c:v>2020</c:v>
                </c:pt>
              </c:strCache>
            </c:strRef>
          </c:tx>
          <c:spPr>
            <a:ln w="28575" cap="rnd">
              <a:solidFill>
                <a:schemeClr val="accent5"/>
              </a:solidFill>
              <a:round/>
            </a:ln>
            <a:effectLst/>
          </c:spPr>
          <c:marker>
            <c:symbol val="none"/>
          </c:marker>
          <c:val>
            <c:numRef>
              <c:f>'Report Sept'!$AZ$386:$CI$386</c:f>
              <c:numCache>
                <c:formatCode>0.0%</c:formatCode>
                <c:ptCount val="36"/>
                <c:pt idx="0">
                  <c:v>0</c:v>
                </c:pt>
                <c:pt idx="1">
                  <c:v>1E-4</c:v>
                </c:pt>
                <c:pt idx="2">
                  <c:v>2.9999999999999997E-4</c:v>
                </c:pt>
                <c:pt idx="3">
                  <c:v>5.9999999999999995E-4</c:v>
                </c:pt>
                <c:pt idx="4">
                  <c:v>8.9999999999999998E-4</c:v>
                </c:pt>
                <c:pt idx="5">
                  <c:v>1.5E-3</c:v>
                </c:pt>
                <c:pt idx="6">
                  <c:v>2.3E-3</c:v>
                </c:pt>
                <c:pt idx="7">
                  <c:v>3.7000000000000002E-3</c:v>
                </c:pt>
                <c:pt idx="8">
                  <c:v>6.0000000000000001E-3</c:v>
                </c:pt>
                <c:pt idx="9">
                  <c:v>8.6E-3</c:v>
                </c:pt>
                <c:pt idx="10">
                  <c:v>1.14E-2</c:v>
                </c:pt>
                <c:pt idx="11">
                  <c:v>1.44E-2</c:v>
                </c:pt>
                <c:pt idx="12">
                  <c:v>1.7999999999999999E-2</c:v>
                </c:pt>
                <c:pt idx="13">
                  <c:v>2.1700000000000001E-2</c:v>
                </c:pt>
                <c:pt idx="14">
                  <c:v>2.75E-2</c:v>
                </c:pt>
                <c:pt idx="15">
                  <c:v>3.3300000000000003E-2</c:v>
                </c:pt>
                <c:pt idx="16">
                  <c:v>3.8800000000000001E-2</c:v>
                </c:pt>
                <c:pt idx="17">
                  <c:v>4.3299999999999998E-2</c:v>
                </c:pt>
                <c:pt idx="18">
                  <c:v>4.7899999999999998E-2</c:v>
                </c:pt>
                <c:pt idx="19">
                  <c:v>5.3699999999999998E-2</c:v>
                </c:pt>
              </c:numCache>
            </c:numRef>
          </c:val>
          <c:smooth val="0"/>
          <c:extLst>
            <c:ext xmlns:c15="http://schemas.microsoft.com/office/drawing/2012/chart" uri="{02D57815-91ED-43cb-92C2-25804820EDAC}">
              <c15:filteredCategoryTitle>
                <c15:cat>
                  <c:numRef>
                    <c:extLst>
                      <c:ext uri="{02D57815-91ED-43cb-92C2-25804820EDAC}">
                        <c15:formulaRef>
                          <c15:sqref>'Report Sept'!$AZ$381:$CI$381</c15:sqref>
                        </c15:formulaRef>
                      </c:ext>
                    </c:extLst>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15:cat>
              </c15:filteredCategoryTitle>
            </c:ext>
            <c:ext xmlns:c16="http://schemas.microsoft.com/office/drawing/2014/chart" uri="{C3380CC4-5D6E-409C-BE32-E72D297353CC}">
              <c16:uniqueId val="{00000004-45BC-49B3-8B48-08D4D62C44D2}"/>
            </c:ext>
          </c:extLst>
        </c:ser>
        <c:ser>
          <c:idx val="5"/>
          <c:order val="5"/>
          <c:tx>
            <c:strRef>
              <c:f>'Report Sept'!$AY$387</c:f>
              <c:strCache>
                <c:ptCount val="1"/>
                <c:pt idx="0">
                  <c:v>2021</c:v>
                </c:pt>
              </c:strCache>
            </c:strRef>
          </c:tx>
          <c:spPr>
            <a:ln w="28575" cap="rnd">
              <a:solidFill>
                <a:schemeClr val="accent6"/>
              </a:solidFill>
              <a:round/>
            </a:ln>
            <a:effectLst/>
          </c:spPr>
          <c:marker>
            <c:symbol val="none"/>
          </c:marker>
          <c:val>
            <c:numRef>
              <c:f>'Report Sept'!$AZ$387:$CI$387</c:f>
              <c:numCache>
                <c:formatCode>0.0%</c:formatCode>
                <c:ptCount val="36"/>
                <c:pt idx="0">
                  <c:v>0</c:v>
                </c:pt>
                <c:pt idx="1">
                  <c:v>1E-4</c:v>
                </c:pt>
                <c:pt idx="2">
                  <c:v>4.0000000000000002E-4</c:v>
                </c:pt>
                <c:pt idx="3">
                  <c:v>8.0000000000000004E-4</c:v>
                </c:pt>
                <c:pt idx="4">
                  <c:v>1.2999999999999999E-3</c:v>
                </c:pt>
                <c:pt idx="5">
                  <c:v>2.0999999999999999E-3</c:v>
                </c:pt>
                <c:pt idx="6">
                  <c:v>3.0999999999999999E-3</c:v>
                </c:pt>
                <c:pt idx="7">
                  <c:v>4.5999999999999999E-3</c:v>
                </c:pt>
                <c:pt idx="8">
                  <c:v>6.8999999999999999E-3</c:v>
                </c:pt>
                <c:pt idx="9">
                  <c:v>0.01</c:v>
                </c:pt>
                <c:pt idx="10">
                  <c:v>1.32E-2</c:v>
                </c:pt>
                <c:pt idx="11">
                  <c:v>1.7100000000000001E-2</c:v>
                </c:pt>
                <c:pt idx="12">
                  <c:v>2.12E-2</c:v>
                </c:pt>
                <c:pt idx="13">
                  <c:v>2.5899999999999999E-2</c:v>
                </c:pt>
                <c:pt idx="14">
                  <c:v>2.9700000000000001E-2</c:v>
                </c:pt>
                <c:pt idx="15">
                  <c:v>3.3799999999999997E-2</c:v>
                </c:pt>
              </c:numCache>
            </c:numRef>
          </c:val>
          <c:smooth val="0"/>
          <c:extLst>
            <c:ext xmlns:c15="http://schemas.microsoft.com/office/drawing/2012/chart" uri="{02D57815-91ED-43cb-92C2-25804820EDAC}">
              <c15:filteredCategoryTitle>
                <c15:cat>
                  <c:numRef>
                    <c:extLst>
                      <c:ext uri="{02D57815-91ED-43cb-92C2-25804820EDAC}">
                        <c15:formulaRef>
                          <c15:sqref>'Report Sept'!$AZ$381:$CI$381</c15:sqref>
                        </c15:formulaRef>
                      </c:ext>
                    </c:extLst>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15:cat>
              </c15:filteredCategoryTitle>
            </c:ext>
            <c:ext xmlns:c16="http://schemas.microsoft.com/office/drawing/2014/chart" uri="{C3380CC4-5D6E-409C-BE32-E72D297353CC}">
              <c16:uniqueId val="{00000005-45BC-49B3-8B48-08D4D62C44D2}"/>
            </c:ext>
          </c:extLst>
        </c:ser>
        <c:ser>
          <c:idx val="6"/>
          <c:order val="6"/>
          <c:tx>
            <c:strRef>
              <c:f>'Report Sept'!$AY$388</c:f>
              <c:strCache>
                <c:ptCount val="1"/>
                <c:pt idx="0">
                  <c:v>2022</c:v>
                </c:pt>
              </c:strCache>
            </c:strRef>
          </c:tx>
          <c:spPr>
            <a:ln w="28575" cap="rnd">
              <a:solidFill>
                <a:schemeClr val="accent1">
                  <a:lumMod val="60000"/>
                </a:schemeClr>
              </a:solidFill>
              <a:round/>
            </a:ln>
            <a:effectLst/>
          </c:spPr>
          <c:marker>
            <c:symbol val="none"/>
          </c:marker>
          <c:val>
            <c:numRef>
              <c:f>'Report Sept'!$AZ$388:$CI$388</c:f>
              <c:numCache>
                <c:formatCode>0.0%</c:formatCode>
                <c:ptCount val="36"/>
                <c:pt idx="0">
                  <c:v>0</c:v>
                </c:pt>
                <c:pt idx="1">
                  <c:v>1E-4</c:v>
                </c:pt>
                <c:pt idx="2">
                  <c:v>5.0000000000000001E-4</c:v>
                </c:pt>
                <c:pt idx="3">
                  <c:v>8.0000000000000004E-4</c:v>
                </c:pt>
                <c:pt idx="4">
                  <c:v>1.4E-3</c:v>
                </c:pt>
                <c:pt idx="5">
                  <c:v>2.3999999999999998E-3</c:v>
                </c:pt>
                <c:pt idx="6">
                  <c:v>3.8999999999999998E-3</c:v>
                </c:pt>
                <c:pt idx="7">
                  <c:v>6.4000000000000003E-3</c:v>
                </c:pt>
                <c:pt idx="8">
                  <c:v>9.1000000000000004E-3</c:v>
                </c:pt>
                <c:pt idx="9">
                  <c:v>1.2200000000000001E-2</c:v>
                </c:pt>
                <c:pt idx="10">
                  <c:v>1.5599999999999999E-2</c:v>
                </c:pt>
                <c:pt idx="11">
                  <c:v>1.9699999999999999E-2</c:v>
                </c:pt>
              </c:numCache>
            </c:numRef>
          </c:val>
          <c:smooth val="0"/>
          <c:extLst>
            <c:ext xmlns:c15="http://schemas.microsoft.com/office/drawing/2012/chart" uri="{02D57815-91ED-43cb-92C2-25804820EDAC}">
              <c15:filteredCategoryTitle>
                <c15:cat>
                  <c:numRef>
                    <c:extLst>
                      <c:ext uri="{02D57815-91ED-43cb-92C2-25804820EDAC}">
                        <c15:formulaRef>
                          <c15:sqref>'Report Sept'!$AZ$381:$CI$381</c15:sqref>
                        </c15:formulaRef>
                      </c:ext>
                    </c:extLst>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15:cat>
              </c15:filteredCategoryTitle>
            </c:ext>
            <c:ext xmlns:c16="http://schemas.microsoft.com/office/drawing/2014/chart" uri="{C3380CC4-5D6E-409C-BE32-E72D297353CC}">
              <c16:uniqueId val="{00000006-45BC-49B3-8B48-08D4D62C44D2}"/>
            </c:ext>
          </c:extLst>
        </c:ser>
        <c:ser>
          <c:idx val="7"/>
          <c:order val="7"/>
          <c:tx>
            <c:strRef>
              <c:f>'Report Sept'!$AY$389</c:f>
              <c:strCache>
                <c:ptCount val="1"/>
                <c:pt idx="0">
                  <c:v>2023</c:v>
                </c:pt>
              </c:strCache>
            </c:strRef>
          </c:tx>
          <c:spPr>
            <a:ln w="28575" cap="rnd">
              <a:solidFill>
                <a:schemeClr val="accent2">
                  <a:lumMod val="60000"/>
                </a:schemeClr>
              </a:solidFill>
              <a:round/>
            </a:ln>
            <a:effectLst/>
          </c:spPr>
          <c:marker>
            <c:symbol val="none"/>
          </c:marker>
          <c:val>
            <c:numRef>
              <c:f>'Report Sept'!$AZ$389:$CI$389</c:f>
              <c:numCache>
                <c:formatCode>0.0%</c:formatCode>
                <c:ptCount val="36"/>
                <c:pt idx="0">
                  <c:v>1E-4</c:v>
                </c:pt>
                <c:pt idx="1">
                  <c:v>1E-4</c:v>
                </c:pt>
                <c:pt idx="2">
                  <c:v>6.9999999999999999E-4</c:v>
                </c:pt>
                <c:pt idx="3">
                  <c:v>1.1000000000000001E-3</c:v>
                </c:pt>
                <c:pt idx="4">
                  <c:v>1.6999999999999999E-3</c:v>
                </c:pt>
                <c:pt idx="5">
                  <c:v>2.5000000000000001E-3</c:v>
                </c:pt>
                <c:pt idx="6">
                  <c:v>3.8999999999999998E-3</c:v>
                </c:pt>
                <c:pt idx="7">
                  <c:v>6.4000000000000003E-3</c:v>
                </c:pt>
              </c:numCache>
            </c:numRef>
          </c:val>
          <c:smooth val="0"/>
          <c:extLst>
            <c:ext xmlns:c15="http://schemas.microsoft.com/office/drawing/2012/chart" uri="{02D57815-91ED-43cb-92C2-25804820EDAC}">
              <c15:filteredCategoryTitle>
                <c15:cat>
                  <c:numRef>
                    <c:extLst>
                      <c:ext uri="{02D57815-91ED-43cb-92C2-25804820EDAC}">
                        <c15:formulaRef>
                          <c15:sqref>'Report Sept'!$AZ$381:$CI$381</c15:sqref>
                        </c15:formulaRef>
                      </c:ext>
                    </c:extLst>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15:cat>
              </c15:filteredCategoryTitle>
            </c:ext>
            <c:ext xmlns:c16="http://schemas.microsoft.com/office/drawing/2014/chart" uri="{C3380CC4-5D6E-409C-BE32-E72D297353CC}">
              <c16:uniqueId val="{00000007-45BC-49B3-8B48-08D4D62C44D2}"/>
            </c:ext>
          </c:extLst>
        </c:ser>
        <c:dLbls>
          <c:showLegendKey val="0"/>
          <c:showVal val="0"/>
          <c:showCatName val="0"/>
          <c:showSerName val="0"/>
          <c:showPercent val="0"/>
          <c:showBubbleSize val="0"/>
        </c:dLbls>
        <c:smooth val="0"/>
        <c:axId val="1632479408"/>
        <c:axId val="1632479888"/>
      </c:lineChart>
      <c:catAx>
        <c:axId val="1632479408"/>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Quarters Since Disbursement</a:t>
                </a: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32479888"/>
        <c:crosses val="autoZero"/>
        <c:auto val="1"/>
        <c:lblAlgn val="ctr"/>
        <c:lblOffset val="100"/>
        <c:noMultiLvlLbl val="0"/>
      </c:catAx>
      <c:valAx>
        <c:axId val="1632479888"/>
        <c:scaling>
          <c:orientation val="minMax"/>
          <c:max val="0.2"/>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rPr>
                  <a:t>% of Total Disbursements</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32479408"/>
        <c:crosses val="autoZero"/>
        <c:crossBetween val="between"/>
        <c:majorUnit val="4.0000000000000008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r>
              <a:rPr lang="en-US" sz="900" b="1">
                <a:solidFill>
                  <a:schemeClr val="tx1"/>
                </a:solidFill>
              </a:rPr>
              <a:t>Cumulative</a:t>
            </a:r>
            <a:r>
              <a:rPr lang="en-US" sz="900" b="1" baseline="0">
                <a:solidFill>
                  <a:schemeClr val="tx1"/>
                </a:solidFill>
              </a:rPr>
              <a:t> Gross Charge-Offs as % of </a:t>
            </a:r>
            <a:r>
              <a:rPr lang="en-US" sz="900" b="1" i="0" u="none" strike="noStrike" kern="1200" spc="0" baseline="0">
                <a:solidFill>
                  <a:schemeClr val="tx1"/>
                </a:solidFill>
              </a:rPr>
              <a:t>Disbursements</a:t>
            </a:r>
            <a:endParaRPr lang="en-US" sz="900" b="1">
              <a:solidFill>
                <a:schemeClr val="tx1"/>
              </a:solidFill>
            </a:endParaRPr>
          </a:p>
          <a:p>
            <a:pPr>
              <a:defRPr sz="800" b="1">
                <a:solidFill>
                  <a:schemeClr val="tx1"/>
                </a:solidFill>
              </a:defRPr>
            </a:pPr>
            <a:r>
              <a:rPr lang="en-US" sz="800" b="1" baseline="0">
                <a:solidFill>
                  <a:schemeClr val="tx1"/>
                </a:solidFill>
              </a:rPr>
              <a:t>Interest Only</a:t>
            </a:r>
            <a:endParaRPr lang="en-US" sz="800" b="1">
              <a:solidFill>
                <a:schemeClr val="tx1"/>
              </a:solidFill>
            </a:endParaRPr>
          </a:p>
        </c:rich>
      </c:tx>
      <c:layout>
        <c:manualLayout>
          <c:xMode val="edge"/>
          <c:yMode val="edge"/>
          <c:x val="0.17438139294984109"/>
          <c:y val="0"/>
        </c:manualLayout>
      </c:layout>
      <c:overlay val="0"/>
      <c:spPr>
        <a:noFill/>
        <a:ln>
          <a:noFill/>
        </a:ln>
        <a:effectLst/>
      </c:spPr>
      <c:txPr>
        <a:bodyPr rot="0" spcFirstLastPara="1" vertOverflow="ellipsis" vert="horz" wrap="square" anchor="ctr" anchorCtr="1"/>
        <a:lstStyle/>
        <a:p>
          <a:pPr>
            <a:defRPr sz="8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1572372276974693"/>
          <c:y val="0.13516507284457865"/>
          <c:w val="0.84604222671915685"/>
          <c:h val="0.6581751200754189"/>
        </c:manualLayout>
      </c:layout>
      <c:lineChart>
        <c:grouping val="standard"/>
        <c:varyColors val="0"/>
        <c:ser>
          <c:idx val="0"/>
          <c:order val="0"/>
          <c:tx>
            <c:strRef>
              <c:f>'Report Sept'!$AY$338</c:f>
              <c:strCache>
                <c:ptCount val="1"/>
                <c:pt idx="0">
                  <c:v>2016</c:v>
                </c:pt>
              </c:strCache>
            </c:strRef>
          </c:tx>
          <c:spPr>
            <a:ln w="28575" cap="rnd">
              <a:solidFill>
                <a:schemeClr val="accent1"/>
              </a:solidFill>
              <a:round/>
            </a:ln>
            <a:effectLst/>
          </c:spPr>
          <c:marker>
            <c:symbol val="none"/>
          </c:marker>
          <c:cat>
            <c:numRef>
              <c:f>'Report Sept'!$AZ$326:$CI$326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Sept'!$AZ$338:$CI$338</c:f>
              <c:numCache>
                <c:formatCode>0.0%</c:formatCode>
                <c:ptCount val="36"/>
                <c:pt idx="0">
                  <c:v>1.1999999999999999E-3</c:v>
                </c:pt>
                <c:pt idx="1">
                  <c:v>1.1999999999999999E-3</c:v>
                </c:pt>
                <c:pt idx="2">
                  <c:v>1.4999999999999999E-2</c:v>
                </c:pt>
                <c:pt idx="3">
                  <c:v>1.4999999999999999E-2</c:v>
                </c:pt>
                <c:pt idx="4">
                  <c:v>1.4999999999999999E-2</c:v>
                </c:pt>
                <c:pt idx="5">
                  <c:v>2.1600000000000001E-2</c:v>
                </c:pt>
                <c:pt idx="6">
                  <c:v>2.1600000000000001E-2</c:v>
                </c:pt>
                <c:pt idx="7">
                  <c:v>2.4799999999999999E-2</c:v>
                </c:pt>
                <c:pt idx="8">
                  <c:v>2.4799999999999999E-2</c:v>
                </c:pt>
                <c:pt idx="9">
                  <c:v>2.4799999999999999E-2</c:v>
                </c:pt>
                <c:pt idx="10">
                  <c:v>2.4799999999999999E-2</c:v>
                </c:pt>
                <c:pt idx="11">
                  <c:v>2.4799999999999999E-2</c:v>
                </c:pt>
                <c:pt idx="12">
                  <c:v>2.4799999999999999E-2</c:v>
                </c:pt>
                <c:pt idx="13">
                  <c:v>2.58E-2</c:v>
                </c:pt>
                <c:pt idx="14">
                  <c:v>2.58E-2</c:v>
                </c:pt>
                <c:pt idx="15">
                  <c:v>2.58E-2</c:v>
                </c:pt>
                <c:pt idx="16">
                  <c:v>2.58E-2</c:v>
                </c:pt>
                <c:pt idx="17">
                  <c:v>2.58E-2</c:v>
                </c:pt>
                <c:pt idx="18">
                  <c:v>2.58E-2</c:v>
                </c:pt>
                <c:pt idx="19">
                  <c:v>2.58E-2</c:v>
                </c:pt>
                <c:pt idx="20">
                  <c:v>2.58E-2</c:v>
                </c:pt>
                <c:pt idx="21">
                  <c:v>2.58E-2</c:v>
                </c:pt>
                <c:pt idx="22">
                  <c:v>2.7400000000000001E-2</c:v>
                </c:pt>
                <c:pt idx="23">
                  <c:v>2.7400000000000001E-2</c:v>
                </c:pt>
                <c:pt idx="24">
                  <c:v>3.5900000000000001E-2</c:v>
                </c:pt>
                <c:pt idx="25">
                  <c:v>3.5900000000000001E-2</c:v>
                </c:pt>
                <c:pt idx="26">
                  <c:v>3.5900000000000001E-2</c:v>
                </c:pt>
                <c:pt idx="27">
                  <c:v>3.5900000000000001E-2</c:v>
                </c:pt>
                <c:pt idx="28">
                  <c:v>3.5900000000000001E-2</c:v>
                </c:pt>
                <c:pt idx="29">
                  <c:v>3.5900000000000001E-2</c:v>
                </c:pt>
                <c:pt idx="30">
                  <c:v>3.5900000000000001E-2</c:v>
                </c:pt>
                <c:pt idx="31">
                  <c:v>3.5900000000000001E-2</c:v>
                </c:pt>
                <c:pt idx="32">
                  <c:v>3.61E-2</c:v>
                </c:pt>
                <c:pt idx="33">
                  <c:v>3.61E-2</c:v>
                </c:pt>
                <c:pt idx="34">
                  <c:v>3.61E-2</c:v>
                </c:pt>
              </c:numCache>
            </c:numRef>
          </c:val>
          <c:smooth val="0"/>
          <c:extLst>
            <c:ext xmlns:c16="http://schemas.microsoft.com/office/drawing/2014/chart" uri="{C3380CC4-5D6E-409C-BE32-E72D297353CC}">
              <c16:uniqueId val="{00000000-9570-4634-86C0-0A8AA6A22598}"/>
            </c:ext>
          </c:extLst>
        </c:ser>
        <c:ser>
          <c:idx val="1"/>
          <c:order val="1"/>
          <c:tx>
            <c:strRef>
              <c:f>'Report Sept'!$AY$339</c:f>
              <c:strCache>
                <c:ptCount val="1"/>
                <c:pt idx="0">
                  <c:v>2017</c:v>
                </c:pt>
              </c:strCache>
            </c:strRef>
          </c:tx>
          <c:spPr>
            <a:ln w="28575" cap="rnd">
              <a:solidFill>
                <a:schemeClr val="accent2"/>
              </a:solidFill>
              <a:round/>
            </a:ln>
            <a:effectLst/>
          </c:spPr>
          <c:marker>
            <c:symbol val="none"/>
          </c:marker>
          <c:cat>
            <c:numRef>
              <c:f>'Report Sept'!$AZ$326:$CI$326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Sept'!$AZ$339:$CI$339</c:f>
              <c:numCache>
                <c:formatCode>0.0%</c:formatCode>
                <c:ptCount val="36"/>
                <c:pt idx="0">
                  <c:v>6.6E-3</c:v>
                </c:pt>
                <c:pt idx="1">
                  <c:v>6.6E-3</c:v>
                </c:pt>
                <c:pt idx="2">
                  <c:v>1.04E-2</c:v>
                </c:pt>
                <c:pt idx="3">
                  <c:v>1.2999999999999999E-2</c:v>
                </c:pt>
                <c:pt idx="4">
                  <c:v>1.8499999999999999E-2</c:v>
                </c:pt>
                <c:pt idx="5">
                  <c:v>2.18E-2</c:v>
                </c:pt>
                <c:pt idx="6">
                  <c:v>2.8199999999999999E-2</c:v>
                </c:pt>
                <c:pt idx="7">
                  <c:v>2.8199999999999999E-2</c:v>
                </c:pt>
                <c:pt idx="8">
                  <c:v>2.9100000000000001E-2</c:v>
                </c:pt>
                <c:pt idx="9">
                  <c:v>3.3799999999999997E-2</c:v>
                </c:pt>
                <c:pt idx="10">
                  <c:v>4.7199999999999999E-2</c:v>
                </c:pt>
                <c:pt idx="11">
                  <c:v>4.7199999999999999E-2</c:v>
                </c:pt>
                <c:pt idx="12">
                  <c:v>4.8599999999999997E-2</c:v>
                </c:pt>
                <c:pt idx="13">
                  <c:v>4.8599999999999997E-2</c:v>
                </c:pt>
                <c:pt idx="14">
                  <c:v>4.8599999999999997E-2</c:v>
                </c:pt>
                <c:pt idx="15">
                  <c:v>4.8599999999999997E-2</c:v>
                </c:pt>
                <c:pt idx="16">
                  <c:v>4.8599999999999997E-2</c:v>
                </c:pt>
                <c:pt idx="17">
                  <c:v>4.8599999999999997E-2</c:v>
                </c:pt>
                <c:pt idx="18">
                  <c:v>4.8599999999999997E-2</c:v>
                </c:pt>
                <c:pt idx="19">
                  <c:v>4.8599999999999997E-2</c:v>
                </c:pt>
                <c:pt idx="20">
                  <c:v>4.8800000000000003E-2</c:v>
                </c:pt>
                <c:pt idx="21">
                  <c:v>4.8800000000000003E-2</c:v>
                </c:pt>
                <c:pt idx="22">
                  <c:v>4.8800000000000003E-2</c:v>
                </c:pt>
                <c:pt idx="23">
                  <c:v>4.9700000000000001E-2</c:v>
                </c:pt>
                <c:pt idx="24">
                  <c:v>4.9700000000000001E-2</c:v>
                </c:pt>
                <c:pt idx="25">
                  <c:v>4.9700000000000001E-2</c:v>
                </c:pt>
                <c:pt idx="26">
                  <c:v>4.9700000000000001E-2</c:v>
                </c:pt>
                <c:pt idx="27">
                  <c:v>4.9700000000000001E-2</c:v>
                </c:pt>
                <c:pt idx="28">
                  <c:v>4.9700000000000001E-2</c:v>
                </c:pt>
                <c:pt idx="29">
                  <c:v>5.4100000000000002E-2</c:v>
                </c:pt>
                <c:pt idx="30">
                  <c:v>5.4100000000000002E-2</c:v>
                </c:pt>
              </c:numCache>
            </c:numRef>
          </c:val>
          <c:smooth val="0"/>
          <c:extLst>
            <c:ext xmlns:c16="http://schemas.microsoft.com/office/drawing/2014/chart" uri="{C3380CC4-5D6E-409C-BE32-E72D297353CC}">
              <c16:uniqueId val="{00000001-9570-4634-86C0-0A8AA6A22598}"/>
            </c:ext>
          </c:extLst>
        </c:ser>
        <c:ser>
          <c:idx val="2"/>
          <c:order val="2"/>
          <c:tx>
            <c:strRef>
              <c:f>'Report Sept'!$AY$340</c:f>
              <c:strCache>
                <c:ptCount val="1"/>
                <c:pt idx="0">
                  <c:v>2018</c:v>
                </c:pt>
              </c:strCache>
            </c:strRef>
          </c:tx>
          <c:spPr>
            <a:ln w="28575" cap="rnd">
              <a:solidFill>
                <a:schemeClr val="accent3"/>
              </a:solidFill>
              <a:round/>
            </a:ln>
            <a:effectLst/>
          </c:spPr>
          <c:marker>
            <c:symbol val="none"/>
          </c:marker>
          <c:cat>
            <c:numRef>
              <c:f>'Report Sept'!$AZ$326:$CI$326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Sept'!$AZ$340:$CI$340</c:f>
              <c:numCache>
                <c:formatCode>0.0%</c:formatCode>
                <c:ptCount val="36"/>
                <c:pt idx="0">
                  <c:v>2.8999999999999998E-3</c:v>
                </c:pt>
                <c:pt idx="1">
                  <c:v>2.8999999999999998E-3</c:v>
                </c:pt>
                <c:pt idx="2">
                  <c:v>1.6500000000000001E-2</c:v>
                </c:pt>
                <c:pt idx="3">
                  <c:v>1.95E-2</c:v>
                </c:pt>
                <c:pt idx="4">
                  <c:v>2.1299999999999999E-2</c:v>
                </c:pt>
                <c:pt idx="5">
                  <c:v>2.3E-2</c:v>
                </c:pt>
                <c:pt idx="6">
                  <c:v>2.4299999999999999E-2</c:v>
                </c:pt>
                <c:pt idx="7">
                  <c:v>3.1399999999999997E-2</c:v>
                </c:pt>
                <c:pt idx="8">
                  <c:v>3.2000000000000001E-2</c:v>
                </c:pt>
                <c:pt idx="9">
                  <c:v>3.2399999999999998E-2</c:v>
                </c:pt>
                <c:pt idx="10">
                  <c:v>3.2399999999999998E-2</c:v>
                </c:pt>
                <c:pt idx="11">
                  <c:v>3.32E-2</c:v>
                </c:pt>
                <c:pt idx="12">
                  <c:v>3.5200000000000002E-2</c:v>
                </c:pt>
                <c:pt idx="13">
                  <c:v>3.5799999999999998E-2</c:v>
                </c:pt>
                <c:pt idx="14">
                  <c:v>3.5799999999999998E-2</c:v>
                </c:pt>
                <c:pt idx="15">
                  <c:v>4.0500000000000001E-2</c:v>
                </c:pt>
                <c:pt idx="16">
                  <c:v>4.1399999999999999E-2</c:v>
                </c:pt>
                <c:pt idx="17">
                  <c:v>4.1399999999999999E-2</c:v>
                </c:pt>
                <c:pt idx="18">
                  <c:v>4.1399999999999999E-2</c:v>
                </c:pt>
                <c:pt idx="19">
                  <c:v>4.2599999999999999E-2</c:v>
                </c:pt>
                <c:pt idx="20">
                  <c:v>4.2599999999999999E-2</c:v>
                </c:pt>
                <c:pt idx="21">
                  <c:v>4.3099999999999999E-2</c:v>
                </c:pt>
                <c:pt idx="22">
                  <c:v>4.5199999999999997E-2</c:v>
                </c:pt>
                <c:pt idx="23">
                  <c:v>4.8000000000000001E-2</c:v>
                </c:pt>
                <c:pt idx="24">
                  <c:v>4.8000000000000001E-2</c:v>
                </c:pt>
                <c:pt idx="25">
                  <c:v>4.8000000000000001E-2</c:v>
                </c:pt>
                <c:pt idx="26">
                  <c:v>4.8500000000000001E-2</c:v>
                </c:pt>
              </c:numCache>
            </c:numRef>
          </c:val>
          <c:smooth val="0"/>
          <c:extLst>
            <c:ext xmlns:c16="http://schemas.microsoft.com/office/drawing/2014/chart" uri="{C3380CC4-5D6E-409C-BE32-E72D297353CC}">
              <c16:uniqueId val="{00000002-9570-4634-86C0-0A8AA6A22598}"/>
            </c:ext>
          </c:extLst>
        </c:ser>
        <c:ser>
          <c:idx val="3"/>
          <c:order val="3"/>
          <c:tx>
            <c:strRef>
              <c:f>'Report Sept'!$AY$341</c:f>
              <c:strCache>
                <c:ptCount val="1"/>
                <c:pt idx="0">
                  <c:v>2019</c:v>
                </c:pt>
              </c:strCache>
            </c:strRef>
          </c:tx>
          <c:spPr>
            <a:ln w="28575" cap="rnd">
              <a:solidFill>
                <a:schemeClr val="accent4"/>
              </a:solidFill>
              <a:round/>
            </a:ln>
            <a:effectLst/>
          </c:spPr>
          <c:marker>
            <c:symbol val="none"/>
          </c:marker>
          <c:cat>
            <c:numRef>
              <c:f>'Report Sept'!$AZ$326:$CI$326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Sept'!$AZ$341:$CI$341</c:f>
              <c:numCache>
                <c:formatCode>0.0%</c:formatCode>
                <c:ptCount val="36"/>
                <c:pt idx="0">
                  <c:v>8.0000000000000004E-4</c:v>
                </c:pt>
                <c:pt idx="1">
                  <c:v>1.2999999999999999E-3</c:v>
                </c:pt>
                <c:pt idx="2">
                  <c:v>0.01</c:v>
                </c:pt>
                <c:pt idx="3">
                  <c:v>0.01</c:v>
                </c:pt>
                <c:pt idx="4">
                  <c:v>0.01</c:v>
                </c:pt>
                <c:pt idx="5">
                  <c:v>0.01</c:v>
                </c:pt>
                <c:pt idx="6">
                  <c:v>1.12E-2</c:v>
                </c:pt>
                <c:pt idx="7">
                  <c:v>1.66E-2</c:v>
                </c:pt>
                <c:pt idx="8">
                  <c:v>1.67E-2</c:v>
                </c:pt>
                <c:pt idx="9">
                  <c:v>1.67E-2</c:v>
                </c:pt>
                <c:pt idx="10">
                  <c:v>1.8700000000000001E-2</c:v>
                </c:pt>
                <c:pt idx="11">
                  <c:v>1.9300000000000001E-2</c:v>
                </c:pt>
                <c:pt idx="12">
                  <c:v>2.2200000000000001E-2</c:v>
                </c:pt>
                <c:pt idx="13">
                  <c:v>2.3E-2</c:v>
                </c:pt>
                <c:pt idx="14">
                  <c:v>2.58E-2</c:v>
                </c:pt>
                <c:pt idx="15">
                  <c:v>2.6200000000000001E-2</c:v>
                </c:pt>
                <c:pt idx="16">
                  <c:v>2.6200000000000001E-2</c:v>
                </c:pt>
                <c:pt idx="17">
                  <c:v>2.6200000000000001E-2</c:v>
                </c:pt>
                <c:pt idx="18">
                  <c:v>2.7400000000000001E-2</c:v>
                </c:pt>
                <c:pt idx="19">
                  <c:v>0.03</c:v>
                </c:pt>
                <c:pt idx="20">
                  <c:v>3.0099999999999998E-2</c:v>
                </c:pt>
                <c:pt idx="21">
                  <c:v>3.1600000000000003E-2</c:v>
                </c:pt>
                <c:pt idx="22">
                  <c:v>3.2199999999999999E-2</c:v>
                </c:pt>
              </c:numCache>
            </c:numRef>
          </c:val>
          <c:smooth val="0"/>
          <c:extLst>
            <c:ext xmlns:c16="http://schemas.microsoft.com/office/drawing/2014/chart" uri="{C3380CC4-5D6E-409C-BE32-E72D297353CC}">
              <c16:uniqueId val="{00000003-9570-4634-86C0-0A8AA6A22598}"/>
            </c:ext>
          </c:extLst>
        </c:ser>
        <c:ser>
          <c:idx val="4"/>
          <c:order val="4"/>
          <c:tx>
            <c:strRef>
              <c:f>'Report Sept'!$AY$342</c:f>
              <c:strCache>
                <c:ptCount val="1"/>
                <c:pt idx="0">
                  <c:v>2020</c:v>
                </c:pt>
              </c:strCache>
            </c:strRef>
          </c:tx>
          <c:spPr>
            <a:ln w="28575" cap="rnd">
              <a:solidFill>
                <a:schemeClr val="accent5"/>
              </a:solidFill>
              <a:round/>
            </a:ln>
            <a:effectLst/>
          </c:spPr>
          <c:marker>
            <c:symbol val="none"/>
          </c:marker>
          <c:cat>
            <c:numRef>
              <c:f>'Report Sept'!$AZ$326:$CI$326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Sept'!$AZ$342:$CI$342</c:f>
              <c:numCache>
                <c:formatCode>0.0%</c:formatCode>
                <c:ptCount val="36"/>
                <c:pt idx="0">
                  <c:v>2.0999999999999999E-3</c:v>
                </c:pt>
                <c:pt idx="1">
                  <c:v>2.3999999999999998E-3</c:v>
                </c:pt>
                <c:pt idx="2">
                  <c:v>4.4999999999999997E-3</c:v>
                </c:pt>
                <c:pt idx="3">
                  <c:v>4.5999999999999999E-3</c:v>
                </c:pt>
                <c:pt idx="4">
                  <c:v>5.1999999999999998E-3</c:v>
                </c:pt>
                <c:pt idx="5">
                  <c:v>8.3999999999999995E-3</c:v>
                </c:pt>
                <c:pt idx="6">
                  <c:v>9.5999999999999992E-3</c:v>
                </c:pt>
                <c:pt idx="7">
                  <c:v>1.12E-2</c:v>
                </c:pt>
                <c:pt idx="8">
                  <c:v>1.3899999999999999E-2</c:v>
                </c:pt>
                <c:pt idx="9">
                  <c:v>1.3899999999999999E-2</c:v>
                </c:pt>
                <c:pt idx="10">
                  <c:v>1.41E-2</c:v>
                </c:pt>
                <c:pt idx="11">
                  <c:v>1.67E-2</c:v>
                </c:pt>
                <c:pt idx="12">
                  <c:v>2.1899999999999999E-2</c:v>
                </c:pt>
                <c:pt idx="13">
                  <c:v>2.23E-2</c:v>
                </c:pt>
                <c:pt idx="14">
                  <c:v>2.41E-2</c:v>
                </c:pt>
                <c:pt idx="15">
                  <c:v>2.41E-2</c:v>
                </c:pt>
                <c:pt idx="16">
                  <c:v>2.52E-2</c:v>
                </c:pt>
                <c:pt idx="17">
                  <c:v>2.5899999999999999E-2</c:v>
                </c:pt>
                <c:pt idx="18">
                  <c:v>2.76E-2</c:v>
                </c:pt>
              </c:numCache>
            </c:numRef>
          </c:val>
          <c:smooth val="0"/>
          <c:extLst>
            <c:ext xmlns:c16="http://schemas.microsoft.com/office/drawing/2014/chart" uri="{C3380CC4-5D6E-409C-BE32-E72D297353CC}">
              <c16:uniqueId val="{00000004-9570-4634-86C0-0A8AA6A22598}"/>
            </c:ext>
          </c:extLst>
        </c:ser>
        <c:ser>
          <c:idx val="5"/>
          <c:order val="5"/>
          <c:tx>
            <c:strRef>
              <c:f>'Report Sept'!$AY$343</c:f>
              <c:strCache>
                <c:ptCount val="1"/>
                <c:pt idx="0">
                  <c:v>2021</c:v>
                </c:pt>
              </c:strCache>
            </c:strRef>
          </c:tx>
          <c:spPr>
            <a:ln w="28575" cap="rnd">
              <a:solidFill>
                <a:schemeClr val="accent6"/>
              </a:solidFill>
              <a:round/>
            </a:ln>
            <a:effectLst/>
          </c:spPr>
          <c:marker>
            <c:symbol val="none"/>
          </c:marker>
          <c:cat>
            <c:numRef>
              <c:f>'Report Sept'!$AZ$326:$CI$326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Sept'!$AZ$343:$CI$343</c:f>
              <c:numCache>
                <c:formatCode>0.0%</c:formatCode>
                <c:ptCount val="36"/>
                <c:pt idx="0">
                  <c:v>5.9999999999999995E-4</c:v>
                </c:pt>
                <c:pt idx="1">
                  <c:v>3.3E-3</c:v>
                </c:pt>
                <c:pt idx="2">
                  <c:v>4.4999999999999997E-3</c:v>
                </c:pt>
                <c:pt idx="3">
                  <c:v>6.4000000000000003E-3</c:v>
                </c:pt>
                <c:pt idx="4">
                  <c:v>9.2999999999999992E-3</c:v>
                </c:pt>
                <c:pt idx="5">
                  <c:v>1.26E-2</c:v>
                </c:pt>
                <c:pt idx="6">
                  <c:v>1.4800000000000001E-2</c:v>
                </c:pt>
                <c:pt idx="7">
                  <c:v>1.8599999999999998E-2</c:v>
                </c:pt>
                <c:pt idx="8">
                  <c:v>2.06E-2</c:v>
                </c:pt>
                <c:pt idx="9">
                  <c:v>2.1899999999999999E-2</c:v>
                </c:pt>
                <c:pt idx="10">
                  <c:v>2.5600000000000001E-2</c:v>
                </c:pt>
                <c:pt idx="11">
                  <c:v>2.9399999999999999E-2</c:v>
                </c:pt>
                <c:pt idx="12">
                  <c:v>3.3300000000000003E-2</c:v>
                </c:pt>
                <c:pt idx="13">
                  <c:v>3.4799999999999998E-2</c:v>
                </c:pt>
                <c:pt idx="14">
                  <c:v>3.5299999999999998E-2</c:v>
                </c:pt>
              </c:numCache>
            </c:numRef>
          </c:val>
          <c:smooth val="0"/>
          <c:extLst>
            <c:ext xmlns:c16="http://schemas.microsoft.com/office/drawing/2014/chart" uri="{C3380CC4-5D6E-409C-BE32-E72D297353CC}">
              <c16:uniqueId val="{00000005-9570-4634-86C0-0A8AA6A22598}"/>
            </c:ext>
          </c:extLst>
        </c:ser>
        <c:ser>
          <c:idx val="6"/>
          <c:order val="6"/>
          <c:tx>
            <c:strRef>
              <c:f>'Report Sept'!$AY$344</c:f>
              <c:strCache>
                <c:ptCount val="1"/>
                <c:pt idx="0">
                  <c:v>2022</c:v>
                </c:pt>
              </c:strCache>
            </c:strRef>
          </c:tx>
          <c:spPr>
            <a:ln w="28575" cap="rnd">
              <a:solidFill>
                <a:schemeClr val="accent1">
                  <a:lumMod val="60000"/>
                </a:schemeClr>
              </a:solidFill>
              <a:round/>
            </a:ln>
            <a:effectLst/>
          </c:spPr>
          <c:marker>
            <c:symbol val="none"/>
          </c:marker>
          <c:cat>
            <c:numRef>
              <c:f>'Report Sept'!$AZ$326:$CI$326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Sept'!$AZ$344:$CI$344</c:f>
              <c:numCache>
                <c:formatCode>0.0%</c:formatCode>
                <c:ptCount val="36"/>
                <c:pt idx="0">
                  <c:v>1.1000000000000001E-3</c:v>
                </c:pt>
                <c:pt idx="1">
                  <c:v>1.6000000000000001E-3</c:v>
                </c:pt>
                <c:pt idx="2">
                  <c:v>6.1000000000000004E-3</c:v>
                </c:pt>
                <c:pt idx="3">
                  <c:v>8.3999999999999995E-3</c:v>
                </c:pt>
                <c:pt idx="4">
                  <c:v>1.06E-2</c:v>
                </c:pt>
                <c:pt idx="5">
                  <c:v>1.15E-2</c:v>
                </c:pt>
                <c:pt idx="6">
                  <c:v>1.37E-2</c:v>
                </c:pt>
                <c:pt idx="7">
                  <c:v>1.7100000000000001E-2</c:v>
                </c:pt>
                <c:pt idx="8">
                  <c:v>1.8499999999999999E-2</c:v>
                </c:pt>
                <c:pt idx="9">
                  <c:v>2.06E-2</c:v>
                </c:pt>
                <c:pt idx="10">
                  <c:v>2.4E-2</c:v>
                </c:pt>
              </c:numCache>
            </c:numRef>
          </c:val>
          <c:smooth val="0"/>
          <c:extLst>
            <c:ext xmlns:c16="http://schemas.microsoft.com/office/drawing/2014/chart" uri="{C3380CC4-5D6E-409C-BE32-E72D297353CC}">
              <c16:uniqueId val="{00000006-9570-4634-86C0-0A8AA6A22598}"/>
            </c:ext>
          </c:extLst>
        </c:ser>
        <c:ser>
          <c:idx val="7"/>
          <c:order val="7"/>
          <c:tx>
            <c:strRef>
              <c:f>'Report Sept'!$AY$345</c:f>
              <c:strCache>
                <c:ptCount val="1"/>
                <c:pt idx="0">
                  <c:v>2023</c:v>
                </c:pt>
              </c:strCache>
            </c:strRef>
          </c:tx>
          <c:spPr>
            <a:ln w="28575" cap="rnd">
              <a:solidFill>
                <a:schemeClr val="accent2">
                  <a:lumMod val="60000"/>
                </a:schemeClr>
              </a:solidFill>
              <a:round/>
            </a:ln>
            <a:effectLst/>
          </c:spPr>
          <c:marker>
            <c:symbol val="none"/>
          </c:marker>
          <c:cat>
            <c:numRef>
              <c:f>'Report Sept'!$AZ$326:$CI$326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Sept'!$AZ$345:$CI$345</c:f>
              <c:numCache>
                <c:formatCode>0.0%</c:formatCode>
                <c:ptCount val="36"/>
                <c:pt idx="0">
                  <c:v>5.9999999999999995E-4</c:v>
                </c:pt>
                <c:pt idx="1">
                  <c:v>1E-3</c:v>
                </c:pt>
                <c:pt idx="2">
                  <c:v>4.7000000000000002E-3</c:v>
                </c:pt>
                <c:pt idx="3">
                  <c:v>6.7000000000000002E-3</c:v>
                </c:pt>
                <c:pt idx="4">
                  <c:v>1.0800000000000001E-2</c:v>
                </c:pt>
                <c:pt idx="5">
                  <c:v>1.2699999999999999E-2</c:v>
                </c:pt>
                <c:pt idx="6">
                  <c:v>1.5699999999999999E-2</c:v>
                </c:pt>
              </c:numCache>
            </c:numRef>
          </c:val>
          <c:smooth val="0"/>
          <c:extLst>
            <c:ext xmlns:c16="http://schemas.microsoft.com/office/drawing/2014/chart" uri="{C3380CC4-5D6E-409C-BE32-E72D297353CC}">
              <c16:uniqueId val="{00000007-9570-4634-86C0-0A8AA6A22598}"/>
            </c:ext>
          </c:extLst>
        </c:ser>
        <c:ser>
          <c:idx val="8"/>
          <c:order val="8"/>
          <c:tx>
            <c:strRef>
              <c:f>'Report Sept'!$AY$346</c:f>
              <c:strCache>
                <c:ptCount val="1"/>
                <c:pt idx="0">
                  <c:v>2024</c:v>
                </c:pt>
              </c:strCache>
            </c:strRef>
          </c:tx>
          <c:spPr>
            <a:ln w="28575" cap="rnd">
              <a:solidFill>
                <a:schemeClr val="accent3">
                  <a:lumMod val="60000"/>
                </a:schemeClr>
              </a:solidFill>
              <a:round/>
            </a:ln>
            <a:effectLst/>
          </c:spPr>
          <c:marker>
            <c:symbol val="none"/>
          </c:marker>
          <c:cat>
            <c:numRef>
              <c:f>'Report Sept'!$AZ$326:$CI$326</c:f>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cat>
          <c:val>
            <c:numRef>
              <c:f>'Report Sept'!$AZ$346:$CI$346</c:f>
              <c:numCache>
                <c:formatCode>0.0%</c:formatCode>
                <c:ptCount val="36"/>
                <c:pt idx="0">
                  <c:v>2.3E-3</c:v>
                </c:pt>
                <c:pt idx="1">
                  <c:v>2.8E-3</c:v>
                </c:pt>
                <c:pt idx="2">
                  <c:v>6.8999999999999999E-3</c:v>
                </c:pt>
              </c:numCache>
            </c:numRef>
          </c:val>
          <c:smooth val="0"/>
          <c:extLst>
            <c:ext xmlns:c16="http://schemas.microsoft.com/office/drawing/2014/chart" uri="{C3380CC4-5D6E-409C-BE32-E72D297353CC}">
              <c16:uniqueId val="{00000008-9570-4634-86C0-0A8AA6A22598}"/>
            </c:ext>
          </c:extLst>
        </c:ser>
        <c:dLbls>
          <c:showLegendKey val="0"/>
          <c:showVal val="0"/>
          <c:showCatName val="0"/>
          <c:showSerName val="0"/>
          <c:showPercent val="0"/>
          <c:showBubbleSize val="0"/>
        </c:dLbls>
        <c:smooth val="0"/>
        <c:axId val="366644816"/>
        <c:axId val="366646736"/>
      </c:lineChart>
      <c:catAx>
        <c:axId val="366644816"/>
        <c:scaling>
          <c:orientation val="minMax"/>
        </c:scaling>
        <c:delete val="0"/>
        <c:axPos val="b"/>
        <c:title>
          <c:tx>
            <c:rich>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a:solidFill>
                      <a:sysClr val="windowText" lastClr="000000"/>
                    </a:solidFill>
                  </a:rPr>
                  <a:t>Quarters in</a:t>
                </a:r>
                <a:r>
                  <a:rPr lang="en-US" sz="800" b="1" baseline="0">
                    <a:solidFill>
                      <a:sysClr val="windowText" lastClr="000000"/>
                    </a:solidFill>
                  </a:rPr>
                  <a:t> Repayment</a:t>
                </a:r>
                <a:endParaRPr lang="en-US" sz="800" b="1">
                  <a:solidFill>
                    <a:sysClr val="windowText" lastClr="000000"/>
                  </a:solidFill>
                </a:endParaRPr>
              </a:p>
            </c:rich>
          </c:tx>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6736"/>
        <c:crosses val="autoZero"/>
        <c:auto val="1"/>
        <c:lblAlgn val="ctr"/>
        <c:lblOffset val="100"/>
        <c:noMultiLvlLbl val="0"/>
      </c:catAx>
      <c:valAx>
        <c:axId val="366646736"/>
        <c:scaling>
          <c:orientation val="minMax"/>
          <c:max val="0.2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r>
                  <a:rPr lang="en-US" sz="800" b="1" i="0" u="none" strike="noStrike" kern="1200" baseline="0">
                    <a:solidFill>
                      <a:sysClr val="windowText" lastClr="000000"/>
                    </a:solidFill>
                  </a:rPr>
                  <a:t>% of P&amp;I Repayment Balances</a:t>
                </a:r>
              </a:p>
            </c:rich>
          </c:tx>
          <c:overlay val="0"/>
          <c:spPr>
            <a:noFill/>
            <a:ln>
              <a:noFill/>
            </a:ln>
            <a:effectLst/>
          </c:spPr>
          <c:txPr>
            <a:bodyPr rot="-54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5.000000000000001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100" b="1" i="0" u="none" strike="noStrike" kern="1200" spc="0" baseline="0">
                <a:solidFill>
                  <a:schemeClr val="tx1"/>
                </a:solidFill>
              </a:rPr>
              <a:t>Cumulative Gross Charge-Offs as % of Disbursements </a:t>
            </a:r>
            <a:r>
              <a:rPr lang="en-US" sz="1000" b="1" i="0" u="none" strike="noStrike" kern="1200" spc="0" baseline="0">
                <a:solidFill>
                  <a:schemeClr val="tx1"/>
                </a:solidFill>
              </a:rPr>
              <a:t>Repayment Vintages 2016-2023</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6357366810367091"/>
          <c:y val="0.10078094737708727"/>
          <c:w val="0.81583593647040786"/>
          <c:h val="0.6668116205769784"/>
        </c:manualLayout>
      </c:layout>
      <c:lineChart>
        <c:grouping val="standard"/>
        <c:varyColors val="0"/>
        <c:ser>
          <c:idx val="0"/>
          <c:order val="0"/>
          <c:tx>
            <c:strRef>
              <c:f>'Report Sept'!$AY$304</c:f>
              <c:strCache>
                <c:ptCount val="1"/>
                <c:pt idx="0">
                  <c:v>2016</c:v>
                </c:pt>
              </c:strCache>
            </c:strRef>
          </c:tx>
          <c:spPr>
            <a:ln w="28575" cap="rnd">
              <a:solidFill>
                <a:schemeClr val="accent1"/>
              </a:solidFill>
              <a:round/>
            </a:ln>
            <a:effectLst/>
          </c:spPr>
          <c:marker>
            <c:symbol val="none"/>
          </c:marker>
          <c:val>
            <c:numRef>
              <c:f>'Report Sept'!$AZ$304:$CI$304</c:f>
              <c:numCache>
                <c:formatCode>0.0%</c:formatCode>
                <c:ptCount val="36"/>
                <c:pt idx="0">
                  <c:v>8.9999999999999998E-4</c:v>
                </c:pt>
                <c:pt idx="1">
                  <c:v>8.9999999999999998E-4</c:v>
                </c:pt>
                <c:pt idx="2">
                  <c:v>9.9000000000000008E-3</c:v>
                </c:pt>
                <c:pt idx="3">
                  <c:v>1.1599999999999999E-2</c:v>
                </c:pt>
                <c:pt idx="4">
                  <c:v>1.55E-2</c:v>
                </c:pt>
                <c:pt idx="5">
                  <c:v>1.9400000000000001E-2</c:v>
                </c:pt>
                <c:pt idx="6">
                  <c:v>2.2499999999999999E-2</c:v>
                </c:pt>
                <c:pt idx="7">
                  <c:v>2.47E-2</c:v>
                </c:pt>
                <c:pt idx="8">
                  <c:v>2.7900000000000001E-2</c:v>
                </c:pt>
                <c:pt idx="9">
                  <c:v>2.9000000000000001E-2</c:v>
                </c:pt>
                <c:pt idx="10">
                  <c:v>3.1600000000000003E-2</c:v>
                </c:pt>
                <c:pt idx="11">
                  <c:v>3.39E-2</c:v>
                </c:pt>
                <c:pt idx="12">
                  <c:v>3.4299999999999997E-2</c:v>
                </c:pt>
                <c:pt idx="13">
                  <c:v>3.4599999999999999E-2</c:v>
                </c:pt>
                <c:pt idx="14">
                  <c:v>3.5299999999999998E-2</c:v>
                </c:pt>
                <c:pt idx="15">
                  <c:v>3.61E-2</c:v>
                </c:pt>
                <c:pt idx="16">
                  <c:v>3.6400000000000002E-2</c:v>
                </c:pt>
                <c:pt idx="17">
                  <c:v>3.6700000000000003E-2</c:v>
                </c:pt>
                <c:pt idx="18">
                  <c:v>3.6900000000000002E-2</c:v>
                </c:pt>
                <c:pt idx="19">
                  <c:v>3.7199999999999997E-2</c:v>
                </c:pt>
                <c:pt idx="20">
                  <c:v>3.7600000000000001E-2</c:v>
                </c:pt>
                <c:pt idx="21">
                  <c:v>3.7999999999999999E-2</c:v>
                </c:pt>
                <c:pt idx="22">
                  <c:v>3.85E-2</c:v>
                </c:pt>
                <c:pt idx="23">
                  <c:v>3.9600000000000003E-2</c:v>
                </c:pt>
                <c:pt idx="24">
                  <c:v>4.1399999999999999E-2</c:v>
                </c:pt>
                <c:pt idx="25">
                  <c:v>4.2200000000000001E-2</c:v>
                </c:pt>
                <c:pt idx="26">
                  <c:v>4.2700000000000002E-2</c:v>
                </c:pt>
                <c:pt idx="27">
                  <c:v>4.2900000000000001E-2</c:v>
                </c:pt>
                <c:pt idx="28">
                  <c:v>4.3900000000000002E-2</c:v>
                </c:pt>
                <c:pt idx="29">
                  <c:v>4.41E-2</c:v>
                </c:pt>
                <c:pt idx="30">
                  <c:v>4.5900000000000003E-2</c:v>
                </c:pt>
                <c:pt idx="31">
                  <c:v>4.6199999999999998E-2</c:v>
                </c:pt>
                <c:pt idx="32">
                  <c:v>4.6899999999999997E-2</c:v>
                </c:pt>
                <c:pt idx="33">
                  <c:v>4.7199999999999999E-2</c:v>
                </c:pt>
                <c:pt idx="34">
                  <c:v>4.7300000000000002E-2</c:v>
                </c:pt>
                <c:pt idx="35">
                  <c:v>4.7699999999999999E-2</c:v>
                </c:pt>
              </c:numCache>
            </c:numRef>
          </c:val>
          <c:smooth val="0"/>
          <c:extLst>
            <c:ext xmlns:c15="http://schemas.microsoft.com/office/drawing/2012/chart" uri="{02D57815-91ED-43cb-92C2-25804820EDAC}">
              <c15:filteredCategoryTitle>
                <c15:cat>
                  <c:numRef>
                    <c:extLst>
                      <c:ext uri="{02D57815-91ED-43cb-92C2-25804820EDAC}">
                        <c15:formulaRef>
                          <c15:sqref>'Report Sept'!$AZ$303:$CI$303</c15:sqref>
                        </c15:formulaRef>
                      </c:ext>
                    </c:extLst>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15:cat>
              </c15:filteredCategoryTitle>
            </c:ext>
            <c:ext xmlns:c16="http://schemas.microsoft.com/office/drawing/2014/chart" uri="{C3380CC4-5D6E-409C-BE32-E72D297353CC}">
              <c16:uniqueId val="{00000000-55DA-4656-B8E2-FD3DB79E09FB}"/>
            </c:ext>
          </c:extLst>
        </c:ser>
        <c:ser>
          <c:idx val="1"/>
          <c:order val="1"/>
          <c:tx>
            <c:strRef>
              <c:f>'Report Sept'!$AY$305</c:f>
              <c:strCache>
                <c:ptCount val="1"/>
                <c:pt idx="0">
                  <c:v>2017</c:v>
                </c:pt>
              </c:strCache>
            </c:strRef>
          </c:tx>
          <c:spPr>
            <a:ln w="28575" cap="rnd">
              <a:solidFill>
                <a:schemeClr val="accent2"/>
              </a:solidFill>
              <a:round/>
            </a:ln>
            <a:effectLst/>
          </c:spPr>
          <c:marker>
            <c:symbol val="none"/>
          </c:marker>
          <c:val>
            <c:numRef>
              <c:f>'Report Sept'!$AZ$305:$CI$305</c:f>
              <c:numCache>
                <c:formatCode>0.0%</c:formatCode>
                <c:ptCount val="36"/>
                <c:pt idx="0">
                  <c:v>6.9999999999999999E-4</c:v>
                </c:pt>
                <c:pt idx="1">
                  <c:v>1.2999999999999999E-3</c:v>
                </c:pt>
                <c:pt idx="2">
                  <c:v>2.6800000000000001E-2</c:v>
                </c:pt>
                <c:pt idx="3">
                  <c:v>3.1600000000000003E-2</c:v>
                </c:pt>
                <c:pt idx="4">
                  <c:v>3.4099999999999998E-2</c:v>
                </c:pt>
                <c:pt idx="5">
                  <c:v>3.7400000000000003E-2</c:v>
                </c:pt>
                <c:pt idx="6">
                  <c:v>3.9399999999999998E-2</c:v>
                </c:pt>
                <c:pt idx="7">
                  <c:v>4.2299999999999997E-2</c:v>
                </c:pt>
                <c:pt idx="8">
                  <c:v>4.3999999999999997E-2</c:v>
                </c:pt>
                <c:pt idx="9">
                  <c:v>4.6199999999999998E-2</c:v>
                </c:pt>
                <c:pt idx="10">
                  <c:v>4.9299999999999997E-2</c:v>
                </c:pt>
                <c:pt idx="11">
                  <c:v>5.3100000000000001E-2</c:v>
                </c:pt>
                <c:pt idx="12">
                  <c:v>5.5500000000000001E-2</c:v>
                </c:pt>
                <c:pt idx="13">
                  <c:v>5.7500000000000002E-2</c:v>
                </c:pt>
                <c:pt idx="14">
                  <c:v>5.9700000000000003E-2</c:v>
                </c:pt>
                <c:pt idx="15">
                  <c:v>6.1899999999999997E-2</c:v>
                </c:pt>
                <c:pt idx="16">
                  <c:v>6.4199999999999993E-2</c:v>
                </c:pt>
                <c:pt idx="17">
                  <c:v>6.4500000000000002E-2</c:v>
                </c:pt>
                <c:pt idx="18">
                  <c:v>6.4899999999999999E-2</c:v>
                </c:pt>
                <c:pt idx="19">
                  <c:v>6.5799999999999997E-2</c:v>
                </c:pt>
                <c:pt idx="20">
                  <c:v>6.8699999999999997E-2</c:v>
                </c:pt>
                <c:pt idx="21">
                  <c:v>7.0900000000000005E-2</c:v>
                </c:pt>
                <c:pt idx="22">
                  <c:v>7.1300000000000002E-2</c:v>
                </c:pt>
                <c:pt idx="23">
                  <c:v>7.2999999999999995E-2</c:v>
                </c:pt>
                <c:pt idx="24">
                  <c:v>7.4999999999999997E-2</c:v>
                </c:pt>
                <c:pt idx="25">
                  <c:v>7.5300000000000006E-2</c:v>
                </c:pt>
                <c:pt idx="26">
                  <c:v>8.0100000000000005E-2</c:v>
                </c:pt>
                <c:pt idx="27">
                  <c:v>8.0500000000000002E-2</c:v>
                </c:pt>
                <c:pt idx="28">
                  <c:v>8.2400000000000001E-2</c:v>
                </c:pt>
                <c:pt idx="29">
                  <c:v>8.3900000000000002E-2</c:v>
                </c:pt>
                <c:pt idx="30">
                  <c:v>8.4500000000000006E-2</c:v>
                </c:pt>
              </c:numCache>
            </c:numRef>
          </c:val>
          <c:smooth val="0"/>
          <c:extLst>
            <c:ext xmlns:c15="http://schemas.microsoft.com/office/drawing/2012/chart" uri="{02D57815-91ED-43cb-92C2-25804820EDAC}">
              <c15:filteredCategoryTitle>
                <c15:cat>
                  <c:numRef>
                    <c:extLst>
                      <c:ext uri="{02D57815-91ED-43cb-92C2-25804820EDAC}">
                        <c15:formulaRef>
                          <c15:sqref>'Report Sept'!$AZ$303:$CI$303</c15:sqref>
                        </c15:formulaRef>
                      </c:ext>
                    </c:extLst>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15:cat>
              </c15:filteredCategoryTitle>
            </c:ext>
            <c:ext xmlns:c16="http://schemas.microsoft.com/office/drawing/2014/chart" uri="{C3380CC4-5D6E-409C-BE32-E72D297353CC}">
              <c16:uniqueId val="{00000001-55DA-4656-B8E2-FD3DB79E09FB}"/>
            </c:ext>
          </c:extLst>
        </c:ser>
        <c:ser>
          <c:idx val="2"/>
          <c:order val="2"/>
          <c:tx>
            <c:strRef>
              <c:f>'Report Sept'!$AY$306</c:f>
              <c:strCache>
                <c:ptCount val="1"/>
                <c:pt idx="0">
                  <c:v>2018</c:v>
                </c:pt>
              </c:strCache>
            </c:strRef>
          </c:tx>
          <c:spPr>
            <a:ln w="28575" cap="rnd">
              <a:solidFill>
                <a:schemeClr val="accent3"/>
              </a:solidFill>
              <a:round/>
            </a:ln>
            <a:effectLst/>
          </c:spPr>
          <c:marker>
            <c:symbol val="none"/>
          </c:marker>
          <c:val>
            <c:numRef>
              <c:f>'Report Sept'!$AZ$306:$CI$306</c:f>
              <c:numCache>
                <c:formatCode>0.0%</c:formatCode>
                <c:ptCount val="36"/>
                <c:pt idx="0">
                  <c:v>5.0000000000000001E-4</c:v>
                </c:pt>
                <c:pt idx="1">
                  <c:v>8.0000000000000004E-4</c:v>
                </c:pt>
                <c:pt idx="2">
                  <c:v>3.3500000000000002E-2</c:v>
                </c:pt>
                <c:pt idx="3">
                  <c:v>3.78E-2</c:v>
                </c:pt>
                <c:pt idx="4">
                  <c:v>4.3400000000000001E-2</c:v>
                </c:pt>
                <c:pt idx="5">
                  <c:v>4.7E-2</c:v>
                </c:pt>
                <c:pt idx="6">
                  <c:v>5.2400000000000002E-2</c:v>
                </c:pt>
                <c:pt idx="7">
                  <c:v>5.7599999999999998E-2</c:v>
                </c:pt>
                <c:pt idx="8">
                  <c:v>6.5299999999999997E-2</c:v>
                </c:pt>
                <c:pt idx="9">
                  <c:v>6.8599999999999994E-2</c:v>
                </c:pt>
                <c:pt idx="10">
                  <c:v>7.1900000000000006E-2</c:v>
                </c:pt>
                <c:pt idx="11">
                  <c:v>7.4899999999999994E-2</c:v>
                </c:pt>
                <c:pt idx="12">
                  <c:v>7.6499999999999999E-2</c:v>
                </c:pt>
                <c:pt idx="13">
                  <c:v>7.8600000000000003E-2</c:v>
                </c:pt>
                <c:pt idx="14">
                  <c:v>8.0600000000000005E-2</c:v>
                </c:pt>
                <c:pt idx="15">
                  <c:v>8.4699999999999998E-2</c:v>
                </c:pt>
                <c:pt idx="16">
                  <c:v>9.0700000000000003E-2</c:v>
                </c:pt>
                <c:pt idx="17">
                  <c:v>9.3299999999999994E-2</c:v>
                </c:pt>
                <c:pt idx="18">
                  <c:v>9.5100000000000004E-2</c:v>
                </c:pt>
                <c:pt idx="19">
                  <c:v>9.7500000000000003E-2</c:v>
                </c:pt>
                <c:pt idx="20">
                  <c:v>9.9900000000000003E-2</c:v>
                </c:pt>
                <c:pt idx="21">
                  <c:v>0.1012</c:v>
                </c:pt>
                <c:pt idx="22">
                  <c:v>0.10290000000000001</c:v>
                </c:pt>
                <c:pt idx="23">
                  <c:v>0.1045</c:v>
                </c:pt>
                <c:pt idx="24">
                  <c:v>0.10589999999999999</c:v>
                </c:pt>
                <c:pt idx="25">
                  <c:v>0.1062</c:v>
                </c:pt>
                <c:pt idx="26">
                  <c:v>0.10730000000000001</c:v>
                </c:pt>
              </c:numCache>
            </c:numRef>
          </c:val>
          <c:smooth val="0"/>
          <c:extLst>
            <c:ext xmlns:c15="http://schemas.microsoft.com/office/drawing/2012/chart" uri="{02D57815-91ED-43cb-92C2-25804820EDAC}">
              <c15:filteredCategoryTitle>
                <c15:cat>
                  <c:numRef>
                    <c:extLst>
                      <c:ext uri="{02D57815-91ED-43cb-92C2-25804820EDAC}">
                        <c15:formulaRef>
                          <c15:sqref>'Report Sept'!$AZ$303:$CI$303</c15:sqref>
                        </c15:formulaRef>
                      </c:ext>
                    </c:extLst>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15:cat>
              </c15:filteredCategoryTitle>
            </c:ext>
            <c:ext xmlns:c16="http://schemas.microsoft.com/office/drawing/2014/chart" uri="{C3380CC4-5D6E-409C-BE32-E72D297353CC}">
              <c16:uniqueId val="{00000002-55DA-4656-B8E2-FD3DB79E09FB}"/>
            </c:ext>
          </c:extLst>
        </c:ser>
        <c:ser>
          <c:idx val="3"/>
          <c:order val="3"/>
          <c:tx>
            <c:strRef>
              <c:f>'Report Sept'!$AY$307</c:f>
              <c:strCache>
                <c:ptCount val="1"/>
                <c:pt idx="0">
                  <c:v>2019</c:v>
                </c:pt>
              </c:strCache>
            </c:strRef>
          </c:tx>
          <c:spPr>
            <a:ln w="28575" cap="rnd">
              <a:solidFill>
                <a:schemeClr val="accent4"/>
              </a:solidFill>
              <a:round/>
            </a:ln>
            <a:effectLst/>
          </c:spPr>
          <c:marker>
            <c:symbol val="none"/>
          </c:marker>
          <c:val>
            <c:numRef>
              <c:f>'Report Sept'!$AZ$307:$CI$307</c:f>
              <c:numCache>
                <c:formatCode>0.0%</c:formatCode>
                <c:ptCount val="36"/>
                <c:pt idx="0">
                  <c:v>2.9999999999999997E-4</c:v>
                </c:pt>
                <c:pt idx="1">
                  <c:v>1.1999999999999999E-3</c:v>
                </c:pt>
                <c:pt idx="2">
                  <c:v>2.2800000000000001E-2</c:v>
                </c:pt>
                <c:pt idx="3">
                  <c:v>2.75E-2</c:v>
                </c:pt>
                <c:pt idx="4">
                  <c:v>3.3099999999999997E-2</c:v>
                </c:pt>
                <c:pt idx="5">
                  <c:v>3.61E-2</c:v>
                </c:pt>
                <c:pt idx="6">
                  <c:v>4.1399999999999999E-2</c:v>
                </c:pt>
                <c:pt idx="7">
                  <c:v>4.6899999999999997E-2</c:v>
                </c:pt>
                <c:pt idx="8">
                  <c:v>4.99E-2</c:v>
                </c:pt>
                <c:pt idx="9">
                  <c:v>5.28E-2</c:v>
                </c:pt>
                <c:pt idx="10">
                  <c:v>5.7500000000000002E-2</c:v>
                </c:pt>
                <c:pt idx="11">
                  <c:v>6.2399999999999997E-2</c:v>
                </c:pt>
                <c:pt idx="12">
                  <c:v>6.9599999999999995E-2</c:v>
                </c:pt>
                <c:pt idx="13">
                  <c:v>7.5999999999999998E-2</c:v>
                </c:pt>
                <c:pt idx="14">
                  <c:v>8.1000000000000003E-2</c:v>
                </c:pt>
                <c:pt idx="15">
                  <c:v>8.43E-2</c:v>
                </c:pt>
                <c:pt idx="16">
                  <c:v>8.6999999999999994E-2</c:v>
                </c:pt>
                <c:pt idx="17">
                  <c:v>8.8800000000000004E-2</c:v>
                </c:pt>
                <c:pt idx="18">
                  <c:v>9.3200000000000005E-2</c:v>
                </c:pt>
                <c:pt idx="19">
                  <c:v>9.6299999999999997E-2</c:v>
                </c:pt>
                <c:pt idx="20">
                  <c:v>9.8100000000000007E-2</c:v>
                </c:pt>
                <c:pt idx="21">
                  <c:v>0.1</c:v>
                </c:pt>
                <c:pt idx="22">
                  <c:v>0.1023</c:v>
                </c:pt>
              </c:numCache>
            </c:numRef>
          </c:val>
          <c:smooth val="0"/>
          <c:extLst>
            <c:ext xmlns:c15="http://schemas.microsoft.com/office/drawing/2012/chart" uri="{02D57815-91ED-43cb-92C2-25804820EDAC}">
              <c15:filteredCategoryTitle>
                <c15:cat>
                  <c:numRef>
                    <c:extLst>
                      <c:ext uri="{02D57815-91ED-43cb-92C2-25804820EDAC}">
                        <c15:formulaRef>
                          <c15:sqref>'Report Sept'!$AZ$303:$CI$303</c15:sqref>
                        </c15:formulaRef>
                      </c:ext>
                    </c:extLst>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15:cat>
              </c15:filteredCategoryTitle>
            </c:ext>
            <c:ext xmlns:c16="http://schemas.microsoft.com/office/drawing/2014/chart" uri="{C3380CC4-5D6E-409C-BE32-E72D297353CC}">
              <c16:uniqueId val="{00000003-55DA-4656-B8E2-FD3DB79E09FB}"/>
            </c:ext>
          </c:extLst>
        </c:ser>
        <c:ser>
          <c:idx val="4"/>
          <c:order val="4"/>
          <c:tx>
            <c:strRef>
              <c:f>'Report Sept'!$AY$308</c:f>
              <c:strCache>
                <c:ptCount val="1"/>
                <c:pt idx="0">
                  <c:v>2020</c:v>
                </c:pt>
              </c:strCache>
            </c:strRef>
          </c:tx>
          <c:spPr>
            <a:ln w="28575" cap="rnd">
              <a:solidFill>
                <a:schemeClr val="accent5"/>
              </a:solidFill>
              <a:round/>
            </a:ln>
            <a:effectLst/>
          </c:spPr>
          <c:marker>
            <c:symbol val="none"/>
          </c:marker>
          <c:val>
            <c:numRef>
              <c:f>'Report Sept'!$AZ$308:$CI$308</c:f>
              <c:numCache>
                <c:formatCode>0.0%</c:formatCode>
                <c:ptCount val="36"/>
                <c:pt idx="0">
                  <c:v>4.0000000000000002E-4</c:v>
                </c:pt>
                <c:pt idx="1">
                  <c:v>1E-3</c:v>
                </c:pt>
                <c:pt idx="2">
                  <c:v>1.26E-2</c:v>
                </c:pt>
                <c:pt idx="3">
                  <c:v>1.49E-2</c:v>
                </c:pt>
                <c:pt idx="4">
                  <c:v>2.3E-2</c:v>
                </c:pt>
                <c:pt idx="5">
                  <c:v>2.7900000000000001E-2</c:v>
                </c:pt>
                <c:pt idx="6">
                  <c:v>3.3099999999999997E-2</c:v>
                </c:pt>
                <c:pt idx="7">
                  <c:v>3.8300000000000001E-2</c:v>
                </c:pt>
                <c:pt idx="8">
                  <c:v>4.2299999999999997E-2</c:v>
                </c:pt>
                <c:pt idx="9">
                  <c:v>4.6399999999999997E-2</c:v>
                </c:pt>
                <c:pt idx="10">
                  <c:v>5.11E-2</c:v>
                </c:pt>
                <c:pt idx="11">
                  <c:v>5.6899999999999999E-2</c:v>
                </c:pt>
                <c:pt idx="12">
                  <c:v>7.2900000000000006E-2</c:v>
                </c:pt>
                <c:pt idx="13">
                  <c:v>7.9000000000000001E-2</c:v>
                </c:pt>
                <c:pt idx="14">
                  <c:v>9.01E-2</c:v>
                </c:pt>
                <c:pt idx="15">
                  <c:v>9.4200000000000006E-2</c:v>
                </c:pt>
                <c:pt idx="16">
                  <c:v>9.6799999999999997E-2</c:v>
                </c:pt>
                <c:pt idx="17">
                  <c:v>9.9199999999999997E-2</c:v>
                </c:pt>
                <c:pt idx="18">
                  <c:v>0.1014</c:v>
                </c:pt>
              </c:numCache>
            </c:numRef>
          </c:val>
          <c:smooth val="0"/>
          <c:extLst>
            <c:ext xmlns:c15="http://schemas.microsoft.com/office/drawing/2012/chart" uri="{02D57815-91ED-43cb-92C2-25804820EDAC}">
              <c15:filteredCategoryTitle>
                <c15:cat>
                  <c:numRef>
                    <c:extLst>
                      <c:ext uri="{02D57815-91ED-43cb-92C2-25804820EDAC}">
                        <c15:formulaRef>
                          <c15:sqref>'Report Sept'!$AZ$303:$CI$303</c15:sqref>
                        </c15:formulaRef>
                      </c:ext>
                    </c:extLst>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15:cat>
              </c15:filteredCategoryTitle>
            </c:ext>
            <c:ext xmlns:c16="http://schemas.microsoft.com/office/drawing/2014/chart" uri="{C3380CC4-5D6E-409C-BE32-E72D297353CC}">
              <c16:uniqueId val="{00000004-55DA-4656-B8E2-FD3DB79E09FB}"/>
            </c:ext>
          </c:extLst>
        </c:ser>
        <c:ser>
          <c:idx val="5"/>
          <c:order val="5"/>
          <c:tx>
            <c:strRef>
              <c:f>'Report Sept'!$AY$309</c:f>
              <c:strCache>
                <c:ptCount val="1"/>
                <c:pt idx="0">
                  <c:v>2021</c:v>
                </c:pt>
              </c:strCache>
            </c:strRef>
          </c:tx>
          <c:spPr>
            <a:ln w="28575" cap="rnd">
              <a:solidFill>
                <a:schemeClr val="accent6"/>
              </a:solidFill>
              <a:round/>
            </a:ln>
            <a:effectLst/>
          </c:spPr>
          <c:marker>
            <c:symbol val="none"/>
          </c:marker>
          <c:val>
            <c:numRef>
              <c:f>'Report Sept'!$AZ$309:$CI$309</c:f>
              <c:numCache>
                <c:formatCode>0.0%</c:formatCode>
                <c:ptCount val="36"/>
                <c:pt idx="0">
                  <c:v>2.0000000000000001E-4</c:v>
                </c:pt>
                <c:pt idx="1">
                  <c:v>6.9999999999999999E-4</c:v>
                </c:pt>
                <c:pt idx="2">
                  <c:v>1.4999999999999999E-2</c:v>
                </c:pt>
                <c:pt idx="3">
                  <c:v>1.78E-2</c:v>
                </c:pt>
                <c:pt idx="4">
                  <c:v>2.8899999999999999E-2</c:v>
                </c:pt>
                <c:pt idx="5">
                  <c:v>3.3599999999999998E-2</c:v>
                </c:pt>
                <c:pt idx="6">
                  <c:v>3.9800000000000002E-2</c:v>
                </c:pt>
                <c:pt idx="7">
                  <c:v>4.3099999999999999E-2</c:v>
                </c:pt>
                <c:pt idx="8">
                  <c:v>4.6899999999999997E-2</c:v>
                </c:pt>
                <c:pt idx="9">
                  <c:v>5.3400000000000003E-2</c:v>
                </c:pt>
                <c:pt idx="10">
                  <c:v>6.8500000000000005E-2</c:v>
                </c:pt>
                <c:pt idx="11">
                  <c:v>7.6399999999999996E-2</c:v>
                </c:pt>
                <c:pt idx="12">
                  <c:v>8.72E-2</c:v>
                </c:pt>
                <c:pt idx="13">
                  <c:v>9.0999999999999998E-2</c:v>
                </c:pt>
                <c:pt idx="14">
                  <c:v>9.4899999999999998E-2</c:v>
                </c:pt>
              </c:numCache>
            </c:numRef>
          </c:val>
          <c:smooth val="0"/>
          <c:extLst>
            <c:ext xmlns:c15="http://schemas.microsoft.com/office/drawing/2012/chart" uri="{02D57815-91ED-43cb-92C2-25804820EDAC}">
              <c15:filteredCategoryTitle>
                <c15:cat>
                  <c:numRef>
                    <c:extLst>
                      <c:ext uri="{02D57815-91ED-43cb-92C2-25804820EDAC}">
                        <c15:formulaRef>
                          <c15:sqref>'Report Sept'!$AZ$303:$CI$303</c15:sqref>
                        </c15:formulaRef>
                      </c:ext>
                    </c:extLst>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15:cat>
              </c15:filteredCategoryTitle>
            </c:ext>
            <c:ext xmlns:c16="http://schemas.microsoft.com/office/drawing/2014/chart" uri="{C3380CC4-5D6E-409C-BE32-E72D297353CC}">
              <c16:uniqueId val="{00000005-55DA-4656-B8E2-FD3DB79E09FB}"/>
            </c:ext>
          </c:extLst>
        </c:ser>
        <c:ser>
          <c:idx val="6"/>
          <c:order val="6"/>
          <c:tx>
            <c:strRef>
              <c:f>'Report Sept'!$AY$310</c:f>
              <c:strCache>
                <c:ptCount val="1"/>
                <c:pt idx="0">
                  <c:v>2022</c:v>
                </c:pt>
              </c:strCache>
            </c:strRef>
          </c:tx>
          <c:spPr>
            <a:ln w="28575" cap="rnd">
              <a:solidFill>
                <a:schemeClr val="accent1">
                  <a:lumMod val="60000"/>
                </a:schemeClr>
              </a:solidFill>
              <a:round/>
            </a:ln>
            <a:effectLst/>
          </c:spPr>
          <c:marker>
            <c:symbol val="none"/>
          </c:marker>
          <c:val>
            <c:numRef>
              <c:f>'Report Sept'!$AZ$310:$CI$310</c:f>
              <c:numCache>
                <c:formatCode>0.0%</c:formatCode>
                <c:ptCount val="36"/>
                <c:pt idx="0">
                  <c:v>5.9999999999999995E-4</c:v>
                </c:pt>
                <c:pt idx="1">
                  <c:v>1.1999999999999999E-3</c:v>
                </c:pt>
                <c:pt idx="2">
                  <c:v>2.1600000000000001E-2</c:v>
                </c:pt>
                <c:pt idx="3">
                  <c:v>2.41E-2</c:v>
                </c:pt>
                <c:pt idx="4">
                  <c:v>3.2199999999999999E-2</c:v>
                </c:pt>
                <c:pt idx="5">
                  <c:v>3.8600000000000002E-2</c:v>
                </c:pt>
                <c:pt idx="6">
                  <c:v>4.4900000000000002E-2</c:v>
                </c:pt>
                <c:pt idx="7">
                  <c:v>5.2200000000000003E-2</c:v>
                </c:pt>
                <c:pt idx="8">
                  <c:v>6.0900000000000003E-2</c:v>
                </c:pt>
                <c:pt idx="9">
                  <c:v>6.8000000000000005E-2</c:v>
                </c:pt>
                <c:pt idx="10">
                  <c:v>7.8600000000000003E-2</c:v>
                </c:pt>
              </c:numCache>
            </c:numRef>
          </c:val>
          <c:smooth val="0"/>
          <c:extLst>
            <c:ext xmlns:c15="http://schemas.microsoft.com/office/drawing/2012/chart" uri="{02D57815-91ED-43cb-92C2-25804820EDAC}">
              <c15:filteredCategoryTitle>
                <c15:cat>
                  <c:numRef>
                    <c:extLst>
                      <c:ext uri="{02D57815-91ED-43cb-92C2-25804820EDAC}">
                        <c15:formulaRef>
                          <c15:sqref>'Report Sept'!$AZ$303:$CI$303</c15:sqref>
                        </c15:formulaRef>
                      </c:ext>
                    </c:extLst>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15:cat>
              </c15:filteredCategoryTitle>
            </c:ext>
            <c:ext xmlns:c16="http://schemas.microsoft.com/office/drawing/2014/chart" uri="{C3380CC4-5D6E-409C-BE32-E72D297353CC}">
              <c16:uniqueId val="{00000006-55DA-4656-B8E2-FD3DB79E09FB}"/>
            </c:ext>
          </c:extLst>
        </c:ser>
        <c:ser>
          <c:idx val="7"/>
          <c:order val="7"/>
          <c:tx>
            <c:strRef>
              <c:f>'Report Sept'!$AY$311</c:f>
              <c:strCache>
                <c:ptCount val="1"/>
                <c:pt idx="0">
                  <c:v>2023</c:v>
                </c:pt>
              </c:strCache>
            </c:strRef>
          </c:tx>
          <c:spPr>
            <a:ln w="28575" cap="rnd">
              <a:solidFill>
                <a:schemeClr val="accent2">
                  <a:lumMod val="60000"/>
                </a:schemeClr>
              </a:solidFill>
              <a:round/>
            </a:ln>
            <a:effectLst/>
          </c:spPr>
          <c:marker>
            <c:symbol val="none"/>
          </c:marker>
          <c:val>
            <c:numRef>
              <c:f>'Report Sept'!$AZ$311:$CI$311</c:f>
              <c:numCache>
                <c:formatCode>0.0%</c:formatCode>
                <c:ptCount val="36"/>
                <c:pt idx="0">
                  <c:v>2.9999999999999997E-4</c:v>
                </c:pt>
                <c:pt idx="1">
                  <c:v>8.0000000000000004E-4</c:v>
                </c:pt>
                <c:pt idx="2">
                  <c:v>2.2499999999999999E-2</c:v>
                </c:pt>
                <c:pt idx="3">
                  <c:v>2.5399999999999999E-2</c:v>
                </c:pt>
                <c:pt idx="4">
                  <c:v>3.3799999999999997E-2</c:v>
                </c:pt>
                <c:pt idx="5">
                  <c:v>3.9699999999999999E-2</c:v>
                </c:pt>
                <c:pt idx="6">
                  <c:v>4.65E-2</c:v>
                </c:pt>
              </c:numCache>
            </c:numRef>
          </c:val>
          <c:smooth val="0"/>
          <c:extLst>
            <c:ext xmlns:c15="http://schemas.microsoft.com/office/drawing/2012/chart" uri="{02D57815-91ED-43cb-92C2-25804820EDAC}">
              <c15:filteredCategoryTitle>
                <c15:cat>
                  <c:numRef>
                    <c:extLst>
                      <c:ext uri="{02D57815-91ED-43cb-92C2-25804820EDAC}">
                        <c15:formulaRef>
                          <c15:sqref>'Report Sept'!$AZ$303:$CI$303</c15:sqref>
                        </c15:formulaRef>
                      </c:ext>
                    </c:extLst>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15:cat>
              </c15:filteredCategoryTitle>
            </c:ext>
            <c:ext xmlns:c16="http://schemas.microsoft.com/office/drawing/2014/chart" uri="{C3380CC4-5D6E-409C-BE32-E72D297353CC}">
              <c16:uniqueId val="{00000007-55DA-4656-B8E2-FD3DB79E09FB}"/>
            </c:ext>
          </c:extLst>
        </c:ser>
        <c:dLbls>
          <c:showLegendKey val="0"/>
          <c:showVal val="0"/>
          <c:showCatName val="0"/>
          <c:showSerName val="0"/>
          <c:showPercent val="0"/>
          <c:showBubbleSize val="0"/>
        </c:dLbls>
        <c:smooth val="0"/>
        <c:axId val="1632479408"/>
        <c:axId val="1632479888"/>
      </c:lineChart>
      <c:catAx>
        <c:axId val="1632479408"/>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Quarters in</a:t>
                </a:r>
                <a:r>
                  <a:rPr lang="en-US" b="1" baseline="0">
                    <a:solidFill>
                      <a:sysClr val="windowText" lastClr="000000"/>
                    </a:solidFill>
                  </a:rPr>
                  <a:t> Repayment</a:t>
                </a:r>
                <a:endParaRPr lang="en-US" b="1">
                  <a:solidFill>
                    <a:sysClr val="windowText" lastClr="000000"/>
                  </a:solidFill>
                </a:endParaRP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32479888"/>
        <c:crosses val="autoZero"/>
        <c:auto val="1"/>
        <c:lblAlgn val="ctr"/>
        <c:lblOffset val="100"/>
        <c:noMultiLvlLbl val="0"/>
      </c:catAx>
      <c:valAx>
        <c:axId val="1632479888"/>
        <c:scaling>
          <c:orientation val="minMax"/>
          <c:max val="0.2"/>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rPr>
                  <a:t>% of Disbursements</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32479408"/>
        <c:crosses val="autoZero"/>
        <c:crossBetween val="between"/>
        <c:majorUnit val="4.0000000000000008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100" b="1" i="0" u="none" strike="noStrike" kern="1200" spc="0" baseline="0">
                <a:solidFill>
                  <a:schemeClr val="tx1"/>
                </a:solidFill>
              </a:rPr>
              <a:t>Cumulative Gross Charge-Offs as % of Disbursements</a:t>
            </a:r>
          </a:p>
          <a:p>
            <a:pPr>
              <a:defRPr b="1">
                <a:solidFill>
                  <a:schemeClr val="tx1"/>
                </a:solidFill>
              </a:defRPr>
            </a:pPr>
            <a:r>
              <a:rPr lang="en-US" sz="1000" b="1" i="0" u="none" strike="noStrike" kern="1200" spc="0" baseline="0">
                <a:solidFill>
                  <a:schemeClr val="tx1"/>
                </a:solidFill>
              </a:rPr>
              <a:t>Aggregate of Repayment Vintages 2016-2023</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lineChart>
        <c:grouping val="standard"/>
        <c:varyColors val="0"/>
        <c:ser>
          <c:idx val="0"/>
          <c:order val="0"/>
          <c:tx>
            <c:strRef>
              <c:f>'Report Sept'!$AY$294</c:f>
              <c:strCache>
                <c:ptCount val="1"/>
                <c:pt idx="0">
                  <c:v>Total</c:v>
                </c:pt>
              </c:strCache>
            </c:strRef>
          </c:tx>
          <c:spPr>
            <a:ln w="28575" cap="rnd">
              <a:solidFill>
                <a:schemeClr val="accent1"/>
              </a:solidFill>
              <a:round/>
            </a:ln>
            <a:effectLst/>
          </c:spPr>
          <c:marker>
            <c:symbol val="none"/>
          </c:marker>
          <c:val>
            <c:numRef>
              <c:f>'Report Sept'!$AZ$294:$CI$294</c:f>
              <c:numCache>
                <c:formatCode>0.0%</c:formatCode>
                <c:ptCount val="36"/>
                <c:pt idx="0">
                  <c:v>2.3999999999999998E-3</c:v>
                </c:pt>
                <c:pt idx="1">
                  <c:v>2.8999999999999998E-3</c:v>
                </c:pt>
                <c:pt idx="2">
                  <c:v>1.8499999999999999E-2</c:v>
                </c:pt>
                <c:pt idx="3">
                  <c:v>2.1100000000000001E-2</c:v>
                </c:pt>
                <c:pt idx="4">
                  <c:v>2.7900000000000001E-2</c:v>
                </c:pt>
                <c:pt idx="5">
                  <c:v>3.1399999999999997E-2</c:v>
                </c:pt>
                <c:pt idx="6">
                  <c:v>3.5000000000000003E-2</c:v>
                </c:pt>
                <c:pt idx="7">
                  <c:v>3.8199999999999998E-2</c:v>
                </c:pt>
                <c:pt idx="8">
                  <c:v>4.1300000000000003E-2</c:v>
                </c:pt>
                <c:pt idx="9">
                  <c:v>4.3700000000000003E-2</c:v>
                </c:pt>
                <c:pt idx="10">
                  <c:v>4.7399999999999998E-2</c:v>
                </c:pt>
                <c:pt idx="11">
                  <c:v>4.9399999999999999E-2</c:v>
                </c:pt>
                <c:pt idx="12">
                  <c:v>5.1900000000000002E-2</c:v>
                </c:pt>
                <c:pt idx="13">
                  <c:v>5.3100000000000001E-2</c:v>
                </c:pt>
                <c:pt idx="14">
                  <c:v>5.4300000000000001E-2</c:v>
                </c:pt>
                <c:pt idx="15">
                  <c:v>5.5E-2</c:v>
                </c:pt>
                <c:pt idx="16">
                  <c:v>5.57E-2</c:v>
                </c:pt>
                <c:pt idx="17">
                  <c:v>5.6099999999999997E-2</c:v>
                </c:pt>
                <c:pt idx="18">
                  <c:v>5.6399999999999999E-2</c:v>
                </c:pt>
                <c:pt idx="19">
                  <c:v>5.67E-2</c:v>
                </c:pt>
                <c:pt idx="20">
                  <c:v>5.6899999999999999E-2</c:v>
                </c:pt>
                <c:pt idx="21">
                  <c:v>5.7099999999999998E-2</c:v>
                </c:pt>
                <c:pt idx="22">
                  <c:v>5.7200000000000001E-2</c:v>
                </c:pt>
                <c:pt idx="23">
                  <c:v>5.7299999999999997E-2</c:v>
                </c:pt>
                <c:pt idx="24">
                  <c:v>5.74E-2</c:v>
                </c:pt>
                <c:pt idx="25">
                  <c:v>5.74E-2</c:v>
                </c:pt>
                <c:pt idx="26">
                  <c:v>5.7500000000000002E-2</c:v>
                </c:pt>
                <c:pt idx="27">
                  <c:v>5.7500000000000002E-2</c:v>
                </c:pt>
                <c:pt idx="28">
                  <c:v>5.7500000000000002E-2</c:v>
                </c:pt>
                <c:pt idx="29">
                  <c:v>5.7599999999999998E-2</c:v>
                </c:pt>
                <c:pt idx="30">
                  <c:v>5.7599999999999998E-2</c:v>
                </c:pt>
                <c:pt idx="31">
                  <c:v>5.7599999999999998E-2</c:v>
                </c:pt>
                <c:pt idx="32">
                  <c:v>5.7599999999999998E-2</c:v>
                </c:pt>
                <c:pt idx="33">
                  <c:v>5.7599999999999998E-2</c:v>
                </c:pt>
                <c:pt idx="34">
                  <c:v>5.7599999999999998E-2</c:v>
                </c:pt>
                <c:pt idx="35">
                  <c:v>5.7599999999999998E-2</c:v>
                </c:pt>
              </c:numCache>
            </c:numRef>
          </c:val>
          <c:smooth val="0"/>
          <c:extLst>
            <c:ext xmlns:c15="http://schemas.microsoft.com/office/drawing/2012/chart" uri="{02D57815-91ED-43cb-92C2-25804820EDAC}">
              <c15:filteredCategoryTitle>
                <c15:cat>
                  <c:numRef>
                    <c:extLst>
                      <c:ext uri="{02D57815-91ED-43cb-92C2-25804820EDAC}">
                        <c15:formulaRef>
                          <c15:sqref>'Report Sept'!$AZ$293:$CI$293</c15:sqref>
                        </c15:formulaRef>
                      </c:ext>
                    </c:extLst>
                    <c:numCache>
                      <c:formatCode>0</c:formatCode>
                      <c:ptCount val="36"/>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numCache>
                  </c:numRef>
                </c15:cat>
              </c15:filteredCategoryTitle>
            </c:ext>
            <c:ext xmlns:c16="http://schemas.microsoft.com/office/drawing/2014/chart" uri="{C3380CC4-5D6E-409C-BE32-E72D297353CC}">
              <c16:uniqueId val="{00000000-B504-46F9-8A06-4D1C8E616A8D}"/>
            </c:ext>
          </c:extLst>
        </c:ser>
        <c:dLbls>
          <c:showLegendKey val="0"/>
          <c:showVal val="0"/>
          <c:showCatName val="0"/>
          <c:showSerName val="0"/>
          <c:showPercent val="0"/>
          <c:showBubbleSize val="0"/>
        </c:dLbls>
        <c:smooth val="0"/>
        <c:axId val="366644816"/>
        <c:axId val="366646736"/>
      </c:lineChart>
      <c:catAx>
        <c:axId val="366644816"/>
        <c:scaling>
          <c:orientation val="minMax"/>
        </c:scaling>
        <c:delete val="0"/>
        <c:axPos val="b"/>
        <c:title>
          <c:tx>
            <c:rich>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b="1">
                    <a:solidFill>
                      <a:sysClr val="windowText" lastClr="000000"/>
                    </a:solidFill>
                  </a:rPr>
                  <a:t>Quarters in</a:t>
                </a:r>
                <a:r>
                  <a:rPr lang="en-US" b="1" baseline="0">
                    <a:solidFill>
                      <a:sysClr val="windowText" lastClr="000000"/>
                    </a:solidFill>
                  </a:rPr>
                  <a:t> Repayment</a:t>
                </a:r>
                <a:endParaRPr lang="en-US" b="1">
                  <a:solidFill>
                    <a:sysClr val="windowText" lastClr="000000"/>
                  </a:solidFill>
                </a:endParaRPr>
              </a:p>
            </c:rich>
          </c:tx>
          <c:overlay val="0"/>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66646736"/>
        <c:crosses val="autoZero"/>
        <c:auto val="1"/>
        <c:lblAlgn val="ctr"/>
        <c:lblOffset val="100"/>
        <c:noMultiLvlLbl val="0"/>
      </c:catAx>
      <c:valAx>
        <c:axId val="366646736"/>
        <c:scaling>
          <c:orientation val="minMax"/>
          <c:max val="0.2"/>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rPr>
                  <a:t>% of Disbursements</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4.0000000000000008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solidFill>
                <a:latin typeface="+mn-lt"/>
                <a:ea typeface="+mn-ea"/>
                <a:cs typeface="+mn-cs"/>
              </a:defRPr>
            </a:pPr>
            <a:r>
              <a:rPr lang="en-US" sz="1100" b="1">
                <a:solidFill>
                  <a:schemeClr val="tx1"/>
                </a:solidFill>
              </a:rPr>
              <a:t>Annualized Gross</a:t>
            </a:r>
            <a:r>
              <a:rPr lang="en-US" sz="1100" b="1" baseline="0">
                <a:solidFill>
                  <a:schemeClr val="tx1"/>
                </a:solidFill>
              </a:rPr>
              <a:t> Charge-Offs</a:t>
            </a:r>
            <a:r>
              <a:rPr lang="en-US" sz="1100" b="1">
                <a:solidFill>
                  <a:schemeClr val="tx1"/>
                </a:solidFill>
              </a:rPr>
              <a:t> as % Loans in P&amp;I Repayment</a:t>
            </a:r>
          </a:p>
          <a:p>
            <a:pPr marL="0" marR="0" lvl="0" indent="0" algn="ctr" defTabSz="914400" rtl="0" eaLnBrk="1" fontAlgn="auto" latinLnBrk="0" hangingPunct="1">
              <a:lnSpc>
                <a:spcPct val="100000"/>
              </a:lnSpc>
              <a:spcBef>
                <a:spcPts val="0"/>
              </a:spcBef>
              <a:spcAft>
                <a:spcPts val="0"/>
              </a:spcAft>
              <a:buClrTx/>
              <a:buSzTx/>
              <a:buFontTx/>
              <a:buNone/>
              <a:tabLst/>
              <a:defRPr b="1">
                <a:solidFill>
                  <a:sysClr val="windowText" lastClr="000000"/>
                </a:solidFill>
              </a:defRPr>
            </a:pPr>
            <a:r>
              <a:rPr lang="en-US" sz="1000" b="1" i="0" u="none" strike="noStrike" kern="1200" spc="0" baseline="0">
                <a:solidFill>
                  <a:schemeClr val="tx1"/>
                </a:solidFill>
              </a:rPr>
              <a:t>Aggregate of Repayment Vintages 2016-2023</a:t>
            </a:r>
          </a:p>
        </c:rich>
      </c:tx>
      <c:layout>
        <c:manualLayout>
          <c:xMode val="edge"/>
          <c:yMode val="edge"/>
          <c:x val="0.17055953382249753"/>
          <c:y val="2.0093082125858638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5265640320264687"/>
          <c:y val="0.1937642886336968"/>
          <c:w val="0.81488496586848325"/>
          <c:h val="0.68452753569686342"/>
        </c:manualLayout>
      </c:layout>
      <c:lineChart>
        <c:grouping val="standard"/>
        <c:varyColors val="0"/>
        <c:ser>
          <c:idx val="0"/>
          <c:order val="0"/>
          <c:tx>
            <c:strRef>
              <c:f>'Report Sept'!$AY$258</c:f>
              <c:strCache>
                <c:ptCount val="1"/>
                <c:pt idx="0">
                  <c:v>Total</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'Report Sept'!$AZ$257:$FL$257</c15:sqref>
                  </c15:fullRef>
                </c:ext>
              </c:extLst>
              <c:f>'Report Sept'!$CJ$257:$FL$257</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Sept'!$AZ$258:$FL$258</c15:sqref>
                  </c15:fullRef>
                </c:ext>
              </c:extLst>
              <c:f>'Report Sept'!$CJ$258:$FL$258</c:f>
              <c:numCache>
                <c:formatCode>0.0%</c:formatCode>
                <c:ptCount val="81"/>
                <c:pt idx="0">
                  <c:v>6.2129880792099197E-2</c:v>
                </c:pt>
                <c:pt idx="1">
                  <c:v>5.7908472297429597E-2</c:v>
                </c:pt>
                <c:pt idx="2">
                  <c:v>2.3424975582852E-2</c:v>
                </c:pt>
                <c:pt idx="3">
                  <c:v>1.0226060208844799E-2</c:v>
                </c:pt>
                <c:pt idx="4">
                  <c:v>2.29387815226277E-2</c:v>
                </c:pt>
                <c:pt idx="5">
                  <c:v>1.16241200003442E-2</c:v>
                </c:pt>
                <c:pt idx="6">
                  <c:v>6.0512160069755697E-2</c:v>
                </c:pt>
                <c:pt idx="7">
                  <c:v>5.1689897909895803E-2</c:v>
                </c:pt>
                <c:pt idx="8">
                  <c:v>3.1514629411702702E-2</c:v>
                </c:pt>
                <c:pt idx="9">
                  <c:v>3.1165685461173001E-2</c:v>
                </c:pt>
                <c:pt idx="10">
                  <c:v>2.8896321662946801E-2</c:v>
                </c:pt>
                <c:pt idx="11">
                  <c:v>2.1801526294709501E-2</c:v>
                </c:pt>
                <c:pt idx="12">
                  <c:v>4.7800840773263603E-2</c:v>
                </c:pt>
                <c:pt idx="13">
                  <c:v>6.1347117733288298E-2</c:v>
                </c:pt>
                <c:pt idx="14">
                  <c:v>3.3457388246916998E-2</c:v>
                </c:pt>
                <c:pt idx="15">
                  <c:v>1.08585243299256E-2</c:v>
                </c:pt>
                <c:pt idx="16">
                  <c:v>1.05262333568869E-2</c:v>
                </c:pt>
                <c:pt idx="17">
                  <c:v>5.2526864453486498E-2</c:v>
                </c:pt>
                <c:pt idx="18">
                  <c:v>4.9942728827690602E-2</c:v>
                </c:pt>
                <c:pt idx="19">
                  <c:v>3.1753228545704601E-2</c:v>
                </c:pt>
                <c:pt idx="20">
                  <c:v>1.6972408902877201E-2</c:v>
                </c:pt>
                <c:pt idx="21">
                  <c:v>1.55689904859144E-2</c:v>
                </c:pt>
                <c:pt idx="22">
                  <c:v>1.1000860215091701E-2</c:v>
                </c:pt>
                <c:pt idx="23">
                  <c:v>2.0917776499306699E-2</c:v>
                </c:pt>
                <c:pt idx="24">
                  <c:v>2.6442649818971101E-2</c:v>
                </c:pt>
                <c:pt idx="25">
                  <c:v>2.5561995506949001E-2</c:v>
                </c:pt>
                <c:pt idx="26">
                  <c:v>2.1788306196154399E-2</c:v>
                </c:pt>
                <c:pt idx="27">
                  <c:v>3.1597942815110601E-2</c:v>
                </c:pt>
                <c:pt idx="28">
                  <c:v>2.8157130301393999E-2</c:v>
                </c:pt>
                <c:pt idx="29">
                  <c:v>3.0329482352784799E-2</c:v>
                </c:pt>
                <c:pt idx="30">
                  <c:v>2.2518097316838698E-2</c:v>
                </c:pt>
                <c:pt idx="31">
                  <c:v>2.9445115904207401E-2</c:v>
                </c:pt>
                <c:pt idx="32">
                  <c:v>2.09208529657786E-2</c:v>
                </c:pt>
                <c:pt idx="33">
                  <c:v>1.46248441793628E-2</c:v>
                </c:pt>
                <c:pt idx="34">
                  <c:v>4.9962518754739997E-2</c:v>
                </c:pt>
                <c:pt idx="35">
                  <c:v>2.30730662368023E-2</c:v>
                </c:pt>
                <c:pt idx="36">
                  <c:v>2.2452242231786001E-2</c:v>
                </c:pt>
                <c:pt idx="37">
                  <c:v>2.5398838057742099E-2</c:v>
                </c:pt>
                <c:pt idx="38">
                  <c:v>3.6245659038465002E-2</c:v>
                </c:pt>
                <c:pt idx="39">
                  <c:v>2.1849520889776899E-2</c:v>
                </c:pt>
                <c:pt idx="40">
                  <c:v>3.45601854133828E-2</c:v>
                </c:pt>
                <c:pt idx="41">
                  <c:v>4.4093291515239101E-2</c:v>
                </c:pt>
                <c:pt idx="42">
                  <c:v>4.51439322560711E-2</c:v>
                </c:pt>
                <c:pt idx="43">
                  <c:v>3.7325694426244303E-2</c:v>
                </c:pt>
                <c:pt idx="44">
                  <c:v>4.0018606121523297E-2</c:v>
                </c:pt>
                <c:pt idx="45">
                  <c:v>4.6755647151243897E-2</c:v>
                </c:pt>
                <c:pt idx="46">
                  <c:v>4.2595015707713298E-2</c:v>
                </c:pt>
                <c:pt idx="47">
                  <c:v>5.1563445278154901E-2</c:v>
                </c:pt>
                <c:pt idx="48">
                  <c:v>4.1092026637141003E-2</c:v>
                </c:pt>
                <c:pt idx="49">
                  <c:v>5.0040230640630498E-2</c:v>
                </c:pt>
                <c:pt idx="50">
                  <c:v>3.7006219441779002E-2</c:v>
                </c:pt>
                <c:pt idx="51">
                  <c:v>3.4695324944249102E-2</c:v>
                </c:pt>
                <c:pt idx="52">
                  <c:v>3.2071688500240399E-2</c:v>
                </c:pt>
                <c:pt idx="53">
                  <c:v>3.4862326557345898E-2</c:v>
                </c:pt>
                <c:pt idx="54">
                  <c:v>3.3104856773029399E-2</c:v>
                </c:pt>
                <c:pt idx="55">
                  <c:v>3.1654213457253701E-2</c:v>
                </c:pt>
                <c:pt idx="56">
                  <c:v>3.9441540650331799E-2</c:v>
                </c:pt>
                <c:pt idx="57">
                  <c:v>2.77331520216266E-2</c:v>
                </c:pt>
                <c:pt idx="58">
                  <c:v>3.45494267262429E-2</c:v>
                </c:pt>
                <c:pt idx="59">
                  <c:v>4.5157914426528598E-2</c:v>
                </c:pt>
                <c:pt idx="60">
                  <c:v>6.1457827883404301E-2</c:v>
                </c:pt>
                <c:pt idx="61">
                  <c:v>2.9574072800278999E-2</c:v>
                </c:pt>
                <c:pt idx="62">
                  <c:v>4.4465649691251601E-2</c:v>
                </c:pt>
                <c:pt idx="63">
                  <c:v>5.3443053482491197E-2</c:v>
                </c:pt>
                <c:pt idx="64">
                  <c:v>5.9333441798773798E-2</c:v>
                </c:pt>
                <c:pt idx="65">
                  <c:v>5.4993421278356297E-2</c:v>
                </c:pt>
                <c:pt idx="66">
                  <c:v>6.7595087494978806E-2</c:v>
                </c:pt>
                <c:pt idx="67">
                  <c:v>6.01019277139061E-2</c:v>
                </c:pt>
                <c:pt idx="68">
                  <c:v>4.51080703263207E-2</c:v>
                </c:pt>
                <c:pt idx="69">
                  <c:v>3.9528780421914003E-2</c:v>
                </c:pt>
                <c:pt idx="70">
                  <c:v>4.8713948099646097E-2</c:v>
                </c:pt>
                <c:pt idx="71">
                  <c:v>3.8549594778962699E-2</c:v>
                </c:pt>
                <c:pt idx="72">
                  <c:v>4.0785121760439899E-2</c:v>
                </c:pt>
                <c:pt idx="73">
                  <c:v>3.2608629852879302E-2</c:v>
                </c:pt>
                <c:pt idx="74">
                  <c:v>3.9038450579081202E-2</c:v>
                </c:pt>
                <c:pt idx="75">
                  <c:v>3.44491140700669E-2</c:v>
                </c:pt>
                <c:pt idx="76">
                  <c:v>3.3252683011628002E-2</c:v>
                </c:pt>
                <c:pt idx="77">
                  <c:v>4.6860989115273199E-2</c:v>
                </c:pt>
                <c:pt idx="78">
                  <c:v>5.04556267836484E-2</c:v>
                </c:pt>
                <c:pt idx="79">
                  <c:v>5.6090070057992401E-2</c:v>
                </c:pt>
                <c:pt idx="80">
                  <c:v>4.1709393642419303E-2</c:v>
                </c:pt>
              </c:numCache>
            </c:numRef>
          </c:val>
          <c:smooth val="0"/>
          <c:extLst>
            <c:ext xmlns:c16="http://schemas.microsoft.com/office/drawing/2014/chart" uri="{C3380CC4-5D6E-409C-BE32-E72D297353CC}">
              <c16:uniqueId val="{00000000-E5F1-4B4B-9215-3CDF3C495BA7}"/>
            </c:ext>
          </c:extLst>
        </c:ser>
        <c:dLbls>
          <c:showLegendKey val="0"/>
          <c:showVal val="0"/>
          <c:showCatName val="0"/>
          <c:showSerName val="0"/>
          <c:showPercent val="0"/>
          <c:showBubbleSize val="0"/>
        </c:dLbls>
        <c:smooth val="0"/>
        <c:axId val="366644816"/>
        <c:axId val="366646736"/>
      </c:lineChart>
      <c:dateAx>
        <c:axId val="366644816"/>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66646736"/>
        <c:crosses val="autoZero"/>
        <c:auto val="1"/>
        <c:lblOffset val="100"/>
        <c:baseTimeUnit val="months"/>
      </c:dateAx>
      <c:valAx>
        <c:axId val="366646736"/>
        <c:scaling>
          <c:orientation val="minMax"/>
          <c:max val="0.30000000000000004"/>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rPr>
                  <a:t>% of P&amp;I Repayment Balances</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6.0000000000000012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100" b="1" i="0" u="none" strike="noStrike" kern="1200" spc="0" baseline="0">
                <a:solidFill>
                  <a:schemeClr val="tx1"/>
                </a:solidFill>
              </a:rPr>
              <a:t>Annualized Gross Charge-Offs as % Loans in P&amp;I Repayment</a:t>
            </a:r>
          </a:p>
          <a:p>
            <a:pPr>
              <a:defRPr b="1">
                <a:solidFill>
                  <a:schemeClr val="tx1"/>
                </a:solidFill>
              </a:defRPr>
            </a:pPr>
            <a:r>
              <a:rPr lang="en-US" sz="1000" b="1" i="0" u="none" strike="noStrike" kern="1200" spc="0" baseline="0">
                <a:solidFill>
                  <a:schemeClr val="tx1"/>
                </a:solidFill>
              </a:rPr>
              <a:t>Repayment Vintages 2016-2023</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16357366810367091"/>
          <c:y val="0.16967056036381831"/>
          <c:w val="0.81583593647040786"/>
          <c:h val="0.59792201840000603"/>
        </c:manualLayout>
      </c:layout>
      <c:lineChart>
        <c:grouping val="standard"/>
        <c:varyColors val="0"/>
        <c:ser>
          <c:idx val="0"/>
          <c:order val="0"/>
          <c:tx>
            <c:strRef>
              <c:f>'Report Sept'!$AY$268</c:f>
              <c:strCache>
                <c:ptCount val="1"/>
                <c:pt idx="0">
                  <c:v>2016</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'Report Sept'!$AZ$267:$FL$267</c15:sqref>
                  </c15:fullRef>
                </c:ext>
              </c:extLst>
              <c:f>'Report Sept'!$CJ$267:$FL$267</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Sept'!$AZ$268:$FL$268</c15:sqref>
                  </c15:fullRef>
                </c:ext>
              </c:extLst>
              <c:f>'Report Sept'!$CJ$268:$FL$268</c:f>
              <c:numCache>
                <c:formatCode>0.0%</c:formatCode>
                <c:ptCount val="81"/>
                <c:pt idx="0">
                  <c:v>6.7120284866199406E-2</c:v>
                </c:pt>
                <c:pt idx="1">
                  <c:v>2.38204754401844E-2</c:v>
                </c:pt>
                <c:pt idx="2">
                  <c:v>2.40149364380947E-2</c:v>
                </c:pt>
                <c:pt idx="3">
                  <c:v>0</c:v>
                </c:pt>
                <c:pt idx="4">
                  <c:v>0</c:v>
                </c:pt>
                <c:pt idx="5">
                  <c:v>0</c:v>
                </c:pt>
                <c:pt idx="6">
                  <c:v>2.5959271091362399E-2</c:v>
                </c:pt>
                <c:pt idx="7">
                  <c:v>0</c:v>
                </c:pt>
                <c:pt idx="8">
                  <c:v>0</c:v>
                </c:pt>
                <c:pt idx="9">
                  <c:v>2.38834231343714E-2</c:v>
                </c:pt>
                <c:pt idx="10">
                  <c:v>2.56256917165032E-2</c:v>
                </c:pt>
                <c:pt idx="11">
                  <c:v>6.4424306112702999E-3</c:v>
                </c:pt>
                <c:pt idx="12">
                  <c:v>4.0681554318713897E-3</c:v>
                </c:pt>
                <c:pt idx="13">
                  <c:v>0</c:v>
                </c:pt>
                <c:pt idx="14">
                  <c:v>0</c:v>
                </c:pt>
                <c:pt idx="15">
                  <c:v>4.3336942957543602E-3</c:v>
                </c:pt>
                <c:pt idx="16">
                  <c:v>0</c:v>
                </c:pt>
                <c:pt idx="17">
                  <c:v>0</c:v>
                </c:pt>
                <c:pt idx="18">
                  <c:v>2.8631372822709299E-2</c:v>
                </c:pt>
                <c:pt idx="19">
                  <c:v>1.18839729925375E-2</c:v>
                </c:pt>
                <c:pt idx="20">
                  <c:v>0</c:v>
                </c:pt>
                <c:pt idx="21">
                  <c:v>0</c:v>
                </c:pt>
                <c:pt idx="22">
                  <c:v>0</c:v>
                </c:pt>
                <c:pt idx="23">
                  <c:v>1.8199136257156801E-2</c:v>
                </c:pt>
                <c:pt idx="24">
                  <c:v>0</c:v>
                </c:pt>
                <c:pt idx="25">
                  <c:v>0</c:v>
                </c:pt>
                <c:pt idx="26">
                  <c:v>0</c:v>
                </c:pt>
                <c:pt idx="27">
                  <c:v>0</c:v>
                </c:pt>
                <c:pt idx="28">
                  <c:v>0</c:v>
                </c:pt>
                <c:pt idx="29">
                  <c:v>1.5420304855469901E-2</c:v>
                </c:pt>
                <c:pt idx="30">
                  <c:v>0</c:v>
                </c:pt>
                <c:pt idx="31">
                  <c:v>0</c:v>
                </c:pt>
                <c:pt idx="32">
                  <c:v>0</c:v>
                </c:pt>
                <c:pt idx="33">
                  <c:v>2.7253383773819299E-2</c:v>
                </c:pt>
                <c:pt idx="34">
                  <c:v>1.6044539571210801E-2</c:v>
                </c:pt>
                <c:pt idx="35">
                  <c:v>1.2648177119658899E-2</c:v>
                </c:pt>
                <c:pt idx="36">
                  <c:v>7.6591996365473003E-3</c:v>
                </c:pt>
                <c:pt idx="37">
                  <c:v>0</c:v>
                </c:pt>
                <c:pt idx="38">
                  <c:v>2.4231389197102701E-2</c:v>
                </c:pt>
                <c:pt idx="39">
                  <c:v>0</c:v>
                </c:pt>
                <c:pt idx="40">
                  <c:v>0</c:v>
                </c:pt>
                <c:pt idx="41">
                  <c:v>1.9709831880590299E-2</c:v>
                </c:pt>
                <c:pt idx="42">
                  <c:v>1.4637810259700399E-2</c:v>
                </c:pt>
                <c:pt idx="43">
                  <c:v>0</c:v>
                </c:pt>
                <c:pt idx="44">
                  <c:v>5.8568334623527299E-2</c:v>
                </c:pt>
                <c:pt idx="45">
                  <c:v>0</c:v>
                </c:pt>
                <c:pt idx="46">
                  <c:v>4.4357493315385597E-2</c:v>
                </c:pt>
                <c:pt idx="47">
                  <c:v>7.4799045305471198E-2</c:v>
                </c:pt>
                <c:pt idx="48">
                  <c:v>3.4716625677717002E-2</c:v>
                </c:pt>
                <c:pt idx="49">
                  <c:v>0.118677366453703</c:v>
                </c:pt>
                <c:pt idx="50">
                  <c:v>1.36830793074626E-2</c:v>
                </c:pt>
                <c:pt idx="51">
                  <c:v>0</c:v>
                </c:pt>
                <c:pt idx="52">
                  <c:v>1.3232649578596999E-2</c:v>
                </c:pt>
                <c:pt idx="53">
                  <c:v>0</c:v>
                </c:pt>
                <c:pt idx="54">
                  <c:v>2.1260796081566301E-2</c:v>
                </c:pt>
                <c:pt idx="55">
                  <c:v>4.5688590770768901E-2</c:v>
                </c:pt>
                <c:pt idx="56">
                  <c:v>0.102676810231895</c:v>
                </c:pt>
                <c:pt idx="57">
                  <c:v>0</c:v>
                </c:pt>
                <c:pt idx="58">
                  <c:v>0</c:v>
                </c:pt>
                <c:pt idx="59">
                  <c:v>5.5684166424884898E-2</c:v>
                </c:pt>
                <c:pt idx="60">
                  <c:v>0</c:v>
                </c:pt>
                <c:pt idx="61">
                  <c:v>0</c:v>
                </c:pt>
                <c:pt idx="62">
                  <c:v>0</c:v>
                </c:pt>
                <c:pt idx="63">
                  <c:v>0</c:v>
                </c:pt>
                <c:pt idx="64">
                  <c:v>4.0310340076905697E-2</c:v>
                </c:pt>
                <c:pt idx="65">
                  <c:v>0.32069906276231402</c:v>
                </c:pt>
                <c:pt idx="66">
                  <c:v>0</c:v>
                </c:pt>
                <c:pt idx="67">
                  <c:v>9.4850029473339995E-2</c:v>
                </c:pt>
                <c:pt idx="68">
                  <c:v>1.66491763796456E-3</c:v>
                </c:pt>
                <c:pt idx="69">
                  <c:v>0</c:v>
                </c:pt>
                <c:pt idx="70">
                  <c:v>0.135433129264907</c:v>
                </c:pt>
                <c:pt idx="71">
                  <c:v>0.15009754784996801</c:v>
                </c:pt>
                <c:pt idx="72">
                  <c:v>0</c:v>
                </c:pt>
                <c:pt idx="73">
                  <c:v>2.0165212040970999E-2</c:v>
                </c:pt>
                <c:pt idx="74">
                  <c:v>0</c:v>
                </c:pt>
                <c:pt idx="75">
                  <c:v>0</c:v>
                </c:pt>
                <c:pt idx="76">
                  <c:v>0</c:v>
                </c:pt>
                <c:pt idx="77">
                  <c:v>0</c:v>
                </c:pt>
                <c:pt idx="78">
                  <c:v>0.156693041544471</c:v>
                </c:pt>
                <c:pt idx="79">
                  <c:v>0.21239776868726801</c:v>
                </c:pt>
                <c:pt idx="80">
                  <c:v>0</c:v>
                </c:pt>
              </c:numCache>
            </c:numRef>
          </c:val>
          <c:smooth val="0"/>
          <c:extLst>
            <c:ext xmlns:c16="http://schemas.microsoft.com/office/drawing/2014/chart" uri="{C3380CC4-5D6E-409C-BE32-E72D297353CC}">
              <c16:uniqueId val="{00000000-241C-48B5-A24A-CDC0DB772831}"/>
            </c:ext>
          </c:extLst>
        </c:ser>
        <c:ser>
          <c:idx val="1"/>
          <c:order val="1"/>
          <c:tx>
            <c:strRef>
              <c:f>'Report Sept'!$AY$269</c:f>
              <c:strCache>
                <c:ptCount val="1"/>
                <c:pt idx="0">
                  <c:v>2017</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'Report Sept'!$AZ$267:$FL$267</c15:sqref>
                  </c15:fullRef>
                </c:ext>
              </c:extLst>
              <c:f>'Report Sept'!$CJ$267:$FL$267</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Sept'!$AZ$269:$FL$269</c15:sqref>
                  </c15:fullRef>
                </c:ext>
              </c:extLst>
              <c:f>'Report Sept'!$CJ$269:$FL$269</c:f>
              <c:numCache>
                <c:formatCode>0.0%</c:formatCode>
                <c:ptCount val="81"/>
                <c:pt idx="0">
                  <c:v>1.9618278061309599E-2</c:v>
                </c:pt>
                <c:pt idx="1">
                  <c:v>4.8558019899034799E-2</c:v>
                </c:pt>
                <c:pt idx="2">
                  <c:v>5.14493882868753E-3</c:v>
                </c:pt>
                <c:pt idx="3">
                  <c:v>1.17641501592622E-2</c:v>
                </c:pt>
                <c:pt idx="4">
                  <c:v>3.5151376971030802E-2</c:v>
                </c:pt>
                <c:pt idx="5">
                  <c:v>0</c:v>
                </c:pt>
                <c:pt idx="6">
                  <c:v>2.3147062661644301E-2</c:v>
                </c:pt>
                <c:pt idx="7">
                  <c:v>1.4494062889040401E-2</c:v>
                </c:pt>
                <c:pt idx="8">
                  <c:v>2.1276035037722001E-2</c:v>
                </c:pt>
                <c:pt idx="9">
                  <c:v>2.8943119668215299E-2</c:v>
                </c:pt>
                <c:pt idx="10">
                  <c:v>1.8742561137690499E-2</c:v>
                </c:pt>
                <c:pt idx="11">
                  <c:v>2.0357268494540998E-3</c:v>
                </c:pt>
                <c:pt idx="12">
                  <c:v>2.9408145770347598E-2</c:v>
                </c:pt>
                <c:pt idx="13">
                  <c:v>3.8464865872329501E-2</c:v>
                </c:pt>
                <c:pt idx="14">
                  <c:v>2.5407223027722501E-2</c:v>
                </c:pt>
                <c:pt idx="15">
                  <c:v>5.83896888522929E-3</c:v>
                </c:pt>
                <c:pt idx="16">
                  <c:v>5.3318250115935197E-3</c:v>
                </c:pt>
                <c:pt idx="17">
                  <c:v>0</c:v>
                </c:pt>
                <c:pt idx="18">
                  <c:v>1.6503017811494401E-2</c:v>
                </c:pt>
                <c:pt idx="19">
                  <c:v>4.09927993091004E-3</c:v>
                </c:pt>
                <c:pt idx="20">
                  <c:v>1.09584652100264E-2</c:v>
                </c:pt>
                <c:pt idx="21">
                  <c:v>3.6817733426086997E-2</c:v>
                </c:pt>
                <c:pt idx="22">
                  <c:v>2.0545707104486999E-2</c:v>
                </c:pt>
                <c:pt idx="23">
                  <c:v>4.39267580820253E-2</c:v>
                </c:pt>
                <c:pt idx="24">
                  <c:v>1.8761868841816701E-2</c:v>
                </c:pt>
                <c:pt idx="25">
                  <c:v>5.1660126369502901E-2</c:v>
                </c:pt>
                <c:pt idx="26">
                  <c:v>2.4184759621180399E-2</c:v>
                </c:pt>
                <c:pt idx="27">
                  <c:v>1.3396384132335201E-2</c:v>
                </c:pt>
                <c:pt idx="28">
                  <c:v>1.9241099860003399E-2</c:v>
                </c:pt>
                <c:pt idx="29">
                  <c:v>6.2819090689731794E-2</c:v>
                </c:pt>
                <c:pt idx="30">
                  <c:v>7.8440225830039095E-2</c:v>
                </c:pt>
                <c:pt idx="31">
                  <c:v>6.5975360478576503E-3</c:v>
                </c:pt>
                <c:pt idx="32">
                  <c:v>4.8051401018736704E-3</c:v>
                </c:pt>
                <c:pt idx="33">
                  <c:v>0</c:v>
                </c:pt>
                <c:pt idx="34">
                  <c:v>5.0774039735149303E-2</c:v>
                </c:pt>
                <c:pt idx="35">
                  <c:v>1.63914871000821E-3</c:v>
                </c:pt>
                <c:pt idx="36">
                  <c:v>1.2939983925699901E-2</c:v>
                </c:pt>
                <c:pt idx="37">
                  <c:v>7.1985891467000298E-3</c:v>
                </c:pt>
                <c:pt idx="38">
                  <c:v>0</c:v>
                </c:pt>
                <c:pt idx="39">
                  <c:v>0</c:v>
                </c:pt>
                <c:pt idx="40">
                  <c:v>2.13680997023823E-2</c:v>
                </c:pt>
                <c:pt idx="41">
                  <c:v>2.7874909409589001E-2</c:v>
                </c:pt>
                <c:pt idx="42">
                  <c:v>0</c:v>
                </c:pt>
                <c:pt idx="43">
                  <c:v>2.99405775629469E-2</c:v>
                </c:pt>
                <c:pt idx="44">
                  <c:v>1.6076512293159099E-2</c:v>
                </c:pt>
                <c:pt idx="45">
                  <c:v>1.2780134558114199E-2</c:v>
                </c:pt>
                <c:pt idx="46">
                  <c:v>0</c:v>
                </c:pt>
                <c:pt idx="47">
                  <c:v>0.122000098924405</c:v>
                </c:pt>
                <c:pt idx="48">
                  <c:v>0.10242046895647</c:v>
                </c:pt>
                <c:pt idx="49">
                  <c:v>1.7811484150266E-2</c:v>
                </c:pt>
                <c:pt idx="50">
                  <c:v>5.5396577839080197E-2</c:v>
                </c:pt>
                <c:pt idx="51">
                  <c:v>2.49962554614141E-2</c:v>
                </c:pt>
                <c:pt idx="52">
                  <c:v>2.08450191831706E-2</c:v>
                </c:pt>
                <c:pt idx="53">
                  <c:v>7.2129908311457394E-2</c:v>
                </c:pt>
                <c:pt idx="54">
                  <c:v>2.0442393363638799E-2</c:v>
                </c:pt>
                <c:pt idx="55">
                  <c:v>4.7579727177025202E-2</c:v>
                </c:pt>
                <c:pt idx="56">
                  <c:v>0</c:v>
                </c:pt>
                <c:pt idx="57">
                  <c:v>0.117444644255844</c:v>
                </c:pt>
                <c:pt idx="58">
                  <c:v>5.1813041074082198E-3</c:v>
                </c:pt>
                <c:pt idx="59">
                  <c:v>8.7490548183771499E-3</c:v>
                </c:pt>
                <c:pt idx="60">
                  <c:v>0.30204867245507799</c:v>
                </c:pt>
                <c:pt idx="61">
                  <c:v>0.115654904798573</c:v>
                </c:pt>
                <c:pt idx="62">
                  <c:v>1.3479199341276799E-2</c:v>
                </c:pt>
                <c:pt idx="63">
                  <c:v>0</c:v>
                </c:pt>
                <c:pt idx="64">
                  <c:v>2.1077817930970699E-2</c:v>
                </c:pt>
                <c:pt idx="65">
                  <c:v>0</c:v>
                </c:pt>
                <c:pt idx="66">
                  <c:v>0.20524685146941599</c:v>
                </c:pt>
                <c:pt idx="67">
                  <c:v>5.2037785750700498E-2</c:v>
                </c:pt>
                <c:pt idx="68">
                  <c:v>1.19018003300601E-2</c:v>
                </c:pt>
                <c:pt idx="69">
                  <c:v>4.3202114239973201E-2</c:v>
                </c:pt>
                <c:pt idx="70">
                  <c:v>0.173593370392471</c:v>
                </c:pt>
                <c:pt idx="71">
                  <c:v>2.8994535724686601E-2</c:v>
                </c:pt>
                <c:pt idx="72">
                  <c:v>0.10277598680115201</c:v>
                </c:pt>
                <c:pt idx="73">
                  <c:v>4.61332121041092E-2</c:v>
                </c:pt>
                <c:pt idx="74">
                  <c:v>0</c:v>
                </c:pt>
                <c:pt idx="75">
                  <c:v>7.23636552346726E-2</c:v>
                </c:pt>
                <c:pt idx="76">
                  <c:v>0</c:v>
                </c:pt>
                <c:pt idx="77">
                  <c:v>8.9549947226676294E-2</c:v>
                </c:pt>
                <c:pt idx="78">
                  <c:v>3.2842311150772803E-2</c:v>
                </c:pt>
                <c:pt idx="79">
                  <c:v>2.7828061153471799E-2</c:v>
                </c:pt>
                <c:pt idx="80">
                  <c:v>0</c:v>
                </c:pt>
              </c:numCache>
            </c:numRef>
          </c:val>
          <c:smooth val="0"/>
          <c:extLst>
            <c:ext xmlns:c16="http://schemas.microsoft.com/office/drawing/2014/chart" uri="{C3380CC4-5D6E-409C-BE32-E72D297353CC}">
              <c16:uniqueId val="{00000001-241C-48B5-A24A-CDC0DB772831}"/>
            </c:ext>
          </c:extLst>
        </c:ser>
        <c:ser>
          <c:idx val="2"/>
          <c:order val="2"/>
          <c:tx>
            <c:strRef>
              <c:f>'Report Sept'!$AY$270</c:f>
              <c:strCache>
                <c:ptCount val="1"/>
                <c:pt idx="0">
                  <c:v>2018</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'Report Sept'!$AZ$267:$FL$267</c15:sqref>
                  </c15:fullRef>
                </c:ext>
              </c:extLst>
              <c:f>'Report Sept'!$CJ$267:$FL$267</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Sept'!$AZ$270:$FL$270</c15:sqref>
                  </c15:fullRef>
                </c:ext>
              </c:extLst>
              <c:f>'Report Sept'!$CJ$270:$FL$270</c:f>
              <c:numCache>
                <c:formatCode>0.0%</c:formatCode>
                <c:ptCount val="81"/>
                <c:pt idx="0">
                  <c:v>7.9256355346828899E-2</c:v>
                </c:pt>
                <c:pt idx="1">
                  <c:v>8.4926730937345402E-2</c:v>
                </c:pt>
                <c:pt idx="2">
                  <c:v>3.84803178449327E-2</c:v>
                </c:pt>
                <c:pt idx="3">
                  <c:v>1.5748994835735199E-2</c:v>
                </c:pt>
                <c:pt idx="4">
                  <c:v>3.0691760753853201E-2</c:v>
                </c:pt>
                <c:pt idx="5">
                  <c:v>2.8423014301329999E-2</c:v>
                </c:pt>
                <c:pt idx="6">
                  <c:v>0.12839401178422799</c:v>
                </c:pt>
                <c:pt idx="7">
                  <c:v>0.12680378911562501</c:v>
                </c:pt>
                <c:pt idx="8">
                  <c:v>5.48423072901046E-2</c:v>
                </c:pt>
                <c:pt idx="9">
                  <c:v>3.5910404142768297E-2</c:v>
                </c:pt>
                <c:pt idx="10">
                  <c:v>2.7456568424488501E-2</c:v>
                </c:pt>
                <c:pt idx="11">
                  <c:v>9.1134835899212199E-3</c:v>
                </c:pt>
                <c:pt idx="12">
                  <c:v>4.0271015281124603E-2</c:v>
                </c:pt>
                <c:pt idx="13">
                  <c:v>5.8195978560941199E-2</c:v>
                </c:pt>
                <c:pt idx="14">
                  <c:v>3.5451515465032203E-2</c:v>
                </c:pt>
                <c:pt idx="15">
                  <c:v>1.84541867458674E-2</c:v>
                </c:pt>
                <c:pt idx="16">
                  <c:v>1.1950435260469501E-2</c:v>
                </c:pt>
                <c:pt idx="17">
                  <c:v>9.9444179100386498E-2</c:v>
                </c:pt>
                <c:pt idx="18">
                  <c:v>6.4095107735789802E-2</c:v>
                </c:pt>
                <c:pt idx="19">
                  <c:v>3.5575255376746502E-2</c:v>
                </c:pt>
                <c:pt idx="20">
                  <c:v>5.4155806802150999E-2</c:v>
                </c:pt>
                <c:pt idx="21">
                  <c:v>3.0588077936342401E-2</c:v>
                </c:pt>
                <c:pt idx="22">
                  <c:v>2.7878654291747702E-2</c:v>
                </c:pt>
                <c:pt idx="23">
                  <c:v>4.1745374572998199E-2</c:v>
                </c:pt>
                <c:pt idx="24">
                  <c:v>7.2140066525274604E-2</c:v>
                </c:pt>
                <c:pt idx="25">
                  <c:v>4.41884598790869E-2</c:v>
                </c:pt>
                <c:pt idx="26">
                  <c:v>8.1561843812342702E-3</c:v>
                </c:pt>
                <c:pt idx="27">
                  <c:v>1.4672006752815299E-2</c:v>
                </c:pt>
                <c:pt idx="28">
                  <c:v>3.2001423155976899E-2</c:v>
                </c:pt>
                <c:pt idx="29">
                  <c:v>1.5938251398802498E-2</c:v>
                </c:pt>
                <c:pt idx="30">
                  <c:v>4.8539815655407E-2</c:v>
                </c:pt>
                <c:pt idx="31">
                  <c:v>1.8741112680245E-2</c:v>
                </c:pt>
                <c:pt idx="32">
                  <c:v>3.9555077592018997E-2</c:v>
                </c:pt>
                <c:pt idx="33">
                  <c:v>3.43473032179221E-2</c:v>
                </c:pt>
                <c:pt idx="34">
                  <c:v>1.9229073203866201E-2</c:v>
                </c:pt>
                <c:pt idx="35">
                  <c:v>4.1217020672068297E-2</c:v>
                </c:pt>
                <c:pt idx="36">
                  <c:v>7.0417879907805798E-3</c:v>
                </c:pt>
                <c:pt idx="37">
                  <c:v>5.15260679885607E-2</c:v>
                </c:pt>
                <c:pt idx="38">
                  <c:v>2.55531390871452E-2</c:v>
                </c:pt>
                <c:pt idx="39">
                  <c:v>8.4399712390375206E-2</c:v>
                </c:pt>
                <c:pt idx="40">
                  <c:v>1.4768490611806301E-2</c:v>
                </c:pt>
                <c:pt idx="41">
                  <c:v>6.5264046401179096E-2</c:v>
                </c:pt>
                <c:pt idx="42">
                  <c:v>2.4960800253745901E-2</c:v>
                </c:pt>
                <c:pt idx="43">
                  <c:v>0.12971269707553701</c:v>
                </c:pt>
                <c:pt idx="44">
                  <c:v>3.1036189144318899E-2</c:v>
                </c:pt>
                <c:pt idx="45">
                  <c:v>4.3857232107665303E-2</c:v>
                </c:pt>
                <c:pt idx="46">
                  <c:v>0.102663236063915</c:v>
                </c:pt>
                <c:pt idx="47">
                  <c:v>2.2370909196481999E-2</c:v>
                </c:pt>
                <c:pt idx="48">
                  <c:v>6.1005783265556397E-2</c:v>
                </c:pt>
                <c:pt idx="49">
                  <c:v>8.0117293104104995E-2</c:v>
                </c:pt>
                <c:pt idx="50">
                  <c:v>0.11168466729146</c:v>
                </c:pt>
                <c:pt idx="51">
                  <c:v>1.2405649093894799E-2</c:v>
                </c:pt>
                <c:pt idx="52">
                  <c:v>9.1160785810118897E-2</c:v>
                </c:pt>
                <c:pt idx="53">
                  <c:v>1.22983865119809E-2</c:v>
                </c:pt>
                <c:pt idx="54">
                  <c:v>1.10659333983956E-2</c:v>
                </c:pt>
                <c:pt idx="55">
                  <c:v>5.89280301317123E-2</c:v>
                </c:pt>
                <c:pt idx="56">
                  <c:v>3.7566314424816102E-2</c:v>
                </c:pt>
                <c:pt idx="57">
                  <c:v>3.4631602967243498E-2</c:v>
                </c:pt>
                <c:pt idx="58">
                  <c:v>3.2465324830586201E-2</c:v>
                </c:pt>
                <c:pt idx="59">
                  <c:v>8.8323693388625404E-2</c:v>
                </c:pt>
                <c:pt idx="60">
                  <c:v>4.0716290205741197E-2</c:v>
                </c:pt>
                <c:pt idx="61">
                  <c:v>5.7861507839032197E-2</c:v>
                </c:pt>
                <c:pt idx="62">
                  <c:v>6.5176060653917997E-2</c:v>
                </c:pt>
                <c:pt idx="63">
                  <c:v>4.0512602368876598E-2</c:v>
                </c:pt>
                <c:pt idx="64">
                  <c:v>6.0229149690925701E-2</c:v>
                </c:pt>
                <c:pt idx="65">
                  <c:v>2.2803551396853E-2</c:v>
                </c:pt>
                <c:pt idx="66">
                  <c:v>2.3179139742909801E-2</c:v>
                </c:pt>
                <c:pt idx="67">
                  <c:v>0</c:v>
                </c:pt>
                <c:pt idx="68">
                  <c:v>1.5607550825451001E-2</c:v>
                </c:pt>
                <c:pt idx="69">
                  <c:v>4.1663350250355502E-2</c:v>
                </c:pt>
                <c:pt idx="70">
                  <c:v>5.0207474796406401E-2</c:v>
                </c:pt>
                <c:pt idx="71">
                  <c:v>9.9922932794107605E-2</c:v>
                </c:pt>
                <c:pt idx="72">
                  <c:v>6.3556619198044201E-2</c:v>
                </c:pt>
                <c:pt idx="73">
                  <c:v>5.3373448272422498E-2</c:v>
                </c:pt>
                <c:pt idx="74">
                  <c:v>4.2252392845291399E-2</c:v>
                </c:pt>
                <c:pt idx="75">
                  <c:v>2.9458056107584999E-3</c:v>
                </c:pt>
                <c:pt idx="76">
                  <c:v>1.2496920128236199E-2</c:v>
                </c:pt>
                <c:pt idx="77">
                  <c:v>1.2048977705863301E-2</c:v>
                </c:pt>
                <c:pt idx="78">
                  <c:v>9.9633758557086602E-2</c:v>
                </c:pt>
                <c:pt idx="79">
                  <c:v>2.7004729014798199E-2</c:v>
                </c:pt>
                <c:pt idx="80">
                  <c:v>3.2894294014663802E-2</c:v>
                </c:pt>
              </c:numCache>
            </c:numRef>
          </c:val>
          <c:smooth val="0"/>
          <c:extLst>
            <c:ext xmlns:c16="http://schemas.microsoft.com/office/drawing/2014/chart" uri="{C3380CC4-5D6E-409C-BE32-E72D297353CC}">
              <c16:uniqueId val="{00000002-241C-48B5-A24A-CDC0DB772831}"/>
            </c:ext>
          </c:extLst>
        </c:ser>
        <c:ser>
          <c:idx val="3"/>
          <c:order val="3"/>
          <c:tx>
            <c:strRef>
              <c:f>'Report Sept'!$AY$271</c:f>
              <c:strCache>
                <c:ptCount val="1"/>
                <c:pt idx="0">
                  <c:v>2019</c:v>
                </c:pt>
              </c:strCache>
            </c:strRef>
          </c:tx>
          <c:spPr>
            <a:ln w="28575" cap="rnd">
              <a:solidFill>
                <a:schemeClr val="accent4"/>
              </a:solidFill>
              <a:round/>
            </a:ln>
            <a:effectLst/>
          </c:spPr>
          <c:marker>
            <c:symbol val="none"/>
          </c:marker>
          <c:cat>
            <c:numRef>
              <c:extLst>
                <c:ext xmlns:c15="http://schemas.microsoft.com/office/drawing/2012/chart" uri="{02D57815-91ED-43cb-92C2-25804820EDAC}">
                  <c15:fullRef>
                    <c15:sqref>'Report Sept'!$AZ$267:$FL$267</c15:sqref>
                  </c15:fullRef>
                </c:ext>
              </c:extLst>
              <c:f>'Report Sept'!$CJ$267:$FL$267</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Sept'!$AZ$271:$FL$271</c15:sqref>
                  </c15:fullRef>
                </c:ext>
              </c:extLst>
              <c:f>'Report Sept'!$CJ$271:$FL$271</c:f>
              <c:numCache>
                <c:formatCode>0.0%</c:formatCode>
                <c:ptCount val="81"/>
                <c:pt idx="0">
                  <c:v>0</c:v>
                </c:pt>
                <c:pt idx="1">
                  <c:v>0</c:v>
                </c:pt>
                <c:pt idx="2">
                  <c:v>0</c:v>
                </c:pt>
                <c:pt idx="3">
                  <c:v>0</c:v>
                </c:pt>
                <c:pt idx="4">
                  <c:v>6.9752752168095898E-3</c:v>
                </c:pt>
                <c:pt idx="5">
                  <c:v>0</c:v>
                </c:pt>
                <c:pt idx="6">
                  <c:v>8.88506449864848E-3</c:v>
                </c:pt>
                <c:pt idx="7">
                  <c:v>7.89210481922668E-3</c:v>
                </c:pt>
                <c:pt idx="8">
                  <c:v>2.2027074121962201E-2</c:v>
                </c:pt>
                <c:pt idx="9">
                  <c:v>2.94956848833158E-2</c:v>
                </c:pt>
                <c:pt idx="10">
                  <c:v>3.19677886883553E-2</c:v>
                </c:pt>
                <c:pt idx="11">
                  <c:v>3.1898947279105402E-2</c:v>
                </c:pt>
                <c:pt idx="12">
                  <c:v>5.9372428362720199E-2</c:v>
                </c:pt>
                <c:pt idx="13">
                  <c:v>7.8183206368634295E-2</c:v>
                </c:pt>
                <c:pt idx="14">
                  <c:v>3.5862959656105801E-2</c:v>
                </c:pt>
                <c:pt idx="15">
                  <c:v>6.52988996218473E-3</c:v>
                </c:pt>
                <c:pt idx="16">
                  <c:v>1.29376488693041E-2</c:v>
                </c:pt>
                <c:pt idx="17">
                  <c:v>6.9657378583005303E-2</c:v>
                </c:pt>
                <c:pt idx="18">
                  <c:v>8.1081409364026802E-2</c:v>
                </c:pt>
                <c:pt idx="19">
                  <c:v>5.0438638807730703E-2</c:v>
                </c:pt>
                <c:pt idx="20">
                  <c:v>2.1118734342531101E-2</c:v>
                </c:pt>
                <c:pt idx="21">
                  <c:v>1.6370541486040301E-2</c:v>
                </c:pt>
                <c:pt idx="22">
                  <c:v>1.23706052227827E-2</c:v>
                </c:pt>
                <c:pt idx="23">
                  <c:v>2.1834636641300999E-2</c:v>
                </c:pt>
                <c:pt idx="24">
                  <c:v>3.8789559205196597E-2</c:v>
                </c:pt>
                <c:pt idx="25">
                  <c:v>4.07275254053759E-2</c:v>
                </c:pt>
                <c:pt idx="26">
                  <c:v>4.15314391526794E-2</c:v>
                </c:pt>
                <c:pt idx="27">
                  <c:v>1.24841903357404E-2</c:v>
                </c:pt>
                <c:pt idx="28">
                  <c:v>1.23601581308126E-2</c:v>
                </c:pt>
                <c:pt idx="29">
                  <c:v>5.2794129631619099E-2</c:v>
                </c:pt>
                <c:pt idx="30">
                  <c:v>3.0104395243013799E-2</c:v>
                </c:pt>
                <c:pt idx="31">
                  <c:v>5.2906330954734897E-2</c:v>
                </c:pt>
                <c:pt idx="32">
                  <c:v>4.6181721740819602E-2</c:v>
                </c:pt>
                <c:pt idx="33">
                  <c:v>1.1091761849855299E-2</c:v>
                </c:pt>
                <c:pt idx="34">
                  <c:v>4.0967353828364299E-2</c:v>
                </c:pt>
                <c:pt idx="35">
                  <c:v>1.4723720411647699E-2</c:v>
                </c:pt>
                <c:pt idx="36">
                  <c:v>4.2983172916418302E-2</c:v>
                </c:pt>
                <c:pt idx="37">
                  <c:v>1.33809937302483E-2</c:v>
                </c:pt>
                <c:pt idx="38">
                  <c:v>4.6750844709096399E-2</c:v>
                </c:pt>
                <c:pt idx="39">
                  <c:v>1.08811060335874E-2</c:v>
                </c:pt>
                <c:pt idx="40">
                  <c:v>2.9280791022605002E-2</c:v>
                </c:pt>
                <c:pt idx="41">
                  <c:v>0.12047978018670701</c:v>
                </c:pt>
                <c:pt idx="42">
                  <c:v>6.8050576084647693E-2</c:v>
                </c:pt>
                <c:pt idx="43">
                  <c:v>5.75716232484563E-2</c:v>
                </c:pt>
                <c:pt idx="44">
                  <c:v>6.8160724792205404E-2</c:v>
                </c:pt>
                <c:pt idx="45">
                  <c:v>0.20517232546810901</c:v>
                </c:pt>
                <c:pt idx="46">
                  <c:v>0.111269486775187</c:v>
                </c:pt>
                <c:pt idx="47">
                  <c:v>0.118927822046418</c:v>
                </c:pt>
                <c:pt idx="48">
                  <c:v>3.9912330912055698E-2</c:v>
                </c:pt>
                <c:pt idx="49">
                  <c:v>7.15753832379461E-2</c:v>
                </c:pt>
                <c:pt idx="50">
                  <c:v>2.4218625115400801E-2</c:v>
                </c:pt>
                <c:pt idx="51">
                  <c:v>4.68228167784044E-2</c:v>
                </c:pt>
                <c:pt idx="52">
                  <c:v>2.2312533383219001E-2</c:v>
                </c:pt>
                <c:pt idx="53">
                  <c:v>7.5947085117844398E-2</c:v>
                </c:pt>
                <c:pt idx="54">
                  <c:v>7.5275349461991298E-2</c:v>
                </c:pt>
                <c:pt idx="55">
                  <c:v>4.3819029431191599E-2</c:v>
                </c:pt>
                <c:pt idx="56">
                  <c:v>6.8784098389026105E-2</c:v>
                </c:pt>
                <c:pt idx="57">
                  <c:v>2.7692346179969601E-2</c:v>
                </c:pt>
                <c:pt idx="58">
                  <c:v>2.68967245068997E-2</c:v>
                </c:pt>
                <c:pt idx="59">
                  <c:v>3.2044085184403402E-2</c:v>
                </c:pt>
                <c:pt idx="60">
                  <c:v>9.7258785955751201E-2</c:v>
                </c:pt>
                <c:pt idx="61">
                  <c:v>1.9631643670016002E-2</c:v>
                </c:pt>
                <c:pt idx="62">
                  <c:v>7.5957575463553098E-2</c:v>
                </c:pt>
                <c:pt idx="63">
                  <c:v>7.4526592632685698E-2</c:v>
                </c:pt>
                <c:pt idx="64">
                  <c:v>4.8944012186830498E-2</c:v>
                </c:pt>
                <c:pt idx="65">
                  <c:v>7.5324244188304704E-2</c:v>
                </c:pt>
                <c:pt idx="66">
                  <c:v>9.0854253000536594E-2</c:v>
                </c:pt>
                <c:pt idx="67">
                  <c:v>3.71409327515256E-2</c:v>
                </c:pt>
                <c:pt idx="68">
                  <c:v>9.5650353263942195E-2</c:v>
                </c:pt>
                <c:pt idx="69">
                  <c:v>6.4409062875523906E-2</c:v>
                </c:pt>
                <c:pt idx="70">
                  <c:v>5.3917828766585699E-2</c:v>
                </c:pt>
                <c:pt idx="71">
                  <c:v>3.1706474013738502E-2</c:v>
                </c:pt>
                <c:pt idx="72">
                  <c:v>3.23413327178034E-2</c:v>
                </c:pt>
                <c:pt idx="73">
                  <c:v>3.1032990036123601E-2</c:v>
                </c:pt>
                <c:pt idx="74">
                  <c:v>7.0296336228850106E-2</c:v>
                </c:pt>
                <c:pt idx="75">
                  <c:v>1.80189985876331E-2</c:v>
                </c:pt>
                <c:pt idx="76">
                  <c:v>1.51183130718606E-2</c:v>
                </c:pt>
                <c:pt idx="77">
                  <c:v>4.2111292625116301E-2</c:v>
                </c:pt>
                <c:pt idx="78">
                  <c:v>2.6249907588663399E-2</c:v>
                </c:pt>
                <c:pt idx="79">
                  <c:v>6.8173150000649704E-2</c:v>
                </c:pt>
                <c:pt idx="80">
                  <c:v>1.13510278408243E-2</c:v>
                </c:pt>
              </c:numCache>
            </c:numRef>
          </c:val>
          <c:smooth val="0"/>
          <c:extLst>
            <c:ext xmlns:c16="http://schemas.microsoft.com/office/drawing/2014/chart" uri="{C3380CC4-5D6E-409C-BE32-E72D297353CC}">
              <c16:uniqueId val="{00000003-241C-48B5-A24A-CDC0DB772831}"/>
            </c:ext>
          </c:extLst>
        </c:ser>
        <c:ser>
          <c:idx val="4"/>
          <c:order val="4"/>
          <c:tx>
            <c:strRef>
              <c:f>'Report Sept'!$AY$272</c:f>
              <c:strCache>
                <c:ptCount val="1"/>
                <c:pt idx="0">
                  <c:v>2020</c:v>
                </c:pt>
              </c:strCache>
            </c:strRef>
          </c:tx>
          <c:spPr>
            <a:ln w="28575" cap="rnd">
              <a:solidFill>
                <a:schemeClr val="accent5"/>
              </a:solidFill>
              <a:round/>
            </a:ln>
            <a:effectLst/>
          </c:spPr>
          <c:marker>
            <c:symbol val="none"/>
          </c:marker>
          <c:cat>
            <c:numRef>
              <c:extLst>
                <c:ext xmlns:c15="http://schemas.microsoft.com/office/drawing/2012/chart" uri="{02D57815-91ED-43cb-92C2-25804820EDAC}">
                  <c15:fullRef>
                    <c15:sqref>'Report Sept'!$AZ$267:$FL$267</c15:sqref>
                  </c15:fullRef>
                </c:ext>
              </c:extLst>
              <c:f>'Report Sept'!$CJ$267:$FL$267</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Sept'!$AZ$272:$FL$272</c15:sqref>
                  </c15:fullRef>
                </c:ext>
              </c:extLst>
              <c:f>'Report Sept'!$CJ$272:$FL$272</c:f>
              <c:numCache>
                <c:formatCode>0.0%</c:formatCode>
                <c:ptCount val="81"/>
                <c:pt idx="12">
                  <c:v>2.6246722421642998E-2</c:v>
                </c:pt>
                <c:pt idx="13">
                  <c:v>2.6872223421108302E-2</c:v>
                </c:pt>
                <c:pt idx="14">
                  <c:v>3.66657832528769E-2</c:v>
                </c:pt>
                <c:pt idx="15">
                  <c:v>1.8331296436075201E-2</c:v>
                </c:pt>
                <c:pt idx="16">
                  <c:v>7.2761792715264903E-3</c:v>
                </c:pt>
                <c:pt idx="17">
                  <c:v>2.7857704152167801E-3</c:v>
                </c:pt>
                <c:pt idx="18">
                  <c:v>1.40427763829198E-3</c:v>
                </c:pt>
                <c:pt idx="19">
                  <c:v>1.7153310700915698E-2</c:v>
                </c:pt>
                <c:pt idx="20">
                  <c:v>3.4091227820518002E-3</c:v>
                </c:pt>
                <c:pt idx="21">
                  <c:v>8.4936864668562206E-3</c:v>
                </c:pt>
                <c:pt idx="22">
                  <c:v>5.4078569028276199E-3</c:v>
                </c:pt>
                <c:pt idx="23">
                  <c:v>1.3624704521669501E-2</c:v>
                </c:pt>
                <c:pt idx="24">
                  <c:v>1.0805133263440099E-2</c:v>
                </c:pt>
                <c:pt idx="25">
                  <c:v>1.55218853304195E-2</c:v>
                </c:pt>
                <c:pt idx="26">
                  <c:v>1.5701442076690102E-2</c:v>
                </c:pt>
                <c:pt idx="27">
                  <c:v>6.1373158647768898E-2</c:v>
                </c:pt>
                <c:pt idx="28">
                  <c:v>5.07766655307565E-2</c:v>
                </c:pt>
                <c:pt idx="29">
                  <c:v>3.7382426099341601E-2</c:v>
                </c:pt>
                <c:pt idx="30">
                  <c:v>2.7801899563310101E-2</c:v>
                </c:pt>
                <c:pt idx="31">
                  <c:v>4.4042386551536403E-2</c:v>
                </c:pt>
                <c:pt idx="32">
                  <c:v>2.03264082667871E-2</c:v>
                </c:pt>
                <c:pt idx="33">
                  <c:v>2.69992695587024E-2</c:v>
                </c:pt>
                <c:pt idx="34">
                  <c:v>6.3952632032242301E-2</c:v>
                </c:pt>
                <c:pt idx="35">
                  <c:v>1.7728314434105601E-2</c:v>
                </c:pt>
                <c:pt idx="36">
                  <c:v>4.5015238200956903E-2</c:v>
                </c:pt>
                <c:pt idx="37">
                  <c:v>4.5992943130843997E-2</c:v>
                </c:pt>
                <c:pt idx="38">
                  <c:v>3.2849773940861103E-2</c:v>
                </c:pt>
                <c:pt idx="39">
                  <c:v>4.4797733148671103E-2</c:v>
                </c:pt>
                <c:pt idx="40">
                  <c:v>4.5841866702741402E-2</c:v>
                </c:pt>
                <c:pt idx="41">
                  <c:v>3.7926286080960103E-2</c:v>
                </c:pt>
                <c:pt idx="42">
                  <c:v>7.1534250326264606E-2</c:v>
                </c:pt>
                <c:pt idx="43">
                  <c:v>3.06743845253886E-2</c:v>
                </c:pt>
                <c:pt idx="44">
                  <c:v>4.4128033200120299E-2</c:v>
                </c:pt>
                <c:pt idx="45">
                  <c:v>4.38875553069882E-2</c:v>
                </c:pt>
                <c:pt idx="46">
                  <c:v>4.8031287428869703E-2</c:v>
                </c:pt>
                <c:pt idx="47">
                  <c:v>7.8766206068606195E-2</c:v>
                </c:pt>
                <c:pt idx="48">
                  <c:v>5.7249480339021303E-2</c:v>
                </c:pt>
                <c:pt idx="49">
                  <c:v>6.4809124881301194E-2</c:v>
                </c:pt>
                <c:pt idx="50">
                  <c:v>6.1282959766658603E-2</c:v>
                </c:pt>
                <c:pt idx="51">
                  <c:v>5.1612854132052403E-2</c:v>
                </c:pt>
                <c:pt idx="52">
                  <c:v>6.3230924719740095E-2</c:v>
                </c:pt>
                <c:pt idx="53">
                  <c:v>6.8823690180530805E-2</c:v>
                </c:pt>
                <c:pt idx="54">
                  <c:v>6.7450963928764096E-2</c:v>
                </c:pt>
                <c:pt idx="55">
                  <c:v>6.0403964508419797E-2</c:v>
                </c:pt>
                <c:pt idx="56">
                  <c:v>8.9499205045164107E-2</c:v>
                </c:pt>
                <c:pt idx="57">
                  <c:v>7.7398991310647494E-2</c:v>
                </c:pt>
                <c:pt idx="58">
                  <c:v>8.0174283060235996E-2</c:v>
                </c:pt>
                <c:pt idx="59">
                  <c:v>0.149263520388592</c:v>
                </c:pt>
                <c:pt idx="60">
                  <c:v>0.30822600591830301</c:v>
                </c:pt>
                <c:pt idx="61">
                  <c:v>8.0987494637384999E-2</c:v>
                </c:pt>
                <c:pt idx="62">
                  <c:v>5.4801983730496599E-2</c:v>
                </c:pt>
                <c:pt idx="63">
                  <c:v>0.112856794061983</c:v>
                </c:pt>
                <c:pt idx="64">
                  <c:v>9.9536805059609906E-2</c:v>
                </c:pt>
                <c:pt idx="65">
                  <c:v>0.120688456251733</c:v>
                </c:pt>
                <c:pt idx="66">
                  <c:v>9.0110234855317703E-2</c:v>
                </c:pt>
                <c:pt idx="67">
                  <c:v>0.166001518410472</c:v>
                </c:pt>
                <c:pt idx="68">
                  <c:v>9.5062841970090101E-2</c:v>
                </c:pt>
                <c:pt idx="69">
                  <c:v>2.07299719300914E-2</c:v>
                </c:pt>
                <c:pt idx="70">
                  <c:v>5.1504712578892498E-2</c:v>
                </c:pt>
                <c:pt idx="71">
                  <c:v>5.6967994401426997E-2</c:v>
                </c:pt>
                <c:pt idx="72">
                  <c:v>7.1306333795089605E-2</c:v>
                </c:pt>
                <c:pt idx="73">
                  <c:v>3.64876245123332E-2</c:v>
                </c:pt>
                <c:pt idx="74">
                  <c:v>2.3855478830810802E-2</c:v>
                </c:pt>
                <c:pt idx="75">
                  <c:v>1.5695117609252001E-2</c:v>
                </c:pt>
                <c:pt idx="76">
                  <c:v>8.5945864636798302E-3</c:v>
                </c:pt>
                <c:pt idx="77">
                  <c:v>5.0656273718768297E-2</c:v>
                </c:pt>
                <c:pt idx="78">
                  <c:v>4.3708493959982102E-2</c:v>
                </c:pt>
                <c:pt idx="79">
                  <c:v>3.4225386875756998E-2</c:v>
                </c:pt>
                <c:pt idx="80">
                  <c:v>9.5438009055679798E-2</c:v>
                </c:pt>
              </c:numCache>
            </c:numRef>
          </c:val>
          <c:smooth val="0"/>
          <c:extLst>
            <c:ext xmlns:c16="http://schemas.microsoft.com/office/drawing/2014/chart" uri="{C3380CC4-5D6E-409C-BE32-E72D297353CC}">
              <c16:uniqueId val="{00000004-241C-48B5-A24A-CDC0DB772831}"/>
            </c:ext>
          </c:extLst>
        </c:ser>
        <c:ser>
          <c:idx val="5"/>
          <c:order val="5"/>
          <c:tx>
            <c:strRef>
              <c:f>'Report Sept'!$AY$273</c:f>
              <c:strCache>
                <c:ptCount val="1"/>
                <c:pt idx="0">
                  <c:v>2021</c:v>
                </c:pt>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'Report Sept'!$AZ$267:$FL$267</c15:sqref>
                  </c15:fullRef>
                </c:ext>
              </c:extLst>
              <c:f>'Report Sept'!$CJ$267:$FL$267</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Sept'!$AZ$273:$FL$273</c15:sqref>
                  </c15:fullRef>
                </c:ext>
              </c:extLst>
              <c:f>'Report Sept'!$CJ$273:$FL$273</c:f>
              <c:numCache>
                <c:formatCode>0.0%</c:formatCode>
                <c:ptCount val="81"/>
                <c:pt idx="24">
                  <c:v>4.80753700731592E-2</c:v>
                </c:pt>
                <c:pt idx="25">
                  <c:v>8.8628894191415692E-3</c:v>
                </c:pt>
                <c:pt idx="26">
                  <c:v>2.28053787944228E-2</c:v>
                </c:pt>
                <c:pt idx="27">
                  <c:v>3.4748673825662998E-3</c:v>
                </c:pt>
                <c:pt idx="28">
                  <c:v>0</c:v>
                </c:pt>
                <c:pt idx="29">
                  <c:v>4.2176720160306304E-3</c:v>
                </c:pt>
                <c:pt idx="30">
                  <c:v>1.5197916272528401E-3</c:v>
                </c:pt>
                <c:pt idx="31">
                  <c:v>1.00145645355353E-2</c:v>
                </c:pt>
                <c:pt idx="32">
                  <c:v>1.0722115705514901E-2</c:v>
                </c:pt>
                <c:pt idx="33">
                  <c:v>4.4047757786285398E-3</c:v>
                </c:pt>
                <c:pt idx="34">
                  <c:v>4.8505297997878297E-2</c:v>
                </c:pt>
                <c:pt idx="35">
                  <c:v>2.6806577395081702E-2</c:v>
                </c:pt>
                <c:pt idx="36">
                  <c:v>8.9478474875337496E-3</c:v>
                </c:pt>
                <c:pt idx="37">
                  <c:v>1.8556923649765598E-2</c:v>
                </c:pt>
                <c:pt idx="38">
                  <c:v>4.3063898953294197E-2</c:v>
                </c:pt>
                <c:pt idx="39">
                  <c:v>1.2565000407167E-2</c:v>
                </c:pt>
                <c:pt idx="40">
                  <c:v>3.8869498149647699E-2</c:v>
                </c:pt>
                <c:pt idx="41">
                  <c:v>5.3491032362031003E-2</c:v>
                </c:pt>
                <c:pt idx="42">
                  <c:v>5.9413374464753102E-2</c:v>
                </c:pt>
                <c:pt idx="43">
                  <c:v>5.8619252557396397E-2</c:v>
                </c:pt>
                <c:pt idx="44">
                  <c:v>7.1789942299173001E-2</c:v>
                </c:pt>
                <c:pt idx="45">
                  <c:v>3.6877158667756697E-2</c:v>
                </c:pt>
                <c:pt idx="46">
                  <c:v>3.50351280408151E-2</c:v>
                </c:pt>
                <c:pt idx="47">
                  <c:v>6.7960579613760896E-2</c:v>
                </c:pt>
                <c:pt idx="48">
                  <c:v>6.9707861890578204E-2</c:v>
                </c:pt>
                <c:pt idx="49">
                  <c:v>5.3191416481621297E-2</c:v>
                </c:pt>
                <c:pt idx="50">
                  <c:v>4.3807130726253501E-2</c:v>
                </c:pt>
                <c:pt idx="51">
                  <c:v>2.25345527314414E-2</c:v>
                </c:pt>
                <c:pt idx="52">
                  <c:v>1.13095700819584E-2</c:v>
                </c:pt>
                <c:pt idx="53">
                  <c:v>3.3387181210204703E-2</c:v>
                </c:pt>
                <c:pt idx="54">
                  <c:v>3.0452485678814301E-2</c:v>
                </c:pt>
                <c:pt idx="55">
                  <c:v>2.11550514340475E-2</c:v>
                </c:pt>
                <c:pt idx="56">
                  <c:v>4.5349773848059403E-2</c:v>
                </c:pt>
                <c:pt idx="57">
                  <c:v>2.9287322166901102E-2</c:v>
                </c:pt>
                <c:pt idx="58">
                  <c:v>5.7381304445975799E-2</c:v>
                </c:pt>
                <c:pt idx="59">
                  <c:v>5.66151318419537E-2</c:v>
                </c:pt>
                <c:pt idx="60">
                  <c:v>6.8966459663354601E-2</c:v>
                </c:pt>
                <c:pt idx="61">
                  <c:v>4.16942442135022E-2</c:v>
                </c:pt>
                <c:pt idx="62">
                  <c:v>9.3861255178019007E-2</c:v>
                </c:pt>
                <c:pt idx="63">
                  <c:v>0.116400875537729</c:v>
                </c:pt>
                <c:pt idx="64">
                  <c:v>0.119911577055396</c:v>
                </c:pt>
                <c:pt idx="65">
                  <c:v>0.16561673726828899</c:v>
                </c:pt>
                <c:pt idx="66">
                  <c:v>0.191177130942878</c:v>
                </c:pt>
                <c:pt idx="67">
                  <c:v>0.12435697926415</c:v>
                </c:pt>
                <c:pt idx="68">
                  <c:v>8.8008884535704698E-2</c:v>
                </c:pt>
                <c:pt idx="69">
                  <c:v>4.0238378799443503E-2</c:v>
                </c:pt>
                <c:pt idx="70">
                  <c:v>5.5556252566643101E-2</c:v>
                </c:pt>
                <c:pt idx="71">
                  <c:v>4.38153210139961E-2</c:v>
                </c:pt>
                <c:pt idx="72">
                  <c:v>8.0092350239573604E-2</c:v>
                </c:pt>
                <c:pt idx="73">
                  <c:v>5.1207187517860499E-2</c:v>
                </c:pt>
                <c:pt idx="74">
                  <c:v>4.4224347393189797E-2</c:v>
                </c:pt>
                <c:pt idx="75">
                  <c:v>6.4732582530721505E-2</c:v>
                </c:pt>
                <c:pt idx="76">
                  <c:v>2.1344386763313201E-2</c:v>
                </c:pt>
                <c:pt idx="77">
                  <c:v>6.5769925561299902E-2</c:v>
                </c:pt>
                <c:pt idx="78">
                  <c:v>6.1425931234781697E-2</c:v>
                </c:pt>
                <c:pt idx="79">
                  <c:v>6.3009544562092207E-2</c:v>
                </c:pt>
                <c:pt idx="80">
                  <c:v>6.7673367823451902E-2</c:v>
                </c:pt>
              </c:numCache>
            </c:numRef>
          </c:val>
          <c:smooth val="0"/>
          <c:extLst>
            <c:ext xmlns:c16="http://schemas.microsoft.com/office/drawing/2014/chart" uri="{C3380CC4-5D6E-409C-BE32-E72D297353CC}">
              <c16:uniqueId val="{00000005-241C-48B5-A24A-CDC0DB772831}"/>
            </c:ext>
          </c:extLst>
        </c:ser>
        <c:ser>
          <c:idx val="6"/>
          <c:order val="6"/>
          <c:tx>
            <c:strRef>
              <c:f>'Report Sept'!$AY$274</c:f>
              <c:strCache>
                <c:ptCount val="1"/>
                <c:pt idx="0">
                  <c:v>2022</c:v>
                </c:pt>
              </c:strCache>
            </c:strRef>
          </c:tx>
          <c:spPr>
            <a:ln w="28575" cap="rnd">
              <a:solidFill>
                <a:schemeClr val="accent1">
                  <a:lumMod val="60000"/>
                </a:schemeClr>
              </a:solidFill>
              <a:round/>
            </a:ln>
            <a:effectLst/>
          </c:spPr>
          <c:marker>
            <c:symbol val="none"/>
          </c:marker>
          <c:cat>
            <c:numRef>
              <c:extLst>
                <c:ext xmlns:c15="http://schemas.microsoft.com/office/drawing/2012/chart" uri="{02D57815-91ED-43cb-92C2-25804820EDAC}">
                  <c15:fullRef>
                    <c15:sqref>'Report Sept'!$AZ$267:$FL$267</c15:sqref>
                  </c15:fullRef>
                </c:ext>
              </c:extLst>
              <c:f>'Report Sept'!$CJ$267:$FL$267</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Sept'!$AZ$274:$FL$274</c15:sqref>
                  </c15:fullRef>
                </c:ext>
              </c:extLst>
              <c:f>'Report Sept'!$CJ$274:$FL$274</c:f>
              <c:numCache>
                <c:formatCode>0.0%</c:formatCode>
                <c:ptCount val="81"/>
                <c:pt idx="36">
                  <c:v>3.66529214286671E-2</c:v>
                </c:pt>
                <c:pt idx="37">
                  <c:v>1.5901575710180801E-2</c:v>
                </c:pt>
                <c:pt idx="38">
                  <c:v>1.8497156519201901E-2</c:v>
                </c:pt>
                <c:pt idx="39">
                  <c:v>1.07640771997506E-2</c:v>
                </c:pt>
                <c:pt idx="40">
                  <c:v>2.0292962947382701E-2</c:v>
                </c:pt>
                <c:pt idx="41">
                  <c:v>1.4729789183314599E-3</c:v>
                </c:pt>
                <c:pt idx="42">
                  <c:v>5.64006005394536E-3</c:v>
                </c:pt>
                <c:pt idx="43">
                  <c:v>6.4029776101628697E-3</c:v>
                </c:pt>
                <c:pt idx="44">
                  <c:v>1.0295213030815899E-2</c:v>
                </c:pt>
                <c:pt idx="45">
                  <c:v>3.1568335476419802E-2</c:v>
                </c:pt>
                <c:pt idx="46">
                  <c:v>3.4664803923888897E-2</c:v>
                </c:pt>
                <c:pt idx="47">
                  <c:v>3.1693041278008302E-2</c:v>
                </c:pt>
                <c:pt idx="48">
                  <c:v>2.50954615333789E-2</c:v>
                </c:pt>
                <c:pt idx="49">
                  <c:v>4.68567740420784E-2</c:v>
                </c:pt>
                <c:pt idx="50">
                  <c:v>3.5165883278981999E-2</c:v>
                </c:pt>
                <c:pt idx="51">
                  <c:v>4.6145647392712298E-2</c:v>
                </c:pt>
                <c:pt idx="52">
                  <c:v>4.3902537348983799E-2</c:v>
                </c:pt>
                <c:pt idx="53">
                  <c:v>3.7358267653592903E-2</c:v>
                </c:pt>
                <c:pt idx="54">
                  <c:v>4.2232573435558599E-2</c:v>
                </c:pt>
                <c:pt idx="55">
                  <c:v>5.3126487228317698E-2</c:v>
                </c:pt>
                <c:pt idx="56">
                  <c:v>3.3906249850012601E-2</c:v>
                </c:pt>
                <c:pt idx="57">
                  <c:v>1.6960482172608E-2</c:v>
                </c:pt>
                <c:pt idx="58">
                  <c:v>3.8464342956425403E-2</c:v>
                </c:pt>
                <c:pt idx="59">
                  <c:v>4.2651214508213901E-2</c:v>
                </c:pt>
                <c:pt idx="60">
                  <c:v>6.0698654630161997E-2</c:v>
                </c:pt>
                <c:pt idx="61">
                  <c:v>3.4571670690782201E-2</c:v>
                </c:pt>
                <c:pt idx="62">
                  <c:v>4.3968145451074601E-2</c:v>
                </c:pt>
                <c:pt idx="63">
                  <c:v>3.8229562395962403E-2</c:v>
                </c:pt>
                <c:pt idx="64">
                  <c:v>9.1703060949292994E-2</c:v>
                </c:pt>
                <c:pt idx="65">
                  <c:v>6.02126903597269E-2</c:v>
                </c:pt>
                <c:pt idx="66">
                  <c:v>5.8881161178277297E-2</c:v>
                </c:pt>
                <c:pt idx="67">
                  <c:v>5.6263718172914201E-2</c:v>
                </c:pt>
                <c:pt idx="68">
                  <c:v>5.4025126982881498E-2</c:v>
                </c:pt>
                <c:pt idx="69">
                  <c:v>6.4118779150691405E-2</c:v>
                </c:pt>
                <c:pt idx="70">
                  <c:v>8.7326063004317098E-2</c:v>
                </c:pt>
                <c:pt idx="71">
                  <c:v>4.6550127272218897E-2</c:v>
                </c:pt>
                <c:pt idx="72">
                  <c:v>6.1383577544254601E-2</c:v>
                </c:pt>
                <c:pt idx="73">
                  <c:v>5.70322725206939E-2</c:v>
                </c:pt>
                <c:pt idx="74">
                  <c:v>6.4943814816379494E-2</c:v>
                </c:pt>
                <c:pt idx="75">
                  <c:v>5.78923108208843E-2</c:v>
                </c:pt>
                <c:pt idx="76">
                  <c:v>5.8962191564427703E-2</c:v>
                </c:pt>
                <c:pt idx="77">
                  <c:v>7.0191194922866101E-2</c:v>
                </c:pt>
                <c:pt idx="78">
                  <c:v>5.3951485240687401E-2</c:v>
                </c:pt>
                <c:pt idx="79">
                  <c:v>8.0026000516861998E-2</c:v>
                </c:pt>
                <c:pt idx="80">
                  <c:v>6.2277001664693098E-2</c:v>
                </c:pt>
              </c:numCache>
            </c:numRef>
          </c:val>
          <c:smooth val="0"/>
          <c:extLst>
            <c:ext xmlns:c16="http://schemas.microsoft.com/office/drawing/2014/chart" uri="{C3380CC4-5D6E-409C-BE32-E72D297353CC}">
              <c16:uniqueId val="{00000006-241C-48B5-A24A-CDC0DB772831}"/>
            </c:ext>
          </c:extLst>
        </c:ser>
        <c:ser>
          <c:idx val="7"/>
          <c:order val="7"/>
          <c:tx>
            <c:strRef>
              <c:f>'Report Sept'!$AY$275</c:f>
              <c:strCache>
                <c:ptCount val="1"/>
                <c:pt idx="0">
                  <c:v>2023</c:v>
                </c:pt>
              </c:strCache>
            </c:strRef>
          </c:tx>
          <c:spPr>
            <a:ln w="28575" cap="rnd">
              <a:solidFill>
                <a:schemeClr val="accent2">
                  <a:lumMod val="60000"/>
                </a:schemeClr>
              </a:solidFill>
              <a:round/>
            </a:ln>
            <a:effectLst/>
          </c:spPr>
          <c:marker>
            <c:symbol val="none"/>
          </c:marker>
          <c:cat>
            <c:numRef>
              <c:extLst>
                <c:ext xmlns:c15="http://schemas.microsoft.com/office/drawing/2012/chart" uri="{02D57815-91ED-43cb-92C2-25804820EDAC}">
                  <c15:fullRef>
                    <c15:sqref>'Report Sept'!$AZ$267:$FL$267</c15:sqref>
                  </c15:fullRef>
                </c:ext>
              </c:extLst>
              <c:f>'Report Sept'!$CJ$267:$FL$267</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Sept'!$AZ$275:$FL$275</c15:sqref>
                  </c15:fullRef>
                </c:ext>
              </c:extLst>
              <c:f>'Report Sept'!$CJ$275:$FL$275</c:f>
              <c:numCache>
                <c:formatCode>0.0%</c:formatCode>
                <c:ptCount val="81"/>
                <c:pt idx="48">
                  <c:v>3.0967535334079602E-2</c:v>
                </c:pt>
                <c:pt idx="49">
                  <c:v>2.64444694325922E-2</c:v>
                </c:pt>
                <c:pt idx="50">
                  <c:v>5.9591627933793601E-3</c:v>
                </c:pt>
                <c:pt idx="51">
                  <c:v>6.4950559710745901E-3</c:v>
                </c:pt>
                <c:pt idx="52">
                  <c:v>6.2988669256846498E-3</c:v>
                </c:pt>
                <c:pt idx="53">
                  <c:v>1.0293327544789401E-2</c:v>
                </c:pt>
                <c:pt idx="54">
                  <c:v>3.2971964516438101E-3</c:v>
                </c:pt>
                <c:pt idx="55">
                  <c:v>2.3154556016153401E-3</c:v>
                </c:pt>
                <c:pt idx="56">
                  <c:v>2.9904732337617399E-2</c:v>
                </c:pt>
                <c:pt idx="57">
                  <c:v>2.65800358834304E-2</c:v>
                </c:pt>
                <c:pt idx="58">
                  <c:v>1.8262521266539E-2</c:v>
                </c:pt>
                <c:pt idx="59">
                  <c:v>3.1564114196425901E-2</c:v>
                </c:pt>
                <c:pt idx="60">
                  <c:v>2.8422834132763801E-2</c:v>
                </c:pt>
                <c:pt idx="61">
                  <c:v>2.0500853808064001E-2</c:v>
                </c:pt>
                <c:pt idx="62">
                  <c:v>4.0867165851964003E-2</c:v>
                </c:pt>
                <c:pt idx="63">
                  <c:v>5.9203945711347801E-2</c:v>
                </c:pt>
                <c:pt idx="64">
                  <c:v>4.4569270321699703E-2</c:v>
                </c:pt>
                <c:pt idx="65">
                  <c:v>3.8856933586451599E-2</c:v>
                </c:pt>
                <c:pt idx="66">
                  <c:v>6.9741294719693606E-2</c:v>
                </c:pt>
                <c:pt idx="67">
                  <c:v>8.8175239217228196E-2</c:v>
                </c:pt>
                <c:pt idx="68">
                  <c:v>4.1969644392021901E-2</c:v>
                </c:pt>
                <c:pt idx="69">
                  <c:v>2.9815153758729701E-2</c:v>
                </c:pt>
                <c:pt idx="70">
                  <c:v>3.0562576291912998E-2</c:v>
                </c:pt>
                <c:pt idx="71">
                  <c:v>3.58997267200451E-2</c:v>
                </c:pt>
                <c:pt idx="72">
                  <c:v>5.9604012615473101E-2</c:v>
                </c:pt>
                <c:pt idx="73">
                  <c:v>3.6013432029024399E-2</c:v>
                </c:pt>
                <c:pt idx="74">
                  <c:v>3.4701875596888698E-2</c:v>
                </c:pt>
                <c:pt idx="75">
                  <c:v>3.77056325245433E-2</c:v>
                </c:pt>
                <c:pt idx="76">
                  <c:v>4.8476085583912198E-2</c:v>
                </c:pt>
                <c:pt idx="77">
                  <c:v>4.9399215302612397E-2</c:v>
                </c:pt>
                <c:pt idx="78">
                  <c:v>7.1095683686541095E-2</c:v>
                </c:pt>
                <c:pt idx="79">
                  <c:v>4.9451378980930598E-2</c:v>
                </c:pt>
                <c:pt idx="80">
                  <c:v>5.37490648082262E-2</c:v>
                </c:pt>
              </c:numCache>
            </c:numRef>
          </c:val>
          <c:smooth val="0"/>
          <c:extLst>
            <c:ext xmlns:c16="http://schemas.microsoft.com/office/drawing/2014/chart" uri="{C3380CC4-5D6E-409C-BE32-E72D297353CC}">
              <c16:uniqueId val="{00000007-241C-48B5-A24A-CDC0DB772831}"/>
            </c:ext>
          </c:extLst>
        </c:ser>
        <c:dLbls>
          <c:showLegendKey val="0"/>
          <c:showVal val="0"/>
          <c:showCatName val="0"/>
          <c:showSerName val="0"/>
          <c:showPercent val="0"/>
          <c:showBubbleSize val="0"/>
        </c:dLbls>
        <c:smooth val="0"/>
        <c:axId val="1632479408"/>
        <c:axId val="1632479888"/>
        <c:extLst>
          <c:ext xmlns:c15="http://schemas.microsoft.com/office/drawing/2012/chart" uri="{02D57815-91ED-43cb-92C2-25804820EDAC}">
            <c15:filteredLineSeries>
              <c15:ser>
                <c:idx val="8"/>
                <c:order val="8"/>
                <c:tx>
                  <c:strRef>
                    <c:extLst>
                      <c:ext uri="{02D57815-91ED-43cb-92C2-25804820EDAC}">
                        <c15:formulaRef>
                          <c15:sqref>'Report Sept'!$AY$276</c15:sqref>
                        </c15:formulaRef>
                      </c:ext>
                    </c:extLst>
                    <c:strCache>
                      <c:ptCount val="1"/>
                      <c:pt idx="0">
                        <c:v>2024</c:v>
                      </c:pt>
                    </c:strCache>
                  </c:strRef>
                </c:tx>
                <c:spPr>
                  <a:ln w="28575" cap="rnd">
                    <a:solidFill>
                      <a:schemeClr val="accent3">
                        <a:lumMod val="60000"/>
                      </a:schemeClr>
                    </a:solidFill>
                    <a:round/>
                  </a:ln>
                  <a:effectLst/>
                </c:spPr>
                <c:marker>
                  <c:symbol val="none"/>
                </c:marker>
                <c:cat>
                  <c:numRef>
                    <c:extLst>
                      <c:ext uri="{02D57815-91ED-43cb-92C2-25804820EDAC}">
                        <c15:fullRef>
                          <c15:sqref>'Report Sept'!$AZ$267:$FL$267</c15:sqref>
                        </c15:fullRef>
                        <c15:formulaRef>
                          <c15:sqref>'Report Sept'!$CJ$267:$FL$267</c15:sqref>
                        </c15:formulaRef>
                      </c:ext>
                    </c:extLst>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uri="{02D57815-91ED-43cb-92C2-25804820EDAC}">
                        <c15:fullRef>
                          <c15:sqref>'Report Sept'!$AZ$276:$FL$276</c15:sqref>
                        </c15:fullRef>
                        <c15:formulaRef>
                          <c15:sqref>'Report Sept'!$CJ$276:$FL$276</c15:sqref>
                        </c15:formulaRef>
                      </c:ext>
                    </c:extLst>
                    <c:numCache>
                      <c:formatCode>0.0%</c:formatCode>
                      <c:ptCount val="81"/>
                      <c:pt idx="60">
                        <c:v>8.4149538505017898E-2</c:v>
                      </c:pt>
                      <c:pt idx="61">
                        <c:v>1.3805055494842801E-2</c:v>
                      </c:pt>
                      <c:pt idx="62">
                        <c:v>7.63707378933945E-3</c:v>
                      </c:pt>
                      <c:pt idx="63">
                        <c:v>4.2238365891035896E-3</c:v>
                      </c:pt>
                      <c:pt idx="64">
                        <c:v>6.6084930159615498E-3</c:v>
                      </c:pt>
                      <c:pt idx="65">
                        <c:v>9.9985045107330202E-3</c:v>
                      </c:pt>
                      <c:pt idx="66">
                        <c:v>1.6137483562191302E-2</c:v>
                      </c:pt>
                      <c:pt idx="67">
                        <c:v>2.5999492997407499E-3</c:v>
                      </c:pt>
                      <c:pt idx="68">
                        <c:v>2.62649715231374E-2</c:v>
                      </c:pt>
                      <c:pt idx="69">
                        <c:v>3.59373880275521E-2</c:v>
                      </c:pt>
                      <c:pt idx="70">
                        <c:v>4.3480844387358802E-2</c:v>
                      </c:pt>
                      <c:pt idx="71">
                        <c:v>3.4936923124835102E-2</c:v>
                      </c:pt>
                      <c:pt idx="72">
                        <c:v>1.6594271048597099E-2</c:v>
                      </c:pt>
                      <c:pt idx="73">
                        <c:v>2.1766192897078401E-2</c:v>
                      </c:pt>
                      <c:pt idx="74">
                        <c:v>4.07796859279922E-2</c:v>
                      </c:pt>
                      <c:pt idx="75">
                        <c:v>3.2271398675252701E-2</c:v>
                      </c:pt>
                      <c:pt idx="76">
                        <c:v>2.7329116405989499E-2</c:v>
                      </c:pt>
                      <c:pt idx="77">
                        <c:v>4.9945810812870202E-2</c:v>
                      </c:pt>
                      <c:pt idx="78">
                        <c:v>5.8271524674785802E-2</c:v>
                      </c:pt>
                      <c:pt idx="79">
                        <c:v>8.6564398433787798E-2</c:v>
                      </c:pt>
                      <c:pt idx="80">
                        <c:v>4.3185314387101499E-2</c:v>
                      </c:pt>
                    </c:numCache>
                  </c:numRef>
                </c:val>
                <c:smooth val="0"/>
                <c:extLst>
                  <c:ext xmlns:c16="http://schemas.microsoft.com/office/drawing/2014/chart" uri="{C3380CC4-5D6E-409C-BE32-E72D297353CC}">
                    <c16:uniqueId val="{00000008-241C-48B5-A24A-CDC0DB772831}"/>
                  </c:ext>
                </c:extLst>
              </c15:ser>
            </c15:filteredLineSeries>
          </c:ext>
        </c:extLst>
      </c:lineChart>
      <c:dateAx>
        <c:axId val="1632479408"/>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32479888"/>
        <c:crosses val="autoZero"/>
        <c:auto val="1"/>
        <c:lblOffset val="100"/>
        <c:baseTimeUnit val="months"/>
      </c:dateAx>
      <c:valAx>
        <c:axId val="1632479888"/>
        <c:scaling>
          <c:orientation val="minMax"/>
          <c:max val="0.30000000000000004"/>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rPr>
                  <a:t>% of P&amp;I Repayment Balances</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32479408"/>
        <c:crosses val="autoZero"/>
        <c:crossBetween val="between"/>
        <c:majorUnit val="6.0000000000000012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solidFill>
                <a:latin typeface="+mn-lt"/>
                <a:ea typeface="+mn-ea"/>
                <a:cs typeface="+mn-cs"/>
              </a:defRPr>
            </a:pPr>
            <a:r>
              <a:rPr lang="en-US" sz="1100" b="1">
                <a:solidFill>
                  <a:schemeClr val="tx1"/>
                </a:solidFill>
              </a:rPr>
              <a:t>Forbearance</a:t>
            </a:r>
            <a:r>
              <a:rPr lang="en-US" sz="1100" b="1" baseline="0">
                <a:solidFill>
                  <a:schemeClr val="tx1"/>
                </a:solidFill>
              </a:rPr>
              <a:t> as % Loans in P&amp;I Repayment</a:t>
            </a:r>
          </a:p>
          <a:p>
            <a:pPr marL="0" marR="0" lvl="0" indent="0" algn="ctr" defTabSz="914400" rtl="0" eaLnBrk="1" fontAlgn="auto" latinLnBrk="0" hangingPunct="1">
              <a:lnSpc>
                <a:spcPct val="100000"/>
              </a:lnSpc>
              <a:spcBef>
                <a:spcPts val="0"/>
              </a:spcBef>
              <a:spcAft>
                <a:spcPts val="0"/>
              </a:spcAft>
              <a:buClrTx/>
              <a:buSzTx/>
              <a:buFontTx/>
              <a:buNone/>
              <a:tabLst/>
              <a:defRPr b="1">
                <a:solidFill>
                  <a:sysClr val="windowText" lastClr="000000"/>
                </a:solidFill>
              </a:defRPr>
            </a:pPr>
            <a:r>
              <a:rPr lang="en-US" sz="1000" b="1" i="0" u="none" strike="noStrike" kern="1200" spc="0" baseline="0">
                <a:solidFill>
                  <a:schemeClr val="tx1"/>
                </a:solidFill>
              </a:rPr>
              <a:t>P&amp;I Repayment Vintages 2016-2023</a:t>
            </a:r>
          </a:p>
          <a:p>
            <a:pPr marL="0" marR="0" lvl="0" indent="0" algn="ctr" defTabSz="914400" rtl="0" eaLnBrk="1" fontAlgn="auto" latinLnBrk="0" hangingPunct="1">
              <a:lnSpc>
                <a:spcPct val="100000"/>
              </a:lnSpc>
              <a:spcBef>
                <a:spcPts val="0"/>
              </a:spcBef>
              <a:spcAft>
                <a:spcPts val="0"/>
              </a:spcAft>
              <a:buClrTx/>
              <a:buSzTx/>
              <a:buFontTx/>
              <a:buNone/>
              <a:tabLst/>
              <a:defRPr b="1">
                <a:solidFill>
                  <a:sysClr val="windowText" lastClr="000000"/>
                </a:solidFill>
              </a:defRPr>
            </a:pPr>
            <a:endParaRPr lang="en-US" sz="1100" b="1" baseline="0">
              <a:solidFill>
                <a:schemeClr val="tx1"/>
              </a:solidFill>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6060382413219926"/>
          <c:y val="9.9002875875990617E-2"/>
          <c:w val="0.80701148128787015"/>
          <c:h val="0.67890503922925161"/>
        </c:manualLayout>
      </c:layout>
      <c:lineChart>
        <c:grouping val="standard"/>
        <c:varyColors val="0"/>
        <c:ser>
          <c:idx val="0"/>
          <c:order val="0"/>
          <c:tx>
            <c:strRef>
              <c:f>'Report Sept'!$AY$232</c:f>
              <c:strCache>
                <c:ptCount val="1"/>
                <c:pt idx="0">
                  <c:v>2016</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'Report Sept'!$BL$231:$FL$231</c15:sqref>
                  </c15:fullRef>
                </c:ext>
              </c:extLst>
              <c:f>'Report Sept'!$CJ$231:$FL$231</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Sept'!$BL$232:$FL$232</c15:sqref>
                  </c15:fullRef>
                </c:ext>
              </c:extLst>
              <c:f>'Report Sept'!$CJ$232:$FL$232</c:f>
              <c:numCache>
                <c:formatCode>0.0%</c:formatCode>
                <c:ptCount val="81"/>
                <c:pt idx="0">
                  <c:v>1.50977360377944E-2</c:v>
                </c:pt>
                <c:pt idx="1">
                  <c:v>2.2560929987019199E-2</c:v>
                </c:pt>
                <c:pt idx="2">
                  <c:v>9.59585997440799E-3</c:v>
                </c:pt>
                <c:pt idx="3">
                  <c:v>9.0753019922578202E-3</c:v>
                </c:pt>
                <c:pt idx="4">
                  <c:v>5.8098745791460198E-3</c:v>
                </c:pt>
                <c:pt idx="5">
                  <c:v>6.10351341480135E-3</c:v>
                </c:pt>
                <c:pt idx="6">
                  <c:v>6.7151903192814201E-3</c:v>
                </c:pt>
                <c:pt idx="7">
                  <c:v>5.7498092194825604E-3</c:v>
                </c:pt>
                <c:pt idx="8">
                  <c:v>8.7596340264183802E-3</c:v>
                </c:pt>
                <c:pt idx="9">
                  <c:v>1.23423364759895E-2</c:v>
                </c:pt>
                <c:pt idx="10">
                  <c:v>1.21677139484843E-2</c:v>
                </c:pt>
                <c:pt idx="11">
                  <c:v>9.9399010391614598E-3</c:v>
                </c:pt>
                <c:pt idx="12">
                  <c:v>7.46869087074671E-3</c:v>
                </c:pt>
                <c:pt idx="13">
                  <c:v>4.4133705109133999E-3</c:v>
                </c:pt>
                <c:pt idx="14">
                  <c:v>3.1766278398696703E-2</c:v>
                </c:pt>
                <c:pt idx="15">
                  <c:v>9.9023317638223599E-2</c:v>
                </c:pt>
                <c:pt idx="16">
                  <c:v>0.11071298677406</c:v>
                </c:pt>
                <c:pt idx="17">
                  <c:v>0.11562708928476501</c:v>
                </c:pt>
                <c:pt idx="18">
                  <c:v>5.3951461386363198E-2</c:v>
                </c:pt>
                <c:pt idx="19">
                  <c:v>3.6969137356195197E-2</c:v>
                </c:pt>
                <c:pt idx="20">
                  <c:v>3.6767892044878597E-2</c:v>
                </c:pt>
                <c:pt idx="21">
                  <c:v>2.23254249323987E-2</c:v>
                </c:pt>
                <c:pt idx="22">
                  <c:v>1.5855344998636799E-2</c:v>
                </c:pt>
                <c:pt idx="23">
                  <c:v>2.0607270709460199E-2</c:v>
                </c:pt>
                <c:pt idx="24">
                  <c:v>1.7983641975832201E-2</c:v>
                </c:pt>
                <c:pt idx="25">
                  <c:v>1.4000721308926699E-2</c:v>
                </c:pt>
                <c:pt idx="26">
                  <c:v>2.1633906023497199E-2</c:v>
                </c:pt>
                <c:pt idx="27">
                  <c:v>1.8479728628241598E-2</c:v>
                </c:pt>
                <c:pt idx="28">
                  <c:v>1.6055931189688202E-2</c:v>
                </c:pt>
                <c:pt idx="29">
                  <c:v>1.68241711516675E-2</c:v>
                </c:pt>
                <c:pt idx="30">
                  <c:v>1.2938192556566299E-2</c:v>
                </c:pt>
                <c:pt idx="31">
                  <c:v>1.14369163597132E-2</c:v>
                </c:pt>
                <c:pt idx="32">
                  <c:v>1.30125410770871E-2</c:v>
                </c:pt>
                <c:pt idx="33">
                  <c:v>2.27074578204375E-2</c:v>
                </c:pt>
                <c:pt idx="34">
                  <c:v>2.22119416011256E-2</c:v>
                </c:pt>
                <c:pt idx="35">
                  <c:v>2.26115353775957E-2</c:v>
                </c:pt>
                <c:pt idx="36">
                  <c:v>2.1788212810415399E-2</c:v>
                </c:pt>
                <c:pt idx="37">
                  <c:v>2.0033604747410599E-2</c:v>
                </c:pt>
                <c:pt idx="38">
                  <c:v>2.40963777297316E-2</c:v>
                </c:pt>
                <c:pt idx="39">
                  <c:v>9.2966925944929103E-3</c:v>
                </c:pt>
                <c:pt idx="40">
                  <c:v>1.3812394109450499E-2</c:v>
                </c:pt>
                <c:pt idx="41">
                  <c:v>5.4231768222445399E-3</c:v>
                </c:pt>
                <c:pt idx="42">
                  <c:v>1.0652655247742299E-2</c:v>
                </c:pt>
                <c:pt idx="43">
                  <c:v>1.04615818148586E-2</c:v>
                </c:pt>
                <c:pt idx="44">
                  <c:v>1.26765711988946E-2</c:v>
                </c:pt>
                <c:pt idx="45">
                  <c:v>1.49212154550377E-2</c:v>
                </c:pt>
                <c:pt idx="46">
                  <c:v>1.5612025309958999E-2</c:v>
                </c:pt>
                <c:pt idx="47">
                  <c:v>1.7899376054714099E-2</c:v>
                </c:pt>
                <c:pt idx="48">
                  <c:v>1.34030194434851E-2</c:v>
                </c:pt>
                <c:pt idx="49">
                  <c:v>1.84950876487503E-2</c:v>
                </c:pt>
                <c:pt idx="50">
                  <c:v>2.5784336005432101E-2</c:v>
                </c:pt>
                <c:pt idx="51">
                  <c:v>2.1485940599764899E-2</c:v>
                </c:pt>
                <c:pt idx="52">
                  <c:v>2.22894492338583E-2</c:v>
                </c:pt>
                <c:pt idx="53">
                  <c:v>2.4506794081103799E-2</c:v>
                </c:pt>
                <c:pt idx="54">
                  <c:v>3.62390928834345E-2</c:v>
                </c:pt>
                <c:pt idx="55">
                  <c:v>4.1131307271784698E-2</c:v>
                </c:pt>
                <c:pt idx="56">
                  <c:v>3.8623065114573099E-2</c:v>
                </c:pt>
                <c:pt idx="57">
                  <c:v>3.05374153675512E-2</c:v>
                </c:pt>
                <c:pt idx="58">
                  <c:v>2.9889384324610399E-2</c:v>
                </c:pt>
                <c:pt idx="59">
                  <c:v>9.5846218125867095E-3</c:v>
                </c:pt>
                <c:pt idx="60">
                  <c:v>2.3437433213752201E-2</c:v>
                </c:pt>
                <c:pt idx="61">
                  <c:v>1.8950837908560201E-2</c:v>
                </c:pt>
                <c:pt idx="62">
                  <c:v>8.2030400060619096E-3</c:v>
                </c:pt>
                <c:pt idx="63">
                  <c:v>7.8622825768184801E-3</c:v>
                </c:pt>
                <c:pt idx="64">
                  <c:v>8.2728025292510797E-3</c:v>
                </c:pt>
                <c:pt idx="65">
                  <c:v>2.0828186789712301E-2</c:v>
                </c:pt>
                <c:pt idx="66">
                  <c:v>2.8434790137703E-2</c:v>
                </c:pt>
                <c:pt idx="67">
                  <c:v>2.8840164398752002E-2</c:v>
                </c:pt>
                <c:pt idx="68">
                  <c:v>1.43300742881565E-2</c:v>
                </c:pt>
                <c:pt idx="69">
                  <c:v>1.8231066620289501E-2</c:v>
                </c:pt>
                <c:pt idx="70">
                  <c:v>2.1463971554786899E-2</c:v>
                </c:pt>
                <c:pt idx="71">
                  <c:v>1.11498990032479E-2</c:v>
                </c:pt>
                <c:pt idx="72">
                  <c:v>1.61620995904126E-2</c:v>
                </c:pt>
                <c:pt idx="73">
                  <c:v>2.5157399226247799E-2</c:v>
                </c:pt>
                <c:pt idx="74">
                  <c:v>2.59268318843979E-2</c:v>
                </c:pt>
                <c:pt idx="75">
                  <c:v>2.6810512961640699E-2</c:v>
                </c:pt>
                <c:pt idx="76">
                  <c:v>1.7573659710043699E-2</c:v>
                </c:pt>
                <c:pt idx="77">
                  <c:v>8.3206953047181998E-3</c:v>
                </c:pt>
                <c:pt idx="78">
                  <c:v>8.6780278910357795E-3</c:v>
                </c:pt>
                <c:pt idx="79">
                  <c:v>9.3840870653933203E-3</c:v>
                </c:pt>
                <c:pt idx="80">
                  <c:v>1.7036017333641101E-2</c:v>
                </c:pt>
              </c:numCache>
            </c:numRef>
          </c:val>
          <c:smooth val="0"/>
          <c:extLst>
            <c:ext xmlns:c16="http://schemas.microsoft.com/office/drawing/2014/chart" uri="{C3380CC4-5D6E-409C-BE32-E72D297353CC}">
              <c16:uniqueId val="{00000000-B85C-48BD-9789-E8CA4F007B47}"/>
            </c:ext>
          </c:extLst>
        </c:ser>
        <c:ser>
          <c:idx val="1"/>
          <c:order val="1"/>
          <c:tx>
            <c:strRef>
              <c:f>'Report Sept'!$AY$233</c:f>
              <c:strCache>
                <c:ptCount val="1"/>
                <c:pt idx="0">
                  <c:v>2017</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'Report Sept'!$BL$231:$FL$231</c15:sqref>
                  </c15:fullRef>
                </c:ext>
              </c:extLst>
              <c:f>'Report Sept'!$CJ$231:$FL$231</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Sept'!$BL$233:$FL$233</c15:sqref>
                  </c15:fullRef>
                </c:ext>
              </c:extLst>
              <c:f>'Report Sept'!$CJ$233:$FL$233</c:f>
              <c:numCache>
                <c:formatCode>0.0%</c:formatCode>
                <c:ptCount val="81"/>
                <c:pt idx="0">
                  <c:v>1.8429176079450799E-2</c:v>
                </c:pt>
                <c:pt idx="1">
                  <c:v>2.17407187516293E-2</c:v>
                </c:pt>
                <c:pt idx="2">
                  <c:v>9.2264580797585607E-3</c:v>
                </c:pt>
                <c:pt idx="3">
                  <c:v>1.13655950770222E-2</c:v>
                </c:pt>
                <c:pt idx="4">
                  <c:v>1.31450952724199E-2</c:v>
                </c:pt>
                <c:pt idx="5">
                  <c:v>1.0395331981205701E-2</c:v>
                </c:pt>
                <c:pt idx="6">
                  <c:v>1.12355842466966E-2</c:v>
                </c:pt>
                <c:pt idx="7">
                  <c:v>1.17471667998991E-2</c:v>
                </c:pt>
                <c:pt idx="8">
                  <c:v>1.29294112394806E-2</c:v>
                </c:pt>
                <c:pt idx="9">
                  <c:v>1.26279298047507E-2</c:v>
                </c:pt>
                <c:pt idx="10">
                  <c:v>1.52507173322915E-2</c:v>
                </c:pt>
                <c:pt idx="11">
                  <c:v>1.47938268209796E-2</c:v>
                </c:pt>
                <c:pt idx="12">
                  <c:v>1.03896230348972E-2</c:v>
                </c:pt>
                <c:pt idx="13">
                  <c:v>7.4791328824919496E-3</c:v>
                </c:pt>
                <c:pt idx="14">
                  <c:v>4.7239899326173E-2</c:v>
                </c:pt>
                <c:pt idx="15">
                  <c:v>0.109914836938394</c:v>
                </c:pt>
                <c:pt idx="16">
                  <c:v>0.12649003080999099</c:v>
                </c:pt>
                <c:pt idx="17">
                  <c:v>0.133633728269275</c:v>
                </c:pt>
                <c:pt idx="18">
                  <c:v>7.9549472463255499E-2</c:v>
                </c:pt>
                <c:pt idx="19">
                  <c:v>7.6132912922102197E-2</c:v>
                </c:pt>
                <c:pt idx="20">
                  <c:v>7.4540362560149204E-2</c:v>
                </c:pt>
                <c:pt idx="21">
                  <c:v>3.3155796701626501E-2</c:v>
                </c:pt>
                <c:pt idx="22">
                  <c:v>1.8117885644140901E-2</c:v>
                </c:pt>
                <c:pt idx="23">
                  <c:v>2.3855124715712599E-2</c:v>
                </c:pt>
                <c:pt idx="24">
                  <c:v>1.8330443844434999E-2</c:v>
                </c:pt>
                <c:pt idx="25">
                  <c:v>1.98078928110356E-2</c:v>
                </c:pt>
                <c:pt idx="26">
                  <c:v>1.4844050565069799E-2</c:v>
                </c:pt>
                <c:pt idx="27">
                  <c:v>1.12285599190514E-2</c:v>
                </c:pt>
                <c:pt idx="28">
                  <c:v>1.16092368171114E-2</c:v>
                </c:pt>
                <c:pt idx="29">
                  <c:v>6.4798389726737496E-3</c:v>
                </c:pt>
                <c:pt idx="30">
                  <c:v>2.3225578888425798E-2</c:v>
                </c:pt>
                <c:pt idx="31">
                  <c:v>2.7627286148735001E-2</c:v>
                </c:pt>
                <c:pt idx="32">
                  <c:v>2.29515606328861E-2</c:v>
                </c:pt>
                <c:pt idx="33">
                  <c:v>1.8487463874331402E-2</c:v>
                </c:pt>
                <c:pt idx="34">
                  <c:v>1.5867626851216E-2</c:v>
                </c:pt>
                <c:pt idx="35">
                  <c:v>1.9951113253321801E-2</c:v>
                </c:pt>
                <c:pt idx="36">
                  <c:v>1.29171046083374E-2</c:v>
                </c:pt>
                <c:pt idx="37">
                  <c:v>1.6680887943267102E-2</c:v>
                </c:pt>
                <c:pt idx="38">
                  <c:v>2.04578285718632E-2</c:v>
                </c:pt>
                <c:pt idx="39">
                  <c:v>1.4930307304830401E-2</c:v>
                </c:pt>
                <c:pt idx="40">
                  <c:v>1.9245357476461899E-2</c:v>
                </c:pt>
                <c:pt idx="41">
                  <c:v>1.5451225367958E-2</c:v>
                </c:pt>
                <c:pt idx="42">
                  <c:v>1.9677636414432601E-2</c:v>
                </c:pt>
                <c:pt idx="43">
                  <c:v>1.3227705308544E-2</c:v>
                </c:pt>
                <c:pt idx="44">
                  <c:v>8.8156537045167103E-3</c:v>
                </c:pt>
                <c:pt idx="45">
                  <c:v>1.1565767940292401E-2</c:v>
                </c:pt>
                <c:pt idx="46">
                  <c:v>9.6141293940395101E-3</c:v>
                </c:pt>
                <c:pt idx="47">
                  <c:v>1.0297457190081599E-2</c:v>
                </c:pt>
                <c:pt idx="48">
                  <c:v>1.51623034259775E-2</c:v>
                </c:pt>
                <c:pt idx="49">
                  <c:v>2.9020244114487601E-2</c:v>
                </c:pt>
                <c:pt idx="50">
                  <c:v>3.1046910587356001E-2</c:v>
                </c:pt>
                <c:pt idx="51">
                  <c:v>2.8793440396713801E-2</c:v>
                </c:pt>
                <c:pt idx="52">
                  <c:v>2.8152715387009399E-2</c:v>
                </c:pt>
                <c:pt idx="53">
                  <c:v>3.0464775373599901E-2</c:v>
                </c:pt>
                <c:pt idx="54">
                  <c:v>4.9764099018126999E-2</c:v>
                </c:pt>
                <c:pt idx="55">
                  <c:v>4.9868304627103302E-2</c:v>
                </c:pt>
                <c:pt idx="56">
                  <c:v>3.2474801547008297E-2</c:v>
                </c:pt>
                <c:pt idx="57">
                  <c:v>3.9564599387146002E-2</c:v>
                </c:pt>
                <c:pt idx="58">
                  <c:v>2.8588229225192701E-2</c:v>
                </c:pt>
                <c:pt idx="59">
                  <c:v>3.8293856176556201E-2</c:v>
                </c:pt>
                <c:pt idx="60">
                  <c:v>3.85973377613349E-2</c:v>
                </c:pt>
                <c:pt idx="61">
                  <c:v>3.3253139258028502E-2</c:v>
                </c:pt>
                <c:pt idx="62">
                  <c:v>2.8661728136625101E-2</c:v>
                </c:pt>
                <c:pt idx="63">
                  <c:v>3.7318099414326102E-2</c:v>
                </c:pt>
                <c:pt idx="64">
                  <c:v>2.6508410266670699E-2</c:v>
                </c:pt>
                <c:pt idx="65">
                  <c:v>1.9696657841236399E-2</c:v>
                </c:pt>
                <c:pt idx="66">
                  <c:v>2.58578497209376E-2</c:v>
                </c:pt>
                <c:pt idx="67">
                  <c:v>2.3083600767705399E-2</c:v>
                </c:pt>
                <c:pt idx="68">
                  <c:v>2.9168288597107801E-2</c:v>
                </c:pt>
                <c:pt idx="69">
                  <c:v>2.74977049144359E-2</c:v>
                </c:pt>
                <c:pt idx="70">
                  <c:v>2.7895632552587198E-2</c:v>
                </c:pt>
                <c:pt idx="71">
                  <c:v>2.4193170760620698E-2</c:v>
                </c:pt>
                <c:pt idx="72">
                  <c:v>3.0974376302052499E-2</c:v>
                </c:pt>
                <c:pt idx="73">
                  <c:v>2.74487703572843E-2</c:v>
                </c:pt>
                <c:pt idx="74">
                  <c:v>2.1444965382874701E-2</c:v>
                </c:pt>
                <c:pt idx="75">
                  <c:v>1.4782550121068799E-2</c:v>
                </c:pt>
                <c:pt idx="76">
                  <c:v>9.0193924760931504E-3</c:v>
                </c:pt>
                <c:pt idx="77">
                  <c:v>7.8974765986507302E-3</c:v>
                </c:pt>
                <c:pt idx="78">
                  <c:v>1.5677476185084301E-2</c:v>
                </c:pt>
                <c:pt idx="79">
                  <c:v>1.5113366901762499E-2</c:v>
                </c:pt>
                <c:pt idx="80">
                  <c:v>3.08761498852607E-2</c:v>
                </c:pt>
              </c:numCache>
            </c:numRef>
          </c:val>
          <c:smooth val="0"/>
          <c:extLst>
            <c:ext xmlns:c16="http://schemas.microsoft.com/office/drawing/2014/chart" uri="{C3380CC4-5D6E-409C-BE32-E72D297353CC}">
              <c16:uniqueId val="{00000001-B85C-48BD-9789-E8CA4F007B47}"/>
            </c:ext>
          </c:extLst>
        </c:ser>
        <c:ser>
          <c:idx val="2"/>
          <c:order val="2"/>
          <c:tx>
            <c:strRef>
              <c:f>'Report Sept'!$AY$234</c:f>
              <c:strCache>
                <c:ptCount val="1"/>
                <c:pt idx="0">
                  <c:v>2018</c:v>
                </c:pt>
              </c:strCache>
            </c:strRef>
          </c:tx>
          <c:spPr>
            <a:ln w="28575" cap="rnd">
              <a:solidFill>
                <a:schemeClr val="accent3"/>
              </a:solidFill>
              <a:round/>
            </a:ln>
            <a:effectLst/>
          </c:spPr>
          <c:marker>
            <c:symbol val="none"/>
          </c:marker>
          <c:cat>
            <c:numRef>
              <c:extLst>
                <c:ext xmlns:c15="http://schemas.microsoft.com/office/drawing/2012/chart" uri="{02D57815-91ED-43cb-92C2-25804820EDAC}">
                  <c15:fullRef>
                    <c15:sqref>'Report Sept'!$BL$231:$FL$231</c15:sqref>
                  </c15:fullRef>
                </c:ext>
              </c:extLst>
              <c:f>'Report Sept'!$CJ$231:$FL$231</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Sept'!$BL$234:$FL$234</c15:sqref>
                  </c15:fullRef>
                </c:ext>
              </c:extLst>
              <c:f>'Report Sept'!$CJ$234:$FL$234</c:f>
              <c:numCache>
                <c:formatCode>0.0%</c:formatCode>
                <c:ptCount val="81"/>
                <c:pt idx="0">
                  <c:v>1.8529475394438898E-2</c:v>
                </c:pt>
                <c:pt idx="1">
                  <c:v>2.08460792869061E-2</c:v>
                </c:pt>
                <c:pt idx="2">
                  <c:v>1.47738275986072E-2</c:v>
                </c:pt>
                <c:pt idx="3">
                  <c:v>2.1311990841304099E-2</c:v>
                </c:pt>
                <c:pt idx="4">
                  <c:v>2.82801110117031E-2</c:v>
                </c:pt>
                <c:pt idx="5">
                  <c:v>2.7974077259595598E-2</c:v>
                </c:pt>
                <c:pt idx="6">
                  <c:v>3.1927991716806201E-2</c:v>
                </c:pt>
                <c:pt idx="7">
                  <c:v>3.09212624010567E-2</c:v>
                </c:pt>
                <c:pt idx="8">
                  <c:v>3.5894819868101301E-2</c:v>
                </c:pt>
                <c:pt idx="9">
                  <c:v>3.5704688620909197E-2</c:v>
                </c:pt>
                <c:pt idx="10">
                  <c:v>3.9111642577164603E-2</c:v>
                </c:pt>
                <c:pt idx="11">
                  <c:v>2.4127401897943799E-2</c:v>
                </c:pt>
                <c:pt idx="12">
                  <c:v>2.3700343225576001E-2</c:v>
                </c:pt>
                <c:pt idx="13">
                  <c:v>1.9287088773497999E-2</c:v>
                </c:pt>
                <c:pt idx="14">
                  <c:v>7.6862611861796895E-2</c:v>
                </c:pt>
                <c:pt idx="15">
                  <c:v>0.160504798729658</c:v>
                </c:pt>
                <c:pt idx="16">
                  <c:v>0.17616763690186199</c:v>
                </c:pt>
                <c:pt idx="17">
                  <c:v>0.186325784561125</c:v>
                </c:pt>
                <c:pt idx="18">
                  <c:v>0.111115977827337</c:v>
                </c:pt>
                <c:pt idx="19">
                  <c:v>9.6425846350769798E-2</c:v>
                </c:pt>
                <c:pt idx="20">
                  <c:v>9.8985643484142197E-2</c:v>
                </c:pt>
                <c:pt idx="21">
                  <c:v>5.54046364750823E-2</c:v>
                </c:pt>
                <c:pt idx="22">
                  <c:v>2.4556526971934899E-2</c:v>
                </c:pt>
                <c:pt idx="23">
                  <c:v>3.7179065152868E-2</c:v>
                </c:pt>
                <c:pt idx="24">
                  <c:v>3.7824872659001599E-2</c:v>
                </c:pt>
                <c:pt idx="25">
                  <c:v>3.5169398439135101E-2</c:v>
                </c:pt>
                <c:pt idx="26">
                  <c:v>5.2583626024878399E-2</c:v>
                </c:pt>
                <c:pt idx="27">
                  <c:v>5.0198346254529999E-2</c:v>
                </c:pt>
                <c:pt idx="28">
                  <c:v>5.22528114600962E-2</c:v>
                </c:pt>
                <c:pt idx="29">
                  <c:v>5.9097406000189999E-2</c:v>
                </c:pt>
                <c:pt idx="30">
                  <c:v>6.4097753641453606E-2</c:v>
                </c:pt>
                <c:pt idx="31">
                  <c:v>7.1351234282114595E-2</c:v>
                </c:pt>
                <c:pt idx="32">
                  <c:v>6.2558851249659805E-2</c:v>
                </c:pt>
                <c:pt idx="33">
                  <c:v>6.2743002959680799E-2</c:v>
                </c:pt>
                <c:pt idx="34">
                  <c:v>5.94683756612778E-2</c:v>
                </c:pt>
                <c:pt idx="35">
                  <c:v>5.4841564225772903E-2</c:v>
                </c:pt>
                <c:pt idx="36">
                  <c:v>4.4695531113717102E-2</c:v>
                </c:pt>
                <c:pt idx="37">
                  <c:v>5.9091884679466203E-2</c:v>
                </c:pt>
                <c:pt idx="38">
                  <c:v>5.90161113675352E-2</c:v>
                </c:pt>
                <c:pt idx="39">
                  <c:v>4.99376171006038E-2</c:v>
                </c:pt>
                <c:pt idx="40">
                  <c:v>4.0312926466908601E-2</c:v>
                </c:pt>
                <c:pt idx="41">
                  <c:v>4.7484497538820399E-2</c:v>
                </c:pt>
                <c:pt idx="42">
                  <c:v>4.0783588964773701E-2</c:v>
                </c:pt>
                <c:pt idx="43">
                  <c:v>3.1804935993399501E-2</c:v>
                </c:pt>
                <c:pt idx="44">
                  <c:v>3.6469151474492298E-2</c:v>
                </c:pt>
                <c:pt idx="45">
                  <c:v>4.40064166732059E-2</c:v>
                </c:pt>
                <c:pt idx="46">
                  <c:v>3.3087086502973997E-2</c:v>
                </c:pt>
                <c:pt idx="47">
                  <c:v>2.9486924149248899E-2</c:v>
                </c:pt>
                <c:pt idx="48">
                  <c:v>2.29733056817552E-2</c:v>
                </c:pt>
                <c:pt idx="49">
                  <c:v>3.5841621635721299E-2</c:v>
                </c:pt>
                <c:pt idx="50">
                  <c:v>3.87970500930322E-2</c:v>
                </c:pt>
                <c:pt idx="51">
                  <c:v>3.33552620734976E-2</c:v>
                </c:pt>
                <c:pt idx="52">
                  <c:v>3.6643389772762797E-2</c:v>
                </c:pt>
                <c:pt idx="53">
                  <c:v>4.1431828520913601E-2</c:v>
                </c:pt>
                <c:pt idx="54">
                  <c:v>4.7342152443197602E-2</c:v>
                </c:pt>
                <c:pt idx="55">
                  <c:v>5.4504332418560397E-2</c:v>
                </c:pt>
                <c:pt idx="56">
                  <c:v>5.3708510782579599E-2</c:v>
                </c:pt>
                <c:pt idx="57">
                  <c:v>4.1437590378012902E-2</c:v>
                </c:pt>
                <c:pt idx="58">
                  <c:v>4.6084294148790297E-2</c:v>
                </c:pt>
                <c:pt idx="59">
                  <c:v>4.2235567395947297E-2</c:v>
                </c:pt>
                <c:pt idx="60">
                  <c:v>3.8922321861002897E-2</c:v>
                </c:pt>
                <c:pt idx="61">
                  <c:v>3.6840596962680501E-2</c:v>
                </c:pt>
                <c:pt idx="62">
                  <c:v>3.0294169604401799E-2</c:v>
                </c:pt>
                <c:pt idx="63">
                  <c:v>2.5309352035478402E-2</c:v>
                </c:pt>
                <c:pt idx="64">
                  <c:v>2.4696024192864399E-2</c:v>
                </c:pt>
                <c:pt idx="65">
                  <c:v>3.3141965089501201E-2</c:v>
                </c:pt>
                <c:pt idx="66">
                  <c:v>4.7286494872805902E-2</c:v>
                </c:pt>
                <c:pt idx="67">
                  <c:v>5.1375637769293998E-2</c:v>
                </c:pt>
                <c:pt idx="68">
                  <c:v>5.6990962555368299E-2</c:v>
                </c:pt>
                <c:pt idx="69">
                  <c:v>8.2673889875935797E-2</c:v>
                </c:pt>
                <c:pt idx="70">
                  <c:v>6.20906873492022E-2</c:v>
                </c:pt>
                <c:pt idx="71">
                  <c:v>5.8994530962601398E-2</c:v>
                </c:pt>
                <c:pt idx="72">
                  <c:v>6.0129200733040802E-2</c:v>
                </c:pt>
                <c:pt idx="73">
                  <c:v>5.4449313449426599E-2</c:v>
                </c:pt>
                <c:pt idx="74">
                  <c:v>3.2644609086078198E-2</c:v>
                </c:pt>
                <c:pt idx="75">
                  <c:v>3.0234929768616699E-2</c:v>
                </c:pt>
                <c:pt idx="76">
                  <c:v>3.4292665061171498E-2</c:v>
                </c:pt>
                <c:pt idx="77">
                  <c:v>3.6777057168807401E-2</c:v>
                </c:pt>
                <c:pt idx="78">
                  <c:v>4.4496621978234299E-2</c:v>
                </c:pt>
                <c:pt idx="79">
                  <c:v>4.9529272433522002E-2</c:v>
                </c:pt>
                <c:pt idx="80">
                  <c:v>5.8213156822979902E-2</c:v>
                </c:pt>
              </c:numCache>
            </c:numRef>
          </c:val>
          <c:smooth val="0"/>
          <c:extLst>
            <c:ext xmlns:c16="http://schemas.microsoft.com/office/drawing/2014/chart" uri="{C3380CC4-5D6E-409C-BE32-E72D297353CC}">
              <c16:uniqueId val="{00000002-B85C-48BD-9789-E8CA4F007B47}"/>
            </c:ext>
          </c:extLst>
        </c:ser>
        <c:ser>
          <c:idx val="3"/>
          <c:order val="3"/>
          <c:tx>
            <c:strRef>
              <c:f>'Report Sept'!$AY$235</c:f>
              <c:strCache>
                <c:ptCount val="1"/>
                <c:pt idx="0">
                  <c:v>2019</c:v>
                </c:pt>
              </c:strCache>
            </c:strRef>
          </c:tx>
          <c:spPr>
            <a:ln w="28575" cap="rnd">
              <a:solidFill>
                <a:schemeClr val="accent4"/>
              </a:solidFill>
              <a:round/>
            </a:ln>
            <a:effectLst/>
          </c:spPr>
          <c:marker>
            <c:symbol val="none"/>
          </c:marker>
          <c:cat>
            <c:numRef>
              <c:extLst>
                <c:ext xmlns:c15="http://schemas.microsoft.com/office/drawing/2012/chart" uri="{02D57815-91ED-43cb-92C2-25804820EDAC}">
                  <c15:fullRef>
                    <c15:sqref>'Report Sept'!$BL$231:$FL$231</c15:sqref>
                  </c15:fullRef>
                </c:ext>
              </c:extLst>
              <c:f>'Report Sept'!$CJ$231:$FL$231</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Sept'!$BL$235:$FL$235</c15:sqref>
                  </c15:fullRef>
                </c:ext>
              </c:extLst>
              <c:f>'Report Sept'!$CJ$235:$FL$235</c:f>
              <c:numCache>
                <c:formatCode>0.0%</c:formatCode>
                <c:ptCount val="81"/>
                <c:pt idx="12">
                  <c:v>6.1941909877695198E-2</c:v>
                </c:pt>
                <c:pt idx="13">
                  <c:v>5.6067178435571297E-2</c:v>
                </c:pt>
                <c:pt idx="14">
                  <c:v>0.105765655964998</c:v>
                </c:pt>
                <c:pt idx="15">
                  <c:v>0.19246901540910699</c:v>
                </c:pt>
                <c:pt idx="16">
                  <c:v>0.222354068149135</c:v>
                </c:pt>
                <c:pt idx="17">
                  <c:v>0.230341938177623</c:v>
                </c:pt>
                <c:pt idx="18">
                  <c:v>0.15928306322381999</c:v>
                </c:pt>
                <c:pt idx="19">
                  <c:v>0.136752124148805</c:v>
                </c:pt>
                <c:pt idx="20">
                  <c:v>0.125479580236182</c:v>
                </c:pt>
                <c:pt idx="21">
                  <c:v>6.6646682187747594E-2</c:v>
                </c:pt>
                <c:pt idx="22">
                  <c:v>5.0658709913710999E-2</c:v>
                </c:pt>
                <c:pt idx="23">
                  <c:v>7.1511780946473494E-2</c:v>
                </c:pt>
                <c:pt idx="24">
                  <c:v>6.4975911974432393E-2</c:v>
                </c:pt>
                <c:pt idx="25">
                  <c:v>5.6025745359447002E-2</c:v>
                </c:pt>
                <c:pt idx="26">
                  <c:v>7.6919526011477599E-2</c:v>
                </c:pt>
                <c:pt idx="27">
                  <c:v>7.4817274109707899E-2</c:v>
                </c:pt>
                <c:pt idx="28">
                  <c:v>6.4020626475581904E-2</c:v>
                </c:pt>
                <c:pt idx="29">
                  <c:v>7.94863439427516E-2</c:v>
                </c:pt>
                <c:pt idx="30">
                  <c:v>7.7233476610773094E-2</c:v>
                </c:pt>
                <c:pt idx="31">
                  <c:v>8.1762809188861904E-2</c:v>
                </c:pt>
                <c:pt idx="32">
                  <c:v>8.0564730850062799E-2</c:v>
                </c:pt>
                <c:pt idx="33">
                  <c:v>8.0486721631020594E-2</c:v>
                </c:pt>
                <c:pt idx="34">
                  <c:v>8.7894227496653404E-2</c:v>
                </c:pt>
                <c:pt idx="35">
                  <c:v>6.8033285143010006E-2</c:v>
                </c:pt>
                <c:pt idx="36">
                  <c:v>6.0498768834379497E-2</c:v>
                </c:pt>
                <c:pt idx="37">
                  <c:v>5.9911724499475502E-2</c:v>
                </c:pt>
                <c:pt idx="38">
                  <c:v>6.7133599848254802E-2</c:v>
                </c:pt>
                <c:pt idx="39">
                  <c:v>5.3571159675748999E-2</c:v>
                </c:pt>
                <c:pt idx="40">
                  <c:v>4.60697601265821E-2</c:v>
                </c:pt>
                <c:pt idx="41">
                  <c:v>4.2506670179634498E-2</c:v>
                </c:pt>
                <c:pt idx="42">
                  <c:v>5.0329110166984499E-2</c:v>
                </c:pt>
                <c:pt idx="43">
                  <c:v>3.8760628570397103E-2</c:v>
                </c:pt>
                <c:pt idx="44">
                  <c:v>4.5740286756615303E-2</c:v>
                </c:pt>
                <c:pt idx="45">
                  <c:v>4.0473203110377498E-2</c:v>
                </c:pt>
                <c:pt idx="46">
                  <c:v>3.1632576230312702E-2</c:v>
                </c:pt>
                <c:pt idx="47">
                  <c:v>3.5513680810909699E-2</c:v>
                </c:pt>
                <c:pt idx="48">
                  <c:v>3.5265771518739303E-2</c:v>
                </c:pt>
                <c:pt idx="49">
                  <c:v>3.3947555388061303E-2</c:v>
                </c:pt>
                <c:pt idx="50">
                  <c:v>3.8851288269048399E-2</c:v>
                </c:pt>
                <c:pt idx="51">
                  <c:v>3.0431715113353099E-2</c:v>
                </c:pt>
                <c:pt idx="52">
                  <c:v>2.7964230605627301E-2</c:v>
                </c:pt>
                <c:pt idx="53">
                  <c:v>3.1113670553961699E-2</c:v>
                </c:pt>
                <c:pt idx="54">
                  <c:v>3.9683480911037801E-2</c:v>
                </c:pt>
                <c:pt idx="55">
                  <c:v>4.74219092088521E-2</c:v>
                </c:pt>
                <c:pt idx="56">
                  <c:v>4.61506105971244E-2</c:v>
                </c:pt>
                <c:pt idx="57">
                  <c:v>5.4500431999942298E-2</c:v>
                </c:pt>
                <c:pt idx="58">
                  <c:v>4.8438719489011003E-2</c:v>
                </c:pt>
                <c:pt idx="59">
                  <c:v>4.2551088200002599E-2</c:v>
                </c:pt>
                <c:pt idx="60">
                  <c:v>4.1385307330842301E-2</c:v>
                </c:pt>
                <c:pt idx="61">
                  <c:v>3.4882839873772602E-2</c:v>
                </c:pt>
                <c:pt idx="62">
                  <c:v>4.5473234896017303E-2</c:v>
                </c:pt>
                <c:pt idx="63">
                  <c:v>3.8781550787896898E-2</c:v>
                </c:pt>
                <c:pt idx="64">
                  <c:v>4.1488463394294899E-2</c:v>
                </c:pt>
                <c:pt idx="65">
                  <c:v>3.9948421716204698E-2</c:v>
                </c:pt>
                <c:pt idx="66">
                  <c:v>3.84170178096465E-2</c:v>
                </c:pt>
                <c:pt idx="67">
                  <c:v>2.5791285659571901E-2</c:v>
                </c:pt>
                <c:pt idx="68">
                  <c:v>2.5047209062815198E-2</c:v>
                </c:pt>
                <c:pt idx="69">
                  <c:v>3.7491985514326497E-2</c:v>
                </c:pt>
                <c:pt idx="70">
                  <c:v>3.31171071506954E-2</c:v>
                </c:pt>
                <c:pt idx="71">
                  <c:v>2.2969459151369099E-2</c:v>
                </c:pt>
                <c:pt idx="72">
                  <c:v>2.8316928022314301E-2</c:v>
                </c:pt>
                <c:pt idx="73">
                  <c:v>2.6942939588467E-2</c:v>
                </c:pt>
                <c:pt idx="74">
                  <c:v>3.4075394669520698E-2</c:v>
                </c:pt>
                <c:pt idx="75">
                  <c:v>3.0192294793744599E-2</c:v>
                </c:pt>
                <c:pt idx="76">
                  <c:v>2.4806972504392798E-2</c:v>
                </c:pt>
                <c:pt idx="77">
                  <c:v>2.4261196668418999E-2</c:v>
                </c:pt>
                <c:pt idx="78">
                  <c:v>3.1088013064192399E-2</c:v>
                </c:pt>
                <c:pt idx="79">
                  <c:v>3.3375797279688597E-2</c:v>
                </c:pt>
                <c:pt idx="80">
                  <c:v>4.8317569620954397E-2</c:v>
                </c:pt>
              </c:numCache>
            </c:numRef>
          </c:val>
          <c:smooth val="0"/>
          <c:extLst>
            <c:ext xmlns:c16="http://schemas.microsoft.com/office/drawing/2014/chart" uri="{C3380CC4-5D6E-409C-BE32-E72D297353CC}">
              <c16:uniqueId val="{00000003-B85C-48BD-9789-E8CA4F007B47}"/>
            </c:ext>
          </c:extLst>
        </c:ser>
        <c:ser>
          <c:idx val="4"/>
          <c:order val="4"/>
          <c:tx>
            <c:strRef>
              <c:f>'Report Sept'!$AY$236</c:f>
              <c:strCache>
                <c:ptCount val="1"/>
                <c:pt idx="0">
                  <c:v>2020</c:v>
                </c:pt>
              </c:strCache>
            </c:strRef>
          </c:tx>
          <c:spPr>
            <a:ln w="28575" cap="rnd">
              <a:solidFill>
                <a:schemeClr val="accent5"/>
              </a:solidFill>
              <a:round/>
            </a:ln>
            <a:effectLst/>
          </c:spPr>
          <c:marker>
            <c:symbol val="none"/>
          </c:marker>
          <c:cat>
            <c:numRef>
              <c:extLst>
                <c:ext xmlns:c15="http://schemas.microsoft.com/office/drawing/2012/chart" uri="{02D57815-91ED-43cb-92C2-25804820EDAC}">
                  <c15:fullRef>
                    <c15:sqref>'Report Sept'!$BL$231:$FL$231</c15:sqref>
                  </c15:fullRef>
                </c:ext>
              </c:extLst>
              <c:f>'Report Sept'!$CJ$231:$FL$231</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Sept'!$BL$236:$FL$236</c15:sqref>
                  </c15:fullRef>
                </c:ext>
              </c:extLst>
              <c:f>'Report Sept'!$CJ$236:$FL$236</c:f>
              <c:numCache>
                <c:formatCode>0.0%</c:formatCode>
                <c:ptCount val="81"/>
                <c:pt idx="24">
                  <c:v>0.14521559357515901</c:v>
                </c:pt>
                <c:pt idx="25">
                  <c:v>0.151034342881251</c:v>
                </c:pt>
                <c:pt idx="26">
                  <c:v>0.132845782246652</c:v>
                </c:pt>
                <c:pt idx="27">
                  <c:v>0.135848051859704</c:v>
                </c:pt>
                <c:pt idx="28">
                  <c:v>9.2170249268759302E-2</c:v>
                </c:pt>
                <c:pt idx="29">
                  <c:v>9.8926637149968494E-2</c:v>
                </c:pt>
                <c:pt idx="30">
                  <c:v>0.12844232756670601</c:v>
                </c:pt>
                <c:pt idx="31">
                  <c:v>0.12116469672736301</c:v>
                </c:pt>
                <c:pt idx="32">
                  <c:v>0.10637489111498601</c:v>
                </c:pt>
                <c:pt idx="33">
                  <c:v>0.1183802031295</c:v>
                </c:pt>
                <c:pt idx="34">
                  <c:v>0.10414654690745501</c:v>
                </c:pt>
                <c:pt idx="35">
                  <c:v>9.5161577037353201E-2</c:v>
                </c:pt>
                <c:pt idx="36">
                  <c:v>0.10245342355480801</c:v>
                </c:pt>
                <c:pt idx="37">
                  <c:v>9.5174801016210703E-2</c:v>
                </c:pt>
                <c:pt idx="38">
                  <c:v>9.8209055606038501E-2</c:v>
                </c:pt>
                <c:pt idx="39">
                  <c:v>0.102221508156397</c:v>
                </c:pt>
                <c:pt idx="40">
                  <c:v>9.6797263497878996E-2</c:v>
                </c:pt>
                <c:pt idx="41">
                  <c:v>9.2411084508213101E-2</c:v>
                </c:pt>
                <c:pt idx="42">
                  <c:v>9.4294382751705694E-2</c:v>
                </c:pt>
                <c:pt idx="43">
                  <c:v>8.4441762155123695E-2</c:v>
                </c:pt>
                <c:pt idx="44">
                  <c:v>8.0598630154772796E-2</c:v>
                </c:pt>
                <c:pt idx="45">
                  <c:v>8.5871286927259205E-2</c:v>
                </c:pt>
                <c:pt idx="46">
                  <c:v>7.6853392227425696E-2</c:v>
                </c:pt>
                <c:pt idx="47">
                  <c:v>6.6150200564930206E-2</c:v>
                </c:pt>
                <c:pt idx="48">
                  <c:v>7.9265426712129605E-2</c:v>
                </c:pt>
                <c:pt idx="49">
                  <c:v>8.0545193268482806E-2</c:v>
                </c:pt>
                <c:pt idx="50">
                  <c:v>7.3461650127323905E-2</c:v>
                </c:pt>
                <c:pt idx="51">
                  <c:v>6.55903296200189E-2</c:v>
                </c:pt>
                <c:pt idx="52">
                  <c:v>4.9215626343788801E-2</c:v>
                </c:pt>
                <c:pt idx="53">
                  <c:v>4.8675436776774397E-2</c:v>
                </c:pt>
                <c:pt idx="54">
                  <c:v>5.1132322995950302E-2</c:v>
                </c:pt>
                <c:pt idx="55">
                  <c:v>5.8197278477376303E-2</c:v>
                </c:pt>
                <c:pt idx="56">
                  <c:v>4.8296991415197603E-2</c:v>
                </c:pt>
                <c:pt idx="57">
                  <c:v>5.5466719097920399E-2</c:v>
                </c:pt>
                <c:pt idx="58">
                  <c:v>5.5418752411347402E-2</c:v>
                </c:pt>
                <c:pt idx="59">
                  <c:v>4.8163368505718701E-2</c:v>
                </c:pt>
                <c:pt idx="60">
                  <c:v>3.8676388053469297E-2</c:v>
                </c:pt>
                <c:pt idx="61">
                  <c:v>3.8305347171212797E-2</c:v>
                </c:pt>
                <c:pt idx="62">
                  <c:v>3.2627070794107198E-2</c:v>
                </c:pt>
                <c:pt idx="63">
                  <c:v>2.9790793712572001E-2</c:v>
                </c:pt>
                <c:pt idx="64">
                  <c:v>2.8956619584822301E-2</c:v>
                </c:pt>
                <c:pt idx="65">
                  <c:v>2.7529487541716101E-2</c:v>
                </c:pt>
                <c:pt idx="66">
                  <c:v>3.3439575710040297E-2</c:v>
                </c:pt>
                <c:pt idx="67">
                  <c:v>3.5478463542779198E-2</c:v>
                </c:pt>
                <c:pt idx="68">
                  <c:v>3.3717804142037199E-2</c:v>
                </c:pt>
                <c:pt idx="69">
                  <c:v>4.8988818007779503E-2</c:v>
                </c:pt>
                <c:pt idx="70">
                  <c:v>4.97616470524853E-2</c:v>
                </c:pt>
                <c:pt idx="71">
                  <c:v>3.6503348836168001E-2</c:v>
                </c:pt>
                <c:pt idx="72">
                  <c:v>3.2391282691185297E-2</c:v>
                </c:pt>
                <c:pt idx="73">
                  <c:v>3.7048530456050097E-2</c:v>
                </c:pt>
                <c:pt idx="74">
                  <c:v>3.5854172661777602E-2</c:v>
                </c:pt>
                <c:pt idx="75">
                  <c:v>3.56400890503406E-2</c:v>
                </c:pt>
                <c:pt idx="76">
                  <c:v>3.7951056326602499E-2</c:v>
                </c:pt>
                <c:pt idx="77">
                  <c:v>3.1545626483167701E-2</c:v>
                </c:pt>
                <c:pt idx="78">
                  <c:v>3.2881338068751598E-2</c:v>
                </c:pt>
                <c:pt idx="79">
                  <c:v>4.7949617973342899E-2</c:v>
                </c:pt>
                <c:pt idx="80">
                  <c:v>4.9605961245453398E-2</c:v>
                </c:pt>
              </c:numCache>
            </c:numRef>
          </c:val>
          <c:smooth val="0"/>
          <c:extLst>
            <c:ext xmlns:c16="http://schemas.microsoft.com/office/drawing/2014/chart" uri="{C3380CC4-5D6E-409C-BE32-E72D297353CC}">
              <c16:uniqueId val="{00000004-B85C-48BD-9789-E8CA4F007B47}"/>
            </c:ext>
          </c:extLst>
        </c:ser>
        <c:ser>
          <c:idx val="5"/>
          <c:order val="5"/>
          <c:tx>
            <c:strRef>
              <c:f>'Report Sept'!$AY$237</c:f>
              <c:strCache>
                <c:ptCount val="1"/>
                <c:pt idx="0">
                  <c:v>2021</c:v>
                </c:pt>
              </c:strCache>
            </c:strRef>
          </c:tx>
          <c:spPr>
            <a:ln w="28575" cap="rnd">
              <a:solidFill>
                <a:schemeClr val="accent6"/>
              </a:solidFill>
              <a:round/>
            </a:ln>
            <a:effectLst/>
          </c:spPr>
          <c:marker>
            <c:symbol val="none"/>
          </c:marker>
          <c:cat>
            <c:numRef>
              <c:extLst>
                <c:ext xmlns:c15="http://schemas.microsoft.com/office/drawing/2012/chart" uri="{02D57815-91ED-43cb-92C2-25804820EDAC}">
                  <c15:fullRef>
                    <c15:sqref>'Report Sept'!$BL$231:$FL$231</c15:sqref>
                  </c15:fullRef>
                </c:ext>
              </c:extLst>
              <c:f>'Report Sept'!$CJ$231:$FL$231</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Sept'!$BL$237:$FL$237</c15:sqref>
                  </c15:fullRef>
                </c:ext>
              </c:extLst>
              <c:f>'Report Sept'!$CJ$237:$FL$237</c:f>
              <c:numCache>
                <c:formatCode>0.0%</c:formatCode>
                <c:ptCount val="81"/>
                <c:pt idx="36">
                  <c:v>4.2961153262951302E-2</c:v>
                </c:pt>
                <c:pt idx="37">
                  <c:v>5.1498701593761402E-2</c:v>
                </c:pt>
                <c:pt idx="38">
                  <c:v>5.7233034895556603E-2</c:v>
                </c:pt>
                <c:pt idx="39">
                  <c:v>5.7062061255398797E-2</c:v>
                </c:pt>
                <c:pt idx="40">
                  <c:v>6.8718526018414702E-2</c:v>
                </c:pt>
                <c:pt idx="41">
                  <c:v>7.6933707085000302E-2</c:v>
                </c:pt>
                <c:pt idx="42">
                  <c:v>8.2161281092553995E-2</c:v>
                </c:pt>
                <c:pt idx="43">
                  <c:v>8.8930698078357004E-2</c:v>
                </c:pt>
                <c:pt idx="44">
                  <c:v>9.23512960536821E-2</c:v>
                </c:pt>
                <c:pt idx="45">
                  <c:v>9.4295796888943101E-2</c:v>
                </c:pt>
                <c:pt idx="46">
                  <c:v>8.69914096220199E-2</c:v>
                </c:pt>
                <c:pt idx="47">
                  <c:v>8.2380064440766398E-2</c:v>
                </c:pt>
                <c:pt idx="48">
                  <c:v>9.2069861611822804E-2</c:v>
                </c:pt>
                <c:pt idx="49">
                  <c:v>9.6923983211875897E-2</c:v>
                </c:pt>
                <c:pt idx="50">
                  <c:v>0.10188628483235999</c:v>
                </c:pt>
                <c:pt idx="51">
                  <c:v>8.9492016900729998E-2</c:v>
                </c:pt>
                <c:pt idx="52">
                  <c:v>9.2007072736566803E-2</c:v>
                </c:pt>
                <c:pt idx="53">
                  <c:v>9.11090604976771E-2</c:v>
                </c:pt>
                <c:pt idx="54">
                  <c:v>8.5271364912967398E-2</c:v>
                </c:pt>
                <c:pt idx="55">
                  <c:v>9.5494218678462806E-2</c:v>
                </c:pt>
                <c:pt idx="56">
                  <c:v>9.8967417217152007E-2</c:v>
                </c:pt>
                <c:pt idx="57">
                  <c:v>9.0302846329740796E-2</c:v>
                </c:pt>
                <c:pt idx="58">
                  <c:v>7.9382965743481596E-2</c:v>
                </c:pt>
                <c:pt idx="59">
                  <c:v>6.7577997157785299E-2</c:v>
                </c:pt>
                <c:pt idx="60">
                  <c:v>6.1928347470553903E-2</c:v>
                </c:pt>
                <c:pt idx="61">
                  <c:v>5.2774218924161301E-2</c:v>
                </c:pt>
                <c:pt idx="62">
                  <c:v>4.6367209020072603E-2</c:v>
                </c:pt>
                <c:pt idx="63">
                  <c:v>3.6719166152921402E-2</c:v>
                </c:pt>
                <c:pt idx="64">
                  <c:v>3.8156948182904299E-2</c:v>
                </c:pt>
                <c:pt idx="65">
                  <c:v>3.5680373825021303E-2</c:v>
                </c:pt>
                <c:pt idx="66">
                  <c:v>4.0066609809124298E-2</c:v>
                </c:pt>
                <c:pt idx="67">
                  <c:v>4.1014894989264E-2</c:v>
                </c:pt>
                <c:pt idx="68">
                  <c:v>3.9191789819932599E-2</c:v>
                </c:pt>
                <c:pt idx="69">
                  <c:v>4.8607520542825002E-2</c:v>
                </c:pt>
                <c:pt idx="70">
                  <c:v>4.5031936772301502E-2</c:v>
                </c:pt>
                <c:pt idx="71">
                  <c:v>4.1522513816079097E-2</c:v>
                </c:pt>
                <c:pt idx="72">
                  <c:v>3.0373289343232999E-2</c:v>
                </c:pt>
                <c:pt idx="73">
                  <c:v>3.2636527999818997E-2</c:v>
                </c:pt>
                <c:pt idx="74">
                  <c:v>3.2581576081743398E-2</c:v>
                </c:pt>
                <c:pt idx="75">
                  <c:v>3.3267069083124899E-2</c:v>
                </c:pt>
                <c:pt idx="76">
                  <c:v>3.3893397582650898E-2</c:v>
                </c:pt>
                <c:pt idx="77">
                  <c:v>3.6106183518395403E-2</c:v>
                </c:pt>
                <c:pt idx="78">
                  <c:v>3.8070836734918297E-2</c:v>
                </c:pt>
                <c:pt idx="79">
                  <c:v>4.23740867240174E-2</c:v>
                </c:pt>
                <c:pt idx="80">
                  <c:v>4.0836272028532898E-2</c:v>
                </c:pt>
              </c:numCache>
            </c:numRef>
          </c:val>
          <c:smooth val="0"/>
          <c:extLst>
            <c:ext xmlns:c16="http://schemas.microsoft.com/office/drawing/2014/chart" uri="{C3380CC4-5D6E-409C-BE32-E72D297353CC}">
              <c16:uniqueId val="{00000005-B85C-48BD-9789-E8CA4F007B47}"/>
            </c:ext>
          </c:extLst>
        </c:ser>
        <c:ser>
          <c:idx val="6"/>
          <c:order val="6"/>
          <c:tx>
            <c:strRef>
              <c:f>'Report Sept'!$AY$238</c:f>
              <c:strCache>
                <c:ptCount val="1"/>
                <c:pt idx="0">
                  <c:v>2022</c:v>
                </c:pt>
              </c:strCache>
            </c:strRef>
          </c:tx>
          <c:spPr>
            <a:ln w="28575" cap="rnd">
              <a:solidFill>
                <a:schemeClr val="accent1">
                  <a:lumMod val="60000"/>
                </a:schemeClr>
              </a:solidFill>
              <a:round/>
            </a:ln>
            <a:effectLst/>
          </c:spPr>
          <c:marker>
            <c:symbol val="none"/>
          </c:marker>
          <c:cat>
            <c:numRef>
              <c:extLst>
                <c:ext xmlns:c15="http://schemas.microsoft.com/office/drawing/2012/chart" uri="{02D57815-91ED-43cb-92C2-25804820EDAC}">
                  <c15:fullRef>
                    <c15:sqref>'Report Sept'!$BL$231:$FL$231</c15:sqref>
                  </c15:fullRef>
                </c:ext>
              </c:extLst>
              <c:f>'Report Sept'!$CJ$231:$FL$231</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Sept'!$BL$238:$FL$238</c15:sqref>
                  </c15:fullRef>
                </c:ext>
              </c:extLst>
              <c:f>'Report Sept'!$CJ$238:$FL$238</c:f>
              <c:numCache>
                <c:formatCode>0.0%</c:formatCode>
                <c:ptCount val="81"/>
                <c:pt idx="48">
                  <c:v>3.9175493673786997E-2</c:v>
                </c:pt>
                <c:pt idx="49">
                  <c:v>5.1521308513195203E-2</c:v>
                </c:pt>
                <c:pt idx="50">
                  <c:v>6.3186477008418201E-2</c:v>
                </c:pt>
                <c:pt idx="51">
                  <c:v>6.8478020680704105E-2</c:v>
                </c:pt>
                <c:pt idx="52">
                  <c:v>7.9152768828597106E-2</c:v>
                </c:pt>
                <c:pt idx="53">
                  <c:v>9.0442911220598499E-2</c:v>
                </c:pt>
                <c:pt idx="54">
                  <c:v>0.112199935930116</c:v>
                </c:pt>
                <c:pt idx="55">
                  <c:v>0.12391938872894299</c:v>
                </c:pt>
                <c:pt idx="56">
                  <c:v>0.11241630644197299</c:v>
                </c:pt>
                <c:pt idx="57">
                  <c:v>0.11670001405013999</c:v>
                </c:pt>
                <c:pt idx="58">
                  <c:v>0.107349439320982</c:v>
                </c:pt>
                <c:pt idx="59">
                  <c:v>9.0904117026489803E-2</c:v>
                </c:pt>
                <c:pt idx="60">
                  <c:v>0.108086172594001</c:v>
                </c:pt>
                <c:pt idx="61">
                  <c:v>0.108360304437991</c:v>
                </c:pt>
                <c:pt idx="62">
                  <c:v>9.5758113842488807E-2</c:v>
                </c:pt>
                <c:pt idx="63">
                  <c:v>9.4666281077986497E-2</c:v>
                </c:pt>
                <c:pt idx="64">
                  <c:v>9.3177495453910797E-2</c:v>
                </c:pt>
                <c:pt idx="65">
                  <c:v>8.1449849003796301E-2</c:v>
                </c:pt>
                <c:pt idx="66">
                  <c:v>8.6732043886865701E-2</c:v>
                </c:pt>
                <c:pt idx="67">
                  <c:v>8.4083587860874207E-2</c:v>
                </c:pt>
                <c:pt idx="68">
                  <c:v>7.7719740107183105E-2</c:v>
                </c:pt>
                <c:pt idx="69">
                  <c:v>8.3408810640358697E-2</c:v>
                </c:pt>
                <c:pt idx="70">
                  <c:v>6.6480654454268304E-2</c:v>
                </c:pt>
                <c:pt idx="71">
                  <c:v>4.4874533166708502E-2</c:v>
                </c:pt>
                <c:pt idx="72">
                  <c:v>3.83844317417249E-2</c:v>
                </c:pt>
                <c:pt idx="73">
                  <c:v>3.9963936940798701E-2</c:v>
                </c:pt>
                <c:pt idx="74">
                  <c:v>4.1786355128442199E-2</c:v>
                </c:pt>
                <c:pt idx="75">
                  <c:v>4.0617481464950297E-2</c:v>
                </c:pt>
                <c:pt idx="76">
                  <c:v>3.8770412815384798E-2</c:v>
                </c:pt>
                <c:pt idx="77">
                  <c:v>3.6621045035865801E-2</c:v>
                </c:pt>
                <c:pt idx="78">
                  <c:v>3.4565311120433401E-2</c:v>
                </c:pt>
                <c:pt idx="79">
                  <c:v>3.78308313307174E-2</c:v>
                </c:pt>
                <c:pt idx="80">
                  <c:v>3.9895817708947498E-2</c:v>
                </c:pt>
              </c:numCache>
            </c:numRef>
          </c:val>
          <c:smooth val="0"/>
          <c:extLst>
            <c:ext xmlns:c16="http://schemas.microsoft.com/office/drawing/2014/chart" uri="{C3380CC4-5D6E-409C-BE32-E72D297353CC}">
              <c16:uniqueId val="{00000006-B85C-48BD-9789-E8CA4F007B47}"/>
            </c:ext>
          </c:extLst>
        </c:ser>
        <c:ser>
          <c:idx val="7"/>
          <c:order val="7"/>
          <c:tx>
            <c:strRef>
              <c:f>'Report Sept'!$AY$239</c:f>
              <c:strCache>
                <c:ptCount val="1"/>
                <c:pt idx="0">
                  <c:v>2023</c:v>
                </c:pt>
              </c:strCache>
            </c:strRef>
          </c:tx>
          <c:spPr>
            <a:ln w="28575" cap="rnd">
              <a:solidFill>
                <a:schemeClr val="accent2">
                  <a:lumMod val="60000"/>
                </a:schemeClr>
              </a:solidFill>
              <a:round/>
            </a:ln>
            <a:effectLst/>
          </c:spPr>
          <c:marker>
            <c:symbol val="none"/>
          </c:marker>
          <c:cat>
            <c:numRef>
              <c:extLst>
                <c:ext xmlns:c15="http://schemas.microsoft.com/office/drawing/2012/chart" uri="{02D57815-91ED-43cb-92C2-25804820EDAC}">
                  <c15:fullRef>
                    <c15:sqref>'Report Sept'!$BL$231:$FL$231</c15:sqref>
                  </c15:fullRef>
                </c:ext>
              </c:extLst>
              <c:f>'Report Sept'!$CJ$231:$FL$231</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Sept'!$BL$239:$FL$239</c15:sqref>
                  </c15:fullRef>
                </c:ext>
              </c:extLst>
              <c:f>'Report Sept'!$CJ$239:$FL$239</c:f>
              <c:numCache>
                <c:formatCode>0.0%</c:formatCode>
                <c:ptCount val="81"/>
                <c:pt idx="60">
                  <c:v>4.5867885280131297E-2</c:v>
                </c:pt>
                <c:pt idx="61">
                  <c:v>6.0205825283046799E-2</c:v>
                </c:pt>
                <c:pt idx="62">
                  <c:v>7.0260084437998402E-2</c:v>
                </c:pt>
                <c:pt idx="63">
                  <c:v>8.1239326604978804E-2</c:v>
                </c:pt>
                <c:pt idx="64">
                  <c:v>8.4463628823603906E-2</c:v>
                </c:pt>
                <c:pt idx="65">
                  <c:v>9.8849062901322199E-2</c:v>
                </c:pt>
                <c:pt idx="66">
                  <c:v>0.119435462521015</c:v>
                </c:pt>
                <c:pt idx="67">
                  <c:v>0.123106131818776</c:v>
                </c:pt>
                <c:pt idx="68">
                  <c:v>0.119542685912985</c:v>
                </c:pt>
                <c:pt idx="69">
                  <c:v>0.129173214223501</c:v>
                </c:pt>
                <c:pt idx="70">
                  <c:v>0.109374462117398</c:v>
                </c:pt>
                <c:pt idx="71">
                  <c:v>9.1968971523915102E-2</c:v>
                </c:pt>
                <c:pt idx="72">
                  <c:v>9.8403278948717698E-2</c:v>
                </c:pt>
                <c:pt idx="73">
                  <c:v>9.5429045209199995E-2</c:v>
                </c:pt>
                <c:pt idx="74">
                  <c:v>9.1200082414593597E-2</c:v>
                </c:pt>
                <c:pt idx="75">
                  <c:v>9.7204638659505904E-2</c:v>
                </c:pt>
                <c:pt idx="76">
                  <c:v>8.9226144977067295E-2</c:v>
                </c:pt>
                <c:pt idx="77">
                  <c:v>7.9499644761545807E-2</c:v>
                </c:pt>
                <c:pt idx="78">
                  <c:v>7.9610220199548595E-2</c:v>
                </c:pt>
                <c:pt idx="79">
                  <c:v>8.3059179553594695E-2</c:v>
                </c:pt>
                <c:pt idx="80">
                  <c:v>7.6904921006360899E-2</c:v>
                </c:pt>
              </c:numCache>
            </c:numRef>
          </c:val>
          <c:smooth val="0"/>
          <c:extLst>
            <c:ext xmlns:c16="http://schemas.microsoft.com/office/drawing/2014/chart" uri="{C3380CC4-5D6E-409C-BE32-E72D297353CC}">
              <c16:uniqueId val="{00000007-B85C-48BD-9789-E8CA4F007B47}"/>
            </c:ext>
          </c:extLst>
        </c:ser>
        <c:dLbls>
          <c:showLegendKey val="0"/>
          <c:showVal val="0"/>
          <c:showCatName val="0"/>
          <c:showSerName val="0"/>
          <c:showPercent val="0"/>
          <c:showBubbleSize val="0"/>
        </c:dLbls>
        <c:smooth val="0"/>
        <c:axId val="1632479408"/>
        <c:axId val="1632479888"/>
        <c:extLst>
          <c:ext xmlns:c15="http://schemas.microsoft.com/office/drawing/2012/chart" uri="{02D57815-91ED-43cb-92C2-25804820EDAC}">
            <c15:filteredLineSeries>
              <c15:ser>
                <c:idx val="8"/>
                <c:order val="8"/>
                <c:tx>
                  <c:strRef>
                    <c:extLst>
                      <c:ext uri="{02D57815-91ED-43cb-92C2-25804820EDAC}">
                        <c15:formulaRef>
                          <c15:sqref>'Report Sept'!$AY$240</c15:sqref>
                        </c15:formulaRef>
                      </c:ext>
                    </c:extLst>
                    <c:strCache>
                      <c:ptCount val="1"/>
                      <c:pt idx="0">
                        <c:v>2024</c:v>
                      </c:pt>
                    </c:strCache>
                  </c:strRef>
                </c:tx>
                <c:spPr>
                  <a:ln w="28575" cap="rnd">
                    <a:solidFill>
                      <a:schemeClr val="accent3">
                        <a:lumMod val="60000"/>
                      </a:schemeClr>
                    </a:solidFill>
                    <a:round/>
                  </a:ln>
                  <a:effectLst/>
                </c:spPr>
                <c:marker>
                  <c:symbol val="none"/>
                </c:marker>
                <c:cat>
                  <c:numRef>
                    <c:extLst>
                      <c:ext uri="{02D57815-91ED-43cb-92C2-25804820EDAC}">
                        <c15:fullRef>
                          <c15:sqref>'Report Sept'!$BL$231:$FL$231</c15:sqref>
                        </c15:fullRef>
                        <c15:formulaRef>
                          <c15:sqref>'Report Sept'!$CJ$231:$FL$231</c15:sqref>
                        </c15:formulaRef>
                      </c:ext>
                    </c:extLst>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uri="{02D57815-91ED-43cb-92C2-25804820EDAC}">
                        <c15:fullRef>
                          <c15:sqref>'Report Sept'!$BL$240:$FL$240</c15:sqref>
                        </c15:fullRef>
                        <c15:formulaRef>
                          <c15:sqref>'Report Sept'!$CJ$240:$FL$240</c15:sqref>
                        </c15:formulaRef>
                      </c:ext>
                    </c:extLst>
                    <c:numCache>
                      <c:formatCode>0.0%</c:formatCode>
                      <c:ptCount val="81"/>
                      <c:pt idx="63">
                        <c:v>2.7812438447372902E-3</c:v>
                      </c:pt>
                      <c:pt idx="64">
                        <c:v>8.6548102751472199E-3</c:v>
                      </c:pt>
                      <c:pt idx="65">
                        <c:v>1.19918842638977E-2</c:v>
                      </c:pt>
                      <c:pt idx="66">
                        <c:v>1.8825329466555799E-2</c:v>
                      </c:pt>
                      <c:pt idx="67">
                        <c:v>2.5752164372514201E-2</c:v>
                      </c:pt>
                      <c:pt idx="68">
                        <c:v>3.9048904944222099E-2</c:v>
                      </c:pt>
                      <c:pt idx="69">
                        <c:v>6.8130868407013295E-2</c:v>
                      </c:pt>
                      <c:pt idx="70">
                        <c:v>6.3293439849558195E-2</c:v>
                      </c:pt>
                      <c:pt idx="71">
                        <c:v>5.0519374528349301E-2</c:v>
                      </c:pt>
                      <c:pt idx="72">
                        <c:v>5.0968654686798599E-2</c:v>
                      </c:pt>
                      <c:pt idx="73">
                        <c:v>6.0447334455311003E-2</c:v>
                      </c:pt>
                      <c:pt idx="74">
                        <c:v>6.9502581368703298E-2</c:v>
                      </c:pt>
                      <c:pt idx="75">
                        <c:v>7.5657553552972101E-2</c:v>
                      </c:pt>
                      <c:pt idx="76">
                        <c:v>8.5251745517474997E-2</c:v>
                      </c:pt>
                      <c:pt idx="77">
                        <c:v>9.9815649612028504E-2</c:v>
                      </c:pt>
                      <c:pt idx="78">
                        <c:v>0.11687955848908101</c:v>
                      </c:pt>
                      <c:pt idx="79">
                        <c:v>0.123923154041614</c:v>
                      </c:pt>
                      <c:pt idx="80">
                        <c:v>0.124778195725184</c:v>
                      </c:pt>
                    </c:numCache>
                  </c:numRef>
                </c:val>
                <c:smooth val="0"/>
                <c:extLst>
                  <c:ext xmlns:c16="http://schemas.microsoft.com/office/drawing/2014/chart" uri="{C3380CC4-5D6E-409C-BE32-E72D297353CC}">
                    <c16:uniqueId val="{00000008-B85C-48BD-9789-E8CA4F007B47}"/>
                  </c:ext>
                </c:extLst>
              </c15:ser>
            </c15:filteredLineSeries>
          </c:ext>
        </c:extLst>
      </c:lineChart>
      <c:dateAx>
        <c:axId val="1632479408"/>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32479888"/>
        <c:crosses val="autoZero"/>
        <c:auto val="1"/>
        <c:lblOffset val="100"/>
        <c:baseTimeUnit val="months"/>
      </c:dateAx>
      <c:valAx>
        <c:axId val="1632479888"/>
        <c:scaling>
          <c:orientation val="minMax"/>
          <c:max val="0.4"/>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rPr>
                  <a:t>% of P&amp;I Repayment Balances</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32479408"/>
        <c:crosses val="autoZero"/>
        <c:crossBetween val="between"/>
        <c:majorUnit val="8.0000000000000016E-2"/>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solidFill>
                <a:latin typeface="+mn-lt"/>
                <a:ea typeface="+mn-ea"/>
                <a:cs typeface="+mn-cs"/>
              </a:defRPr>
            </a:pPr>
            <a:r>
              <a:rPr lang="en-US" sz="1100" b="1">
                <a:solidFill>
                  <a:schemeClr val="tx1"/>
                </a:solidFill>
              </a:rPr>
              <a:t>Forbearance as % Loans in P&amp;I Repayment</a:t>
            </a:r>
          </a:p>
          <a:p>
            <a:pPr marL="0" marR="0" lvl="0" indent="0" algn="ctr" defTabSz="914400" rtl="0" eaLnBrk="1" fontAlgn="auto" latinLnBrk="0" hangingPunct="1">
              <a:lnSpc>
                <a:spcPct val="100000"/>
              </a:lnSpc>
              <a:spcBef>
                <a:spcPts val="0"/>
              </a:spcBef>
              <a:spcAft>
                <a:spcPts val="0"/>
              </a:spcAft>
              <a:buClrTx/>
              <a:buSzTx/>
              <a:buFontTx/>
              <a:buNone/>
              <a:tabLst/>
              <a:defRPr b="1">
                <a:solidFill>
                  <a:sysClr val="windowText" lastClr="000000"/>
                </a:solidFill>
              </a:defRPr>
            </a:pPr>
            <a:r>
              <a:rPr lang="en-US" sz="1000" b="1" i="0" u="none" strike="noStrike" kern="1200" spc="0" baseline="0">
                <a:solidFill>
                  <a:schemeClr val="tx1"/>
                </a:solidFill>
              </a:rPr>
              <a:t>Aggregate of P&amp;I Repayment Vintages 2016-2023</a:t>
            </a: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1"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strRef>
              <c:f>'Report Sept'!$AY$222</c:f>
              <c:strCache>
                <c:ptCount val="1"/>
                <c:pt idx="0">
                  <c:v>Total</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'Report Sept'!$AZ$221:$FL$221</c15:sqref>
                  </c15:fullRef>
                </c:ext>
              </c:extLst>
              <c:f>('Report Sept'!$CJ$221,'Report Sept'!$CL$221:$FL$221)</c:f>
              <c:numCache>
                <c:formatCode>[$-409]mmm\-yy;@</c:formatCode>
                <c:ptCount val="80"/>
                <c:pt idx="0">
                  <c:v>43496</c:v>
                </c:pt>
                <c:pt idx="1">
                  <c:v>43555</c:v>
                </c:pt>
                <c:pt idx="2">
                  <c:v>43585</c:v>
                </c:pt>
                <c:pt idx="3">
                  <c:v>43616</c:v>
                </c:pt>
                <c:pt idx="4">
                  <c:v>43646</c:v>
                </c:pt>
                <c:pt idx="5">
                  <c:v>43677</c:v>
                </c:pt>
                <c:pt idx="6">
                  <c:v>43708</c:v>
                </c:pt>
                <c:pt idx="7">
                  <c:v>43738</c:v>
                </c:pt>
                <c:pt idx="8">
                  <c:v>43769</c:v>
                </c:pt>
                <c:pt idx="9">
                  <c:v>43799</c:v>
                </c:pt>
                <c:pt idx="10">
                  <c:v>43830</c:v>
                </c:pt>
                <c:pt idx="11">
                  <c:v>43861</c:v>
                </c:pt>
                <c:pt idx="12">
                  <c:v>43890</c:v>
                </c:pt>
                <c:pt idx="13">
                  <c:v>43921</c:v>
                </c:pt>
                <c:pt idx="14">
                  <c:v>43951</c:v>
                </c:pt>
                <c:pt idx="15">
                  <c:v>43982</c:v>
                </c:pt>
                <c:pt idx="16">
                  <c:v>44012</c:v>
                </c:pt>
                <c:pt idx="17">
                  <c:v>44043</c:v>
                </c:pt>
                <c:pt idx="18">
                  <c:v>44074</c:v>
                </c:pt>
                <c:pt idx="19">
                  <c:v>44104</c:v>
                </c:pt>
                <c:pt idx="20">
                  <c:v>44135</c:v>
                </c:pt>
                <c:pt idx="21">
                  <c:v>44165</c:v>
                </c:pt>
                <c:pt idx="22">
                  <c:v>44196</c:v>
                </c:pt>
                <c:pt idx="23">
                  <c:v>44227</c:v>
                </c:pt>
                <c:pt idx="24">
                  <c:v>44255</c:v>
                </c:pt>
                <c:pt idx="25">
                  <c:v>44286</c:v>
                </c:pt>
                <c:pt idx="26">
                  <c:v>44316</c:v>
                </c:pt>
                <c:pt idx="27">
                  <c:v>44347</c:v>
                </c:pt>
                <c:pt idx="28">
                  <c:v>44377</c:v>
                </c:pt>
                <c:pt idx="29">
                  <c:v>44408</c:v>
                </c:pt>
                <c:pt idx="30">
                  <c:v>44439</c:v>
                </c:pt>
                <c:pt idx="31">
                  <c:v>44469</c:v>
                </c:pt>
                <c:pt idx="32">
                  <c:v>44500</c:v>
                </c:pt>
                <c:pt idx="33">
                  <c:v>44530</c:v>
                </c:pt>
                <c:pt idx="34">
                  <c:v>44561</c:v>
                </c:pt>
                <c:pt idx="35">
                  <c:v>44592</c:v>
                </c:pt>
                <c:pt idx="36">
                  <c:v>44620</c:v>
                </c:pt>
                <c:pt idx="37">
                  <c:v>44651</c:v>
                </c:pt>
                <c:pt idx="38">
                  <c:v>44681</c:v>
                </c:pt>
                <c:pt idx="39">
                  <c:v>44712</c:v>
                </c:pt>
                <c:pt idx="40">
                  <c:v>44742</c:v>
                </c:pt>
                <c:pt idx="41">
                  <c:v>44773</c:v>
                </c:pt>
                <c:pt idx="42">
                  <c:v>44804</c:v>
                </c:pt>
                <c:pt idx="43">
                  <c:v>44834</c:v>
                </c:pt>
                <c:pt idx="44">
                  <c:v>44865</c:v>
                </c:pt>
                <c:pt idx="45">
                  <c:v>44895</c:v>
                </c:pt>
                <c:pt idx="46">
                  <c:v>44926</c:v>
                </c:pt>
                <c:pt idx="47">
                  <c:v>44957</c:v>
                </c:pt>
                <c:pt idx="48">
                  <c:v>44985</c:v>
                </c:pt>
                <c:pt idx="49">
                  <c:v>45016</c:v>
                </c:pt>
                <c:pt idx="50">
                  <c:v>45046</c:v>
                </c:pt>
                <c:pt idx="51">
                  <c:v>45077</c:v>
                </c:pt>
                <c:pt idx="52">
                  <c:v>45107</c:v>
                </c:pt>
                <c:pt idx="53">
                  <c:v>45138</c:v>
                </c:pt>
                <c:pt idx="54">
                  <c:v>45169</c:v>
                </c:pt>
                <c:pt idx="55">
                  <c:v>45199</c:v>
                </c:pt>
                <c:pt idx="56">
                  <c:v>45230</c:v>
                </c:pt>
                <c:pt idx="57">
                  <c:v>45260</c:v>
                </c:pt>
                <c:pt idx="58">
                  <c:v>45291</c:v>
                </c:pt>
                <c:pt idx="59">
                  <c:v>45322</c:v>
                </c:pt>
                <c:pt idx="60">
                  <c:v>45351</c:v>
                </c:pt>
                <c:pt idx="61">
                  <c:v>45382</c:v>
                </c:pt>
                <c:pt idx="62">
                  <c:v>45412</c:v>
                </c:pt>
                <c:pt idx="63">
                  <c:v>45443</c:v>
                </c:pt>
                <c:pt idx="64">
                  <c:v>45473</c:v>
                </c:pt>
                <c:pt idx="65">
                  <c:v>45504</c:v>
                </c:pt>
                <c:pt idx="66">
                  <c:v>45535</c:v>
                </c:pt>
                <c:pt idx="67">
                  <c:v>45565</c:v>
                </c:pt>
                <c:pt idx="68">
                  <c:v>45596</c:v>
                </c:pt>
                <c:pt idx="69">
                  <c:v>45626</c:v>
                </c:pt>
                <c:pt idx="70">
                  <c:v>45657</c:v>
                </c:pt>
                <c:pt idx="71">
                  <c:v>45688</c:v>
                </c:pt>
                <c:pt idx="72">
                  <c:v>45716</c:v>
                </c:pt>
                <c:pt idx="73">
                  <c:v>45747</c:v>
                </c:pt>
                <c:pt idx="74">
                  <c:v>45777</c:v>
                </c:pt>
                <c:pt idx="75">
                  <c:v>45808</c:v>
                </c:pt>
                <c:pt idx="76">
                  <c:v>45838</c:v>
                </c:pt>
                <c:pt idx="77">
                  <c:v>45869</c:v>
                </c:pt>
                <c:pt idx="78">
                  <c:v>45900</c:v>
                </c:pt>
                <c:pt idx="79">
                  <c:v>45930</c:v>
                </c:pt>
              </c:numCache>
            </c:numRef>
          </c:cat>
          <c:val>
            <c:numRef>
              <c:extLst>
                <c:ext xmlns:c15="http://schemas.microsoft.com/office/drawing/2012/chart" uri="{02D57815-91ED-43cb-92C2-25804820EDAC}">
                  <c15:fullRef>
                    <c15:sqref>'Report Sept'!$AZ$222:$FL$222</c15:sqref>
                  </c15:fullRef>
                </c:ext>
              </c:extLst>
              <c:f>('Report Sept'!$CJ$222,'Report Sept'!$CL$222:$FL$222)</c:f>
              <c:numCache>
                <c:formatCode>0.0%</c:formatCode>
                <c:ptCount val="80"/>
                <c:pt idx="0">
                  <c:v>5.4544393517195103E-2</c:v>
                </c:pt>
                <c:pt idx="1">
                  <c:v>3.70902687117734E-2</c:v>
                </c:pt>
                <c:pt idx="2">
                  <c:v>3.9175848181634498E-2</c:v>
                </c:pt>
                <c:pt idx="3">
                  <c:v>4.8740602924021402E-2</c:v>
                </c:pt>
                <c:pt idx="4">
                  <c:v>4.87219724257252E-2</c:v>
                </c:pt>
                <c:pt idx="5">
                  <c:v>6.0986059559518899E-2</c:v>
                </c:pt>
                <c:pt idx="6">
                  <c:v>5.4743820922023699E-2</c:v>
                </c:pt>
                <c:pt idx="7">
                  <c:v>5.4577946229933103E-2</c:v>
                </c:pt>
                <c:pt idx="8">
                  <c:v>6.0917257694137097E-2</c:v>
                </c:pt>
                <c:pt idx="9">
                  <c:v>5.7564651026806003E-2</c:v>
                </c:pt>
                <c:pt idx="10">
                  <c:v>4.5651505149356397E-2</c:v>
                </c:pt>
                <c:pt idx="11">
                  <c:v>4.3802766598404097E-2</c:v>
                </c:pt>
                <c:pt idx="12">
                  <c:v>3.8491971145670899E-2</c:v>
                </c:pt>
                <c:pt idx="13">
                  <c:v>9.5732911505783599E-2</c:v>
                </c:pt>
                <c:pt idx="14">
                  <c:v>0.207498670676066</c:v>
                </c:pt>
                <c:pt idx="15">
                  <c:v>0.246654482115268</c:v>
                </c:pt>
                <c:pt idx="16">
                  <c:v>0.25313930356466902</c:v>
                </c:pt>
                <c:pt idx="17">
                  <c:v>0.17639615098185699</c:v>
                </c:pt>
                <c:pt idx="18">
                  <c:v>0.14349098999823301</c:v>
                </c:pt>
                <c:pt idx="19">
                  <c:v>0.11653265078086</c:v>
                </c:pt>
                <c:pt idx="20">
                  <c:v>7.4686721284684496E-2</c:v>
                </c:pt>
                <c:pt idx="21">
                  <c:v>6.1763184221661299E-2</c:v>
                </c:pt>
                <c:pt idx="22">
                  <c:v>9.1664765066859902E-2</c:v>
                </c:pt>
                <c:pt idx="23">
                  <c:v>0.10523496805457901</c:v>
                </c:pt>
                <c:pt idx="24">
                  <c:v>0.10468706857405</c:v>
                </c:pt>
                <c:pt idx="25">
                  <c:v>9.4503778687666004E-2</c:v>
                </c:pt>
                <c:pt idx="26">
                  <c:v>9.2149704292887505E-2</c:v>
                </c:pt>
                <c:pt idx="27">
                  <c:v>7.2192165362661306E-2</c:v>
                </c:pt>
                <c:pt idx="28">
                  <c:v>7.5368206990404002E-2</c:v>
                </c:pt>
                <c:pt idx="29">
                  <c:v>8.2373011511736996E-2</c:v>
                </c:pt>
                <c:pt idx="30">
                  <c:v>7.5471730182556193E-2</c:v>
                </c:pt>
                <c:pt idx="31">
                  <c:v>6.5355234715989002E-2</c:v>
                </c:pt>
                <c:pt idx="32">
                  <c:v>7.2604704627244804E-2</c:v>
                </c:pt>
                <c:pt idx="33">
                  <c:v>6.7999071916822501E-2</c:v>
                </c:pt>
                <c:pt idx="34">
                  <c:v>6.0253602850533203E-2</c:v>
                </c:pt>
                <c:pt idx="35">
                  <c:v>5.8090086191140401E-2</c:v>
                </c:pt>
                <c:pt idx="36">
                  <c:v>5.8901371729936501E-2</c:v>
                </c:pt>
                <c:pt idx="37">
                  <c:v>6.02024274912955E-2</c:v>
                </c:pt>
                <c:pt idx="38">
                  <c:v>5.7737278738024297E-2</c:v>
                </c:pt>
                <c:pt idx="39">
                  <c:v>5.9409821928606402E-2</c:v>
                </c:pt>
                <c:pt idx="40">
                  <c:v>5.8512596990547103E-2</c:v>
                </c:pt>
                <c:pt idx="41">
                  <c:v>5.9493607695858E-2</c:v>
                </c:pt>
                <c:pt idx="42">
                  <c:v>5.46241267525822E-2</c:v>
                </c:pt>
                <c:pt idx="43">
                  <c:v>5.3087162436483502E-2</c:v>
                </c:pt>
                <c:pt idx="44">
                  <c:v>5.88592757712273E-2</c:v>
                </c:pt>
                <c:pt idx="45">
                  <c:v>5.1334982185380802E-2</c:v>
                </c:pt>
                <c:pt idx="46">
                  <c:v>4.7075978466431502E-2</c:v>
                </c:pt>
                <c:pt idx="47">
                  <c:v>5.3664848087755297E-2</c:v>
                </c:pt>
                <c:pt idx="48">
                  <c:v>5.9696096470790598E-2</c:v>
                </c:pt>
                <c:pt idx="49">
                  <c:v>6.4420596970487895E-2</c:v>
                </c:pt>
                <c:pt idx="50">
                  <c:v>6.1054280666663102E-2</c:v>
                </c:pt>
                <c:pt idx="51">
                  <c:v>6.3142452734798196E-2</c:v>
                </c:pt>
                <c:pt idx="52">
                  <c:v>6.6911205163291798E-2</c:v>
                </c:pt>
                <c:pt idx="53">
                  <c:v>7.4494410826510996E-2</c:v>
                </c:pt>
                <c:pt idx="54">
                  <c:v>7.8937357553693493E-2</c:v>
                </c:pt>
                <c:pt idx="55">
                  <c:v>7.4221772077680201E-2</c:v>
                </c:pt>
                <c:pt idx="56">
                  <c:v>7.8488459470444305E-2</c:v>
                </c:pt>
                <c:pt idx="57">
                  <c:v>7.0364437945813998E-2</c:v>
                </c:pt>
                <c:pt idx="58">
                  <c:v>6.0045639433218098E-2</c:v>
                </c:pt>
                <c:pt idx="59">
                  <c:v>6.2601690520522099E-2</c:v>
                </c:pt>
                <c:pt idx="60">
                  <c:v>6.5653083907406498E-2</c:v>
                </c:pt>
                <c:pt idx="61">
                  <c:v>6.2876276519834198E-2</c:v>
                </c:pt>
                <c:pt idx="62">
                  <c:v>6.3932730387193895E-2</c:v>
                </c:pt>
                <c:pt idx="63">
                  <c:v>6.5691997818550493E-2</c:v>
                </c:pt>
                <c:pt idx="64">
                  <c:v>6.8665372313863604E-2</c:v>
                </c:pt>
                <c:pt idx="65">
                  <c:v>7.7803760186541698E-2</c:v>
                </c:pt>
                <c:pt idx="66">
                  <c:v>7.5020724218727602E-2</c:v>
                </c:pt>
                <c:pt idx="67">
                  <c:v>7.4245565307565001E-2</c:v>
                </c:pt>
                <c:pt idx="68">
                  <c:v>8.9189539381370003E-2</c:v>
                </c:pt>
                <c:pt idx="69">
                  <c:v>7.6007852747915494E-2</c:v>
                </c:pt>
                <c:pt idx="70">
                  <c:v>6.0132119273646999E-2</c:v>
                </c:pt>
                <c:pt idx="71">
                  <c:v>5.8440911048114899E-2</c:v>
                </c:pt>
                <c:pt idx="72">
                  <c:v>6.0920510307275001E-2</c:v>
                </c:pt>
                <c:pt idx="73">
                  <c:v>6.2171005891370201E-2</c:v>
                </c:pt>
                <c:pt idx="74">
                  <c:v>6.5500395219666302E-2</c:v>
                </c:pt>
                <c:pt idx="75">
                  <c:v>6.7932279475008503E-2</c:v>
                </c:pt>
                <c:pt idx="76">
                  <c:v>7.0372794303662098E-2</c:v>
                </c:pt>
                <c:pt idx="77">
                  <c:v>7.5080274912535494E-2</c:v>
                </c:pt>
                <c:pt idx="78">
                  <c:v>7.7382199344543406E-2</c:v>
                </c:pt>
                <c:pt idx="79">
                  <c:v>7.9241110101855194E-2</c:v>
                </c:pt>
              </c:numCache>
            </c:numRef>
          </c:val>
          <c:smooth val="0"/>
          <c:extLst>
            <c:ext xmlns:c16="http://schemas.microsoft.com/office/drawing/2014/chart" uri="{C3380CC4-5D6E-409C-BE32-E72D297353CC}">
              <c16:uniqueId val="{00000000-E299-4779-92DF-D32593887533}"/>
            </c:ext>
          </c:extLst>
        </c:ser>
        <c:dLbls>
          <c:showLegendKey val="0"/>
          <c:showVal val="0"/>
          <c:showCatName val="0"/>
          <c:showSerName val="0"/>
          <c:showPercent val="0"/>
          <c:showBubbleSize val="0"/>
        </c:dLbls>
        <c:smooth val="0"/>
        <c:axId val="366644816"/>
        <c:axId val="366646736"/>
      </c:lineChart>
      <c:dateAx>
        <c:axId val="366644816"/>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66646736"/>
        <c:crosses val="autoZero"/>
        <c:auto val="1"/>
        <c:lblOffset val="100"/>
        <c:baseTimeUnit val="months"/>
      </c:dateAx>
      <c:valAx>
        <c:axId val="366646736"/>
        <c:scaling>
          <c:orientation val="minMax"/>
          <c:max val="0.4"/>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rPr>
                  <a:t>% of P&amp;I Repayment Balances</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8.0000000000000016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100" b="1">
                <a:solidFill>
                  <a:schemeClr val="tx1"/>
                </a:solidFill>
              </a:rPr>
              <a:t>121+ Day Delinquencies as % Loans in P&amp;I Repayment</a:t>
            </a:r>
          </a:p>
          <a:p>
            <a:pPr>
              <a:defRPr b="1">
                <a:solidFill>
                  <a:schemeClr val="tx1"/>
                </a:solidFill>
              </a:defRPr>
            </a:pPr>
            <a:r>
              <a:rPr lang="en-US" sz="1000" b="1">
                <a:solidFill>
                  <a:schemeClr val="tx1"/>
                </a:solidFill>
              </a:rPr>
              <a:t>Aggregate of P&amp;I Repayment</a:t>
            </a:r>
            <a:r>
              <a:rPr lang="en-US" sz="1000" b="1" baseline="0">
                <a:solidFill>
                  <a:schemeClr val="tx1"/>
                </a:solidFill>
              </a:rPr>
              <a:t> Vintages 2016-2023</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en-US"/>
        </a:p>
      </c:txPr>
    </c:title>
    <c:autoTitleDeleted val="0"/>
    <c:plotArea>
      <c:layout/>
      <c:lineChart>
        <c:grouping val="standard"/>
        <c:varyColors val="0"/>
        <c:ser>
          <c:idx val="0"/>
          <c:order val="0"/>
          <c:tx>
            <c:strRef>
              <c:f>'Report Sept'!$AY$186</c:f>
              <c:strCache>
                <c:ptCount val="1"/>
                <c:pt idx="0">
                  <c:v>Total</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'Report Sept'!$AZ$185:$FL$185</c15:sqref>
                  </c15:fullRef>
                </c:ext>
              </c:extLst>
              <c:f>'Report Sept'!$CJ$185:$FL$185</c:f>
              <c:numCache>
                <c:formatCode>[$-409]mmm\-yy;@</c:formatCode>
                <c:ptCount val="8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pt idx="61">
                  <c:v>45351</c:v>
                </c:pt>
                <c:pt idx="62">
                  <c:v>45382</c:v>
                </c:pt>
                <c:pt idx="63">
                  <c:v>45412</c:v>
                </c:pt>
                <c:pt idx="64">
                  <c:v>45443</c:v>
                </c:pt>
                <c:pt idx="65">
                  <c:v>45473</c:v>
                </c:pt>
                <c:pt idx="66">
                  <c:v>45504</c:v>
                </c:pt>
                <c:pt idx="67">
                  <c:v>45535</c:v>
                </c:pt>
                <c:pt idx="68">
                  <c:v>45565</c:v>
                </c:pt>
                <c:pt idx="69">
                  <c:v>45596</c:v>
                </c:pt>
                <c:pt idx="70">
                  <c:v>45626</c:v>
                </c:pt>
                <c:pt idx="71">
                  <c:v>45657</c:v>
                </c:pt>
                <c:pt idx="72">
                  <c:v>45688</c:v>
                </c:pt>
                <c:pt idx="73">
                  <c:v>45716</c:v>
                </c:pt>
                <c:pt idx="74">
                  <c:v>45747</c:v>
                </c:pt>
                <c:pt idx="75">
                  <c:v>45777</c:v>
                </c:pt>
                <c:pt idx="76">
                  <c:v>45808</c:v>
                </c:pt>
                <c:pt idx="77">
                  <c:v>45838</c:v>
                </c:pt>
                <c:pt idx="78">
                  <c:v>45869</c:v>
                </c:pt>
                <c:pt idx="79">
                  <c:v>45900</c:v>
                </c:pt>
                <c:pt idx="80">
                  <c:v>45930</c:v>
                </c:pt>
              </c:numCache>
            </c:numRef>
          </c:cat>
          <c:val>
            <c:numRef>
              <c:extLst>
                <c:ext xmlns:c15="http://schemas.microsoft.com/office/drawing/2012/chart" uri="{02D57815-91ED-43cb-92C2-25804820EDAC}">
                  <c15:fullRef>
                    <c15:sqref>'Report Sept'!$AZ$186:$FL$186</c15:sqref>
                  </c15:fullRef>
                </c:ext>
              </c:extLst>
              <c:f>'Report Sept'!$CJ$186:$FL$186</c:f>
              <c:numCache>
                <c:formatCode>0.0%</c:formatCode>
                <c:ptCount val="81"/>
                <c:pt idx="0">
                  <c:v>2.5390930138142299E-2</c:v>
                </c:pt>
                <c:pt idx="1">
                  <c:v>1.8813557544149099E-2</c:v>
                </c:pt>
                <c:pt idx="2">
                  <c:v>9.4126841227574597E-3</c:v>
                </c:pt>
                <c:pt idx="3">
                  <c:v>1.48858665587496E-2</c:v>
                </c:pt>
                <c:pt idx="4">
                  <c:v>1.66335881297777E-2</c:v>
                </c:pt>
                <c:pt idx="5">
                  <c:v>1.72754613159561E-2</c:v>
                </c:pt>
                <c:pt idx="6">
                  <c:v>1.7007802290670501E-2</c:v>
                </c:pt>
                <c:pt idx="7">
                  <c:v>1.5337471417527899E-2</c:v>
                </c:pt>
                <c:pt idx="8">
                  <c:v>1.35961909901162E-2</c:v>
                </c:pt>
                <c:pt idx="9">
                  <c:v>1.63021115277877E-2</c:v>
                </c:pt>
                <c:pt idx="10">
                  <c:v>2.16702541009655E-2</c:v>
                </c:pt>
                <c:pt idx="11">
                  <c:v>2.05079620292512E-2</c:v>
                </c:pt>
                <c:pt idx="12">
                  <c:v>1.3672669567856E-2</c:v>
                </c:pt>
                <c:pt idx="13">
                  <c:v>9.0657336297483692E-3</c:v>
                </c:pt>
                <c:pt idx="14">
                  <c:v>1.0707001215796E-2</c:v>
                </c:pt>
                <c:pt idx="15">
                  <c:v>1.7290098449134501E-2</c:v>
                </c:pt>
                <c:pt idx="16">
                  <c:v>2.1565229183817699E-2</c:v>
                </c:pt>
                <c:pt idx="17">
                  <c:v>1.7758965761810502E-2</c:v>
                </c:pt>
                <c:pt idx="18">
                  <c:v>1.36410958613857E-2</c:v>
                </c:pt>
                <c:pt idx="19">
                  <c:v>1.02094141070504E-2</c:v>
                </c:pt>
                <c:pt idx="20">
                  <c:v>8.8883559250425796E-3</c:v>
                </c:pt>
                <c:pt idx="21">
                  <c:v>9.0005964320587599E-3</c:v>
                </c:pt>
                <c:pt idx="22">
                  <c:v>9.3642181336924292E-3</c:v>
                </c:pt>
                <c:pt idx="23">
                  <c:v>1.2230205982925299E-2</c:v>
                </c:pt>
                <c:pt idx="24">
                  <c:v>1.39092564235073E-2</c:v>
                </c:pt>
                <c:pt idx="25">
                  <c:v>1.53063548738352E-2</c:v>
                </c:pt>
                <c:pt idx="26">
                  <c:v>1.26503320153126E-2</c:v>
                </c:pt>
                <c:pt idx="27">
                  <c:v>1.09478503994626E-2</c:v>
                </c:pt>
                <c:pt idx="28">
                  <c:v>1.0103387294098799E-2</c:v>
                </c:pt>
                <c:pt idx="29">
                  <c:v>8.9928030351563801E-3</c:v>
                </c:pt>
                <c:pt idx="30">
                  <c:v>7.9848728904698893E-3</c:v>
                </c:pt>
                <c:pt idx="31">
                  <c:v>9.9171708933923491E-3</c:v>
                </c:pt>
                <c:pt idx="32">
                  <c:v>9.8477224029304301E-3</c:v>
                </c:pt>
                <c:pt idx="33">
                  <c:v>1.13786290162824E-2</c:v>
                </c:pt>
                <c:pt idx="34">
                  <c:v>7.9044109615774693E-3</c:v>
                </c:pt>
                <c:pt idx="35">
                  <c:v>9.59245009258302E-3</c:v>
                </c:pt>
                <c:pt idx="36">
                  <c:v>9.5581811731782901E-3</c:v>
                </c:pt>
                <c:pt idx="37">
                  <c:v>1.2449599270697101E-2</c:v>
                </c:pt>
                <c:pt idx="38">
                  <c:v>1.4099173697744201E-2</c:v>
                </c:pt>
                <c:pt idx="39">
                  <c:v>1.65218880172548E-2</c:v>
                </c:pt>
                <c:pt idx="40">
                  <c:v>1.8100018647466399E-2</c:v>
                </c:pt>
                <c:pt idx="41">
                  <c:v>1.6976374433441299E-2</c:v>
                </c:pt>
                <c:pt idx="42">
                  <c:v>1.62646840976697E-2</c:v>
                </c:pt>
                <c:pt idx="43">
                  <c:v>1.5822746356153199E-2</c:v>
                </c:pt>
                <c:pt idx="44">
                  <c:v>1.5722997003216398E-2</c:v>
                </c:pt>
                <c:pt idx="45">
                  <c:v>1.79691416215365E-2</c:v>
                </c:pt>
                <c:pt idx="46">
                  <c:v>2.1526081872237399E-2</c:v>
                </c:pt>
                <c:pt idx="47">
                  <c:v>2.0784897405601001E-2</c:v>
                </c:pt>
                <c:pt idx="48">
                  <c:v>1.9985093668831999E-2</c:v>
                </c:pt>
                <c:pt idx="49">
                  <c:v>1.6823526986956699E-2</c:v>
                </c:pt>
                <c:pt idx="50">
                  <c:v>1.5495578911760399E-2</c:v>
                </c:pt>
                <c:pt idx="51">
                  <c:v>1.52450936550856E-2</c:v>
                </c:pt>
                <c:pt idx="52">
                  <c:v>1.51474262696459E-2</c:v>
                </c:pt>
                <c:pt idx="53">
                  <c:v>1.49172965166474E-2</c:v>
                </c:pt>
                <c:pt idx="54">
                  <c:v>1.49402991330428E-2</c:v>
                </c:pt>
                <c:pt idx="55">
                  <c:v>1.4755405495285799E-2</c:v>
                </c:pt>
                <c:pt idx="56">
                  <c:v>1.63534642439612E-2</c:v>
                </c:pt>
                <c:pt idx="57">
                  <c:v>2.0620320733392799E-2</c:v>
                </c:pt>
                <c:pt idx="58">
                  <c:v>1.9881192126427399E-2</c:v>
                </c:pt>
                <c:pt idx="59">
                  <c:v>1.8829902063474901E-2</c:v>
                </c:pt>
                <c:pt idx="60">
                  <c:v>1.90309466556845E-2</c:v>
                </c:pt>
                <c:pt idx="61">
                  <c:v>2.1017954665181301E-2</c:v>
                </c:pt>
                <c:pt idx="62">
                  <c:v>2.17055096125859E-2</c:v>
                </c:pt>
                <c:pt idx="63">
                  <c:v>2.2934236555778899E-2</c:v>
                </c:pt>
                <c:pt idx="64">
                  <c:v>2.4674753352231401E-2</c:v>
                </c:pt>
                <c:pt idx="65">
                  <c:v>2.4750577873919401E-2</c:v>
                </c:pt>
                <c:pt idx="66">
                  <c:v>2.3263685475767602E-2</c:v>
                </c:pt>
                <c:pt idx="67">
                  <c:v>2.2612744847646998E-2</c:v>
                </c:pt>
                <c:pt idx="68">
                  <c:v>2.2826407009399401E-2</c:v>
                </c:pt>
                <c:pt idx="69">
                  <c:v>2.0555582329209302E-2</c:v>
                </c:pt>
                <c:pt idx="70">
                  <c:v>1.95548952852037E-2</c:v>
                </c:pt>
                <c:pt idx="71">
                  <c:v>1.8246204939065602E-2</c:v>
                </c:pt>
                <c:pt idx="72">
                  <c:v>1.7549300234891398E-2</c:v>
                </c:pt>
                <c:pt idx="73">
                  <c:v>1.71781782600814E-2</c:v>
                </c:pt>
                <c:pt idx="74">
                  <c:v>1.80957075795928E-2</c:v>
                </c:pt>
                <c:pt idx="75">
                  <c:v>1.9401224133343699E-2</c:v>
                </c:pt>
                <c:pt idx="76">
                  <c:v>2.13790396910301E-2</c:v>
                </c:pt>
                <c:pt idx="77">
                  <c:v>2.20389220152926E-2</c:v>
                </c:pt>
                <c:pt idx="78">
                  <c:v>2.0741767100073999E-2</c:v>
                </c:pt>
                <c:pt idx="79">
                  <c:v>1.8636871303817699E-2</c:v>
                </c:pt>
                <c:pt idx="80">
                  <c:v>1.96289505429212E-2</c:v>
                </c:pt>
              </c:numCache>
            </c:numRef>
          </c:val>
          <c:smooth val="0"/>
          <c:extLst>
            <c:ext xmlns:c16="http://schemas.microsoft.com/office/drawing/2014/chart" uri="{C3380CC4-5D6E-409C-BE32-E72D297353CC}">
              <c16:uniqueId val="{00000000-4105-49DD-84B7-1B0F52D67A52}"/>
            </c:ext>
          </c:extLst>
        </c:ser>
        <c:dLbls>
          <c:showLegendKey val="0"/>
          <c:showVal val="0"/>
          <c:showCatName val="0"/>
          <c:showSerName val="0"/>
          <c:showPercent val="0"/>
          <c:showBubbleSize val="0"/>
        </c:dLbls>
        <c:smooth val="0"/>
        <c:axId val="366644816"/>
        <c:axId val="366646736"/>
      </c:lineChart>
      <c:dateAx>
        <c:axId val="366644816"/>
        <c:scaling>
          <c:orientation val="minMax"/>
        </c:scaling>
        <c:delete val="0"/>
        <c:axPos val="b"/>
        <c:numFmt formatCode="[$-409]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66646736"/>
        <c:crosses val="autoZero"/>
        <c:auto val="1"/>
        <c:lblOffset val="100"/>
        <c:baseTimeUnit val="months"/>
      </c:dateAx>
      <c:valAx>
        <c:axId val="366646736"/>
        <c:scaling>
          <c:orientation val="minMax"/>
          <c:max val="0.1"/>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r>
                  <a:rPr lang="en-US" sz="1000" b="1" i="0" u="none" strike="noStrike" kern="1200" baseline="0">
                    <a:solidFill>
                      <a:sysClr val="windowText" lastClr="000000"/>
                    </a:solidFill>
                  </a:rPr>
                  <a:t>% of P&amp;I Repayment Balances</a:t>
                </a:r>
              </a:p>
            </c:rich>
          </c:tx>
          <c:overlay val="0"/>
          <c:spPr>
            <a:noFill/>
            <a:ln>
              <a:noFill/>
            </a:ln>
            <a:effectLst/>
          </c:spPr>
          <c:txPr>
            <a:bodyPr rot="-54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366644816"/>
        <c:crosses val="autoZero"/>
        <c:crossBetween val="between"/>
        <c:majorUnit val="2.0000000000000004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2.xml"/><Relationship Id="rId18" Type="http://schemas.openxmlformats.org/officeDocument/2006/relationships/chart" Target="../charts/chart17.xml"/><Relationship Id="rId26" Type="http://schemas.openxmlformats.org/officeDocument/2006/relationships/chart" Target="../charts/chart25.xml"/><Relationship Id="rId39" Type="http://schemas.openxmlformats.org/officeDocument/2006/relationships/image" Target="../media/image3.png"/><Relationship Id="rId21" Type="http://schemas.openxmlformats.org/officeDocument/2006/relationships/chart" Target="../charts/chart20.xml"/><Relationship Id="rId34" Type="http://schemas.openxmlformats.org/officeDocument/2006/relationships/chart" Target="../charts/chart33.xml"/><Relationship Id="rId42" Type="http://schemas.openxmlformats.org/officeDocument/2006/relationships/image" Target="../media/image6.png"/><Relationship Id="rId7" Type="http://schemas.openxmlformats.org/officeDocument/2006/relationships/chart" Target="../charts/chart6.xml"/><Relationship Id="rId2" Type="http://schemas.openxmlformats.org/officeDocument/2006/relationships/chart" Target="../charts/chart2.xml"/><Relationship Id="rId16" Type="http://schemas.openxmlformats.org/officeDocument/2006/relationships/chart" Target="../charts/chart15.xml"/><Relationship Id="rId20" Type="http://schemas.openxmlformats.org/officeDocument/2006/relationships/chart" Target="../charts/chart19.xml"/><Relationship Id="rId29" Type="http://schemas.openxmlformats.org/officeDocument/2006/relationships/chart" Target="../charts/chart28.xml"/><Relationship Id="rId41" Type="http://schemas.openxmlformats.org/officeDocument/2006/relationships/image" Target="../media/image5.png"/><Relationship Id="rId1" Type="http://schemas.openxmlformats.org/officeDocument/2006/relationships/chart" Target="../charts/chart1.xml"/><Relationship Id="rId6" Type="http://schemas.openxmlformats.org/officeDocument/2006/relationships/chart" Target="../charts/chart5.xml"/><Relationship Id="rId11" Type="http://schemas.openxmlformats.org/officeDocument/2006/relationships/chart" Target="../charts/chart10.xml"/><Relationship Id="rId24" Type="http://schemas.openxmlformats.org/officeDocument/2006/relationships/chart" Target="../charts/chart23.xml"/><Relationship Id="rId32" Type="http://schemas.openxmlformats.org/officeDocument/2006/relationships/chart" Target="../charts/chart31.xml"/><Relationship Id="rId37" Type="http://schemas.openxmlformats.org/officeDocument/2006/relationships/chart" Target="../charts/chart36.xml"/><Relationship Id="rId40" Type="http://schemas.openxmlformats.org/officeDocument/2006/relationships/image" Target="../media/image4.png"/><Relationship Id="rId5" Type="http://schemas.openxmlformats.org/officeDocument/2006/relationships/chart" Target="../charts/chart4.xml"/><Relationship Id="rId15" Type="http://schemas.openxmlformats.org/officeDocument/2006/relationships/chart" Target="../charts/chart14.xml"/><Relationship Id="rId23" Type="http://schemas.openxmlformats.org/officeDocument/2006/relationships/chart" Target="../charts/chart22.xml"/><Relationship Id="rId28" Type="http://schemas.openxmlformats.org/officeDocument/2006/relationships/chart" Target="../charts/chart27.xml"/><Relationship Id="rId36" Type="http://schemas.openxmlformats.org/officeDocument/2006/relationships/chart" Target="../charts/chart35.xml"/><Relationship Id="rId10" Type="http://schemas.openxmlformats.org/officeDocument/2006/relationships/chart" Target="../charts/chart9.xml"/><Relationship Id="rId19" Type="http://schemas.openxmlformats.org/officeDocument/2006/relationships/chart" Target="../charts/chart18.xml"/><Relationship Id="rId31" Type="http://schemas.openxmlformats.org/officeDocument/2006/relationships/chart" Target="../charts/chart30.xml"/><Relationship Id="rId4" Type="http://schemas.openxmlformats.org/officeDocument/2006/relationships/chart" Target="../charts/chart3.xml"/><Relationship Id="rId9" Type="http://schemas.openxmlformats.org/officeDocument/2006/relationships/chart" Target="../charts/chart8.xml"/><Relationship Id="rId14" Type="http://schemas.openxmlformats.org/officeDocument/2006/relationships/chart" Target="../charts/chart13.xml"/><Relationship Id="rId22" Type="http://schemas.openxmlformats.org/officeDocument/2006/relationships/chart" Target="../charts/chart21.xml"/><Relationship Id="rId27" Type="http://schemas.openxmlformats.org/officeDocument/2006/relationships/chart" Target="../charts/chart26.xml"/><Relationship Id="rId30" Type="http://schemas.openxmlformats.org/officeDocument/2006/relationships/chart" Target="../charts/chart29.xml"/><Relationship Id="rId35" Type="http://schemas.openxmlformats.org/officeDocument/2006/relationships/chart" Target="../charts/chart34.xml"/><Relationship Id="rId8" Type="http://schemas.openxmlformats.org/officeDocument/2006/relationships/chart" Target="../charts/chart7.xml"/><Relationship Id="rId3" Type="http://schemas.openxmlformats.org/officeDocument/2006/relationships/image" Target="../media/image1.png"/><Relationship Id="rId12" Type="http://schemas.openxmlformats.org/officeDocument/2006/relationships/chart" Target="../charts/chart11.xml"/><Relationship Id="rId17" Type="http://schemas.openxmlformats.org/officeDocument/2006/relationships/chart" Target="../charts/chart16.xml"/><Relationship Id="rId25" Type="http://schemas.openxmlformats.org/officeDocument/2006/relationships/chart" Target="../charts/chart24.xml"/><Relationship Id="rId33" Type="http://schemas.openxmlformats.org/officeDocument/2006/relationships/chart" Target="../charts/chart32.xml"/><Relationship Id="rId38" Type="http://schemas.openxmlformats.org/officeDocument/2006/relationships/image" Target="../media/image2.png"/></Relationships>
</file>

<file path=xl/drawings/_rels/drawing2.xml.rels><?xml version="1.0" encoding="UTF-8" standalone="yes"?>
<Relationships xmlns="http://schemas.openxmlformats.org/package/2006/relationships"><Relationship Id="rId13" Type="http://schemas.openxmlformats.org/officeDocument/2006/relationships/chart" Target="../charts/chart48.xml"/><Relationship Id="rId18" Type="http://schemas.openxmlformats.org/officeDocument/2006/relationships/chart" Target="../charts/chart53.xml"/><Relationship Id="rId26" Type="http://schemas.openxmlformats.org/officeDocument/2006/relationships/chart" Target="../charts/chart61.xml"/><Relationship Id="rId39" Type="http://schemas.openxmlformats.org/officeDocument/2006/relationships/image" Target="../media/image3.png"/><Relationship Id="rId21" Type="http://schemas.openxmlformats.org/officeDocument/2006/relationships/chart" Target="../charts/chart56.xml"/><Relationship Id="rId34" Type="http://schemas.openxmlformats.org/officeDocument/2006/relationships/chart" Target="../charts/chart69.xml"/><Relationship Id="rId42" Type="http://schemas.openxmlformats.org/officeDocument/2006/relationships/image" Target="../media/image6.png"/><Relationship Id="rId7" Type="http://schemas.openxmlformats.org/officeDocument/2006/relationships/chart" Target="../charts/chart42.xml"/><Relationship Id="rId2" Type="http://schemas.openxmlformats.org/officeDocument/2006/relationships/chart" Target="../charts/chart38.xml"/><Relationship Id="rId16" Type="http://schemas.openxmlformats.org/officeDocument/2006/relationships/chart" Target="../charts/chart51.xml"/><Relationship Id="rId20" Type="http://schemas.openxmlformats.org/officeDocument/2006/relationships/chart" Target="../charts/chart55.xml"/><Relationship Id="rId29" Type="http://schemas.openxmlformats.org/officeDocument/2006/relationships/chart" Target="../charts/chart64.xml"/><Relationship Id="rId41" Type="http://schemas.openxmlformats.org/officeDocument/2006/relationships/image" Target="../media/image5.png"/><Relationship Id="rId1" Type="http://schemas.openxmlformats.org/officeDocument/2006/relationships/chart" Target="../charts/chart37.xml"/><Relationship Id="rId6" Type="http://schemas.openxmlformats.org/officeDocument/2006/relationships/chart" Target="../charts/chart41.xml"/><Relationship Id="rId11" Type="http://schemas.openxmlformats.org/officeDocument/2006/relationships/chart" Target="../charts/chart46.xml"/><Relationship Id="rId24" Type="http://schemas.openxmlformats.org/officeDocument/2006/relationships/chart" Target="../charts/chart59.xml"/><Relationship Id="rId32" Type="http://schemas.openxmlformats.org/officeDocument/2006/relationships/chart" Target="../charts/chart67.xml"/><Relationship Id="rId37" Type="http://schemas.openxmlformats.org/officeDocument/2006/relationships/chart" Target="../charts/chart72.xml"/><Relationship Id="rId40" Type="http://schemas.openxmlformats.org/officeDocument/2006/relationships/image" Target="../media/image4.png"/><Relationship Id="rId5" Type="http://schemas.openxmlformats.org/officeDocument/2006/relationships/chart" Target="../charts/chart40.xml"/><Relationship Id="rId15" Type="http://schemas.openxmlformats.org/officeDocument/2006/relationships/chart" Target="../charts/chart50.xml"/><Relationship Id="rId23" Type="http://schemas.openxmlformats.org/officeDocument/2006/relationships/chart" Target="../charts/chart58.xml"/><Relationship Id="rId28" Type="http://schemas.openxmlformats.org/officeDocument/2006/relationships/chart" Target="../charts/chart63.xml"/><Relationship Id="rId36" Type="http://schemas.openxmlformats.org/officeDocument/2006/relationships/chart" Target="../charts/chart71.xml"/><Relationship Id="rId10" Type="http://schemas.openxmlformats.org/officeDocument/2006/relationships/chart" Target="../charts/chart45.xml"/><Relationship Id="rId19" Type="http://schemas.openxmlformats.org/officeDocument/2006/relationships/chart" Target="../charts/chart54.xml"/><Relationship Id="rId31" Type="http://schemas.openxmlformats.org/officeDocument/2006/relationships/chart" Target="../charts/chart66.xml"/><Relationship Id="rId4" Type="http://schemas.openxmlformats.org/officeDocument/2006/relationships/chart" Target="../charts/chart39.xml"/><Relationship Id="rId9" Type="http://schemas.openxmlformats.org/officeDocument/2006/relationships/chart" Target="../charts/chart44.xml"/><Relationship Id="rId14" Type="http://schemas.openxmlformats.org/officeDocument/2006/relationships/chart" Target="../charts/chart49.xml"/><Relationship Id="rId22" Type="http://schemas.openxmlformats.org/officeDocument/2006/relationships/chart" Target="../charts/chart57.xml"/><Relationship Id="rId27" Type="http://schemas.openxmlformats.org/officeDocument/2006/relationships/chart" Target="../charts/chart62.xml"/><Relationship Id="rId30" Type="http://schemas.openxmlformats.org/officeDocument/2006/relationships/chart" Target="../charts/chart65.xml"/><Relationship Id="rId35" Type="http://schemas.openxmlformats.org/officeDocument/2006/relationships/chart" Target="../charts/chart70.xml"/><Relationship Id="rId8" Type="http://schemas.openxmlformats.org/officeDocument/2006/relationships/chart" Target="../charts/chart43.xml"/><Relationship Id="rId3" Type="http://schemas.openxmlformats.org/officeDocument/2006/relationships/image" Target="../media/image1.png"/><Relationship Id="rId12" Type="http://schemas.openxmlformats.org/officeDocument/2006/relationships/chart" Target="../charts/chart47.xml"/><Relationship Id="rId17" Type="http://schemas.openxmlformats.org/officeDocument/2006/relationships/chart" Target="../charts/chart52.xml"/><Relationship Id="rId25" Type="http://schemas.openxmlformats.org/officeDocument/2006/relationships/chart" Target="../charts/chart60.xml"/><Relationship Id="rId33" Type="http://schemas.openxmlformats.org/officeDocument/2006/relationships/chart" Target="../charts/chart68.xml"/><Relationship Id="rId38" Type="http://schemas.openxmlformats.org/officeDocument/2006/relationships/image" Target="../media/image2.png"/></Relationships>
</file>

<file path=xl/drawings/_rels/drawing3.xml.rels><?xml version="1.0" encoding="UTF-8" standalone="yes"?>
<Relationships xmlns="http://schemas.openxmlformats.org/package/2006/relationships"><Relationship Id="rId13" Type="http://schemas.openxmlformats.org/officeDocument/2006/relationships/chart" Target="../charts/chart84.xml"/><Relationship Id="rId18" Type="http://schemas.openxmlformats.org/officeDocument/2006/relationships/chart" Target="../charts/chart89.xml"/><Relationship Id="rId26" Type="http://schemas.openxmlformats.org/officeDocument/2006/relationships/chart" Target="../charts/chart97.xml"/><Relationship Id="rId39" Type="http://schemas.openxmlformats.org/officeDocument/2006/relationships/image" Target="../media/image3.png"/><Relationship Id="rId21" Type="http://schemas.openxmlformats.org/officeDocument/2006/relationships/chart" Target="../charts/chart92.xml"/><Relationship Id="rId34" Type="http://schemas.openxmlformats.org/officeDocument/2006/relationships/chart" Target="../charts/chart105.xml"/><Relationship Id="rId42" Type="http://schemas.openxmlformats.org/officeDocument/2006/relationships/image" Target="../media/image6.png"/><Relationship Id="rId7" Type="http://schemas.openxmlformats.org/officeDocument/2006/relationships/chart" Target="../charts/chart78.xml"/><Relationship Id="rId2" Type="http://schemas.openxmlformats.org/officeDocument/2006/relationships/chart" Target="../charts/chart74.xml"/><Relationship Id="rId16" Type="http://schemas.openxmlformats.org/officeDocument/2006/relationships/chart" Target="../charts/chart87.xml"/><Relationship Id="rId20" Type="http://schemas.openxmlformats.org/officeDocument/2006/relationships/chart" Target="../charts/chart91.xml"/><Relationship Id="rId29" Type="http://schemas.openxmlformats.org/officeDocument/2006/relationships/chart" Target="../charts/chart100.xml"/><Relationship Id="rId41" Type="http://schemas.openxmlformats.org/officeDocument/2006/relationships/image" Target="../media/image5.png"/><Relationship Id="rId1" Type="http://schemas.openxmlformats.org/officeDocument/2006/relationships/chart" Target="../charts/chart73.xml"/><Relationship Id="rId6" Type="http://schemas.openxmlformats.org/officeDocument/2006/relationships/chart" Target="../charts/chart77.xml"/><Relationship Id="rId11" Type="http://schemas.openxmlformats.org/officeDocument/2006/relationships/chart" Target="../charts/chart82.xml"/><Relationship Id="rId24" Type="http://schemas.openxmlformats.org/officeDocument/2006/relationships/chart" Target="../charts/chart95.xml"/><Relationship Id="rId32" Type="http://schemas.openxmlformats.org/officeDocument/2006/relationships/chart" Target="../charts/chart103.xml"/><Relationship Id="rId37" Type="http://schemas.openxmlformats.org/officeDocument/2006/relationships/chart" Target="../charts/chart108.xml"/><Relationship Id="rId40" Type="http://schemas.openxmlformats.org/officeDocument/2006/relationships/image" Target="../media/image4.png"/><Relationship Id="rId5" Type="http://schemas.openxmlformats.org/officeDocument/2006/relationships/chart" Target="../charts/chart76.xml"/><Relationship Id="rId15" Type="http://schemas.openxmlformats.org/officeDocument/2006/relationships/chart" Target="../charts/chart86.xml"/><Relationship Id="rId23" Type="http://schemas.openxmlformats.org/officeDocument/2006/relationships/chart" Target="../charts/chart94.xml"/><Relationship Id="rId28" Type="http://schemas.openxmlformats.org/officeDocument/2006/relationships/chart" Target="../charts/chart99.xml"/><Relationship Id="rId36" Type="http://schemas.openxmlformats.org/officeDocument/2006/relationships/chart" Target="../charts/chart107.xml"/><Relationship Id="rId10" Type="http://schemas.openxmlformats.org/officeDocument/2006/relationships/chart" Target="../charts/chart81.xml"/><Relationship Id="rId19" Type="http://schemas.openxmlformats.org/officeDocument/2006/relationships/chart" Target="../charts/chart90.xml"/><Relationship Id="rId31" Type="http://schemas.openxmlformats.org/officeDocument/2006/relationships/chart" Target="../charts/chart102.xml"/><Relationship Id="rId4" Type="http://schemas.openxmlformats.org/officeDocument/2006/relationships/chart" Target="../charts/chart75.xml"/><Relationship Id="rId9" Type="http://schemas.openxmlformats.org/officeDocument/2006/relationships/chart" Target="../charts/chart80.xml"/><Relationship Id="rId14" Type="http://schemas.openxmlformats.org/officeDocument/2006/relationships/chart" Target="../charts/chart85.xml"/><Relationship Id="rId22" Type="http://schemas.openxmlformats.org/officeDocument/2006/relationships/chart" Target="../charts/chart93.xml"/><Relationship Id="rId27" Type="http://schemas.openxmlformats.org/officeDocument/2006/relationships/chart" Target="../charts/chart98.xml"/><Relationship Id="rId30" Type="http://schemas.openxmlformats.org/officeDocument/2006/relationships/chart" Target="../charts/chart101.xml"/><Relationship Id="rId35" Type="http://schemas.openxmlformats.org/officeDocument/2006/relationships/chart" Target="../charts/chart106.xml"/><Relationship Id="rId8" Type="http://schemas.openxmlformats.org/officeDocument/2006/relationships/chart" Target="../charts/chart79.xml"/><Relationship Id="rId3" Type="http://schemas.openxmlformats.org/officeDocument/2006/relationships/image" Target="../media/image1.png"/><Relationship Id="rId12" Type="http://schemas.openxmlformats.org/officeDocument/2006/relationships/chart" Target="../charts/chart83.xml"/><Relationship Id="rId17" Type="http://schemas.openxmlformats.org/officeDocument/2006/relationships/chart" Target="../charts/chart88.xml"/><Relationship Id="rId25" Type="http://schemas.openxmlformats.org/officeDocument/2006/relationships/chart" Target="../charts/chart96.xml"/><Relationship Id="rId33" Type="http://schemas.openxmlformats.org/officeDocument/2006/relationships/chart" Target="../charts/chart104.xml"/><Relationship Id="rId38"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24</xdr:col>
      <xdr:colOff>2345</xdr:colOff>
      <xdr:row>74</xdr:row>
      <xdr:rowOff>178698</xdr:rowOff>
    </xdr:from>
    <xdr:to>
      <xdr:col>47</xdr:col>
      <xdr:colOff>177209</xdr:colOff>
      <xdr:row>104</xdr:row>
      <xdr:rowOff>158750</xdr:rowOff>
    </xdr:to>
    <xdr:graphicFrame macro="">
      <xdr:nvGraphicFramePr>
        <xdr:cNvPr id="2" name="Chart 1">
          <a:extLst>
            <a:ext uri="{FF2B5EF4-FFF2-40B4-BE49-F238E27FC236}">
              <a16:creationId xmlns:a16="http://schemas.microsoft.com/office/drawing/2014/main" id="{260FE4A1-90D8-4A68-B245-18D8F558D8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574</xdr:row>
      <xdr:rowOff>113866</xdr:rowOff>
    </xdr:from>
    <xdr:to>
      <xdr:col>24</xdr:col>
      <xdr:colOff>0</xdr:colOff>
      <xdr:row>588</xdr:row>
      <xdr:rowOff>26275</xdr:rowOff>
    </xdr:to>
    <xdr:graphicFrame macro="">
      <xdr:nvGraphicFramePr>
        <xdr:cNvPr id="3" name="Chart 2">
          <a:extLst>
            <a:ext uri="{FF2B5EF4-FFF2-40B4-BE49-F238E27FC236}">
              <a16:creationId xmlns:a16="http://schemas.microsoft.com/office/drawing/2014/main" id="{63E4832F-2B09-4A83-A678-BEDBA17821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20817</xdr:colOff>
      <xdr:row>654</xdr:row>
      <xdr:rowOff>164066</xdr:rowOff>
    </xdr:from>
    <xdr:to>
      <xdr:col>19</xdr:col>
      <xdr:colOff>128221</xdr:colOff>
      <xdr:row>656</xdr:row>
      <xdr:rowOff>45794</xdr:rowOff>
    </xdr:to>
    <xdr:pic>
      <xdr:nvPicPr>
        <xdr:cNvPr id="4" name="Picture 3">
          <a:extLst>
            <a:ext uri="{FF2B5EF4-FFF2-40B4-BE49-F238E27FC236}">
              <a16:creationId xmlns:a16="http://schemas.microsoft.com/office/drawing/2014/main" id="{1CFD464F-16D3-48BD-981F-A2ECFDE6C488}"/>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89117" y="124754241"/>
          <a:ext cx="3241129" cy="262728"/>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483</xdr:row>
      <xdr:rowOff>8153</xdr:rowOff>
    </xdr:from>
    <xdr:to>
      <xdr:col>23</xdr:col>
      <xdr:colOff>181972</xdr:colOff>
      <xdr:row>496</xdr:row>
      <xdr:rowOff>121831</xdr:rowOff>
    </xdr:to>
    <xdr:graphicFrame macro="">
      <xdr:nvGraphicFramePr>
        <xdr:cNvPr id="5" name="Chart 4">
          <a:extLst>
            <a:ext uri="{FF2B5EF4-FFF2-40B4-BE49-F238E27FC236}">
              <a16:creationId xmlns:a16="http://schemas.microsoft.com/office/drawing/2014/main" id="{F3398312-A76F-4E2C-8309-E475953835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561</xdr:row>
      <xdr:rowOff>0</xdr:rowOff>
    </xdr:from>
    <xdr:to>
      <xdr:col>23</xdr:col>
      <xdr:colOff>181972</xdr:colOff>
      <xdr:row>574</xdr:row>
      <xdr:rowOff>113678</xdr:rowOff>
    </xdr:to>
    <xdr:graphicFrame macro="">
      <xdr:nvGraphicFramePr>
        <xdr:cNvPr id="6" name="Chart 5">
          <a:extLst>
            <a:ext uri="{FF2B5EF4-FFF2-40B4-BE49-F238E27FC236}">
              <a16:creationId xmlns:a16="http://schemas.microsoft.com/office/drawing/2014/main" id="{35AA9EB1-8FD7-495C-B665-5A52E4EE7B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23</xdr:col>
      <xdr:colOff>169719</xdr:colOff>
      <xdr:row>561</xdr:row>
      <xdr:rowOff>1730</xdr:rowOff>
    </xdr:from>
    <xdr:to>
      <xdr:col>47</xdr:col>
      <xdr:colOff>180975</xdr:colOff>
      <xdr:row>574</xdr:row>
      <xdr:rowOff>114299</xdr:rowOff>
    </xdr:to>
    <xdr:graphicFrame macro="">
      <xdr:nvGraphicFramePr>
        <xdr:cNvPr id="7" name="Chart 6">
          <a:extLst>
            <a:ext uri="{FF2B5EF4-FFF2-40B4-BE49-F238E27FC236}">
              <a16:creationId xmlns:a16="http://schemas.microsoft.com/office/drawing/2014/main" id="{D57DCAD9-63C9-40B2-BAD7-48924989E4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23</xdr:col>
      <xdr:colOff>188528</xdr:colOff>
      <xdr:row>574</xdr:row>
      <xdr:rowOff>114687</xdr:rowOff>
    </xdr:from>
    <xdr:to>
      <xdr:col>47</xdr:col>
      <xdr:colOff>183931</xdr:colOff>
      <xdr:row>588</xdr:row>
      <xdr:rowOff>19707</xdr:rowOff>
    </xdr:to>
    <xdr:graphicFrame macro="">
      <xdr:nvGraphicFramePr>
        <xdr:cNvPr id="8" name="Chart 7">
          <a:extLst>
            <a:ext uri="{FF2B5EF4-FFF2-40B4-BE49-F238E27FC236}">
              <a16:creationId xmlns:a16="http://schemas.microsoft.com/office/drawing/2014/main" id="{6FB8B773-03FE-4C7A-AEC8-20EC1342DE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23</xdr:col>
      <xdr:colOff>180419</xdr:colOff>
      <xdr:row>496</xdr:row>
      <xdr:rowOff>124239</xdr:rowOff>
    </xdr:from>
    <xdr:to>
      <xdr:col>47</xdr:col>
      <xdr:colOff>181971</xdr:colOff>
      <xdr:row>510</xdr:row>
      <xdr:rowOff>26914</xdr:rowOff>
    </xdr:to>
    <xdr:graphicFrame macro="">
      <xdr:nvGraphicFramePr>
        <xdr:cNvPr id="9" name="Chart 8">
          <a:extLst>
            <a:ext uri="{FF2B5EF4-FFF2-40B4-BE49-F238E27FC236}">
              <a16:creationId xmlns:a16="http://schemas.microsoft.com/office/drawing/2014/main" id="{8507723E-FFA6-4176-9B6B-D2B7927718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23</xdr:col>
      <xdr:colOff>172379</xdr:colOff>
      <xdr:row>483</xdr:row>
      <xdr:rowOff>10256</xdr:rowOff>
    </xdr:from>
    <xdr:to>
      <xdr:col>47</xdr:col>
      <xdr:colOff>181971</xdr:colOff>
      <xdr:row>496</xdr:row>
      <xdr:rowOff>124238</xdr:rowOff>
    </xdr:to>
    <xdr:graphicFrame macro="">
      <xdr:nvGraphicFramePr>
        <xdr:cNvPr id="10" name="Chart 9">
          <a:extLst>
            <a:ext uri="{FF2B5EF4-FFF2-40B4-BE49-F238E27FC236}">
              <a16:creationId xmlns:a16="http://schemas.microsoft.com/office/drawing/2014/main" id="{B1A5782B-F15E-4FE0-AA5E-0C374FFA35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496</xdr:row>
      <xdr:rowOff>123170</xdr:rowOff>
    </xdr:from>
    <xdr:to>
      <xdr:col>23</xdr:col>
      <xdr:colOff>177210</xdr:colOff>
      <xdr:row>510</xdr:row>
      <xdr:rowOff>22151</xdr:rowOff>
    </xdr:to>
    <xdr:graphicFrame macro="">
      <xdr:nvGraphicFramePr>
        <xdr:cNvPr id="11" name="Chart 10">
          <a:extLst>
            <a:ext uri="{FF2B5EF4-FFF2-40B4-BE49-F238E27FC236}">
              <a16:creationId xmlns:a16="http://schemas.microsoft.com/office/drawing/2014/main" id="{1A553A55-0ADC-41C9-BCE0-30CBE867CE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24</xdr:col>
      <xdr:colOff>75157</xdr:colOff>
      <xdr:row>525</xdr:row>
      <xdr:rowOff>786</xdr:rowOff>
    </xdr:from>
    <xdr:to>
      <xdr:col>48</xdr:col>
      <xdr:colOff>22151</xdr:colOff>
      <xdr:row>554</xdr:row>
      <xdr:rowOff>159820</xdr:rowOff>
    </xdr:to>
    <xdr:graphicFrame macro="">
      <xdr:nvGraphicFramePr>
        <xdr:cNvPr id="12" name="Chart 11">
          <a:extLst>
            <a:ext uri="{FF2B5EF4-FFF2-40B4-BE49-F238E27FC236}">
              <a16:creationId xmlns:a16="http://schemas.microsoft.com/office/drawing/2014/main" id="{F2653141-A4A4-4AEC-A467-6108417EA9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525</xdr:row>
      <xdr:rowOff>1434</xdr:rowOff>
    </xdr:from>
    <xdr:to>
      <xdr:col>24</xdr:col>
      <xdr:colOff>77529</xdr:colOff>
      <xdr:row>550</xdr:row>
      <xdr:rowOff>121831</xdr:rowOff>
    </xdr:to>
    <xdr:graphicFrame macro="">
      <xdr:nvGraphicFramePr>
        <xdr:cNvPr id="13" name="Chart 12">
          <a:extLst>
            <a:ext uri="{FF2B5EF4-FFF2-40B4-BE49-F238E27FC236}">
              <a16:creationId xmlns:a16="http://schemas.microsoft.com/office/drawing/2014/main" id="{800C4C35-618A-4CCE-B2B3-336961C12A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24</xdr:col>
      <xdr:colOff>57768</xdr:colOff>
      <xdr:row>447</xdr:row>
      <xdr:rowOff>786</xdr:rowOff>
    </xdr:from>
    <xdr:to>
      <xdr:col>48</xdr:col>
      <xdr:colOff>33226</xdr:colOff>
      <xdr:row>476</xdr:row>
      <xdr:rowOff>143982</xdr:rowOff>
    </xdr:to>
    <xdr:graphicFrame macro="">
      <xdr:nvGraphicFramePr>
        <xdr:cNvPr id="14" name="Chart 13">
          <a:extLst>
            <a:ext uri="{FF2B5EF4-FFF2-40B4-BE49-F238E27FC236}">
              <a16:creationId xmlns:a16="http://schemas.microsoft.com/office/drawing/2014/main" id="{1B2EE322-E9E5-4686-A14B-F18AEBC1A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446</xdr:row>
      <xdr:rowOff>188168</xdr:rowOff>
    </xdr:from>
    <xdr:to>
      <xdr:col>24</xdr:col>
      <xdr:colOff>66453</xdr:colOff>
      <xdr:row>472</xdr:row>
      <xdr:rowOff>121832</xdr:rowOff>
    </xdr:to>
    <xdr:graphicFrame macro="">
      <xdr:nvGraphicFramePr>
        <xdr:cNvPr id="15" name="Chart 14">
          <a:extLst>
            <a:ext uri="{FF2B5EF4-FFF2-40B4-BE49-F238E27FC236}">
              <a16:creationId xmlns:a16="http://schemas.microsoft.com/office/drawing/2014/main" id="{A37651AE-F424-4BFC-80FA-B4B16E61D8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405</xdr:row>
      <xdr:rowOff>1841</xdr:rowOff>
    </xdr:from>
    <xdr:to>
      <xdr:col>23</xdr:col>
      <xdr:colOff>177210</xdr:colOff>
      <xdr:row>418</xdr:row>
      <xdr:rowOff>121832</xdr:rowOff>
    </xdr:to>
    <xdr:graphicFrame macro="">
      <xdr:nvGraphicFramePr>
        <xdr:cNvPr id="16" name="Chart 15">
          <a:extLst>
            <a:ext uri="{FF2B5EF4-FFF2-40B4-BE49-F238E27FC236}">
              <a16:creationId xmlns:a16="http://schemas.microsoft.com/office/drawing/2014/main" id="{01B34340-801B-48DF-AC76-47ECEF7257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23</xdr:col>
      <xdr:colOff>181899</xdr:colOff>
      <xdr:row>405</xdr:row>
      <xdr:rowOff>733</xdr:rowOff>
    </xdr:from>
    <xdr:to>
      <xdr:col>47</xdr:col>
      <xdr:colOff>166133</xdr:colOff>
      <xdr:row>418</xdr:row>
      <xdr:rowOff>121832</xdr:rowOff>
    </xdr:to>
    <xdr:graphicFrame macro="">
      <xdr:nvGraphicFramePr>
        <xdr:cNvPr id="17" name="Chart 16">
          <a:extLst>
            <a:ext uri="{FF2B5EF4-FFF2-40B4-BE49-F238E27FC236}">
              <a16:creationId xmlns:a16="http://schemas.microsoft.com/office/drawing/2014/main" id="{B212EE75-A47D-4FB5-A73E-D1DFE740AF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23</xdr:col>
      <xdr:colOff>172376</xdr:colOff>
      <xdr:row>418</xdr:row>
      <xdr:rowOff>123170</xdr:rowOff>
    </xdr:from>
    <xdr:to>
      <xdr:col>47</xdr:col>
      <xdr:colOff>177209</xdr:colOff>
      <xdr:row>432</xdr:row>
      <xdr:rowOff>22150</xdr:rowOff>
    </xdr:to>
    <xdr:graphicFrame macro="">
      <xdr:nvGraphicFramePr>
        <xdr:cNvPr id="18" name="Chart 17">
          <a:extLst>
            <a:ext uri="{FF2B5EF4-FFF2-40B4-BE49-F238E27FC236}">
              <a16:creationId xmlns:a16="http://schemas.microsoft.com/office/drawing/2014/main" id="{A607364B-9FE0-40D7-A74B-838722D75C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418</xdr:row>
      <xdr:rowOff>124650</xdr:rowOff>
    </xdr:from>
    <xdr:to>
      <xdr:col>23</xdr:col>
      <xdr:colOff>177210</xdr:colOff>
      <xdr:row>432</xdr:row>
      <xdr:rowOff>22151</xdr:rowOff>
    </xdr:to>
    <xdr:graphicFrame macro="">
      <xdr:nvGraphicFramePr>
        <xdr:cNvPr id="19" name="Chart 18">
          <a:extLst>
            <a:ext uri="{FF2B5EF4-FFF2-40B4-BE49-F238E27FC236}">
              <a16:creationId xmlns:a16="http://schemas.microsoft.com/office/drawing/2014/main" id="{0D26F543-FB40-4B6F-8AF7-069ED2D345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369</xdr:row>
      <xdr:rowOff>1434</xdr:rowOff>
    </xdr:from>
    <xdr:to>
      <xdr:col>24</xdr:col>
      <xdr:colOff>55378</xdr:colOff>
      <xdr:row>394</xdr:row>
      <xdr:rowOff>121832</xdr:rowOff>
    </xdr:to>
    <xdr:graphicFrame macro="">
      <xdr:nvGraphicFramePr>
        <xdr:cNvPr id="20" name="Chart 19">
          <a:extLst>
            <a:ext uri="{FF2B5EF4-FFF2-40B4-BE49-F238E27FC236}">
              <a16:creationId xmlns:a16="http://schemas.microsoft.com/office/drawing/2014/main" id="{141A4C48-21A0-4C65-A2DE-9C1562E9F2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24</xdr:col>
      <xdr:colOff>57769</xdr:colOff>
      <xdr:row>369</xdr:row>
      <xdr:rowOff>786</xdr:rowOff>
    </xdr:from>
    <xdr:to>
      <xdr:col>48</xdr:col>
      <xdr:colOff>22152</xdr:colOff>
      <xdr:row>398</xdr:row>
      <xdr:rowOff>143982</xdr:rowOff>
    </xdr:to>
    <xdr:graphicFrame macro="">
      <xdr:nvGraphicFramePr>
        <xdr:cNvPr id="21" name="Chart 20">
          <a:extLst>
            <a:ext uri="{FF2B5EF4-FFF2-40B4-BE49-F238E27FC236}">
              <a16:creationId xmlns:a16="http://schemas.microsoft.com/office/drawing/2014/main" id="{FAC93704-746D-4FF4-8F84-621C5082C9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23</xdr:col>
      <xdr:colOff>181972</xdr:colOff>
      <xdr:row>327</xdr:row>
      <xdr:rowOff>0</xdr:rowOff>
    </xdr:from>
    <xdr:to>
      <xdr:col>47</xdr:col>
      <xdr:colOff>170896</xdr:colOff>
      <xdr:row>340</xdr:row>
      <xdr:rowOff>113967</xdr:rowOff>
    </xdr:to>
    <xdr:graphicFrame macro="">
      <xdr:nvGraphicFramePr>
        <xdr:cNvPr id="22" name="Chart 21">
          <a:extLst>
            <a:ext uri="{FF2B5EF4-FFF2-40B4-BE49-F238E27FC236}">
              <a16:creationId xmlns:a16="http://schemas.microsoft.com/office/drawing/2014/main" id="{E214F686-86DA-4C72-97BC-D9B51C8E0F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24</xdr:col>
      <xdr:colOff>46693</xdr:colOff>
      <xdr:row>290</xdr:row>
      <xdr:rowOff>177210</xdr:rowOff>
    </xdr:from>
    <xdr:to>
      <xdr:col>48</xdr:col>
      <xdr:colOff>26914</xdr:colOff>
      <xdr:row>320</xdr:row>
      <xdr:rowOff>132906</xdr:rowOff>
    </xdr:to>
    <xdr:graphicFrame macro="">
      <xdr:nvGraphicFramePr>
        <xdr:cNvPr id="23" name="Chart 22">
          <a:extLst>
            <a:ext uri="{FF2B5EF4-FFF2-40B4-BE49-F238E27FC236}">
              <a16:creationId xmlns:a16="http://schemas.microsoft.com/office/drawing/2014/main" id="{20C1EEE4-9602-4BE5-A866-FC890D83DC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290</xdr:row>
      <xdr:rowOff>178643</xdr:rowOff>
    </xdr:from>
    <xdr:to>
      <xdr:col>24</xdr:col>
      <xdr:colOff>44303</xdr:colOff>
      <xdr:row>316</xdr:row>
      <xdr:rowOff>110756</xdr:rowOff>
    </xdr:to>
    <xdr:graphicFrame macro="">
      <xdr:nvGraphicFramePr>
        <xdr:cNvPr id="24" name="Chart 23">
          <a:extLst>
            <a:ext uri="{FF2B5EF4-FFF2-40B4-BE49-F238E27FC236}">
              <a16:creationId xmlns:a16="http://schemas.microsoft.com/office/drawing/2014/main" id="{96F7186F-7E76-4028-966B-FDC5440F0E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255</xdr:row>
      <xdr:rowOff>1434</xdr:rowOff>
    </xdr:from>
    <xdr:to>
      <xdr:col>24</xdr:col>
      <xdr:colOff>33227</xdr:colOff>
      <xdr:row>280</xdr:row>
      <xdr:rowOff>121832</xdr:rowOff>
    </xdr:to>
    <xdr:graphicFrame macro="">
      <xdr:nvGraphicFramePr>
        <xdr:cNvPr id="25" name="Chart 24">
          <a:extLst>
            <a:ext uri="{FF2B5EF4-FFF2-40B4-BE49-F238E27FC236}">
              <a16:creationId xmlns:a16="http://schemas.microsoft.com/office/drawing/2014/main" id="{24F06549-B602-4102-BB68-504FBB8BA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24</xdr:col>
      <xdr:colOff>30855</xdr:colOff>
      <xdr:row>255</xdr:row>
      <xdr:rowOff>785</xdr:rowOff>
    </xdr:from>
    <xdr:to>
      <xdr:col>48</xdr:col>
      <xdr:colOff>11075</xdr:colOff>
      <xdr:row>284</xdr:row>
      <xdr:rowOff>143982</xdr:rowOff>
    </xdr:to>
    <xdr:graphicFrame macro="">
      <xdr:nvGraphicFramePr>
        <xdr:cNvPr id="26" name="Chart 25">
          <a:extLst>
            <a:ext uri="{FF2B5EF4-FFF2-40B4-BE49-F238E27FC236}">
              <a16:creationId xmlns:a16="http://schemas.microsoft.com/office/drawing/2014/main" id="{67556FA9-13D9-4721-BBA5-FEFCD8FFA4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24</xdr:col>
      <xdr:colOff>30854</xdr:colOff>
      <xdr:row>219</xdr:row>
      <xdr:rowOff>785</xdr:rowOff>
    </xdr:from>
    <xdr:to>
      <xdr:col>48</xdr:col>
      <xdr:colOff>11076</xdr:colOff>
      <xdr:row>248</xdr:row>
      <xdr:rowOff>132907</xdr:rowOff>
    </xdr:to>
    <xdr:graphicFrame macro="">
      <xdr:nvGraphicFramePr>
        <xdr:cNvPr id="27" name="Chart 26">
          <a:extLst>
            <a:ext uri="{FF2B5EF4-FFF2-40B4-BE49-F238E27FC236}">
              <a16:creationId xmlns:a16="http://schemas.microsoft.com/office/drawing/2014/main" id="{1B87F591-DFBD-40A8-82B4-6928506AFF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219</xdr:row>
      <xdr:rowOff>1433</xdr:rowOff>
    </xdr:from>
    <xdr:to>
      <xdr:col>24</xdr:col>
      <xdr:colOff>33227</xdr:colOff>
      <xdr:row>244</xdr:row>
      <xdr:rowOff>121831</xdr:rowOff>
    </xdr:to>
    <xdr:graphicFrame macro="">
      <xdr:nvGraphicFramePr>
        <xdr:cNvPr id="28" name="Chart 27">
          <a:extLst>
            <a:ext uri="{FF2B5EF4-FFF2-40B4-BE49-F238E27FC236}">
              <a16:creationId xmlns:a16="http://schemas.microsoft.com/office/drawing/2014/main" id="{DD0AFF5E-B954-4B64-B5DF-0E693E9F6B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183</xdr:row>
      <xdr:rowOff>1433</xdr:rowOff>
    </xdr:from>
    <xdr:to>
      <xdr:col>24</xdr:col>
      <xdr:colOff>11076</xdr:colOff>
      <xdr:row>208</xdr:row>
      <xdr:rowOff>121831</xdr:rowOff>
    </xdr:to>
    <xdr:graphicFrame macro="">
      <xdr:nvGraphicFramePr>
        <xdr:cNvPr id="29" name="Chart 28">
          <a:extLst>
            <a:ext uri="{FF2B5EF4-FFF2-40B4-BE49-F238E27FC236}">
              <a16:creationId xmlns:a16="http://schemas.microsoft.com/office/drawing/2014/main" id="{F5F05C40-0B69-4B7E-A03D-DA6F22ABFD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24</xdr:col>
      <xdr:colOff>8704</xdr:colOff>
      <xdr:row>183</xdr:row>
      <xdr:rowOff>785</xdr:rowOff>
    </xdr:from>
    <xdr:to>
      <xdr:col>48</xdr:col>
      <xdr:colOff>33226</xdr:colOff>
      <xdr:row>212</xdr:row>
      <xdr:rowOff>132907</xdr:rowOff>
    </xdr:to>
    <xdr:graphicFrame macro="">
      <xdr:nvGraphicFramePr>
        <xdr:cNvPr id="30" name="Chart 29">
          <a:extLst>
            <a:ext uri="{FF2B5EF4-FFF2-40B4-BE49-F238E27FC236}">
              <a16:creationId xmlns:a16="http://schemas.microsoft.com/office/drawing/2014/main" id="{67B07E04-F94D-442D-B7BD-B014153902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24</xdr:col>
      <xdr:colOff>8703</xdr:colOff>
      <xdr:row>147</xdr:row>
      <xdr:rowOff>785</xdr:rowOff>
    </xdr:from>
    <xdr:to>
      <xdr:col>48</xdr:col>
      <xdr:colOff>22151</xdr:colOff>
      <xdr:row>176</xdr:row>
      <xdr:rowOff>132906</xdr:rowOff>
    </xdr:to>
    <xdr:graphicFrame macro="">
      <xdr:nvGraphicFramePr>
        <xdr:cNvPr id="31" name="Chart 30">
          <a:extLst>
            <a:ext uri="{FF2B5EF4-FFF2-40B4-BE49-F238E27FC236}">
              <a16:creationId xmlns:a16="http://schemas.microsoft.com/office/drawing/2014/main" id="{510218AF-4804-40CF-8C93-17DE4B06DE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147</xdr:row>
      <xdr:rowOff>1433</xdr:rowOff>
    </xdr:from>
    <xdr:to>
      <xdr:col>24</xdr:col>
      <xdr:colOff>11076</xdr:colOff>
      <xdr:row>172</xdr:row>
      <xdr:rowOff>121830</xdr:rowOff>
    </xdr:to>
    <xdr:graphicFrame macro="">
      <xdr:nvGraphicFramePr>
        <xdr:cNvPr id="32" name="Chart 31">
          <a:extLst>
            <a:ext uri="{FF2B5EF4-FFF2-40B4-BE49-F238E27FC236}">
              <a16:creationId xmlns:a16="http://schemas.microsoft.com/office/drawing/2014/main" id="{BA3A31EA-F547-4247-8D94-0550619E35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111</xdr:row>
      <xdr:rowOff>1</xdr:rowOff>
    </xdr:from>
    <xdr:to>
      <xdr:col>24</xdr:col>
      <xdr:colOff>17318</xdr:colOff>
      <xdr:row>136</xdr:row>
      <xdr:rowOff>125989</xdr:rowOff>
    </xdr:to>
    <xdr:graphicFrame macro="">
      <xdr:nvGraphicFramePr>
        <xdr:cNvPr id="33" name="Chart 32">
          <a:extLst>
            <a:ext uri="{FF2B5EF4-FFF2-40B4-BE49-F238E27FC236}">
              <a16:creationId xmlns:a16="http://schemas.microsoft.com/office/drawing/2014/main" id="{095CA36F-9BFD-4791-B885-51173250C5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23</xdr:col>
      <xdr:colOff>187855</xdr:colOff>
      <xdr:row>110</xdr:row>
      <xdr:rowOff>186945</xdr:rowOff>
    </xdr:from>
    <xdr:to>
      <xdr:col>48</xdr:col>
      <xdr:colOff>8339</xdr:colOff>
      <xdr:row>140</xdr:row>
      <xdr:rowOff>143301</xdr:rowOff>
    </xdr:to>
    <xdr:graphicFrame macro="">
      <xdr:nvGraphicFramePr>
        <xdr:cNvPr id="34" name="Chart 33">
          <a:extLst>
            <a:ext uri="{FF2B5EF4-FFF2-40B4-BE49-F238E27FC236}">
              <a16:creationId xmlns:a16="http://schemas.microsoft.com/office/drawing/2014/main" id="{725F92A3-E853-47F1-B165-ADCCA723D7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0</xdr:colOff>
      <xdr:row>327</xdr:row>
      <xdr:rowOff>290</xdr:rowOff>
    </xdr:from>
    <xdr:to>
      <xdr:col>23</xdr:col>
      <xdr:colOff>181972</xdr:colOff>
      <xdr:row>340</xdr:row>
      <xdr:rowOff>112415</xdr:rowOff>
    </xdr:to>
    <xdr:graphicFrame macro="">
      <xdr:nvGraphicFramePr>
        <xdr:cNvPr id="35" name="Chart 34">
          <a:extLst>
            <a:ext uri="{FF2B5EF4-FFF2-40B4-BE49-F238E27FC236}">
              <a16:creationId xmlns:a16="http://schemas.microsoft.com/office/drawing/2014/main" id="{0ED96D38-173A-4553-B3C6-FB62B4E87D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74</xdr:row>
      <xdr:rowOff>177210</xdr:rowOff>
    </xdr:from>
    <xdr:to>
      <xdr:col>24</xdr:col>
      <xdr:colOff>8658</xdr:colOff>
      <xdr:row>100</xdr:row>
      <xdr:rowOff>134648</xdr:rowOff>
    </xdr:to>
    <xdr:graphicFrame macro="">
      <xdr:nvGraphicFramePr>
        <xdr:cNvPr id="36" name="Chart 35">
          <a:extLst>
            <a:ext uri="{FF2B5EF4-FFF2-40B4-BE49-F238E27FC236}">
              <a16:creationId xmlns:a16="http://schemas.microsoft.com/office/drawing/2014/main" id="{7BE58BC2-348C-4F3A-A92B-8AA60A917F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340</xdr:row>
      <xdr:rowOff>112943</xdr:rowOff>
    </xdr:from>
    <xdr:to>
      <xdr:col>23</xdr:col>
      <xdr:colOff>177210</xdr:colOff>
      <xdr:row>354</xdr:row>
      <xdr:rowOff>26911</xdr:rowOff>
    </xdr:to>
    <xdr:graphicFrame macro="">
      <xdr:nvGraphicFramePr>
        <xdr:cNvPr id="37" name="Chart 36">
          <a:extLst>
            <a:ext uri="{FF2B5EF4-FFF2-40B4-BE49-F238E27FC236}">
              <a16:creationId xmlns:a16="http://schemas.microsoft.com/office/drawing/2014/main" id="{3140660C-988F-4170-B972-1BADC4971A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23</xdr:col>
      <xdr:colOff>180420</xdr:colOff>
      <xdr:row>340</xdr:row>
      <xdr:rowOff>114675</xdr:rowOff>
    </xdr:from>
    <xdr:to>
      <xdr:col>47</xdr:col>
      <xdr:colOff>170895</xdr:colOff>
      <xdr:row>354</xdr:row>
      <xdr:rowOff>22151</xdr:rowOff>
    </xdr:to>
    <xdr:graphicFrame macro="">
      <xdr:nvGraphicFramePr>
        <xdr:cNvPr id="38" name="Chart 37">
          <a:extLst>
            <a:ext uri="{FF2B5EF4-FFF2-40B4-BE49-F238E27FC236}">
              <a16:creationId xmlns:a16="http://schemas.microsoft.com/office/drawing/2014/main" id="{C17FCB30-D843-4D1D-B7E5-55E1DC80C0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0</xdr:col>
      <xdr:colOff>0</xdr:colOff>
      <xdr:row>0</xdr:row>
      <xdr:rowOff>179121</xdr:rowOff>
    </xdr:from>
    <xdr:to>
      <xdr:col>48</xdr:col>
      <xdr:colOff>34289</xdr:colOff>
      <xdr:row>35</xdr:row>
      <xdr:rowOff>187504</xdr:rowOff>
    </xdr:to>
    <xdr:pic>
      <xdr:nvPicPr>
        <xdr:cNvPr id="39" name="Picture 38">
          <a:extLst>
            <a:ext uri="{FF2B5EF4-FFF2-40B4-BE49-F238E27FC236}">
              <a16:creationId xmlns:a16="http://schemas.microsoft.com/office/drawing/2014/main" id="{5ACA8B14-504C-44E8-8B20-07C03E0D1AAE}"/>
            </a:ext>
          </a:extLst>
        </xdr:cNvPr>
        <xdr:cNvPicPr>
          <a:picLocks noChangeAspect="1"/>
        </xdr:cNvPicPr>
      </xdr:nvPicPr>
      <xdr:blipFill>
        <a:blip xmlns:r="http://schemas.openxmlformats.org/officeDocument/2006/relationships" r:embed="rId38"/>
        <a:stretch>
          <a:fillRect/>
        </a:stretch>
      </xdr:blipFill>
      <xdr:spPr>
        <a:xfrm>
          <a:off x="0" y="182296"/>
          <a:ext cx="8873489" cy="6672708"/>
        </a:xfrm>
        <a:prstGeom prst="rect">
          <a:avLst/>
        </a:prstGeom>
      </xdr:spPr>
    </xdr:pic>
    <xdr:clientData/>
  </xdr:twoCellAnchor>
  <xdr:twoCellAnchor>
    <xdr:from>
      <xdr:col>4</xdr:col>
      <xdr:colOff>85724</xdr:colOff>
      <xdr:row>5</xdr:row>
      <xdr:rowOff>161924</xdr:rowOff>
    </xdr:from>
    <xdr:to>
      <xdr:col>25</xdr:col>
      <xdr:colOff>57149</xdr:colOff>
      <xdr:row>8</xdr:row>
      <xdr:rowOff>85725</xdr:rowOff>
    </xdr:to>
    <xdr:sp macro="" textlink="">
      <xdr:nvSpPr>
        <xdr:cNvPr id="40" name="TextBox 39">
          <a:extLst>
            <a:ext uri="{FF2B5EF4-FFF2-40B4-BE49-F238E27FC236}">
              <a16:creationId xmlns:a16="http://schemas.microsoft.com/office/drawing/2014/main" id="{A2034B1E-5918-4D5D-87C3-334EB1E9784A}"/>
            </a:ext>
          </a:extLst>
        </xdr:cNvPr>
        <xdr:cNvSpPr txBox="1"/>
      </xdr:nvSpPr>
      <xdr:spPr>
        <a:xfrm>
          <a:off x="825499" y="1117599"/>
          <a:ext cx="3835400" cy="495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kern="1200">
              <a:ln>
                <a:noFill/>
              </a:ln>
              <a:solidFill>
                <a:schemeClr val="bg1"/>
              </a:solidFill>
            </a:rPr>
            <a:t>College Ave Quarterly</a:t>
          </a:r>
          <a:r>
            <a:rPr lang="en-US" sz="1800" b="1" kern="1200" baseline="0">
              <a:ln>
                <a:noFill/>
              </a:ln>
              <a:solidFill>
                <a:schemeClr val="bg1"/>
              </a:solidFill>
            </a:rPr>
            <a:t> Investor Report</a:t>
          </a:r>
          <a:endParaRPr lang="en-US" sz="1800" b="1" kern="1200">
            <a:ln>
              <a:noFill/>
            </a:ln>
            <a:solidFill>
              <a:schemeClr val="bg1"/>
            </a:solidFill>
          </a:endParaRPr>
        </a:p>
      </xdr:txBody>
    </xdr:sp>
    <xdr:clientData/>
  </xdr:twoCellAnchor>
  <xdr:twoCellAnchor>
    <xdr:from>
      <xdr:col>2</xdr:col>
      <xdr:colOff>16566</xdr:colOff>
      <xdr:row>645</xdr:row>
      <xdr:rowOff>99391</xdr:rowOff>
    </xdr:from>
    <xdr:to>
      <xdr:col>40</xdr:col>
      <xdr:colOff>133864</xdr:colOff>
      <xdr:row>648</xdr:row>
      <xdr:rowOff>24848</xdr:rowOff>
    </xdr:to>
    <xdr:pic>
      <xdr:nvPicPr>
        <xdr:cNvPr id="41" name="Picture 40">
          <a:extLst>
            <a:ext uri="{FF2B5EF4-FFF2-40B4-BE49-F238E27FC236}">
              <a16:creationId xmlns:a16="http://schemas.microsoft.com/office/drawing/2014/main" id="{9A3361B2-93E2-4EDB-BF6D-09EFE0312F5C}"/>
            </a:ext>
          </a:extLst>
        </xdr:cNvPr>
        <xdr:cNvPicPr>
          <a:picLocks noChangeAspect="1" noChangeArrowheads="1"/>
        </xdr:cNvPicPr>
      </xdr:nvPicPr>
      <xdr:blipFill>
        <a:blip xmlns:r="http://schemas.openxmlformats.org/officeDocument/2006/relationships" r:embed="rId39">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84866" y="122971891"/>
          <a:ext cx="7114998" cy="500132"/>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169379</xdr:colOff>
      <xdr:row>649</xdr:row>
      <xdr:rowOff>131483</xdr:rowOff>
    </xdr:from>
    <xdr:to>
      <xdr:col>38</xdr:col>
      <xdr:colOff>72317</xdr:colOff>
      <xdr:row>652</xdr:row>
      <xdr:rowOff>147759</xdr:rowOff>
    </xdr:to>
    <xdr:pic>
      <xdr:nvPicPr>
        <xdr:cNvPr id="42" name="Picture 41">
          <a:extLst>
            <a:ext uri="{FF2B5EF4-FFF2-40B4-BE49-F238E27FC236}">
              <a16:creationId xmlns:a16="http://schemas.microsoft.com/office/drawing/2014/main" id="{4CB925CD-E9E7-4A97-946D-B7E9364AAFBD}"/>
            </a:ext>
          </a:extLst>
        </xdr:cNvPr>
        <xdr:cNvPicPr>
          <a:picLocks noChangeAspect="1"/>
        </xdr:cNvPicPr>
      </xdr:nvPicPr>
      <xdr:blipFill>
        <a:blip xmlns:r="http://schemas.openxmlformats.org/officeDocument/2006/relationships" r:embed="rId40"/>
        <a:stretch>
          <a:fillRect/>
        </a:stretch>
      </xdr:blipFill>
      <xdr:spPr>
        <a:xfrm>
          <a:off x="353529" y="123765983"/>
          <a:ext cx="6716488" cy="587776"/>
        </a:xfrm>
        <a:prstGeom prst="rect">
          <a:avLst/>
        </a:prstGeom>
        <a:ln>
          <a:noFill/>
        </a:ln>
      </xdr:spPr>
    </xdr:pic>
    <xdr:clientData/>
  </xdr:twoCellAnchor>
  <xdr:twoCellAnchor>
    <xdr:from>
      <xdr:col>2</xdr:col>
      <xdr:colOff>27329</xdr:colOff>
      <xdr:row>658</xdr:row>
      <xdr:rowOff>71021</xdr:rowOff>
    </xdr:from>
    <xdr:to>
      <xdr:col>44</xdr:col>
      <xdr:colOff>173241</xdr:colOff>
      <xdr:row>661</xdr:row>
      <xdr:rowOff>30850</xdr:rowOff>
    </xdr:to>
    <xdr:pic>
      <xdr:nvPicPr>
        <xdr:cNvPr id="43" name="Picture 42">
          <a:extLst>
            <a:ext uri="{FF2B5EF4-FFF2-40B4-BE49-F238E27FC236}">
              <a16:creationId xmlns:a16="http://schemas.microsoft.com/office/drawing/2014/main" id="{347A659E-3DD7-470E-8CB3-72E4B6DA359C}"/>
            </a:ext>
          </a:extLst>
        </xdr:cNvPr>
        <xdr:cNvPicPr>
          <a:picLocks noChangeAspect="1" noChangeArrowheads="1"/>
        </xdr:cNvPicPr>
      </xdr:nvPicPr>
      <xdr:blipFill>
        <a:blip xmlns:r="http://schemas.openxmlformats.org/officeDocument/2006/relationships" r:embed="rId4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98804" y="125423196"/>
          <a:ext cx="7877037" cy="531329"/>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xdr:from>
      <xdr:col>23</xdr:col>
      <xdr:colOff>171450</xdr:colOff>
      <xdr:row>561</xdr:row>
      <xdr:rowOff>142875</xdr:rowOff>
    </xdr:from>
    <xdr:to>
      <xdr:col>23</xdr:col>
      <xdr:colOff>171450</xdr:colOff>
      <xdr:row>584</xdr:row>
      <xdr:rowOff>85725</xdr:rowOff>
    </xdr:to>
    <xdr:cxnSp macro="">
      <xdr:nvCxnSpPr>
        <xdr:cNvPr id="44" name="Straight Connector 43">
          <a:extLst>
            <a:ext uri="{FF2B5EF4-FFF2-40B4-BE49-F238E27FC236}">
              <a16:creationId xmlns:a16="http://schemas.microsoft.com/office/drawing/2014/main" id="{12D4B3DF-86D0-4C48-9A25-0BC5AC782B4C}"/>
            </a:ext>
          </a:extLst>
        </xdr:cNvPr>
        <xdr:cNvCxnSpPr/>
      </xdr:nvCxnSpPr>
      <xdr:spPr>
        <a:xfrm>
          <a:off x="4406900" y="107016550"/>
          <a:ext cx="0" cy="4324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180975</xdr:colOff>
      <xdr:row>574</xdr:row>
      <xdr:rowOff>19050</xdr:rowOff>
    </xdr:from>
    <xdr:to>
      <xdr:col>42</xdr:col>
      <xdr:colOff>76200</xdr:colOff>
      <xdr:row>574</xdr:row>
      <xdr:rowOff>38100</xdr:rowOff>
    </xdr:to>
    <xdr:cxnSp macro="">
      <xdr:nvCxnSpPr>
        <xdr:cNvPr id="45" name="Straight Connector 44">
          <a:extLst>
            <a:ext uri="{FF2B5EF4-FFF2-40B4-BE49-F238E27FC236}">
              <a16:creationId xmlns:a16="http://schemas.microsoft.com/office/drawing/2014/main" id="{1E309265-C482-4BEA-A3E0-ADDE70AB4DF9}"/>
            </a:ext>
          </a:extLst>
        </xdr:cNvPr>
        <xdr:cNvCxnSpPr/>
      </xdr:nvCxnSpPr>
      <xdr:spPr>
        <a:xfrm flipV="1">
          <a:off x="920750" y="109366050"/>
          <a:ext cx="6889750" cy="190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180975</xdr:colOff>
      <xdr:row>483</xdr:row>
      <xdr:rowOff>142875</xdr:rowOff>
    </xdr:from>
    <xdr:to>
      <xdr:col>23</xdr:col>
      <xdr:colOff>180975</xdr:colOff>
      <xdr:row>506</xdr:row>
      <xdr:rowOff>85725</xdr:rowOff>
    </xdr:to>
    <xdr:cxnSp macro="">
      <xdr:nvCxnSpPr>
        <xdr:cNvPr id="46" name="Straight Connector 45">
          <a:extLst>
            <a:ext uri="{FF2B5EF4-FFF2-40B4-BE49-F238E27FC236}">
              <a16:creationId xmlns:a16="http://schemas.microsoft.com/office/drawing/2014/main" id="{10D24652-FCEC-468A-B291-84C995E01A3A}"/>
            </a:ext>
          </a:extLst>
        </xdr:cNvPr>
        <xdr:cNvCxnSpPr/>
      </xdr:nvCxnSpPr>
      <xdr:spPr>
        <a:xfrm>
          <a:off x="4419600" y="92157550"/>
          <a:ext cx="0" cy="4324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0</xdr:colOff>
      <xdr:row>496</xdr:row>
      <xdr:rowOff>19050</xdr:rowOff>
    </xdr:from>
    <xdr:to>
      <xdr:col>42</xdr:col>
      <xdr:colOff>85725</xdr:colOff>
      <xdr:row>496</xdr:row>
      <xdr:rowOff>38100</xdr:rowOff>
    </xdr:to>
    <xdr:cxnSp macro="">
      <xdr:nvCxnSpPr>
        <xdr:cNvPr id="47" name="Straight Connector 46">
          <a:extLst>
            <a:ext uri="{FF2B5EF4-FFF2-40B4-BE49-F238E27FC236}">
              <a16:creationId xmlns:a16="http://schemas.microsoft.com/office/drawing/2014/main" id="{65B12976-BD8A-4893-A85E-DA903D953CCB}"/>
            </a:ext>
          </a:extLst>
        </xdr:cNvPr>
        <xdr:cNvCxnSpPr/>
      </xdr:nvCxnSpPr>
      <xdr:spPr>
        <a:xfrm flipV="1">
          <a:off x="920750" y="94507050"/>
          <a:ext cx="6902450" cy="190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152400</xdr:colOff>
      <xdr:row>405</xdr:row>
      <xdr:rowOff>161925</xdr:rowOff>
    </xdr:from>
    <xdr:to>
      <xdr:col>23</xdr:col>
      <xdr:colOff>152400</xdr:colOff>
      <xdr:row>428</xdr:row>
      <xdr:rowOff>104775</xdr:rowOff>
    </xdr:to>
    <xdr:cxnSp macro="">
      <xdr:nvCxnSpPr>
        <xdr:cNvPr id="48" name="Straight Connector 47">
          <a:extLst>
            <a:ext uri="{FF2B5EF4-FFF2-40B4-BE49-F238E27FC236}">
              <a16:creationId xmlns:a16="http://schemas.microsoft.com/office/drawing/2014/main" id="{74DD1612-7C3F-4B6F-8115-929A0A18E9D7}"/>
            </a:ext>
          </a:extLst>
        </xdr:cNvPr>
        <xdr:cNvCxnSpPr/>
      </xdr:nvCxnSpPr>
      <xdr:spPr>
        <a:xfrm>
          <a:off x="4387850" y="77317600"/>
          <a:ext cx="0" cy="4324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161925</xdr:colOff>
      <xdr:row>418</xdr:row>
      <xdr:rowOff>38100</xdr:rowOff>
    </xdr:from>
    <xdr:to>
      <xdr:col>42</xdr:col>
      <xdr:colOff>57150</xdr:colOff>
      <xdr:row>418</xdr:row>
      <xdr:rowOff>57150</xdr:rowOff>
    </xdr:to>
    <xdr:cxnSp macro="">
      <xdr:nvCxnSpPr>
        <xdr:cNvPr id="49" name="Straight Connector 48">
          <a:extLst>
            <a:ext uri="{FF2B5EF4-FFF2-40B4-BE49-F238E27FC236}">
              <a16:creationId xmlns:a16="http://schemas.microsoft.com/office/drawing/2014/main" id="{3B7B6AE0-46A7-492E-9424-9D5AA9621502}"/>
            </a:ext>
          </a:extLst>
        </xdr:cNvPr>
        <xdr:cNvCxnSpPr/>
      </xdr:nvCxnSpPr>
      <xdr:spPr>
        <a:xfrm flipV="1">
          <a:off x="901700" y="79667100"/>
          <a:ext cx="6889750" cy="190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180975</xdr:colOff>
      <xdr:row>327</xdr:row>
      <xdr:rowOff>161925</xdr:rowOff>
    </xdr:from>
    <xdr:to>
      <xdr:col>23</xdr:col>
      <xdr:colOff>180975</xdr:colOff>
      <xdr:row>350</xdr:row>
      <xdr:rowOff>104775</xdr:rowOff>
    </xdr:to>
    <xdr:cxnSp macro="">
      <xdr:nvCxnSpPr>
        <xdr:cNvPr id="50" name="Straight Connector 49">
          <a:extLst>
            <a:ext uri="{FF2B5EF4-FFF2-40B4-BE49-F238E27FC236}">
              <a16:creationId xmlns:a16="http://schemas.microsoft.com/office/drawing/2014/main" id="{1F029319-AB01-4B49-A3C2-95688F30355D}"/>
            </a:ext>
          </a:extLst>
        </xdr:cNvPr>
        <xdr:cNvCxnSpPr/>
      </xdr:nvCxnSpPr>
      <xdr:spPr>
        <a:xfrm>
          <a:off x="4419600" y="62458600"/>
          <a:ext cx="0" cy="4324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0</xdr:colOff>
      <xdr:row>340</xdr:row>
      <xdr:rowOff>38100</xdr:rowOff>
    </xdr:from>
    <xdr:to>
      <xdr:col>42</xdr:col>
      <xdr:colOff>85725</xdr:colOff>
      <xdr:row>340</xdr:row>
      <xdr:rowOff>57150</xdr:rowOff>
    </xdr:to>
    <xdr:cxnSp macro="">
      <xdr:nvCxnSpPr>
        <xdr:cNvPr id="51" name="Straight Connector 50">
          <a:extLst>
            <a:ext uri="{FF2B5EF4-FFF2-40B4-BE49-F238E27FC236}">
              <a16:creationId xmlns:a16="http://schemas.microsoft.com/office/drawing/2014/main" id="{4742F68B-0003-452A-93EC-FD2BF437343A}"/>
            </a:ext>
          </a:extLst>
        </xdr:cNvPr>
        <xdr:cNvCxnSpPr/>
      </xdr:nvCxnSpPr>
      <xdr:spPr>
        <a:xfrm flipV="1">
          <a:off x="920750" y="64808100"/>
          <a:ext cx="6902450" cy="190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30</xdr:col>
      <xdr:colOff>47625</xdr:colOff>
      <xdr:row>432</xdr:row>
      <xdr:rowOff>161925</xdr:rowOff>
    </xdr:from>
    <xdr:to>
      <xdr:col>42</xdr:col>
      <xdr:colOff>34290</xdr:colOff>
      <xdr:row>435</xdr:row>
      <xdr:rowOff>72289</xdr:rowOff>
    </xdr:to>
    <xdr:pic>
      <xdr:nvPicPr>
        <xdr:cNvPr id="52" name="Picture 51">
          <a:extLst>
            <a:ext uri="{FF2B5EF4-FFF2-40B4-BE49-F238E27FC236}">
              <a16:creationId xmlns:a16="http://schemas.microsoft.com/office/drawing/2014/main" id="{3E6A4800-34FF-4B5C-89B5-AD8B460B38C6}"/>
            </a:ext>
          </a:extLst>
        </xdr:cNvPr>
        <xdr:cNvPicPr>
          <a:picLocks noChangeAspect="1"/>
        </xdr:cNvPicPr>
      </xdr:nvPicPr>
      <xdr:blipFill>
        <a:blip xmlns:r="http://schemas.openxmlformats.org/officeDocument/2006/relationships" r:embed="rId42"/>
        <a:stretch>
          <a:fillRect/>
        </a:stretch>
      </xdr:blipFill>
      <xdr:spPr>
        <a:xfrm>
          <a:off x="5575300" y="82461100"/>
          <a:ext cx="2193290" cy="478689"/>
        </a:xfrm>
        <a:prstGeom prst="rect">
          <a:avLst/>
        </a:prstGeom>
      </xdr:spPr>
    </xdr:pic>
    <xdr:clientData/>
  </xdr:twoCellAnchor>
  <xdr:twoCellAnchor editAs="oneCell">
    <xdr:from>
      <xdr:col>30</xdr:col>
      <xdr:colOff>161925</xdr:colOff>
      <xdr:row>510</xdr:row>
      <xdr:rowOff>161925</xdr:rowOff>
    </xdr:from>
    <xdr:to>
      <xdr:col>43</xdr:col>
      <xdr:colOff>0</xdr:colOff>
      <xdr:row>513</xdr:row>
      <xdr:rowOff>72427</xdr:rowOff>
    </xdr:to>
    <xdr:pic>
      <xdr:nvPicPr>
        <xdr:cNvPr id="53" name="Picture 52">
          <a:extLst>
            <a:ext uri="{FF2B5EF4-FFF2-40B4-BE49-F238E27FC236}">
              <a16:creationId xmlns:a16="http://schemas.microsoft.com/office/drawing/2014/main" id="{044838EE-9DB2-4DA1-8B41-15030F9015E8}"/>
            </a:ext>
          </a:extLst>
        </xdr:cNvPr>
        <xdr:cNvPicPr>
          <a:picLocks noChangeAspect="1"/>
        </xdr:cNvPicPr>
      </xdr:nvPicPr>
      <xdr:blipFill>
        <a:blip xmlns:r="http://schemas.openxmlformats.org/officeDocument/2006/relationships" r:embed="rId42"/>
        <a:stretch>
          <a:fillRect/>
        </a:stretch>
      </xdr:blipFill>
      <xdr:spPr>
        <a:xfrm>
          <a:off x="5689600" y="97320100"/>
          <a:ext cx="2228850" cy="478827"/>
        </a:xfrm>
        <a:prstGeom prst="rect">
          <a:avLst/>
        </a:prstGeom>
      </xdr:spPr>
    </xdr:pic>
    <xdr:clientData/>
  </xdr:twoCellAnchor>
  <xdr:twoCellAnchor editAs="oneCell">
    <xdr:from>
      <xdr:col>30</xdr:col>
      <xdr:colOff>123825</xdr:colOff>
      <xdr:row>589</xdr:row>
      <xdr:rowOff>95250</xdr:rowOff>
    </xdr:from>
    <xdr:to>
      <xdr:col>42</xdr:col>
      <xdr:colOff>152400</xdr:colOff>
      <xdr:row>591</xdr:row>
      <xdr:rowOff>188632</xdr:rowOff>
    </xdr:to>
    <xdr:pic>
      <xdr:nvPicPr>
        <xdr:cNvPr id="54" name="Picture 53">
          <a:extLst>
            <a:ext uri="{FF2B5EF4-FFF2-40B4-BE49-F238E27FC236}">
              <a16:creationId xmlns:a16="http://schemas.microsoft.com/office/drawing/2014/main" id="{9C24D02F-031C-46A2-9014-AC161A6CDC98}"/>
            </a:ext>
          </a:extLst>
        </xdr:cNvPr>
        <xdr:cNvPicPr>
          <a:picLocks noChangeAspect="1"/>
        </xdr:cNvPicPr>
      </xdr:nvPicPr>
      <xdr:blipFill>
        <a:blip xmlns:r="http://schemas.openxmlformats.org/officeDocument/2006/relationships" r:embed="rId42"/>
        <a:stretch>
          <a:fillRect/>
        </a:stretch>
      </xdr:blipFill>
      <xdr:spPr>
        <a:xfrm>
          <a:off x="5651500" y="112299750"/>
          <a:ext cx="2235200" cy="474382"/>
        </a:xfrm>
        <a:prstGeom prst="rect">
          <a:avLst/>
        </a:prstGeom>
      </xdr:spPr>
    </xdr:pic>
    <xdr:clientData/>
  </xdr:twoCellAnchor>
  <xdr:twoCellAnchor editAs="oneCell">
    <xdr:from>
      <xdr:col>30</xdr:col>
      <xdr:colOff>66675</xdr:colOff>
      <xdr:row>353</xdr:row>
      <xdr:rowOff>171450</xdr:rowOff>
    </xdr:from>
    <xdr:to>
      <xdr:col>42</xdr:col>
      <xdr:colOff>110490</xdr:colOff>
      <xdr:row>356</xdr:row>
      <xdr:rowOff>74332</xdr:rowOff>
    </xdr:to>
    <xdr:pic>
      <xdr:nvPicPr>
        <xdr:cNvPr id="55" name="Picture 54">
          <a:extLst>
            <a:ext uri="{FF2B5EF4-FFF2-40B4-BE49-F238E27FC236}">
              <a16:creationId xmlns:a16="http://schemas.microsoft.com/office/drawing/2014/main" id="{C8BDF573-4468-421E-9481-0D8103BF34A4}"/>
            </a:ext>
          </a:extLst>
        </xdr:cNvPr>
        <xdr:cNvPicPr>
          <a:picLocks noChangeAspect="1"/>
        </xdr:cNvPicPr>
      </xdr:nvPicPr>
      <xdr:blipFill>
        <a:blip xmlns:r="http://schemas.openxmlformats.org/officeDocument/2006/relationships" r:embed="rId42"/>
        <a:stretch>
          <a:fillRect/>
        </a:stretch>
      </xdr:blipFill>
      <xdr:spPr>
        <a:xfrm>
          <a:off x="5594350" y="67417950"/>
          <a:ext cx="2250440" cy="474382"/>
        </a:xfrm>
        <a:prstGeom prst="rect">
          <a:avLst/>
        </a:prstGeom>
      </xdr:spPr>
    </xdr:pic>
    <xdr:clientData/>
  </xdr:twoCellAnchor>
  <xdr:twoCellAnchor>
    <xdr:from>
      <xdr:col>24</xdr:col>
      <xdr:colOff>87083</xdr:colOff>
      <xdr:row>33</xdr:row>
      <xdr:rowOff>27213</xdr:rowOff>
    </xdr:from>
    <xdr:to>
      <xdr:col>48</xdr:col>
      <xdr:colOff>9524</xdr:colOff>
      <xdr:row>35</xdr:row>
      <xdr:rowOff>181656</xdr:rowOff>
    </xdr:to>
    <xdr:sp macro="" textlink="">
      <xdr:nvSpPr>
        <xdr:cNvPr id="56" name="TextBox 55">
          <a:extLst>
            <a:ext uri="{FF2B5EF4-FFF2-40B4-BE49-F238E27FC236}">
              <a16:creationId xmlns:a16="http://schemas.microsoft.com/office/drawing/2014/main" id="{D3CC2B89-C803-408B-A71E-4744B601E276}"/>
            </a:ext>
          </a:extLst>
        </xdr:cNvPr>
        <xdr:cNvSpPr txBox="1"/>
      </xdr:nvSpPr>
      <xdr:spPr>
        <a:xfrm>
          <a:off x="4509858" y="6316888"/>
          <a:ext cx="4342041" cy="535443"/>
        </a:xfrm>
        <a:prstGeom prst="rect">
          <a:avLst/>
        </a:prstGeom>
        <a:solidFill>
          <a:srgbClr val="00206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000">
              <a:solidFill>
                <a:schemeClr val="bg1"/>
              </a:solidFill>
              <a:effectLst/>
              <a:latin typeface="+mn-lt"/>
              <a:ea typeface="+mn-ea"/>
              <a:cs typeface="+mn-cs"/>
            </a:rPr>
            <a:t>©2025 College Ave Student Loans. Proprietary &amp; Confidential. All Rights Reserved.</a:t>
          </a:r>
          <a:endParaRPr lang="en-US" sz="1000">
            <a:solidFill>
              <a:schemeClr val="bg1"/>
            </a:solidFill>
            <a:effectLst/>
          </a:endParaRPr>
        </a:p>
      </xdr:txBody>
    </xdr:sp>
    <xdr:clientData/>
  </xdr:twoCellAnchor>
  <xdr:twoCellAnchor>
    <xdr:from>
      <xdr:col>0</xdr:col>
      <xdr:colOff>0</xdr:colOff>
      <xdr:row>30</xdr:row>
      <xdr:rowOff>47625</xdr:rowOff>
    </xdr:from>
    <xdr:to>
      <xdr:col>24</xdr:col>
      <xdr:colOff>93873</xdr:colOff>
      <xdr:row>35</xdr:row>
      <xdr:rowOff>181229</xdr:rowOff>
    </xdr:to>
    <xdr:sp macro="" textlink="">
      <xdr:nvSpPr>
        <xdr:cNvPr id="57" name="TextBox 56">
          <a:extLst>
            <a:ext uri="{FF2B5EF4-FFF2-40B4-BE49-F238E27FC236}">
              <a16:creationId xmlns:a16="http://schemas.microsoft.com/office/drawing/2014/main" id="{2DDD8C0A-ED98-4D6D-A978-2488E46CA46A}"/>
            </a:ext>
          </a:extLst>
        </xdr:cNvPr>
        <xdr:cNvSpPr txBox="1"/>
      </xdr:nvSpPr>
      <xdr:spPr>
        <a:xfrm>
          <a:off x="0" y="5765800"/>
          <a:ext cx="4513473" cy="1086104"/>
        </a:xfrm>
        <a:prstGeom prst="rect">
          <a:avLst/>
        </a:prstGeom>
        <a:solidFill>
          <a:srgbClr val="00206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sz="2000" i="1">
              <a:solidFill>
                <a:schemeClr val="bg1"/>
              </a:solidFill>
              <a:effectLst/>
            </a:rPr>
            <a:t>A</a:t>
          </a:r>
          <a:r>
            <a:rPr lang="en-US" sz="2000" i="1" baseline="0">
              <a:solidFill>
                <a:schemeClr val="bg1"/>
              </a:solidFill>
              <a:effectLst/>
            </a:rPr>
            <a:t> Better Student Loan Experience</a:t>
          </a:r>
        </a:p>
        <a:p>
          <a:pPr marL="0" marR="0" lvl="0" indent="0" algn="l" defTabSz="914400" eaLnBrk="1" fontAlgn="auto" latinLnBrk="0" hangingPunct="1">
            <a:lnSpc>
              <a:spcPct val="100000"/>
            </a:lnSpc>
            <a:spcBef>
              <a:spcPts val="0"/>
            </a:spcBef>
            <a:spcAft>
              <a:spcPts val="0"/>
            </a:spcAft>
            <a:buClrTx/>
            <a:buSzTx/>
            <a:buFontTx/>
            <a:buNone/>
            <a:tabLst/>
            <a:defRPr/>
          </a:pPr>
          <a:r>
            <a:rPr lang="en-US" sz="1800" b="1" baseline="0">
              <a:solidFill>
                <a:schemeClr val="bg1"/>
              </a:solidFill>
              <a:effectLst/>
            </a:rPr>
            <a:t>collegeave.com</a:t>
          </a:r>
          <a:endParaRPr lang="en-US" sz="1800" b="1">
            <a:solidFill>
              <a:schemeClr val="bg1"/>
            </a:solidFill>
            <a:effectLst/>
          </a:endParaRPr>
        </a:p>
        <a:p>
          <a:pPr algn="l"/>
          <a:endParaRPr lang="en-US" sz="1000" kern="1200"/>
        </a:p>
      </xdr:txBody>
    </xdr:sp>
    <xdr:clientData/>
  </xdr:twoCellAnchor>
  <xdr:twoCellAnchor>
    <xdr:from>
      <xdr:col>24</xdr:col>
      <xdr:colOff>86405</xdr:colOff>
      <xdr:row>30</xdr:row>
      <xdr:rowOff>57151</xdr:rowOff>
    </xdr:from>
    <xdr:to>
      <xdr:col>48</xdr:col>
      <xdr:colOff>8846</xdr:colOff>
      <xdr:row>33</xdr:row>
      <xdr:rowOff>36741</xdr:rowOff>
    </xdr:to>
    <xdr:sp macro="" textlink="">
      <xdr:nvSpPr>
        <xdr:cNvPr id="58" name="TextBox 57">
          <a:extLst>
            <a:ext uri="{FF2B5EF4-FFF2-40B4-BE49-F238E27FC236}">
              <a16:creationId xmlns:a16="http://schemas.microsoft.com/office/drawing/2014/main" id="{6778F270-6F19-47FC-9694-E91B80E473F4}"/>
            </a:ext>
          </a:extLst>
        </xdr:cNvPr>
        <xdr:cNvSpPr txBox="1"/>
      </xdr:nvSpPr>
      <xdr:spPr>
        <a:xfrm>
          <a:off x="4509180" y="5772151"/>
          <a:ext cx="4342041" cy="551090"/>
        </a:xfrm>
        <a:prstGeom prst="rect">
          <a:avLst/>
        </a:prstGeom>
        <a:solidFill>
          <a:srgbClr val="00206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000">
              <a:solidFill>
                <a:schemeClr val="bg1"/>
              </a:solidFill>
              <a:effectLst/>
              <a:latin typeface="+mn-lt"/>
              <a:ea typeface="+mn-ea"/>
              <a:cs typeface="+mn-cs"/>
            </a:rPr>
            <a:t>September 30th, 2025</a:t>
          </a:r>
          <a:endParaRPr lang="en-US" sz="1000">
            <a:solidFill>
              <a:schemeClr val="bg1"/>
            </a:solidFill>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24</xdr:col>
      <xdr:colOff>2345</xdr:colOff>
      <xdr:row>74</xdr:row>
      <xdr:rowOff>178698</xdr:rowOff>
    </xdr:from>
    <xdr:to>
      <xdr:col>47</xdr:col>
      <xdr:colOff>177209</xdr:colOff>
      <xdr:row>104</xdr:row>
      <xdr:rowOff>158750</xdr:rowOff>
    </xdr:to>
    <xdr:graphicFrame macro="">
      <xdr:nvGraphicFramePr>
        <xdr:cNvPr id="2" name="Chart 1">
          <a:extLst>
            <a:ext uri="{FF2B5EF4-FFF2-40B4-BE49-F238E27FC236}">
              <a16:creationId xmlns:a16="http://schemas.microsoft.com/office/drawing/2014/main" id="{A8443834-A7EC-426D-BC6F-3930DCC584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574</xdr:row>
      <xdr:rowOff>113866</xdr:rowOff>
    </xdr:from>
    <xdr:to>
      <xdr:col>24</xdr:col>
      <xdr:colOff>0</xdr:colOff>
      <xdr:row>588</xdr:row>
      <xdr:rowOff>26275</xdr:rowOff>
    </xdr:to>
    <xdr:graphicFrame macro="">
      <xdr:nvGraphicFramePr>
        <xdr:cNvPr id="3" name="Chart 2">
          <a:extLst>
            <a:ext uri="{FF2B5EF4-FFF2-40B4-BE49-F238E27FC236}">
              <a16:creationId xmlns:a16="http://schemas.microsoft.com/office/drawing/2014/main" id="{327CDE09-047C-49D3-AD5F-B2599503D1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20817</xdr:colOff>
      <xdr:row>654</xdr:row>
      <xdr:rowOff>164066</xdr:rowOff>
    </xdr:from>
    <xdr:to>
      <xdr:col>19</xdr:col>
      <xdr:colOff>128221</xdr:colOff>
      <xdr:row>656</xdr:row>
      <xdr:rowOff>45794</xdr:rowOff>
    </xdr:to>
    <xdr:pic>
      <xdr:nvPicPr>
        <xdr:cNvPr id="4" name="Picture 3">
          <a:extLst>
            <a:ext uri="{FF2B5EF4-FFF2-40B4-BE49-F238E27FC236}">
              <a16:creationId xmlns:a16="http://schemas.microsoft.com/office/drawing/2014/main" id="{6073E7B3-2112-41D5-8B74-52D09097674E}"/>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89117" y="124754241"/>
          <a:ext cx="3241129" cy="262728"/>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483</xdr:row>
      <xdr:rowOff>8153</xdr:rowOff>
    </xdr:from>
    <xdr:to>
      <xdr:col>23</xdr:col>
      <xdr:colOff>181972</xdr:colOff>
      <xdr:row>496</xdr:row>
      <xdr:rowOff>121831</xdr:rowOff>
    </xdr:to>
    <xdr:graphicFrame macro="">
      <xdr:nvGraphicFramePr>
        <xdr:cNvPr id="5" name="Chart 4">
          <a:extLst>
            <a:ext uri="{FF2B5EF4-FFF2-40B4-BE49-F238E27FC236}">
              <a16:creationId xmlns:a16="http://schemas.microsoft.com/office/drawing/2014/main" id="{1E4EAA66-D790-40DB-BCD6-37851DB38B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561</xdr:row>
      <xdr:rowOff>0</xdr:rowOff>
    </xdr:from>
    <xdr:to>
      <xdr:col>23</xdr:col>
      <xdr:colOff>181972</xdr:colOff>
      <xdr:row>574</xdr:row>
      <xdr:rowOff>113678</xdr:rowOff>
    </xdr:to>
    <xdr:graphicFrame macro="">
      <xdr:nvGraphicFramePr>
        <xdr:cNvPr id="6" name="Chart 5">
          <a:extLst>
            <a:ext uri="{FF2B5EF4-FFF2-40B4-BE49-F238E27FC236}">
              <a16:creationId xmlns:a16="http://schemas.microsoft.com/office/drawing/2014/main" id="{1CF55A49-D7B0-4828-A0DA-9B8DB13B7A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23</xdr:col>
      <xdr:colOff>169719</xdr:colOff>
      <xdr:row>561</xdr:row>
      <xdr:rowOff>1730</xdr:rowOff>
    </xdr:from>
    <xdr:to>
      <xdr:col>47</xdr:col>
      <xdr:colOff>180975</xdr:colOff>
      <xdr:row>574</xdr:row>
      <xdr:rowOff>114299</xdr:rowOff>
    </xdr:to>
    <xdr:graphicFrame macro="">
      <xdr:nvGraphicFramePr>
        <xdr:cNvPr id="7" name="Chart 6">
          <a:extLst>
            <a:ext uri="{FF2B5EF4-FFF2-40B4-BE49-F238E27FC236}">
              <a16:creationId xmlns:a16="http://schemas.microsoft.com/office/drawing/2014/main" id="{48CDF1C0-D3B9-453B-9993-51E44DDE4E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23</xdr:col>
      <xdr:colOff>188528</xdr:colOff>
      <xdr:row>574</xdr:row>
      <xdr:rowOff>114687</xdr:rowOff>
    </xdr:from>
    <xdr:to>
      <xdr:col>47</xdr:col>
      <xdr:colOff>183931</xdr:colOff>
      <xdr:row>588</xdr:row>
      <xdr:rowOff>19707</xdr:rowOff>
    </xdr:to>
    <xdr:graphicFrame macro="">
      <xdr:nvGraphicFramePr>
        <xdr:cNvPr id="8" name="Chart 7">
          <a:extLst>
            <a:ext uri="{FF2B5EF4-FFF2-40B4-BE49-F238E27FC236}">
              <a16:creationId xmlns:a16="http://schemas.microsoft.com/office/drawing/2014/main" id="{D63628A9-F1E9-4A10-B945-EF39F433F6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23</xdr:col>
      <xdr:colOff>180419</xdr:colOff>
      <xdr:row>496</xdr:row>
      <xdr:rowOff>124239</xdr:rowOff>
    </xdr:from>
    <xdr:to>
      <xdr:col>47</xdr:col>
      <xdr:colOff>181971</xdr:colOff>
      <xdr:row>510</xdr:row>
      <xdr:rowOff>26914</xdr:rowOff>
    </xdr:to>
    <xdr:graphicFrame macro="">
      <xdr:nvGraphicFramePr>
        <xdr:cNvPr id="9" name="Chart 8">
          <a:extLst>
            <a:ext uri="{FF2B5EF4-FFF2-40B4-BE49-F238E27FC236}">
              <a16:creationId xmlns:a16="http://schemas.microsoft.com/office/drawing/2014/main" id="{78B4FDE0-ED5C-4744-AFC7-B435B1BED7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23</xdr:col>
      <xdr:colOff>172379</xdr:colOff>
      <xdr:row>483</xdr:row>
      <xdr:rowOff>10256</xdr:rowOff>
    </xdr:from>
    <xdr:to>
      <xdr:col>47</xdr:col>
      <xdr:colOff>181971</xdr:colOff>
      <xdr:row>496</xdr:row>
      <xdr:rowOff>124238</xdr:rowOff>
    </xdr:to>
    <xdr:graphicFrame macro="">
      <xdr:nvGraphicFramePr>
        <xdr:cNvPr id="10" name="Chart 9">
          <a:extLst>
            <a:ext uri="{FF2B5EF4-FFF2-40B4-BE49-F238E27FC236}">
              <a16:creationId xmlns:a16="http://schemas.microsoft.com/office/drawing/2014/main" id="{400F9700-65AD-4361-9310-ED0BDB7DBE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496</xdr:row>
      <xdr:rowOff>123170</xdr:rowOff>
    </xdr:from>
    <xdr:to>
      <xdr:col>23</xdr:col>
      <xdr:colOff>177210</xdr:colOff>
      <xdr:row>510</xdr:row>
      <xdr:rowOff>22151</xdr:rowOff>
    </xdr:to>
    <xdr:graphicFrame macro="">
      <xdr:nvGraphicFramePr>
        <xdr:cNvPr id="11" name="Chart 10">
          <a:extLst>
            <a:ext uri="{FF2B5EF4-FFF2-40B4-BE49-F238E27FC236}">
              <a16:creationId xmlns:a16="http://schemas.microsoft.com/office/drawing/2014/main" id="{813910B5-ED2A-4F26-9491-9B151A3D1F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24</xdr:col>
      <xdr:colOff>75157</xdr:colOff>
      <xdr:row>525</xdr:row>
      <xdr:rowOff>786</xdr:rowOff>
    </xdr:from>
    <xdr:to>
      <xdr:col>48</xdr:col>
      <xdr:colOff>22151</xdr:colOff>
      <xdr:row>554</xdr:row>
      <xdr:rowOff>159820</xdr:rowOff>
    </xdr:to>
    <xdr:graphicFrame macro="">
      <xdr:nvGraphicFramePr>
        <xdr:cNvPr id="12" name="Chart 11">
          <a:extLst>
            <a:ext uri="{FF2B5EF4-FFF2-40B4-BE49-F238E27FC236}">
              <a16:creationId xmlns:a16="http://schemas.microsoft.com/office/drawing/2014/main" id="{FFB9ECF6-2B80-4421-AD25-897A7036B0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525</xdr:row>
      <xdr:rowOff>1434</xdr:rowOff>
    </xdr:from>
    <xdr:to>
      <xdr:col>24</xdr:col>
      <xdr:colOff>77529</xdr:colOff>
      <xdr:row>550</xdr:row>
      <xdr:rowOff>121831</xdr:rowOff>
    </xdr:to>
    <xdr:graphicFrame macro="">
      <xdr:nvGraphicFramePr>
        <xdr:cNvPr id="13" name="Chart 12">
          <a:extLst>
            <a:ext uri="{FF2B5EF4-FFF2-40B4-BE49-F238E27FC236}">
              <a16:creationId xmlns:a16="http://schemas.microsoft.com/office/drawing/2014/main" id="{2B11AFC7-3119-4115-9DCC-DFAEF78ED4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24</xdr:col>
      <xdr:colOff>57768</xdr:colOff>
      <xdr:row>447</xdr:row>
      <xdr:rowOff>786</xdr:rowOff>
    </xdr:from>
    <xdr:to>
      <xdr:col>48</xdr:col>
      <xdr:colOff>33226</xdr:colOff>
      <xdr:row>476</xdr:row>
      <xdr:rowOff>143982</xdr:rowOff>
    </xdr:to>
    <xdr:graphicFrame macro="">
      <xdr:nvGraphicFramePr>
        <xdr:cNvPr id="14" name="Chart 13">
          <a:extLst>
            <a:ext uri="{FF2B5EF4-FFF2-40B4-BE49-F238E27FC236}">
              <a16:creationId xmlns:a16="http://schemas.microsoft.com/office/drawing/2014/main" id="{471E71D2-3DB9-4F63-81D9-39C22D563C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446</xdr:row>
      <xdr:rowOff>188168</xdr:rowOff>
    </xdr:from>
    <xdr:to>
      <xdr:col>24</xdr:col>
      <xdr:colOff>66453</xdr:colOff>
      <xdr:row>472</xdr:row>
      <xdr:rowOff>121832</xdr:rowOff>
    </xdr:to>
    <xdr:graphicFrame macro="">
      <xdr:nvGraphicFramePr>
        <xdr:cNvPr id="15" name="Chart 14">
          <a:extLst>
            <a:ext uri="{FF2B5EF4-FFF2-40B4-BE49-F238E27FC236}">
              <a16:creationId xmlns:a16="http://schemas.microsoft.com/office/drawing/2014/main" id="{029A0DA9-2AED-40E3-9F21-EB00DEF90F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405</xdr:row>
      <xdr:rowOff>1841</xdr:rowOff>
    </xdr:from>
    <xdr:to>
      <xdr:col>23</xdr:col>
      <xdr:colOff>177210</xdr:colOff>
      <xdr:row>418</xdr:row>
      <xdr:rowOff>121832</xdr:rowOff>
    </xdr:to>
    <xdr:graphicFrame macro="">
      <xdr:nvGraphicFramePr>
        <xdr:cNvPr id="16" name="Chart 15">
          <a:extLst>
            <a:ext uri="{FF2B5EF4-FFF2-40B4-BE49-F238E27FC236}">
              <a16:creationId xmlns:a16="http://schemas.microsoft.com/office/drawing/2014/main" id="{AD0A0957-0E98-414B-BFF3-81B2AAF13C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23</xdr:col>
      <xdr:colOff>181899</xdr:colOff>
      <xdr:row>405</xdr:row>
      <xdr:rowOff>733</xdr:rowOff>
    </xdr:from>
    <xdr:to>
      <xdr:col>47</xdr:col>
      <xdr:colOff>166133</xdr:colOff>
      <xdr:row>418</xdr:row>
      <xdr:rowOff>121832</xdr:rowOff>
    </xdr:to>
    <xdr:graphicFrame macro="">
      <xdr:nvGraphicFramePr>
        <xdr:cNvPr id="17" name="Chart 16">
          <a:extLst>
            <a:ext uri="{FF2B5EF4-FFF2-40B4-BE49-F238E27FC236}">
              <a16:creationId xmlns:a16="http://schemas.microsoft.com/office/drawing/2014/main" id="{B0C59296-4ABB-444E-86CA-5F4E55B95B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23</xdr:col>
      <xdr:colOff>172376</xdr:colOff>
      <xdr:row>418</xdr:row>
      <xdr:rowOff>123170</xdr:rowOff>
    </xdr:from>
    <xdr:to>
      <xdr:col>47</xdr:col>
      <xdr:colOff>177209</xdr:colOff>
      <xdr:row>432</xdr:row>
      <xdr:rowOff>22150</xdr:rowOff>
    </xdr:to>
    <xdr:graphicFrame macro="">
      <xdr:nvGraphicFramePr>
        <xdr:cNvPr id="18" name="Chart 17">
          <a:extLst>
            <a:ext uri="{FF2B5EF4-FFF2-40B4-BE49-F238E27FC236}">
              <a16:creationId xmlns:a16="http://schemas.microsoft.com/office/drawing/2014/main" id="{ABA72510-2326-4C90-97E5-B38CCA741E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418</xdr:row>
      <xdr:rowOff>124650</xdr:rowOff>
    </xdr:from>
    <xdr:to>
      <xdr:col>23</xdr:col>
      <xdr:colOff>177210</xdr:colOff>
      <xdr:row>432</xdr:row>
      <xdr:rowOff>22151</xdr:rowOff>
    </xdr:to>
    <xdr:graphicFrame macro="">
      <xdr:nvGraphicFramePr>
        <xdr:cNvPr id="19" name="Chart 18">
          <a:extLst>
            <a:ext uri="{FF2B5EF4-FFF2-40B4-BE49-F238E27FC236}">
              <a16:creationId xmlns:a16="http://schemas.microsoft.com/office/drawing/2014/main" id="{BAC67698-EDEA-48DD-924D-DD2CE38E32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369</xdr:row>
      <xdr:rowOff>1434</xdr:rowOff>
    </xdr:from>
    <xdr:to>
      <xdr:col>24</xdr:col>
      <xdr:colOff>55378</xdr:colOff>
      <xdr:row>394</xdr:row>
      <xdr:rowOff>121832</xdr:rowOff>
    </xdr:to>
    <xdr:graphicFrame macro="">
      <xdr:nvGraphicFramePr>
        <xdr:cNvPr id="20" name="Chart 19">
          <a:extLst>
            <a:ext uri="{FF2B5EF4-FFF2-40B4-BE49-F238E27FC236}">
              <a16:creationId xmlns:a16="http://schemas.microsoft.com/office/drawing/2014/main" id="{FF11EE2F-4F2E-45CD-A563-5265317920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24</xdr:col>
      <xdr:colOff>57769</xdr:colOff>
      <xdr:row>369</xdr:row>
      <xdr:rowOff>786</xdr:rowOff>
    </xdr:from>
    <xdr:to>
      <xdr:col>48</xdr:col>
      <xdr:colOff>22152</xdr:colOff>
      <xdr:row>398</xdr:row>
      <xdr:rowOff>143982</xdr:rowOff>
    </xdr:to>
    <xdr:graphicFrame macro="">
      <xdr:nvGraphicFramePr>
        <xdr:cNvPr id="21" name="Chart 20">
          <a:extLst>
            <a:ext uri="{FF2B5EF4-FFF2-40B4-BE49-F238E27FC236}">
              <a16:creationId xmlns:a16="http://schemas.microsoft.com/office/drawing/2014/main" id="{6858B1BF-7AB0-4666-A2AE-E5679E317A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23</xdr:col>
      <xdr:colOff>181972</xdr:colOff>
      <xdr:row>327</xdr:row>
      <xdr:rowOff>0</xdr:rowOff>
    </xdr:from>
    <xdr:to>
      <xdr:col>47</xdr:col>
      <xdr:colOff>170896</xdr:colOff>
      <xdr:row>340</xdr:row>
      <xdr:rowOff>113967</xdr:rowOff>
    </xdr:to>
    <xdr:graphicFrame macro="">
      <xdr:nvGraphicFramePr>
        <xdr:cNvPr id="22" name="Chart 21">
          <a:extLst>
            <a:ext uri="{FF2B5EF4-FFF2-40B4-BE49-F238E27FC236}">
              <a16:creationId xmlns:a16="http://schemas.microsoft.com/office/drawing/2014/main" id="{285AB099-DEBD-4BA7-BB17-9A0E2F5664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24</xdr:col>
      <xdr:colOff>46693</xdr:colOff>
      <xdr:row>290</xdr:row>
      <xdr:rowOff>177210</xdr:rowOff>
    </xdr:from>
    <xdr:to>
      <xdr:col>48</xdr:col>
      <xdr:colOff>26914</xdr:colOff>
      <xdr:row>320</xdr:row>
      <xdr:rowOff>132906</xdr:rowOff>
    </xdr:to>
    <xdr:graphicFrame macro="">
      <xdr:nvGraphicFramePr>
        <xdr:cNvPr id="23" name="Chart 22">
          <a:extLst>
            <a:ext uri="{FF2B5EF4-FFF2-40B4-BE49-F238E27FC236}">
              <a16:creationId xmlns:a16="http://schemas.microsoft.com/office/drawing/2014/main" id="{613ADB03-BC00-4F6A-B09C-D988370EF3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290</xdr:row>
      <xdr:rowOff>178643</xdr:rowOff>
    </xdr:from>
    <xdr:to>
      <xdr:col>24</xdr:col>
      <xdr:colOff>44303</xdr:colOff>
      <xdr:row>316</xdr:row>
      <xdr:rowOff>110756</xdr:rowOff>
    </xdr:to>
    <xdr:graphicFrame macro="">
      <xdr:nvGraphicFramePr>
        <xdr:cNvPr id="24" name="Chart 23">
          <a:extLst>
            <a:ext uri="{FF2B5EF4-FFF2-40B4-BE49-F238E27FC236}">
              <a16:creationId xmlns:a16="http://schemas.microsoft.com/office/drawing/2014/main" id="{0CE6F423-1F45-4063-AAEA-A42724AAEE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255</xdr:row>
      <xdr:rowOff>1434</xdr:rowOff>
    </xdr:from>
    <xdr:to>
      <xdr:col>24</xdr:col>
      <xdr:colOff>33227</xdr:colOff>
      <xdr:row>280</xdr:row>
      <xdr:rowOff>121832</xdr:rowOff>
    </xdr:to>
    <xdr:graphicFrame macro="">
      <xdr:nvGraphicFramePr>
        <xdr:cNvPr id="25" name="Chart 24">
          <a:extLst>
            <a:ext uri="{FF2B5EF4-FFF2-40B4-BE49-F238E27FC236}">
              <a16:creationId xmlns:a16="http://schemas.microsoft.com/office/drawing/2014/main" id="{E70CF770-15D9-46FC-B716-A0FDE5CCDB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24</xdr:col>
      <xdr:colOff>30855</xdr:colOff>
      <xdr:row>255</xdr:row>
      <xdr:rowOff>785</xdr:rowOff>
    </xdr:from>
    <xdr:to>
      <xdr:col>48</xdr:col>
      <xdr:colOff>11075</xdr:colOff>
      <xdr:row>284</xdr:row>
      <xdr:rowOff>143982</xdr:rowOff>
    </xdr:to>
    <xdr:graphicFrame macro="">
      <xdr:nvGraphicFramePr>
        <xdr:cNvPr id="26" name="Chart 25">
          <a:extLst>
            <a:ext uri="{FF2B5EF4-FFF2-40B4-BE49-F238E27FC236}">
              <a16:creationId xmlns:a16="http://schemas.microsoft.com/office/drawing/2014/main" id="{85B8F3C7-9171-4709-880A-A51CE58F44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24</xdr:col>
      <xdr:colOff>30854</xdr:colOff>
      <xdr:row>219</xdr:row>
      <xdr:rowOff>785</xdr:rowOff>
    </xdr:from>
    <xdr:to>
      <xdr:col>48</xdr:col>
      <xdr:colOff>11076</xdr:colOff>
      <xdr:row>248</xdr:row>
      <xdr:rowOff>132907</xdr:rowOff>
    </xdr:to>
    <xdr:graphicFrame macro="">
      <xdr:nvGraphicFramePr>
        <xdr:cNvPr id="27" name="Chart 26">
          <a:extLst>
            <a:ext uri="{FF2B5EF4-FFF2-40B4-BE49-F238E27FC236}">
              <a16:creationId xmlns:a16="http://schemas.microsoft.com/office/drawing/2014/main" id="{633C0C0C-6E46-450C-832B-AAB83A8836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219</xdr:row>
      <xdr:rowOff>1433</xdr:rowOff>
    </xdr:from>
    <xdr:to>
      <xdr:col>24</xdr:col>
      <xdr:colOff>33227</xdr:colOff>
      <xdr:row>244</xdr:row>
      <xdr:rowOff>121831</xdr:rowOff>
    </xdr:to>
    <xdr:graphicFrame macro="">
      <xdr:nvGraphicFramePr>
        <xdr:cNvPr id="28" name="Chart 27">
          <a:extLst>
            <a:ext uri="{FF2B5EF4-FFF2-40B4-BE49-F238E27FC236}">
              <a16:creationId xmlns:a16="http://schemas.microsoft.com/office/drawing/2014/main" id="{A4621DCA-98B1-4675-8A8D-8A5B100473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183</xdr:row>
      <xdr:rowOff>1433</xdr:rowOff>
    </xdr:from>
    <xdr:to>
      <xdr:col>24</xdr:col>
      <xdr:colOff>11076</xdr:colOff>
      <xdr:row>208</xdr:row>
      <xdr:rowOff>121831</xdr:rowOff>
    </xdr:to>
    <xdr:graphicFrame macro="">
      <xdr:nvGraphicFramePr>
        <xdr:cNvPr id="29" name="Chart 28">
          <a:extLst>
            <a:ext uri="{FF2B5EF4-FFF2-40B4-BE49-F238E27FC236}">
              <a16:creationId xmlns:a16="http://schemas.microsoft.com/office/drawing/2014/main" id="{ACBF3FCD-611A-4315-9EE1-7737C2DD82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24</xdr:col>
      <xdr:colOff>8704</xdr:colOff>
      <xdr:row>183</xdr:row>
      <xdr:rowOff>785</xdr:rowOff>
    </xdr:from>
    <xdr:to>
      <xdr:col>48</xdr:col>
      <xdr:colOff>33226</xdr:colOff>
      <xdr:row>212</xdr:row>
      <xdr:rowOff>132907</xdr:rowOff>
    </xdr:to>
    <xdr:graphicFrame macro="">
      <xdr:nvGraphicFramePr>
        <xdr:cNvPr id="30" name="Chart 29">
          <a:extLst>
            <a:ext uri="{FF2B5EF4-FFF2-40B4-BE49-F238E27FC236}">
              <a16:creationId xmlns:a16="http://schemas.microsoft.com/office/drawing/2014/main" id="{1647855E-B5E0-4AD4-88BD-CD36E3809E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24</xdr:col>
      <xdr:colOff>8703</xdr:colOff>
      <xdr:row>147</xdr:row>
      <xdr:rowOff>785</xdr:rowOff>
    </xdr:from>
    <xdr:to>
      <xdr:col>48</xdr:col>
      <xdr:colOff>22151</xdr:colOff>
      <xdr:row>176</xdr:row>
      <xdr:rowOff>132906</xdr:rowOff>
    </xdr:to>
    <xdr:graphicFrame macro="">
      <xdr:nvGraphicFramePr>
        <xdr:cNvPr id="31" name="Chart 30">
          <a:extLst>
            <a:ext uri="{FF2B5EF4-FFF2-40B4-BE49-F238E27FC236}">
              <a16:creationId xmlns:a16="http://schemas.microsoft.com/office/drawing/2014/main" id="{9AB74EE1-63F9-40E8-AE94-1E345FBDD1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147</xdr:row>
      <xdr:rowOff>1433</xdr:rowOff>
    </xdr:from>
    <xdr:to>
      <xdr:col>24</xdr:col>
      <xdr:colOff>11076</xdr:colOff>
      <xdr:row>172</xdr:row>
      <xdr:rowOff>121830</xdr:rowOff>
    </xdr:to>
    <xdr:graphicFrame macro="">
      <xdr:nvGraphicFramePr>
        <xdr:cNvPr id="32" name="Chart 31">
          <a:extLst>
            <a:ext uri="{FF2B5EF4-FFF2-40B4-BE49-F238E27FC236}">
              <a16:creationId xmlns:a16="http://schemas.microsoft.com/office/drawing/2014/main" id="{37E11F4F-BEF2-44B5-8543-8D29B4ED82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111</xdr:row>
      <xdr:rowOff>1</xdr:rowOff>
    </xdr:from>
    <xdr:to>
      <xdr:col>24</xdr:col>
      <xdr:colOff>17318</xdr:colOff>
      <xdr:row>136</xdr:row>
      <xdr:rowOff>125989</xdr:rowOff>
    </xdr:to>
    <xdr:graphicFrame macro="">
      <xdr:nvGraphicFramePr>
        <xdr:cNvPr id="33" name="Chart 32">
          <a:extLst>
            <a:ext uri="{FF2B5EF4-FFF2-40B4-BE49-F238E27FC236}">
              <a16:creationId xmlns:a16="http://schemas.microsoft.com/office/drawing/2014/main" id="{417EBAD9-FCC7-49B2-A293-0A4A1FE81F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23</xdr:col>
      <xdr:colOff>187855</xdr:colOff>
      <xdr:row>110</xdr:row>
      <xdr:rowOff>186945</xdr:rowOff>
    </xdr:from>
    <xdr:to>
      <xdr:col>48</xdr:col>
      <xdr:colOff>8339</xdr:colOff>
      <xdr:row>140</xdr:row>
      <xdr:rowOff>143301</xdr:rowOff>
    </xdr:to>
    <xdr:graphicFrame macro="">
      <xdr:nvGraphicFramePr>
        <xdr:cNvPr id="34" name="Chart 33">
          <a:extLst>
            <a:ext uri="{FF2B5EF4-FFF2-40B4-BE49-F238E27FC236}">
              <a16:creationId xmlns:a16="http://schemas.microsoft.com/office/drawing/2014/main" id="{B0BF8031-18ED-4277-86E4-17A11B5CC5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0</xdr:colOff>
      <xdr:row>327</xdr:row>
      <xdr:rowOff>290</xdr:rowOff>
    </xdr:from>
    <xdr:to>
      <xdr:col>23</xdr:col>
      <xdr:colOff>181972</xdr:colOff>
      <xdr:row>340</xdr:row>
      <xdr:rowOff>112415</xdr:rowOff>
    </xdr:to>
    <xdr:graphicFrame macro="">
      <xdr:nvGraphicFramePr>
        <xdr:cNvPr id="35" name="Chart 34">
          <a:extLst>
            <a:ext uri="{FF2B5EF4-FFF2-40B4-BE49-F238E27FC236}">
              <a16:creationId xmlns:a16="http://schemas.microsoft.com/office/drawing/2014/main" id="{6697D5BB-9759-45E1-8F96-8B702E795E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74</xdr:row>
      <xdr:rowOff>177210</xdr:rowOff>
    </xdr:from>
    <xdr:to>
      <xdr:col>24</xdr:col>
      <xdr:colOff>8658</xdr:colOff>
      <xdr:row>100</xdr:row>
      <xdr:rowOff>134648</xdr:rowOff>
    </xdr:to>
    <xdr:graphicFrame macro="">
      <xdr:nvGraphicFramePr>
        <xdr:cNvPr id="36" name="Chart 35">
          <a:extLst>
            <a:ext uri="{FF2B5EF4-FFF2-40B4-BE49-F238E27FC236}">
              <a16:creationId xmlns:a16="http://schemas.microsoft.com/office/drawing/2014/main" id="{F34A54E4-0B91-41DC-AB6F-01299E0CDB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340</xdr:row>
      <xdr:rowOff>112943</xdr:rowOff>
    </xdr:from>
    <xdr:to>
      <xdr:col>23</xdr:col>
      <xdr:colOff>177210</xdr:colOff>
      <xdr:row>354</xdr:row>
      <xdr:rowOff>26911</xdr:rowOff>
    </xdr:to>
    <xdr:graphicFrame macro="">
      <xdr:nvGraphicFramePr>
        <xdr:cNvPr id="37" name="Chart 36">
          <a:extLst>
            <a:ext uri="{FF2B5EF4-FFF2-40B4-BE49-F238E27FC236}">
              <a16:creationId xmlns:a16="http://schemas.microsoft.com/office/drawing/2014/main" id="{C88F142C-B6B8-4E7E-884F-C718D10218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23</xdr:col>
      <xdr:colOff>180420</xdr:colOff>
      <xdr:row>340</xdr:row>
      <xdr:rowOff>114675</xdr:rowOff>
    </xdr:from>
    <xdr:to>
      <xdr:col>47</xdr:col>
      <xdr:colOff>170895</xdr:colOff>
      <xdr:row>354</xdr:row>
      <xdr:rowOff>22151</xdr:rowOff>
    </xdr:to>
    <xdr:graphicFrame macro="">
      <xdr:nvGraphicFramePr>
        <xdr:cNvPr id="38" name="Chart 37">
          <a:extLst>
            <a:ext uri="{FF2B5EF4-FFF2-40B4-BE49-F238E27FC236}">
              <a16:creationId xmlns:a16="http://schemas.microsoft.com/office/drawing/2014/main" id="{6E3BB48C-DE8A-497D-AF80-613F3B0EC7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0</xdr:col>
      <xdr:colOff>0</xdr:colOff>
      <xdr:row>0</xdr:row>
      <xdr:rowOff>179121</xdr:rowOff>
    </xdr:from>
    <xdr:to>
      <xdr:col>48</xdr:col>
      <xdr:colOff>17144</xdr:colOff>
      <xdr:row>35</xdr:row>
      <xdr:rowOff>174169</xdr:rowOff>
    </xdr:to>
    <xdr:pic>
      <xdr:nvPicPr>
        <xdr:cNvPr id="39" name="Picture 38">
          <a:extLst>
            <a:ext uri="{FF2B5EF4-FFF2-40B4-BE49-F238E27FC236}">
              <a16:creationId xmlns:a16="http://schemas.microsoft.com/office/drawing/2014/main" id="{9D9403A9-35BC-4BAA-9F31-E9D96587A2FB}"/>
            </a:ext>
          </a:extLst>
        </xdr:cNvPr>
        <xdr:cNvPicPr>
          <a:picLocks noChangeAspect="1"/>
        </xdr:cNvPicPr>
      </xdr:nvPicPr>
      <xdr:blipFill>
        <a:blip xmlns:r="http://schemas.openxmlformats.org/officeDocument/2006/relationships" r:embed="rId38"/>
        <a:stretch>
          <a:fillRect/>
        </a:stretch>
      </xdr:blipFill>
      <xdr:spPr>
        <a:xfrm>
          <a:off x="0" y="182296"/>
          <a:ext cx="8856344" cy="6659373"/>
        </a:xfrm>
        <a:prstGeom prst="rect">
          <a:avLst/>
        </a:prstGeom>
      </xdr:spPr>
    </xdr:pic>
    <xdr:clientData/>
  </xdr:twoCellAnchor>
  <xdr:twoCellAnchor>
    <xdr:from>
      <xdr:col>4</xdr:col>
      <xdr:colOff>85724</xdr:colOff>
      <xdr:row>5</xdr:row>
      <xdr:rowOff>161924</xdr:rowOff>
    </xdr:from>
    <xdr:to>
      <xdr:col>25</xdr:col>
      <xdr:colOff>57149</xdr:colOff>
      <xdr:row>8</xdr:row>
      <xdr:rowOff>85725</xdr:rowOff>
    </xdr:to>
    <xdr:sp macro="" textlink="">
      <xdr:nvSpPr>
        <xdr:cNvPr id="40" name="TextBox 39">
          <a:extLst>
            <a:ext uri="{FF2B5EF4-FFF2-40B4-BE49-F238E27FC236}">
              <a16:creationId xmlns:a16="http://schemas.microsoft.com/office/drawing/2014/main" id="{1B1ED23F-258B-4C88-9D52-6A5D473FBA01}"/>
            </a:ext>
          </a:extLst>
        </xdr:cNvPr>
        <xdr:cNvSpPr txBox="1"/>
      </xdr:nvSpPr>
      <xdr:spPr>
        <a:xfrm>
          <a:off x="825499" y="1117599"/>
          <a:ext cx="3835400" cy="495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kern="1200">
              <a:ln>
                <a:noFill/>
              </a:ln>
              <a:solidFill>
                <a:schemeClr val="bg1"/>
              </a:solidFill>
            </a:rPr>
            <a:t>College Ave Quarterly</a:t>
          </a:r>
          <a:r>
            <a:rPr lang="en-US" sz="1800" b="1" kern="1200" baseline="0">
              <a:ln>
                <a:noFill/>
              </a:ln>
              <a:solidFill>
                <a:schemeClr val="bg1"/>
              </a:solidFill>
            </a:rPr>
            <a:t> Investor Report</a:t>
          </a:r>
          <a:endParaRPr lang="en-US" sz="1800" b="1" kern="1200">
            <a:ln>
              <a:noFill/>
            </a:ln>
            <a:solidFill>
              <a:schemeClr val="bg1"/>
            </a:solidFill>
          </a:endParaRPr>
        </a:p>
      </xdr:txBody>
    </xdr:sp>
    <xdr:clientData/>
  </xdr:twoCellAnchor>
  <xdr:twoCellAnchor>
    <xdr:from>
      <xdr:col>2</xdr:col>
      <xdr:colOff>16566</xdr:colOff>
      <xdr:row>645</xdr:row>
      <xdr:rowOff>99391</xdr:rowOff>
    </xdr:from>
    <xdr:to>
      <xdr:col>40</xdr:col>
      <xdr:colOff>133864</xdr:colOff>
      <xdr:row>648</xdr:row>
      <xdr:rowOff>24848</xdr:rowOff>
    </xdr:to>
    <xdr:pic>
      <xdr:nvPicPr>
        <xdr:cNvPr id="41" name="Picture 40">
          <a:extLst>
            <a:ext uri="{FF2B5EF4-FFF2-40B4-BE49-F238E27FC236}">
              <a16:creationId xmlns:a16="http://schemas.microsoft.com/office/drawing/2014/main" id="{4913088E-EBBB-4D98-B806-ED879FB0B68D}"/>
            </a:ext>
          </a:extLst>
        </xdr:cNvPr>
        <xdr:cNvPicPr>
          <a:picLocks noChangeAspect="1" noChangeArrowheads="1"/>
        </xdr:cNvPicPr>
      </xdr:nvPicPr>
      <xdr:blipFill>
        <a:blip xmlns:r="http://schemas.openxmlformats.org/officeDocument/2006/relationships" r:embed="rId39">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84866" y="122971891"/>
          <a:ext cx="7114998" cy="500132"/>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169379</xdr:colOff>
      <xdr:row>649</xdr:row>
      <xdr:rowOff>131483</xdr:rowOff>
    </xdr:from>
    <xdr:to>
      <xdr:col>38</xdr:col>
      <xdr:colOff>60887</xdr:colOff>
      <xdr:row>652</xdr:row>
      <xdr:rowOff>132519</xdr:rowOff>
    </xdr:to>
    <xdr:pic>
      <xdr:nvPicPr>
        <xdr:cNvPr id="42" name="Picture 41">
          <a:extLst>
            <a:ext uri="{FF2B5EF4-FFF2-40B4-BE49-F238E27FC236}">
              <a16:creationId xmlns:a16="http://schemas.microsoft.com/office/drawing/2014/main" id="{31F6A4BE-A638-44C3-BF3C-479087B9092D}"/>
            </a:ext>
          </a:extLst>
        </xdr:cNvPr>
        <xdr:cNvPicPr>
          <a:picLocks noChangeAspect="1"/>
        </xdr:cNvPicPr>
      </xdr:nvPicPr>
      <xdr:blipFill>
        <a:blip xmlns:r="http://schemas.openxmlformats.org/officeDocument/2006/relationships" r:embed="rId40"/>
        <a:stretch>
          <a:fillRect/>
        </a:stretch>
      </xdr:blipFill>
      <xdr:spPr>
        <a:xfrm>
          <a:off x="353529" y="123765983"/>
          <a:ext cx="6705058" cy="572536"/>
        </a:xfrm>
        <a:prstGeom prst="rect">
          <a:avLst/>
        </a:prstGeom>
        <a:ln>
          <a:noFill/>
        </a:ln>
      </xdr:spPr>
    </xdr:pic>
    <xdr:clientData/>
  </xdr:twoCellAnchor>
  <xdr:twoCellAnchor>
    <xdr:from>
      <xdr:col>2</xdr:col>
      <xdr:colOff>27329</xdr:colOff>
      <xdr:row>658</xdr:row>
      <xdr:rowOff>71021</xdr:rowOff>
    </xdr:from>
    <xdr:to>
      <xdr:col>44</xdr:col>
      <xdr:colOff>173241</xdr:colOff>
      <xdr:row>661</xdr:row>
      <xdr:rowOff>30850</xdr:rowOff>
    </xdr:to>
    <xdr:pic>
      <xdr:nvPicPr>
        <xdr:cNvPr id="43" name="Picture 42">
          <a:extLst>
            <a:ext uri="{FF2B5EF4-FFF2-40B4-BE49-F238E27FC236}">
              <a16:creationId xmlns:a16="http://schemas.microsoft.com/office/drawing/2014/main" id="{C44CAF93-409C-46F2-AD71-72001DDA0F56}"/>
            </a:ext>
          </a:extLst>
        </xdr:cNvPr>
        <xdr:cNvPicPr>
          <a:picLocks noChangeAspect="1" noChangeArrowheads="1"/>
        </xdr:cNvPicPr>
      </xdr:nvPicPr>
      <xdr:blipFill>
        <a:blip xmlns:r="http://schemas.openxmlformats.org/officeDocument/2006/relationships" r:embed="rId4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98804" y="125423196"/>
          <a:ext cx="7877037" cy="531329"/>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xdr:from>
      <xdr:col>23</xdr:col>
      <xdr:colOff>171450</xdr:colOff>
      <xdr:row>561</xdr:row>
      <xdr:rowOff>142875</xdr:rowOff>
    </xdr:from>
    <xdr:to>
      <xdr:col>23</xdr:col>
      <xdr:colOff>171450</xdr:colOff>
      <xdr:row>584</xdr:row>
      <xdr:rowOff>85725</xdr:rowOff>
    </xdr:to>
    <xdr:cxnSp macro="">
      <xdr:nvCxnSpPr>
        <xdr:cNvPr id="44" name="Straight Connector 43">
          <a:extLst>
            <a:ext uri="{FF2B5EF4-FFF2-40B4-BE49-F238E27FC236}">
              <a16:creationId xmlns:a16="http://schemas.microsoft.com/office/drawing/2014/main" id="{4F0B044B-DDAD-4E13-8C59-48E230777E01}"/>
            </a:ext>
          </a:extLst>
        </xdr:cNvPr>
        <xdr:cNvCxnSpPr/>
      </xdr:nvCxnSpPr>
      <xdr:spPr>
        <a:xfrm>
          <a:off x="4406900" y="107016550"/>
          <a:ext cx="0" cy="4324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180975</xdr:colOff>
      <xdr:row>574</xdr:row>
      <xdr:rowOff>19050</xdr:rowOff>
    </xdr:from>
    <xdr:to>
      <xdr:col>42</xdr:col>
      <xdr:colOff>76200</xdr:colOff>
      <xdr:row>574</xdr:row>
      <xdr:rowOff>38100</xdr:rowOff>
    </xdr:to>
    <xdr:cxnSp macro="">
      <xdr:nvCxnSpPr>
        <xdr:cNvPr id="45" name="Straight Connector 44">
          <a:extLst>
            <a:ext uri="{FF2B5EF4-FFF2-40B4-BE49-F238E27FC236}">
              <a16:creationId xmlns:a16="http://schemas.microsoft.com/office/drawing/2014/main" id="{6F7F78C6-B239-4BF9-AD54-9DD3F803E27D}"/>
            </a:ext>
          </a:extLst>
        </xdr:cNvPr>
        <xdr:cNvCxnSpPr/>
      </xdr:nvCxnSpPr>
      <xdr:spPr>
        <a:xfrm flipV="1">
          <a:off x="920750" y="109366050"/>
          <a:ext cx="6889750" cy="190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180975</xdr:colOff>
      <xdr:row>483</xdr:row>
      <xdr:rowOff>142875</xdr:rowOff>
    </xdr:from>
    <xdr:to>
      <xdr:col>23</xdr:col>
      <xdr:colOff>180975</xdr:colOff>
      <xdr:row>506</xdr:row>
      <xdr:rowOff>85725</xdr:rowOff>
    </xdr:to>
    <xdr:cxnSp macro="">
      <xdr:nvCxnSpPr>
        <xdr:cNvPr id="46" name="Straight Connector 45">
          <a:extLst>
            <a:ext uri="{FF2B5EF4-FFF2-40B4-BE49-F238E27FC236}">
              <a16:creationId xmlns:a16="http://schemas.microsoft.com/office/drawing/2014/main" id="{BDA4240A-1B62-41E6-9D08-2BCEE9B2271D}"/>
            </a:ext>
          </a:extLst>
        </xdr:cNvPr>
        <xdr:cNvCxnSpPr/>
      </xdr:nvCxnSpPr>
      <xdr:spPr>
        <a:xfrm>
          <a:off x="4419600" y="92157550"/>
          <a:ext cx="0" cy="4324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0</xdr:colOff>
      <xdr:row>496</xdr:row>
      <xdr:rowOff>19050</xdr:rowOff>
    </xdr:from>
    <xdr:to>
      <xdr:col>42</xdr:col>
      <xdr:colOff>85725</xdr:colOff>
      <xdr:row>496</xdr:row>
      <xdr:rowOff>38100</xdr:rowOff>
    </xdr:to>
    <xdr:cxnSp macro="">
      <xdr:nvCxnSpPr>
        <xdr:cNvPr id="47" name="Straight Connector 46">
          <a:extLst>
            <a:ext uri="{FF2B5EF4-FFF2-40B4-BE49-F238E27FC236}">
              <a16:creationId xmlns:a16="http://schemas.microsoft.com/office/drawing/2014/main" id="{16C90639-C0A0-4F94-BBB6-363E1B7DE878}"/>
            </a:ext>
          </a:extLst>
        </xdr:cNvPr>
        <xdr:cNvCxnSpPr/>
      </xdr:nvCxnSpPr>
      <xdr:spPr>
        <a:xfrm flipV="1">
          <a:off x="920750" y="94507050"/>
          <a:ext cx="6902450" cy="190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152400</xdr:colOff>
      <xdr:row>405</xdr:row>
      <xdr:rowOff>161925</xdr:rowOff>
    </xdr:from>
    <xdr:to>
      <xdr:col>23</xdr:col>
      <xdr:colOff>152400</xdr:colOff>
      <xdr:row>428</xdr:row>
      <xdr:rowOff>104775</xdr:rowOff>
    </xdr:to>
    <xdr:cxnSp macro="">
      <xdr:nvCxnSpPr>
        <xdr:cNvPr id="48" name="Straight Connector 47">
          <a:extLst>
            <a:ext uri="{FF2B5EF4-FFF2-40B4-BE49-F238E27FC236}">
              <a16:creationId xmlns:a16="http://schemas.microsoft.com/office/drawing/2014/main" id="{ED531045-4B1B-45C7-B7E0-1127D1E1420C}"/>
            </a:ext>
          </a:extLst>
        </xdr:cNvPr>
        <xdr:cNvCxnSpPr/>
      </xdr:nvCxnSpPr>
      <xdr:spPr>
        <a:xfrm>
          <a:off x="4387850" y="77317600"/>
          <a:ext cx="0" cy="4324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161925</xdr:colOff>
      <xdr:row>418</xdr:row>
      <xdr:rowOff>38100</xdr:rowOff>
    </xdr:from>
    <xdr:to>
      <xdr:col>42</xdr:col>
      <xdr:colOff>57150</xdr:colOff>
      <xdr:row>418</xdr:row>
      <xdr:rowOff>57150</xdr:rowOff>
    </xdr:to>
    <xdr:cxnSp macro="">
      <xdr:nvCxnSpPr>
        <xdr:cNvPr id="49" name="Straight Connector 48">
          <a:extLst>
            <a:ext uri="{FF2B5EF4-FFF2-40B4-BE49-F238E27FC236}">
              <a16:creationId xmlns:a16="http://schemas.microsoft.com/office/drawing/2014/main" id="{66AFF48A-4350-4E7A-9016-E74179700526}"/>
            </a:ext>
          </a:extLst>
        </xdr:cNvPr>
        <xdr:cNvCxnSpPr/>
      </xdr:nvCxnSpPr>
      <xdr:spPr>
        <a:xfrm flipV="1">
          <a:off x="901700" y="79667100"/>
          <a:ext cx="6889750" cy="190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180975</xdr:colOff>
      <xdr:row>327</xdr:row>
      <xdr:rowOff>161925</xdr:rowOff>
    </xdr:from>
    <xdr:to>
      <xdr:col>23</xdr:col>
      <xdr:colOff>180975</xdr:colOff>
      <xdr:row>350</xdr:row>
      <xdr:rowOff>104775</xdr:rowOff>
    </xdr:to>
    <xdr:cxnSp macro="">
      <xdr:nvCxnSpPr>
        <xdr:cNvPr id="50" name="Straight Connector 49">
          <a:extLst>
            <a:ext uri="{FF2B5EF4-FFF2-40B4-BE49-F238E27FC236}">
              <a16:creationId xmlns:a16="http://schemas.microsoft.com/office/drawing/2014/main" id="{A73FF326-C316-4DBA-AFA5-BBDE29F93FCB}"/>
            </a:ext>
          </a:extLst>
        </xdr:cNvPr>
        <xdr:cNvCxnSpPr/>
      </xdr:nvCxnSpPr>
      <xdr:spPr>
        <a:xfrm>
          <a:off x="4419600" y="62458600"/>
          <a:ext cx="0" cy="4324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0</xdr:colOff>
      <xdr:row>340</xdr:row>
      <xdr:rowOff>38100</xdr:rowOff>
    </xdr:from>
    <xdr:to>
      <xdr:col>42</xdr:col>
      <xdr:colOff>85725</xdr:colOff>
      <xdr:row>340</xdr:row>
      <xdr:rowOff>57150</xdr:rowOff>
    </xdr:to>
    <xdr:cxnSp macro="">
      <xdr:nvCxnSpPr>
        <xdr:cNvPr id="51" name="Straight Connector 50">
          <a:extLst>
            <a:ext uri="{FF2B5EF4-FFF2-40B4-BE49-F238E27FC236}">
              <a16:creationId xmlns:a16="http://schemas.microsoft.com/office/drawing/2014/main" id="{4CE7E1D2-12CC-46B1-AF0C-0D373176E803}"/>
            </a:ext>
          </a:extLst>
        </xdr:cNvPr>
        <xdr:cNvCxnSpPr/>
      </xdr:nvCxnSpPr>
      <xdr:spPr>
        <a:xfrm flipV="1">
          <a:off x="920750" y="64808100"/>
          <a:ext cx="6902450" cy="190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30</xdr:col>
      <xdr:colOff>47625</xdr:colOff>
      <xdr:row>432</xdr:row>
      <xdr:rowOff>161925</xdr:rowOff>
    </xdr:from>
    <xdr:to>
      <xdr:col>42</xdr:col>
      <xdr:colOff>20955</xdr:colOff>
      <xdr:row>435</xdr:row>
      <xdr:rowOff>58954</xdr:rowOff>
    </xdr:to>
    <xdr:pic>
      <xdr:nvPicPr>
        <xdr:cNvPr id="52" name="Picture 51">
          <a:extLst>
            <a:ext uri="{FF2B5EF4-FFF2-40B4-BE49-F238E27FC236}">
              <a16:creationId xmlns:a16="http://schemas.microsoft.com/office/drawing/2014/main" id="{CC583CF8-81CD-482F-B2ED-69BC43916B07}"/>
            </a:ext>
          </a:extLst>
        </xdr:cNvPr>
        <xdr:cNvPicPr>
          <a:picLocks noChangeAspect="1"/>
        </xdr:cNvPicPr>
      </xdr:nvPicPr>
      <xdr:blipFill>
        <a:blip xmlns:r="http://schemas.openxmlformats.org/officeDocument/2006/relationships" r:embed="rId42"/>
        <a:stretch>
          <a:fillRect/>
        </a:stretch>
      </xdr:blipFill>
      <xdr:spPr>
        <a:xfrm>
          <a:off x="5575300" y="82461100"/>
          <a:ext cx="2179955" cy="465354"/>
        </a:xfrm>
        <a:prstGeom prst="rect">
          <a:avLst/>
        </a:prstGeom>
      </xdr:spPr>
    </xdr:pic>
    <xdr:clientData/>
  </xdr:twoCellAnchor>
  <xdr:twoCellAnchor editAs="oneCell">
    <xdr:from>
      <xdr:col>30</xdr:col>
      <xdr:colOff>161925</xdr:colOff>
      <xdr:row>510</xdr:row>
      <xdr:rowOff>161925</xdr:rowOff>
    </xdr:from>
    <xdr:to>
      <xdr:col>43</xdr:col>
      <xdr:colOff>0</xdr:colOff>
      <xdr:row>513</xdr:row>
      <xdr:rowOff>55282</xdr:rowOff>
    </xdr:to>
    <xdr:pic>
      <xdr:nvPicPr>
        <xdr:cNvPr id="53" name="Picture 52">
          <a:extLst>
            <a:ext uri="{FF2B5EF4-FFF2-40B4-BE49-F238E27FC236}">
              <a16:creationId xmlns:a16="http://schemas.microsoft.com/office/drawing/2014/main" id="{1EE2C8C4-D568-468D-ABED-A2CC14C41A61}"/>
            </a:ext>
          </a:extLst>
        </xdr:cNvPr>
        <xdr:cNvPicPr>
          <a:picLocks noChangeAspect="1"/>
        </xdr:cNvPicPr>
      </xdr:nvPicPr>
      <xdr:blipFill>
        <a:blip xmlns:r="http://schemas.openxmlformats.org/officeDocument/2006/relationships" r:embed="rId42"/>
        <a:stretch>
          <a:fillRect/>
        </a:stretch>
      </xdr:blipFill>
      <xdr:spPr>
        <a:xfrm>
          <a:off x="5689600" y="97320100"/>
          <a:ext cx="2228850" cy="461682"/>
        </a:xfrm>
        <a:prstGeom prst="rect">
          <a:avLst/>
        </a:prstGeom>
      </xdr:spPr>
    </xdr:pic>
    <xdr:clientData/>
  </xdr:twoCellAnchor>
  <xdr:twoCellAnchor editAs="oneCell">
    <xdr:from>
      <xdr:col>30</xdr:col>
      <xdr:colOff>123825</xdr:colOff>
      <xdr:row>589</xdr:row>
      <xdr:rowOff>95250</xdr:rowOff>
    </xdr:from>
    <xdr:to>
      <xdr:col>42</xdr:col>
      <xdr:colOff>152400</xdr:colOff>
      <xdr:row>591</xdr:row>
      <xdr:rowOff>188632</xdr:rowOff>
    </xdr:to>
    <xdr:pic>
      <xdr:nvPicPr>
        <xdr:cNvPr id="54" name="Picture 53">
          <a:extLst>
            <a:ext uri="{FF2B5EF4-FFF2-40B4-BE49-F238E27FC236}">
              <a16:creationId xmlns:a16="http://schemas.microsoft.com/office/drawing/2014/main" id="{57E33738-05FE-4BC6-9EDF-FD862B28DB51}"/>
            </a:ext>
          </a:extLst>
        </xdr:cNvPr>
        <xdr:cNvPicPr>
          <a:picLocks noChangeAspect="1"/>
        </xdr:cNvPicPr>
      </xdr:nvPicPr>
      <xdr:blipFill>
        <a:blip xmlns:r="http://schemas.openxmlformats.org/officeDocument/2006/relationships" r:embed="rId42"/>
        <a:stretch>
          <a:fillRect/>
        </a:stretch>
      </xdr:blipFill>
      <xdr:spPr>
        <a:xfrm>
          <a:off x="5651500" y="112299750"/>
          <a:ext cx="2235200" cy="474382"/>
        </a:xfrm>
        <a:prstGeom prst="rect">
          <a:avLst/>
        </a:prstGeom>
      </xdr:spPr>
    </xdr:pic>
    <xdr:clientData/>
  </xdr:twoCellAnchor>
  <xdr:twoCellAnchor editAs="oneCell">
    <xdr:from>
      <xdr:col>30</xdr:col>
      <xdr:colOff>66675</xdr:colOff>
      <xdr:row>353</xdr:row>
      <xdr:rowOff>171450</xdr:rowOff>
    </xdr:from>
    <xdr:to>
      <xdr:col>42</xdr:col>
      <xdr:colOff>91440</xdr:colOff>
      <xdr:row>356</xdr:row>
      <xdr:rowOff>74332</xdr:rowOff>
    </xdr:to>
    <xdr:pic>
      <xdr:nvPicPr>
        <xdr:cNvPr id="55" name="Picture 54">
          <a:extLst>
            <a:ext uri="{FF2B5EF4-FFF2-40B4-BE49-F238E27FC236}">
              <a16:creationId xmlns:a16="http://schemas.microsoft.com/office/drawing/2014/main" id="{35824CB8-1FDF-47FD-9187-54787348F3D1}"/>
            </a:ext>
          </a:extLst>
        </xdr:cNvPr>
        <xdr:cNvPicPr>
          <a:picLocks noChangeAspect="1"/>
        </xdr:cNvPicPr>
      </xdr:nvPicPr>
      <xdr:blipFill>
        <a:blip xmlns:r="http://schemas.openxmlformats.org/officeDocument/2006/relationships" r:embed="rId42"/>
        <a:stretch>
          <a:fillRect/>
        </a:stretch>
      </xdr:blipFill>
      <xdr:spPr>
        <a:xfrm>
          <a:off x="5594350" y="67417950"/>
          <a:ext cx="2231390" cy="474382"/>
        </a:xfrm>
        <a:prstGeom prst="rect">
          <a:avLst/>
        </a:prstGeom>
      </xdr:spPr>
    </xdr:pic>
    <xdr:clientData/>
  </xdr:twoCellAnchor>
  <xdr:twoCellAnchor>
    <xdr:from>
      <xdr:col>24</xdr:col>
      <xdr:colOff>87083</xdr:colOff>
      <xdr:row>33</xdr:row>
      <xdr:rowOff>27213</xdr:rowOff>
    </xdr:from>
    <xdr:to>
      <xdr:col>48</xdr:col>
      <xdr:colOff>9524</xdr:colOff>
      <xdr:row>35</xdr:row>
      <xdr:rowOff>181656</xdr:rowOff>
    </xdr:to>
    <xdr:sp macro="" textlink="">
      <xdr:nvSpPr>
        <xdr:cNvPr id="56" name="TextBox 55">
          <a:extLst>
            <a:ext uri="{FF2B5EF4-FFF2-40B4-BE49-F238E27FC236}">
              <a16:creationId xmlns:a16="http://schemas.microsoft.com/office/drawing/2014/main" id="{F4C8F174-A340-42B8-8F68-8312BF797979}"/>
            </a:ext>
          </a:extLst>
        </xdr:cNvPr>
        <xdr:cNvSpPr txBox="1"/>
      </xdr:nvSpPr>
      <xdr:spPr>
        <a:xfrm>
          <a:off x="4509858" y="6316888"/>
          <a:ext cx="4342041" cy="535443"/>
        </a:xfrm>
        <a:prstGeom prst="rect">
          <a:avLst/>
        </a:prstGeom>
        <a:solidFill>
          <a:srgbClr val="00206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000">
              <a:solidFill>
                <a:schemeClr val="bg1"/>
              </a:solidFill>
              <a:effectLst/>
              <a:latin typeface="+mn-lt"/>
              <a:ea typeface="+mn-ea"/>
              <a:cs typeface="+mn-cs"/>
            </a:rPr>
            <a:t>©2025 College Ave Student Loans. Proprietary &amp; Confidential. All Rights Reserved.</a:t>
          </a:r>
          <a:endParaRPr lang="en-US" sz="1000">
            <a:solidFill>
              <a:schemeClr val="bg1"/>
            </a:solidFill>
            <a:effectLst/>
          </a:endParaRPr>
        </a:p>
      </xdr:txBody>
    </xdr:sp>
    <xdr:clientData/>
  </xdr:twoCellAnchor>
  <xdr:twoCellAnchor>
    <xdr:from>
      <xdr:col>0</xdr:col>
      <xdr:colOff>0</xdr:colOff>
      <xdr:row>30</xdr:row>
      <xdr:rowOff>47625</xdr:rowOff>
    </xdr:from>
    <xdr:to>
      <xdr:col>24</xdr:col>
      <xdr:colOff>93873</xdr:colOff>
      <xdr:row>35</xdr:row>
      <xdr:rowOff>181229</xdr:rowOff>
    </xdr:to>
    <xdr:sp macro="" textlink="">
      <xdr:nvSpPr>
        <xdr:cNvPr id="57" name="TextBox 56">
          <a:extLst>
            <a:ext uri="{FF2B5EF4-FFF2-40B4-BE49-F238E27FC236}">
              <a16:creationId xmlns:a16="http://schemas.microsoft.com/office/drawing/2014/main" id="{CCF3B468-77FC-4AD3-977A-61663D19BDB4}"/>
            </a:ext>
          </a:extLst>
        </xdr:cNvPr>
        <xdr:cNvSpPr txBox="1"/>
      </xdr:nvSpPr>
      <xdr:spPr>
        <a:xfrm>
          <a:off x="0" y="5765800"/>
          <a:ext cx="4513473" cy="1086104"/>
        </a:xfrm>
        <a:prstGeom prst="rect">
          <a:avLst/>
        </a:prstGeom>
        <a:solidFill>
          <a:srgbClr val="00206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sz="2000" i="1">
              <a:solidFill>
                <a:schemeClr val="bg1"/>
              </a:solidFill>
              <a:effectLst/>
            </a:rPr>
            <a:t>A</a:t>
          </a:r>
          <a:r>
            <a:rPr lang="en-US" sz="2000" i="1" baseline="0">
              <a:solidFill>
                <a:schemeClr val="bg1"/>
              </a:solidFill>
              <a:effectLst/>
            </a:rPr>
            <a:t> Better Student Loan Experience</a:t>
          </a:r>
        </a:p>
        <a:p>
          <a:pPr marL="0" marR="0" lvl="0" indent="0" algn="l" defTabSz="914400" eaLnBrk="1" fontAlgn="auto" latinLnBrk="0" hangingPunct="1">
            <a:lnSpc>
              <a:spcPct val="100000"/>
            </a:lnSpc>
            <a:spcBef>
              <a:spcPts val="0"/>
            </a:spcBef>
            <a:spcAft>
              <a:spcPts val="0"/>
            </a:spcAft>
            <a:buClrTx/>
            <a:buSzTx/>
            <a:buFontTx/>
            <a:buNone/>
            <a:tabLst/>
            <a:defRPr/>
          </a:pPr>
          <a:r>
            <a:rPr lang="en-US" sz="1800" b="1" baseline="0">
              <a:solidFill>
                <a:schemeClr val="bg1"/>
              </a:solidFill>
              <a:effectLst/>
            </a:rPr>
            <a:t>collegeave.com</a:t>
          </a:r>
          <a:endParaRPr lang="en-US" sz="1800" b="1">
            <a:solidFill>
              <a:schemeClr val="bg1"/>
            </a:solidFill>
            <a:effectLst/>
          </a:endParaRPr>
        </a:p>
        <a:p>
          <a:pPr algn="l"/>
          <a:endParaRPr lang="en-US" sz="1000" kern="1200"/>
        </a:p>
      </xdr:txBody>
    </xdr:sp>
    <xdr:clientData/>
  </xdr:twoCellAnchor>
  <xdr:twoCellAnchor>
    <xdr:from>
      <xdr:col>24</xdr:col>
      <xdr:colOff>86405</xdr:colOff>
      <xdr:row>30</xdr:row>
      <xdr:rowOff>57151</xdr:rowOff>
    </xdr:from>
    <xdr:to>
      <xdr:col>48</xdr:col>
      <xdr:colOff>8846</xdr:colOff>
      <xdr:row>33</xdr:row>
      <xdr:rowOff>36741</xdr:rowOff>
    </xdr:to>
    <xdr:sp macro="" textlink="">
      <xdr:nvSpPr>
        <xdr:cNvPr id="58" name="TextBox 57">
          <a:extLst>
            <a:ext uri="{FF2B5EF4-FFF2-40B4-BE49-F238E27FC236}">
              <a16:creationId xmlns:a16="http://schemas.microsoft.com/office/drawing/2014/main" id="{E41A5332-321C-46AD-AAB1-FD5A68DD50A3}"/>
            </a:ext>
          </a:extLst>
        </xdr:cNvPr>
        <xdr:cNvSpPr txBox="1"/>
      </xdr:nvSpPr>
      <xdr:spPr>
        <a:xfrm>
          <a:off x="4509180" y="5772151"/>
          <a:ext cx="4342041" cy="551090"/>
        </a:xfrm>
        <a:prstGeom prst="rect">
          <a:avLst/>
        </a:prstGeom>
        <a:solidFill>
          <a:srgbClr val="00206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000">
              <a:solidFill>
                <a:schemeClr val="bg1"/>
              </a:solidFill>
              <a:effectLst/>
              <a:latin typeface="+mn-lt"/>
              <a:ea typeface="+mn-ea"/>
              <a:cs typeface="+mn-cs"/>
            </a:rPr>
            <a:t>June 30th, 2025</a:t>
          </a:r>
          <a:endParaRPr lang="en-US" sz="1000">
            <a:solidFill>
              <a:schemeClr val="bg1"/>
            </a:solidFill>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24</xdr:col>
      <xdr:colOff>2345</xdr:colOff>
      <xdr:row>74</xdr:row>
      <xdr:rowOff>178698</xdr:rowOff>
    </xdr:from>
    <xdr:to>
      <xdr:col>47</xdr:col>
      <xdr:colOff>177209</xdr:colOff>
      <xdr:row>104</xdr:row>
      <xdr:rowOff>158750</xdr:rowOff>
    </xdr:to>
    <xdr:graphicFrame macro="">
      <xdr:nvGraphicFramePr>
        <xdr:cNvPr id="2" name="Chart 1">
          <a:extLst>
            <a:ext uri="{FF2B5EF4-FFF2-40B4-BE49-F238E27FC236}">
              <a16:creationId xmlns:a16="http://schemas.microsoft.com/office/drawing/2014/main" id="{9DBFC24B-DE5C-4910-A98B-A72173C9D4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574</xdr:row>
      <xdr:rowOff>113866</xdr:rowOff>
    </xdr:from>
    <xdr:to>
      <xdr:col>24</xdr:col>
      <xdr:colOff>0</xdr:colOff>
      <xdr:row>588</xdr:row>
      <xdr:rowOff>26275</xdr:rowOff>
    </xdr:to>
    <xdr:graphicFrame macro="">
      <xdr:nvGraphicFramePr>
        <xdr:cNvPr id="3" name="Chart 2">
          <a:extLst>
            <a:ext uri="{FF2B5EF4-FFF2-40B4-BE49-F238E27FC236}">
              <a16:creationId xmlns:a16="http://schemas.microsoft.com/office/drawing/2014/main" id="{4FB23901-02A8-406C-A06B-ACB2ACA4A3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20817</xdr:colOff>
      <xdr:row>654</xdr:row>
      <xdr:rowOff>164066</xdr:rowOff>
    </xdr:from>
    <xdr:to>
      <xdr:col>19</xdr:col>
      <xdr:colOff>128221</xdr:colOff>
      <xdr:row>656</xdr:row>
      <xdr:rowOff>45794</xdr:rowOff>
    </xdr:to>
    <xdr:pic>
      <xdr:nvPicPr>
        <xdr:cNvPr id="4" name="Picture 3">
          <a:extLst>
            <a:ext uri="{FF2B5EF4-FFF2-40B4-BE49-F238E27FC236}">
              <a16:creationId xmlns:a16="http://schemas.microsoft.com/office/drawing/2014/main" id="{1191046E-5B14-4A74-AA55-C1F03C2086F3}"/>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89117" y="124754241"/>
          <a:ext cx="3241129" cy="262728"/>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483</xdr:row>
      <xdr:rowOff>8153</xdr:rowOff>
    </xdr:from>
    <xdr:to>
      <xdr:col>23</xdr:col>
      <xdr:colOff>181972</xdr:colOff>
      <xdr:row>496</xdr:row>
      <xdr:rowOff>121831</xdr:rowOff>
    </xdr:to>
    <xdr:graphicFrame macro="">
      <xdr:nvGraphicFramePr>
        <xdr:cNvPr id="5" name="Chart 4">
          <a:extLst>
            <a:ext uri="{FF2B5EF4-FFF2-40B4-BE49-F238E27FC236}">
              <a16:creationId xmlns:a16="http://schemas.microsoft.com/office/drawing/2014/main" id="{5648DAC7-8D24-4DC6-8709-4317C91E3E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561</xdr:row>
      <xdr:rowOff>0</xdr:rowOff>
    </xdr:from>
    <xdr:to>
      <xdr:col>23</xdr:col>
      <xdr:colOff>181972</xdr:colOff>
      <xdr:row>574</xdr:row>
      <xdr:rowOff>113678</xdr:rowOff>
    </xdr:to>
    <xdr:graphicFrame macro="">
      <xdr:nvGraphicFramePr>
        <xdr:cNvPr id="6" name="Chart 5">
          <a:extLst>
            <a:ext uri="{FF2B5EF4-FFF2-40B4-BE49-F238E27FC236}">
              <a16:creationId xmlns:a16="http://schemas.microsoft.com/office/drawing/2014/main" id="{12C61CAF-C288-45C9-8A8A-162CE91ED1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23</xdr:col>
      <xdr:colOff>169719</xdr:colOff>
      <xdr:row>561</xdr:row>
      <xdr:rowOff>1730</xdr:rowOff>
    </xdr:from>
    <xdr:to>
      <xdr:col>47</xdr:col>
      <xdr:colOff>180975</xdr:colOff>
      <xdr:row>574</xdr:row>
      <xdr:rowOff>114299</xdr:rowOff>
    </xdr:to>
    <xdr:graphicFrame macro="">
      <xdr:nvGraphicFramePr>
        <xdr:cNvPr id="7" name="Chart 6">
          <a:extLst>
            <a:ext uri="{FF2B5EF4-FFF2-40B4-BE49-F238E27FC236}">
              <a16:creationId xmlns:a16="http://schemas.microsoft.com/office/drawing/2014/main" id="{B714E014-455A-4F53-82FD-F32F178658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23</xdr:col>
      <xdr:colOff>188528</xdr:colOff>
      <xdr:row>574</xdr:row>
      <xdr:rowOff>114687</xdr:rowOff>
    </xdr:from>
    <xdr:to>
      <xdr:col>47</xdr:col>
      <xdr:colOff>183931</xdr:colOff>
      <xdr:row>588</xdr:row>
      <xdr:rowOff>19707</xdr:rowOff>
    </xdr:to>
    <xdr:graphicFrame macro="">
      <xdr:nvGraphicFramePr>
        <xdr:cNvPr id="8" name="Chart 7">
          <a:extLst>
            <a:ext uri="{FF2B5EF4-FFF2-40B4-BE49-F238E27FC236}">
              <a16:creationId xmlns:a16="http://schemas.microsoft.com/office/drawing/2014/main" id="{F1BE39F6-6032-433F-9C07-9575748361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23</xdr:col>
      <xdr:colOff>180419</xdr:colOff>
      <xdr:row>496</xdr:row>
      <xdr:rowOff>124239</xdr:rowOff>
    </xdr:from>
    <xdr:to>
      <xdr:col>47</xdr:col>
      <xdr:colOff>181971</xdr:colOff>
      <xdr:row>510</xdr:row>
      <xdr:rowOff>26914</xdr:rowOff>
    </xdr:to>
    <xdr:graphicFrame macro="">
      <xdr:nvGraphicFramePr>
        <xdr:cNvPr id="9" name="Chart 8">
          <a:extLst>
            <a:ext uri="{FF2B5EF4-FFF2-40B4-BE49-F238E27FC236}">
              <a16:creationId xmlns:a16="http://schemas.microsoft.com/office/drawing/2014/main" id="{525D5D6B-AB53-41E3-8C9E-E3F4BAC700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23</xdr:col>
      <xdr:colOff>172379</xdr:colOff>
      <xdr:row>483</xdr:row>
      <xdr:rowOff>10256</xdr:rowOff>
    </xdr:from>
    <xdr:to>
      <xdr:col>47</xdr:col>
      <xdr:colOff>181971</xdr:colOff>
      <xdr:row>496</xdr:row>
      <xdr:rowOff>124238</xdr:rowOff>
    </xdr:to>
    <xdr:graphicFrame macro="">
      <xdr:nvGraphicFramePr>
        <xdr:cNvPr id="10" name="Chart 9">
          <a:extLst>
            <a:ext uri="{FF2B5EF4-FFF2-40B4-BE49-F238E27FC236}">
              <a16:creationId xmlns:a16="http://schemas.microsoft.com/office/drawing/2014/main" id="{BA373D65-668F-415F-9247-1FE1BA7317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496</xdr:row>
      <xdr:rowOff>123170</xdr:rowOff>
    </xdr:from>
    <xdr:to>
      <xdr:col>23</xdr:col>
      <xdr:colOff>177210</xdr:colOff>
      <xdr:row>510</xdr:row>
      <xdr:rowOff>22151</xdr:rowOff>
    </xdr:to>
    <xdr:graphicFrame macro="">
      <xdr:nvGraphicFramePr>
        <xdr:cNvPr id="11" name="Chart 10">
          <a:extLst>
            <a:ext uri="{FF2B5EF4-FFF2-40B4-BE49-F238E27FC236}">
              <a16:creationId xmlns:a16="http://schemas.microsoft.com/office/drawing/2014/main" id="{2D5A79E9-C2A7-41A9-B087-242EC494B8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24</xdr:col>
      <xdr:colOff>75157</xdr:colOff>
      <xdr:row>525</xdr:row>
      <xdr:rowOff>786</xdr:rowOff>
    </xdr:from>
    <xdr:to>
      <xdr:col>48</xdr:col>
      <xdr:colOff>22151</xdr:colOff>
      <xdr:row>554</xdr:row>
      <xdr:rowOff>159820</xdr:rowOff>
    </xdr:to>
    <xdr:graphicFrame macro="">
      <xdr:nvGraphicFramePr>
        <xdr:cNvPr id="12" name="Chart 11">
          <a:extLst>
            <a:ext uri="{FF2B5EF4-FFF2-40B4-BE49-F238E27FC236}">
              <a16:creationId xmlns:a16="http://schemas.microsoft.com/office/drawing/2014/main" id="{4237DD56-FA0C-4684-BF6D-2B9F81715C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525</xdr:row>
      <xdr:rowOff>1434</xdr:rowOff>
    </xdr:from>
    <xdr:to>
      <xdr:col>24</xdr:col>
      <xdr:colOff>77529</xdr:colOff>
      <xdr:row>550</xdr:row>
      <xdr:rowOff>121831</xdr:rowOff>
    </xdr:to>
    <xdr:graphicFrame macro="">
      <xdr:nvGraphicFramePr>
        <xdr:cNvPr id="13" name="Chart 12">
          <a:extLst>
            <a:ext uri="{FF2B5EF4-FFF2-40B4-BE49-F238E27FC236}">
              <a16:creationId xmlns:a16="http://schemas.microsoft.com/office/drawing/2014/main" id="{EBDACE50-7994-4826-ADF3-BE62D31001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24</xdr:col>
      <xdr:colOff>57768</xdr:colOff>
      <xdr:row>447</xdr:row>
      <xdr:rowOff>786</xdr:rowOff>
    </xdr:from>
    <xdr:to>
      <xdr:col>48</xdr:col>
      <xdr:colOff>33226</xdr:colOff>
      <xdr:row>476</xdr:row>
      <xdr:rowOff>143982</xdr:rowOff>
    </xdr:to>
    <xdr:graphicFrame macro="">
      <xdr:nvGraphicFramePr>
        <xdr:cNvPr id="14" name="Chart 13">
          <a:extLst>
            <a:ext uri="{FF2B5EF4-FFF2-40B4-BE49-F238E27FC236}">
              <a16:creationId xmlns:a16="http://schemas.microsoft.com/office/drawing/2014/main" id="{C579D8CC-1FE0-415D-8128-4946085F70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446</xdr:row>
      <xdr:rowOff>188168</xdr:rowOff>
    </xdr:from>
    <xdr:to>
      <xdr:col>24</xdr:col>
      <xdr:colOff>66453</xdr:colOff>
      <xdr:row>472</xdr:row>
      <xdr:rowOff>121832</xdr:rowOff>
    </xdr:to>
    <xdr:graphicFrame macro="">
      <xdr:nvGraphicFramePr>
        <xdr:cNvPr id="15" name="Chart 14">
          <a:extLst>
            <a:ext uri="{FF2B5EF4-FFF2-40B4-BE49-F238E27FC236}">
              <a16:creationId xmlns:a16="http://schemas.microsoft.com/office/drawing/2014/main" id="{9A03AFD8-08A9-4B6D-8B4E-C171D2650E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405</xdr:row>
      <xdr:rowOff>1841</xdr:rowOff>
    </xdr:from>
    <xdr:to>
      <xdr:col>23</xdr:col>
      <xdr:colOff>177210</xdr:colOff>
      <xdr:row>418</xdr:row>
      <xdr:rowOff>121832</xdr:rowOff>
    </xdr:to>
    <xdr:graphicFrame macro="">
      <xdr:nvGraphicFramePr>
        <xdr:cNvPr id="16" name="Chart 15">
          <a:extLst>
            <a:ext uri="{FF2B5EF4-FFF2-40B4-BE49-F238E27FC236}">
              <a16:creationId xmlns:a16="http://schemas.microsoft.com/office/drawing/2014/main" id="{0BFA7AA8-2D11-4EC1-A15E-1F651C3892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23</xdr:col>
      <xdr:colOff>181899</xdr:colOff>
      <xdr:row>405</xdr:row>
      <xdr:rowOff>733</xdr:rowOff>
    </xdr:from>
    <xdr:to>
      <xdr:col>47</xdr:col>
      <xdr:colOff>166133</xdr:colOff>
      <xdr:row>418</xdr:row>
      <xdr:rowOff>121832</xdr:rowOff>
    </xdr:to>
    <xdr:graphicFrame macro="">
      <xdr:nvGraphicFramePr>
        <xdr:cNvPr id="17" name="Chart 16">
          <a:extLst>
            <a:ext uri="{FF2B5EF4-FFF2-40B4-BE49-F238E27FC236}">
              <a16:creationId xmlns:a16="http://schemas.microsoft.com/office/drawing/2014/main" id="{2FFD8D82-CF8E-41C0-AB27-474F448F27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23</xdr:col>
      <xdr:colOff>172376</xdr:colOff>
      <xdr:row>418</xdr:row>
      <xdr:rowOff>123170</xdr:rowOff>
    </xdr:from>
    <xdr:to>
      <xdr:col>47</xdr:col>
      <xdr:colOff>177209</xdr:colOff>
      <xdr:row>432</xdr:row>
      <xdr:rowOff>22150</xdr:rowOff>
    </xdr:to>
    <xdr:graphicFrame macro="">
      <xdr:nvGraphicFramePr>
        <xdr:cNvPr id="18" name="Chart 17">
          <a:extLst>
            <a:ext uri="{FF2B5EF4-FFF2-40B4-BE49-F238E27FC236}">
              <a16:creationId xmlns:a16="http://schemas.microsoft.com/office/drawing/2014/main" id="{B5D60773-9EEF-44AA-9779-ED72DB93AE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418</xdr:row>
      <xdr:rowOff>124650</xdr:rowOff>
    </xdr:from>
    <xdr:to>
      <xdr:col>23</xdr:col>
      <xdr:colOff>177210</xdr:colOff>
      <xdr:row>432</xdr:row>
      <xdr:rowOff>22151</xdr:rowOff>
    </xdr:to>
    <xdr:graphicFrame macro="">
      <xdr:nvGraphicFramePr>
        <xdr:cNvPr id="19" name="Chart 18">
          <a:extLst>
            <a:ext uri="{FF2B5EF4-FFF2-40B4-BE49-F238E27FC236}">
              <a16:creationId xmlns:a16="http://schemas.microsoft.com/office/drawing/2014/main" id="{8A7992B4-611C-4DC0-98DC-364D62B6E7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369</xdr:row>
      <xdr:rowOff>1434</xdr:rowOff>
    </xdr:from>
    <xdr:to>
      <xdr:col>24</xdr:col>
      <xdr:colOff>55378</xdr:colOff>
      <xdr:row>394</xdr:row>
      <xdr:rowOff>121832</xdr:rowOff>
    </xdr:to>
    <xdr:graphicFrame macro="">
      <xdr:nvGraphicFramePr>
        <xdr:cNvPr id="20" name="Chart 19">
          <a:extLst>
            <a:ext uri="{FF2B5EF4-FFF2-40B4-BE49-F238E27FC236}">
              <a16:creationId xmlns:a16="http://schemas.microsoft.com/office/drawing/2014/main" id="{ACFC2D3B-7563-4AA9-88F7-85D451FFF6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24</xdr:col>
      <xdr:colOff>57769</xdr:colOff>
      <xdr:row>369</xdr:row>
      <xdr:rowOff>786</xdr:rowOff>
    </xdr:from>
    <xdr:to>
      <xdr:col>48</xdr:col>
      <xdr:colOff>22152</xdr:colOff>
      <xdr:row>398</xdr:row>
      <xdr:rowOff>143982</xdr:rowOff>
    </xdr:to>
    <xdr:graphicFrame macro="">
      <xdr:nvGraphicFramePr>
        <xdr:cNvPr id="21" name="Chart 20">
          <a:extLst>
            <a:ext uri="{FF2B5EF4-FFF2-40B4-BE49-F238E27FC236}">
              <a16:creationId xmlns:a16="http://schemas.microsoft.com/office/drawing/2014/main" id="{828D20C1-DD91-4924-98C0-877E330D99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23</xdr:col>
      <xdr:colOff>181972</xdr:colOff>
      <xdr:row>327</xdr:row>
      <xdr:rowOff>0</xdr:rowOff>
    </xdr:from>
    <xdr:to>
      <xdr:col>47</xdr:col>
      <xdr:colOff>170896</xdr:colOff>
      <xdr:row>340</xdr:row>
      <xdr:rowOff>113967</xdr:rowOff>
    </xdr:to>
    <xdr:graphicFrame macro="">
      <xdr:nvGraphicFramePr>
        <xdr:cNvPr id="22" name="Chart 21">
          <a:extLst>
            <a:ext uri="{FF2B5EF4-FFF2-40B4-BE49-F238E27FC236}">
              <a16:creationId xmlns:a16="http://schemas.microsoft.com/office/drawing/2014/main" id="{E1B26F38-C651-4330-B3B9-1260A25D48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24</xdr:col>
      <xdr:colOff>46693</xdr:colOff>
      <xdr:row>290</xdr:row>
      <xdr:rowOff>177210</xdr:rowOff>
    </xdr:from>
    <xdr:to>
      <xdr:col>48</xdr:col>
      <xdr:colOff>26914</xdr:colOff>
      <xdr:row>320</xdr:row>
      <xdr:rowOff>132906</xdr:rowOff>
    </xdr:to>
    <xdr:graphicFrame macro="">
      <xdr:nvGraphicFramePr>
        <xdr:cNvPr id="23" name="Chart 22">
          <a:extLst>
            <a:ext uri="{FF2B5EF4-FFF2-40B4-BE49-F238E27FC236}">
              <a16:creationId xmlns:a16="http://schemas.microsoft.com/office/drawing/2014/main" id="{9856EACB-B291-448F-BC77-44395593B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0</xdr:colOff>
      <xdr:row>290</xdr:row>
      <xdr:rowOff>178643</xdr:rowOff>
    </xdr:from>
    <xdr:to>
      <xdr:col>24</xdr:col>
      <xdr:colOff>44303</xdr:colOff>
      <xdr:row>316</xdr:row>
      <xdr:rowOff>110756</xdr:rowOff>
    </xdr:to>
    <xdr:graphicFrame macro="">
      <xdr:nvGraphicFramePr>
        <xdr:cNvPr id="24" name="Chart 23">
          <a:extLst>
            <a:ext uri="{FF2B5EF4-FFF2-40B4-BE49-F238E27FC236}">
              <a16:creationId xmlns:a16="http://schemas.microsoft.com/office/drawing/2014/main" id="{F4CD0257-1810-4078-8AE5-819DBACE4B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0</xdr:col>
      <xdr:colOff>0</xdr:colOff>
      <xdr:row>255</xdr:row>
      <xdr:rowOff>1434</xdr:rowOff>
    </xdr:from>
    <xdr:to>
      <xdr:col>24</xdr:col>
      <xdr:colOff>33227</xdr:colOff>
      <xdr:row>280</xdr:row>
      <xdr:rowOff>121832</xdr:rowOff>
    </xdr:to>
    <xdr:graphicFrame macro="">
      <xdr:nvGraphicFramePr>
        <xdr:cNvPr id="25" name="Chart 24">
          <a:extLst>
            <a:ext uri="{FF2B5EF4-FFF2-40B4-BE49-F238E27FC236}">
              <a16:creationId xmlns:a16="http://schemas.microsoft.com/office/drawing/2014/main" id="{6BF4515E-F27D-4CEC-831D-7F8AF3B378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24</xdr:col>
      <xdr:colOff>30855</xdr:colOff>
      <xdr:row>255</xdr:row>
      <xdr:rowOff>785</xdr:rowOff>
    </xdr:from>
    <xdr:to>
      <xdr:col>48</xdr:col>
      <xdr:colOff>11075</xdr:colOff>
      <xdr:row>284</xdr:row>
      <xdr:rowOff>143982</xdr:rowOff>
    </xdr:to>
    <xdr:graphicFrame macro="">
      <xdr:nvGraphicFramePr>
        <xdr:cNvPr id="26" name="Chart 25">
          <a:extLst>
            <a:ext uri="{FF2B5EF4-FFF2-40B4-BE49-F238E27FC236}">
              <a16:creationId xmlns:a16="http://schemas.microsoft.com/office/drawing/2014/main" id="{1A76DB50-3690-462D-AAAD-CCA89B220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24</xdr:col>
      <xdr:colOff>30854</xdr:colOff>
      <xdr:row>219</xdr:row>
      <xdr:rowOff>785</xdr:rowOff>
    </xdr:from>
    <xdr:to>
      <xdr:col>48</xdr:col>
      <xdr:colOff>11076</xdr:colOff>
      <xdr:row>248</xdr:row>
      <xdr:rowOff>132907</xdr:rowOff>
    </xdr:to>
    <xdr:graphicFrame macro="">
      <xdr:nvGraphicFramePr>
        <xdr:cNvPr id="27" name="Chart 26">
          <a:extLst>
            <a:ext uri="{FF2B5EF4-FFF2-40B4-BE49-F238E27FC236}">
              <a16:creationId xmlns:a16="http://schemas.microsoft.com/office/drawing/2014/main" id="{80AE4437-64A5-4944-9954-2563780B37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0</xdr:colOff>
      <xdr:row>219</xdr:row>
      <xdr:rowOff>1433</xdr:rowOff>
    </xdr:from>
    <xdr:to>
      <xdr:col>24</xdr:col>
      <xdr:colOff>33227</xdr:colOff>
      <xdr:row>244</xdr:row>
      <xdr:rowOff>121831</xdr:rowOff>
    </xdr:to>
    <xdr:graphicFrame macro="">
      <xdr:nvGraphicFramePr>
        <xdr:cNvPr id="28" name="Chart 27">
          <a:extLst>
            <a:ext uri="{FF2B5EF4-FFF2-40B4-BE49-F238E27FC236}">
              <a16:creationId xmlns:a16="http://schemas.microsoft.com/office/drawing/2014/main" id="{4B7C8BD3-002F-45D2-8618-B4E3404E45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0</xdr:col>
      <xdr:colOff>0</xdr:colOff>
      <xdr:row>183</xdr:row>
      <xdr:rowOff>1433</xdr:rowOff>
    </xdr:from>
    <xdr:to>
      <xdr:col>24</xdr:col>
      <xdr:colOff>11076</xdr:colOff>
      <xdr:row>208</xdr:row>
      <xdr:rowOff>121831</xdr:rowOff>
    </xdr:to>
    <xdr:graphicFrame macro="">
      <xdr:nvGraphicFramePr>
        <xdr:cNvPr id="29" name="Chart 28">
          <a:extLst>
            <a:ext uri="{FF2B5EF4-FFF2-40B4-BE49-F238E27FC236}">
              <a16:creationId xmlns:a16="http://schemas.microsoft.com/office/drawing/2014/main" id="{F2CCA2AB-F728-421A-BCC6-752A0EDBB1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24</xdr:col>
      <xdr:colOff>8704</xdr:colOff>
      <xdr:row>183</xdr:row>
      <xdr:rowOff>785</xdr:rowOff>
    </xdr:from>
    <xdr:to>
      <xdr:col>48</xdr:col>
      <xdr:colOff>33226</xdr:colOff>
      <xdr:row>212</xdr:row>
      <xdr:rowOff>132907</xdr:rowOff>
    </xdr:to>
    <xdr:graphicFrame macro="">
      <xdr:nvGraphicFramePr>
        <xdr:cNvPr id="30" name="Chart 29">
          <a:extLst>
            <a:ext uri="{FF2B5EF4-FFF2-40B4-BE49-F238E27FC236}">
              <a16:creationId xmlns:a16="http://schemas.microsoft.com/office/drawing/2014/main" id="{D8DF854B-360F-43B6-AD67-30FDEE3508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24</xdr:col>
      <xdr:colOff>8703</xdr:colOff>
      <xdr:row>147</xdr:row>
      <xdr:rowOff>785</xdr:rowOff>
    </xdr:from>
    <xdr:to>
      <xdr:col>48</xdr:col>
      <xdr:colOff>22151</xdr:colOff>
      <xdr:row>176</xdr:row>
      <xdr:rowOff>132906</xdr:rowOff>
    </xdr:to>
    <xdr:graphicFrame macro="">
      <xdr:nvGraphicFramePr>
        <xdr:cNvPr id="31" name="Chart 30">
          <a:extLst>
            <a:ext uri="{FF2B5EF4-FFF2-40B4-BE49-F238E27FC236}">
              <a16:creationId xmlns:a16="http://schemas.microsoft.com/office/drawing/2014/main" id="{9B0E83FC-4606-4FFA-89F3-DD61191ED9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0</xdr:col>
      <xdr:colOff>0</xdr:colOff>
      <xdr:row>147</xdr:row>
      <xdr:rowOff>1433</xdr:rowOff>
    </xdr:from>
    <xdr:to>
      <xdr:col>24</xdr:col>
      <xdr:colOff>11076</xdr:colOff>
      <xdr:row>172</xdr:row>
      <xdr:rowOff>121830</xdr:rowOff>
    </xdr:to>
    <xdr:graphicFrame macro="">
      <xdr:nvGraphicFramePr>
        <xdr:cNvPr id="32" name="Chart 31">
          <a:extLst>
            <a:ext uri="{FF2B5EF4-FFF2-40B4-BE49-F238E27FC236}">
              <a16:creationId xmlns:a16="http://schemas.microsoft.com/office/drawing/2014/main" id="{1D9ACA2C-0187-4746-9094-8F766BA43B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0</xdr:col>
      <xdr:colOff>0</xdr:colOff>
      <xdr:row>111</xdr:row>
      <xdr:rowOff>1</xdr:rowOff>
    </xdr:from>
    <xdr:to>
      <xdr:col>24</xdr:col>
      <xdr:colOff>17318</xdr:colOff>
      <xdr:row>136</xdr:row>
      <xdr:rowOff>125989</xdr:rowOff>
    </xdr:to>
    <xdr:graphicFrame macro="">
      <xdr:nvGraphicFramePr>
        <xdr:cNvPr id="33" name="Chart 32">
          <a:extLst>
            <a:ext uri="{FF2B5EF4-FFF2-40B4-BE49-F238E27FC236}">
              <a16:creationId xmlns:a16="http://schemas.microsoft.com/office/drawing/2014/main" id="{E5AE67D7-14C1-4F44-94FF-363EA5944D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23</xdr:col>
      <xdr:colOff>187855</xdr:colOff>
      <xdr:row>110</xdr:row>
      <xdr:rowOff>186945</xdr:rowOff>
    </xdr:from>
    <xdr:to>
      <xdr:col>48</xdr:col>
      <xdr:colOff>8339</xdr:colOff>
      <xdr:row>140</xdr:row>
      <xdr:rowOff>143301</xdr:rowOff>
    </xdr:to>
    <xdr:graphicFrame macro="">
      <xdr:nvGraphicFramePr>
        <xdr:cNvPr id="34" name="Chart 33">
          <a:extLst>
            <a:ext uri="{FF2B5EF4-FFF2-40B4-BE49-F238E27FC236}">
              <a16:creationId xmlns:a16="http://schemas.microsoft.com/office/drawing/2014/main" id="{1944BB38-CA98-4281-9AD1-4016BA3D85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0</xdr:col>
      <xdr:colOff>0</xdr:colOff>
      <xdr:row>327</xdr:row>
      <xdr:rowOff>290</xdr:rowOff>
    </xdr:from>
    <xdr:to>
      <xdr:col>23</xdr:col>
      <xdr:colOff>181972</xdr:colOff>
      <xdr:row>340</xdr:row>
      <xdr:rowOff>112415</xdr:rowOff>
    </xdr:to>
    <xdr:graphicFrame macro="">
      <xdr:nvGraphicFramePr>
        <xdr:cNvPr id="35" name="Chart 34">
          <a:extLst>
            <a:ext uri="{FF2B5EF4-FFF2-40B4-BE49-F238E27FC236}">
              <a16:creationId xmlns:a16="http://schemas.microsoft.com/office/drawing/2014/main" id="{34B73782-8715-4A79-8CC5-0D875826EA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0</xdr:col>
      <xdr:colOff>0</xdr:colOff>
      <xdr:row>74</xdr:row>
      <xdr:rowOff>177210</xdr:rowOff>
    </xdr:from>
    <xdr:to>
      <xdr:col>24</xdr:col>
      <xdr:colOff>8658</xdr:colOff>
      <xdr:row>100</xdr:row>
      <xdr:rowOff>134648</xdr:rowOff>
    </xdr:to>
    <xdr:graphicFrame macro="">
      <xdr:nvGraphicFramePr>
        <xdr:cNvPr id="36" name="Chart 35">
          <a:extLst>
            <a:ext uri="{FF2B5EF4-FFF2-40B4-BE49-F238E27FC236}">
              <a16:creationId xmlns:a16="http://schemas.microsoft.com/office/drawing/2014/main" id="{21714135-A3AA-46AE-A504-5443CB35FC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0</xdr:col>
      <xdr:colOff>0</xdr:colOff>
      <xdr:row>340</xdr:row>
      <xdr:rowOff>112943</xdr:rowOff>
    </xdr:from>
    <xdr:to>
      <xdr:col>23</xdr:col>
      <xdr:colOff>177210</xdr:colOff>
      <xdr:row>354</xdr:row>
      <xdr:rowOff>26911</xdr:rowOff>
    </xdr:to>
    <xdr:graphicFrame macro="">
      <xdr:nvGraphicFramePr>
        <xdr:cNvPr id="37" name="Chart 36">
          <a:extLst>
            <a:ext uri="{FF2B5EF4-FFF2-40B4-BE49-F238E27FC236}">
              <a16:creationId xmlns:a16="http://schemas.microsoft.com/office/drawing/2014/main" id="{FD57A3FD-43AF-4F8B-A83C-6EFEC09778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23</xdr:col>
      <xdr:colOff>180420</xdr:colOff>
      <xdr:row>340</xdr:row>
      <xdr:rowOff>114675</xdr:rowOff>
    </xdr:from>
    <xdr:to>
      <xdr:col>47</xdr:col>
      <xdr:colOff>170895</xdr:colOff>
      <xdr:row>354</xdr:row>
      <xdr:rowOff>22151</xdr:rowOff>
    </xdr:to>
    <xdr:graphicFrame macro="">
      <xdr:nvGraphicFramePr>
        <xdr:cNvPr id="38" name="Chart 37">
          <a:extLst>
            <a:ext uri="{FF2B5EF4-FFF2-40B4-BE49-F238E27FC236}">
              <a16:creationId xmlns:a16="http://schemas.microsoft.com/office/drawing/2014/main" id="{A382BBEB-921B-49BF-BAB4-C7BF7CF1E7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0</xdr:col>
      <xdr:colOff>0</xdr:colOff>
      <xdr:row>0</xdr:row>
      <xdr:rowOff>179121</xdr:rowOff>
    </xdr:from>
    <xdr:to>
      <xdr:col>48</xdr:col>
      <xdr:colOff>34289</xdr:colOff>
      <xdr:row>35</xdr:row>
      <xdr:rowOff>187504</xdr:rowOff>
    </xdr:to>
    <xdr:pic>
      <xdr:nvPicPr>
        <xdr:cNvPr id="39" name="Picture 38">
          <a:extLst>
            <a:ext uri="{FF2B5EF4-FFF2-40B4-BE49-F238E27FC236}">
              <a16:creationId xmlns:a16="http://schemas.microsoft.com/office/drawing/2014/main" id="{FF71A0FE-8118-4A94-A376-31DFC11024C3}"/>
            </a:ext>
          </a:extLst>
        </xdr:cNvPr>
        <xdr:cNvPicPr>
          <a:picLocks noChangeAspect="1"/>
        </xdr:cNvPicPr>
      </xdr:nvPicPr>
      <xdr:blipFill>
        <a:blip xmlns:r="http://schemas.openxmlformats.org/officeDocument/2006/relationships" r:embed="rId38"/>
        <a:stretch>
          <a:fillRect/>
        </a:stretch>
      </xdr:blipFill>
      <xdr:spPr>
        <a:xfrm>
          <a:off x="0" y="182296"/>
          <a:ext cx="8873489" cy="6672708"/>
        </a:xfrm>
        <a:prstGeom prst="rect">
          <a:avLst/>
        </a:prstGeom>
      </xdr:spPr>
    </xdr:pic>
    <xdr:clientData/>
  </xdr:twoCellAnchor>
  <xdr:twoCellAnchor>
    <xdr:from>
      <xdr:col>4</xdr:col>
      <xdr:colOff>85724</xdr:colOff>
      <xdr:row>5</xdr:row>
      <xdr:rowOff>161924</xdr:rowOff>
    </xdr:from>
    <xdr:to>
      <xdr:col>25</xdr:col>
      <xdr:colOff>57149</xdr:colOff>
      <xdr:row>8</xdr:row>
      <xdr:rowOff>85725</xdr:rowOff>
    </xdr:to>
    <xdr:sp macro="" textlink="">
      <xdr:nvSpPr>
        <xdr:cNvPr id="40" name="TextBox 39">
          <a:extLst>
            <a:ext uri="{FF2B5EF4-FFF2-40B4-BE49-F238E27FC236}">
              <a16:creationId xmlns:a16="http://schemas.microsoft.com/office/drawing/2014/main" id="{7D2578F9-D21D-42F2-8A7A-8C0DD71C7070}"/>
            </a:ext>
          </a:extLst>
        </xdr:cNvPr>
        <xdr:cNvSpPr txBox="1"/>
      </xdr:nvSpPr>
      <xdr:spPr>
        <a:xfrm>
          <a:off x="825499" y="1117599"/>
          <a:ext cx="3835400" cy="4953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kern="1200">
              <a:ln>
                <a:noFill/>
              </a:ln>
              <a:solidFill>
                <a:schemeClr val="bg1"/>
              </a:solidFill>
            </a:rPr>
            <a:t>College Ave Quarterly</a:t>
          </a:r>
          <a:r>
            <a:rPr lang="en-US" sz="1800" b="1" kern="1200" baseline="0">
              <a:ln>
                <a:noFill/>
              </a:ln>
              <a:solidFill>
                <a:schemeClr val="bg1"/>
              </a:solidFill>
            </a:rPr>
            <a:t> Investor Report</a:t>
          </a:r>
          <a:endParaRPr lang="en-US" sz="1800" b="1" kern="1200">
            <a:ln>
              <a:noFill/>
            </a:ln>
            <a:solidFill>
              <a:schemeClr val="bg1"/>
            </a:solidFill>
          </a:endParaRPr>
        </a:p>
      </xdr:txBody>
    </xdr:sp>
    <xdr:clientData/>
  </xdr:twoCellAnchor>
  <xdr:twoCellAnchor>
    <xdr:from>
      <xdr:col>2</xdr:col>
      <xdr:colOff>16566</xdr:colOff>
      <xdr:row>645</xdr:row>
      <xdr:rowOff>99391</xdr:rowOff>
    </xdr:from>
    <xdr:to>
      <xdr:col>40</xdr:col>
      <xdr:colOff>133864</xdr:colOff>
      <xdr:row>648</xdr:row>
      <xdr:rowOff>24848</xdr:rowOff>
    </xdr:to>
    <xdr:pic>
      <xdr:nvPicPr>
        <xdr:cNvPr id="41" name="Picture 40">
          <a:extLst>
            <a:ext uri="{FF2B5EF4-FFF2-40B4-BE49-F238E27FC236}">
              <a16:creationId xmlns:a16="http://schemas.microsoft.com/office/drawing/2014/main" id="{39989486-649F-4D9D-9C99-34D5785298FE}"/>
            </a:ext>
          </a:extLst>
        </xdr:cNvPr>
        <xdr:cNvPicPr>
          <a:picLocks noChangeAspect="1" noChangeArrowheads="1"/>
        </xdr:cNvPicPr>
      </xdr:nvPicPr>
      <xdr:blipFill>
        <a:blip xmlns:r="http://schemas.openxmlformats.org/officeDocument/2006/relationships" r:embed="rId39">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84866" y="122971891"/>
          <a:ext cx="7114998" cy="500132"/>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169379</xdr:colOff>
      <xdr:row>649</xdr:row>
      <xdr:rowOff>131483</xdr:rowOff>
    </xdr:from>
    <xdr:to>
      <xdr:col>38</xdr:col>
      <xdr:colOff>72317</xdr:colOff>
      <xdr:row>652</xdr:row>
      <xdr:rowOff>147759</xdr:rowOff>
    </xdr:to>
    <xdr:pic>
      <xdr:nvPicPr>
        <xdr:cNvPr id="42" name="Picture 41">
          <a:extLst>
            <a:ext uri="{FF2B5EF4-FFF2-40B4-BE49-F238E27FC236}">
              <a16:creationId xmlns:a16="http://schemas.microsoft.com/office/drawing/2014/main" id="{380BD61D-4B0D-4FF4-8A00-95BFF5BA987C}"/>
            </a:ext>
          </a:extLst>
        </xdr:cNvPr>
        <xdr:cNvPicPr>
          <a:picLocks noChangeAspect="1"/>
        </xdr:cNvPicPr>
      </xdr:nvPicPr>
      <xdr:blipFill>
        <a:blip xmlns:r="http://schemas.openxmlformats.org/officeDocument/2006/relationships" r:embed="rId40"/>
        <a:stretch>
          <a:fillRect/>
        </a:stretch>
      </xdr:blipFill>
      <xdr:spPr>
        <a:xfrm>
          <a:off x="353529" y="123765983"/>
          <a:ext cx="6716488" cy="587776"/>
        </a:xfrm>
        <a:prstGeom prst="rect">
          <a:avLst/>
        </a:prstGeom>
        <a:ln>
          <a:noFill/>
        </a:ln>
      </xdr:spPr>
    </xdr:pic>
    <xdr:clientData/>
  </xdr:twoCellAnchor>
  <xdr:twoCellAnchor>
    <xdr:from>
      <xdr:col>2</xdr:col>
      <xdr:colOff>27329</xdr:colOff>
      <xdr:row>658</xdr:row>
      <xdr:rowOff>71021</xdr:rowOff>
    </xdr:from>
    <xdr:to>
      <xdr:col>44</xdr:col>
      <xdr:colOff>173241</xdr:colOff>
      <xdr:row>661</xdr:row>
      <xdr:rowOff>30850</xdr:rowOff>
    </xdr:to>
    <xdr:pic>
      <xdr:nvPicPr>
        <xdr:cNvPr id="43" name="Picture 42">
          <a:extLst>
            <a:ext uri="{FF2B5EF4-FFF2-40B4-BE49-F238E27FC236}">
              <a16:creationId xmlns:a16="http://schemas.microsoft.com/office/drawing/2014/main" id="{E5B12E8E-DC04-4B31-9DA7-2CC1939BAF41}"/>
            </a:ext>
          </a:extLst>
        </xdr:cNvPr>
        <xdr:cNvPicPr>
          <a:picLocks noChangeAspect="1" noChangeArrowheads="1"/>
        </xdr:cNvPicPr>
      </xdr:nvPicPr>
      <xdr:blipFill>
        <a:blip xmlns:r="http://schemas.openxmlformats.org/officeDocument/2006/relationships" r:embed="rId4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98804" y="125423196"/>
          <a:ext cx="7877037" cy="531329"/>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xdr:from>
      <xdr:col>23</xdr:col>
      <xdr:colOff>171450</xdr:colOff>
      <xdr:row>561</xdr:row>
      <xdr:rowOff>142875</xdr:rowOff>
    </xdr:from>
    <xdr:to>
      <xdr:col>23</xdr:col>
      <xdr:colOff>171450</xdr:colOff>
      <xdr:row>584</xdr:row>
      <xdr:rowOff>85725</xdr:rowOff>
    </xdr:to>
    <xdr:cxnSp macro="">
      <xdr:nvCxnSpPr>
        <xdr:cNvPr id="44" name="Straight Connector 43">
          <a:extLst>
            <a:ext uri="{FF2B5EF4-FFF2-40B4-BE49-F238E27FC236}">
              <a16:creationId xmlns:a16="http://schemas.microsoft.com/office/drawing/2014/main" id="{6DACB2BD-9A36-4C3D-8DDC-C726FBBBB981}"/>
            </a:ext>
          </a:extLst>
        </xdr:cNvPr>
        <xdr:cNvCxnSpPr/>
      </xdr:nvCxnSpPr>
      <xdr:spPr>
        <a:xfrm>
          <a:off x="4406900" y="107016550"/>
          <a:ext cx="0" cy="4324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180975</xdr:colOff>
      <xdr:row>574</xdr:row>
      <xdr:rowOff>19050</xdr:rowOff>
    </xdr:from>
    <xdr:to>
      <xdr:col>42</xdr:col>
      <xdr:colOff>76200</xdr:colOff>
      <xdr:row>574</xdr:row>
      <xdr:rowOff>38100</xdr:rowOff>
    </xdr:to>
    <xdr:cxnSp macro="">
      <xdr:nvCxnSpPr>
        <xdr:cNvPr id="45" name="Straight Connector 44">
          <a:extLst>
            <a:ext uri="{FF2B5EF4-FFF2-40B4-BE49-F238E27FC236}">
              <a16:creationId xmlns:a16="http://schemas.microsoft.com/office/drawing/2014/main" id="{F491C2A0-5A1F-4EE1-A7A4-EE566DF66CE3}"/>
            </a:ext>
          </a:extLst>
        </xdr:cNvPr>
        <xdr:cNvCxnSpPr/>
      </xdr:nvCxnSpPr>
      <xdr:spPr>
        <a:xfrm flipV="1">
          <a:off x="920750" y="109366050"/>
          <a:ext cx="6889750" cy="190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180975</xdr:colOff>
      <xdr:row>483</xdr:row>
      <xdr:rowOff>142875</xdr:rowOff>
    </xdr:from>
    <xdr:to>
      <xdr:col>23</xdr:col>
      <xdr:colOff>180975</xdr:colOff>
      <xdr:row>506</xdr:row>
      <xdr:rowOff>85725</xdr:rowOff>
    </xdr:to>
    <xdr:cxnSp macro="">
      <xdr:nvCxnSpPr>
        <xdr:cNvPr id="46" name="Straight Connector 45">
          <a:extLst>
            <a:ext uri="{FF2B5EF4-FFF2-40B4-BE49-F238E27FC236}">
              <a16:creationId xmlns:a16="http://schemas.microsoft.com/office/drawing/2014/main" id="{B8CB6B1E-282A-4CB6-B562-8022737A4630}"/>
            </a:ext>
          </a:extLst>
        </xdr:cNvPr>
        <xdr:cNvCxnSpPr/>
      </xdr:nvCxnSpPr>
      <xdr:spPr>
        <a:xfrm>
          <a:off x="4419600" y="92157550"/>
          <a:ext cx="0" cy="4324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0</xdr:colOff>
      <xdr:row>496</xdr:row>
      <xdr:rowOff>19050</xdr:rowOff>
    </xdr:from>
    <xdr:to>
      <xdr:col>42</xdr:col>
      <xdr:colOff>85725</xdr:colOff>
      <xdr:row>496</xdr:row>
      <xdr:rowOff>38100</xdr:rowOff>
    </xdr:to>
    <xdr:cxnSp macro="">
      <xdr:nvCxnSpPr>
        <xdr:cNvPr id="47" name="Straight Connector 46">
          <a:extLst>
            <a:ext uri="{FF2B5EF4-FFF2-40B4-BE49-F238E27FC236}">
              <a16:creationId xmlns:a16="http://schemas.microsoft.com/office/drawing/2014/main" id="{291A25E0-B01C-451B-A191-9B7189AA60EC}"/>
            </a:ext>
          </a:extLst>
        </xdr:cNvPr>
        <xdr:cNvCxnSpPr/>
      </xdr:nvCxnSpPr>
      <xdr:spPr>
        <a:xfrm flipV="1">
          <a:off x="920750" y="94507050"/>
          <a:ext cx="6902450" cy="190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152400</xdr:colOff>
      <xdr:row>405</xdr:row>
      <xdr:rowOff>161925</xdr:rowOff>
    </xdr:from>
    <xdr:to>
      <xdr:col>23</xdr:col>
      <xdr:colOff>152400</xdr:colOff>
      <xdr:row>428</xdr:row>
      <xdr:rowOff>104775</xdr:rowOff>
    </xdr:to>
    <xdr:cxnSp macro="">
      <xdr:nvCxnSpPr>
        <xdr:cNvPr id="48" name="Straight Connector 47">
          <a:extLst>
            <a:ext uri="{FF2B5EF4-FFF2-40B4-BE49-F238E27FC236}">
              <a16:creationId xmlns:a16="http://schemas.microsoft.com/office/drawing/2014/main" id="{746D567B-C136-4A6F-8E3C-11B8CEAB1189}"/>
            </a:ext>
          </a:extLst>
        </xdr:cNvPr>
        <xdr:cNvCxnSpPr/>
      </xdr:nvCxnSpPr>
      <xdr:spPr>
        <a:xfrm>
          <a:off x="4387850" y="77317600"/>
          <a:ext cx="0" cy="4324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4</xdr:col>
      <xdr:colOff>161925</xdr:colOff>
      <xdr:row>418</xdr:row>
      <xdr:rowOff>38100</xdr:rowOff>
    </xdr:from>
    <xdr:to>
      <xdr:col>42</xdr:col>
      <xdr:colOff>57150</xdr:colOff>
      <xdr:row>418</xdr:row>
      <xdr:rowOff>57150</xdr:rowOff>
    </xdr:to>
    <xdr:cxnSp macro="">
      <xdr:nvCxnSpPr>
        <xdr:cNvPr id="49" name="Straight Connector 48">
          <a:extLst>
            <a:ext uri="{FF2B5EF4-FFF2-40B4-BE49-F238E27FC236}">
              <a16:creationId xmlns:a16="http://schemas.microsoft.com/office/drawing/2014/main" id="{C0468ABF-CDCA-48CD-85D0-5679E9C8A82A}"/>
            </a:ext>
          </a:extLst>
        </xdr:cNvPr>
        <xdr:cNvCxnSpPr/>
      </xdr:nvCxnSpPr>
      <xdr:spPr>
        <a:xfrm flipV="1">
          <a:off x="901700" y="79667100"/>
          <a:ext cx="6889750" cy="190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180975</xdr:colOff>
      <xdr:row>327</xdr:row>
      <xdr:rowOff>161925</xdr:rowOff>
    </xdr:from>
    <xdr:to>
      <xdr:col>23</xdr:col>
      <xdr:colOff>180975</xdr:colOff>
      <xdr:row>350</xdr:row>
      <xdr:rowOff>104775</xdr:rowOff>
    </xdr:to>
    <xdr:cxnSp macro="">
      <xdr:nvCxnSpPr>
        <xdr:cNvPr id="50" name="Straight Connector 49">
          <a:extLst>
            <a:ext uri="{FF2B5EF4-FFF2-40B4-BE49-F238E27FC236}">
              <a16:creationId xmlns:a16="http://schemas.microsoft.com/office/drawing/2014/main" id="{FFB573B0-F0EF-4147-90E4-04DFEBB64269}"/>
            </a:ext>
          </a:extLst>
        </xdr:cNvPr>
        <xdr:cNvCxnSpPr/>
      </xdr:nvCxnSpPr>
      <xdr:spPr>
        <a:xfrm>
          <a:off x="4419600" y="62458600"/>
          <a:ext cx="0" cy="43243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0</xdr:colOff>
      <xdr:row>340</xdr:row>
      <xdr:rowOff>38100</xdr:rowOff>
    </xdr:from>
    <xdr:to>
      <xdr:col>42</xdr:col>
      <xdr:colOff>85725</xdr:colOff>
      <xdr:row>340</xdr:row>
      <xdr:rowOff>57150</xdr:rowOff>
    </xdr:to>
    <xdr:cxnSp macro="">
      <xdr:nvCxnSpPr>
        <xdr:cNvPr id="51" name="Straight Connector 50">
          <a:extLst>
            <a:ext uri="{FF2B5EF4-FFF2-40B4-BE49-F238E27FC236}">
              <a16:creationId xmlns:a16="http://schemas.microsoft.com/office/drawing/2014/main" id="{C9B2F8B7-81C5-4F2A-BF10-7A1401147EAB}"/>
            </a:ext>
          </a:extLst>
        </xdr:cNvPr>
        <xdr:cNvCxnSpPr/>
      </xdr:nvCxnSpPr>
      <xdr:spPr>
        <a:xfrm flipV="1">
          <a:off x="920750" y="64808100"/>
          <a:ext cx="6902450" cy="190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30</xdr:col>
      <xdr:colOff>47625</xdr:colOff>
      <xdr:row>432</xdr:row>
      <xdr:rowOff>161925</xdr:rowOff>
    </xdr:from>
    <xdr:to>
      <xdr:col>42</xdr:col>
      <xdr:colOff>34290</xdr:colOff>
      <xdr:row>435</xdr:row>
      <xdr:rowOff>72289</xdr:rowOff>
    </xdr:to>
    <xdr:pic>
      <xdr:nvPicPr>
        <xdr:cNvPr id="52" name="Picture 51">
          <a:extLst>
            <a:ext uri="{FF2B5EF4-FFF2-40B4-BE49-F238E27FC236}">
              <a16:creationId xmlns:a16="http://schemas.microsoft.com/office/drawing/2014/main" id="{320986CA-A175-4859-AECE-6439B7603A63}"/>
            </a:ext>
          </a:extLst>
        </xdr:cNvPr>
        <xdr:cNvPicPr>
          <a:picLocks noChangeAspect="1"/>
        </xdr:cNvPicPr>
      </xdr:nvPicPr>
      <xdr:blipFill>
        <a:blip xmlns:r="http://schemas.openxmlformats.org/officeDocument/2006/relationships" r:embed="rId42"/>
        <a:stretch>
          <a:fillRect/>
        </a:stretch>
      </xdr:blipFill>
      <xdr:spPr>
        <a:xfrm>
          <a:off x="5575300" y="82461100"/>
          <a:ext cx="2193290" cy="478689"/>
        </a:xfrm>
        <a:prstGeom prst="rect">
          <a:avLst/>
        </a:prstGeom>
      </xdr:spPr>
    </xdr:pic>
    <xdr:clientData/>
  </xdr:twoCellAnchor>
  <xdr:twoCellAnchor editAs="oneCell">
    <xdr:from>
      <xdr:col>30</xdr:col>
      <xdr:colOff>161925</xdr:colOff>
      <xdr:row>510</xdr:row>
      <xdr:rowOff>161925</xdr:rowOff>
    </xdr:from>
    <xdr:to>
      <xdr:col>43</xdr:col>
      <xdr:colOff>0</xdr:colOff>
      <xdr:row>513</xdr:row>
      <xdr:rowOff>72427</xdr:rowOff>
    </xdr:to>
    <xdr:pic>
      <xdr:nvPicPr>
        <xdr:cNvPr id="53" name="Picture 52">
          <a:extLst>
            <a:ext uri="{FF2B5EF4-FFF2-40B4-BE49-F238E27FC236}">
              <a16:creationId xmlns:a16="http://schemas.microsoft.com/office/drawing/2014/main" id="{608392E5-BF74-4522-9328-2E461E8B53D5}"/>
            </a:ext>
          </a:extLst>
        </xdr:cNvPr>
        <xdr:cNvPicPr>
          <a:picLocks noChangeAspect="1"/>
        </xdr:cNvPicPr>
      </xdr:nvPicPr>
      <xdr:blipFill>
        <a:blip xmlns:r="http://schemas.openxmlformats.org/officeDocument/2006/relationships" r:embed="rId42"/>
        <a:stretch>
          <a:fillRect/>
        </a:stretch>
      </xdr:blipFill>
      <xdr:spPr>
        <a:xfrm>
          <a:off x="5689600" y="97320100"/>
          <a:ext cx="2228850" cy="478827"/>
        </a:xfrm>
        <a:prstGeom prst="rect">
          <a:avLst/>
        </a:prstGeom>
      </xdr:spPr>
    </xdr:pic>
    <xdr:clientData/>
  </xdr:twoCellAnchor>
  <xdr:twoCellAnchor editAs="oneCell">
    <xdr:from>
      <xdr:col>30</xdr:col>
      <xdr:colOff>123825</xdr:colOff>
      <xdr:row>589</xdr:row>
      <xdr:rowOff>95250</xdr:rowOff>
    </xdr:from>
    <xdr:to>
      <xdr:col>42</xdr:col>
      <xdr:colOff>152400</xdr:colOff>
      <xdr:row>591</xdr:row>
      <xdr:rowOff>188632</xdr:rowOff>
    </xdr:to>
    <xdr:pic>
      <xdr:nvPicPr>
        <xdr:cNvPr id="54" name="Picture 53">
          <a:extLst>
            <a:ext uri="{FF2B5EF4-FFF2-40B4-BE49-F238E27FC236}">
              <a16:creationId xmlns:a16="http://schemas.microsoft.com/office/drawing/2014/main" id="{845A172F-12DC-411D-998B-977E81007F75}"/>
            </a:ext>
          </a:extLst>
        </xdr:cNvPr>
        <xdr:cNvPicPr>
          <a:picLocks noChangeAspect="1"/>
        </xdr:cNvPicPr>
      </xdr:nvPicPr>
      <xdr:blipFill>
        <a:blip xmlns:r="http://schemas.openxmlformats.org/officeDocument/2006/relationships" r:embed="rId42"/>
        <a:stretch>
          <a:fillRect/>
        </a:stretch>
      </xdr:blipFill>
      <xdr:spPr>
        <a:xfrm>
          <a:off x="5651500" y="112299750"/>
          <a:ext cx="2235200" cy="474382"/>
        </a:xfrm>
        <a:prstGeom prst="rect">
          <a:avLst/>
        </a:prstGeom>
      </xdr:spPr>
    </xdr:pic>
    <xdr:clientData/>
  </xdr:twoCellAnchor>
  <xdr:twoCellAnchor editAs="oneCell">
    <xdr:from>
      <xdr:col>30</xdr:col>
      <xdr:colOff>66675</xdr:colOff>
      <xdr:row>353</xdr:row>
      <xdr:rowOff>171450</xdr:rowOff>
    </xdr:from>
    <xdr:to>
      <xdr:col>42</xdr:col>
      <xdr:colOff>110490</xdr:colOff>
      <xdr:row>356</xdr:row>
      <xdr:rowOff>74332</xdr:rowOff>
    </xdr:to>
    <xdr:pic>
      <xdr:nvPicPr>
        <xdr:cNvPr id="55" name="Picture 54">
          <a:extLst>
            <a:ext uri="{FF2B5EF4-FFF2-40B4-BE49-F238E27FC236}">
              <a16:creationId xmlns:a16="http://schemas.microsoft.com/office/drawing/2014/main" id="{8CC94BCD-BC46-4B05-BA7D-3D32418FD4D6}"/>
            </a:ext>
          </a:extLst>
        </xdr:cNvPr>
        <xdr:cNvPicPr>
          <a:picLocks noChangeAspect="1"/>
        </xdr:cNvPicPr>
      </xdr:nvPicPr>
      <xdr:blipFill>
        <a:blip xmlns:r="http://schemas.openxmlformats.org/officeDocument/2006/relationships" r:embed="rId42"/>
        <a:stretch>
          <a:fillRect/>
        </a:stretch>
      </xdr:blipFill>
      <xdr:spPr>
        <a:xfrm>
          <a:off x="5594350" y="67417950"/>
          <a:ext cx="2250440" cy="474382"/>
        </a:xfrm>
        <a:prstGeom prst="rect">
          <a:avLst/>
        </a:prstGeom>
      </xdr:spPr>
    </xdr:pic>
    <xdr:clientData/>
  </xdr:twoCellAnchor>
  <xdr:twoCellAnchor>
    <xdr:from>
      <xdr:col>24</xdr:col>
      <xdr:colOff>87083</xdr:colOff>
      <xdr:row>33</xdr:row>
      <xdr:rowOff>27213</xdr:rowOff>
    </xdr:from>
    <xdr:to>
      <xdr:col>48</xdr:col>
      <xdr:colOff>9524</xdr:colOff>
      <xdr:row>35</xdr:row>
      <xdr:rowOff>181656</xdr:rowOff>
    </xdr:to>
    <xdr:sp macro="" textlink="">
      <xdr:nvSpPr>
        <xdr:cNvPr id="56" name="TextBox 55">
          <a:extLst>
            <a:ext uri="{FF2B5EF4-FFF2-40B4-BE49-F238E27FC236}">
              <a16:creationId xmlns:a16="http://schemas.microsoft.com/office/drawing/2014/main" id="{89476811-0E3D-4949-8002-07B04E63CF51}"/>
            </a:ext>
          </a:extLst>
        </xdr:cNvPr>
        <xdr:cNvSpPr txBox="1"/>
      </xdr:nvSpPr>
      <xdr:spPr>
        <a:xfrm>
          <a:off x="4509858" y="6316888"/>
          <a:ext cx="4342041" cy="535443"/>
        </a:xfrm>
        <a:prstGeom prst="rect">
          <a:avLst/>
        </a:prstGeom>
        <a:solidFill>
          <a:srgbClr val="00206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000">
              <a:solidFill>
                <a:schemeClr val="bg1"/>
              </a:solidFill>
              <a:effectLst/>
              <a:latin typeface="+mn-lt"/>
              <a:ea typeface="+mn-ea"/>
              <a:cs typeface="+mn-cs"/>
            </a:rPr>
            <a:t>©2025 College Ave Student Loans. Proprietary &amp; Confidential. All Rights Reserved.</a:t>
          </a:r>
          <a:endParaRPr lang="en-US" sz="1000">
            <a:solidFill>
              <a:schemeClr val="bg1"/>
            </a:solidFill>
            <a:effectLst/>
          </a:endParaRPr>
        </a:p>
      </xdr:txBody>
    </xdr:sp>
    <xdr:clientData/>
  </xdr:twoCellAnchor>
  <xdr:twoCellAnchor>
    <xdr:from>
      <xdr:col>0</xdr:col>
      <xdr:colOff>0</xdr:colOff>
      <xdr:row>30</xdr:row>
      <xdr:rowOff>47625</xdr:rowOff>
    </xdr:from>
    <xdr:to>
      <xdr:col>24</xdr:col>
      <xdr:colOff>93873</xdr:colOff>
      <xdr:row>35</xdr:row>
      <xdr:rowOff>181229</xdr:rowOff>
    </xdr:to>
    <xdr:sp macro="" textlink="">
      <xdr:nvSpPr>
        <xdr:cNvPr id="57" name="TextBox 56">
          <a:extLst>
            <a:ext uri="{FF2B5EF4-FFF2-40B4-BE49-F238E27FC236}">
              <a16:creationId xmlns:a16="http://schemas.microsoft.com/office/drawing/2014/main" id="{86011534-E4C1-4DA7-98DD-C00BA5E3F819}"/>
            </a:ext>
          </a:extLst>
        </xdr:cNvPr>
        <xdr:cNvSpPr txBox="1"/>
      </xdr:nvSpPr>
      <xdr:spPr>
        <a:xfrm>
          <a:off x="0" y="5765800"/>
          <a:ext cx="4513473" cy="1086104"/>
        </a:xfrm>
        <a:prstGeom prst="rect">
          <a:avLst/>
        </a:prstGeom>
        <a:solidFill>
          <a:srgbClr val="00206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sz="2000" i="1">
              <a:solidFill>
                <a:schemeClr val="bg1"/>
              </a:solidFill>
              <a:effectLst/>
            </a:rPr>
            <a:t>A</a:t>
          </a:r>
          <a:r>
            <a:rPr lang="en-US" sz="2000" i="1" baseline="0">
              <a:solidFill>
                <a:schemeClr val="bg1"/>
              </a:solidFill>
              <a:effectLst/>
            </a:rPr>
            <a:t> Better Student Loan Experience</a:t>
          </a:r>
        </a:p>
        <a:p>
          <a:pPr marL="0" marR="0" lvl="0" indent="0" algn="l" defTabSz="914400" eaLnBrk="1" fontAlgn="auto" latinLnBrk="0" hangingPunct="1">
            <a:lnSpc>
              <a:spcPct val="100000"/>
            </a:lnSpc>
            <a:spcBef>
              <a:spcPts val="0"/>
            </a:spcBef>
            <a:spcAft>
              <a:spcPts val="0"/>
            </a:spcAft>
            <a:buClrTx/>
            <a:buSzTx/>
            <a:buFontTx/>
            <a:buNone/>
            <a:tabLst/>
            <a:defRPr/>
          </a:pPr>
          <a:r>
            <a:rPr lang="en-US" sz="1800" b="1" baseline="0">
              <a:solidFill>
                <a:schemeClr val="bg1"/>
              </a:solidFill>
              <a:effectLst/>
            </a:rPr>
            <a:t>collegeave.com</a:t>
          </a:r>
          <a:endParaRPr lang="en-US" sz="1800" b="1">
            <a:solidFill>
              <a:schemeClr val="bg1"/>
            </a:solidFill>
            <a:effectLst/>
          </a:endParaRPr>
        </a:p>
        <a:p>
          <a:pPr algn="l"/>
          <a:endParaRPr lang="en-US" sz="1000" kern="1200"/>
        </a:p>
      </xdr:txBody>
    </xdr:sp>
    <xdr:clientData/>
  </xdr:twoCellAnchor>
  <xdr:twoCellAnchor>
    <xdr:from>
      <xdr:col>24</xdr:col>
      <xdr:colOff>86405</xdr:colOff>
      <xdr:row>30</xdr:row>
      <xdr:rowOff>57151</xdr:rowOff>
    </xdr:from>
    <xdr:to>
      <xdr:col>48</xdr:col>
      <xdr:colOff>8846</xdr:colOff>
      <xdr:row>33</xdr:row>
      <xdr:rowOff>36741</xdr:rowOff>
    </xdr:to>
    <xdr:sp macro="" textlink="">
      <xdr:nvSpPr>
        <xdr:cNvPr id="58" name="TextBox 57">
          <a:extLst>
            <a:ext uri="{FF2B5EF4-FFF2-40B4-BE49-F238E27FC236}">
              <a16:creationId xmlns:a16="http://schemas.microsoft.com/office/drawing/2014/main" id="{7984C1E1-BCD1-4984-8501-D63456B71F90}"/>
            </a:ext>
          </a:extLst>
        </xdr:cNvPr>
        <xdr:cNvSpPr txBox="1"/>
      </xdr:nvSpPr>
      <xdr:spPr>
        <a:xfrm>
          <a:off x="4509180" y="5772151"/>
          <a:ext cx="4342041" cy="551090"/>
        </a:xfrm>
        <a:prstGeom prst="rect">
          <a:avLst/>
        </a:prstGeom>
        <a:solidFill>
          <a:srgbClr val="00206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000">
              <a:solidFill>
                <a:schemeClr val="bg1"/>
              </a:solidFill>
              <a:effectLst/>
              <a:latin typeface="+mn-lt"/>
              <a:ea typeface="+mn-ea"/>
              <a:cs typeface="+mn-cs"/>
            </a:rPr>
            <a:t>September 30th, 2025</a:t>
          </a:r>
          <a:endParaRPr lang="en-US" sz="1000">
            <a:solidFill>
              <a:schemeClr val="bg1"/>
            </a:solidFill>
            <a:effectLst/>
          </a:endParaRPr>
        </a:p>
      </xdr:txBody>
    </xdr:sp>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2025-06-30/CASL%20Quarterly%20Investor%20-%20Report%20-%202025.06.30.xlsx" TargetMode="External"/><Relationship Id="rId2" Type="http://schemas.openxmlformats.org/officeDocument/2006/relationships/externalLinkPath" Target="file:///\\casl-vmweb01\share\Credit\Analytics%20Layer\Investor%20Reporting\Production%20Report\2025-06-30\CASL%20Quarterly%20Investor%20-%20Report%20-%202025.06.30.xlsx" TargetMode="External"/><Relationship Id="rId1" Type="http://schemas.openxmlformats.org/officeDocument/2006/relationships/externalLinkPath" Target="/Credit/Analytics%20Layer/Investor%20Reporting/Production%20Report/2025-06-30/CASL%20Quarterly%20Investor%20-%20Report%20-%202025.06.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Contents"/>
      <sheetName val="I. Month-End"/>
      <sheetName val="II. Quarters in Repayment"/>
      <sheetName val="III. Quarters Since Disburse"/>
      <sheetName val="Report"/>
    </sheetNames>
    <sheetDataSet>
      <sheetData sheetId="0"/>
      <sheetData sheetId="1">
        <row r="1">
          <cell r="A1" t="str">
            <v>a.1.i. Annualized Charge-Offs - Accounts in P&amp;I Repayment - Total Serviced Portfolio</v>
          </cell>
          <cell r="D1"/>
          <cell r="F1" t="str">
            <v>a.1.ii. Annualized Charge-Offs - Accounts in P&amp;I Repayment - Total Serviced Portfolio - by Repayment Vintages</v>
          </cell>
          <cell r="G1"/>
          <cell r="J1"/>
          <cell r="X1" t="str">
            <v>b.1.i. Delinquency as % P&amp;I Balances in Repayment - Total Serviced Portfolio</v>
          </cell>
          <cell r="AC1"/>
          <cell r="AE1"/>
          <cell r="AG1"/>
          <cell r="AI1"/>
          <cell r="AK1" t="str">
            <v>b.2. Delinquency Buckets as % P&amp;I Balances in Repayment by P&amp;I RPMT Year &amp; Month-End</v>
          </cell>
          <cell r="AL1"/>
          <cell r="AQ1"/>
          <cell r="AS1"/>
          <cell r="AU1"/>
          <cell r="AW1"/>
          <cell r="AY1" t="str">
            <v>c.1.i. Forbearance as % of Loans in P&amp;I Repayment% - Total Serviced Portfolio</v>
          </cell>
          <cell r="BB1"/>
          <cell r="BD1" t="str">
            <v>c.1.ii. Forbearance as % of Loans in P&amp;I Repayment - By Repayment Vintage</v>
          </cell>
          <cell r="BE1"/>
          <cell r="BH1"/>
        </row>
        <row r="2">
          <cell r="A2"/>
          <cell r="D2"/>
          <cell r="F2"/>
          <cell r="G2"/>
          <cell r="J2"/>
          <cell r="X2"/>
          <cell r="AC2"/>
          <cell r="AE2"/>
          <cell r="AG2"/>
          <cell r="AI2"/>
          <cell r="AK2"/>
          <cell r="AL2"/>
          <cell r="AQ2"/>
          <cell r="AS2"/>
          <cell r="AU2"/>
          <cell r="AW2"/>
          <cell r="AY2"/>
          <cell r="BB2"/>
          <cell r="BD2"/>
          <cell r="BE2"/>
          <cell r="BH2"/>
        </row>
        <row r="3">
          <cell r="A3" t="str">
            <v>Month/ Year</v>
          </cell>
          <cell r="D3"/>
          <cell r="F3" t="str">
            <v>Repayment Year</v>
          </cell>
          <cell r="G3" t="str">
            <v>Month/ Year</v>
          </cell>
          <cell r="J3"/>
          <cell r="X3" t="str">
            <v>Month/ Year</v>
          </cell>
          <cell r="AC3"/>
          <cell r="AE3"/>
          <cell r="AG3"/>
          <cell r="AI3"/>
          <cell r="AK3" t="str">
            <v>Month/ Year</v>
          </cell>
          <cell r="AL3" t="str">
            <v>Repayment Year</v>
          </cell>
          <cell r="AQ3"/>
          <cell r="AS3"/>
          <cell r="AU3"/>
          <cell r="AW3"/>
          <cell r="AY3" t="str">
            <v>Month/ Year</v>
          </cell>
          <cell r="BB3"/>
          <cell r="BD3" t="str">
            <v>Month/ Year</v>
          </cell>
          <cell r="BE3" t="str">
            <v>Repayment Year</v>
          </cell>
          <cell r="BH3"/>
        </row>
        <row r="4">
          <cell r="A4"/>
          <cell r="D4" t="str">
            <v>Annualized Charge-Offs (%)</v>
          </cell>
          <cell r="F4"/>
          <cell r="G4"/>
          <cell r="J4" t="str">
            <v>Annualized Charge-Offs (%)</v>
          </cell>
          <cell r="X4"/>
          <cell r="AC4" t="str">
            <v>31-60 Days Delinquent (%)</v>
          </cell>
          <cell r="AE4" t="str">
            <v>61-90 Days Delinquent (%)</v>
          </cell>
          <cell r="AG4" t="str">
            <v>91-120 Days Delinquent (%)</v>
          </cell>
          <cell r="AI4" t="str">
            <v>121+ Days Delinquent (%)</v>
          </cell>
          <cell r="AK4"/>
          <cell r="AL4"/>
          <cell r="AQ4" t="str">
            <v>31-60 Days Delinquent (%)</v>
          </cell>
          <cell r="AS4" t="str">
            <v>61-90 Days Delinquent (%)</v>
          </cell>
          <cell r="AU4" t="str">
            <v>91-120 Days Delinquent (%)</v>
          </cell>
          <cell r="AW4" t="str">
            <v>121+ Days Delinquent (%)</v>
          </cell>
          <cell r="AY4"/>
          <cell r="BB4" t="str">
            <v>Forbearance (%)</v>
          </cell>
          <cell r="BD4"/>
          <cell r="BE4"/>
          <cell r="BH4" t="str">
            <v>Forbearance (%)</v>
          </cell>
        </row>
        <row r="5">
          <cell r="A5">
            <v>42400</v>
          </cell>
          <cell r="D5">
            <v>0</v>
          </cell>
          <cell r="F5">
            <v>2015</v>
          </cell>
          <cell r="G5">
            <v>42124</v>
          </cell>
          <cell r="J5">
            <v>0</v>
          </cell>
          <cell r="X5">
            <v>42400</v>
          </cell>
          <cell r="AC5">
            <v>0</v>
          </cell>
          <cell r="AE5">
            <v>0</v>
          </cell>
          <cell r="AG5">
            <v>0</v>
          </cell>
          <cell r="AI5">
            <v>0</v>
          </cell>
          <cell r="AK5">
            <v>42124</v>
          </cell>
          <cell r="AL5">
            <v>2015</v>
          </cell>
          <cell r="AQ5">
            <v>0</v>
          </cell>
          <cell r="AS5">
            <v>0</v>
          </cell>
          <cell r="AU5">
            <v>0</v>
          </cell>
          <cell r="AW5">
            <v>0</v>
          </cell>
          <cell r="AY5">
            <v>42400</v>
          </cell>
          <cell r="BB5">
            <v>0</v>
          </cell>
          <cell r="BD5">
            <v>42124</v>
          </cell>
          <cell r="BE5">
            <v>2015</v>
          </cell>
          <cell r="BH5">
            <v>0</v>
          </cell>
        </row>
        <row r="6">
          <cell r="A6">
            <v>42429</v>
          </cell>
          <cell r="D6">
            <v>0</v>
          </cell>
          <cell r="F6">
            <v>2015</v>
          </cell>
          <cell r="G6">
            <v>42155</v>
          </cell>
          <cell r="J6">
            <v>0</v>
          </cell>
          <cell r="X6">
            <v>42429</v>
          </cell>
          <cell r="AC6">
            <v>0</v>
          </cell>
          <cell r="AE6">
            <v>0</v>
          </cell>
          <cell r="AG6">
            <v>0</v>
          </cell>
          <cell r="AI6">
            <v>0</v>
          </cell>
          <cell r="AK6">
            <v>42155</v>
          </cell>
          <cell r="AL6">
            <v>2015</v>
          </cell>
          <cell r="AQ6">
            <v>0</v>
          </cell>
          <cell r="AS6">
            <v>0</v>
          </cell>
          <cell r="AU6">
            <v>0</v>
          </cell>
          <cell r="AW6">
            <v>0</v>
          </cell>
          <cell r="AY6">
            <v>42429</v>
          </cell>
          <cell r="BB6">
            <v>0</v>
          </cell>
          <cell r="BD6">
            <v>42155</v>
          </cell>
          <cell r="BE6">
            <v>2015</v>
          </cell>
          <cell r="BH6">
            <v>0</v>
          </cell>
        </row>
        <row r="7">
          <cell r="A7">
            <v>42460</v>
          </cell>
          <cell r="D7">
            <v>0</v>
          </cell>
          <cell r="F7">
            <v>2015</v>
          </cell>
          <cell r="G7">
            <v>42185</v>
          </cell>
          <cell r="J7">
            <v>0</v>
          </cell>
          <cell r="X7">
            <v>42460</v>
          </cell>
          <cell r="AC7">
            <v>0</v>
          </cell>
          <cell r="AE7">
            <v>0</v>
          </cell>
          <cell r="AG7">
            <v>0</v>
          </cell>
          <cell r="AI7">
            <v>0</v>
          </cell>
          <cell r="AK7">
            <v>42185</v>
          </cell>
          <cell r="AL7">
            <v>2015</v>
          </cell>
          <cell r="AQ7">
            <v>1.3015849021117E-2</v>
          </cell>
          <cell r="AS7">
            <v>0</v>
          </cell>
          <cell r="AU7">
            <v>0</v>
          </cell>
          <cell r="AW7">
            <v>0</v>
          </cell>
          <cell r="AY7">
            <v>42460</v>
          </cell>
          <cell r="BB7">
            <v>0</v>
          </cell>
          <cell r="BD7">
            <v>42185</v>
          </cell>
          <cell r="BE7">
            <v>2015</v>
          </cell>
          <cell r="BH7">
            <v>0</v>
          </cell>
        </row>
        <row r="8">
          <cell r="A8">
            <v>42490</v>
          </cell>
          <cell r="D8">
            <v>0</v>
          </cell>
          <cell r="F8">
            <v>2015</v>
          </cell>
          <cell r="G8">
            <v>42216</v>
          </cell>
          <cell r="J8">
            <v>0</v>
          </cell>
          <cell r="X8">
            <v>42490</v>
          </cell>
          <cell r="AC8">
            <v>6.3580171915844794E-2</v>
          </cell>
          <cell r="AE8">
            <v>0</v>
          </cell>
          <cell r="AG8">
            <v>0</v>
          </cell>
          <cell r="AI8">
            <v>0</v>
          </cell>
          <cell r="AK8">
            <v>42216</v>
          </cell>
          <cell r="AL8">
            <v>2015</v>
          </cell>
          <cell r="AQ8">
            <v>0</v>
          </cell>
          <cell r="AS8">
            <v>0</v>
          </cell>
          <cell r="AU8">
            <v>0</v>
          </cell>
          <cell r="AW8">
            <v>0</v>
          </cell>
          <cell r="AY8">
            <v>42490</v>
          </cell>
          <cell r="BB8">
            <v>0</v>
          </cell>
          <cell r="BD8">
            <v>42216</v>
          </cell>
          <cell r="BE8">
            <v>2015</v>
          </cell>
          <cell r="BH8">
            <v>0</v>
          </cell>
        </row>
        <row r="9">
          <cell r="A9">
            <v>42521</v>
          </cell>
          <cell r="D9">
            <v>0</v>
          </cell>
          <cell r="F9">
            <v>2015</v>
          </cell>
          <cell r="G9">
            <v>42247</v>
          </cell>
          <cell r="J9">
            <v>0</v>
          </cell>
          <cell r="X9">
            <v>42521</v>
          </cell>
          <cell r="AC9">
            <v>9.50656336193587E-2</v>
          </cell>
          <cell r="AE9">
            <v>5.6881786832798299E-2</v>
          </cell>
          <cell r="AG9">
            <v>0</v>
          </cell>
          <cell r="AI9">
            <v>0</v>
          </cell>
          <cell r="AK9">
            <v>42247</v>
          </cell>
          <cell r="AL9">
            <v>2015</v>
          </cell>
          <cell r="AQ9">
            <v>0</v>
          </cell>
          <cell r="AS9">
            <v>0</v>
          </cell>
          <cell r="AU9">
            <v>0</v>
          </cell>
          <cell r="AW9">
            <v>0</v>
          </cell>
          <cell r="AY9">
            <v>42521</v>
          </cell>
          <cell r="BB9">
            <v>0</v>
          </cell>
          <cell r="BD9">
            <v>42247</v>
          </cell>
          <cell r="BE9">
            <v>2015</v>
          </cell>
          <cell r="BH9">
            <v>0</v>
          </cell>
        </row>
        <row r="10">
          <cell r="A10">
            <v>42551</v>
          </cell>
          <cell r="D10">
            <v>0</v>
          </cell>
          <cell r="F10">
            <v>2015</v>
          </cell>
          <cell r="G10">
            <v>42277</v>
          </cell>
          <cell r="J10">
            <v>0</v>
          </cell>
          <cell r="X10">
            <v>42551</v>
          </cell>
          <cell r="AC10">
            <v>6.0980258848446498E-3</v>
          </cell>
          <cell r="AE10">
            <v>2.22475410399861E-2</v>
          </cell>
          <cell r="AG10">
            <v>1.52274834533094E-2</v>
          </cell>
          <cell r="AI10">
            <v>0</v>
          </cell>
          <cell r="AK10">
            <v>42277</v>
          </cell>
          <cell r="AL10">
            <v>2015</v>
          </cell>
          <cell r="AQ10">
            <v>5.3253280551400399E-3</v>
          </cell>
          <cell r="AS10">
            <v>0</v>
          </cell>
          <cell r="AU10">
            <v>0</v>
          </cell>
          <cell r="AW10">
            <v>0</v>
          </cell>
          <cell r="AY10">
            <v>42551</v>
          </cell>
          <cell r="BB10">
            <v>0</v>
          </cell>
          <cell r="BD10">
            <v>42277</v>
          </cell>
          <cell r="BE10">
            <v>2015</v>
          </cell>
          <cell r="BH10">
            <v>0</v>
          </cell>
        </row>
        <row r="11">
          <cell r="A11">
            <v>42582</v>
          </cell>
          <cell r="D11">
            <v>0</v>
          </cell>
          <cell r="F11">
            <v>2015</v>
          </cell>
          <cell r="G11">
            <v>42308</v>
          </cell>
          <cell r="J11">
            <v>0</v>
          </cell>
          <cell r="X11">
            <v>42582</v>
          </cell>
          <cell r="AC11">
            <v>5.8897795755018896E-3</v>
          </cell>
          <cell r="AE11">
            <v>0</v>
          </cell>
          <cell r="AG11">
            <v>8.3566713436581605E-3</v>
          </cell>
          <cell r="AI11">
            <v>2.06717380017097E-2</v>
          </cell>
          <cell r="AK11">
            <v>42308</v>
          </cell>
          <cell r="AL11">
            <v>2015</v>
          </cell>
          <cell r="AQ11">
            <v>6.2555039901223599E-3</v>
          </cell>
          <cell r="AS11">
            <v>2.27958717264547E-3</v>
          </cell>
          <cell r="AU11">
            <v>0</v>
          </cell>
          <cell r="AW11">
            <v>0</v>
          </cell>
          <cell r="AY11">
            <v>42582</v>
          </cell>
          <cell r="BB11">
            <v>0</v>
          </cell>
          <cell r="BD11">
            <v>42308</v>
          </cell>
          <cell r="BE11">
            <v>2015</v>
          </cell>
          <cell r="BH11">
            <v>0</v>
          </cell>
        </row>
        <row r="12">
          <cell r="A12">
            <v>42613</v>
          </cell>
          <cell r="D12">
            <v>1.5601580645258401E-2</v>
          </cell>
          <cell r="F12">
            <v>2015</v>
          </cell>
          <cell r="G12">
            <v>42338</v>
          </cell>
          <cell r="J12">
            <v>0</v>
          </cell>
          <cell r="X12">
            <v>42613</v>
          </cell>
          <cell r="AC12">
            <v>5.40781533516674E-2</v>
          </cell>
          <cell r="AE12">
            <v>0</v>
          </cell>
          <cell r="AG12">
            <v>0</v>
          </cell>
          <cell r="AI12">
            <v>1.33833960741795E-2</v>
          </cell>
          <cell r="AK12">
            <v>42338</v>
          </cell>
          <cell r="AL12">
            <v>2015</v>
          </cell>
          <cell r="AQ12">
            <v>6.7816451246135497E-3</v>
          </cell>
          <cell r="AS12">
            <v>3.8108125155633201E-3</v>
          </cell>
          <cell r="AU12">
            <v>2.0728776859936099E-3</v>
          </cell>
          <cell r="AW12">
            <v>0</v>
          </cell>
          <cell r="AY12">
            <v>42613</v>
          </cell>
          <cell r="BB12">
            <v>7.9800586643955299E-2</v>
          </cell>
          <cell r="BD12">
            <v>42338</v>
          </cell>
          <cell r="BE12">
            <v>2015</v>
          </cell>
          <cell r="BH12">
            <v>0</v>
          </cell>
        </row>
        <row r="13">
          <cell r="A13">
            <v>42643</v>
          </cell>
          <cell r="D13">
            <v>0</v>
          </cell>
          <cell r="F13">
            <v>2015</v>
          </cell>
          <cell r="G13">
            <v>42369</v>
          </cell>
          <cell r="J13">
            <v>0</v>
          </cell>
          <cell r="X13">
            <v>42643</v>
          </cell>
          <cell r="AC13">
            <v>3.6759219626885102E-2</v>
          </cell>
          <cell r="AE13">
            <v>2.1882621693465099E-2</v>
          </cell>
          <cell r="AG13">
            <v>0</v>
          </cell>
          <cell r="AI13">
            <v>1.06872905747331E-2</v>
          </cell>
          <cell r="AK13">
            <v>42369</v>
          </cell>
          <cell r="AL13">
            <v>2015</v>
          </cell>
          <cell r="AQ13">
            <v>1.03463062303465E-2</v>
          </cell>
          <cell r="AS13">
            <v>1.71767653260715E-3</v>
          </cell>
          <cell r="AU13">
            <v>5.14810985202692E-3</v>
          </cell>
          <cell r="AW13">
            <v>1.9298370558932399E-3</v>
          </cell>
          <cell r="AY13">
            <v>42643</v>
          </cell>
          <cell r="BB13">
            <v>7.3961002410775495E-2</v>
          </cell>
          <cell r="BD13">
            <v>42369</v>
          </cell>
          <cell r="BE13">
            <v>2015</v>
          </cell>
          <cell r="BH13">
            <v>0</v>
          </cell>
        </row>
        <row r="14">
          <cell r="A14">
            <v>42674</v>
          </cell>
          <cell r="D14">
            <v>9.28928611951889E-2</v>
          </cell>
          <cell r="F14">
            <v>2015</v>
          </cell>
          <cell r="G14">
            <v>42400</v>
          </cell>
          <cell r="J14">
            <v>0</v>
          </cell>
          <cell r="X14">
            <v>42674</v>
          </cell>
          <cell r="AC14">
            <v>1.9243356812657299E-2</v>
          </cell>
          <cell r="AE14">
            <v>1.6839916154878301E-2</v>
          </cell>
          <cell r="AG14">
            <v>1.26102772126743E-2</v>
          </cell>
          <cell r="AI14">
            <v>5.4928477014078401E-3</v>
          </cell>
          <cell r="AK14">
            <v>42400</v>
          </cell>
          <cell r="AL14">
            <v>2015</v>
          </cell>
          <cell r="AQ14">
            <v>5.2599432370612998E-3</v>
          </cell>
          <cell r="AS14">
            <v>6.8693784326767501E-3</v>
          </cell>
          <cell r="AU14">
            <v>1.32326935577978E-3</v>
          </cell>
          <cell r="AW14">
            <v>3.51985715732576E-3</v>
          </cell>
          <cell r="AY14">
            <v>42674</v>
          </cell>
          <cell r="BB14">
            <v>3.8628954452133997E-2</v>
          </cell>
          <cell r="BD14">
            <v>42400</v>
          </cell>
          <cell r="BE14">
            <v>2015</v>
          </cell>
          <cell r="BH14">
            <v>0</v>
          </cell>
        </row>
        <row r="15">
          <cell r="A15">
            <v>42704</v>
          </cell>
          <cell r="D15">
            <v>2.4116532978038001E-2</v>
          </cell>
          <cell r="F15">
            <v>2015</v>
          </cell>
          <cell r="G15">
            <v>42429</v>
          </cell>
          <cell r="J15">
            <v>0</v>
          </cell>
          <cell r="X15">
            <v>42704</v>
          </cell>
          <cell r="AC15">
            <v>2.6432677709057599E-2</v>
          </cell>
          <cell r="AE15">
            <v>9.94367483420594E-3</v>
          </cell>
          <cell r="AG15">
            <v>7.2735842407868302E-3</v>
          </cell>
          <cell r="AI15">
            <v>7.1323167096601298E-3</v>
          </cell>
          <cell r="AK15">
            <v>42429</v>
          </cell>
          <cell r="AL15">
            <v>2015</v>
          </cell>
          <cell r="AQ15">
            <v>4.6176775977537802E-3</v>
          </cell>
          <cell r="AS15">
            <v>5.55227434222291E-3</v>
          </cell>
          <cell r="AU15">
            <v>5.1845694578595801E-3</v>
          </cell>
          <cell r="AW15">
            <v>4.94485695879179E-3</v>
          </cell>
          <cell r="AY15">
            <v>42704</v>
          </cell>
          <cell r="BB15">
            <v>1.7791360429283101E-2</v>
          </cell>
          <cell r="BD15">
            <v>42429</v>
          </cell>
          <cell r="BE15">
            <v>2015</v>
          </cell>
          <cell r="BH15">
            <v>0</v>
          </cell>
        </row>
        <row r="16">
          <cell r="A16">
            <v>42735</v>
          </cell>
          <cell r="D16">
            <v>0</v>
          </cell>
          <cell r="F16">
            <v>2015</v>
          </cell>
          <cell r="G16">
            <v>42460</v>
          </cell>
          <cell r="J16">
            <v>0</v>
          </cell>
          <cell r="X16">
            <v>42735</v>
          </cell>
          <cell r="AC16">
            <v>2.7714215449894601E-2</v>
          </cell>
          <cell r="AE16">
            <v>2.31661829005308E-2</v>
          </cell>
          <cell r="AG16">
            <v>4.19580562740254E-3</v>
          </cell>
          <cell r="AI16">
            <v>1.35447927013244E-2</v>
          </cell>
          <cell r="AK16">
            <v>42460</v>
          </cell>
          <cell r="AL16">
            <v>2015</v>
          </cell>
          <cell r="AQ16">
            <v>4.2527448077085903E-3</v>
          </cell>
          <cell r="AS16">
            <v>1.6357379110443599E-3</v>
          </cell>
          <cell r="AU16">
            <v>2.8828271928948799E-3</v>
          </cell>
          <cell r="AW16">
            <v>6.5749503599801E-3</v>
          </cell>
          <cell r="AY16">
            <v>42735</v>
          </cell>
          <cell r="BB16">
            <v>1.2941522879467E-2</v>
          </cell>
          <cell r="BD16">
            <v>42460</v>
          </cell>
          <cell r="BE16">
            <v>2015</v>
          </cell>
          <cell r="BH16">
            <v>0</v>
          </cell>
        </row>
        <row r="17">
          <cell r="A17">
            <v>42766</v>
          </cell>
          <cell r="D17">
            <v>8.31528964728451E-2</v>
          </cell>
          <cell r="F17">
            <v>2015</v>
          </cell>
          <cell r="G17">
            <v>42490</v>
          </cell>
          <cell r="J17">
            <v>0</v>
          </cell>
          <cell r="X17">
            <v>42766</v>
          </cell>
          <cell r="AC17">
            <v>0.10474139769679799</v>
          </cell>
          <cell r="AE17">
            <v>2.0614194483991499E-2</v>
          </cell>
          <cell r="AG17">
            <v>1.2077254823106299E-2</v>
          </cell>
          <cell r="AI17">
            <v>1.3828624338187699E-2</v>
          </cell>
          <cell r="AK17">
            <v>42490</v>
          </cell>
          <cell r="AL17">
            <v>2015</v>
          </cell>
          <cell r="AQ17">
            <v>1.69143338428168E-3</v>
          </cell>
          <cell r="AS17">
            <v>1.22551255625329E-3</v>
          </cell>
          <cell r="AU17">
            <v>0</v>
          </cell>
          <cell r="AW17">
            <v>9.6098324111837906E-3</v>
          </cell>
          <cell r="AY17">
            <v>42766</v>
          </cell>
          <cell r="BB17">
            <v>2.0277053057984398E-2</v>
          </cell>
          <cell r="BD17">
            <v>42490</v>
          </cell>
          <cell r="BE17">
            <v>2015</v>
          </cell>
          <cell r="BH17">
            <v>0</v>
          </cell>
        </row>
        <row r="18">
          <cell r="A18">
            <v>42794</v>
          </cell>
          <cell r="D18">
            <v>2.7475641592032099E-2</v>
          </cell>
          <cell r="F18">
            <v>2015</v>
          </cell>
          <cell r="G18">
            <v>42521</v>
          </cell>
          <cell r="J18">
            <v>0</v>
          </cell>
          <cell r="X18">
            <v>42794</v>
          </cell>
          <cell r="AC18">
            <v>3.8649535990314399E-2</v>
          </cell>
          <cell r="AE18">
            <v>7.4157606760655095E-2</v>
          </cell>
          <cell r="AG18">
            <v>1.3231149188887599E-2</v>
          </cell>
          <cell r="AI18">
            <v>1.47049175632359E-2</v>
          </cell>
          <cell r="AK18">
            <v>42521</v>
          </cell>
          <cell r="AL18">
            <v>2015</v>
          </cell>
          <cell r="AQ18">
            <v>3.6592395940488002E-4</v>
          </cell>
          <cell r="AS18">
            <v>4.2412881566673599E-4</v>
          </cell>
          <cell r="AU18">
            <v>1.26179783086469E-3</v>
          </cell>
          <cell r="AW18">
            <v>7.7517552894373698E-3</v>
          </cell>
          <cell r="AY18">
            <v>42794</v>
          </cell>
          <cell r="BB18">
            <v>2.1722969351175798E-2</v>
          </cell>
          <cell r="BD18">
            <v>42521</v>
          </cell>
          <cell r="BE18">
            <v>2015</v>
          </cell>
          <cell r="BH18">
            <v>0</v>
          </cell>
        </row>
        <row r="19">
          <cell r="A19">
            <v>42825</v>
          </cell>
          <cell r="D19">
            <v>0</v>
          </cell>
          <cell r="F19">
            <v>2015</v>
          </cell>
          <cell r="G19">
            <v>42551</v>
          </cell>
          <cell r="J19">
            <v>2.8215481490862299E-2</v>
          </cell>
          <cell r="X19">
            <v>42825</v>
          </cell>
          <cell r="AC19">
            <v>3.0265996528245701E-2</v>
          </cell>
          <cell r="AE19">
            <v>1.58055470607254E-2</v>
          </cell>
          <cell r="AG19">
            <v>5.96995382742289E-2</v>
          </cell>
          <cell r="AI19">
            <v>2.5072452801031E-2</v>
          </cell>
          <cell r="AK19">
            <v>42551</v>
          </cell>
          <cell r="AL19">
            <v>2015</v>
          </cell>
          <cell r="AQ19">
            <v>8.7656140176474596E-3</v>
          </cell>
          <cell r="AS19">
            <v>0</v>
          </cell>
          <cell r="AU19">
            <v>4.3502365765123001E-4</v>
          </cell>
          <cell r="AW19">
            <v>7.72814673625639E-3</v>
          </cell>
          <cell r="AY19">
            <v>42825</v>
          </cell>
          <cell r="BB19">
            <v>1.49521150264706E-2</v>
          </cell>
          <cell r="BD19">
            <v>42551</v>
          </cell>
          <cell r="BE19">
            <v>2015</v>
          </cell>
          <cell r="BH19">
            <v>0</v>
          </cell>
        </row>
        <row r="20">
          <cell r="A20">
            <v>42855</v>
          </cell>
          <cell r="D20">
            <v>6.04975331978332E-2</v>
          </cell>
          <cell r="F20">
            <v>2015</v>
          </cell>
          <cell r="G20">
            <v>42582</v>
          </cell>
          <cell r="J20">
            <v>6.1556514588941999E-2</v>
          </cell>
          <cell r="X20">
            <v>42855</v>
          </cell>
          <cell r="AC20">
            <v>6.2695562020090301E-2</v>
          </cell>
          <cell r="AE20">
            <v>1.2955428403617599E-2</v>
          </cell>
          <cell r="AG20">
            <v>1.1356163252946701E-2</v>
          </cell>
          <cell r="AI20">
            <v>5.8285242821133801E-2</v>
          </cell>
          <cell r="AK20">
            <v>42582</v>
          </cell>
          <cell r="AL20">
            <v>2015</v>
          </cell>
          <cell r="AQ20">
            <v>5.05302974498433E-3</v>
          </cell>
          <cell r="AS20">
            <v>7.4013589998126799E-3</v>
          </cell>
          <cell r="AU20">
            <v>0</v>
          </cell>
          <cell r="AW20">
            <v>4.4649022104263099E-4</v>
          </cell>
          <cell r="AY20">
            <v>42855</v>
          </cell>
          <cell r="BB20">
            <v>1.2944034308179499E-2</v>
          </cell>
          <cell r="BD20">
            <v>42582</v>
          </cell>
          <cell r="BE20">
            <v>2015</v>
          </cell>
          <cell r="BH20">
            <v>1.46481971849631E-3</v>
          </cell>
        </row>
        <row r="21">
          <cell r="A21">
            <v>42886</v>
          </cell>
          <cell r="D21">
            <v>4.8513473109332302E-2</v>
          </cell>
          <cell r="F21">
            <v>2015</v>
          </cell>
          <cell r="G21">
            <v>42613</v>
          </cell>
          <cell r="J21">
            <v>0</v>
          </cell>
          <cell r="X21">
            <v>42886</v>
          </cell>
          <cell r="AC21">
            <v>4.1681151056403597E-2</v>
          </cell>
          <cell r="AE21">
            <v>2.1760128607519798E-2</v>
          </cell>
          <cell r="AG21">
            <v>1.1921957159802401E-2</v>
          </cell>
          <cell r="AI21">
            <v>5.56899740268939E-2</v>
          </cell>
          <cell r="AK21">
            <v>42613</v>
          </cell>
          <cell r="AL21">
            <v>2015</v>
          </cell>
          <cell r="AQ21">
            <v>1.51233216213113E-3</v>
          </cell>
          <cell r="AS21">
            <v>6.1431498949937602E-3</v>
          </cell>
          <cell r="AU21">
            <v>5.0531549203014304E-3</v>
          </cell>
          <cell r="AW21">
            <v>4.6283611982676299E-4</v>
          </cell>
          <cell r="AY21">
            <v>42886</v>
          </cell>
          <cell r="BB21">
            <v>2.07979395767546E-2</v>
          </cell>
          <cell r="BD21">
            <v>42613</v>
          </cell>
          <cell r="BE21">
            <v>2015</v>
          </cell>
          <cell r="BH21">
            <v>6.1842326887752699E-3</v>
          </cell>
        </row>
        <row r="22">
          <cell r="A22">
            <v>42916</v>
          </cell>
          <cell r="D22">
            <v>3.8490074882720701E-2</v>
          </cell>
          <cell r="F22">
            <v>2015</v>
          </cell>
          <cell r="G22">
            <v>42643</v>
          </cell>
          <cell r="J22">
            <v>0</v>
          </cell>
          <cell r="X22">
            <v>42916</v>
          </cell>
          <cell r="AC22">
            <v>1.9641223308669201E-2</v>
          </cell>
          <cell r="AE22">
            <v>2.4502961739798001E-2</v>
          </cell>
          <cell r="AG22">
            <v>1.41915155449646E-2</v>
          </cell>
          <cell r="AI22">
            <v>2.5049658987617799E-2</v>
          </cell>
          <cell r="AK22">
            <v>42643</v>
          </cell>
          <cell r="AL22">
            <v>2015</v>
          </cell>
          <cell r="AQ22">
            <v>6.0509562437342504E-3</v>
          </cell>
          <cell r="AS22">
            <v>3.1123395841871999E-3</v>
          </cell>
          <cell r="AU22">
            <v>2.51349277749867E-3</v>
          </cell>
          <cell r="AW22">
            <v>5.6251631177327999E-3</v>
          </cell>
          <cell r="AY22">
            <v>42916</v>
          </cell>
          <cell r="BB22">
            <v>2.8079461926669401E-2</v>
          </cell>
          <cell r="BD22">
            <v>42643</v>
          </cell>
          <cell r="BE22">
            <v>2015</v>
          </cell>
          <cell r="BH22">
            <v>6.28429613681975E-3</v>
          </cell>
        </row>
        <row r="23">
          <cell r="A23">
            <v>42947</v>
          </cell>
          <cell r="D23">
            <v>7.3602279067724902E-2</v>
          </cell>
          <cell r="F23">
            <v>2015</v>
          </cell>
          <cell r="G23">
            <v>42674</v>
          </cell>
          <cell r="J23">
            <v>5.7515437822069099E-3</v>
          </cell>
          <cell r="X23">
            <v>42947</v>
          </cell>
          <cell r="AC23">
            <v>2.12633494850651E-2</v>
          </cell>
          <cell r="AE23">
            <v>1.5253505190427299E-2</v>
          </cell>
          <cell r="AG23">
            <v>1.9448956093713301E-2</v>
          </cell>
          <cell r="AI23">
            <v>2.0057380522883601E-2</v>
          </cell>
          <cell r="AK23">
            <v>42674</v>
          </cell>
          <cell r="AL23">
            <v>2015</v>
          </cell>
          <cell r="AQ23">
            <v>7.3763737362570001E-3</v>
          </cell>
          <cell r="AS23">
            <v>2.26294147269173E-3</v>
          </cell>
          <cell r="AU23">
            <v>3.1369479251634499E-3</v>
          </cell>
          <cell r="AW23">
            <v>6.1547587436649098E-3</v>
          </cell>
          <cell r="AY23">
            <v>42947</v>
          </cell>
          <cell r="BB23">
            <v>2.6654694311774099E-2</v>
          </cell>
          <cell r="BD23">
            <v>42674</v>
          </cell>
          <cell r="BE23">
            <v>2015</v>
          </cell>
          <cell r="BH23">
            <v>0</v>
          </cell>
        </row>
        <row r="24">
          <cell r="A24">
            <v>42978</v>
          </cell>
          <cell r="D24">
            <v>4.4889007636927797E-2</v>
          </cell>
          <cell r="F24">
            <v>2015</v>
          </cell>
          <cell r="G24">
            <v>42704</v>
          </cell>
          <cell r="J24">
            <v>0</v>
          </cell>
          <cell r="X24">
            <v>42978</v>
          </cell>
          <cell r="AC24">
            <v>6.24798329024902E-2</v>
          </cell>
          <cell r="AE24">
            <v>2.26654400754864E-2</v>
          </cell>
          <cell r="AG24">
            <v>5.8468582398321003E-3</v>
          </cell>
          <cell r="AI24">
            <v>2.9042615116079001E-2</v>
          </cell>
          <cell r="AK24">
            <v>42704</v>
          </cell>
          <cell r="AL24">
            <v>2015</v>
          </cell>
          <cell r="AQ24">
            <v>1.24330738984455E-2</v>
          </cell>
          <cell r="AS24">
            <v>1.6580981641254201E-3</v>
          </cell>
          <cell r="AU24">
            <v>2.3318199024467E-3</v>
          </cell>
          <cell r="AW24">
            <v>6.3418016963502797E-3</v>
          </cell>
          <cell r="AY24">
            <v>42978</v>
          </cell>
          <cell r="BB24">
            <v>3.4446782457027703E-2</v>
          </cell>
          <cell r="BD24">
            <v>42704</v>
          </cell>
          <cell r="BE24">
            <v>2015</v>
          </cell>
          <cell r="BH24">
            <v>7.17892961964216E-4</v>
          </cell>
        </row>
        <row r="25">
          <cell r="A25">
            <v>43008</v>
          </cell>
          <cell r="D25">
            <v>4.17443918858268E-2</v>
          </cell>
          <cell r="F25">
            <v>2015</v>
          </cell>
          <cell r="G25">
            <v>42735</v>
          </cell>
          <cell r="J25">
            <v>3.65358723990796E-2</v>
          </cell>
          <cell r="X25">
            <v>43008</v>
          </cell>
          <cell r="AC25">
            <v>2.2753111264980599E-2</v>
          </cell>
          <cell r="AE25">
            <v>3.8616570713639498E-2</v>
          </cell>
          <cell r="AG25">
            <v>1.7208392131311399E-2</v>
          </cell>
          <cell r="AI25">
            <v>2.3446055123406299E-2</v>
          </cell>
          <cell r="AK25">
            <v>42735</v>
          </cell>
          <cell r="AL25">
            <v>2015</v>
          </cell>
          <cell r="AQ25">
            <v>2.9346512374497898E-3</v>
          </cell>
          <cell r="AS25">
            <v>4.0503783082769997E-3</v>
          </cell>
          <cell r="AU25">
            <v>3.1523442149727901E-3</v>
          </cell>
          <cell r="AW25">
            <v>3.3648651796708202E-3</v>
          </cell>
          <cell r="AY25">
            <v>43008</v>
          </cell>
          <cell r="BB25">
            <v>6.9939871875343104E-2</v>
          </cell>
          <cell r="BD25">
            <v>42735</v>
          </cell>
          <cell r="BE25">
            <v>2015</v>
          </cell>
          <cell r="BH25">
            <v>7.3556307569918298E-4</v>
          </cell>
        </row>
        <row r="26">
          <cell r="A26">
            <v>43039</v>
          </cell>
          <cell r="D26">
            <v>5.4338067948406898E-2</v>
          </cell>
          <cell r="F26">
            <v>2015</v>
          </cell>
          <cell r="G26">
            <v>42766</v>
          </cell>
          <cell r="J26">
            <v>1.18964863611878E-2</v>
          </cell>
          <cell r="X26">
            <v>43039</v>
          </cell>
          <cell r="AC26">
            <v>3.13808532574315E-2</v>
          </cell>
          <cell r="AE26">
            <v>1.0430881245237399E-2</v>
          </cell>
          <cell r="AG26">
            <v>3.1824209287340199E-2</v>
          </cell>
          <cell r="AI26">
            <v>2.6212953148764099E-2</v>
          </cell>
          <cell r="AK26">
            <v>42766</v>
          </cell>
          <cell r="AL26">
            <v>2015</v>
          </cell>
          <cell r="AQ26">
            <v>5.21912749361965E-3</v>
          </cell>
          <cell r="AS26">
            <v>0</v>
          </cell>
          <cell r="AU26">
            <v>0</v>
          </cell>
          <cell r="AW26">
            <v>5.3768907381619201E-3</v>
          </cell>
          <cell r="AY26">
            <v>43039</v>
          </cell>
          <cell r="BB26">
            <v>7.2498888550415794E-2</v>
          </cell>
          <cell r="BD26">
            <v>42766</v>
          </cell>
          <cell r="BE26">
            <v>2015</v>
          </cell>
          <cell r="BH26">
            <v>0</v>
          </cell>
        </row>
        <row r="27">
          <cell r="A27">
            <v>43069</v>
          </cell>
          <cell r="D27">
            <v>1.29713650159646E-2</v>
          </cell>
          <cell r="F27">
            <v>2015</v>
          </cell>
          <cell r="G27">
            <v>42794</v>
          </cell>
          <cell r="J27">
            <v>0</v>
          </cell>
          <cell r="X27">
            <v>43069</v>
          </cell>
          <cell r="AC27">
            <v>1.8258982699708E-2</v>
          </cell>
          <cell r="AE27">
            <v>1.26453179158695E-2</v>
          </cell>
          <cell r="AG27">
            <v>3.1611677697349402E-3</v>
          </cell>
          <cell r="AI27">
            <v>2.7435769011153601E-2</v>
          </cell>
          <cell r="AK27">
            <v>42794</v>
          </cell>
          <cell r="AL27">
            <v>2015</v>
          </cell>
          <cell r="AQ27">
            <v>3.8670059319743698E-3</v>
          </cell>
          <cell r="AS27">
            <v>2.9178409813700699E-3</v>
          </cell>
          <cell r="AU27">
            <v>0</v>
          </cell>
          <cell r="AW27">
            <v>4.6264550893697198E-3</v>
          </cell>
          <cell r="AY27">
            <v>43069</v>
          </cell>
          <cell r="BB27">
            <v>1.19213886482573E-2</v>
          </cell>
          <cell r="BD27">
            <v>42794</v>
          </cell>
          <cell r="BE27">
            <v>2015</v>
          </cell>
          <cell r="BH27">
            <v>0</v>
          </cell>
        </row>
        <row r="28">
          <cell r="A28">
            <v>43100</v>
          </cell>
          <cell r="D28">
            <v>3.8123030657015299E-2</v>
          </cell>
          <cell r="F28">
            <v>2015</v>
          </cell>
          <cell r="G28">
            <v>42825</v>
          </cell>
          <cell r="J28">
            <v>3.2276896472403498E-2</v>
          </cell>
          <cell r="X28">
            <v>43100</v>
          </cell>
          <cell r="AC28">
            <v>2.1036152617424701E-2</v>
          </cell>
          <cell r="AE28">
            <v>1.29238125453148E-2</v>
          </cell>
          <cell r="AG28">
            <v>8.3454742070315207E-3</v>
          </cell>
          <cell r="AI28">
            <v>2.5244133073642601E-2</v>
          </cell>
          <cell r="AK28">
            <v>42825</v>
          </cell>
          <cell r="AL28">
            <v>2015</v>
          </cell>
          <cell r="AQ28">
            <v>1.0591071471495199E-2</v>
          </cell>
          <cell r="AS28">
            <v>2.4980140965058001E-3</v>
          </cell>
          <cell r="AU28">
            <v>6.5640945920367297E-4</v>
          </cell>
          <cell r="AW28">
            <v>4.3710948233250998E-3</v>
          </cell>
          <cell r="AY28">
            <v>43100</v>
          </cell>
          <cell r="BB28">
            <v>2.8203316250738899E-3</v>
          </cell>
          <cell r="BD28">
            <v>42825</v>
          </cell>
          <cell r="BE28">
            <v>2015</v>
          </cell>
          <cell r="BH28">
            <v>0</v>
          </cell>
        </row>
        <row r="29">
          <cell r="A29">
            <v>43131</v>
          </cell>
          <cell r="D29">
            <v>5.1530892708337502E-2</v>
          </cell>
          <cell r="F29">
            <v>2015</v>
          </cell>
          <cell r="G29">
            <v>42855</v>
          </cell>
          <cell r="J29">
            <v>4.86170660647205E-2</v>
          </cell>
          <cell r="X29">
            <v>43131</v>
          </cell>
          <cell r="AC29">
            <v>8.5885149251808304E-2</v>
          </cell>
          <cell r="AE29">
            <v>1.5107254648646E-2</v>
          </cell>
          <cell r="AG29">
            <v>1.03496771127828E-2</v>
          </cell>
          <cell r="AI29">
            <v>2.75810536643043E-2</v>
          </cell>
          <cell r="AK29">
            <v>42855</v>
          </cell>
          <cell r="AL29">
            <v>2015</v>
          </cell>
          <cell r="AQ29">
            <v>7.0030228541779803E-3</v>
          </cell>
          <cell r="AS29">
            <v>7.1162222734583698E-3</v>
          </cell>
          <cell r="AU29">
            <v>0</v>
          </cell>
          <cell r="AW29">
            <v>2.8562172273403001E-3</v>
          </cell>
          <cell r="AY29">
            <v>43131</v>
          </cell>
          <cell r="BB29">
            <v>2.2703660986643101E-2</v>
          </cell>
          <cell r="BD29">
            <v>42855</v>
          </cell>
          <cell r="BE29">
            <v>2015</v>
          </cell>
          <cell r="BH29">
            <v>0</v>
          </cell>
        </row>
        <row r="30">
          <cell r="A30">
            <v>43159</v>
          </cell>
          <cell r="D30">
            <v>9.3712903602875305E-2</v>
          </cell>
          <cell r="F30">
            <v>2015</v>
          </cell>
          <cell r="G30">
            <v>42886</v>
          </cell>
          <cell r="J30">
            <v>3.5542153576942702E-2</v>
          </cell>
          <cell r="X30">
            <v>43159</v>
          </cell>
          <cell r="AC30">
            <v>3.28588420184854E-2</v>
          </cell>
          <cell r="AE30">
            <v>5.1711961886999697E-2</v>
          </cell>
          <cell r="AG30">
            <v>8.6987136907786602E-3</v>
          </cell>
          <cell r="AI30">
            <v>1.9271866977389699E-2</v>
          </cell>
          <cell r="AK30">
            <v>42886</v>
          </cell>
          <cell r="AL30">
            <v>2015</v>
          </cell>
          <cell r="AQ30">
            <v>5.8411868883468899E-3</v>
          </cell>
          <cell r="AS30">
            <v>4.4601019118704302E-4</v>
          </cell>
          <cell r="AU30">
            <v>7.3976037318970603E-3</v>
          </cell>
          <cell r="AW30">
            <v>0</v>
          </cell>
          <cell r="AY30">
            <v>43159</v>
          </cell>
          <cell r="BB30">
            <v>2.3846255728526299E-2</v>
          </cell>
          <cell r="BD30">
            <v>42886</v>
          </cell>
          <cell r="BE30">
            <v>2015</v>
          </cell>
          <cell r="BH30">
            <v>0</v>
          </cell>
        </row>
        <row r="31">
          <cell r="A31">
            <v>43190</v>
          </cell>
          <cell r="D31">
            <v>1.9605788472218302E-2</v>
          </cell>
          <cell r="F31">
            <v>2015</v>
          </cell>
          <cell r="G31">
            <v>42916</v>
          </cell>
          <cell r="J31">
            <v>0</v>
          </cell>
          <cell r="X31">
            <v>43190</v>
          </cell>
          <cell r="AC31">
            <v>1.90687736600504E-2</v>
          </cell>
          <cell r="AE31">
            <v>1.7327873358193399E-2</v>
          </cell>
          <cell r="AG31">
            <v>4.4223685797414002E-2</v>
          </cell>
          <cell r="AI31">
            <v>1.8889136449239299E-2</v>
          </cell>
          <cell r="AK31">
            <v>42916</v>
          </cell>
          <cell r="AL31">
            <v>2015</v>
          </cell>
          <cell r="AQ31">
            <v>3.03060085165296E-3</v>
          </cell>
          <cell r="AS31">
            <v>5.95391570841655E-3</v>
          </cell>
          <cell r="AU31">
            <v>0</v>
          </cell>
          <cell r="AW31">
            <v>7.5410745488771799E-3</v>
          </cell>
          <cell r="AY31">
            <v>43190</v>
          </cell>
          <cell r="BB31">
            <v>2.94247675301459E-2</v>
          </cell>
          <cell r="BD31">
            <v>42916</v>
          </cell>
          <cell r="BE31">
            <v>2015</v>
          </cell>
          <cell r="BH31">
            <v>0</v>
          </cell>
        </row>
        <row r="32">
          <cell r="A32">
            <v>43220</v>
          </cell>
          <cell r="D32">
            <v>3.1362203613334999E-2</v>
          </cell>
          <cell r="F32">
            <v>2015</v>
          </cell>
          <cell r="G32">
            <v>42947</v>
          </cell>
          <cell r="J32">
            <v>0</v>
          </cell>
          <cell r="X32">
            <v>43220</v>
          </cell>
          <cell r="AC32">
            <v>2.9745304656701398E-2</v>
          </cell>
          <cell r="AE32">
            <v>1.11578323890605E-2</v>
          </cell>
          <cell r="AG32">
            <v>1.8389722926547499E-2</v>
          </cell>
          <cell r="AI32">
            <v>4.7440609129600401E-2</v>
          </cell>
          <cell r="AK32">
            <v>42947</v>
          </cell>
          <cell r="AL32">
            <v>2015</v>
          </cell>
          <cell r="AQ32">
            <v>7.4177866434222703E-3</v>
          </cell>
          <cell r="AS32">
            <v>5.3161657910674102E-4</v>
          </cell>
          <cell r="AU32">
            <v>2.7809658355415598E-3</v>
          </cell>
          <cell r="AW32">
            <v>7.6993320374980096E-3</v>
          </cell>
          <cell r="AY32">
            <v>43220</v>
          </cell>
          <cell r="BB32">
            <v>2.98001202795437E-2</v>
          </cell>
          <cell r="BD32">
            <v>42947</v>
          </cell>
          <cell r="BE32">
            <v>2015</v>
          </cell>
          <cell r="BH32">
            <v>0</v>
          </cell>
        </row>
        <row r="33">
          <cell r="A33">
            <v>43251</v>
          </cell>
          <cell r="D33">
            <v>2.0395852603998E-2</v>
          </cell>
          <cell r="F33">
            <v>2015</v>
          </cell>
          <cell r="G33">
            <v>42978</v>
          </cell>
          <cell r="J33">
            <v>0</v>
          </cell>
          <cell r="X33">
            <v>43251</v>
          </cell>
          <cell r="AC33">
            <v>2.0960949744736501E-2</v>
          </cell>
          <cell r="AE33">
            <v>2.1160885136275301E-2</v>
          </cell>
          <cell r="AG33">
            <v>1.1098695504012299E-2</v>
          </cell>
          <cell r="AI33">
            <v>4.9938370801305698E-2</v>
          </cell>
          <cell r="AK33">
            <v>42978</v>
          </cell>
          <cell r="AL33">
            <v>2015</v>
          </cell>
          <cell r="AQ33">
            <v>3.0315166651043398E-3</v>
          </cell>
          <cell r="AS33">
            <v>3.31676135009292E-3</v>
          </cell>
          <cell r="AU33">
            <v>1.8092281224678999E-3</v>
          </cell>
          <cell r="AW33">
            <v>9.4088418130742792E-3</v>
          </cell>
          <cell r="AY33">
            <v>43251</v>
          </cell>
          <cell r="BB33">
            <v>3.48353925685842E-2</v>
          </cell>
          <cell r="BD33">
            <v>42978</v>
          </cell>
          <cell r="BE33">
            <v>2015</v>
          </cell>
          <cell r="BH33">
            <v>0</v>
          </cell>
        </row>
        <row r="34">
          <cell r="A34">
            <v>43281</v>
          </cell>
          <cell r="D34">
            <v>1.8214009726557501E-2</v>
          </cell>
          <cell r="F34">
            <v>2015</v>
          </cell>
          <cell r="G34">
            <v>43008</v>
          </cell>
          <cell r="J34">
            <v>6.6308339965323995E-2</v>
          </cell>
          <cell r="X34">
            <v>43281</v>
          </cell>
          <cell r="AC34">
            <v>1.45159725940966E-2</v>
          </cell>
          <cell r="AE34">
            <v>1.28412476965652E-2</v>
          </cell>
          <cell r="AG34">
            <v>1.33956446001792E-2</v>
          </cell>
          <cell r="AI34">
            <v>3.9857993775247701E-2</v>
          </cell>
          <cell r="AK34">
            <v>43008</v>
          </cell>
          <cell r="AL34">
            <v>2015</v>
          </cell>
          <cell r="AQ34">
            <v>2.0026087800546601E-3</v>
          </cell>
          <cell r="AS34">
            <v>0</v>
          </cell>
          <cell r="AU34">
            <v>3.9960323552874202E-3</v>
          </cell>
          <cell r="AW34">
            <v>1.2377523048009501E-3</v>
          </cell>
          <cell r="AY34">
            <v>43281</v>
          </cell>
          <cell r="BB34">
            <v>2.5619586054622698E-2</v>
          </cell>
          <cell r="BD34">
            <v>43008</v>
          </cell>
          <cell r="BE34">
            <v>2015</v>
          </cell>
          <cell r="BH34">
            <v>6.5033021333549103E-3</v>
          </cell>
        </row>
        <row r="35">
          <cell r="A35">
            <v>43312</v>
          </cell>
          <cell r="D35">
            <v>7.4972904159523998E-2</v>
          </cell>
          <cell r="F35">
            <v>2015</v>
          </cell>
          <cell r="G35">
            <v>43039</v>
          </cell>
          <cell r="J35">
            <v>1.5226056304332001E-2</v>
          </cell>
          <cell r="X35">
            <v>43312</v>
          </cell>
          <cell r="AC35">
            <v>4.8459383671609103E-2</v>
          </cell>
          <cell r="AE35">
            <v>1.0667981118082899E-2</v>
          </cell>
          <cell r="AG35">
            <v>9.5643594960816009E-3</v>
          </cell>
          <cell r="AI35">
            <v>3.7186380308522102E-2</v>
          </cell>
          <cell r="AK35">
            <v>43039</v>
          </cell>
          <cell r="AL35">
            <v>2015</v>
          </cell>
          <cell r="AQ35">
            <v>5.8342084227384497E-3</v>
          </cell>
          <cell r="AS35">
            <v>2.05383952687202E-3</v>
          </cell>
          <cell r="AU35">
            <v>3.3518463783196199E-3</v>
          </cell>
          <cell r="AW35">
            <v>6.9182199386650495E-4</v>
          </cell>
          <cell r="AY35">
            <v>43312</v>
          </cell>
          <cell r="BB35">
            <v>2.6447674708768999E-2</v>
          </cell>
          <cell r="BD35">
            <v>43039</v>
          </cell>
          <cell r="BE35">
            <v>2015</v>
          </cell>
          <cell r="BH35">
            <v>6.6605355212261902E-3</v>
          </cell>
        </row>
        <row r="36">
          <cell r="A36">
            <v>43343</v>
          </cell>
          <cell r="D36">
            <v>8.5090194471812E-2</v>
          </cell>
          <cell r="F36">
            <v>2015</v>
          </cell>
          <cell r="G36">
            <v>43069</v>
          </cell>
          <cell r="J36">
            <v>0</v>
          </cell>
          <cell r="X36">
            <v>43343</v>
          </cell>
          <cell r="AC36">
            <v>5.1418886975793103E-2</v>
          </cell>
          <cell r="AE36">
            <v>2.8459428170946301E-2</v>
          </cell>
          <cell r="AG36">
            <v>1.0552281567094601E-2</v>
          </cell>
          <cell r="AI36">
            <v>2.86186506666566E-2</v>
          </cell>
          <cell r="AK36">
            <v>43069</v>
          </cell>
          <cell r="AL36">
            <v>2015</v>
          </cell>
          <cell r="AQ36">
            <v>7.5007174878698102E-3</v>
          </cell>
          <cell r="AS36">
            <v>5.16554251248198E-3</v>
          </cell>
          <cell r="AU36">
            <v>2.1125417040578701E-3</v>
          </cell>
          <cell r="AW36">
            <v>2.8226567452896202E-3</v>
          </cell>
          <cell r="AY36">
            <v>43343</v>
          </cell>
          <cell r="BB36">
            <v>3.7130704852361501E-2</v>
          </cell>
          <cell r="BD36">
            <v>43069</v>
          </cell>
          <cell r="BE36">
            <v>2015</v>
          </cell>
          <cell r="BH36">
            <v>5.01945894066942E-3</v>
          </cell>
        </row>
        <row r="37">
          <cell r="A37">
            <v>43373</v>
          </cell>
          <cell r="D37">
            <v>4.93925209127513E-2</v>
          </cell>
          <cell r="F37">
            <v>2015</v>
          </cell>
          <cell r="G37">
            <v>43100</v>
          </cell>
          <cell r="J37">
            <v>0</v>
          </cell>
          <cell r="X37">
            <v>43373</v>
          </cell>
          <cell r="AC37">
            <v>2.6952867643436101E-2</v>
          </cell>
          <cell r="AE37">
            <v>3.5011622498721501E-2</v>
          </cell>
          <cell r="AG37">
            <v>2.0800178032816499E-2</v>
          </cell>
          <cell r="AI37">
            <v>2.6859684956614401E-2</v>
          </cell>
          <cell r="AK37">
            <v>43100</v>
          </cell>
          <cell r="AL37">
            <v>2015</v>
          </cell>
          <cell r="AQ37">
            <v>1.0458531011049699E-2</v>
          </cell>
          <cell r="AS37">
            <v>1.6174750732825E-3</v>
          </cell>
          <cell r="AU37">
            <v>5.2276156308863802E-3</v>
          </cell>
          <cell r="AW37">
            <v>4.0312132932029199E-3</v>
          </cell>
          <cell r="AY37">
            <v>43373</v>
          </cell>
          <cell r="BB37">
            <v>3.48088301509012E-2</v>
          </cell>
          <cell r="BD37">
            <v>43100</v>
          </cell>
          <cell r="BE37">
            <v>2015</v>
          </cell>
          <cell r="BH37">
            <v>4.1857794646844903E-3</v>
          </cell>
        </row>
        <row r="38">
          <cell r="A38">
            <v>43404</v>
          </cell>
          <cell r="D38">
            <v>6.3219196528112906E-2</v>
          </cell>
          <cell r="F38">
            <v>2015</v>
          </cell>
          <cell r="G38">
            <v>43131</v>
          </cell>
          <cell r="J38">
            <v>2.0007589519293101E-2</v>
          </cell>
          <cell r="X38">
            <v>43404</v>
          </cell>
          <cell r="AC38">
            <v>3.7993742332727801E-2</v>
          </cell>
          <cell r="AE38">
            <v>1.64507885366534E-2</v>
          </cell>
          <cell r="AG38">
            <v>2.7763187309244201E-2</v>
          </cell>
          <cell r="AI38">
            <v>3.3045565156973197E-2</v>
          </cell>
          <cell r="AK38">
            <v>43131</v>
          </cell>
          <cell r="AL38">
            <v>2015</v>
          </cell>
          <cell r="AQ38">
            <v>1.51207092793108E-2</v>
          </cell>
          <cell r="AS38">
            <v>3.0432555380951101E-3</v>
          </cell>
          <cell r="AU38">
            <v>0</v>
          </cell>
          <cell r="AW38">
            <v>9.9383214521743205E-3</v>
          </cell>
          <cell r="AY38">
            <v>43404</v>
          </cell>
          <cell r="BB38">
            <v>4.2169944615039201E-2</v>
          </cell>
          <cell r="BD38">
            <v>43131</v>
          </cell>
          <cell r="BE38">
            <v>2015</v>
          </cell>
          <cell r="BH38">
            <v>6.4907036831574304E-3</v>
          </cell>
        </row>
        <row r="39">
          <cell r="A39">
            <v>43434</v>
          </cell>
          <cell r="D39">
            <v>2.0541526144387499E-2</v>
          </cell>
          <cell r="F39">
            <v>2015</v>
          </cell>
          <cell r="G39">
            <v>43159</v>
          </cell>
          <cell r="J39">
            <v>0</v>
          </cell>
          <cell r="X39">
            <v>43434</v>
          </cell>
          <cell r="AC39">
            <v>1.90340293475528E-2</v>
          </cell>
          <cell r="AE39">
            <v>1.7072745119406402E-2</v>
          </cell>
          <cell r="AG39">
            <v>7.4155390044385698E-3</v>
          </cell>
          <cell r="AI39">
            <v>2.9923470905759399E-2</v>
          </cell>
          <cell r="AK39">
            <v>43159</v>
          </cell>
          <cell r="AL39">
            <v>2015</v>
          </cell>
          <cell r="AQ39">
            <v>7.1338150156275999E-3</v>
          </cell>
          <cell r="AS39">
            <v>6.6086854821100103E-3</v>
          </cell>
          <cell r="AU39">
            <v>1.3926248854817299E-3</v>
          </cell>
          <cell r="AW39">
            <v>7.5113276198497496E-3</v>
          </cell>
          <cell r="AY39">
            <v>43434</v>
          </cell>
          <cell r="BB39">
            <v>2.3353654150979099E-2</v>
          </cell>
          <cell r="BD39">
            <v>43159</v>
          </cell>
          <cell r="BE39">
            <v>2015</v>
          </cell>
          <cell r="BH39">
            <v>6.6377737369183202E-3</v>
          </cell>
        </row>
        <row r="40">
          <cell r="A40">
            <v>43465</v>
          </cell>
          <cell r="D40">
            <v>2.52696992233419E-2</v>
          </cell>
          <cell r="F40">
            <v>2015</v>
          </cell>
          <cell r="G40">
            <v>43190</v>
          </cell>
          <cell r="J40">
            <v>0</v>
          </cell>
          <cell r="X40">
            <v>43465</v>
          </cell>
          <cell r="AC40">
            <v>1.4967072148130801E-2</v>
          </cell>
          <cell r="AE40">
            <v>1.12006041573623E-2</v>
          </cell>
          <cell r="AG40">
            <v>1.05021066480419E-2</v>
          </cell>
          <cell r="AI40">
            <v>2.56825410628693E-2</v>
          </cell>
          <cell r="AK40">
            <v>43190</v>
          </cell>
          <cell r="AL40">
            <v>2015</v>
          </cell>
          <cell r="AQ40">
            <v>1.09867714154887E-2</v>
          </cell>
          <cell r="AS40">
            <v>2.92123256872738E-3</v>
          </cell>
          <cell r="AU40">
            <v>4.9308648839010497E-3</v>
          </cell>
          <cell r="AW40">
            <v>7.6941412222156797E-3</v>
          </cell>
          <cell r="AY40">
            <v>43465</v>
          </cell>
          <cell r="BB40">
            <v>2.1611673378242501E-2</v>
          </cell>
          <cell r="BD40">
            <v>43190</v>
          </cell>
          <cell r="BE40">
            <v>2015</v>
          </cell>
          <cell r="BH40">
            <v>6.79352619943415E-3</v>
          </cell>
        </row>
        <row r="41">
          <cell r="A41">
            <v>43496</v>
          </cell>
          <cell r="D41">
            <v>6.2129880792099301E-2</v>
          </cell>
          <cell r="F41">
            <v>2015</v>
          </cell>
          <cell r="G41">
            <v>43220</v>
          </cell>
          <cell r="J41">
            <v>3.6674018807289398E-2</v>
          </cell>
          <cell r="X41">
            <v>43496</v>
          </cell>
          <cell r="AC41">
            <v>3.92862405284998E-2</v>
          </cell>
          <cell r="AE41">
            <v>1.11192789215896E-2</v>
          </cell>
          <cell r="AG41">
            <v>8.4205809070292698E-3</v>
          </cell>
          <cell r="AI41">
            <v>2.5390930138142399E-2</v>
          </cell>
          <cell r="AK41">
            <v>43220</v>
          </cell>
          <cell r="AL41">
            <v>2015</v>
          </cell>
          <cell r="AQ41">
            <v>3.7393541418126001E-3</v>
          </cell>
          <cell r="AS41">
            <v>6.9286774319626604E-3</v>
          </cell>
          <cell r="AU41">
            <v>1.44392328715597E-3</v>
          </cell>
          <cell r="AW41">
            <v>4.1658202094608503E-3</v>
          </cell>
          <cell r="AY41">
            <v>43496</v>
          </cell>
          <cell r="BB41">
            <v>5.5541236548161198E-2</v>
          </cell>
          <cell r="BD41">
            <v>43220</v>
          </cell>
          <cell r="BE41">
            <v>2015</v>
          </cell>
          <cell r="BH41">
            <v>7.3825005154125297E-3</v>
          </cell>
        </row>
        <row r="42">
          <cell r="A42">
            <v>43524</v>
          </cell>
          <cell r="D42">
            <v>5.7908472297429597E-2</v>
          </cell>
          <cell r="F42">
            <v>2015</v>
          </cell>
          <cell r="G42">
            <v>43251</v>
          </cell>
          <cell r="J42">
            <v>0</v>
          </cell>
          <cell r="X42">
            <v>43524</v>
          </cell>
          <cell r="AC42">
            <v>3.0711299577777001E-2</v>
          </cell>
          <cell r="AE42">
            <v>2.4507075618765799E-2</v>
          </cell>
          <cell r="AG42">
            <v>8.5109623338755196E-3</v>
          </cell>
          <cell r="AI42">
            <v>1.8813557544149099E-2</v>
          </cell>
          <cell r="AK42">
            <v>43251</v>
          </cell>
          <cell r="AL42">
            <v>2015</v>
          </cell>
          <cell r="AQ42">
            <v>7.05175983201403E-3</v>
          </cell>
          <cell r="AS42">
            <v>8.0662772495621298E-4</v>
          </cell>
          <cell r="AU42">
            <v>5.0634269048214298E-3</v>
          </cell>
          <cell r="AW42">
            <v>3.7775480250731102E-3</v>
          </cell>
          <cell r="AY42">
            <v>43524</v>
          </cell>
          <cell r="BB42">
            <v>6.6015945791788599E-2</v>
          </cell>
          <cell r="BD42">
            <v>43251</v>
          </cell>
          <cell r="BE42">
            <v>2015</v>
          </cell>
          <cell r="BH42">
            <v>5.1072818762325101E-3</v>
          </cell>
        </row>
        <row r="43">
          <cell r="A43">
            <v>43555</v>
          </cell>
          <cell r="D43">
            <v>2.3424975582852E-2</v>
          </cell>
          <cell r="F43">
            <v>2015</v>
          </cell>
          <cell r="G43">
            <v>43281</v>
          </cell>
          <cell r="J43">
            <v>0</v>
          </cell>
          <cell r="X43">
            <v>43555</v>
          </cell>
          <cell r="AC43">
            <v>2.18237004261451E-2</v>
          </cell>
          <cell r="AE43">
            <v>1.2377534274211E-2</v>
          </cell>
          <cell r="AG43">
            <v>9.80567764816722E-3</v>
          </cell>
          <cell r="AI43">
            <v>9.4126841227574597E-3</v>
          </cell>
          <cell r="AK43">
            <v>43281</v>
          </cell>
          <cell r="AL43">
            <v>2015</v>
          </cell>
          <cell r="AQ43">
            <v>5.7360106247595398E-3</v>
          </cell>
          <cell r="AS43">
            <v>5.16615001417283E-3</v>
          </cell>
          <cell r="AU43">
            <v>2.1730837698107799E-3</v>
          </cell>
          <cell r="AW43">
            <v>7.0745925540855199E-3</v>
          </cell>
          <cell r="AY43">
            <v>43555</v>
          </cell>
          <cell r="BB43">
            <v>3.7386343820661402E-2</v>
          </cell>
          <cell r="BD43">
            <v>43281</v>
          </cell>
          <cell r="BE43">
            <v>2015</v>
          </cell>
          <cell r="BH43">
            <v>2.7677341555124701E-3</v>
          </cell>
        </row>
        <row r="44">
          <cell r="A44">
            <v>43585</v>
          </cell>
          <cell r="D44">
            <v>1.0226060208844799E-2</v>
          </cell>
          <cell r="F44">
            <v>2015</v>
          </cell>
          <cell r="G44">
            <v>43312</v>
          </cell>
          <cell r="J44">
            <v>4.45787433229321E-3</v>
          </cell>
          <cell r="X44">
            <v>43585</v>
          </cell>
          <cell r="AC44">
            <v>2.1192425561378701E-2</v>
          </cell>
          <cell r="AE44">
            <v>1.3011951909897099E-2</v>
          </cell>
          <cell r="AG44">
            <v>9.6395785927324302E-3</v>
          </cell>
          <cell r="AI44">
            <v>1.4885866558749501E-2</v>
          </cell>
          <cell r="AK44">
            <v>43312</v>
          </cell>
          <cell r="AL44">
            <v>2015</v>
          </cell>
          <cell r="AQ44">
            <v>1.1097662569336E-2</v>
          </cell>
          <cell r="AS44">
            <v>3.4435654880840601E-3</v>
          </cell>
          <cell r="AU44">
            <v>4.6092232515966697E-3</v>
          </cell>
          <cell r="AW44">
            <v>5.8104149839315004E-3</v>
          </cell>
          <cell r="AY44">
            <v>43585</v>
          </cell>
          <cell r="BB44">
            <v>3.9602723490188799E-2</v>
          </cell>
          <cell r="BD44">
            <v>43312</v>
          </cell>
          <cell r="BE44">
            <v>2015</v>
          </cell>
          <cell r="BH44">
            <v>5.0452165944695699E-3</v>
          </cell>
        </row>
        <row r="45">
          <cell r="A45">
            <v>43616</v>
          </cell>
          <cell r="D45">
            <v>2.29387815226277E-2</v>
          </cell>
          <cell r="F45">
            <v>2015</v>
          </cell>
          <cell r="G45">
            <v>43343</v>
          </cell>
          <cell r="J45">
            <v>2.3123509691411099E-2</v>
          </cell>
          <cell r="X45">
            <v>43616</v>
          </cell>
          <cell r="AC45">
            <v>1.9265657039775001E-2</v>
          </cell>
          <cell r="AE45">
            <v>1.1733920348588001E-2</v>
          </cell>
          <cell r="AG45">
            <v>7.7996044984259402E-3</v>
          </cell>
          <cell r="AI45">
            <v>1.66335881297777E-2</v>
          </cell>
          <cell r="AK45">
            <v>43343</v>
          </cell>
          <cell r="AL45">
            <v>2015</v>
          </cell>
          <cell r="AQ45">
            <v>6.4222167397605702E-3</v>
          </cell>
          <cell r="AS45">
            <v>6.7493085706888199E-3</v>
          </cell>
          <cell r="AU45">
            <v>2.63108647532578E-3</v>
          </cell>
          <cell r="AW45">
            <v>3.61437358483808E-3</v>
          </cell>
          <cell r="AY45">
            <v>43616</v>
          </cell>
          <cell r="BB45">
            <v>4.9244266533221302E-2</v>
          </cell>
          <cell r="BD45">
            <v>43343</v>
          </cell>
          <cell r="BE45">
            <v>2015</v>
          </cell>
          <cell r="BH45">
            <v>2.2570898272138598E-3</v>
          </cell>
        </row>
        <row r="46">
          <cell r="A46">
            <v>43646</v>
          </cell>
          <cell r="D46">
            <v>1.1624120000344299E-2</v>
          </cell>
          <cell r="F46">
            <v>2015</v>
          </cell>
          <cell r="G46">
            <v>43373</v>
          </cell>
          <cell r="J46">
            <v>0</v>
          </cell>
          <cell r="X46">
            <v>43646</v>
          </cell>
          <cell r="AC46">
            <v>1.9296974492004002E-2</v>
          </cell>
          <cell r="AE46">
            <v>1.0058959262550101E-2</v>
          </cell>
          <cell r="AG46">
            <v>7.2516739500030902E-3</v>
          </cell>
          <cell r="AI46">
            <v>1.72754613159561E-2</v>
          </cell>
          <cell r="AK46">
            <v>43373</v>
          </cell>
          <cell r="AL46">
            <v>2015</v>
          </cell>
          <cell r="AQ46">
            <v>1.10077502349186E-2</v>
          </cell>
          <cell r="AS46">
            <v>9.9171487638858302E-3</v>
          </cell>
          <cell r="AU46">
            <v>3.7417851503749001E-3</v>
          </cell>
          <cell r="AW46">
            <v>6.4652321397243098E-3</v>
          </cell>
          <cell r="AY46">
            <v>43646</v>
          </cell>
          <cell r="BB46">
            <v>4.9614617266118197E-2</v>
          </cell>
          <cell r="BD46">
            <v>43373</v>
          </cell>
          <cell r="BE46">
            <v>2015</v>
          </cell>
          <cell r="BH46">
            <v>5.4204561803641998E-3</v>
          </cell>
        </row>
        <row r="47">
          <cell r="A47">
            <v>43677</v>
          </cell>
          <cell r="D47">
            <v>6.0512160069755599E-2</v>
          </cell>
          <cell r="F47">
            <v>2015</v>
          </cell>
          <cell r="G47">
            <v>43404</v>
          </cell>
          <cell r="J47">
            <v>4.7478210468050097E-3</v>
          </cell>
          <cell r="X47">
            <v>43677</v>
          </cell>
          <cell r="AC47">
            <v>2.5113352203605499E-2</v>
          </cell>
          <cell r="AE47">
            <v>1.02323643255736E-2</v>
          </cell>
          <cell r="AG47">
            <v>7.6548350840003601E-3</v>
          </cell>
          <cell r="AI47">
            <v>1.70078022906704E-2</v>
          </cell>
          <cell r="AK47">
            <v>43404</v>
          </cell>
          <cell r="AL47">
            <v>2015</v>
          </cell>
          <cell r="AQ47">
            <v>1.03375584209499E-2</v>
          </cell>
          <cell r="AS47">
            <v>7.3379497485535801E-3</v>
          </cell>
          <cell r="AU47">
            <v>4.2555077384748303E-3</v>
          </cell>
          <cell r="AW47">
            <v>9.40601061582628E-3</v>
          </cell>
          <cell r="AY47">
            <v>43677</v>
          </cell>
          <cell r="BB47">
            <v>6.2226096267563098E-2</v>
          </cell>
          <cell r="BD47">
            <v>43404</v>
          </cell>
          <cell r="BE47">
            <v>2015</v>
          </cell>
          <cell r="BH47">
            <v>8.5764835541249293E-3</v>
          </cell>
        </row>
        <row r="48">
          <cell r="A48">
            <v>43708</v>
          </cell>
          <cell r="D48">
            <v>5.16898979098959E-2</v>
          </cell>
          <cell r="F48">
            <v>2015</v>
          </cell>
          <cell r="G48">
            <v>43434</v>
          </cell>
          <cell r="J48">
            <v>0</v>
          </cell>
          <cell r="X48">
            <v>43708</v>
          </cell>
          <cell r="AC48">
            <v>3.8482188470891202E-2</v>
          </cell>
          <cell r="AE48">
            <v>1.3423941731287799E-2</v>
          </cell>
          <cell r="AG48">
            <v>7.8275607494163804E-3</v>
          </cell>
          <cell r="AI48">
            <v>1.5337471417527899E-2</v>
          </cell>
          <cell r="AK48">
            <v>43434</v>
          </cell>
          <cell r="AL48">
            <v>2015</v>
          </cell>
          <cell r="AQ48">
            <v>7.4642638188331103E-3</v>
          </cell>
          <cell r="AS48">
            <v>1.1847485911769699E-2</v>
          </cell>
          <cell r="AU48">
            <v>6.5559448088669502E-3</v>
          </cell>
          <cell r="AW48">
            <v>1.17108683492015E-2</v>
          </cell>
          <cell r="AY48">
            <v>43708</v>
          </cell>
          <cell r="BB48">
            <v>5.5934597736084203E-2</v>
          </cell>
          <cell r="BD48">
            <v>43434</v>
          </cell>
          <cell r="BE48">
            <v>2015</v>
          </cell>
          <cell r="BH48">
            <v>6.3872085763296499E-3</v>
          </cell>
        </row>
        <row r="49">
          <cell r="A49">
            <v>43738</v>
          </cell>
          <cell r="D49">
            <v>3.1514629411702799E-2</v>
          </cell>
          <cell r="F49">
            <v>2015</v>
          </cell>
          <cell r="G49">
            <v>43465</v>
          </cell>
          <cell r="J49">
            <v>3.6960602967257297E-2</v>
          </cell>
          <cell r="X49">
            <v>43738</v>
          </cell>
          <cell r="AC49">
            <v>2.2074261810347499E-2</v>
          </cell>
          <cell r="AE49">
            <v>2.3614513607311899E-2</v>
          </cell>
          <cell r="AG49">
            <v>9.1621117408404104E-3</v>
          </cell>
          <cell r="AI49">
            <v>1.35961909901162E-2</v>
          </cell>
          <cell r="AK49">
            <v>43465</v>
          </cell>
          <cell r="AL49">
            <v>2015</v>
          </cell>
          <cell r="AQ49">
            <v>1.05083159388587E-2</v>
          </cell>
          <cell r="AS49">
            <v>9.7830378353864003E-4</v>
          </cell>
          <cell r="AU49">
            <v>8.4962077196044095E-3</v>
          </cell>
          <cell r="AW49">
            <v>6.6164583128491801E-3</v>
          </cell>
          <cell r="AY49">
            <v>43738</v>
          </cell>
          <cell r="BB49">
            <v>5.5930534337213803E-2</v>
          </cell>
          <cell r="BD49">
            <v>43465</v>
          </cell>
          <cell r="BE49">
            <v>2015</v>
          </cell>
          <cell r="BH49">
            <v>8.3794093532860402E-3</v>
          </cell>
        </row>
        <row r="50">
          <cell r="A50">
            <v>43769</v>
          </cell>
          <cell r="D50">
            <v>3.11656854611729E-2</v>
          </cell>
          <cell r="F50">
            <v>2015</v>
          </cell>
          <cell r="G50">
            <v>43496</v>
          </cell>
          <cell r="J50">
            <v>0</v>
          </cell>
          <cell r="X50">
            <v>43769</v>
          </cell>
          <cell r="AC50">
            <v>7.5723402723648896E-3</v>
          </cell>
          <cell r="AE50">
            <v>1.32258274402214E-2</v>
          </cell>
          <cell r="AG50">
            <v>1.7191844518478799E-2</v>
          </cell>
          <cell r="AI50">
            <v>1.6302111527787599E-2</v>
          </cell>
          <cell r="AK50">
            <v>43496</v>
          </cell>
          <cell r="AL50">
            <v>2015</v>
          </cell>
          <cell r="AQ50">
            <v>1.09487028442123E-2</v>
          </cell>
          <cell r="AS50">
            <v>6.6938647558353499E-3</v>
          </cell>
          <cell r="AU50">
            <v>5.8323624118615898E-3</v>
          </cell>
          <cell r="AW50">
            <v>9.6633283155226606E-3</v>
          </cell>
          <cell r="AY50">
            <v>43769</v>
          </cell>
          <cell r="BB50">
            <v>6.2922500398331596E-2</v>
          </cell>
          <cell r="BD50">
            <v>43496</v>
          </cell>
          <cell r="BE50">
            <v>2015</v>
          </cell>
          <cell r="BH50">
            <v>4.32520102142314E-3</v>
          </cell>
        </row>
        <row r="51">
          <cell r="A51">
            <v>43799</v>
          </cell>
          <cell r="D51">
            <v>2.8896321662946901E-2</v>
          </cell>
          <cell r="F51">
            <v>2015</v>
          </cell>
          <cell r="G51">
            <v>43524</v>
          </cell>
          <cell r="J51">
            <v>3.9280044464899098E-2</v>
          </cell>
          <cell r="X51">
            <v>43799</v>
          </cell>
          <cell r="AC51">
            <v>1.8609934808993901E-2</v>
          </cell>
          <cell r="AE51">
            <v>4.2183829813687498E-3</v>
          </cell>
          <cell r="AG51">
            <v>8.2897692479453802E-3</v>
          </cell>
          <cell r="AI51">
            <v>2.16702541009656E-2</v>
          </cell>
          <cell r="AK51">
            <v>43524</v>
          </cell>
          <cell r="AL51">
            <v>2015</v>
          </cell>
          <cell r="AQ51">
            <v>8.5722700140721496E-3</v>
          </cell>
          <cell r="AS51">
            <v>1.21977483363416E-3</v>
          </cell>
          <cell r="AU51">
            <v>9.7415518750925498E-3</v>
          </cell>
          <cell r="AW51">
            <v>7.3913405778027897E-3</v>
          </cell>
          <cell r="AY51">
            <v>43799</v>
          </cell>
          <cell r="BB51">
            <v>5.98314745795957E-2</v>
          </cell>
          <cell r="BD51">
            <v>43524</v>
          </cell>
          <cell r="BE51">
            <v>2015</v>
          </cell>
          <cell r="BH51">
            <v>7.5887490110749002E-3</v>
          </cell>
        </row>
        <row r="52">
          <cell r="A52">
            <v>43830</v>
          </cell>
          <cell r="D52">
            <v>2.1801526294709501E-2</v>
          </cell>
          <cell r="F52">
            <v>2015</v>
          </cell>
          <cell r="G52">
            <v>43555</v>
          </cell>
          <cell r="J52">
            <v>4.5281013120578702E-2</v>
          </cell>
          <cell r="X52">
            <v>43830</v>
          </cell>
          <cell r="AC52">
            <v>2.7083934834112301E-2</v>
          </cell>
          <cell r="AE52">
            <v>9.5442297796975405E-3</v>
          </cell>
          <cell r="AG52">
            <v>2.9318935010753202E-3</v>
          </cell>
          <cell r="AI52">
            <v>2.0507962029251099E-2</v>
          </cell>
          <cell r="AK52">
            <v>43555</v>
          </cell>
          <cell r="AL52">
            <v>2015</v>
          </cell>
          <cell r="AQ52">
            <v>1.0847198941575299E-2</v>
          </cell>
          <cell r="AS52">
            <v>4.4499704152266501E-3</v>
          </cell>
          <cell r="AU52">
            <v>7.1152655495123097E-3</v>
          </cell>
          <cell r="AW52">
            <v>5.4261330463824401E-3</v>
          </cell>
          <cell r="AY52">
            <v>43830</v>
          </cell>
          <cell r="BB52">
            <v>4.8400735444161798E-2</v>
          </cell>
          <cell r="BD52">
            <v>43555</v>
          </cell>
          <cell r="BE52">
            <v>2015</v>
          </cell>
          <cell r="BH52">
            <v>8.9884325429709002E-3</v>
          </cell>
        </row>
        <row r="53">
          <cell r="A53">
            <v>43861</v>
          </cell>
          <cell r="D53">
            <v>4.7800840773263603E-2</v>
          </cell>
          <cell r="F53">
            <v>2015</v>
          </cell>
          <cell r="G53">
            <v>43585</v>
          </cell>
          <cell r="J53">
            <v>2.8179599646331301E-2</v>
          </cell>
          <cell r="X53">
            <v>43861</v>
          </cell>
          <cell r="AC53">
            <v>2.8870026813919099E-2</v>
          </cell>
          <cell r="AE53">
            <v>1.32410947978319E-2</v>
          </cell>
          <cell r="AG53">
            <v>5.1299334043668097E-3</v>
          </cell>
          <cell r="AI53">
            <v>1.3672669567856E-2</v>
          </cell>
          <cell r="AK53">
            <v>43585</v>
          </cell>
          <cell r="AL53">
            <v>2015</v>
          </cell>
          <cell r="AQ53">
            <v>3.87090428871462E-3</v>
          </cell>
          <cell r="AS53">
            <v>4.18457915906987E-3</v>
          </cell>
          <cell r="AU53">
            <v>4.5792600126634596E-3</v>
          </cell>
          <cell r="AW53">
            <v>9.1232173466692292E-3</v>
          </cell>
          <cell r="AY53">
            <v>43861</v>
          </cell>
          <cell r="BB53">
            <v>4.6993777563797703E-2</v>
          </cell>
          <cell r="BD53">
            <v>43585</v>
          </cell>
          <cell r="BE53">
            <v>2015</v>
          </cell>
          <cell r="BH53">
            <v>6.5207718882569201E-3</v>
          </cell>
        </row>
        <row r="54">
          <cell r="A54">
            <v>43890</v>
          </cell>
          <cell r="D54">
            <v>6.1347117733288201E-2</v>
          </cell>
          <cell r="F54">
            <v>2015</v>
          </cell>
          <cell r="G54">
            <v>43616</v>
          </cell>
          <cell r="J54">
            <v>0</v>
          </cell>
          <cell r="X54">
            <v>43890</v>
          </cell>
          <cell r="AC54">
            <v>2.97412546462811E-2</v>
          </cell>
          <cell r="AE54">
            <v>1.6019290742498499E-2</v>
          </cell>
          <cell r="AG54">
            <v>8.3598724722040701E-3</v>
          </cell>
          <cell r="AI54">
            <v>9.0657336297483692E-3</v>
          </cell>
          <cell r="AK54">
            <v>43616</v>
          </cell>
          <cell r="AL54">
            <v>2015</v>
          </cell>
          <cell r="AQ54">
            <v>7.3444226881084701E-3</v>
          </cell>
          <cell r="AS54">
            <v>4.4864596325483097E-3</v>
          </cell>
          <cell r="AU54">
            <v>2.93180396360629E-3</v>
          </cell>
          <cell r="AW54">
            <v>3.9688161563546697E-3</v>
          </cell>
          <cell r="AY54">
            <v>43890</v>
          </cell>
          <cell r="BB54">
            <v>4.1655980219304299E-2</v>
          </cell>
          <cell r="BD54">
            <v>43616</v>
          </cell>
          <cell r="BE54">
            <v>2015</v>
          </cell>
          <cell r="BH54">
            <v>5.1095476563378104E-3</v>
          </cell>
        </row>
        <row r="55">
          <cell r="A55">
            <v>43921</v>
          </cell>
          <cell r="D55">
            <v>3.3457388246916901E-2</v>
          </cell>
          <cell r="F55">
            <v>2015</v>
          </cell>
          <cell r="G55">
            <v>43646</v>
          </cell>
          <cell r="J55">
            <v>3.2444577548625703E-2</v>
          </cell>
          <cell r="X55">
            <v>43921</v>
          </cell>
          <cell r="AC55">
            <v>2.7219681466481301E-2</v>
          </cell>
          <cell r="AE55">
            <v>1.9299618738122099E-2</v>
          </cell>
          <cell r="AG55">
            <v>1.1998825525410199E-2</v>
          </cell>
          <cell r="AI55">
            <v>1.0707001215796E-2</v>
          </cell>
          <cell r="AK55">
            <v>43646</v>
          </cell>
          <cell r="AL55">
            <v>2015</v>
          </cell>
          <cell r="AQ55">
            <v>8.2546146995952606E-3</v>
          </cell>
          <cell r="AS55">
            <v>6.2834650837486202E-3</v>
          </cell>
          <cell r="AU55">
            <v>0</v>
          </cell>
          <cell r="AW55">
            <v>4.39862849141507E-3</v>
          </cell>
          <cell r="AY55">
            <v>43921</v>
          </cell>
          <cell r="BB55">
            <v>9.8965754742960696E-2</v>
          </cell>
          <cell r="BD55">
            <v>43646</v>
          </cell>
          <cell r="BE55">
            <v>2015</v>
          </cell>
          <cell r="BH55">
            <v>9.1021085061505705E-3</v>
          </cell>
        </row>
        <row r="56">
          <cell r="A56">
            <v>43951</v>
          </cell>
          <cell r="D56">
            <v>1.08585243299256E-2</v>
          </cell>
          <cell r="F56">
            <v>2015</v>
          </cell>
          <cell r="G56">
            <v>43677</v>
          </cell>
          <cell r="J56">
            <v>0</v>
          </cell>
          <cell r="X56">
            <v>43951</v>
          </cell>
          <cell r="AC56">
            <v>1.71330363329192E-2</v>
          </cell>
          <cell r="AE56">
            <v>1.2882449194035601E-2</v>
          </cell>
          <cell r="AG56">
            <v>1.54079801693719E-2</v>
          </cell>
          <cell r="AI56">
            <v>1.7290098449134501E-2</v>
          </cell>
          <cell r="AK56">
            <v>43677</v>
          </cell>
          <cell r="AL56">
            <v>2015</v>
          </cell>
          <cell r="AQ56">
            <v>1.1452824959049E-2</v>
          </cell>
          <cell r="AS56">
            <v>3.7680488927149102E-3</v>
          </cell>
          <cell r="AU56">
            <v>4.2193382886997399E-3</v>
          </cell>
          <cell r="AW56">
            <v>4.5248211158888498E-3</v>
          </cell>
          <cell r="AY56">
            <v>43951</v>
          </cell>
          <cell r="BB56">
            <v>0.21056166800572401</v>
          </cell>
          <cell r="BD56">
            <v>43677</v>
          </cell>
          <cell r="BE56">
            <v>2015</v>
          </cell>
          <cell r="BH56">
            <v>4.7482382245909501E-3</v>
          </cell>
        </row>
        <row r="57">
          <cell r="A57">
            <v>43982</v>
          </cell>
          <cell r="D57">
            <v>1.05262333568869E-2</v>
          </cell>
          <cell r="F57">
            <v>2015</v>
          </cell>
          <cell r="G57">
            <v>43708</v>
          </cell>
          <cell r="J57">
            <v>1.8020746478583E-2</v>
          </cell>
          <cell r="X57">
            <v>43982</v>
          </cell>
          <cell r="AC57">
            <v>1.8647245930663199E-2</v>
          </cell>
          <cell r="AE57">
            <v>1.0233815019555699E-2</v>
          </cell>
          <cell r="AG57">
            <v>9.8323146884525901E-3</v>
          </cell>
          <cell r="AI57">
            <v>2.1565229183817699E-2</v>
          </cell>
          <cell r="AK57">
            <v>43708</v>
          </cell>
          <cell r="AL57">
            <v>2015</v>
          </cell>
          <cell r="AQ57">
            <v>1.2887457319596301E-2</v>
          </cell>
          <cell r="AS57">
            <v>7.49693738376253E-3</v>
          </cell>
          <cell r="AU57">
            <v>3.9866913393895899E-3</v>
          </cell>
          <cell r="AW57">
            <v>7.7407246709047398E-3</v>
          </cell>
          <cell r="AY57">
            <v>43982</v>
          </cell>
          <cell r="BB57">
            <v>0.24910740159304701</v>
          </cell>
          <cell r="BD57">
            <v>43708</v>
          </cell>
          <cell r="BE57">
            <v>2015</v>
          </cell>
          <cell r="BH57">
            <v>2.2845986135083401E-2</v>
          </cell>
        </row>
        <row r="58">
          <cell r="A58">
            <v>44012</v>
          </cell>
          <cell r="D58">
            <v>5.2526864453486401E-2</v>
          </cell>
          <cell r="F58">
            <v>2015</v>
          </cell>
          <cell r="G58">
            <v>43738</v>
          </cell>
          <cell r="J58">
            <v>4.0900298875956503E-2</v>
          </cell>
          <cell r="X58">
            <v>44012</v>
          </cell>
          <cell r="AC58">
            <v>1.83731470318956E-2</v>
          </cell>
          <cell r="AE58">
            <v>1.04040000887516E-2</v>
          </cell>
          <cell r="AG58">
            <v>9.1981467535920992E-3</v>
          </cell>
          <cell r="AI58">
            <v>1.7758965761810502E-2</v>
          </cell>
          <cell r="AK58">
            <v>43738</v>
          </cell>
          <cell r="AL58">
            <v>2015</v>
          </cell>
          <cell r="AQ58">
            <v>5.9202453463918902E-3</v>
          </cell>
          <cell r="AS58">
            <v>7.4385686849869096E-3</v>
          </cell>
          <cell r="AU58">
            <v>9.9861931748127103E-3</v>
          </cell>
          <cell r="AW58">
            <v>4.1447545086704301E-3</v>
          </cell>
          <cell r="AY58">
            <v>44012</v>
          </cell>
          <cell r="BB58">
            <v>0.255588234151781</v>
          </cell>
          <cell r="BD58">
            <v>43738</v>
          </cell>
          <cell r="BE58">
            <v>2015</v>
          </cell>
          <cell r="BH58">
            <v>1.0608299802329101E-2</v>
          </cell>
        </row>
        <row r="59">
          <cell r="A59">
            <v>44043</v>
          </cell>
          <cell r="D59">
            <v>4.9942728827690602E-2</v>
          </cell>
          <cell r="F59">
            <v>2015</v>
          </cell>
          <cell r="G59">
            <v>43769</v>
          </cell>
          <cell r="J59">
            <v>0</v>
          </cell>
          <cell r="X59">
            <v>44043</v>
          </cell>
          <cell r="AC59">
            <v>1.7179231986565999E-2</v>
          </cell>
          <cell r="AE59">
            <v>9.9343583590470706E-3</v>
          </cell>
          <cell r="AG59">
            <v>6.3377515669405197E-3</v>
          </cell>
          <cell r="AI59">
            <v>1.36410958613857E-2</v>
          </cell>
          <cell r="AK59">
            <v>43769</v>
          </cell>
          <cell r="AL59">
            <v>2015</v>
          </cell>
          <cell r="AQ59">
            <v>2.2636022524074799E-3</v>
          </cell>
          <cell r="AS59">
            <v>1.1877471890671899E-3</v>
          </cell>
          <cell r="AU59">
            <v>6.6939254087448703E-3</v>
          </cell>
          <cell r="AW59">
            <v>4.7316384055275402E-3</v>
          </cell>
          <cell r="AY59">
            <v>44043</v>
          </cell>
          <cell r="BB59">
            <v>0.17913703164323799</v>
          </cell>
          <cell r="BD59">
            <v>43769</v>
          </cell>
          <cell r="BE59">
            <v>2015</v>
          </cell>
          <cell r="BH59">
            <v>2.4961149193228199E-2</v>
          </cell>
        </row>
        <row r="60">
          <cell r="A60">
            <v>44074</v>
          </cell>
          <cell r="D60">
            <v>3.1753228545704601E-2</v>
          </cell>
          <cell r="F60">
            <v>2015</v>
          </cell>
          <cell r="G60">
            <v>43799</v>
          </cell>
          <cell r="J60">
            <v>0</v>
          </cell>
          <cell r="X60">
            <v>44074</v>
          </cell>
          <cell r="AC60">
            <v>1.5178869129276301E-2</v>
          </cell>
          <cell r="AE60">
            <v>8.86600289551682E-3</v>
          </cell>
          <cell r="AG60">
            <v>5.9953918362880302E-3</v>
          </cell>
          <cell r="AI60">
            <v>1.0209414107050299E-2</v>
          </cell>
          <cell r="AK60">
            <v>43799</v>
          </cell>
          <cell r="AL60">
            <v>2015</v>
          </cell>
          <cell r="AQ60">
            <v>1.1302492205488899E-2</v>
          </cell>
          <cell r="AS60">
            <v>1.19012589922493E-3</v>
          </cell>
          <cell r="AU60">
            <v>4.6854790962255199E-3</v>
          </cell>
          <cell r="AW60">
            <v>4.3489871972945196E-3</v>
          </cell>
          <cell r="AY60">
            <v>44074</v>
          </cell>
          <cell r="BB60">
            <v>0.14613552129829599</v>
          </cell>
          <cell r="BD60">
            <v>43799</v>
          </cell>
          <cell r="BE60">
            <v>2015</v>
          </cell>
          <cell r="BH60">
            <v>2.5547644943373599E-2</v>
          </cell>
        </row>
        <row r="61">
          <cell r="A61">
            <v>44104</v>
          </cell>
          <cell r="D61">
            <v>1.6972408902877201E-2</v>
          </cell>
          <cell r="F61">
            <v>2015</v>
          </cell>
          <cell r="G61">
            <v>43830</v>
          </cell>
          <cell r="J61">
            <v>0</v>
          </cell>
          <cell r="X61">
            <v>44104</v>
          </cell>
          <cell r="AC61">
            <v>1.55500065987988E-2</v>
          </cell>
          <cell r="AE61">
            <v>6.4683543097291997E-3</v>
          </cell>
          <cell r="AG61">
            <v>4.71579779862763E-3</v>
          </cell>
          <cell r="AI61">
            <v>8.88835592504259E-3</v>
          </cell>
          <cell r="AK61">
            <v>43830</v>
          </cell>
          <cell r="AL61">
            <v>2015</v>
          </cell>
          <cell r="AQ61">
            <v>1.07322693999595E-2</v>
          </cell>
          <cell r="AS61">
            <v>7.1390658158608103E-3</v>
          </cell>
          <cell r="AU61">
            <v>0</v>
          </cell>
          <cell r="AW61">
            <v>9.1833663413490498E-3</v>
          </cell>
          <cell r="AY61">
            <v>44104</v>
          </cell>
          <cell r="BB61">
            <v>0.1187863129748</v>
          </cell>
          <cell r="BD61">
            <v>43830</v>
          </cell>
          <cell r="BE61">
            <v>2015</v>
          </cell>
          <cell r="BH61">
            <v>1.42692597383113E-2</v>
          </cell>
        </row>
        <row r="62">
          <cell r="A62">
            <v>44135</v>
          </cell>
          <cell r="D62">
            <v>1.55689904859144E-2</v>
          </cell>
          <cell r="F62">
            <v>2015</v>
          </cell>
          <cell r="G62">
            <v>43861</v>
          </cell>
          <cell r="J62">
            <v>0</v>
          </cell>
          <cell r="X62">
            <v>44135</v>
          </cell>
          <cell r="AC62">
            <v>1.90552598159913E-2</v>
          </cell>
          <cell r="AE62">
            <v>9.3000919385434408E-3</v>
          </cell>
          <cell r="AG62">
            <v>5.38116473704004E-3</v>
          </cell>
          <cell r="AI62">
            <v>9.0005964320587807E-3</v>
          </cell>
          <cell r="AK62">
            <v>43861</v>
          </cell>
          <cell r="AL62">
            <v>2015</v>
          </cell>
          <cell r="AQ62">
            <v>1.0973406845858499E-2</v>
          </cell>
          <cell r="AS62">
            <v>3.9884192349786997E-3</v>
          </cell>
          <cell r="AU62">
            <v>1.2399400910270101E-3</v>
          </cell>
          <cell r="AW62">
            <v>9.4718252416398398E-3</v>
          </cell>
          <cell r="AY62">
            <v>44135</v>
          </cell>
          <cell r="BB62">
            <v>7.7068356828028595E-2</v>
          </cell>
          <cell r="BD62">
            <v>43861</v>
          </cell>
          <cell r="BE62">
            <v>2015</v>
          </cell>
          <cell r="BH62">
            <v>3.7044094660057801E-3</v>
          </cell>
        </row>
        <row r="63">
          <cell r="A63">
            <v>44165</v>
          </cell>
          <cell r="D63">
            <v>1.1000860215091701E-2</v>
          </cell>
          <cell r="F63">
            <v>2015</v>
          </cell>
          <cell r="G63">
            <v>43890</v>
          </cell>
          <cell r="J63">
            <v>0</v>
          </cell>
          <cell r="X63">
            <v>44165</v>
          </cell>
          <cell r="AC63">
            <v>2.71213879037615E-2</v>
          </cell>
          <cell r="AE63">
            <v>1.1551429548882801E-2</v>
          </cell>
          <cell r="AG63">
            <v>6.4134478502833299E-3</v>
          </cell>
          <cell r="AI63">
            <v>9.3642181336924396E-3</v>
          </cell>
          <cell r="AK63">
            <v>43890</v>
          </cell>
          <cell r="AL63">
            <v>2015</v>
          </cell>
          <cell r="AQ63">
            <v>1.6051758474962999E-2</v>
          </cell>
          <cell r="AS63">
            <v>7.4212165701583004E-3</v>
          </cell>
          <cell r="AU63">
            <v>1.2603694807195201E-3</v>
          </cell>
          <cell r="AW63">
            <v>5.2031197841702903E-3</v>
          </cell>
          <cell r="AY63">
            <v>44165</v>
          </cell>
          <cell r="BB63">
            <v>6.3608250900804894E-2</v>
          </cell>
          <cell r="BD63">
            <v>43890</v>
          </cell>
          <cell r="BE63">
            <v>2015</v>
          </cell>
          <cell r="BH63">
            <v>9.47847018028696E-3</v>
          </cell>
        </row>
        <row r="64">
          <cell r="A64">
            <v>44196</v>
          </cell>
          <cell r="D64">
            <v>2.0917776499306699E-2</v>
          </cell>
          <cell r="F64">
            <v>2015</v>
          </cell>
          <cell r="G64">
            <v>43921</v>
          </cell>
          <cell r="J64">
            <v>6.8092424543824401E-2</v>
          </cell>
          <cell r="X64">
            <v>44196</v>
          </cell>
          <cell r="AC64">
            <v>2.4863315741518299E-2</v>
          </cell>
          <cell r="AE64">
            <v>1.5164610787139101E-2</v>
          </cell>
          <cell r="AG64">
            <v>9.0141368455455596E-3</v>
          </cell>
          <cell r="AI64">
            <v>1.2230205982925299E-2</v>
          </cell>
          <cell r="AK64">
            <v>43921</v>
          </cell>
          <cell r="AL64">
            <v>2015</v>
          </cell>
          <cell r="AQ64">
            <v>2.3556914259474201E-2</v>
          </cell>
          <cell r="AS64">
            <v>4.4177600805031698E-3</v>
          </cell>
          <cell r="AU64">
            <v>3.9740764777885596E-3</v>
          </cell>
          <cell r="AW64">
            <v>0</v>
          </cell>
          <cell r="AY64">
            <v>44196</v>
          </cell>
          <cell r="BB64">
            <v>9.3391070150060498E-2</v>
          </cell>
          <cell r="BD64">
            <v>43921</v>
          </cell>
          <cell r="BE64">
            <v>2015</v>
          </cell>
          <cell r="BH64">
            <v>4.45266590070433E-2</v>
          </cell>
        </row>
        <row r="65">
          <cell r="A65">
            <v>44227</v>
          </cell>
          <cell r="D65">
            <v>2.6442649818971199E-2</v>
          </cell>
          <cell r="F65">
            <v>2015</v>
          </cell>
          <cell r="G65">
            <v>43951</v>
          </cell>
          <cell r="J65">
            <v>0</v>
          </cell>
          <cell r="X65">
            <v>44227</v>
          </cell>
          <cell r="AC65">
            <v>1.9171831008762699E-2</v>
          </cell>
          <cell r="AE65">
            <v>1.21913643044091E-2</v>
          </cell>
          <cell r="AG65">
            <v>8.88065372543069E-3</v>
          </cell>
          <cell r="AI65">
            <v>1.39092564235073E-2</v>
          </cell>
          <cell r="AK65">
            <v>43951</v>
          </cell>
          <cell r="AL65">
            <v>2015</v>
          </cell>
          <cell r="AQ65">
            <v>2.06835023373712E-3</v>
          </cell>
          <cell r="AS65">
            <v>1.8103609772070199E-2</v>
          </cell>
          <cell r="AU65">
            <v>5.6075622003832403E-3</v>
          </cell>
          <cell r="AW65">
            <v>1.45404185769908E-3</v>
          </cell>
          <cell r="AY65">
            <v>44227</v>
          </cell>
          <cell r="BB65">
            <v>0.106694020054534</v>
          </cell>
          <cell r="BD65">
            <v>43951</v>
          </cell>
          <cell r="BE65">
            <v>2015</v>
          </cell>
          <cell r="BH65">
            <v>8.9559797870044297E-2</v>
          </cell>
        </row>
        <row r="66">
          <cell r="A66">
            <v>44255</v>
          </cell>
          <cell r="D66">
            <v>2.5561995506949001E-2</v>
          </cell>
          <cell r="F66">
            <v>2015</v>
          </cell>
          <cell r="G66">
            <v>43982</v>
          </cell>
          <cell r="J66">
            <v>0</v>
          </cell>
          <cell r="X66">
            <v>44255</v>
          </cell>
          <cell r="AC66">
            <v>1.6858402226006E-2</v>
          </cell>
          <cell r="AE66">
            <v>1.09008569151673E-2</v>
          </cell>
          <cell r="AG66">
            <v>7.8746831353419793E-3</v>
          </cell>
          <cell r="AI66">
            <v>1.53063548738352E-2</v>
          </cell>
          <cell r="AK66">
            <v>43982</v>
          </cell>
          <cell r="AL66">
            <v>2015</v>
          </cell>
          <cell r="AQ66">
            <v>4.9803124938187903E-3</v>
          </cell>
          <cell r="AS66">
            <v>1.75866659982419E-3</v>
          </cell>
          <cell r="AU66">
            <v>2.0983361943625E-2</v>
          </cell>
          <cell r="AW66">
            <v>4.4754213156112197E-3</v>
          </cell>
          <cell r="AY66">
            <v>44255</v>
          </cell>
          <cell r="BB66">
            <v>0.106016632220892</v>
          </cell>
          <cell r="BD66">
            <v>43982</v>
          </cell>
          <cell r="BE66">
            <v>2015</v>
          </cell>
          <cell r="BH66">
            <v>0.121238665517133</v>
          </cell>
        </row>
        <row r="67">
          <cell r="A67">
            <v>44286</v>
          </cell>
          <cell r="D67">
            <v>2.1788306196154301E-2</v>
          </cell>
          <cell r="F67">
            <v>2015</v>
          </cell>
          <cell r="G67">
            <v>44012</v>
          </cell>
          <cell r="J67">
            <v>0</v>
          </cell>
          <cell r="X67">
            <v>44286</v>
          </cell>
          <cell r="AC67">
            <v>1.37629020362469E-2</v>
          </cell>
          <cell r="AE67">
            <v>6.8265837270755896E-3</v>
          </cell>
          <cell r="AG67">
            <v>4.9627552692698999E-3</v>
          </cell>
          <cell r="AI67">
            <v>1.26503320153125E-2</v>
          </cell>
          <cell r="AK67">
            <v>44012</v>
          </cell>
          <cell r="AL67">
            <v>2015</v>
          </cell>
          <cell r="AQ67">
            <v>1.5724011117043801E-2</v>
          </cell>
          <cell r="AS67">
            <v>5.2537958377435303E-3</v>
          </cell>
          <cell r="AU67">
            <v>5.13902227325066E-3</v>
          </cell>
          <cell r="AW67">
            <v>2.0623007102138099E-2</v>
          </cell>
          <cell r="AY67">
            <v>44286</v>
          </cell>
          <cell r="BB67">
            <v>9.5589234389790306E-2</v>
          </cell>
          <cell r="BD67">
            <v>44012</v>
          </cell>
          <cell r="BE67">
            <v>2015</v>
          </cell>
          <cell r="BH67">
            <v>0.131554888108388</v>
          </cell>
        </row>
        <row r="68">
          <cell r="A68">
            <v>44316</v>
          </cell>
          <cell r="D68">
            <v>3.1597942815110698E-2</v>
          </cell>
          <cell r="F68">
            <v>2015</v>
          </cell>
          <cell r="G68">
            <v>44043</v>
          </cell>
          <cell r="J68">
            <v>0</v>
          </cell>
          <cell r="X68">
            <v>44316</v>
          </cell>
          <cell r="AC68">
            <v>9.4120943171118899E-3</v>
          </cell>
          <cell r="AE68">
            <v>6.1332226062864297E-3</v>
          </cell>
          <cell r="AG68">
            <v>4.1219401541204596E-3</v>
          </cell>
          <cell r="AI68">
            <v>1.09478503994626E-2</v>
          </cell>
          <cell r="AK68">
            <v>44043</v>
          </cell>
          <cell r="AL68">
            <v>2015</v>
          </cell>
          <cell r="AQ68">
            <v>5.53826104668025E-3</v>
          </cell>
          <cell r="AS68">
            <v>2.8180527794401402E-3</v>
          </cell>
          <cell r="AU68">
            <v>5.14321342980652E-3</v>
          </cell>
          <cell r="AW68">
            <v>1.5224421024457299E-2</v>
          </cell>
          <cell r="AY68">
            <v>44316</v>
          </cell>
          <cell r="BB68">
            <v>9.33892258263464E-2</v>
          </cell>
          <cell r="BD68">
            <v>44043</v>
          </cell>
          <cell r="BE68">
            <v>2015</v>
          </cell>
          <cell r="BH68">
            <v>7.6087433297798199E-2</v>
          </cell>
        </row>
        <row r="69">
          <cell r="A69">
            <v>44347</v>
          </cell>
          <cell r="D69">
            <v>2.8157130301393898E-2</v>
          </cell>
          <cell r="F69">
            <v>2015</v>
          </cell>
          <cell r="G69">
            <v>44074</v>
          </cell>
          <cell r="J69">
            <v>3.7181798551815901E-2</v>
          </cell>
          <cell r="X69">
            <v>44347</v>
          </cell>
          <cell r="AC69">
            <v>1.9660058642718799E-2</v>
          </cell>
          <cell r="AE69">
            <v>4.96519578914607E-3</v>
          </cell>
          <cell r="AG69">
            <v>3.9954006083545201E-3</v>
          </cell>
          <cell r="AI69">
            <v>1.01033872940987E-2</v>
          </cell>
          <cell r="AK69">
            <v>44074</v>
          </cell>
          <cell r="AL69">
            <v>2015</v>
          </cell>
          <cell r="AQ69">
            <v>1.16747610406862E-3</v>
          </cell>
          <cell r="AS69">
            <v>2.8343849360963598E-3</v>
          </cell>
          <cell r="AU69">
            <v>0</v>
          </cell>
          <cell r="AW69">
            <v>1.2671732850907801E-2</v>
          </cell>
          <cell r="AY69">
            <v>44347</v>
          </cell>
          <cell r="BB69">
            <v>7.3408787025723801E-2</v>
          </cell>
          <cell r="BD69">
            <v>44074</v>
          </cell>
          <cell r="BE69">
            <v>2015</v>
          </cell>
          <cell r="BH69">
            <v>4.8988706360083602E-2</v>
          </cell>
        </row>
        <row r="70">
          <cell r="A70">
            <v>44377</v>
          </cell>
          <cell r="D70">
            <v>3.0329482352784799E-2</v>
          </cell>
          <cell r="F70">
            <v>2015</v>
          </cell>
          <cell r="G70">
            <v>44104</v>
          </cell>
          <cell r="J70">
            <v>6.8822959676681103E-2</v>
          </cell>
          <cell r="X70">
            <v>44377</v>
          </cell>
          <cell r="AC70">
            <v>1.67288579797489E-2</v>
          </cell>
          <cell r="AE70">
            <v>1.0465530310120799E-2</v>
          </cell>
          <cell r="AG70">
            <v>3.0108764629257199E-3</v>
          </cell>
          <cell r="AI70">
            <v>8.9928030351563801E-3</v>
          </cell>
          <cell r="AK70">
            <v>44104</v>
          </cell>
          <cell r="AL70">
            <v>2015</v>
          </cell>
          <cell r="AQ70">
            <v>5.3689518065389696E-3</v>
          </cell>
          <cell r="AS70">
            <v>1.21187068509556E-3</v>
          </cell>
          <cell r="AU70">
            <v>2.9498604215355199E-3</v>
          </cell>
          <cell r="AW70">
            <v>5.5117768061218797E-3</v>
          </cell>
          <cell r="AY70">
            <v>44377</v>
          </cell>
          <cell r="BB70">
            <v>7.6604528712098399E-2</v>
          </cell>
          <cell r="BD70">
            <v>44104</v>
          </cell>
          <cell r="BE70">
            <v>2015</v>
          </cell>
          <cell r="BH70">
            <v>4.76154843105316E-2</v>
          </cell>
        </row>
        <row r="71">
          <cell r="A71">
            <v>44408</v>
          </cell>
          <cell r="D71">
            <v>2.2518097316838698E-2</v>
          </cell>
          <cell r="F71">
            <v>2015</v>
          </cell>
          <cell r="G71">
            <v>44135</v>
          </cell>
          <cell r="J71">
            <v>0</v>
          </cell>
          <cell r="X71">
            <v>44408</v>
          </cell>
          <cell r="AC71">
            <v>1.4118315496102299E-2</v>
          </cell>
          <cell r="AE71">
            <v>7.4586546508108396E-3</v>
          </cell>
          <cell r="AG71">
            <v>7.2694785379018197E-3</v>
          </cell>
          <cell r="AI71">
            <v>7.9848728904698806E-3</v>
          </cell>
          <cell r="AK71">
            <v>44135</v>
          </cell>
          <cell r="AL71">
            <v>2015</v>
          </cell>
          <cell r="AQ71">
            <v>5.4245517280557404E-3</v>
          </cell>
          <cell r="AS71">
            <v>0</v>
          </cell>
          <cell r="AU71">
            <v>1.22910465873324E-3</v>
          </cell>
          <cell r="AW71">
            <v>8.8139198731913195E-3</v>
          </cell>
          <cell r="AY71">
            <v>44408</v>
          </cell>
          <cell r="BB71">
            <v>8.3940327109713095E-2</v>
          </cell>
          <cell r="BD71">
            <v>44135</v>
          </cell>
          <cell r="BE71">
            <v>2015</v>
          </cell>
          <cell r="BH71">
            <v>3.2268419581377501E-2</v>
          </cell>
        </row>
        <row r="72">
          <cell r="A72">
            <v>44439</v>
          </cell>
          <cell r="D72">
            <v>2.9445115904207401E-2</v>
          </cell>
          <cell r="F72">
            <v>2015</v>
          </cell>
          <cell r="G72">
            <v>44165</v>
          </cell>
          <cell r="J72">
            <v>7.1811698524150605E-2</v>
          </cell>
          <cell r="X72">
            <v>44439</v>
          </cell>
          <cell r="AC72">
            <v>1.2912479731763E-2</v>
          </cell>
          <cell r="AE72">
            <v>6.5176670736398898E-3</v>
          </cell>
          <cell r="AG72">
            <v>4.3940277784360604E-3</v>
          </cell>
          <cell r="AI72">
            <v>9.9171708933923405E-3</v>
          </cell>
          <cell r="AK72">
            <v>44165</v>
          </cell>
          <cell r="AL72">
            <v>2015</v>
          </cell>
          <cell r="AQ72">
            <v>1.0822984142918299E-2</v>
          </cell>
          <cell r="AS72">
            <v>1.9051676567878599E-3</v>
          </cell>
          <cell r="AU72">
            <v>0</v>
          </cell>
          <cell r="AW72">
            <v>3.1988689246008101E-3</v>
          </cell>
          <cell r="AY72">
            <v>44439</v>
          </cell>
          <cell r="BB72">
            <v>7.7189599255240104E-2</v>
          </cell>
          <cell r="BD72">
            <v>44165</v>
          </cell>
          <cell r="BE72">
            <v>2015</v>
          </cell>
          <cell r="BH72">
            <v>2.81493234940439E-2</v>
          </cell>
        </row>
        <row r="73">
          <cell r="A73">
            <v>44469</v>
          </cell>
          <cell r="D73">
            <v>2.09208529657786E-2</v>
          </cell>
          <cell r="F73">
            <v>2015</v>
          </cell>
          <cell r="G73">
            <v>44196</v>
          </cell>
          <cell r="J73">
            <v>0</v>
          </cell>
          <cell r="X73">
            <v>44469</v>
          </cell>
          <cell r="AC73">
            <v>1.85537505169651E-2</v>
          </cell>
          <cell r="AE73">
            <v>7.7044259416405797E-3</v>
          </cell>
          <cell r="AG73">
            <v>4.66441676151284E-3</v>
          </cell>
          <cell r="AI73">
            <v>9.8477224029304301E-3</v>
          </cell>
          <cell r="AK73">
            <v>44196</v>
          </cell>
          <cell r="AL73">
            <v>2015</v>
          </cell>
          <cell r="AQ73">
            <v>3.7038928384264401E-3</v>
          </cell>
          <cell r="AS73">
            <v>8.3288860323633106E-3</v>
          </cell>
          <cell r="AU73">
            <v>0</v>
          </cell>
          <cell r="AW73">
            <v>3.35042240688301E-3</v>
          </cell>
          <cell r="AY73">
            <v>44469</v>
          </cell>
          <cell r="BB73">
            <v>6.6928102109774901E-2</v>
          </cell>
          <cell r="BD73">
            <v>44196</v>
          </cell>
          <cell r="BE73">
            <v>2015</v>
          </cell>
          <cell r="BH73">
            <v>2.8180624875743899E-2</v>
          </cell>
        </row>
        <row r="74">
          <cell r="A74">
            <v>44500</v>
          </cell>
          <cell r="D74">
            <v>1.4624844179362899E-2</v>
          </cell>
          <cell r="F74">
            <v>2015</v>
          </cell>
          <cell r="G74">
            <v>44227</v>
          </cell>
          <cell r="J74">
            <v>4.1997835850548698E-2</v>
          </cell>
          <cell r="X74">
            <v>44500</v>
          </cell>
          <cell r="AC74">
            <v>1.1628378844874601E-2</v>
          </cell>
          <cell r="AE74">
            <v>8.9662011137332798E-3</v>
          </cell>
          <cell r="AG74">
            <v>4.0757301112319703E-3</v>
          </cell>
          <cell r="AI74">
            <v>1.13786290162824E-2</v>
          </cell>
          <cell r="AK74">
            <v>44227</v>
          </cell>
          <cell r="AL74">
            <v>2015</v>
          </cell>
          <cell r="AQ74">
            <v>1.5074412171732599E-2</v>
          </cell>
          <cell r="AS74">
            <v>3.0591734020844201E-3</v>
          </cell>
          <cell r="AU74">
            <v>3.6280672971305298E-3</v>
          </cell>
          <cell r="AW74">
            <v>0</v>
          </cell>
          <cell r="AY74">
            <v>44500</v>
          </cell>
          <cell r="BB74">
            <v>7.4094718620057703E-2</v>
          </cell>
          <cell r="BD74">
            <v>44227</v>
          </cell>
          <cell r="BE74">
            <v>2015</v>
          </cell>
          <cell r="BH74">
            <v>1.53700199780131E-2</v>
          </cell>
        </row>
        <row r="75">
          <cell r="A75">
            <v>44530</v>
          </cell>
          <cell r="D75">
            <v>4.9962518754740101E-2</v>
          </cell>
          <cell r="F75">
            <v>2015</v>
          </cell>
          <cell r="G75">
            <v>44255</v>
          </cell>
          <cell r="J75">
            <v>0</v>
          </cell>
          <cell r="X75">
            <v>44530</v>
          </cell>
          <cell r="AC75">
            <v>2.0431384015974299E-2</v>
          </cell>
          <cell r="AE75">
            <v>6.5700335634460904E-3</v>
          </cell>
          <cell r="AG75">
            <v>6.1613123967013397E-3</v>
          </cell>
          <cell r="AI75">
            <v>7.9044109615774693E-3</v>
          </cell>
          <cell r="AK75">
            <v>44255</v>
          </cell>
          <cell r="AL75">
            <v>2015</v>
          </cell>
          <cell r="AQ75">
            <v>1.6893255868168901E-2</v>
          </cell>
          <cell r="AS75">
            <v>7.3786050384715704E-3</v>
          </cell>
          <cell r="AU75">
            <v>0</v>
          </cell>
          <cell r="AW75">
            <v>3.7745161189610701E-3</v>
          </cell>
          <cell r="AY75">
            <v>44530</v>
          </cell>
          <cell r="BB75">
            <v>6.9517764654813199E-2</v>
          </cell>
          <cell r="BD75">
            <v>44255</v>
          </cell>
          <cell r="BE75">
            <v>2015</v>
          </cell>
          <cell r="BH75">
            <v>2.1257237594555601E-2</v>
          </cell>
        </row>
        <row r="76">
          <cell r="A76">
            <v>44561</v>
          </cell>
          <cell r="D76">
            <v>2.30730662368023E-2</v>
          </cell>
          <cell r="F76">
            <v>2015</v>
          </cell>
          <cell r="G76">
            <v>44286</v>
          </cell>
          <cell r="J76">
            <v>0</v>
          </cell>
          <cell r="X76">
            <v>44561</v>
          </cell>
          <cell r="AC76">
            <v>2.3694471041323498E-2</v>
          </cell>
          <cell r="AE76">
            <v>1.35052347170716E-2</v>
          </cell>
          <cell r="AG76">
            <v>4.5692668218614398E-3</v>
          </cell>
          <cell r="AI76">
            <v>9.5924500925829992E-3</v>
          </cell>
          <cell r="AK76">
            <v>44286</v>
          </cell>
          <cell r="AL76">
            <v>2015</v>
          </cell>
          <cell r="AQ76">
            <v>1.84881169668836E-2</v>
          </cell>
          <cell r="AS76">
            <v>1.4654749999146699E-2</v>
          </cell>
          <cell r="AU76">
            <v>7.5875225627766597E-3</v>
          </cell>
          <cell r="AW76">
            <v>3.8744613784658E-3</v>
          </cell>
          <cell r="AY76">
            <v>44561</v>
          </cell>
          <cell r="BB76">
            <v>6.1739924811857597E-2</v>
          </cell>
          <cell r="BD76">
            <v>44286</v>
          </cell>
          <cell r="BE76">
            <v>2015</v>
          </cell>
          <cell r="BH76">
            <v>1.6121232467396801E-2</v>
          </cell>
        </row>
        <row r="77">
          <cell r="A77">
            <v>44592</v>
          </cell>
          <cell r="D77">
            <v>2.2452242231786001E-2</v>
          </cell>
          <cell r="F77">
            <v>2015</v>
          </cell>
          <cell r="G77">
            <v>44316</v>
          </cell>
          <cell r="J77">
            <v>0</v>
          </cell>
          <cell r="X77">
            <v>44592</v>
          </cell>
          <cell r="AC77">
            <v>2.46604491778524E-2</v>
          </cell>
          <cell r="AE77">
            <v>1.48487869685963E-2</v>
          </cell>
          <cell r="AG77">
            <v>9.5945041979104903E-3</v>
          </cell>
          <cell r="AI77">
            <v>9.5581811731783005E-3</v>
          </cell>
          <cell r="AK77">
            <v>44316</v>
          </cell>
          <cell r="AL77">
            <v>2015</v>
          </cell>
          <cell r="AQ77">
            <v>1.2599774069312899E-3</v>
          </cell>
          <cell r="AS77">
            <v>1.8576342487577901E-2</v>
          </cell>
          <cell r="AU77">
            <v>8.2402462741158304E-3</v>
          </cell>
          <cell r="AW77">
            <v>4.4181333036404698E-3</v>
          </cell>
          <cell r="AY77">
            <v>44592</v>
          </cell>
          <cell r="BB77">
            <v>5.9673397122156802E-2</v>
          </cell>
          <cell r="BD77">
            <v>44316</v>
          </cell>
          <cell r="BE77">
            <v>2015</v>
          </cell>
          <cell r="BH77">
            <v>2.1636499401499299E-2</v>
          </cell>
        </row>
        <row r="78">
          <cell r="A78">
            <v>44620</v>
          </cell>
          <cell r="D78">
            <v>2.5398838057741999E-2</v>
          </cell>
          <cell r="F78">
            <v>2015</v>
          </cell>
          <cell r="G78">
            <v>44347</v>
          </cell>
          <cell r="J78">
            <v>0</v>
          </cell>
          <cell r="X78">
            <v>44620</v>
          </cell>
          <cell r="AC78">
            <v>2.4852664561727699E-2</v>
          </cell>
          <cell r="AE78">
            <v>1.41308133724161E-2</v>
          </cell>
          <cell r="AG78">
            <v>9.8320232744021404E-3</v>
          </cell>
          <cell r="AI78">
            <v>1.2449599270697101E-2</v>
          </cell>
          <cell r="AK78">
            <v>44347</v>
          </cell>
          <cell r="AL78">
            <v>2015</v>
          </cell>
          <cell r="AQ78">
            <v>0</v>
          </cell>
          <cell r="AS78">
            <v>1.3062666916699901E-3</v>
          </cell>
          <cell r="AU78">
            <v>1.00541074768093E-2</v>
          </cell>
          <cell r="AW78">
            <v>1.08964945923641E-2</v>
          </cell>
          <cell r="AY78">
            <v>44620</v>
          </cell>
          <cell r="BB78">
            <v>6.0589080698970198E-2</v>
          </cell>
          <cell r="BD78">
            <v>44347</v>
          </cell>
          <cell r="BE78">
            <v>2015</v>
          </cell>
          <cell r="BH78">
            <v>2.4149517315122399E-2</v>
          </cell>
        </row>
        <row r="79">
          <cell r="A79">
            <v>44651</v>
          </cell>
          <cell r="D79">
            <v>3.6245659038465002E-2</v>
          </cell>
          <cell r="F79">
            <v>2015</v>
          </cell>
          <cell r="G79">
            <v>44377</v>
          </cell>
          <cell r="J79">
            <v>2.9535472110785301E-2</v>
          </cell>
          <cell r="X79">
            <v>44651</v>
          </cell>
          <cell r="AC79">
            <v>1.9885636312069199E-2</v>
          </cell>
          <cell r="AE79">
            <v>1.41760847758002E-2</v>
          </cell>
          <cell r="AG79">
            <v>8.8760025248353098E-3</v>
          </cell>
          <cell r="AI79">
            <v>1.4099173697744201E-2</v>
          </cell>
          <cell r="AK79">
            <v>44377</v>
          </cell>
          <cell r="AL79">
            <v>2015</v>
          </cell>
          <cell r="AQ79">
            <v>1.2138117482433399E-2</v>
          </cell>
          <cell r="AS79">
            <v>0</v>
          </cell>
          <cell r="AU79">
            <v>1.37542710677761E-3</v>
          </cell>
          <cell r="AW79">
            <v>1.9573557694688899E-2</v>
          </cell>
          <cell r="AY79">
            <v>44651</v>
          </cell>
          <cell r="BB79">
            <v>6.1852506003766801E-2</v>
          </cell>
          <cell r="BD79">
            <v>44377</v>
          </cell>
          <cell r="BE79">
            <v>2015</v>
          </cell>
          <cell r="BH79">
            <v>2.85072964925107E-2</v>
          </cell>
        </row>
        <row r="80">
          <cell r="A80">
            <v>44681</v>
          </cell>
          <cell r="D80">
            <v>2.1849520889776999E-2</v>
          </cell>
          <cell r="F80">
            <v>2015</v>
          </cell>
          <cell r="G80">
            <v>44408</v>
          </cell>
          <cell r="J80">
            <v>0</v>
          </cell>
          <cell r="X80">
            <v>44681</v>
          </cell>
          <cell r="AC80">
            <v>1.8727314996540099E-2</v>
          </cell>
          <cell r="AE80">
            <v>1.3324407938659201E-2</v>
          </cell>
          <cell r="AG80">
            <v>1.0809312412514999E-2</v>
          </cell>
          <cell r="AI80">
            <v>1.65218880172548E-2</v>
          </cell>
          <cell r="AK80">
            <v>44408</v>
          </cell>
          <cell r="AL80">
            <v>2015</v>
          </cell>
          <cell r="AQ80">
            <v>3.1806295299577798E-2</v>
          </cell>
          <cell r="AS80">
            <v>0</v>
          </cell>
          <cell r="AU80">
            <v>1.0726614401760299E-2</v>
          </cell>
          <cell r="AW80">
            <v>0</v>
          </cell>
          <cell r="AY80">
            <v>44681</v>
          </cell>
          <cell r="BB80">
            <v>5.97645734229642E-2</v>
          </cell>
          <cell r="BD80">
            <v>44408</v>
          </cell>
          <cell r="BE80">
            <v>2015</v>
          </cell>
          <cell r="BH80">
            <v>2.5505318961991898E-2</v>
          </cell>
        </row>
        <row r="81">
          <cell r="A81">
            <v>44712</v>
          </cell>
          <cell r="D81">
            <v>3.4560185413382703E-2</v>
          </cell>
          <cell r="F81">
            <v>2015</v>
          </cell>
          <cell r="G81">
            <v>44439</v>
          </cell>
          <cell r="J81">
            <v>0</v>
          </cell>
          <cell r="X81">
            <v>44712</v>
          </cell>
          <cell r="AC81">
            <v>2.3054568566535E-2</v>
          </cell>
          <cell r="AE81">
            <v>1.1562457892576501E-2</v>
          </cell>
          <cell r="AG81">
            <v>9.7283029142535594E-3</v>
          </cell>
          <cell r="AI81">
            <v>1.8100018647466399E-2</v>
          </cell>
          <cell r="AK81">
            <v>44439</v>
          </cell>
          <cell r="AL81">
            <v>2015</v>
          </cell>
          <cell r="AQ81">
            <v>5.1896276831419896E-3</v>
          </cell>
          <cell r="AS81">
            <v>1.87160254575123E-2</v>
          </cell>
          <cell r="AU81">
            <v>0</v>
          </cell>
          <cell r="AW81">
            <v>0</v>
          </cell>
          <cell r="AY81">
            <v>44712</v>
          </cell>
          <cell r="BB81">
            <v>6.1283472447881002E-2</v>
          </cell>
          <cell r="BD81">
            <v>44439</v>
          </cell>
          <cell r="BE81">
            <v>2015</v>
          </cell>
          <cell r="BH81">
            <v>5.2018056529409898E-2</v>
          </cell>
        </row>
        <row r="82">
          <cell r="A82">
            <v>44742</v>
          </cell>
          <cell r="D82">
            <v>4.4093291515239101E-2</v>
          </cell>
          <cell r="F82">
            <v>2015</v>
          </cell>
          <cell r="G82">
            <v>44469</v>
          </cell>
          <cell r="J82">
            <v>0</v>
          </cell>
          <cell r="X82">
            <v>44742</v>
          </cell>
          <cell r="AC82">
            <v>1.9780701943837901E-2</v>
          </cell>
          <cell r="AE82">
            <v>1.2979754154939601E-2</v>
          </cell>
          <cell r="AG82">
            <v>7.6553965211921798E-3</v>
          </cell>
          <cell r="AI82">
            <v>1.6976374433441299E-2</v>
          </cell>
          <cell r="AK82">
            <v>44469</v>
          </cell>
          <cell r="AL82">
            <v>2015</v>
          </cell>
          <cell r="AQ82">
            <v>9.7555415399711298E-3</v>
          </cell>
          <cell r="AS82">
            <v>1.4261662421352799E-3</v>
          </cell>
          <cell r="AU82">
            <v>1.96716424238631E-2</v>
          </cell>
          <cell r="AW82">
            <v>0</v>
          </cell>
          <cell r="AY82">
            <v>44742</v>
          </cell>
          <cell r="BB82">
            <v>6.0375602239795399E-2</v>
          </cell>
          <cell r="BD82">
            <v>44469</v>
          </cell>
          <cell r="BE82">
            <v>2015</v>
          </cell>
          <cell r="BH82">
            <v>4.88479289268587E-2</v>
          </cell>
        </row>
        <row r="83">
          <cell r="A83">
            <v>44773</v>
          </cell>
          <cell r="D83">
            <v>4.51439322560711E-2</v>
          </cell>
          <cell r="F83">
            <v>2015</v>
          </cell>
          <cell r="G83">
            <v>44500</v>
          </cell>
          <cell r="J83">
            <v>0</v>
          </cell>
          <cell r="X83">
            <v>44773</v>
          </cell>
          <cell r="AC83">
            <v>2.1982705597271598E-2</v>
          </cell>
          <cell r="AE83">
            <v>1.3315673099865699E-2</v>
          </cell>
          <cell r="AG83">
            <v>8.7213136998429107E-3</v>
          </cell>
          <cell r="AI83">
            <v>1.62646840976697E-2</v>
          </cell>
          <cell r="AK83">
            <v>44500</v>
          </cell>
          <cell r="AL83">
            <v>2015</v>
          </cell>
          <cell r="AQ83">
            <v>4.54131836857134E-3</v>
          </cell>
          <cell r="AS83">
            <v>4.4347108524447898E-3</v>
          </cell>
          <cell r="AU83">
            <v>1.47654492090893E-3</v>
          </cell>
          <cell r="AW83">
            <v>2.0268903300317401E-2</v>
          </cell>
          <cell r="AY83">
            <v>44773</v>
          </cell>
          <cell r="BB83">
            <v>6.1313088899757999E-2</v>
          </cell>
          <cell r="BD83">
            <v>44500</v>
          </cell>
          <cell r="BE83">
            <v>2015</v>
          </cell>
          <cell r="BH83">
            <v>3.6378254965022297E-2</v>
          </cell>
        </row>
        <row r="84">
          <cell r="A84">
            <v>44804</v>
          </cell>
          <cell r="D84">
            <v>3.7325694426244303E-2</v>
          </cell>
          <cell r="F84">
            <v>2015</v>
          </cell>
          <cell r="G84">
            <v>44530</v>
          </cell>
          <cell r="J84">
            <v>0</v>
          </cell>
          <cell r="X84">
            <v>44804</v>
          </cell>
          <cell r="AC84">
            <v>2.82322851181631E-2</v>
          </cell>
          <cell r="AE84">
            <v>1.2430024448174299E-2</v>
          </cell>
          <cell r="AG84">
            <v>8.4176159741352792E-3</v>
          </cell>
          <cell r="AI84">
            <v>1.5822746356153099E-2</v>
          </cell>
          <cell r="AK84">
            <v>44530</v>
          </cell>
          <cell r="AL84">
            <v>2015</v>
          </cell>
          <cell r="AQ84">
            <v>1.8922338528132802E-2</v>
          </cell>
          <cell r="AS84">
            <v>0</v>
          </cell>
          <cell r="AU84">
            <v>0</v>
          </cell>
          <cell r="AW84">
            <v>2.1633402849463499E-2</v>
          </cell>
          <cell r="AY84">
            <v>44804</v>
          </cell>
          <cell r="BB84">
            <v>5.6157223712376698E-2</v>
          </cell>
          <cell r="BD84">
            <v>44530</v>
          </cell>
          <cell r="BE84">
            <v>2015</v>
          </cell>
          <cell r="BH84">
            <v>2.0679278779332198E-2</v>
          </cell>
        </row>
        <row r="85">
          <cell r="A85">
            <v>44834</v>
          </cell>
          <cell r="D85">
            <v>4.0018606121523401E-2</v>
          </cell>
          <cell r="F85">
            <v>2015</v>
          </cell>
          <cell r="G85">
            <v>44561</v>
          </cell>
          <cell r="J85">
            <v>0</v>
          </cell>
          <cell r="X85">
            <v>44834</v>
          </cell>
          <cell r="AC85">
            <v>2.4017126672673202E-2</v>
          </cell>
          <cell r="AE85">
            <v>1.7549331617443601E-2</v>
          </cell>
          <cell r="AG85">
            <v>8.8728734123442593E-3</v>
          </cell>
          <cell r="AI85">
            <v>1.5722997003216499E-2</v>
          </cell>
          <cell r="AK85">
            <v>44561</v>
          </cell>
          <cell r="AL85">
            <v>2015</v>
          </cell>
          <cell r="AQ85">
            <v>6.41286639009187E-3</v>
          </cell>
          <cell r="AS85">
            <v>9.5389470861203599E-3</v>
          </cell>
          <cell r="AU85">
            <v>0</v>
          </cell>
          <cell r="AW85">
            <v>2.3829808685062199E-2</v>
          </cell>
          <cell r="AY85">
            <v>44834</v>
          </cell>
          <cell r="BB85">
            <v>5.4662625406330802E-2</v>
          </cell>
          <cell r="BD85">
            <v>44561</v>
          </cell>
          <cell r="BE85">
            <v>2015</v>
          </cell>
          <cell r="BH85">
            <v>6.9374676935405805E-2</v>
          </cell>
        </row>
        <row r="86">
          <cell r="A86">
            <v>44865</v>
          </cell>
          <cell r="D86">
            <v>4.6755647151244001E-2</v>
          </cell>
          <cell r="F86">
            <v>2015</v>
          </cell>
          <cell r="G86">
            <v>44592</v>
          </cell>
          <cell r="J86">
            <v>0.28091521074055598</v>
          </cell>
          <cell r="X86">
            <v>44865</v>
          </cell>
          <cell r="AC86">
            <v>2.5504709570105401E-2</v>
          </cell>
          <cell r="AE86">
            <v>1.5232579089146299E-2</v>
          </cell>
          <cell r="AG86">
            <v>1.39550687471637E-2</v>
          </cell>
          <cell r="AI86">
            <v>1.79691416215365E-2</v>
          </cell>
          <cell r="AK86">
            <v>44592</v>
          </cell>
          <cell r="AL86">
            <v>2015</v>
          </cell>
          <cell r="AQ86">
            <v>1.52132858332946E-2</v>
          </cell>
          <cell r="AS86">
            <v>6.7292485890065902E-3</v>
          </cell>
          <cell r="AU86">
            <v>1.0033281976834601E-2</v>
          </cell>
          <cell r="AW86">
            <v>0</v>
          </cell>
          <cell r="AY86">
            <v>44865</v>
          </cell>
          <cell r="BB86">
            <v>6.0650121918505898E-2</v>
          </cell>
          <cell r="BD86">
            <v>44592</v>
          </cell>
          <cell r="BE86">
            <v>2015</v>
          </cell>
          <cell r="BH86">
            <v>4.8880294347008003E-2</v>
          </cell>
        </row>
        <row r="87">
          <cell r="A87">
            <v>44895</v>
          </cell>
          <cell r="D87">
            <v>4.2595015707713298E-2</v>
          </cell>
          <cell r="F87">
            <v>2015</v>
          </cell>
          <cell r="G87">
            <v>44620</v>
          </cell>
          <cell r="J87">
            <v>0</v>
          </cell>
          <cell r="X87">
            <v>44895</v>
          </cell>
          <cell r="AC87">
            <v>2.9708641714911801E-2</v>
          </cell>
          <cell r="AE87">
            <v>1.3525073414921301E-2</v>
          </cell>
          <cell r="AG87">
            <v>1.0352541794717E-2</v>
          </cell>
          <cell r="AI87">
            <v>2.1526081872237399E-2</v>
          </cell>
          <cell r="AK87">
            <v>44620</v>
          </cell>
          <cell r="AL87">
            <v>2015</v>
          </cell>
          <cell r="AQ87">
            <v>1.8925439728473901E-2</v>
          </cell>
          <cell r="AS87">
            <v>1.6261853134377401E-2</v>
          </cell>
          <cell r="AU87">
            <v>7.8795754184377599E-3</v>
          </cell>
          <cell r="AW87">
            <v>0</v>
          </cell>
          <cell r="AY87">
            <v>44895</v>
          </cell>
          <cell r="BB87">
            <v>5.2974551901338103E-2</v>
          </cell>
          <cell r="BD87">
            <v>44620</v>
          </cell>
          <cell r="BE87">
            <v>2015</v>
          </cell>
          <cell r="BH87">
            <v>5.5735484740134997E-2</v>
          </cell>
        </row>
        <row r="88">
          <cell r="A88">
            <v>44926</v>
          </cell>
          <cell r="D88">
            <v>5.1563445278154797E-2</v>
          </cell>
          <cell r="F88">
            <v>2015</v>
          </cell>
          <cell r="G88">
            <v>44651</v>
          </cell>
          <cell r="J88">
            <v>0</v>
          </cell>
          <cell r="X88">
            <v>44926</v>
          </cell>
          <cell r="AC88">
            <v>2.3519387709952901E-2</v>
          </cell>
          <cell r="AE88">
            <v>1.4355793102433999E-2</v>
          </cell>
          <cell r="AG88">
            <v>8.8143972731970308E-3</v>
          </cell>
          <cell r="AI88">
            <v>2.0784897405601001E-2</v>
          </cell>
          <cell r="AK88">
            <v>44651</v>
          </cell>
          <cell r="AL88">
            <v>2015</v>
          </cell>
          <cell r="AQ88">
            <v>4.1078077947099598E-2</v>
          </cell>
          <cell r="AS88">
            <v>5.90285539541348E-3</v>
          </cell>
          <cell r="AU88">
            <v>6.6896371762162803E-3</v>
          </cell>
          <cell r="AW88">
            <v>8.3682869640462603E-3</v>
          </cell>
          <cell r="AY88">
            <v>44926</v>
          </cell>
          <cell r="BB88">
            <v>4.8617399052094799E-2</v>
          </cell>
          <cell r="BD88">
            <v>44651</v>
          </cell>
          <cell r="BE88">
            <v>2015</v>
          </cell>
          <cell r="BH88">
            <v>5.1469265354900699E-2</v>
          </cell>
        </row>
        <row r="89">
          <cell r="A89">
            <v>44957</v>
          </cell>
          <cell r="D89">
            <v>4.1092026637141003E-2</v>
          </cell>
          <cell r="F89">
            <v>2015</v>
          </cell>
          <cell r="G89">
            <v>44681</v>
          </cell>
          <cell r="J89">
            <v>0</v>
          </cell>
          <cell r="X89">
            <v>44957</v>
          </cell>
          <cell r="AC89">
            <v>2.10229618849458E-2</v>
          </cell>
          <cell r="AE89">
            <v>1.1614997233749501E-2</v>
          </cell>
          <cell r="AG89">
            <v>9.6243650610214702E-3</v>
          </cell>
          <cell r="AI89">
            <v>1.9985093668831999E-2</v>
          </cell>
          <cell r="AK89">
            <v>44681</v>
          </cell>
          <cell r="AL89">
            <v>2015</v>
          </cell>
          <cell r="AQ89">
            <v>3.93197785747775E-3</v>
          </cell>
          <cell r="AS89">
            <v>3.1419660688480601E-2</v>
          </cell>
          <cell r="AU89">
            <v>2.1857273771348201E-3</v>
          </cell>
          <cell r="AW89">
            <v>1.35365870536991E-2</v>
          </cell>
          <cell r="AY89">
            <v>44957</v>
          </cell>
          <cell r="BB89">
            <v>5.51863108232582E-2</v>
          </cell>
          <cell r="BD89">
            <v>44681</v>
          </cell>
          <cell r="BE89">
            <v>2015</v>
          </cell>
          <cell r="BH89">
            <v>7.8885636131410503E-2</v>
          </cell>
        </row>
        <row r="90">
          <cell r="A90">
            <v>44985</v>
          </cell>
          <cell r="D90">
            <v>5.0040230640630401E-2</v>
          </cell>
          <cell r="F90">
            <v>2015</v>
          </cell>
          <cell r="G90">
            <v>44712</v>
          </cell>
          <cell r="J90">
            <v>0</v>
          </cell>
          <cell r="X90">
            <v>44985</v>
          </cell>
          <cell r="AC90">
            <v>2.0225032230751099E-2</v>
          </cell>
          <cell r="AE90">
            <v>1.0868992678917999E-2</v>
          </cell>
          <cell r="AG90">
            <v>7.3322335444188204E-3</v>
          </cell>
          <cell r="AI90">
            <v>1.6823526986956699E-2</v>
          </cell>
          <cell r="AK90">
            <v>44712</v>
          </cell>
          <cell r="AL90">
            <v>2015</v>
          </cell>
          <cell r="AQ90">
            <v>2.8746983477837301E-2</v>
          </cell>
          <cell r="AS90">
            <v>0</v>
          </cell>
          <cell r="AU90">
            <v>1.13614727605033E-2</v>
          </cell>
          <cell r="AW90">
            <v>1.6225495885488699E-2</v>
          </cell>
          <cell r="AY90">
            <v>44985</v>
          </cell>
          <cell r="BB90">
            <v>6.1192752680212702E-2</v>
          </cell>
          <cell r="BD90">
            <v>44712</v>
          </cell>
          <cell r="BE90">
            <v>2015</v>
          </cell>
          <cell r="BH90">
            <v>5.5798966250714302E-2</v>
          </cell>
        </row>
        <row r="91">
          <cell r="A91">
            <v>45016</v>
          </cell>
          <cell r="D91">
            <v>3.7006219441779099E-2</v>
          </cell>
          <cell r="F91">
            <v>2015</v>
          </cell>
          <cell r="G91">
            <v>44742</v>
          </cell>
          <cell r="J91">
            <v>8.4357705925370896E-2</v>
          </cell>
          <cell r="X91">
            <v>45016</v>
          </cell>
          <cell r="AC91">
            <v>1.6257965907458299E-2</v>
          </cell>
          <cell r="AE91">
            <v>1.11762379283596E-2</v>
          </cell>
          <cell r="AG91">
            <v>6.8276549336155901E-3</v>
          </cell>
          <cell r="AI91">
            <v>1.5495578911760399E-2</v>
          </cell>
          <cell r="AK91">
            <v>44742</v>
          </cell>
          <cell r="AL91">
            <v>2015</v>
          </cell>
          <cell r="AQ91">
            <v>4.1738325522091002E-3</v>
          </cell>
          <cell r="AS91">
            <v>2.49576202940941E-2</v>
          </cell>
          <cell r="AU91">
            <v>0</v>
          </cell>
          <cell r="AW91">
            <v>2.05549379190916E-2</v>
          </cell>
          <cell r="AY91">
            <v>45016</v>
          </cell>
          <cell r="BB91">
            <v>6.5883914305692695E-2</v>
          </cell>
          <cell r="BD91">
            <v>44742</v>
          </cell>
          <cell r="BE91">
            <v>2015</v>
          </cell>
          <cell r="BH91">
            <v>6.0366703235102598E-2</v>
          </cell>
        </row>
        <row r="92">
          <cell r="A92">
            <v>45046</v>
          </cell>
          <cell r="D92">
            <v>3.4695324944249102E-2</v>
          </cell>
          <cell r="F92">
            <v>2015</v>
          </cell>
          <cell r="G92">
            <v>44773</v>
          </cell>
          <cell r="J92">
            <v>0.10136920559661</v>
          </cell>
          <cell r="X92">
            <v>45046</v>
          </cell>
          <cell r="AC92">
            <v>1.35980707339923E-2</v>
          </cell>
          <cell r="AE92">
            <v>1.0011108667800901E-2</v>
          </cell>
          <cell r="AG92">
            <v>8.1441174011012592E-3</v>
          </cell>
          <cell r="AI92">
            <v>1.52450936550856E-2</v>
          </cell>
          <cell r="AK92">
            <v>44773</v>
          </cell>
          <cell r="AL92">
            <v>2015</v>
          </cell>
          <cell r="AQ92">
            <v>4.4746121650015604E-3</v>
          </cell>
          <cell r="AS92">
            <v>2.3724122429703001E-3</v>
          </cell>
          <cell r="AU92">
            <v>2.35142391083434E-2</v>
          </cell>
          <cell r="AW92">
            <v>1.4990322147497299E-2</v>
          </cell>
          <cell r="AY92">
            <v>45046</v>
          </cell>
          <cell r="BB92">
            <v>6.2548760653729704E-2</v>
          </cell>
          <cell r="BD92">
            <v>44773</v>
          </cell>
          <cell r="BE92">
            <v>2015</v>
          </cell>
          <cell r="BH92">
            <v>3.2904247583326503E-2</v>
          </cell>
        </row>
        <row r="93">
          <cell r="A93">
            <v>45077</v>
          </cell>
          <cell r="D93">
            <v>3.2071688500240503E-2</v>
          </cell>
          <cell r="F93">
            <v>2015</v>
          </cell>
          <cell r="G93">
            <v>44804</v>
          </cell>
          <cell r="J93">
            <v>0</v>
          </cell>
          <cell r="X93">
            <v>45077</v>
          </cell>
          <cell r="AC93">
            <v>1.8120645622977299E-2</v>
          </cell>
          <cell r="AE93">
            <v>8.3598610525102493E-3</v>
          </cell>
          <cell r="AG93">
            <v>7.1938639354050399E-3</v>
          </cell>
          <cell r="AI93">
            <v>1.5147426269646E-2</v>
          </cell>
          <cell r="AK93">
            <v>44804</v>
          </cell>
          <cell r="AL93">
            <v>2015</v>
          </cell>
          <cell r="AQ93">
            <v>4.4005733758977501E-3</v>
          </cell>
          <cell r="AS93">
            <v>4.7962694207038499E-3</v>
          </cell>
          <cell r="AU93">
            <v>0</v>
          </cell>
          <cell r="AW93">
            <v>4.11321835199581E-2</v>
          </cell>
          <cell r="AY93">
            <v>45077</v>
          </cell>
          <cell r="BB93">
            <v>6.4829159209166196E-2</v>
          </cell>
          <cell r="BD93">
            <v>44804</v>
          </cell>
          <cell r="BE93">
            <v>2015</v>
          </cell>
          <cell r="BH93">
            <v>4.14865907268583E-2</v>
          </cell>
        </row>
        <row r="94">
          <cell r="A94">
            <v>45107</v>
          </cell>
          <cell r="D94">
            <v>3.4862326557345898E-2</v>
          </cell>
          <cell r="F94">
            <v>2015</v>
          </cell>
          <cell r="G94">
            <v>44834</v>
          </cell>
          <cell r="J94">
            <v>0.14733929303078599</v>
          </cell>
          <cell r="X94">
            <v>45107</v>
          </cell>
          <cell r="AC94">
            <v>2.0253443895682299E-2</v>
          </cell>
          <cell r="AE94">
            <v>1.0691942193142999E-2</v>
          </cell>
          <cell r="AG94">
            <v>5.8729761408157803E-3</v>
          </cell>
          <cell r="AI94">
            <v>1.49172965166474E-2</v>
          </cell>
          <cell r="AK94">
            <v>44834</v>
          </cell>
          <cell r="AL94">
            <v>2015</v>
          </cell>
          <cell r="AQ94">
            <v>6.9287171866193303E-3</v>
          </cell>
          <cell r="AS94">
            <v>2.2470542667887899E-3</v>
          </cell>
          <cell r="AU94">
            <v>5.0756082209503497E-3</v>
          </cell>
          <cell r="AW94">
            <v>2.65709424128126E-2</v>
          </cell>
          <cell r="AY94">
            <v>45107</v>
          </cell>
          <cell r="BB94">
            <v>6.8610734085726197E-2</v>
          </cell>
          <cell r="BD94">
            <v>44834</v>
          </cell>
          <cell r="BE94">
            <v>2015</v>
          </cell>
          <cell r="BH94">
            <v>3.3145233832155001E-2</v>
          </cell>
        </row>
        <row r="95">
          <cell r="A95">
            <v>45138</v>
          </cell>
          <cell r="D95">
            <v>3.3104856773029399E-2</v>
          </cell>
          <cell r="F95">
            <v>2015</v>
          </cell>
          <cell r="G95">
            <v>44865</v>
          </cell>
          <cell r="J95">
            <v>0</v>
          </cell>
          <cell r="X95">
            <v>45138</v>
          </cell>
          <cell r="AC95">
            <v>2.3390546151224999E-2</v>
          </cell>
          <cell r="AE95">
            <v>1.33823991382656E-2</v>
          </cell>
          <cell r="AG95">
            <v>8.1291639086075694E-3</v>
          </cell>
          <cell r="AI95">
            <v>1.49402991330428E-2</v>
          </cell>
          <cell r="AK95">
            <v>44865</v>
          </cell>
          <cell r="AL95">
            <v>2015</v>
          </cell>
          <cell r="AQ95">
            <v>7.19233774320729E-3</v>
          </cell>
          <cell r="AS95">
            <v>3.0224071247992999E-2</v>
          </cell>
          <cell r="AU95">
            <v>2.5188538565256201E-3</v>
          </cell>
          <cell r="AW95">
            <v>3.54152123495221E-2</v>
          </cell>
          <cell r="AY95">
            <v>45138</v>
          </cell>
          <cell r="BB95">
            <v>7.59966383621484E-2</v>
          </cell>
          <cell r="BD95">
            <v>44865</v>
          </cell>
          <cell r="BE95">
            <v>2015</v>
          </cell>
          <cell r="BH95">
            <v>3.1939419563330402E-3</v>
          </cell>
        </row>
        <row r="96">
          <cell r="A96">
            <v>45169</v>
          </cell>
          <cell r="D96">
            <v>3.1654213457253701E-2</v>
          </cell>
          <cell r="F96">
            <v>2015</v>
          </cell>
          <cell r="G96">
            <v>44895</v>
          </cell>
          <cell r="J96">
            <v>0.39647033022293898</v>
          </cell>
          <cell r="X96">
            <v>45169</v>
          </cell>
          <cell r="AC96">
            <v>1.8387250867371901E-2</v>
          </cell>
          <cell r="AE96">
            <v>1.3218254898483999E-2</v>
          </cell>
          <cell r="AG96">
            <v>9.1327964621010799E-3</v>
          </cell>
          <cell r="AI96">
            <v>1.47554054952859E-2</v>
          </cell>
          <cell r="AK96">
            <v>44895</v>
          </cell>
          <cell r="AL96">
            <v>2015</v>
          </cell>
          <cell r="AQ96">
            <v>1.88089280757626E-2</v>
          </cell>
          <cell r="AS96">
            <v>0</v>
          </cell>
          <cell r="AU96">
            <v>2.49169992910372E-2</v>
          </cell>
          <cell r="AW96">
            <v>9.1038134098402907E-3</v>
          </cell>
          <cell r="AY96">
            <v>45169</v>
          </cell>
          <cell r="BB96">
            <v>8.0404400893507796E-2</v>
          </cell>
          <cell r="BD96">
            <v>44895</v>
          </cell>
          <cell r="BE96">
            <v>2015</v>
          </cell>
          <cell r="BH96">
            <v>1.0003907893171E-2</v>
          </cell>
        </row>
        <row r="97">
          <cell r="A97">
            <v>45199</v>
          </cell>
          <cell r="D97">
            <v>3.9441540650331702E-2</v>
          </cell>
          <cell r="F97">
            <v>2015</v>
          </cell>
          <cell r="G97">
            <v>44926</v>
          </cell>
          <cell r="J97">
            <v>0</v>
          </cell>
          <cell r="X97">
            <v>45199</v>
          </cell>
          <cell r="AC97">
            <v>1.89431512534281E-2</v>
          </cell>
          <cell r="AE97">
            <v>1.05864990441593E-2</v>
          </cell>
          <cell r="AG97">
            <v>1.06124561318296E-2</v>
          </cell>
          <cell r="AI97">
            <v>1.63534642439612E-2</v>
          </cell>
          <cell r="AK97">
            <v>44926</v>
          </cell>
          <cell r="AL97">
            <v>2015</v>
          </cell>
          <cell r="AQ97">
            <v>9.6494440827916E-3</v>
          </cell>
          <cell r="AS97">
            <v>2.0473628903490901E-2</v>
          </cell>
          <cell r="AU97">
            <v>0</v>
          </cell>
          <cell r="AW97">
            <v>3.6747292464366199E-2</v>
          </cell>
          <cell r="AY97">
            <v>45199</v>
          </cell>
          <cell r="BB97">
            <v>7.5500138015528906E-2</v>
          </cell>
          <cell r="BD97">
            <v>44926</v>
          </cell>
          <cell r="BE97">
            <v>2015</v>
          </cell>
          <cell r="BH97">
            <v>1.08860512581991E-2</v>
          </cell>
        </row>
        <row r="98">
          <cell r="A98">
            <v>45230</v>
          </cell>
          <cell r="D98">
            <v>2.77331520216266E-2</v>
          </cell>
          <cell r="F98">
            <v>2015</v>
          </cell>
          <cell r="G98">
            <v>44957</v>
          </cell>
          <cell r="J98">
            <v>2.63694474119643E-2</v>
          </cell>
          <cell r="X98">
            <v>45230</v>
          </cell>
          <cell r="AC98">
            <v>2.0528884326057501E-2</v>
          </cell>
          <cell r="AE98">
            <v>1.1509268950702201E-2</v>
          </cell>
          <cell r="AG98">
            <v>8.0073223427427499E-3</v>
          </cell>
          <cell r="AI98">
            <v>2.06203207333929E-2</v>
          </cell>
          <cell r="AK98">
            <v>44957</v>
          </cell>
          <cell r="AL98">
            <v>2015</v>
          </cell>
          <cell r="AQ98">
            <v>7.2430341982756604E-3</v>
          </cell>
          <cell r="AS98">
            <v>0</v>
          </cell>
          <cell r="AU98">
            <v>1.31767172477225E-2</v>
          </cell>
          <cell r="AW98">
            <v>3.7007668651850997E-2</v>
          </cell>
          <cell r="AY98">
            <v>45230</v>
          </cell>
          <cell r="BB98">
            <v>7.9939730483180496E-2</v>
          </cell>
          <cell r="BD98">
            <v>44957</v>
          </cell>
          <cell r="BE98">
            <v>2015</v>
          </cell>
          <cell r="BH98">
            <v>7.5789592901715696E-3</v>
          </cell>
        </row>
        <row r="99">
          <cell r="A99">
            <v>45260</v>
          </cell>
          <cell r="D99">
            <v>3.45494267262429E-2</v>
          </cell>
          <cell r="F99">
            <v>2015</v>
          </cell>
          <cell r="G99">
            <v>44985</v>
          </cell>
          <cell r="J99">
            <v>0.108926396608948</v>
          </cell>
          <cell r="X99">
            <v>45260</v>
          </cell>
          <cell r="AC99">
            <v>1.99921440551485E-2</v>
          </cell>
          <cell r="AE99">
            <v>1.3283413314847E-2</v>
          </cell>
          <cell r="AG99">
            <v>8.2698354822776897E-3</v>
          </cell>
          <cell r="AI99">
            <v>1.9881192126427399E-2</v>
          </cell>
          <cell r="AK99">
            <v>44985</v>
          </cell>
          <cell r="AL99">
            <v>2015</v>
          </cell>
          <cell r="AQ99">
            <v>1.5933367412924299E-2</v>
          </cell>
          <cell r="AS99">
            <v>0</v>
          </cell>
          <cell r="AU99">
            <v>0</v>
          </cell>
          <cell r="AW99">
            <v>3.2391648319396699E-2</v>
          </cell>
          <cell r="AY99">
            <v>45260</v>
          </cell>
          <cell r="BB99">
            <v>7.1795433219412896E-2</v>
          </cell>
          <cell r="BD99">
            <v>44985</v>
          </cell>
          <cell r="BE99">
            <v>2015</v>
          </cell>
          <cell r="BH99">
            <v>1.4989431190179901E-2</v>
          </cell>
        </row>
        <row r="100">
          <cell r="A100">
            <v>45291</v>
          </cell>
          <cell r="D100">
            <v>4.5157914426528598E-2</v>
          </cell>
          <cell r="F100">
            <v>2015</v>
          </cell>
          <cell r="G100">
            <v>45016</v>
          </cell>
          <cell r="J100">
            <v>0</v>
          </cell>
          <cell r="X100">
            <v>45291</v>
          </cell>
          <cell r="AC100">
            <v>1.9690391770487699E-2</v>
          </cell>
          <cell r="AE100">
            <v>1.28529336754147E-2</v>
          </cell>
          <cell r="AG100">
            <v>1.0044861974849301E-2</v>
          </cell>
          <cell r="AI100">
            <v>1.8829902063474901E-2</v>
          </cell>
          <cell r="AK100">
            <v>45016</v>
          </cell>
          <cell r="AL100">
            <v>2015</v>
          </cell>
          <cell r="AQ100">
            <v>5.0240224582799604E-3</v>
          </cell>
          <cell r="AS100">
            <v>0</v>
          </cell>
          <cell r="AU100">
            <v>0</v>
          </cell>
          <cell r="AW100">
            <v>3.42184886997558E-2</v>
          </cell>
          <cell r="AY100">
            <v>45291</v>
          </cell>
          <cell r="BB100">
            <v>6.1398010899445798E-2</v>
          </cell>
          <cell r="BD100">
            <v>45016</v>
          </cell>
          <cell r="BE100">
            <v>2015</v>
          </cell>
          <cell r="BH100">
            <v>2.7264386432961099E-2</v>
          </cell>
        </row>
        <row r="101">
          <cell r="A101">
            <v>45322</v>
          </cell>
          <cell r="D101">
            <v>6.1457827883404301E-2</v>
          </cell>
          <cell r="F101">
            <v>2015</v>
          </cell>
          <cell r="G101">
            <v>45046</v>
          </cell>
          <cell r="J101">
            <v>0</v>
          </cell>
          <cell r="X101">
            <v>45322</v>
          </cell>
          <cell r="AC101">
            <v>2.43482625338922E-2</v>
          </cell>
          <cell r="AE101">
            <v>1.20370273807226E-2</v>
          </cell>
          <cell r="AG101">
            <v>9.70692603852015E-3</v>
          </cell>
          <cell r="AI101">
            <v>1.90309466556845E-2</v>
          </cell>
          <cell r="AK101">
            <v>45046</v>
          </cell>
          <cell r="AL101">
            <v>2015</v>
          </cell>
          <cell r="AQ101">
            <v>4.6640466167194904E-3</v>
          </cell>
          <cell r="AS101">
            <v>0</v>
          </cell>
          <cell r="AU101">
            <v>0</v>
          </cell>
          <cell r="AW101">
            <v>3.5333815578176102E-2</v>
          </cell>
          <cell r="AY101">
            <v>45322</v>
          </cell>
          <cell r="BB101">
            <v>6.3894382457030094E-2</v>
          </cell>
          <cell r="BD101">
            <v>45046</v>
          </cell>
          <cell r="BE101">
            <v>2015</v>
          </cell>
          <cell r="BH101">
            <v>2.4595973909242501E-2</v>
          </cell>
        </row>
        <row r="102">
          <cell r="A102">
            <v>45351</v>
          </cell>
          <cell r="D102">
            <v>2.9574072800278999E-2</v>
          </cell>
          <cell r="F102">
            <v>2015</v>
          </cell>
          <cell r="G102">
            <v>45077</v>
          </cell>
          <cell r="J102">
            <v>0</v>
          </cell>
          <cell r="X102">
            <v>45351</v>
          </cell>
          <cell r="AC102">
            <v>2.1944160327953301E-2</v>
          </cell>
          <cell r="AE102">
            <v>1.4005758623210201E-2</v>
          </cell>
          <cell r="AG102">
            <v>9.1580552553023106E-3</v>
          </cell>
          <cell r="AI102">
            <v>2.1017954665181301E-2</v>
          </cell>
          <cell r="AK102">
            <v>45077</v>
          </cell>
          <cell r="AL102">
            <v>2015</v>
          </cell>
          <cell r="AQ102">
            <v>1.5050485508751E-3</v>
          </cell>
          <cell r="AS102">
            <v>3.0526596806350502E-3</v>
          </cell>
          <cell r="AU102">
            <v>0</v>
          </cell>
          <cell r="AW102">
            <v>0</v>
          </cell>
          <cell r="AY102">
            <v>45351</v>
          </cell>
          <cell r="BB102">
            <v>6.6868135239406101E-2</v>
          </cell>
          <cell r="BD102">
            <v>45077</v>
          </cell>
          <cell r="BE102">
            <v>2015</v>
          </cell>
          <cell r="BH102">
            <v>2.06030667135664E-2</v>
          </cell>
        </row>
        <row r="103">
          <cell r="A103">
            <v>45382</v>
          </cell>
          <cell r="D103">
            <v>4.4465649691251503E-2</v>
          </cell>
          <cell r="F103">
            <v>2015</v>
          </cell>
          <cell r="G103">
            <v>45107</v>
          </cell>
          <cell r="J103">
            <v>0</v>
          </cell>
          <cell r="X103">
            <v>45382</v>
          </cell>
          <cell r="AC103">
            <v>1.6905256131115098E-2</v>
          </cell>
          <cell r="AE103">
            <v>1.36037934549061E-2</v>
          </cell>
          <cell r="AG103">
            <v>1.0786985779509799E-2</v>
          </cell>
          <cell r="AI103">
            <v>2.1705509612585799E-2</v>
          </cell>
          <cell r="AK103">
            <v>45107</v>
          </cell>
          <cell r="AL103">
            <v>2015</v>
          </cell>
          <cell r="AQ103">
            <v>2.3391121849162598E-3</v>
          </cell>
          <cell r="AS103">
            <v>1.7016675286747099E-3</v>
          </cell>
          <cell r="AU103">
            <v>3.2717621240323002E-3</v>
          </cell>
          <cell r="AW103">
            <v>0</v>
          </cell>
          <cell r="AY103">
            <v>45382</v>
          </cell>
          <cell r="BB103">
            <v>6.41256923236041E-2</v>
          </cell>
          <cell r="BD103">
            <v>45107</v>
          </cell>
          <cell r="BE103">
            <v>2015</v>
          </cell>
          <cell r="BH103">
            <v>2.2070959052274599E-2</v>
          </cell>
        </row>
        <row r="104">
          <cell r="A104">
            <v>45412</v>
          </cell>
          <cell r="D104">
            <v>5.3591366944834101E-2</v>
          </cell>
          <cell r="F104">
            <v>2015</v>
          </cell>
          <cell r="G104">
            <v>45138</v>
          </cell>
          <cell r="J104">
            <v>0</v>
          </cell>
          <cell r="X104">
            <v>45412</v>
          </cell>
          <cell r="AC104">
            <v>1.7699959146245E-2</v>
          </cell>
          <cell r="AE104">
            <v>1.05661321495241E-2</v>
          </cell>
          <cell r="AG104">
            <v>1.08575666107384E-2</v>
          </cell>
          <cell r="AI104">
            <v>2.2934236555778899E-2</v>
          </cell>
          <cell r="AK104">
            <v>45138</v>
          </cell>
          <cell r="AL104">
            <v>2015</v>
          </cell>
          <cell r="AQ104">
            <v>4.2117056761025402E-2</v>
          </cell>
          <cell r="AS104">
            <v>0</v>
          </cell>
          <cell r="AU104">
            <v>0</v>
          </cell>
          <cell r="AW104">
            <v>5.6813712926628802E-3</v>
          </cell>
          <cell r="AY104">
            <v>45412</v>
          </cell>
          <cell r="BB104">
            <v>6.4988895858545406E-2</v>
          </cell>
          <cell r="BD104">
            <v>45138</v>
          </cell>
          <cell r="BE104">
            <v>2015</v>
          </cell>
          <cell r="BH104">
            <v>1.46312631577002E-2</v>
          </cell>
        </row>
        <row r="105">
          <cell r="A105">
            <v>45443</v>
          </cell>
          <cell r="D105">
            <v>5.9333441798773902E-2</v>
          </cell>
          <cell r="F105">
            <v>2015</v>
          </cell>
          <cell r="G105">
            <v>45169</v>
          </cell>
          <cell r="J105">
            <v>0</v>
          </cell>
          <cell r="X105">
            <v>45443</v>
          </cell>
          <cell r="AC105">
            <v>2.0598729719632398E-2</v>
          </cell>
          <cell r="AE105">
            <v>1.0686187575879001E-2</v>
          </cell>
          <cell r="AG105">
            <v>9.3059850069303705E-3</v>
          </cell>
          <cell r="AI105">
            <v>2.4674753352231502E-2</v>
          </cell>
          <cell r="AK105">
            <v>45169</v>
          </cell>
          <cell r="AL105">
            <v>2015</v>
          </cell>
          <cell r="AQ105">
            <v>1.6936940879911402E-2</v>
          </cell>
          <cell r="AS105">
            <v>2.0286175280477999E-3</v>
          </cell>
          <cell r="AU105">
            <v>0</v>
          </cell>
          <cell r="AW105">
            <v>2.4895135080431801E-3</v>
          </cell>
          <cell r="AY105">
            <v>45443</v>
          </cell>
          <cell r="BB105">
            <v>6.6749849244515796E-2</v>
          </cell>
          <cell r="BD105">
            <v>45169</v>
          </cell>
          <cell r="BE105">
            <v>2015</v>
          </cell>
          <cell r="BH105">
            <v>1.0307570566146999E-2</v>
          </cell>
        </row>
        <row r="106">
          <cell r="A106">
            <v>45473</v>
          </cell>
          <cell r="D106">
            <v>5.4993421278356297E-2</v>
          </cell>
          <cell r="F106">
            <v>2015</v>
          </cell>
          <cell r="G106">
            <v>45199</v>
          </cell>
          <cell r="J106">
            <v>0</v>
          </cell>
          <cell r="X106">
            <v>45473</v>
          </cell>
          <cell r="AC106">
            <v>2.0457775659387001E-2</v>
          </cell>
          <cell r="AE106">
            <v>1.27605851081013E-2</v>
          </cell>
          <cell r="AG106">
            <v>8.5914117433668995E-3</v>
          </cell>
          <cell r="AI106">
            <v>2.4750577873919401E-2</v>
          </cell>
          <cell r="AK106">
            <v>45199</v>
          </cell>
          <cell r="AL106">
            <v>2015</v>
          </cell>
          <cell r="AQ106">
            <v>0</v>
          </cell>
          <cell r="AS106">
            <v>1.8666813978536801E-2</v>
          </cell>
          <cell r="AU106">
            <v>1.7876933878399001E-3</v>
          </cell>
          <cell r="AW106">
            <v>2.7291120029233002E-3</v>
          </cell>
          <cell r="AY106">
            <v>45473</v>
          </cell>
          <cell r="BB106">
            <v>6.9946061828033895E-2</v>
          </cell>
          <cell r="BD106">
            <v>45199</v>
          </cell>
          <cell r="BE106">
            <v>2015</v>
          </cell>
          <cell r="BH106">
            <v>1.13332770518015E-2</v>
          </cell>
        </row>
        <row r="107">
          <cell r="A107">
            <v>45504</v>
          </cell>
          <cell r="D107">
            <v>6.7595087494978806E-2</v>
          </cell>
          <cell r="F107">
            <v>2015</v>
          </cell>
          <cell r="G107">
            <v>45230</v>
          </cell>
          <cell r="J107">
            <v>3.5634275532187003E-2</v>
          </cell>
          <cell r="X107">
            <v>45504</v>
          </cell>
          <cell r="AC107">
            <v>1.8765320848837801E-2</v>
          </cell>
          <cell r="AE107">
            <v>1.27234910204758E-2</v>
          </cell>
          <cell r="AG107">
            <v>1.038353876834E-2</v>
          </cell>
          <cell r="AI107">
            <v>2.3263685475767602E-2</v>
          </cell>
          <cell r="AK107">
            <v>45230</v>
          </cell>
          <cell r="AL107">
            <v>2015</v>
          </cell>
          <cell r="AQ107">
            <v>0</v>
          </cell>
          <cell r="AS107">
            <v>5.1155103084532701E-2</v>
          </cell>
          <cell r="AU107">
            <v>2.1899440386807301E-2</v>
          </cell>
          <cell r="AW107">
            <v>0</v>
          </cell>
          <cell r="AY107">
            <v>45504</v>
          </cell>
          <cell r="BB107">
            <v>7.8992447667603105E-2</v>
          </cell>
          <cell r="BD107">
            <v>45230</v>
          </cell>
          <cell r="BE107">
            <v>2015</v>
          </cell>
          <cell r="BH107">
            <v>1.23714401399861E-2</v>
          </cell>
        </row>
        <row r="108">
          <cell r="A108">
            <v>45535</v>
          </cell>
          <cell r="D108">
            <v>5.8932335825663401E-2</v>
          </cell>
          <cell r="F108">
            <v>2015</v>
          </cell>
          <cell r="G108">
            <v>45260</v>
          </cell>
          <cell r="J108">
            <v>0</v>
          </cell>
          <cell r="X108">
            <v>45535</v>
          </cell>
          <cell r="AC108">
            <v>1.4575813876669501E-2</v>
          </cell>
          <cell r="AE108">
            <v>1.04707015511137E-2</v>
          </cell>
          <cell r="AG108">
            <v>9.7144069049980505E-3</v>
          </cell>
          <cell r="AI108">
            <v>2.26115434446474E-2</v>
          </cell>
          <cell r="AK108">
            <v>45260</v>
          </cell>
          <cell r="AL108">
            <v>2015</v>
          </cell>
          <cell r="AQ108">
            <v>0</v>
          </cell>
          <cell r="AS108">
            <v>5.0674502593083502E-2</v>
          </cell>
          <cell r="AU108">
            <v>0</v>
          </cell>
          <cell r="AW108">
            <v>2.26890323758E-2</v>
          </cell>
          <cell r="AY108">
            <v>45535</v>
          </cell>
          <cell r="BB108">
            <v>7.6413419432725699E-2</v>
          </cell>
          <cell r="BD108">
            <v>45260</v>
          </cell>
          <cell r="BE108">
            <v>2015</v>
          </cell>
          <cell r="BH108">
            <v>0</v>
          </cell>
        </row>
        <row r="109">
          <cell r="A109">
            <v>45565</v>
          </cell>
          <cell r="D109">
            <v>4.51080703263207E-2</v>
          </cell>
          <cell r="F109">
            <v>2015</v>
          </cell>
          <cell r="G109">
            <v>45291</v>
          </cell>
          <cell r="J109">
            <v>0</v>
          </cell>
          <cell r="X109">
            <v>45565</v>
          </cell>
          <cell r="AC109">
            <v>1.7126649217041299E-2</v>
          </cell>
          <cell r="AE109">
            <v>9.7816685842048393E-3</v>
          </cell>
          <cell r="AG109">
            <v>8.6661940582703802E-3</v>
          </cell>
          <cell r="AI109">
            <v>2.2826407009399401E-2</v>
          </cell>
          <cell r="AK109">
            <v>45291</v>
          </cell>
          <cell r="AL109">
            <v>2015</v>
          </cell>
          <cell r="AQ109">
            <v>0</v>
          </cell>
          <cell r="AS109">
            <v>0</v>
          </cell>
          <cell r="AU109">
            <v>5.6538474203310797E-2</v>
          </cell>
          <cell r="AW109">
            <v>2.5314179335275001E-2</v>
          </cell>
          <cell r="AY109">
            <v>45565</v>
          </cell>
          <cell r="BB109">
            <v>7.5717741251626405E-2</v>
          </cell>
          <cell r="BD109">
            <v>45291</v>
          </cell>
          <cell r="BE109">
            <v>2015</v>
          </cell>
          <cell r="BH109">
            <v>4.6633643477821903E-2</v>
          </cell>
        </row>
        <row r="110">
          <cell r="A110">
            <v>45596</v>
          </cell>
          <cell r="D110">
            <v>3.9528780421913899E-2</v>
          </cell>
          <cell r="F110">
            <v>2015</v>
          </cell>
          <cell r="G110">
            <v>45322</v>
          </cell>
          <cell r="J110">
            <v>0</v>
          </cell>
          <cell r="X110">
            <v>45596</v>
          </cell>
          <cell r="AC110">
            <v>1.6748663318875399E-2</v>
          </cell>
          <cell r="AE110">
            <v>1.08967255929391E-2</v>
          </cell>
          <cell r="AG110">
            <v>8.6042586734187201E-3</v>
          </cell>
          <cell r="AI110">
            <v>2.0555582329209302E-2</v>
          </cell>
          <cell r="AK110">
            <v>45322</v>
          </cell>
          <cell r="AL110">
            <v>2015</v>
          </cell>
          <cell r="AQ110">
            <v>0</v>
          </cell>
          <cell r="AS110">
            <v>0</v>
          </cell>
          <cell r="AU110">
            <v>0</v>
          </cell>
          <cell r="AW110">
            <v>8.0279559910313006E-2</v>
          </cell>
          <cell r="AY110">
            <v>45596</v>
          </cell>
          <cell r="BB110">
            <v>9.0567814727175094E-2</v>
          </cell>
          <cell r="BD110">
            <v>45322</v>
          </cell>
          <cell r="BE110">
            <v>2015</v>
          </cell>
          <cell r="BH110">
            <v>4.65876215668879E-2</v>
          </cell>
        </row>
        <row r="111">
          <cell r="A111">
            <v>45626</v>
          </cell>
          <cell r="D111">
            <v>4.8713948099646097E-2</v>
          </cell>
          <cell r="F111">
            <v>2015</v>
          </cell>
          <cell r="G111">
            <v>45351</v>
          </cell>
          <cell r="J111">
            <v>0.30573095991833699</v>
          </cell>
          <cell r="X111">
            <v>45626</v>
          </cell>
          <cell r="AC111">
            <v>1.83162594248714E-2</v>
          </cell>
          <cell r="AE111">
            <v>1.1286326988449899E-2</v>
          </cell>
          <cell r="AG111">
            <v>8.6450956983450695E-3</v>
          </cell>
          <cell r="AI111">
            <v>1.95548952852037E-2</v>
          </cell>
          <cell r="AK111">
            <v>45351</v>
          </cell>
          <cell r="AL111">
            <v>2015</v>
          </cell>
          <cell r="AQ111">
            <v>0</v>
          </cell>
          <cell r="AS111">
            <v>0</v>
          </cell>
          <cell r="AU111">
            <v>5.5071729971345497E-2</v>
          </cell>
          <cell r="AW111">
            <v>0</v>
          </cell>
          <cell r="AY111">
            <v>45626</v>
          </cell>
          <cell r="BB111">
            <v>7.7265559969342798E-2</v>
          </cell>
          <cell r="BD111">
            <v>45351</v>
          </cell>
          <cell r="BE111">
            <v>2015</v>
          </cell>
          <cell r="BH111">
            <v>0</v>
          </cell>
        </row>
        <row r="112">
          <cell r="A112">
            <v>45657</v>
          </cell>
          <cell r="D112">
            <v>3.8549594778962602E-2</v>
          </cell>
          <cell r="F112">
            <v>2015</v>
          </cell>
          <cell r="G112">
            <v>45382</v>
          </cell>
          <cell r="J112">
            <v>0</v>
          </cell>
          <cell r="X112">
            <v>45657</v>
          </cell>
          <cell r="AC112">
            <v>1.78892014057811E-2</v>
          </cell>
          <cell r="AE112">
            <v>9.85632826380144E-3</v>
          </cell>
          <cell r="AG112">
            <v>8.6330203468622298E-3</v>
          </cell>
          <cell r="AI112">
            <v>1.8246204939065501E-2</v>
          </cell>
          <cell r="AK112">
            <v>45382</v>
          </cell>
          <cell r="AL112">
            <v>2015</v>
          </cell>
          <cell r="AQ112">
            <v>0</v>
          </cell>
          <cell r="AS112">
            <v>0</v>
          </cell>
          <cell r="AU112">
            <v>0</v>
          </cell>
          <cell r="AW112">
            <v>5.9818792806318598E-2</v>
          </cell>
          <cell r="AY112">
            <v>45657</v>
          </cell>
          <cell r="BB112">
            <v>6.1340829922097398E-2</v>
          </cell>
          <cell r="BD112">
            <v>45382</v>
          </cell>
          <cell r="BE112">
            <v>2015</v>
          </cell>
          <cell r="BH112">
            <v>2.0497469647379099E-2</v>
          </cell>
        </row>
        <row r="113">
          <cell r="A113">
            <v>45688</v>
          </cell>
          <cell r="D113">
            <v>4.0586051779347203E-2</v>
          </cell>
          <cell r="F113">
            <v>2015</v>
          </cell>
          <cell r="G113">
            <v>45412</v>
          </cell>
          <cell r="J113">
            <v>0</v>
          </cell>
          <cell r="X113">
            <v>45688</v>
          </cell>
          <cell r="AC113">
            <v>2.0719053825264299E-2</v>
          </cell>
          <cell r="AE113">
            <v>1.1532684049129899E-2</v>
          </cell>
          <cell r="AG113">
            <v>7.3183063027729804E-3</v>
          </cell>
          <cell r="AI113">
            <v>1.83700172272761E-2</v>
          </cell>
          <cell r="AK113">
            <v>45412</v>
          </cell>
          <cell r="AL113">
            <v>2015</v>
          </cell>
          <cell r="AQ113">
            <v>1.97037738118537E-2</v>
          </cell>
          <cell r="AS113">
            <v>0</v>
          </cell>
          <cell r="AU113">
            <v>0</v>
          </cell>
          <cell r="AW113">
            <v>5.9529634341259699E-2</v>
          </cell>
          <cell r="AY113">
            <v>45688</v>
          </cell>
          <cell r="BB113">
            <v>6.13707177603715E-2</v>
          </cell>
          <cell r="BD113">
            <v>45412</v>
          </cell>
          <cell r="BE113">
            <v>2015</v>
          </cell>
          <cell r="BH113">
            <v>2.1368692382667601E-2</v>
          </cell>
        </row>
        <row r="114">
          <cell r="A114">
            <v>45716</v>
          </cell>
          <cell r="D114">
            <v>3.3423414627108301E-2</v>
          </cell>
          <cell r="F114">
            <v>2015</v>
          </cell>
          <cell r="G114">
            <v>45443</v>
          </cell>
          <cell r="J114">
            <v>0</v>
          </cell>
          <cell r="X114">
            <v>45716</v>
          </cell>
          <cell r="AC114">
            <v>2.4650909817666398E-2</v>
          </cell>
          <cell r="AE114">
            <v>1.3979786437870199E-2</v>
          </cell>
          <cell r="AG114">
            <v>9.1753727267290305E-3</v>
          </cell>
          <cell r="AI114">
            <v>1.8594195824743701E-2</v>
          </cell>
          <cell r="AK114">
            <v>45443</v>
          </cell>
          <cell r="AL114">
            <v>2015</v>
          </cell>
          <cell r="AQ114">
            <v>3.3304863324441901E-2</v>
          </cell>
          <cell r="AS114">
            <v>1.7044455070974698E-2</v>
          </cell>
          <cell r="AU114">
            <v>0</v>
          </cell>
          <cell r="AW114">
            <v>0</v>
          </cell>
          <cell r="AY114">
            <v>45716</v>
          </cell>
          <cell r="BB114">
            <v>6.5582149085724295E-2</v>
          </cell>
          <cell r="BD114">
            <v>45443</v>
          </cell>
          <cell r="BE114">
            <v>2015</v>
          </cell>
          <cell r="BH114">
            <v>2.20920428739858E-2</v>
          </cell>
        </row>
        <row r="115">
          <cell r="A115">
            <v>45747</v>
          </cell>
          <cell r="D115">
            <v>4.2854460797339601E-2</v>
          </cell>
          <cell r="F115">
            <v>2015</v>
          </cell>
          <cell r="G115">
            <v>45473</v>
          </cell>
          <cell r="J115">
            <v>0</v>
          </cell>
          <cell r="X115">
            <v>45747</v>
          </cell>
          <cell r="AC115">
            <v>1.93149951299348E-2</v>
          </cell>
          <cell r="AE115">
            <v>1.6938037754796E-2</v>
          </cell>
          <cell r="AG115">
            <v>1.08544885949404E-2</v>
          </cell>
          <cell r="AI115">
            <v>2.0409498029997E-2</v>
          </cell>
          <cell r="AK115">
            <v>45473</v>
          </cell>
          <cell r="AL115">
            <v>2015</v>
          </cell>
          <cell r="AQ115">
            <v>1.82164042650921E-2</v>
          </cell>
          <cell r="AS115">
            <v>3.2175311662019999E-2</v>
          </cell>
          <cell r="AU115">
            <v>0</v>
          </cell>
          <cell r="AW115">
            <v>0</v>
          </cell>
          <cell r="AY115">
            <v>45747</v>
          </cell>
          <cell r="BB115">
            <v>6.9007511774756405E-2</v>
          </cell>
          <cell r="BD115">
            <v>45473</v>
          </cell>
          <cell r="BE115">
            <v>2015</v>
          </cell>
          <cell r="BH115">
            <v>2.34262665373694E-2</v>
          </cell>
        </row>
        <row r="116">
          <cell r="A116">
            <v>45777</v>
          </cell>
          <cell r="D116">
            <v>3.8854418955831201E-2</v>
          </cell>
          <cell r="F116">
            <v>2015</v>
          </cell>
          <cell r="G116">
            <v>45504</v>
          </cell>
          <cell r="J116">
            <v>0</v>
          </cell>
          <cell r="X116">
            <v>45777</v>
          </cell>
          <cell r="AC116">
            <v>1.5971769188128499E-2</v>
          </cell>
          <cell r="AE116">
            <v>1.27535902676887E-2</v>
          </cell>
          <cell r="AG116">
            <v>1.33366556832092E-2</v>
          </cell>
          <cell r="AI116">
            <v>2.22825396674915E-2</v>
          </cell>
          <cell r="AK116">
            <v>45504</v>
          </cell>
          <cell r="AL116">
            <v>2015</v>
          </cell>
          <cell r="AQ116">
            <v>0</v>
          </cell>
          <cell r="AS116">
            <v>8.9899067434719607E-2</v>
          </cell>
          <cell r="AU116">
            <v>3.35657434278692E-2</v>
          </cell>
          <cell r="AW116">
            <v>0</v>
          </cell>
          <cell r="AY116">
            <v>45777</v>
          </cell>
          <cell r="BB116">
            <v>7.3435218274223696E-2</v>
          </cell>
          <cell r="BD116">
            <v>45504</v>
          </cell>
          <cell r="BE116">
            <v>2015</v>
          </cell>
          <cell r="BH116">
            <v>0</v>
          </cell>
        </row>
        <row r="117">
          <cell r="A117">
            <v>45808</v>
          </cell>
          <cell r="D117">
            <v>3.6531315663373302E-2</v>
          </cell>
          <cell r="F117">
            <v>2015</v>
          </cell>
          <cell r="G117">
            <v>45535</v>
          </cell>
          <cell r="J117">
            <v>0</v>
          </cell>
          <cell r="X117">
            <v>45808</v>
          </cell>
          <cell r="AC117">
            <v>1.49656988609096E-2</v>
          </cell>
          <cell r="AE117">
            <v>9.3399021617369595E-3</v>
          </cell>
          <cell r="AG117">
            <v>1.0190268926490199E-2</v>
          </cell>
          <cell r="AI117">
            <v>2.4779311581713599E-2</v>
          </cell>
          <cell r="AK117">
            <v>45535</v>
          </cell>
          <cell r="AL117">
            <v>2015</v>
          </cell>
          <cell r="AQ117">
            <v>0</v>
          </cell>
          <cell r="AS117">
            <v>7.1574652223561297E-2</v>
          </cell>
          <cell r="AU117">
            <v>1.9658254036607399E-3</v>
          </cell>
          <cell r="AW117">
            <v>3.5673459135255901E-2</v>
          </cell>
          <cell r="AY117">
            <v>45808</v>
          </cell>
          <cell r="BB117">
            <v>7.5891209949735902E-2</v>
          </cell>
          <cell r="BD117">
            <v>45535</v>
          </cell>
          <cell r="BE117">
            <v>2015</v>
          </cell>
          <cell r="BH117">
            <v>0</v>
          </cell>
        </row>
        <row r="118">
          <cell r="A118">
            <v>45838</v>
          </cell>
          <cell r="D118">
            <v>5.3441480265056199E-2</v>
          </cell>
          <cell r="F118">
            <v>2015</v>
          </cell>
          <cell r="G118">
            <v>45565</v>
          </cell>
          <cell r="J118">
            <v>0</v>
          </cell>
          <cell r="X118">
            <v>45838</v>
          </cell>
          <cell r="AC118">
            <v>1.5307153119413599E-2</v>
          </cell>
          <cell r="AE118">
            <v>9.9693143692873003E-3</v>
          </cell>
          <cell r="AG118">
            <v>7.5185931634225798E-3</v>
          </cell>
          <cell r="AI118">
            <v>2.52139247558643E-2</v>
          </cell>
          <cell r="AK118">
            <v>45565</v>
          </cell>
          <cell r="AL118">
            <v>2015</v>
          </cell>
          <cell r="AQ118">
            <v>0</v>
          </cell>
          <cell r="AS118">
            <v>8.6491130751194994E-2</v>
          </cell>
          <cell r="AU118">
            <v>0</v>
          </cell>
          <cell r="AW118">
            <v>4.3456216672887099E-2</v>
          </cell>
          <cell r="AY118">
            <v>45838</v>
          </cell>
          <cell r="BB118">
            <v>8.0496583646990805E-2</v>
          </cell>
          <cell r="BD118">
            <v>45565</v>
          </cell>
          <cell r="BE118">
            <v>2015</v>
          </cell>
          <cell r="BH118">
            <v>2.9637723984371599E-2</v>
          </cell>
        </row>
        <row r="119">
          <cell r="A119"/>
          <cell r="D119"/>
          <cell r="F119">
            <v>2015</v>
          </cell>
          <cell r="G119">
            <v>45596</v>
          </cell>
          <cell r="J119">
            <v>0</v>
          </cell>
          <cell r="X119"/>
          <cell r="AC119"/>
          <cell r="AE119"/>
          <cell r="AG119"/>
          <cell r="AI119"/>
          <cell r="AK119">
            <v>45596</v>
          </cell>
          <cell r="AL119">
            <v>2015</v>
          </cell>
          <cell r="AQ119">
            <v>2.18755523109266E-2</v>
          </cell>
          <cell r="AS119">
            <v>9.3259540997190096E-2</v>
          </cell>
          <cell r="AU119">
            <v>0</v>
          </cell>
          <cell r="AW119">
            <v>4.7219654877242299E-2</v>
          </cell>
          <cell r="AY119"/>
          <cell r="BB119"/>
          <cell r="BD119">
            <v>45596</v>
          </cell>
          <cell r="BE119">
            <v>2015</v>
          </cell>
          <cell r="BH119">
            <v>3.2117785385759198E-2</v>
          </cell>
        </row>
        <row r="120">
          <cell r="A120"/>
          <cell r="D120"/>
          <cell r="F120">
            <v>2015</v>
          </cell>
          <cell r="G120">
            <v>45626</v>
          </cell>
          <cell r="J120">
            <v>0.65342306627036395</v>
          </cell>
          <cell r="X120"/>
          <cell r="AC120"/>
          <cell r="AE120"/>
          <cell r="AG120"/>
          <cell r="AI120"/>
          <cell r="AK120">
            <v>45626</v>
          </cell>
          <cell r="AL120">
            <v>2015</v>
          </cell>
          <cell r="AQ120">
            <v>2.3861033371043502E-2</v>
          </cell>
          <cell r="AS120">
            <v>0</v>
          </cell>
          <cell r="AU120">
            <v>0.106766509257383</v>
          </cell>
          <cell r="AW120">
            <v>0</v>
          </cell>
          <cell r="AY120"/>
          <cell r="BB120"/>
          <cell r="BD120">
            <v>45626</v>
          </cell>
          <cell r="BE120">
            <v>2015</v>
          </cell>
          <cell r="BH120">
            <v>3.6859007502837597E-2</v>
          </cell>
        </row>
        <row r="121">
          <cell r="A121"/>
          <cell r="D121"/>
          <cell r="F121">
            <v>2015</v>
          </cell>
          <cell r="G121">
            <v>45657</v>
          </cell>
          <cell r="J121">
            <v>0</v>
          </cell>
          <cell r="X121"/>
          <cell r="AC121"/>
          <cell r="AE121"/>
          <cell r="AG121"/>
          <cell r="AI121"/>
          <cell r="AK121">
            <v>45657</v>
          </cell>
          <cell r="AL121">
            <v>2015</v>
          </cell>
          <cell r="AQ121">
            <v>2.2477035773078798E-2</v>
          </cell>
          <cell r="AS121">
            <v>0</v>
          </cell>
          <cell r="AU121">
            <v>0</v>
          </cell>
          <cell r="AW121">
            <v>0</v>
          </cell>
          <cell r="AY121"/>
          <cell r="BB121"/>
          <cell r="BD121">
            <v>45657</v>
          </cell>
          <cell r="BE121">
            <v>2015</v>
          </cell>
          <cell r="BH121">
            <v>0</v>
          </cell>
        </row>
        <row r="122">
          <cell r="A122"/>
          <cell r="D122"/>
          <cell r="F122">
            <v>2015</v>
          </cell>
          <cell r="G122">
            <v>45688</v>
          </cell>
          <cell r="J122">
            <v>0</v>
          </cell>
          <cell r="AC122"/>
          <cell r="AE122"/>
          <cell r="AG122"/>
          <cell r="AI122"/>
          <cell r="AK122">
            <v>45688</v>
          </cell>
          <cell r="AL122">
            <v>2015</v>
          </cell>
          <cell r="AQ122">
            <v>1.4612765440968799E-2</v>
          </cell>
          <cell r="AS122">
            <v>0</v>
          </cell>
          <cell r="AU122">
            <v>0</v>
          </cell>
          <cell r="AW122">
            <v>0</v>
          </cell>
          <cell r="BD122">
            <v>45688</v>
          </cell>
          <cell r="BE122">
            <v>2015</v>
          </cell>
          <cell r="BH122">
            <v>0</v>
          </cell>
        </row>
        <row r="123">
          <cell r="A123"/>
          <cell r="F123">
            <v>2015</v>
          </cell>
          <cell r="G123">
            <v>45716</v>
          </cell>
          <cell r="J123">
            <v>0</v>
          </cell>
          <cell r="AC123"/>
          <cell r="AE123"/>
          <cell r="AG123"/>
          <cell r="AI123"/>
          <cell r="AK123">
            <v>45716</v>
          </cell>
          <cell r="AL123">
            <v>2015</v>
          </cell>
          <cell r="AQ123">
            <v>0</v>
          </cell>
          <cell r="AS123">
            <v>1.5960172704513199E-2</v>
          </cell>
          <cell r="AU123">
            <v>0</v>
          </cell>
          <cell r="AW123">
            <v>0</v>
          </cell>
          <cell r="BD123">
            <v>45716</v>
          </cell>
          <cell r="BE123">
            <v>2015</v>
          </cell>
          <cell r="BH123">
            <v>0</v>
          </cell>
        </row>
        <row r="124">
          <cell r="A124"/>
          <cell r="F124">
            <v>2015</v>
          </cell>
          <cell r="G124">
            <v>45747</v>
          </cell>
          <cell r="J124">
            <v>0</v>
          </cell>
          <cell r="AC124"/>
          <cell r="AE124"/>
          <cell r="AG124"/>
          <cell r="AI124"/>
          <cell r="AK124">
            <v>45747</v>
          </cell>
          <cell r="AL124">
            <v>2015</v>
          </cell>
          <cell r="AQ124">
            <v>0.17142078505899</v>
          </cell>
          <cell r="AS124">
            <v>0</v>
          </cell>
          <cell r="AU124">
            <v>0</v>
          </cell>
          <cell r="AW124">
            <v>0</v>
          </cell>
          <cell r="BD124">
            <v>45747</v>
          </cell>
          <cell r="BE124">
            <v>2015</v>
          </cell>
          <cell r="BH124">
            <v>0</v>
          </cell>
        </row>
        <row r="125">
          <cell r="A125"/>
          <cell r="F125">
            <v>2015</v>
          </cell>
          <cell r="G125">
            <v>45777</v>
          </cell>
          <cell r="J125">
            <v>0</v>
          </cell>
          <cell r="AC125"/>
          <cell r="AE125"/>
          <cell r="AG125"/>
          <cell r="AI125"/>
          <cell r="AK125">
            <v>45777</v>
          </cell>
          <cell r="AL125">
            <v>2015</v>
          </cell>
          <cell r="AQ125">
            <v>3.0798245406977599E-2</v>
          </cell>
          <cell r="AS125">
            <v>0</v>
          </cell>
          <cell r="AU125">
            <v>0</v>
          </cell>
          <cell r="AW125">
            <v>0</v>
          </cell>
          <cell r="BD125">
            <v>45777</v>
          </cell>
          <cell r="BE125">
            <v>2015</v>
          </cell>
          <cell r="BH125">
            <v>0</v>
          </cell>
        </row>
        <row r="126">
          <cell r="A126"/>
          <cell r="F126">
            <v>2015</v>
          </cell>
          <cell r="G126">
            <v>45808</v>
          </cell>
          <cell r="J126">
            <v>0</v>
          </cell>
          <cell r="AC126"/>
          <cell r="AE126"/>
          <cell r="AG126"/>
          <cell r="AI126"/>
          <cell r="AK126">
            <v>45808</v>
          </cell>
          <cell r="AL126">
            <v>2015</v>
          </cell>
          <cell r="AQ126">
            <v>0.158000635836575</v>
          </cell>
          <cell r="AS126">
            <v>0</v>
          </cell>
          <cell r="AU126">
            <v>0</v>
          </cell>
          <cell r="AW126">
            <v>0</v>
          </cell>
          <cell r="BD126">
            <v>45808</v>
          </cell>
          <cell r="BE126">
            <v>2015</v>
          </cell>
          <cell r="BH126">
            <v>0</v>
          </cell>
        </row>
        <row r="127">
          <cell r="A127"/>
          <cell r="F127">
            <v>2015</v>
          </cell>
          <cell r="G127">
            <v>45838</v>
          </cell>
          <cell r="J127">
            <v>0</v>
          </cell>
          <cell r="AC127"/>
          <cell r="AE127"/>
          <cell r="AG127"/>
          <cell r="AI127"/>
          <cell r="AK127">
            <v>45838</v>
          </cell>
          <cell r="AL127">
            <v>2015</v>
          </cell>
          <cell r="AQ127">
            <v>0</v>
          </cell>
          <cell r="AS127">
            <v>0.16747819700547301</v>
          </cell>
          <cell r="AU127">
            <v>0</v>
          </cell>
          <cell r="AW127">
            <v>0</v>
          </cell>
          <cell r="BD127">
            <v>45838</v>
          </cell>
          <cell r="BE127">
            <v>2015</v>
          </cell>
          <cell r="BH127">
            <v>0</v>
          </cell>
        </row>
        <row r="128">
          <cell r="A128"/>
          <cell r="F128">
            <v>2016</v>
          </cell>
          <cell r="G128">
            <v>42400</v>
          </cell>
          <cell r="J128">
            <v>0</v>
          </cell>
          <cell r="AC128"/>
          <cell r="AE128"/>
          <cell r="AG128"/>
          <cell r="AI128"/>
          <cell r="AK128">
            <v>42400</v>
          </cell>
          <cell r="AL128">
            <v>2016</v>
          </cell>
          <cell r="AQ128">
            <v>0</v>
          </cell>
          <cell r="AS128">
            <v>0</v>
          </cell>
          <cell r="AU128">
            <v>0</v>
          </cell>
          <cell r="AW128">
            <v>0</v>
          </cell>
          <cell r="BD128">
            <v>42400</v>
          </cell>
          <cell r="BE128">
            <v>2016</v>
          </cell>
          <cell r="BH128">
            <v>0</v>
          </cell>
        </row>
        <row r="129">
          <cell r="A129"/>
          <cell r="F129">
            <v>2016</v>
          </cell>
          <cell r="G129">
            <v>42429</v>
          </cell>
          <cell r="J129">
            <v>0</v>
          </cell>
          <cell r="AC129"/>
          <cell r="AE129"/>
          <cell r="AG129"/>
          <cell r="AI129"/>
          <cell r="AK129">
            <v>42429</v>
          </cell>
          <cell r="AL129">
            <v>2016</v>
          </cell>
          <cell r="AQ129">
            <v>0</v>
          </cell>
          <cell r="AS129">
            <v>0</v>
          </cell>
          <cell r="AU129">
            <v>0</v>
          </cell>
          <cell r="AW129">
            <v>0</v>
          </cell>
          <cell r="BD129">
            <v>42429</v>
          </cell>
          <cell r="BE129">
            <v>2016</v>
          </cell>
          <cell r="BH129">
            <v>0</v>
          </cell>
        </row>
        <row r="130">
          <cell r="A130"/>
          <cell r="F130">
            <v>2016</v>
          </cell>
          <cell r="G130">
            <v>42460</v>
          </cell>
          <cell r="J130">
            <v>0</v>
          </cell>
          <cell r="AC130"/>
          <cell r="AE130"/>
          <cell r="AG130"/>
          <cell r="AI130"/>
          <cell r="AK130">
            <v>42460</v>
          </cell>
          <cell r="AL130">
            <v>2016</v>
          </cell>
          <cell r="AQ130">
            <v>0</v>
          </cell>
          <cell r="AS130">
            <v>0</v>
          </cell>
          <cell r="AU130">
            <v>0</v>
          </cell>
          <cell r="AW130">
            <v>0</v>
          </cell>
          <cell r="BD130">
            <v>42460</v>
          </cell>
          <cell r="BE130">
            <v>2016</v>
          </cell>
          <cell r="BH130">
            <v>0</v>
          </cell>
        </row>
        <row r="131">
          <cell r="A131"/>
          <cell r="F131">
            <v>2016</v>
          </cell>
          <cell r="G131">
            <v>42490</v>
          </cell>
          <cell r="J131">
            <v>0</v>
          </cell>
          <cell r="AC131"/>
          <cell r="AE131"/>
          <cell r="AG131"/>
          <cell r="AI131"/>
          <cell r="AK131">
            <v>42490</v>
          </cell>
          <cell r="AL131">
            <v>2016</v>
          </cell>
          <cell r="AQ131">
            <v>6.3580171915844794E-2</v>
          </cell>
          <cell r="AS131">
            <v>0</v>
          </cell>
          <cell r="AU131">
            <v>0</v>
          </cell>
          <cell r="AW131">
            <v>0</v>
          </cell>
          <cell r="BD131">
            <v>42490</v>
          </cell>
          <cell r="BE131">
            <v>2016</v>
          </cell>
          <cell r="BH131">
            <v>0</v>
          </cell>
        </row>
        <row r="132">
          <cell r="A132"/>
          <cell r="F132">
            <v>2016</v>
          </cell>
          <cell r="G132">
            <v>42521</v>
          </cell>
          <cell r="J132">
            <v>0</v>
          </cell>
          <cell r="AC132"/>
          <cell r="AE132"/>
          <cell r="AG132"/>
          <cell r="AI132"/>
          <cell r="AK132">
            <v>42521</v>
          </cell>
          <cell r="AL132">
            <v>2016</v>
          </cell>
          <cell r="AQ132">
            <v>9.50656336193587E-2</v>
          </cell>
          <cell r="AS132">
            <v>5.6881786832798299E-2</v>
          </cell>
          <cell r="AU132">
            <v>0</v>
          </cell>
          <cell r="AW132">
            <v>0</v>
          </cell>
          <cell r="BD132">
            <v>42521</v>
          </cell>
          <cell r="BE132">
            <v>2016</v>
          </cell>
          <cell r="BH132">
            <v>0</v>
          </cell>
        </row>
        <row r="133">
          <cell r="A133"/>
          <cell r="F133">
            <v>2016</v>
          </cell>
          <cell r="G133">
            <v>42551</v>
          </cell>
          <cell r="J133">
            <v>0</v>
          </cell>
          <cell r="AC133"/>
          <cell r="AE133"/>
          <cell r="AG133"/>
          <cell r="AI133"/>
          <cell r="AK133">
            <v>42551</v>
          </cell>
          <cell r="AL133">
            <v>2016</v>
          </cell>
          <cell r="AQ133">
            <v>6.0980258848446498E-3</v>
          </cell>
          <cell r="AS133">
            <v>2.22475410399861E-2</v>
          </cell>
          <cell r="AU133">
            <v>1.52274834533094E-2</v>
          </cell>
          <cell r="AW133">
            <v>0</v>
          </cell>
          <cell r="BD133">
            <v>42551</v>
          </cell>
          <cell r="BE133">
            <v>2016</v>
          </cell>
          <cell r="BH133">
            <v>0</v>
          </cell>
        </row>
        <row r="134">
          <cell r="A134"/>
          <cell r="F134">
            <v>2016</v>
          </cell>
          <cell r="G134">
            <v>42582</v>
          </cell>
          <cell r="J134">
            <v>0</v>
          </cell>
          <cell r="AC134"/>
          <cell r="AE134"/>
          <cell r="AG134"/>
          <cell r="AI134"/>
          <cell r="AK134">
            <v>42582</v>
          </cell>
          <cell r="AL134">
            <v>2016</v>
          </cell>
          <cell r="AQ134">
            <v>5.8897795755018896E-3</v>
          </cell>
          <cell r="AS134">
            <v>0</v>
          </cell>
          <cell r="AU134">
            <v>8.3566713436581605E-3</v>
          </cell>
          <cell r="AW134">
            <v>2.06717380017097E-2</v>
          </cell>
          <cell r="BD134">
            <v>42582</v>
          </cell>
          <cell r="BE134">
            <v>2016</v>
          </cell>
          <cell r="BH134">
            <v>0</v>
          </cell>
        </row>
        <row r="135">
          <cell r="A135"/>
          <cell r="F135">
            <v>2016</v>
          </cell>
          <cell r="G135">
            <v>42613</v>
          </cell>
          <cell r="J135">
            <v>1.5601580645258401E-2</v>
          </cell>
          <cell r="AC135"/>
          <cell r="AE135"/>
          <cell r="AG135"/>
          <cell r="AI135"/>
          <cell r="AK135">
            <v>42613</v>
          </cell>
          <cell r="AL135">
            <v>2016</v>
          </cell>
          <cell r="AQ135">
            <v>5.40781533516674E-2</v>
          </cell>
          <cell r="AS135">
            <v>0</v>
          </cell>
          <cell r="AU135">
            <v>0</v>
          </cell>
          <cell r="AW135">
            <v>1.33833960741795E-2</v>
          </cell>
          <cell r="BD135">
            <v>42613</v>
          </cell>
          <cell r="BE135">
            <v>2016</v>
          </cell>
          <cell r="BH135">
            <v>7.9800586643955299E-2</v>
          </cell>
        </row>
        <row r="136">
          <cell r="A136"/>
          <cell r="F136">
            <v>2016</v>
          </cell>
          <cell r="G136">
            <v>42643</v>
          </cell>
          <cell r="J136">
            <v>0</v>
          </cell>
          <cell r="AC136"/>
          <cell r="AE136"/>
          <cell r="AG136"/>
          <cell r="AI136"/>
          <cell r="AK136">
            <v>42643</v>
          </cell>
          <cell r="AL136">
            <v>2016</v>
          </cell>
          <cell r="AQ136">
            <v>3.6759219626885102E-2</v>
          </cell>
          <cell r="AS136">
            <v>2.1882621693465099E-2</v>
          </cell>
          <cell r="AU136">
            <v>0</v>
          </cell>
          <cell r="AW136">
            <v>1.06872905747331E-2</v>
          </cell>
          <cell r="BD136">
            <v>42643</v>
          </cell>
          <cell r="BE136">
            <v>2016</v>
          </cell>
          <cell r="BH136">
            <v>7.3961002410775495E-2</v>
          </cell>
        </row>
        <row r="137">
          <cell r="A137"/>
          <cell r="F137">
            <v>2016</v>
          </cell>
          <cell r="G137">
            <v>42674</v>
          </cell>
          <cell r="J137">
            <v>9.28928611951889E-2</v>
          </cell>
          <cell r="AC137"/>
          <cell r="AE137"/>
          <cell r="AG137"/>
          <cell r="AI137"/>
          <cell r="AK137">
            <v>42674</v>
          </cell>
          <cell r="AL137">
            <v>2016</v>
          </cell>
          <cell r="AQ137">
            <v>1.9243356812657299E-2</v>
          </cell>
          <cell r="AS137">
            <v>1.6839916154878301E-2</v>
          </cell>
          <cell r="AU137">
            <v>1.26102772126743E-2</v>
          </cell>
          <cell r="AW137">
            <v>5.4928477014078401E-3</v>
          </cell>
          <cell r="BD137">
            <v>42674</v>
          </cell>
          <cell r="BE137">
            <v>2016</v>
          </cell>
          <cell r="BH137">
            <v>3.8628954452133997E-2</v>
          </cell>
        </row>
        <row r="138">
          <cell r="A138"/>
          <cell r="F138">
            <v>2016</v>
          </cell>
          <cell r="G138">
            <v>42704</v>
          </cell>
          <cell r="J138">
            <v>2.4116532978038001E-2</v>
          </cell>
          <cell r="AC138"/>
          <cell r="AE138"/>
          <cell r="AG138"/>
          <cell r="AI138"/>
          <cell r="AK138">
            <v>42704</v>
          </cell>
          <cell r="AL138">
            <v>2016</v>
          </cell>
          <cell r="AQ138">
            <v>2.6432677709057599E-2</v>
          </cell>
          <cell r="AS138">
            <v>9.94367483420594E-3</v>
          </cell>
          <cell r="AU138">
            <v>7.2735842407868302E-3</v>
          </cell>
          <cell r="AW138">
            <v>7.1323167096601298E-3</v>
          </cell>
          <cell r="BD138">
            <v>42704</v>
          </cell>
          <cell r="BE138">
            <v>2016</v>
          </cell>
          <cell r="BH138">
            <v>1.7791360429283101E-2</v>
          </cell>
        </row>
        <row r="139">
          <cell r="A139"/>
          <cell r="F139">
            <v>2016</v>
          </cell>
          <cell r="G139">
            <v>42735</v>
          </cell>
          <cell r="J139">
            <v>0</v>
          </cell>
          <cell r="AC139"/>
          <cell r="AE139"/>
          <cell r="AG139"/>
          <cell r="AI139"/>
          <cell r="AK139">
            <v>42735</v>
          </cell>
          <cell r="AL139">
            <v>2016</v>
          </cell>
          <cell r="AQ139">
            <v>2.7714215449894601E-2</v>
          </cell>
          <cell r="AS139">
            <v>2.31661829005308E-2</v>
          </cell>
          <cell r="AU139">
            <v>4.19580562740254E-3</v>
          </cell>
          <cell r="AW139">
            <v>1.35447927013244E-2</v>
          </cell>
          <cell r="BD139">
            <v>42735</v>
          </cell>
          <cell r="BE139">
            <v>2016</v>
          </cell>
          <cell r="BH139">
            <v>1.2941522879467E-2</v>
          </cell>
        </row>
        <row r="140">
          <cell r="A140"/>
          <cell r="F140">
            <v>2016</v>
          </cell>
          <cell r="G140">
            <v>42766</v>
          </cell>
          <cell r="J140">
            <v>3.4608111213470197E-2</v>
          </cell>
          <cell r="AC140"/>
          <cell r="AE140"/>
          <cell r="AG140"/>
          <cell r="AI140"/>
          <cell r="AK140">
            <v>42766</v>
          </cell>
          <cell r="AL140">
            <v>2016</v>
          </cell>
          <cell r="AQ140">
            <v>0.109541920228047</v>
          </cell>
          <cell r="AS140">
            <v>2.1558987156802899E-2</v>
          </cell>
          <cell r="AU140">
            <v>1.2630781271758399E-2</v>
          </cell>
          <cell r="AW140">
            <v>1.44624198017906E-2</v>
          </cell>
          <cell r="BD140">
            <v>42766</v>
          </cell>
          <cell r="BE140">
            <v>2016</v>
          </cell>
          <cell r="BH140">
            <v>6.3013350080499703E-3</v>
          </cell>
        </row>
        <row r="141">
          <cell r="A141"/>
          <cell r="F141">
            <v>2016</v>
          </cell>
          <cell r="G141">
            <v>42794</v>
          </cell>
          <cell r="J141">
            <v>3.5761316727210099E-2</v>
          </cell>
          <cell r="AC141"/>
          <cell r="AE141"/>
          <cell r="AG141"/>
          <cell r="AI141"/>
          <cell r="AK141">
            <v>42794</v>
          </cell>
          <cell r="AL141">
            <v>2016</v>
          </cell>
          <cell r="AQ141">
            <v>5.0304859789340101E-2</v>
          </cell>
          <cell r="AS141">
            <v>9.6520900311523494E-2</v>
          </cell>
          <cell r="AU141">
            <v>1.41089070969327E-2</v>
          </cell>
          <cell r="AW141">
            <v>1.44022604309537E-2</v>
          </cell>
          <cell r="BD141">
            <v>42794</v>
          </cell>
          <cell r="BE141">
            <v>2016</v>
          </cell>
          <cell r="BH141">
            <v>1.06456085180368E-2</v>
          </cell>
        </row>
        <row r="142">
          <cell r="A142"/>
          <cell r="F142">
            <v>2016</v>
          </cell>
          <cell r="G142">
            <v>42825</v>
          </cell>
          <cell r="J142">
            <v>0</v>
          </cell>
          <cell r="AC142"/>
          <cell r="AE142"/>
          <cell r="AG142"/>
          <cell r="AI142"/>
          <cell r="AK142">
            <v>42825</v>
          </cell>
          <cell r="AL142">
            <v>2016</v>
          </cell>
          <cell r="AQ142">
            <v>3.52303930684724E-2</v>
          </cell>
          <cell r="AS142">
            <v>2.1488073734263299E-2</v>
          </cell>
          <cell r="AU142">
            <v>7.9514459744257596E-2</v>
          </cell>
          <cell r="AW142">
            <v>2.9137789665703101E-2</v>
          </cell>
          <cell r="BD142">
            <v>42825</v>
          </cell>
          <cell r="BE142">
            <v>2016</v>
          </cell>
          <cell r="BH142">
            <v>1.10558329938316E-2</v>
          </cell>
        </row>
        <row r="143">
          <cell r="A143"/>
          <cell r="F143">
            <v>2016</v>
          </cell>
          <cell r="G143">
            <v>42855</v>
          </cell>
          <cell r="J143">
            <v>1.12894359793871E-2</v>
          </cell>
          <cell r="AC143"/>
          <cell r="AE143"/>
          <cell r="AG143"/>
          <cell r="AI143"/>
          <cell r="AK143">
            <v>42855</v>
          </cell>
          <cell r="AL143">
            <v>2016</v>
          </cell>
          <cell r="AQ143">
            <v>4.2420653794892398E-2</v>
          </cell>
          <cell r="AS143">
            <v>1.28383672625188E-2</v>
          </cell>
          <cell r="AU143">
            <v>1.6025238416351801E-2</v>
          </cell>
          <cell r="AW143">
            <v>8.0509350713742101E-2</v>
          </cell>
          <cell r="BD143">
            <v>42855</v>
          </cell>
          <cell r="BE143">
            <v>2016</v>
          </cell>
          <cell r="BH143">
            <v>7.8887514051371403E-3</v>
          </cell>
        </row>
        <row r="144">
          <cell r="A144"/>
          <cell r="F144">
            <v>2016</v>
          </cell>
          <cell r="G144">
            <v>42886</v>
          </cell>
          <cell r="J144">
            <v>7.2364007515495099E-2</v>
          </cell>
          <cell r="AC144"/>
          <cell r="AE144"/>
          <cell r="AG144"/>
          <cell r="AI144"/>
          <cell r="AK144">
            <v>42886</v>
          </cell>
          <cell r="AL144">
            <v>2016</v>
          </cell>
          <cell r="AQ144">
            <v>4.0553235122692897E-2</v>
          </cell>
          <cell r="AS144">
            <v>1.4865213548886E-2</v>
          </cell>
          <cell r="AU144">
            <v>1.1564269965899E-2</v>
          </cell>
          <cell r="AW144">
            <v>8.1452246088956806E-2</v>
          </cell>
          <cell r="BD144">
            <v>42886</v>
          </cell>
          <cell r="BE144">
            <v>2016</v>
          </cell>
          <cell r="BH144">
            <v>5.1291476020280599E-3</v>
          </cell>
        </row>
        <row r="145">
          <cell r="A145"/>
          <cell r="F145">
            <v>2016</v>
          </cell>
          <cell r="G145">
            <v>42916</v>
          </cell>
          <cell r="J145">
            <v>7.5974633132109406E-2</v>
          </cell>
          <cell r="AC145"/>
          <cell r="AE145"/>
          <cell r="AG145"/>
          <cell r="AI145"/>
          <cell r="AK145">
            <v>42916</v>
          </cell>
          <cell r="AL145">
            <v>2016</v>
          </cell>
          <cell r="AQ145">
            <v>2.1229717241691499E-2</v>
          </cell>
          <cell r="AS145">
            <v>3.6854046262329701E-2</v>
          </cell>
          <cell r="AU145">
            <v>9.8428353755982308E-3</v>
          </cell>
          <cell r="AW145">
            <v>5.31695221465062E-2</v>
          </cell>
          <cell r="BD145">
            <v>42916</v>
          </cell>
          <cell r="BE145">
            <v>2016</v>
          </cell>
          <cell r="BH145">
            <v>5.08273543151554E-3</v>
          </cell>
        </row>
        <row r="146">
          <cell r="A146"/>
          <cell r="F146">
            <v>2016</v>
          </cell>
          <cell r="G146">
            <v>42947</v>
          </cell>
          <cell r="J146">
            <v>0.18087611780299201</v>
          </cell>
          <cell r="AC146"/>
          <cell r="AE146"/>
          <cell r="AG146"/>
          <cell r="AI146"/>
          <cell r="AK146">
            <v>42947</v>
          </cell>
          <cell r="AL146">
            <v>2016</v>
          </cell>
          <cell r="AQ146">
            <v>2.09084119560221E-2</v>
          </cell>
          <cell r="AS146">
            <v>2.30253025196114E-2</v>
          </cell>
          <cell r="AU146">
            <v>2.96235382498342E-2</v>
          </cell>
          <cell r="AW146">
            <v>2.89440492660255E-2</v>
          </cell>
          <cell r="BD146">
            <v>42947</v>
          </cell>
          <cell r="BE146">
            <v>2016</v>
          </cell>
          <cell r="BH146">
            <v>0</v>
          </cell>
        </row>
        <row r="147">
          <cell r="A147"/>
          <cell r="F147">
            <v>2016</v>
          </cell>
          <cell r="G147">
            <v>42978</v>
          </cell>
          <cell r="J147">
            <v>0.117301315539986</v>
          </cell>
          <cell r="AC147"/>
          <cell r="AE147"/>
          <cell r="AG147"/>
          <cell r="AI147"/>
          <cell r="AK147">
            <v>42978</v>
          </cell>
          <cell r="AL147">
            <v>2016</v>
          </cell>
          <cell r="AQ147">
            <v>1.2365411844076401E-2</v>
          </cell>
          <cell r="AS147">
            <v>2.9845555864653098E-2</v>
          </cell>
          <cell r="AU147">
            <v>7.6207182620218698E-3</v>
          </cell>
          <cell r="AW147">
            <v>4.22888034622044E-2</v>
          </cell>
          <cell r="BD147">
            <v>42978</v>
          </cell>
          <cell r="BE147">
            <v>2016</v>
          </cell>
          <cell r="BH147">
            <v>6.8260533110754197E-4</v>
          </cell>
        </row>
        <row r="148">
          <cell r="A148"/>
          <cell r="F148">
            <v>2016</v>
          </cell>
          <cell r="G148">
            <v>43008</v>
          </cell>
          <cell r="J148">
            <v>0</v>
          </cell>
          <cell r="AC148"/>
          <cell r="AE148"/>
          <cell r="AG148"/>
          <cell r="AI148"/>
          <cell r="AK148">
            <v>43008</v>
          </cell>
          <cell r="AL148">
            <v>2016</v>
          </cell>
          <cell r="AQ148">
            <v>3.7247083087733599E-3</v>
          </cell>
          <cell r="AS148">
            <v>1.20691624324157E-2</v>
          </cell>
          <cell r="AU148">
            <v>1.7967963418159899E-2</v>
          </cell>
          <cell r="AW148">
            <v>3.2795120653330699E-2</v>
          </cell>
          <cell r="BD148">
            <v>43008</v>
          </cell>
          <cell r="BE148">
            <v>2016</v>
          </cell>
          <cell r="BH148">
            <v>3.8278428924502797E-2</v>
          </cell>
        </row>
        <row r="149">
          <cell r="A149"/>
          <cell r="F149">
            <v>2016</v>
          </cell>
          <cell r="G149">
            <v>43039</v>
          </cell>
          <cell r="J149">
            <v>4.9231846813929697E-2</v>
          </cell>
          <cell r="AC149"/>
          <cell r="AE149"/>
          <cell r="AG149"/>
          <cell r="AI149"/>
          <cell r="AK149">
            <v>43039</v>
          </cell>
          <cell r="AL149">
            <v>2016</v>
          </cell>
          <cell r="AQ149">
            <v>6.9136711626310403E-3</v>
          </cell>
          <cell r="AS149">
            <v>7.3573558088476003E-3</v>
          </cell>
          <cell r="AU149">
            <v>1.52122173919977E-2</v>
          </cell>
          <cell r="AW149">
            <v>3.39237274634938E-2</v>
          </cell>
          <cell r="BD149">
            <v>43039</v>
          </cell>
          <cell r="BE149">
            <v>2016</v>
          </cell>
          <cell r="BH149">
            <v>4.1612919236946398E-2</v>
          </cell>
        </row>
        <row r="150">
          <cell r="A150"/>
          <cell r="F150">
            <v>2016</v>
          </cell>
          <cell r="G150">
            <v>43069</v>
          </cell>
          <cell r="J150">
            <v>2.7605361569235601E-2</v>
          </cell>
          <cell r="AC150"/>
          <cell r="AE150"/>
          <cell r="AG150"/>
          <cell r="AI150"/>
          <cell r="AK150">
            <v>43069</v>
          </cell>
          <cell r="AL150">
            <v>2016</v>
          </cell>
          <cell r="AQ150">
            <v>1.11185655373028E-2</v>
          </cell>
          <cell r="AS150">
            <v>9.9014818407848898E-3</v>
          </cell>
          <cell r="AU150">
            <v>5.0662685387769498E-3</v>
          </cell>
          <cell r="AW150">
            <v>3.6316178317404302E-2</v>
          </cell>
          <cell r="BD150">
            <v>43069</v>
          </cell>
          <cell r="BE150">
            <v>2016</v>
          </cell>
          <cell r="BH150">
            <v>7.00535396151234E-3</v>
          </cell>
        </row>
        <row r="151">
          <cell r="A151"/>
          <cell r="F151">
            <v>2016</v>
          </cell>
          <cell r="G151">
            <v>43100</v>
          </cell>
          <cell r="J151">
            <v>7.6484186932247997E-2</v>
          </cell>
          <cell r="AC151"/>
          <cell r="AE151"/>
          <cell r="AG151"/>
          <cell r="AI151"/>
          <cell r="AK151">
            <v>43100</v>
          </cell>
          <cell r="AL151">
            <v>2016</v>
          </cell>
          <cell r="AQ151">
            <v>1.2498505314337801E-2</v>
          </cell>
          <cell r="AS151">
            <v>8.8464074059926203E-3</v>
          </cell>
          <cell r="AU151">
            <v>4.3761952626797003E-3</v>
          </cell>
          <cell r="AW151">
            <v>3.2965358189475998E-2</v>
          </cell>
          <cell r="BD151">
            <v>43100</v>
          </cell>
          <cell r="BE151">
            <v>2016</v>
          </cell>
          <cell r="BH151">
            <v>4.3161646249365799E-3</v>
          </cell>
        </row>
        <row r="152">
          <cell r="A152"/>
          <cell r="F152">
            <v>2016</v>
          </cell>
          <cell r="G152">
            <v>43131</v>
          </cell>
          <cell r="J152">
            <v>0.12846062796737201</v>
          </cell>
          <cell r="AC152"/>
          <cell r="AE152"/>
          <cell r="AG152"/>
          <cell r="AI152"/>
          <cell r="AK152">
            <v>43131</v>
          </cell>
          <cell r="AL152">
            <v>2016</v>
          </cell>
          <cell r="AQ152">
            <v>1.7177542425798501E-2</v>
          </cell>
          <cell r="AS152">
            <v>1.0137970355103E-2</v>
          </cell>
          <cell r="AU152">
            <v>6.9440388996136002E-3</v>
          </cell>
          <cell r="AW152">
            <v>2.65851745753302E-2</v>
          </cell>
          <cell r="BD152">
            <v>43131</v>
          </cell>
          <cell r="BE152">
            <v>2016</v>
          </cell>
          <cell r="BH152">
            <v>7.7089535006344403E-3</v>
          </cell>
        </row>
        <row r="153">
          <cell r="A153"/>
          <cell r="F153">
            <v>2016</v>
          </cell>
          <cell r="G153">
            <v>43159</v>
          </cell>
          <cell r="J153">
            <v>8.7338823296358503E-2</v>
          </cell>
          <cell r="AC153"/>
          <cell r="AE153"/>
          <cell r="AG153"/>
          <cell r="AI153"/>
          <cell r="AK153">
            <v>43159</v>
          </cell>
          <cell r="AL153">
            <v>2016</v>
          </cell>
          <cell r="AQ153">
            <v>2.0080755600281601E-2</v>
          </cell>
          <cell r="AS153">
            <v>1.5438282789278999E-2</v>
          </cell>
          <cell r="AU153">
            <v>9.4013048304320197E-4</v>
          </cell>
          <cell r="AW153">
            <v>1.2291101067703101E-2</v>
          </cell>
          <cell r="BD153">
            <v>43159</v>
          </cell>
          <cell r="BE153">
            <v>2016</v>
          </cell>
          <cell r="BH153">
            <v>1.3434250432897E-2</v>
          </cell>
        </row>
        <row r="154">
          <cell r="A154"/>
          <cell r="F154">
            <v>2016</v>
          </cell>
          <cell r="G154">
            <v>43190</v>
          </cell>
          <cell r="J154">
            <v>3.8686481123969003E-2</v>
          </cell>
          <cell r="AC154"/>
          <cell r="AE154"/>
          <cell r="AG154"/>
          <cell r="AI154"/>
          <cell r="AK154">
            <v>43190</v>
          </cell>
          <cell r="AL154">
            <v>2016</v>
          </cell>
          <cell r="AQ154">
            <v>1.2517572297735501E-2</v>
          </cell>
          <cell r="AS154">
            <v>6.6874671152488199E-3</v>
          </cell>
          <cell r="AU154">
            <v>1.43980980581867E-2</v>
          </cell>
          <cell r="AW154">
            <v>1.0011901411271401E-2</v>
          </cell>
          <cell r="BD154">
            <v>43190</v>
          </cell>
          <cell r="BE154">
            <v>2016</v>
          </cell>
          <cell r="BH154">
            <v>1.28318501565914E-2</v>
          </cell>
        </row>
        <row r="155">
          <cell r="A155"/>
          <cell r="F155">
            <v>2016</v>
          </cell>
          <cell r="G155">
            <v>43220</v>
          </cell>
          <cell r="J155">
            <v>7.63699479493328E-3</v>
          </cell>
          <cell r="AC155"/>
          <cell r="AE155"/>
          <cell r="AG155"/>
          <cell r="AI155"/>
          <cell r="AK155">
            <v>43220</v>
          </cell>
          <cell r="AL155">
            <v>2016</v>
          </cell>
          <cell r="AQ155">
            <v>9.8278320057045999E-3</v>
          </cell>
          <cell r="AS155">
            <v>3.0401479315286702E-3</v>
          </cell>
          <cell r="AU155">
            <v>4.8101197336596502E-3</v>
          </cell>
          <cell r="AW155">
            <v>2.1482540238468299E-2</v>
          </cell>
          <cell r="BD155">
            <v>43220</v>
          </cell>
          <cell r="BE155">
            <v>2016</v>
          </cell>
          <cell r="BH155">
            <v>1.2253495436604899E-2</v>
          </cell>
        </row>
        <row r="156">
          <cell r="A156"/>
          <cell r="F156">
            <v>2016</v>
          </cell>
          <cell r="G156">
            <v>43251</v>
          </cell>
          <cell r="J156">
            <v>1.7463691557549399E-2</v>
          </cell>
          <cell r="AC156"/>
          <cell r="AE156"/>
          <cell r="AG156"/>
          <cell r="AI156"/>
          <cell r="AK156">
            <v>43251</v>
          </cell>
          <cell r="AL156">
            <v>2016</v>
          </cell>
          <cell r="AQ156">
            <v>1.0412613644696299E-2</v>
          </cell>
          <cell r="AS156">
            <v>4.2604141963967501E-3</v>
          </cell>
          <cell r="AU156">
            <v>1.5219503499522899E-2</v>
          </cell>
          <cell r="AW156">
            <v>2.3520347985912699E-2</v>
          </cell>
          <cell r="BD156">
            <v>43251</v>
          </cell>
          <cell r="BE156">
            <v>2016</v>
          </cell>
          <cell r="BH156">
            <v>6.0532816757366201E-3</v>
          </cell>
        </row>
        <row r="157">
          <cell r="A157"/>
          <cell r="F157">
            <v>2016</v>
          </cell>
          <cell r="G157">
            <v>43281</v>
          </cell>
          <cell r="J157">
            <v>1.25227234848073E-2</v>
          </cell>
          <cell r="AC157"/>
          <cell r="AE157"/>
          <cell r="AG157"/>
          <cell r="AI157"/>
          <cell r="AK157">
            <v>43281</v>
          </cell>
          <cell r="AL157">
            <v>2016</v>
          </cell>
          <cell r="AQ157">
            <v>1.0636143958696101E-2</v>
          </cell>
          <cell r="AS157">
            <v>2.6371978950899401E-3</v>
          </cell>
          <cell r="AU157">
            <v>3.8654004180515801E-3</v>
          </cell>
          <cell r="AW157">
            <v>3.3332443118919697E-2</v>
          </cell>
          <cell r="BD157">
            <v>43281</v>
          </cell>
          <cell r="BE157">
            <v>2016</v>
          </cell>
          <cell r="BH157">
            <v>5.1912472421783203E-3</v>
          </cell>
        </row>
        <row r="158">
          <cell r="A158"/>
          <cell r="F158">
            <v>2016</v>
          </cell>
          <cell r="G158">
            <v>43312</v>
          </cell>
          <cell r="J158">
            <v>4.5497407213040603E-2</v>
          </cell>
          <cell r="AC158"/>
          <cell r="AE158"/>
          <cell r="AG158"/>
          <cell r="AI158"/>
          <cell r="AK158">
            <v>43312</v>
          </cell>
          <cell r="AL158">
            <v>2016</v>
          </cell>
          <cell r="AQ158">
            <v>1.7684104015227801E-2</v>
          </cell>
          <cell r="AS158">
            <v>4.4385492630376801E-3</v>
          </cell>
          <cell r="AU158">
            <v>2.8013156633798198E-3</v>
          </cell>
          <cell r="AW158">
            <v>3.1130808532791099E-2</v>
          </cell>
          <cell r="BD158">
            <v>43312</v>
          </cell>
          <cell r="BE158">
            <v>2016</v>
          </cell>
          <cell r="BH158">
            <v>2.5942237142736798E-3</v>
          </cell>
        </row>
        <row r="159">
          <cell r="A159"/>
          <cell r="F159">
            <v>2016</v>
          </cell>
          <cell r="G159">
            <v>43343</v>
          </cell>
          <cell r="J159">
            <v>4.6285713787289802E-2</v>
          </cell>
          <cell r="AC159"/>
          <cell r="AE159"/>
          <cell r="AG159"/>
          <cell r="AI159"/>
          <cell r="AK159">
            <v>43343</v>
          </cell>
          <cell r="AL159">
            <v>2016</v>
          </cell>
          <cell r="AQ159">
            <v>9.22302198088055E-3</v>
          </cell>
          <cell r="AS159">
            <v>1.10828574170791E-2</v>
          </cell>
          <cell r="AU159">
            <v>2.4834004133966899E-3</v>
          </cell>
          <cell r="AW159">
            <v>1.8868352588026899E-2</v>
          </cell>
          <cell r="BD159">
            <v>43343</v>
          </cell>
          <cell r="BE159">
            <v>2016</v>
          </cell>
          <cell r="BH159">
            <v>8.6368493353538699E-3</v>
          </cell>
        </row>
        <row r="160">
          <cell r="A160"/>
          <cell r="F160">
            <v>2016</v>
          </cell>
          <cell r="G160">
            <v>43373</v>
          </cell>
          <cell r="J160">
            <v>0.19109903639859099</v>
          </cell>
          <cell r="AC160"/>
          <cell r="AE160"/>
          <cell r="AG160"/>
          <cell r="AI160"/>
          <cell r="AK160">
            <v>43373</v>
          </cell>
          <cell r="AL160">
            <v>2016</v>
          </cell>
          <cell r="AQ160">
            <v>9.8828231078805194E-3</v>
          </cell>
          <cell r="AS160">
            <v>5.5801847923513601E-3</v>
          </cell>
          <cell r="AU160">
            <v>1.01847277764108E-2</v>
          </cell>
          <cell r="AW160">
            <v>6.1129099419673103E-3</v>
          </cell>
          <cell r="BD160">
            <v>43373</v>
          </cell>
          <cell r="BE160">
            <v>2016</v>
          </cell>
          <cell r="BH160">
            <v>3.31299574071525E-3</v>
          </cell>
        </row>
        <row r="161">
          <cell r="A161"/>
          <cell r="F161">
            <v>2016</v>
          </cell>
          <cell r="G161">
            <v>43404</v>
          </cell>
          <cell r="J161">
            <v>2.7000479158532299E-2</v>
          </cell>
          <cell r="AC161"/>
          <cell r="AE161"/>
          <cell r="AG161"/>
          <cell r="AI161"/>
          <cell r="AK161">
            <v>43404</v>
          </cell>
          <cell r="AL161">
            <v>2016</v>
          </cell>
          <cell r="AQ161">
            <v>1.5000689709919E-2</v>
          </cell>
          <cell r="AS161">
            <v>7.7488836419639801E-3</v>
          </cell>
          <cell r="AU161">
            <v>7.7562905422004797E-3</v>
          </cell>
          <cell r="AW161">
            <v>1.18677221637144E-2</v>
          </cell>
          <cell r="BD161">
            <v>43404</v>
          </cell>
          <cell r="BE161">
            <v>2016</v>
          </cell>
          <cell r="BH161">
            <v>5.16262367422068E-3</v>
          </cell>
        </row>
        <row r="162">
          <cell r="A162"/>
          <cell r="F162">
            <v>2016</v>
          </cell>
          <cell r="G162">
            <v>43434</v>
          </cell>
          <cell r="J162">
            <v>0</v>
          </cell>
          <cell r="AC162"/>
          <cell r="AE162"/>
          <cell r="AG162"/>
          <cell r="AI162"/>
          <cell r="AK162">
            <v>43434</v>
          </cell>
          <cell r="AL162">
            <v>2016</v>
          </cell>
          <cell r="AQ162">
            <v>7.4581808952444897E-3</v>
          </cell>
          <cell r="AS162">
            <v>1.16228750830756E-2</v>
          </cell>
          <cell r="AU162">
            <v>8.2268593653790599E-3</v>
          </cell>
          <cell r="AW162">
            <v>1.0874859377957499E-2</v>
          </cell>
          <cell r="BD162">
            <v>43434</v>
          </cell>
          <cell r="BE162">
            <v>2016</v>
          </cell>
          <cell r="BH162">
            <v>1.9324363250345599E-2</v>
          </cell>
        </row>
        <row r="163">
          <cell r="A163"/>
          <cell r="F163">
            <v>2016</v>
          </cell>
          <cell r="G163">
            <v>43465</v>
          </cell>
          <cell r="J163">
            <v>9.0645683822929597E-3</v>
          </cell>
          <cell r="AC163"/>
          <cell r="AE163"/>
          <cell r="AG163"/>
          <cell r="AI163"/>
          <cell r="AK163">
            <v>43465</v>
          </cell>
          <cell r="AL163">
            <v>2016</v>
          </cell>
          <cell r="AQ163">
            <v>5.3372293785387496E-3</v>
          </cell>
          <cell r="AS163">
            <v>5.1291302391611596E-3</v>
          </cell>
          <cell r="AU163">
            <v>9.0301631843547302E-3</v>
          </cell>
          <cell r="AW163">
            <v>1.16232238225914E-2</v>
          </cell>
          <cell r="BD163">
            <v>43465</v>
          </cell>
          <cell r="BE163">
            <v>2016</v>
          </cell>
          <cell r="BH163">
            <v>1.8064149150132498E-2</v>
          </cell>
        </row>
        <row r="164">
          <cell r="A164"/>
          <cell r="F164">
            <v>2016</v>
          </cell>
          <cell r="G164">
            <v>43496</v>
          </cell>
          <cell r="J164">
            <v>6.7120284866199406E-2</v>
          </cell>
          <cell r="AC164"/>
          <cell r="AE164"/>
          <cell r="AG164"/>
          <cell r="AI164"/>
          <cell r="AK164">
            <v>43496</v>
          </cell>
          <cell r="AL164">
            <v>2016</v>
          </cell>
          <cell r="AQ164">
            <v>8.0226714769352E-3</v>
          </cell>
          <cell r="AS164">
            <v>3.7770727537497798E-3</v>
          </cell>
          <cell r="AU164">
            <v>2.5574068207737102E-3</v>
          </cell>
          <cell r="AW164">
            <v>1.21957148495391E-2</v>
          </cell>
          <cell r="BD164">
            <v>43496</v>
          </cell>
          <cell r="BE164">
            <v>2016</v>
          </cell>
          <cell r="BH164">
            <v>1.50977360377944E-2</v>
          </cell>
        </row>
        <row r="165">
          <cell r="A165"/>
          <cell r="F165">
            <v>2016</v>
          </cell>
          <cell r="G165">
            <v>43524</v>
          </cell>
          <cell r="J165">
            <v>2.38204754401844E-2</v>
          </cell>
          <cell r="AC165"/>
          <cell r="AE165"/>
          <cell r="AG165"/>
          <cell r="AI165"/>
          <cell r="AK165">
            <v>43524</v>
          </cell>
          <cell r="AL165">
            <v>2016</v>
          </cell>
          <cell r="AQ165">
            <v>1.0512719686047899E-2</v>
          </cell>
          <cell r="AS165">
            <v>2.1926734872969901E-3</v>
          </cell>
          <cell r="AU165">
            <v>6.0505469954349397E-3</v>
          </cell>
          <cell r="AW165">
            <v>7.3866243883086002E-3</v>
          </cell>
          <cell r="BD165">
            <v>43524</v>
          </cell>
          <cell r="BE165">
            <v>2016</v>
          </cell>
          <cell r="BH165">
            <v>2.2560929987019199E-2</v>
          </cell>
        </row>
        <row r="166">
          <cell r="A166"/>
          <cell r="F166">
            <v>2016</v>
          </cell>
          <cell r="G166">
            <v>43555</v>
          </cell>
          <cell r="J166">
            <v>2.40149364380947E-2</v>
          </cell>
          <cell r="AC166"/>
          <cell r="AE166"/>
          <cell r="AG166"/>
          <cell r="AI166"/>
          <cell r="AK166">
            <v>43555</v>
          </cell>
          <cell r="AL166">
            <v>2016</v>
          </cell>
          <cell r="AQ166">
            <v>9.4057356441153098E-3</v>
          </cell>
          <cell r="AS166">
            <v>1.2927079030586701E-3</v>
          </cell>
          <cell r="AU166">
            <v>1.51104762299171E-3</v>
          </cell>
          <cell r="AW166">
            <v>3.98072853537422E-3</v>
          </cell>
          <cell r="BD166">
            <v>43555</v>
          </cell>
          <cell r="BE166">
            <v>2016</v>
          </cell>
          <cell r="BH166">
            <v>9.5958599744079796E-3</v>
          </cell>
        </row>
        <row r="167">
          <cell r="A167"/>
          <cell r="F167">
            <v>2016</v>
          </cell>
          <cell r="G167">
            <v>43585</v>
          </cell>
          <cell r="J167">
            <v>0</v>
          </cell>
          <cell r="AC167"/>
          <cell r="AE167"/>
          <cell r="AG167"/>
          <cell r="AI167"/>
          <cell r="AK167">
            <v>43585</v>
          </cell>
          <cell r="AL167">
            <v>2016</v>
          </cell>
          <cell r="AQ167">
            <v>7.7921848521812897E-3</v>
          </cell>
          <cell r="AS167">
            <v>6.77894308094594E-3</v>
          </cell>
          <cell r="AU167">
            <v>8.8802099456117799E-4</v>
          </cell>
          <cell r="AW167">
            <v>4.80735776851683E-3</v>
          </cell>
          <cell r="BD167">
            <v>43585</v>
          </cell>
          <cell r="BE167">
            <v>2016</v>
          </cell>
          <cell r="BH167">
            <v>9.0753019922578098E-3</v>
          </cell>
        </row>
        <row r="168">
          <cell r="A168"/>
          <cell r="F168">
            <v>2016</v>
          </cell>
          <cell r="G168">
            <v>43616</v>
          </cell>
          <cell r="J168">
            <v>0</v>
          </cell>
          <cell r="AC168"/>
          <cell r="AE168"/>
          <cell r="AG168"/>
          <cell r="AI168"/>
          <cell r="AK168">
            <v>43616</v>
          </cell>
          <cell r="AL168">
            <v>2016</v>
          </cell>
          <cell r="AQ168">
            <v>9.6544962561123607E-3</v>
          </cell>
          <cell r="AS168">
            <v>4.9770479124082601E-3</v>
          </cell>
          <cell r="AU168">
            <v>1.0670912548329499E-3</v>
          </cell>
          <cell r="AW168">
            <v>3.62979783319198E-3</v>
          </cell>
          <cell r="BD168">
            <v>43616</v>
          </cell>
          <cell r="BE168">
            <v>2016</v>
          </cell>
          <cell r="BH168">
            <v>5.8098745791460397E-3</v>
          </cell>
        </row>
        <row r="169">
          <cell r="A169"/>
          <cell r="F169">
            <v>2016</v>
          </cell>
          <cell r="G169">
            <v>43646</v>
          </cell>
          <cell r="J169">
            <v>0</v>
          </cell>
          <cell r="AC169"/>
          <cell r="AE169"/>
          <cell r="AG169"/>
          <cell r="AI169"/>
          <cell r="AK169">
            <v>43646</v>
          </cell>
          <cell r="AL169">
            <v>2016</v>
          </cell>
          <cell r="AQ169">
            <v>1.23291250251783E-2</v>
          </cell>
          <cell r="AS169">
            <v>3.33218090548671E-3</v>
          </cell>
          <cell r="AU169">
            <v>2.0700946092038499E-3</v>
          </cell>
          <cell r="AW169">
            <v>3.1314457268630802E-3</v>
          </cell>
          <cell r="BD169">
            <v>43646</v>
          </cell>
          <cell r="BE169">
            <v>2016</v>
          </cell>
          <cell r="BH169">
            <v>6.10351341480135E-3</v>
          </cell>
        </row>
        <row r="170">
          <cell r="A170"/>
          <cell r="F170">
            <v>2016</v>
          </cell>
          <cell r="G170">
            <v>43677</v>
          </cell>
          <cell r="J170">
            <v>2.5959271091362399E-2</v>
          </cell>
          <cell r="AC170"/>
          <cell r="AE170"/>
          <cell r="AG170"/>
          <cell r="AI170"/>
          <cell r="AK170">
            <v>43677</v>
          </cell>
          <cell r="AL170">
            <v>2016</v>
          </cell>
          <cell r="AQ170">
            <v>1.1578297740842E-2</v>
          </cell>
          <cell r="AS170">
            <v>5.68478117165326E-3</v>
          </cell>
          <cell r="AU170">
            <v>4.2735319161248796E-3</v>
          </cell>
          <cell r="AW170">
            <v>2.0341453030971999E-3</v>
          </cell>
          <cell r="BD170">
            <v>43677</v>
          </cell>
          <cell r="BE170">
            <v>2016</v>
          </cell>
          <cell r="BH170">
            <v>6.7151903192814097E-3</v>
          </cell>
        </row>
        <row r="171">
          <cell r="A171"/>
          <cell r="F171">
            <v>2016</v>
          </cell>
          <cell r="G171">
            <v>43708</v>
          </cell>
          <cell r="J171">
            <v>0</v>
          </cell>
          <cell r="AC171"/>
          <cell r="AE171"/>
          <cell r="AG171"/>
          <cell r="AI171"/>
          <cell r="AK171">
            <v>43708</v>
          </cell>
          <cell r="AL171">
            <v>2016</v>
          </cell>
          <cell r="AQ171">
            <v>1.1426466985395701E-2</v>
          </cell>
          <cell r="AS171">
            <v>5.0453201414748603E-3</v>
          </cell>
          <cell r="AU171">
            <v>4.4922384296919296E-3</v>
          </cell>
          <cell r="AW171">
            <v>6.2780359673912604E-3</v>
          </cell>
          <cell r="BD171">
            <v>43708</v>
          </cell>
          <cell r="BE171">
            <v>2016</v>
          </cell>
          <cell r="BH171">
            <v>5.74980921948255E-3</v>
          </cell>
        </row>
        <row r="172">
          <cell r="A172"/>
          <cell r="F172">
            <v>2016</v>
          </cell>
          <cell r="G172">
            <v>43738</v>
          </cell>
          <cell r="J172">
            <v>0</v>
          </cell>
          <cell r="AC172"/>
          <cell r="AE172"/>
          <cell r="AG172"/>
          <cell r="AI172"/>
          <cell r="AK172">
            <v>43738</v>
          </cell>
          <cell r="AL172">
            <v>2016</v>
          </cell>
          <cell r="AQ172">
            <v>6.79195013529201E-3</v>
          </cell>
          <cell r="AS172">
            <v>4.3051115961075699E-3</v>
          </cell>
          <cell r="AU172">
            <v>1.1954324368156899E-3</v>
          </cell>
          <cell r="AW172">
            <v>8.7229859756030106E-3</v>
          </cell>
          <cell r="BD172">
            <v>43738</v>
          </cell>
          <cell r="BE172">
            <v>2016</v>
          </cell>
          <cell r="BH172">
            <v>8.7596340264183802E-3</v>
          </cell>
        </row>
        <row r="173">
          <cell r="A173"/>
          <cell r="F173">
            <v>2016</v>
          </cell>
          <cell r="G173">
            <v>43769</v>
          </cell>
          <cell r="J173">
            <v>2.38834231343714E-2</v>
          </cell>
          <cell r="AC173"/>
          <cell r="AE173"/>
          <cell r="AG173"/>
          <cell r="AI173"/>
          <cell r="AK173">
            <v>43769</v>
          </cell>
          <cell r="AL173">
            <v>2016</v>
          </cell>
          <cell r="AQ173">
            <v>6.0544585266872003E-3</v>
          </cell>
          <cell r="AS173">
            <v>3.6608873698660699E-3</v>
          </cell>
          <cell r="AU173">
            <v>1.32693339519593E-3</v>
          </cell>
          <cell r="AW173">
            <v>6.1836965923764801E-3</v>
          </cell>
          <cell r="BD173">
            <v>43769</v>
          </cell>
          <cell r="BE173">
            <v>2016</v>
          </cell>
          <cell r="BH173">
            <v>1.23423364759895E-2</v>
          </cell>
        </row>
        <row r="174">
          <cell r="A174"/>
          <cell r="F174">
            <v>2016</v>
          </cell>
          <cell r="G174">
            <v>43799</v>
          </cell>
          <cell r="J174">
            <v>2.56256917165032E-2</v>
          </cell>
          <cell r="AC174"/>
          <cell r="AE174"/>
          <cell r="AG174"/>
          <cell r="AI174"/>
          <cell r="AK174">
            <v>43799</v>
          </cell>
          <cell r="AL174">
            <v>2016</v>
          </cell>
          <cell r="AQ174">
            <v>1.03751770922248E-2</v>
          </cell>
          <cell r="AS174">
            <v>3.5487980705138401E-3</v>
          </cell>
          <cell r="AU174">
            <v>3.42176526551962E-3</v>
          </cell>
          <cell r="AW174">
            <v>4.2732635832125202E-3</v>
          </cell>
          <cell r="BD174">
            <v>43799</v>
          </cell>
          <cell r="BE174">
            <v>2016</v>
          </cell>
          <cell r="BH174">
            <v>1.21677139484843E-2</v>
          </cell>
        </row>
        <row r="175">
          <cell r="A175"/>
          <cell r="F175">
            <v>2016</v>
          </cell>
          <cell r="G175">
            <v>43830</v>
          </cell>
          <cell r="J175">
            <v>6.4424306112702999E-3</v>
          </cell>
          <cell r="AC175"/>
          <cell r="AE175"/>
          <cell r="AG175"/>
          <cell r="AI175"/>
          <cell r="AK175">
            <v>43830</v>
          </cell>
          <cell r="AL175">
            <v>2016</v>
          </cell>
          <cell r="AQ175">
            <v>7.1945693671311801E-3</v>
          </cell>
          <cell r="AS175">
            <v>6.5161041463077298E-3</v>
          </cell>
          <cell r="AU175">
            <v>2.2643550829766798E-3</v>
          </cell>
          <cell r="AW175">
            <v>1.2671935157703301E-3</v>
          </cell>
          <cell r="BD175">
            <v>43830</v>
          </cell>
          <cell r="BE175">
            <v>2016</v>
          </cell>
          <cell r="BH175">
            <v>9.9399010391614598E-3</v>
          </cell>
        </row>
        <row r="176">
          <cell r="A176"/>
          <cell r="F176">
            <v>2016</v>
          </cell>
          <cell r="G176">
            <v>43861</v>
          </cell>
          <cell r="J176">
            <v>4.0681554318714001E-3</v>
          </cell>
          <cell r="AC176"/>
          <cell r="AE176"/>
          <cell r="AG176"/>
          <cell r="AI176"/>
          <cell r="AK176">
            <v>43861</v>
          </cell>
          <cell r="AL176">
            <v>2016</v>
          </cell>
          <cell r="AQ176">
            <v>1.55407952609047E-2</v>
          </cell>
          <cell r="AS176">
            <v>7.5457346166816499E-4</v>
          </cell>
          <cell r="AU176">
            <v>5.3274585573999797E-3</v>
          </cell>
          <cell r="AW176">
            <v>1.71693091651131E-3</v>
          </cell>
          <cell r="BD176">
            <v>43861</v>
          </cell>
          <cell r="BE176">
            <v>2016</v>
          </cell>
          <cell r="BH176">
            <v>7.4686908707467196E-3</v>
          </cell>
        </row>
        <row r="177">
          <cell r="A177"/>
          <cell r="F177">
            <v>2016</v>
          </cell>
          <cell r="G177">
            <v>43890</v>
          </cell>
          <cell r="J177">
            <v>0</v>
          </cell>
          <cell r="AC177"/>
          <cell r="AE177"/>
          <cell r="AG177"/>
          <cell r="AI177"/>
          <cell r="AK177">
            <v>43890</v>
          </cell>
          <cell r="AL177">
            <v>2016</v>
          </cell>
          <cell r="AQ177">
            <v>2.01935205523621E-2</v>
          </cell>
          <cell r="AS177">
            <v>5.3877213185646597E-3</v>
          </cell>
          <cell r="AU177">
            <v>1.86325319604037E-3</v>
          </cell>
          <cell r="AW177">
            <v>4.2806406134580297E-3</v>
          </cell>
          <cell r="BD177">
            <v>43890</v>
          </cell>
          <cell r="BE177">
            <v>2016</v>
          </cell>
          <cell r="BH177">
            <v>4.4133705109133999E-3</v>
          </cell>
        </row>
        <row r="178">
          <cell r="A178"/>
          <cell r="F178">
            <v>2016</v>
          </cell>
          <cell r="G178">
            <v>43921</v>
          </cell>
          <cell r="J178">
            <v>0</v>
          </cell>
          <cell r="AC178"/>
          <cell r="AE178"/>
          <cell r="AG178"/>
          <cell r="AI178"/>
          <cell r="AK178">
            <v>43921</v>
          </cell>
          <cell r="AL178">
            <v>2016</v>
          </cell>
          <cell r="AQ178">
            <v>1.4261666490067999E-2</v>
          </cell>
          <cell r="AS178">
            <v>7.6817131333897599E-3</v>
          </cell>
          <cell r="AU178">
            <v>8.8531393577852095E-4</v>
          </cell>
          <cell r="AW178">
            <v>4.5395693237005796E-3</v>
          </cell>
          <cell r="BD178">
            <v>43921</v>
          </cell>
          <cell r="BE178">
            <v>2016</v>
          </cell>
          <cell r="BH178">
            <v>3.1766278398696703E-2</v>
          </cell>
        </row>
        <row r="179">
          <cell r="A179"/>
          <cell r="F179">
            <v>2016</v>
          </cell>
          <cell r="G179">
            <v>43951</v>
          </cell>
          <cell r="J179">
            <v>4.3336942957543497E-3</v>
          </cell>
          <cell r="AC179"/>
          <cell r="AE179"/>
          <cell r="AG179"/>
          <cell r="AI179"/>
          <cell r="AK179">
            <v>43951</v>
          </cell>
          <cell r="AL179">
            <v>2016</v>
          </cell>
          <cell r="AQ179">
            <v>4.9022892376411401E-3</v>
          </cell>
          <cell r="AS179">
            <v>4.1000713254483101E-3</v>
          </cell>
          <cell r="AU179">
            <v>3.5246349821864602E-3</v>
          </cell>
          <cell r="AW179">
            <v>3.4652419921585901E-3</v>
          </cell>
          <cell r="BD179">
            <v>43951</v>
          </cell>
          <cell r="BE179">
            <v>2016</v>
          </cell>
          <cell r="BH179">
            <v>9.9023317638223599E-2</v>
          </cell>
        </row>
        <row r="180">
          <cell r="A180"/>
          <cell r="F180">
            <v>2016</v>
          </cell>
          <cell r="G180">
            <v>43982</v>
          </cell>
          <cell r="J180">
            <v>0</v>
          </cell>
          <cell r="AC180"/>
          <cell r="AE180"/>
          <cell r="AG180"/>
          <cell r="AI180"/>
          <cell r="AK180">
            <v>43982</v>
          </cell>
          <cell r="AL180">
            <v>2016</v>
          </cell>
          <cell r="AQ180">
            <v>1.46019204735205E-2</v>
          </cell>
          <cell r="AS180">
            <v>3.3078254786689299E-3</v>
          </cell>
          <cell r="AU180">
            <v>9.6503088913533705E-4</v>
          </cell>
          <cell r="AW180">
            <v>3.3089945757503502E-3</v>
          </cell>
          <cell r="BD180">
            <v>43982</v>
          </cell>
          <cell r="BE180">
            <v>2016</v>
          </cell>
          <cell r="BH180">
            <v>0.11071298677406</v>
          </cell>
        </row>
        <row r="181">
          <cell r="A181"/>
          <cell r="F181">
            <v>2016</v>
          </cell>
          <cell r="G181">
            <v>44012</v>
          </cell>
          <cell r="J181">
            <v>0</v>
          </cell>
          <cell r="AC181"/>
          <cell r="AE181"/>
          <cell r="AG181"/>
          <cell r="AI181"/>
          <cell r="AK181">
            <v>44012</v>
          </cell>
          <cell r="AL181">
            <v>2016</v>
          </cell>
          <cell r="AQ181">
            <v>5.8704170596915201E-3</v>
          </cell>
          <cell r="AS181">
            <v>1.2705943756811101E-2</v>
          </cell>
          <cell r="AU181">
            <v>0</v>
          </cell>
          <cell r="AW181">
            <v>3.4547192567354898E-3</v>
          </cell>
          <cell r="BD181">
            <v>44012</v>
          </cell>
          <cell r="BE181">
            <v>2016</v>
          </cell>
          <cell r="BH181">
            <v>0.11562708928476501</v>
          </cell>
        </row>
        <row r="182">
          <cell r="A182"/>
          <cell r="F182">
            <v>2016</v>
          </cell>
          <cell r="G182">
            <v>44043</v>
          </cell>
          <cell r="J182">
            <v>2.8631372822709299E-2</v>
          </cell>
          <cell r="AC182"/>
          <cell r="AE182"/>
          <cell r="AG182"/>
          <cell r="AI182"/>
          <cell r="AK182">
            <v>44043</v>
          </cell>
          <cell r="AL182">
            <v>2016</v>
          </cell>
          <cell r="AQ182">
            <v>2.1916642414978298E-3</v>
          </cell>
          <cell r="AS182">
            <v>3.5399284906405802E-3</v>
          </cell>
          <cell r="AU182">
            <v>4.2615428243505497E-3</v>
          </cell>
          <cell r="AW182">
            <v>9.7202670092438198E-4</v>
          </cell>
          <cell r="BD182">
            <v>44043</v>
          </cell>
          <cell r="BE182">
            <v>2016</v>
          </cell>
          <cell r="BH182">
            <v>5.3951461386363198E-2</v>
          </cell>
        </row>
        <row r="183">
          <cell r="A183"/>
          <cell r="F183">
            <v>2016</v>
          </cell>
          <cell r="G183">
            <v>44074</v>
          </cell>
          <cell r="J183">
            <v>1.18839729925375E-2</v>
          </cell>
          <cell r="AC183"/>
          <cell r="AE183"/>
          <cell r="AG183"/>
          <cell r="AI183"/>
          <cell r="AK183">
            <v>44074</v>
          </cell>
          <cell r="AL183">
            <v>2016</v>
          </cell>
          <cell r="AQ183">
            <v>5.4602874153385703E-3</v>
          </cell>
          <cell r="AS183">
            <v>0</v>
          </cell>
          <cell r="AU183">
            <v>2.2770181495763799E-3</v>
          </cell>
          <cell r="AW183">
            <v>3.4788575249104199E-3</v>
          </cell>
          <cell r="BD183">
            <v>44074</v>
          </cell>
          <cell r="BE183">
            <v>2016</v>
          </cell>
          <cell r="BH183">
            <v>3.6969137356195302E-2</v>
          </cell>
        </row>
        <row r="184">
          <cell r="A184"/>
          <cell r="F184">
            <v>2016</v>
          </cell>
          <cell r="G184">
            <v>44104</v>
          </cell>
          <cell r="J184">
            <v>0</v>
          </cell>
          <cell r="AC184"/>
          <cell r="AE184"/>
          <cell r="AG184"/>
          <cell r="AI184"/>
          <cell r="AK184">
            <v>44104</v>
          </cell>
          <cell r="AL184">
            <v>2016</v>
          </cell>
          <cell r="AQ184">
            <v>7.7350343856041198E-3</v>
          </cell>
          <cell r="AS184">
            <v>2.1565548383842099E-3</v>
          </cell>
          <cell r="AU184">
            <v>0</v>
          </cell>
          <cell r="AW184">
            <v>3.2368174162177902E-3</v>
          </cell>
          <cell r="BD184">
            <v>44104</v>
          </cell>
          <cell r="BE184">
            <v>2016</v>
          </cell>
          <cell r="BH184">
            <v>3.6767892044878597E-2</v>
          </cell>
        </row>
        <row r="185">
          <cell r="A185"/>
          <cell r="F185">
            <v>2016</v>
          </cell>
          <cell r="G185">
            <v>44135</v>
          </cell>
          <cell r="J185">
            <v>0</v>
          </cell>
          <cell r="AC185"/>
          <cell r="AE185"/>
          <cell r="AG185"/>
          <cell r="AI185"/>
          <cell r="AK185">
            <v>44135</v>
          </cell>
          <cell r="AL185">
            <v>2016</v>
          </cell>
          <cell r="AQ185">
            <v>1.0068652592044E-2</v>
          </cell>
          <cell r="AS185">
            <v>1.71842616881699E-3</v>
          </cell>
          <cell r="AU185">
            <v>4.3128306643352602E-4</v>
          </cell>
          <cell r="AW185">
            <v>3.3278958096067102E-3</v>
          </cell>
          <cell r="BD185">
            <v>44135</v>
          </cell>
          <cell r="BE185">
            <v>2016</v>
          </cell>
          <cell r="BH185">
            <v>2.23254249323987E-2</v>
          </cell>
        </row>
        <row r="186">
          <cell r="A186"/>
          <cell r="F186">
            <v>2016</v>
          </cell>
          <cell r="G186">
            <v>44165</v>
          </cell>
          <cell r="J186">
            <v>0</v>
          </cell>
          <cell r="AC186"/>
          <cell r="AE186"/>
          <cell r="AG186"/>
          <cell r="AI186"/>
          <cell r="AK186">
            <v>44165</v>
          </cell>
          <cell r="AL186">
            <v>2016</v>
          </cell>
          <cell r="AQ186">
            <v>4.8903192988929596E-3</v>
          </cell>
          <cell r="AS186">
            <v>3.6773449364657798E-3</v>
          </cell>
          <cell r="AU186">
            <v>1.4329957139492301E-3</v>
          </cell>
          <cell r="AW186">
            <v>1.91836722793443E-3</v>
          </cell>
          <cell r="BD186">
            <v>44165</v>
          </cell>
          <cell r="BE186">
            <v>2016</v>
          </cell>
          <cell r="BH186">
            <v>1.5855344998636799E-2</v>
          </cell>
        </row>
        <row r="187">
          <cell r="A187"/>
          <cell r="F187">
            <v>2016</v>
          </cell>
          <cell r="G187">
            <v>44196</v>
          </cell>
          <cell r="J187">
            <v>1.8199136257156801E-2</v>
          </cell>
          <cell r="AC187"/>
          <cell r="AE187"/>
          <cell r="AG187"/>
          <cell r="AI187"/>
          <cell r="AK187">
            <v>44196</v>
          </cell>
          <cell r="AL187">
            <v>2016</v>
          </cell>
          <cell r="AQ187">
            <v>7.45174503352968E-3</v>
          </cell>
          <cell r="AS187">
            <v>2.8257455184255102E-3</v>
          </cell>
          <cell r="AU187">
            <v>2.1143889255350601E-3</v>
          </cell>
          <cell r="AW187">
            <v>1.49574618839534E-3</v>
          </cell>
          <cell r="BD187">
            <v>44196</v>
          </cell>
          <cell r="BE187">
            <v>2016</v>
          </cell>
          <cell r="BH187">
            <v>2.0607270709460199E-2</v>
          </cell>
        </row>
        <row r="188">
          <cell r="A188"/>
          <cell r="F188">
            <v>2016</v>
          </cell>
          <cell r="G188">
            <v>44227</v>
          </cell>
          <cell r="J188">
            <v>0</v>
          </cell>
          <cell r="AC188"/>
          <cell r="AE188"/>
          <cell r="AG188"/>
          <cell r="AI188"/>
          <cell r="AK188">
            <v>44227</v>
          </cell>
          <cell r="AL188">
            <v>2016</v>
          </cell>
          <cell r="AQ188">
            <v>1.6978167510961501E-2</v>
          </cell>
          <cell r="AS188">
            <v>2.1349747468266899E-3</v>
          </cell>
          <cell r="AU188">
            <v>5.2903885621743204E-4</v>
          </cell>
          <cell r="AW188">
            <v>3.4687104926397999E-3</v>
          </cell>
          <cell r="BD188">
            <v>44227</v>
          </cell>
          <cell r="BE188">
            <v>2016</v>
          </cell>
          <cell r="BH188">
            <v>1.7983641975832201E-2</v>
          </cell>
        </row>
        <row r="189">
          <cell r="A189"/>
          <cell r="F189">
            <v>2016</v>
          </cell>
          <cell r="G189">
            <v>44255</v>
          </cell>
          <cell r="J189">
            <v>0</v>
          </cell>
          <cell r="AC189"/>
          <cell r="AE189"/>
          <cell r="AG189"/>
          <cell r="AI189"/>
          <cell r="AK189">
            <v>44255</v>
          </cell>
          <cell r="AL189">
            <v>2016</v>
          </cell>
          <cell r="AQ189">
            <v>6.5217501424545297E-3</v>
          </cell>
          <cell r="AS189">
            <v>1.07633411037112E-2</v>
          </cell>
          <cell r="AU189">
            <v>1.0737886999686E-3</v>
          </cell>
          <cell r="AW189">
            <v>3.0737170640466401E-3</v>
          </cell>
          <cell r="BD189">
            <v>44255</v>
          </cell>
          <cell r="BE189">
            <v>2016</v>
          </cell>
          <cell r="BH189">
            <v>1.4000721308926699E-2</v>
          </cell>
        </row>
        <row r="190">
          <cell r="A190"/>
          <cell r="F190">
            <v>2016</v>
          </cell>
          <cell r="G190">
            <v>44286</v>
          </cell>
          <cell r="J190">
            <v>0</v>
          </cell>
          <cell r="AC190"/>
          <cell r="AE190"/>
          <cell r="AG190"/>
          <cell r="AI190"/>
          <cell r="AK190">
            <v>44286</v>
          </cell>
          <cell r="AL190">
            <v>2016</v>
          </cell>
          <cell r="AQ190">
            <v>9.6689446616266793E-3</v>
          </cell>
          <cell r="AS190">
            <v>4.7288425597481499E-4</v>
          </cell>
          <cell r="AU190">
            <v>6.8012235277500601E-3</v>
          </cell>
          <cell r="AW190">
            <v>1.1467676640401899E-3</v>
          </cell>
          <cell r="BD190">
            <v>44286</v>
          </cell>
          <cell r="BE190">
            <v>2016</v>
          </cell>
          <cell r="BH190">
            <v>2.1633906023497199E-2</v>
          </cell>
        </row>
        <row r="191">
          <cell r="A191"/>
          <cell r="F191">
            <v>2016</v>
          </cell>
          <cell r="G191">
            <v>44316</v>
          </cell>
          <cell r="J191">
            <v>0</v>
          </cell>
          <cell r="AC191"/>
          <cell r="AE191"/>
          <cell r="AG191"/>
          <cell r="AI191"/>
          <cell r="AK191">
            <v>44316</v>
          </cell>
          <cell r="AL191">
            <v>2016</v>
          </cell>
          <cell r="AQ191">
            <v>4.4248198165607999E-3</v>
          </cell>
          <cell r="AS191">
            <v>1.3388358151693301E-3</v>
          </cell>
          <cell r="AU191">
            <v>0</v>
          </cell>
          <cell r="AW191">
            <v>1.1899209316418801E-3</v>
          </cell>
          <cell r="BD191">
            <v>44316</v>
          </cell>
          <cell r="BE191">
            <v>2016</v>
          </cell>
          <cell r="BH191">
            <v>1.8479728628241598E-2</v>
          </cell>
        </row>
        <row r="192">
          <cell r="A192"/>
          <cell r="F192">
            <v>2016</v>
          </cell>
          <cell r="G192">
            <v>44347</v>
          </cell>
          <cell r="J192">
            <v>0</v>
          </cell>
          <cell r="AC192"/>
          <cell r="AE192"/>
          <cell r="AG192"/>
          <cell r="AI192"/>
          <cell r="AK192">
            <v>44347</v>
          </cell>
          <cell r="AL192">
            <v>2016</v>
          </cell>
          <cell r="AQ192">
            <v>1.3373847772068599E-2</v>
          </cell>
          <cell r="AS192">
            <v>6.7245007072494799E-3</v>
          </cell>
          <cell r="AU192">
            <v>0</v>
          </cell>
          <cell r="AW192">
            <v>1.23179640079307E-3</v>
          </cell>
          <cell r="BD192">
            <v>44347</v>
          </cell>
          <cell r="BE192">
            <v>2016</v>
          </cell>
          <cell r="BH192">
            <v>1.6055931189688202E-2</v>
          </cell>
        </row>
        <row r="193">
          <cell r="A193"/>
          <cell r="F193">
            <v>2016</v>
          </cell>
          <cell r="G193">
            <v>44377</v>
          </cell>
          <cell r="J193">
            <v>1.5420304855469901E-2</v>
          </cell>
          <cell r="AC193"/>
          <cell r="AE193"/>
          <cell r="AG193"/>
          <cell r="AI193"/>
          <cell r="AK193">
            <v>44377</v>
          </cell>
          <cell r="AL193">
            <v>2016</v>
          </cell>
          <cell r="AQ193">
            <v>1.64296654168939E-3</v>
          </cell>
          <cell r="AS193">
            <v>2.0508297597648301E-3</v>
          </cell>
          <cell r="AU193">
            <v>5.6014051688406804E-3</v>
          </cell>
          <cell r="AW193">
            <v>0</v>
          </cell>
          <cell r="BD193">
            <v>44377</v>
          </cell>
          <cell r="BE193">
            <v>2016</v>
          </cell>
          <cell r="BH193">
            <v>1.68241711516675E-2</v>
          </cell>
        </row>
        <row r="194">
          <cell r="A194"/>
          <cell r="F194">
            <v>2016</v>
          </cell>
          <cell r="G194">
            <v>44408</v>
          </cell>
          <cell r="J194">
            <v>0</v>
          </cell>
          <cell r="AC194"/>
          <cell r="AE194"/>
          <cell r="AG194"/>
          <cell r="AI194"/>
          <cell r="AK194">
            <v>44408</v>
          </cell>
          <cell r="AL194">
            <v>2016</v>
          </cell>
          <cell r="AQ194">
            <v>1.83764051651209E-3</v>
          </cell>
          <cell r="AS194">
            <v>8.3366318760728702E-4</v>
          </cell>
          <cell r="AU194">
            <v>2.13387764816401E-3</v>
          </cell>
          <cell r="AW194">
            <v>5.3073730988194203E-3</v>
          </cell>
          <cell r="BD194">
            <v>44408</v>
          </cell>
          <cell r="BE194">
            <v>2016</v>
          </cell>
          <cell r="BH194">
            <v>1.29381925565664E-2</v>
          </cell>
        </row>
        <row r="195">
          <cell r="A195"/>
          <cell r="F195">
            <v>2016</v>
          </cell>
          <cell r="G195">
            <v>44439</v>
          </cell>
          <cell r="J195">
            <v>0</v>
          </cell>
          <cell r="AC195"/>
          <cell r="AE195"/>
          <cell r="AG195"/>
          <cell r="AI195"/>
          <cell r="AK195">
            <v>44439</v>
          </cell>
          <cell r="AL195">
            <v>2016</v>
          </cell>
          <cell r="AQ195">
            <v>7.0427269054092103E-3</v>
          </cell>
          <cell r="AS195">
            <v>1.1431647763392801E-3</v>
          </cell>
          <cell r="AU195">
            <v>8.6541650318840797E-4</v>
          </cell>
          <cell r="AW195">
            <v>5.5297255425071799E-3</v>
          </cell>
          <cell r="BD195">
            <v>44439</v>
          </cell>
          <cell r="BE195">
            <v>2016</v>
          </cell>
          <cell r="BH195">
            <v>1.14369163597132E-2</v>
          </cell>
        </row>
        <row r="196">
          <cell r="A196"/>
          <cell r="F196">
            <v>2016</v>
          </cell>
          <cell r="G196">
            <v>44469</v>
          </cell>
          <cell r="J196">
            <v>0</v>
          </cell>
          <cell r="AC196"/>
          <cell r="AE196"/>
          <cell r="AG196"/>
          <cell r="AI196"/>
          <cell r="AK196">
            <v>44469</v>
          </cell>
          <cell r="AL196">
            <v>2016</v>
          </cell>
          <cell r="AQ196">
            <v>1.1767406117676999E-2</v>
          </cell>
          <cell r="AS196">
            <v>3.0837825849410602E-3</v>
          </cell>
          <cell r="AU196">
            <v>1.2099662622772601E-3</v>
          </cell>
          <cell r="AW196">
            <v>3.06890011517791E-3</v>
          </cell>
          <cell r="BD196">
            <v>44469</v>
          </cell>
          <cell r="BE196">
            <v>2016</v>
          </cell>
          <cell r="BH196">
            <v>1.30125410770871E-2</v>
          </cell>
        </row>
        <row r="197">
          <cell r="A197"/>
          <cell r="F197">
            <v>2016</v>
          </cell>
          <cell r="G197">
            <v>44500</v>
          </cell>
          <cell r="J197">
            <v>2.7253383773819299E-2</v>
          </cell>
          <cell r="AC197"/>
          <cell r="AE197"/>
          <cell r="AG197"/>
          <cell r="AI197"/>
          <cell r="AK197">
            <v>44500</v>
          </cell>
          <cell r="AL197">
            <v>2016</v>
          </cell>
          <cell r="AQ197">
            <v>5.2497901708372097E-3</v>
          </cell>
          <cell r="AS197">
            <v>3.1408828294691E-3</v>
          </cell>
          <cell r="AU197">
            <v>1.0020632410868201E-3</v>
          </cell>
          <cell r="AW197">
            <v>1.5216113077888001E-3</v>
          </cell>
          <cell r="BD197">
            <v>44500</v>
          </cell>
          <cell r="BE197">
            <v>2016</v>
          </cell>
          <cell r="BH197">
            <v>2.27074578204375E-2</v>
          </cell>
        </row>
        <row r="198">
          <cell r="A198"/>
          <cell r="F198">
            <v>2016</v>
          </cell>
          <cell r="G198">
            <v>44530</v>
          </cell>
          <cell r="J198">
            <v>1.6044539571210801E-2</v>
          </cell>
          <cell r="AC198"/>
          <cell r="AE198"/>
          <cell r="AG198"/>
          <cell r="AI198"/>
          <cell r="AK198">
            <v>44530</v>
          </cell>
          <cell r="AL198">
            <v>2016</v>
          </cell>
          <cell r="AQ198">
            <v>7.7025204627604298E-3</v>
          </cell>
          <cell r="AS198">
            <v>3.0680318315169999E-3</v>
          </cell>
          <cell r="AU198">
            <v>1.7080058095850601E-3</v>
          </cell>
          <cell r="AW198">
            <v>2.6336978575915602E-3</v>
          </cell>
          <cell r="BD198">
            <v>44530</v>
          </cell>
          <cell r="BE198">
            <v>2016</v>
          </cell>
          <cell r="BH198">
            <v>2.2211941601125499E-2</v>
          </cell>
        </row>
        <row r="199">
          <cell r="A199"/>
          <cell r="F199">
            <v>2016</v>
          </cell>
          <cell r="G199">
            <v>44561</v>
          </cell>
          <cell r="J199">
            <v>1.2648177119658899E-2</v>
          </cell>
          <cell r="AC199"/>
          <cell r="AE199"/>
          <cell r="AG199"/>
          <cell r="AI199"/>
          <cell r="AK199">
            <v>44561</v>
          </cell>
          <cell r="AL199">
            <v>2016</v>
          </cell>
          <cell r="AQ199">
            <v>1.42600562348643E-2</v>
          </cell>
          <cell r="AS199">
            <v>1.199452244916E-3</v>
          </cell>
          <cell r="AU199">
            <v>3.24285246631728E-3</v>
          </cell>
          <cell r="AW199">
            <v>3.52337493179201E-3</v>
          </cell>
          <cell r="BD199">
            <v>44561</v>
          </cell>
          <cell r="BE199">
            <v>2016</v>
          </cell>
          <cell r="BH199">
            <v>2.26115353775957E-2</v>
          </cell>
        </row>
        <row r="200">
          <cell r="A200"/>
          <cell r="F200">
            <v>2016</v>
          </cell>
          <cell r="G200">
            <v>44592</v>
          </cell>
          <cell r="J200">
            <v>7.6591996365473003E-3</v>
          </cell>
          <cell r="AC200"/>
          <cell r="AE200"/>
          <cell r="AG200"/>
          <cell r="AI200"/>
          <cell r="AK200">
            <v>44592</v>
          </cell>
          <cell r="AL200">
            <v>2016</v>
          </cell>
          <cell r="AQ200">
            <v>1.3684858247515599E-2</v>
          </cell>
          <cell r="AS200">
            <v>3.4147157527172401E-3</v>
          </cell>
          <cell r="AU200">
            <v>0</v>
          </cell>
          <cell r="AW200">
            <v>5.2238410123168497E-3</v>
          </cell>
          <cell r="BD200">
            <v>44592</v>
          </cell>
          <cell r="BE200">
            <v>2016</v>
          </cell>
          <cell r="BH200">
            <v>2.1788212810415399E-2</v>
          </cell>
        </row>
        <row r="201">
          <cell r="A201"/>
          <cell r="F201">
            <v>2016</v>
          </cell>
          <cell r="G201">
            <v>44620</v>
          </cell>
          <cell r="J201">
            <v>0</v>
          </cell>
          <cell r="AC201"/>
          <cell r="AE201"/>
          <cell r="AG201"/>
          <cell r="AI201"/>
          <cell r="AK201">
            <v>44620</v>
          </cell>
          <cell r="AL201">
            <v>2016</v>
          </cell>
          <cell r="AQ201">
            <v>1.8372824346767899E-2</v>
          </cell>
          <cell r="AS201">
            <v>7.5365801516592799E-3</v>
          </cell>
          <cell r="AU201">
            <v>2.2077856972562001E-3</v>
          </cell>
          <cell r="AW201">
            <v>3.9671029513066404E-3</v>
          </cell>
          <cell r="BD201">
            <v>44620</v>
          </cell>
          <cell r="BE201">
            <v>2016</v>
          </cell>
          <cell r="BH201">
            <v>2.0033604747410599E-2</v>
          </cell>
        </row>
        <row r="202">
          <cell r="A202"/>
          <cell r="F202">
            <v>2016</v>
          </cell>
          <cell r="G202">
            <v>44651</v>
          </cell>
          <cell r="J202">
            <v>2.4231389197102701E-2</v>
          </cell>
          <cell r="AC202"/>
          <cell r="AE202"/>
          <cell r="AG202"/>
          <cell r="AI202"/>
          <cell r="AK202">
            <v>44651</v>
          </cell>
          <cell r="AL202">
            <v>2016</v>
          </cell>
          <cell r="AQ202">
            <v>2.0454213810148902E-2</v>
          </cell>
          <cell r="AS202">
            <v>1.38792139603011E-2</v>
          </cell>
          <cell r="AU202">
            <v>1.3574640436050901E-3</v>
          </cell>
          <cell r="AW202">
            <v>1.50016740283899E-3</v>
          </cell>
          <cell r="BD202">
            <v>44651</v>
          </cell>
          <cell r="BE202">
            <v>2016</v>
          </cell>
          <cell r="BH202">
            <v>2.4096377729731701E-2</v>
          </cell>
        </row>
        <row r="203">
          <cell r="A203"/>
          <cell r="F203">
            <v>2016</v>
          </cell>
          <cell r="G203">
            <v>44681</v>
          </cell>
          <cell r="J203">
            <v>0</v>
          </cell>
          <cell r="AC203"/>
          <cell r="AE203"/>
          <cell r="AG203"/>
          <cell r="AI203"/>
          <cell r="AK203">
            <v>44681</v>
          </cell>
          <cell r="AL203">
            <v>2016</v>
          </cell>
          <cell r="AQ203">
            <v>2.0286222628416398E-2</v>
          </cell>
          <cell r="AS203">
            <v>6.0544583497054404E-3</v>
          </cell>
          <cell r="AU203">
            <v>1.3225049384383E-2</v>
          </cell>
          <cell r="AW203">
            <v>2.6145081658077102E-3</v>
          </cell>
          <cell r="BD203">
            <v>44681</v>
          </cell>
          <cell r="BE203">
            <v>2016</v>
          </cell>
          <cell r="BH203">
            <v>9.2966925944929103E-3</v>
          </cell>
        </row>
        <row r="204">
          <cell r="A204"/>
          <cell r="F204">
            <v>2016</v>
          </cell>
          <cell r="G204">
            <v>44712</v>
          </cell>
          <cell r="J204">
            <v>0</v>
          </cell>
          <cell r="AC204"/>
          <cell r="AE204"/>
          <cell r="AG204"/>
          <cell r="AI204"/>
          <cell r="AK204">
            <v>44712</v>
          </cell>
          <cell r="AL204">
            <v>2016</v>
          </cell>
          <cell r="AQ204">
            <v>1.6766482699550399E-2</v>
          </cell>
          <cell r="AS204">
            <v>1.3974194712179901E-2</v>
          </cell>
          <cell r="AU204">
            <v>1.3456475063847899E-3</v>
          </cell>
          <cell r="AW204">
            <v>7.79173583756196E-3</v>
          </cell>
          <cell r="BD204">
            <v>44712</v>
          </cell>
          <cell r="BE204">
            <v>2016</v>
          </cell>
          <cell r="BH204">
            <v>1.3812394109450499E-2</v>
          </cell>
        </row>
        <row r="205">
          <cell r="A205"/>
          <cell r="F205">
            <v>2016</v>
          </cell>
          <cell r="G205">
            <v>44742</v>
          </cell>
          <cell r="J205">
            <v>1.9709831880590299E-2</v>
          </cell>
          <cell r="AC205"/>
          <cell r="AE205"/>
          <cell r="AG205"/>
          <cell r="AI205"/>
          <cell r="AK205">
            <v>44742</v>
          </cell>
          <cell r="AL205">
            <v>2016</v>
          </cell>
          <cell r="AQ205">
            <v>2.7536798695815601E-2</v>
          </cell>
          <cell r="AS205">
            <v>4.0390001984175004E-3</v>
          </cell>
          <cell r="AU205">
            <v>4.0909799348942504E-3</v>
          </cell>
          <cell r="AW205">
            <v>7.8493189263311395E-3</v>
          </cell>
          <cell r="BD205">
            <v>44742</v>
          </cell>
          <cell r="BE205">
            <v>2016</v>
          </cell>
          <cell r="BH205">
            <v>5.4231768222445503E-3</v>
          </cell>
        </row>
        <row r="206">
          <cell r="A206"/>
          <cell r="F206">
            <v>2016</v>
          </cell>
          <cell r="G206">
            <v>44773</v>
          </cell>
          <cell r="J206">
            <v>1.4637810259700399E-2</v>
          </cell>
          <cell r="AC206"/>
          <cell r="AE206"/>
          <cell r="AG206"/>
          <cell r="AI206"/>
          <cell r="AK206">
            <v>44773</v>
          </cell>
          <cell r="AL206">
            <v>2016</v>
          </cell>
          <cell r="AQ206">
            <v>1.2615461011989499E-2</v>
          </cell>
          <cell r="AS206">
            <v>9.60499294418048E-3</v>
          </cell>
          <cell r="AU206">
            <v>3.6624241544742299E-3</v>
          </cell>
          <cell r="AW206">
            <v>1.1212108525424499E-2</v>
          </cell>
          <cell r="BD206">
            <v>44773</v>
          </cell>
          <cell r="BE206">
            <v>2016</v>
          </cell>
          <cell r="BH206">
            <v>1.0652655247742299E-2</v>
          </cell>
        </row>
        <row r="207">
          <cell r="A207"/>
          <cell r="F207">
            <v>2016</v>
          </cell>
          <cell r="G207">
            <v>44804</v>
          </cell>
          <cell r="J207">
            <v>0</v>
          </cell>
          <cell r="AC207"/>
          <cell r="AE207"/>
          <cell r="AG207"/>
          <cell r="AI207"/>
          <cell r="AK207">
            <v>44804</v>
          </cell>
          <cell r="AL207">
            <v>2016</v>
          </cell>
          <cell r="AQ207">
            <v>2.2123744864613101E-2</v>
          </cell>
          <cell r="AS207">
            <v>6.5487069632696798E-3</v>
          </cell>
          <cell r="AU207">
            <v>1.00345151735778E-2</v>
          </cell>
          <cell r="AW207">
            <v>9.7859707622176498E-3</v>
          </cell>
          <cell r="BD207">
            <v>44804</v>
          </cell>
          <cell r="BE207">
            <v>2016</v>
          </cell>
          <cell r="BH207">
            <v>1.04615818148586E-2</v>
          </cell>
        </row>
        <row r="208">
          <cell r="A208"/>
          <cell r="F208">
            <v>2016</v>
          </cell>
          <cell r="G208">
            <v>44834</v>
          </cell>
          <cell r="J208">
            <v>5.8568334623527299E-2</v>
          </cell>
          <cell r="AC208"/>
          <cell r="AE208"/>
          <cell r="AG208"/>
          <cell r="AI208"/>
          <cell r="AK208">
            <v>44834</v>
          </cell>
          <cell r="AL208">
            <v>2016</v>
          </cell>
          <cell r="AQ208">
            <v>1.5495076284540801E-2</v>
          </cell>
          <cell r="AS208">
            <v>2.1007176406031901E-2</v>
          </cell>
          <cell r="AU208">
            <v>2.4016528646683502E-3</v>
          </cell>
          <cell r="AW208">
            <v>1.33326601559951E-2</v>
          </cell>
          <cell r="BD208">
            <v>44834</v>
          </cell>
          <cell r="BE208">
            <v>2016</v>
          </cell>
          <cell r="BH208">
            <v>1.26765711988946E-2</v>
          </cell>
        </row>
        <row r="209">
          <cell r="A209"/>
          <cell r="F209">
            <v>2016</v>
          </cell>
          <cell r="G209">
            <v>44865</v>
          </cell>
          <cell r="J209">
            <v>0</v>
          </cell>
          <cell r="AC209"/>
          <cell r="AE209"/>
          <cell r="AG209"/>
          <cell r="AI209"/>
          <cell r="AK209">
            <v>44865</v>
          </cell>
          <cell r="AL209">
            <v>2016</v>
          </cell>
          <cell r="AQ209">
            <v>1.29885358216107E-2</v>
          </cell>
          <cell r="AS209">
            <v>1.1706653526879799E-2</v>
          </cell>
          <cell r="AU209">
            <v>2.11558654943639E-2</v>
          </cell>
          <cell r="AW209">
            <v>1.2443105574837E-2</v>
          </cell>
          <cell r="BD209">
            <v>44865</v>
          </cell>
          <cell r="BE209">
            <v>2016</v>
          </cell>
          <cell r="BH209">
            <v>1.49212154550377E-2</v>
          </cell>
        </row>
        <row r="210">
          <cell r="A210"/>
          <cell r="F210">
            <v>2016</v>
          </cell>
          <cell r="G210">
            <v>44895</v>
          </cell>
          <cell r="J210">
            <v>4.4357493315385597E-2</v>
          </cell>
          <cell r="AC210"/>
          <cell r="AE210"/>
          <cell r="AG210"/>
          <cell r="AI210"/>
          <cell r="AK210">
            <v>44895</v>
          </cell>
          <cell r="AL210">
            <v>2016</v>
          </cell>
          <cell r="AQ210">
            <v>1.05310211689726E-2</v>
          </cell>
          <cell r="AS210">
            <v>6.4235495116815697E-4</v>
          </cell>
          <cell r="AU210">
            <v>2.2356735280508001E-2</v>
          </cell>
          <cell r="AW210">
            <v>2.0492141907329599E-2</v>
          </cell>
          <cell r="BD210">
            <v>44895</v>
          </cell>
          <cell r="BE210">
            <v>2016</v>
          </cell>
          <cell r="BH210">
            <v>1.5612025309958999E-2</v>
          </cell>
        </row>
        <row r="211">
          <cell r="A211"/>
          <cell r="F211">
            <v>2016</v>
          </cell>
          <cell r="G211">
            <v>44926</v>
          </cell>
          <cell r="J211">
            <v>7.4799045305471296E-2</v>
          </cell>
          <cell r="AC211"/>
          <cell r="AE211"/>
          <cell r="AG211"/>
          <cell r="AI211"/>
          <cell r="AK211">
            <v>44926</v>
          </cell>
          <cell r="AL211">
            <v>2016</v>
          </cell>
          <cell r="AQ211">
            <v>1.1683152289512401E-2</v>
          </cell>
          <cell r="AS211">
            <v>9.6094426054896404E-3</v>
          </cell>
          <cell r="AU211">
            <v>1.17946819626275E-2</v>
          </cell>
          <cell r="AW211">
            <v>2.2051190298946199E-2</v>
          </cell>
          <cell r="BD211">
            <v>44926</v>
          </cell>
          <cell r="BE211">
            <v>2016</v>
          </cell>
          <cell r="BH211">
            <v>1.7899376054714099E-2</v>
          </cell>
        </row>
        <row r="212">
          <cell r="A212"/>
          <cell r="F212">
            <v>2016</v>
          </cell>
          <cell r="G212">
            <v>44957</v>
          </cell>
          <cell r="J212">
            <v>3.4716625677717002E-2</v>
          </cell>
          <cell r="AC212"/>
          <cell r="AE212"/>
          <cell r="AG212"/>
          <cell r="AI212"/>
          <cell r="AK212">
            <v>44957</v>
          </cell>
          <cell r="AL212">
            <v>2016</v>
          </cell>
          <cell r="AQ212">
            <v>6.0081655789994901E-3</v>
          </cell>
          <cell r="AS212">
            <v>1.9391167288030199E-3</v>
          </cell>
          <cell r="AU212">
            <v>9.9083699206915406E-3</v>
          </cell>
          <cell r="AW212">
            <v>2.34581804864415E-2</v>
          </cell>
          <cell r="BD212">
            <v>44957</v>
          </cell>
          <cell r="BE212">
            <v>2016</v>
          </cell>
          <cell r="BH212">
            <v>1.34030194434851E-2</v>
          </cell>
        </row>
        <row r="213">
          <cell r="A213"/>
          <cell r="F213">
            <v>2016</v>
          </cell>
          <cell r="G213">
            <v>44985</v>
          </cell>
          <cell r="J213">
            <v>0.118677366453703</v>
          </cell>
          <cell r="AC213"/>
          <cell r="AE213"/>
          <cell r="AG213"/>
          <cell r="AI213"/>
          <cell r="AK213">
            <v>44985</v>
          </cell>
          <cell r="AL213">
            <v>2016</v>
          </cell>
          <cell r="AQ213">
            <v>9.62502987307522E-3</v>
          </cell>
          <cell r="AS213">
            <v>2.7774968304771701E-3</v>
          </cell>
          <cell r="AU213">
            <v>1.31502077182425E-3</v>
          </cell>
          <cell r="AW213">
            <v>9.6330810794976896E-3</v>
          </cell>
          <cell r="BD213">
            <v>44985</v>
          </cell>
          <cell r="BE213">
            <v>2016</v>
          </cell>
          <cell r="BH213">
            <v>1.84950876487503E-2</v>
          </cell>
        </row>
        <row r="214">
          <cell r="A214"/>
          <cell r="F214">
            <v>2016</v>
          </cell>
          <cell r="G214">
            <v>45016</v>
          </cell>
          <cell r="J214">
            <v>1.36830793074626E-2</v>
          </cell>
          <cell r="AC214"/>
          <cell r="AE214"/>
          <cell r="AG214"/>
          <cell r="AI214"/>
          <cell r="AK214">
            <v>45016</v>
          </cell>
          <cell r="AL214">
            <v>2016</v>
          </cell>
          <cell r="AQ214">
            <v>2.16193474367554E-2</v>
          </cell>
          <cell r="AS214">
            <v>5.1632721903659999E-3</v>
          </cell>
          <cell r="AU214">
            <v>2.35520390504551E-3</v>
          </cell>
          <cell r="AW214">
            <v>3.2173290031423801E-3</v>
          </cell>
          <cell r="BD214">
            <v>45016</v>
          </cell>
          <cell r="BE214">
            <v>2016</v>
          </cell>
          <cell r="BH214">
            <v>2.5784336005432101E-2</v>
          </cell>
        </row>
        <row r="215">
          <cell r="A215"/>
          <cell r="F215">
            <v>2016</v>
          </cell>
          <cell r="G215">
            <v>45046</v>
          </cell>
          <cell r="J215">
            <v>0</v>
          </cell>
          <cell r="AC215"/>
          <cell r="AE215"/>
          <cell r="AG215"/>
          <cell r="AI215"/>
          <cell r="AK215">
            <v>45046</v>
          </cell>
          <cell r="AL215">
            <v>2016</v>
          </cell>
          <cell r="AQ215">
            <v>1.98311385978539E-2</v>
          </cell>
          <cell r="AS215">
            <v>5.1936071006897103E-3</v>
          </cell>
          <cell r="AU215">
            <v>5.4277116217117298E-3</v>
          </cell>
          <cell r="AW215">
            <v>3.5299042519696599E-3</v>
          </cell>
          <cell r="BD215">
            <v>45046</v>
          </cell>
          <cell r="BE215">
            <v>2016</v>
          </cell>
          <cell r="BH215">
            <v>2.1485940599764899E-2</v>
          </cell>
        </row>
        <row r="216">
          <cell r="A216"/>
          <cell r="F216">
            <v>2016</v>
          </cell>
          <cell r="G216">
            <v>45077</v>
          </cell>
          <cell r="J216">
            <v>1.3232649578596999E-2</v>
          </cell>
          <cell r="AC216"/>
          <cell r="AE216"/>
          <cell r="AG216"/>
          <cell r="AI216"/>
          <cell r="AK216">
            <v>45077</v>
          </cell>
          <cell r="AL216">
            <v>2016</v>
          </cell>
          <cell r="AQ216">
            <v>1.14448180359392E-2</v>
          </cell>
          <cell r="AS216">
            <v>1.8994910639869901E-3</v>
          </cell>
          <cell r="AU216">
            <v>5.4344944051216201E-3</v>
          </cell>
          <cell r="AW216">
            <v>8.1859007947998001E-3</v>
          </cell>
          <cell r="BD216">
            <v>45077</v>
          </cell>
          <cell r="BE216">
            <v>2016</v>
          </cell>
          <cell r="BH216">
            <v>2.22894492338583E-2</v>
          </cell>
        </row>
        <row r="217">
          <cell r="A217"/>
          <cell r="F217">
            <v>2016</v>
          </cell>
          <cell r="G217">
            <v>45107</v>
          </cell>
          <cell r="J217">
            <v>0</v>
          </cell>
          <cell r="AC217"/>
          <cell r="AE217"/>
          <cell r="AG217"/>
          <cell r="AI217"/>
          <cell r="AK217">
            <v>45107</v>
          </cell>
          <cell r="AL217">
            <v>2016</v>
          </cell>
          <cell r="AQ217">
            <v>2.29697246410955E-2</v>
          </cell>
          <cell r="AS217">
            <v>6.9968118233822802E-3</v>
          </cell>
          <cell r="AU217">
            <v>1.9783879381472802E-3</v>
          </cell>
          <cell r="AW217">
            <v>1.01054345484564E-2</v>
          </cell>
          <cell r="BD217">
            <v>45107</v>
          </cell>
          <cell r="BE217">
            <v>2016</v>
          </cell>
          <cell r="BH217">
            <v>2.4506794081103799E-2</v>
          </cell>
        </row>
        <row r="218">
          <cell r="A218"/>
          <cell r="F218">
            <v>2016</v>
          </cell>
          <cell r="G218">
            <v>45138</v>
          </cell>
          <cell r="J218">
            <v>2.1260796081566301E-2</v>
          </cell>
          <cell r="AC218"/>
          <cell r="AE218"/>
          <cell r="AG218"/>
          <cell r="AI218"/>
          <cell r="AK218">
            <v>45138</v>
          </cell>
          <cell r="AL218">
            <v>2016</v>
          </cell>
          <cell r="AQ218">
            <v>2.4801498894101999E-2</v>
          </cell>
          <cell r="AS218">
            <v>4.6457888223327701E-3</v>
          </cell>
          <cell r="AU218">
            <v>1.36045918596071E-3</v>
          </cell>
          <cell r="AW218">
            <v>1.0237973735402099E-2</v>
          </cell>
          <cell r="BD218">
            <v>45138</v>
          </cell>
          <cell r="BE218">
            <v>2016</v>
          </cell>
          <cell r="BH218">
            <v>3.62390928834345E-2</v>
          </cell>
        </row>
        <row r="219">
          <cell r="A219"/>
          <cell r="F219">
            <v>2016</v>
          </cell>
          <cell r="G219">
            <v>45169</v>
          </cell>
          <cell r="J219">
            <v>4.5688590770768901E-2</v>
          </cell>
          <cell r="AC219"/>
          <cell r="AE219"/>
          <cell r="AG219"/>
          <cell r="AI219"/>
          <cell r="AK219">
            <v>45169</v>
          </cell>
          <cell r="AL219">
            <v>2016</v>
          </cell>
          <cell r="AQ219">
            <v>2.6356241459972701E-2</v>
          </cell>
          <cell r="AS219">
            <v>2.20254262929926E-2</v>
          </cell>
          <cell r="AU219">
            <v>2.5392624587480799E-3</v>
          </cell>
          <cell r="AW219">
            <v>8.5099200858371003E-3</v>
          </cell>
          <cell r="BD219">
            <v>45169</v>
          </cell>
          <cell r="BE219">
            <v>2016</v>
          </cell>
          <cell r="BH219">
            <v>4.1131307271784601E-2</v>
          </cell>
        </row>
        <row r="220">
          <cell r="A220"/>
          <cell r="F220">
            <v>2016</v>
          </cell>
          <cell r="G220">
            <v>45199</v>
          </cell>
          <cell r="J220">
            <v>0.102676810231895</v>
          </cell>
          <cell r="AC220"/>
          <cell r="AE220"/>
          <cell r="AG220"/>
          <cell r="AI220"/>
          <cell r="AK220">
            <v>45199</v>
          </cell>
          <cell r="AL220">
            <v>2016</v>
          </cell>
          <cell r="AQ220">
            <v>1.8866786442470199E-2</v>
          </cell>
          <cell r="AS220">
            <v>1.82822530224672E-2</v>
          </cell>
          <cell r="AU220">
            <v>2.3310499350684601E-2</v>
          </cell>
          <cell r="AW220">
            <v>4.1146349761412397E-3</v>
          </cell>
          <cell r="BD220">
            <v>45199</v>
          </cell>
          <cell r="BE220">
            <v>2016</v>
          </cell>
          <cell r="BH220">
            <v>3.8623065114573099E-2</v>
          </cell>
        </row>
        <row r="221">
          <cell r="A221"/>
          <cell r="F221">
            <v>2016</v>
          </cell>
          <cell r="G221">
            <v>45230</v>
          </cell>
          <cell r="J221">
            <v>0</v>
          </cell>
          <cell r="AC221"/>
          <cell r="AE221"/>
          <cell r="AG221"/>
          <cell r="AI221"/>
          <cell r="AK221">
            <v>45230</v>
          </cell>
          <cell r="AL221">
            <v>2016</v>
          </cell>
          <cell r="AQ221">
            <v>1.0371459728599699E-2</v>
          </cell>
          <cell r="AS221">
            <v>2.6675223469202401E-2</v>
          </cell>
          <cell r="AU221">
            <v>1.9094780309721001E-2</v>
          </cell>
          <cell r="AW221">
            <v>9.9169196895763402E-3</v>
          </cell>
          <cell r="BD221">
            <v>45230</v>
          </cell>
          <cell r="BE221">
            <v>2016</v>
          </cell>
          <cell r="BH221">
            <v>3.05374153675512E-2</v>
          </cell>
        </row>
        <row r="222">
          <cell r="A222"/>
          <cell r="F222">
            <v>2016</v>
          </cell>
          <cell r="G222">
            <v>45260</v>
          </cell>
          <cell r="J222">
            <v>0</v>
          </cell>
          <cell r="AC222"/>
          <cell r="AE222"/>
          <cell r="AG222"/>
          <cell r="AI222"/>
          <cell r="AK222">
            <v>45260</v>
          </cell>
          <cell r="AL222">
            <v>2016</v>
          </cell>
          <cell r="AQ222">
            <v>3.8687184863785799E-2</v>
          </cell>
          <cell r="AS222">
            <v>1.6790212217112601E-2</v>
          </cell>
          <cell r="AU222">
            <v>0</v>
          </cell>
          <cell r="AW222">
            <v>3.0348005198283099E-2</v>
          </cell>
          <cell r="BD222">
            <v>45260</v>
          </cell>
          <cell r="BE222">
            <v>2016</v>
          </cell>
          <cell r="BH222">
            <v>2.9889384324610298E-2</v>
          </cell>
        </row>
        <row r="223">
          <cell r="A223"/>
          <cell r="F223">
            <v>2016</v>
          </cell>
          <cell r="G223">
            <v>45291</v>
          </cell>
          <cell r="J223">
            <v>5.5684166424884898E-2</v>
          </cell>
          <cell r="AC223"/>
          <cell r="AE223"/>
          <cell r="AG223"/>
          <cell r="AI223"/>
          <cell r="AK223">
            <v>45291</v>
          </cell>
          <cell r="AL223">
            <v>2016</v>
          </cell>
          <cell r="AQ223">
            <v>3.01349646951472E-2</v>
          </cell>
          <cell r="AS223">
            <v>3.1439630124563397E-2</v>
          </cell>
          <cell r="AU223">
            <v>9.8842298241754098E-3</v>
          </cell>
          <cell r="AW223">
            <v>2.5829446277317699E-2</v>
          </cell>
          <cell r="BD223">
            <v>45291</v>
          </cell>
          <cell r="BE223">
            <v>2016</v>
          </cell>
          <cell r="BH223">
            <v>9.5846218125867095E-3</v>
          </cell>
        </row>
        <row r="224">
          <cell r="A224"/>
          <cell r="F224">
            <v>2016</v>
          </cell>
          <cell r="G224">
            <v>45322</v>
          </cell>
          <cell r="J224">
            <v>0</v>
          </cell>
          <cell r="AC224"/>
          <cell r="AE224"/>
          <cell r="AG224"/>
          <cell r="AI224"/>
          <cell r="AK224">
            <v>45322</v>
          </cell>
          <cell r="AL224">
            <v>2016</v>
          </cell>
          <cell r="AQ224">
            <v>1.8434283791089499E-2</v>
          </cell>
          <cell r="AS224">
            <v>3.05770687831141E-2</v>
          </cell>
          <cell r="AU224">
            <v>9.4888465805997007E-3</v>
          </cell>
          <cell r="AW224">
            <v>2.34553907078618E-2</v>
          </cell>
          <cell r="BD224">
            <v>45322</v>
          </cell>
          <cell r="BE224">
            <v>2016</v>
          </cell>
          <cell r="BH224">
            <v>2.3437433213752301E-2</v>
          </cell>
        </row>
        <row r="225">
          <cell r="A225"/>
          <cell r="F225">
            <v>2016</v>
          </cell>
          <cell r="G225">
            <v>45351</v>
          </cell>
          <cell r="J225">
            <v>0</v>
          </cell>
          <cell r="AC225"/>
          <cell r="AE225"/>
          <cell r="AG225"/>
          <cell r="AI225"/>
          <cell r="AK225">
            <v>45351</v>
          </cell>
          <cell r="AL225">
            <v>2016</v>
          </cell>
          <cell r="AQ225">
            <v>1.7586719978890799E-2</v>
          </cell>
          <cell r="AS225">
            <v>3.4303028615672599E-3</v>
          </cell>
          <cell r="AU225">
            <v>2.67512398318532E-2</v>
          </cell>
          <cell r="AW225">
            <v>3.3167906364723501E-3</v>
          </cell>
          <cell r="BD225">
            <v>45351</v>
          </cell>
          <cell r="BE225">
            <v>2016</v>
          </cell>
          <cell r="BH225">
            <v>1.8950837908560201E-2</v>
          </cell>
        </row>
        <row r="226">
          <cell r="A226"/>
          <cell r="F226">
            <v>2016</v>
          </cell>
          <cell r="G226">
            <v>45382</v>
          </cell>
          <cell r="J226">
            <v>0</v>
          </cell>
          <cell r="AC226"/>
          <cell r="AE226"/>
          <cell r="AG226"/>
          <cell r="AI226"/>
          <cell r="AK226">
            <v>45382</v>
          </cell>
          <cell r="AL226">
            <v>2016</v>
          </cell>
          <cell r="AQ226">
            <v>3.6926902094415397E-2</v>
          </cell>
          <cell r="AS226">
            <v>5.6156122388761999E-3</v>
          </cell>
          <cell r="AU226">
            <v>2.7501401324675598E-3</v>
          </cell>
          <cell r="AW226">
            <v>3.0115594798778799E-2</v>
          </cell>
          <cell r="BD226">
            <v>45382</v>
          </cell>
          <cell r="BE226">
            <v>2016</v>
          </cell>
          <cell r="BH226">
            <v>8.20304000606192E-3</v>
          </cell>
        </row>
        <row r="227">
          <cell r="A227"/>
          <cell r="F227">
            <v>2016</v>
          </cell>
          <cell r="G227">
            <v>45412</v>
          </cell>
          <cell r="J227">
            <v>0</v>
          </cell>
          <cell r="AC227"/>
          <cell r="AE227"/>
          <cell r="AG227"/>
          <cell r="AI227"/>
          <cell r="AK227">
            <v>45412</v>
          </cell>
          <cell r="AL227">
            <v>2016</v>
          </cell>
          <cell r="AQ227">
            <v>2.4616191430580601E-2</v>
          </cell>
          <cell r="AS227">
            <v>9.7467473524100005E-4</v>
          </cell>
          <cell r="AU227">
            <v>5.3407386520230296E-3</v>
          </cell>
          <cell r="AW227">
            <v>2.8889473891004099E-2</v>
          </cell>
          <cell r="BD227">
            <v>45412</v>
          </cell>
          <cell r="BE227">
            <v>2016</v>
          </cell>
          <cell r="BH227">
            <v>7.8622825768184697E-3</v>
          </cell>
        </row>
        <row r="228">
          <cell r="A228"/>
          <cell r="F228">
            <v>2016</v>
          </cell>
          <cell r="G228">
            <v>45443</v>
          </cell>
          <cell r="J228">
            <v>4.0310340076905697E-2</v>
          </cell>
          <cell r="AC228"/>
          <cell r="AE228"/>
          <cell r="AG228"/>
          <cell r="AI228"/>
          <cell r="AK228">
            <v>45443</v>
          </cell>
          <cell r="AL228">
            <v>2016</v>
          </cell>
          <cell r="AQ228">
            <v>7.4070566708728303E-2</v>
          </cell>
          <cell r="AS228">
            <v>1.12127761101115E-2</v>
          </cell>
          <cell r="AU228">
            <v>1.03451582088369E-3</v>
          </cell>
          <cell r="AW228">
            <v>3.1480757596891097E-2</v>
          </cell>
          <cell r="BD228">
            <v>45443</v>
          </cell>
          <cell r="BE228">
            <v>2016</v>
          </cell>
          <cell r="BH228">
            <v>8.2728025292510797E-3</v>
          </cell>
        </row>
        <row r="229">
          <cell r="A229"/>
          <cell r="F229">
            <v>2016</v>
          </cell>
          <cell r="G229">
            <v>45473</v>
          </cell>
          <cell r="J229">
            <v>0.32069906276231402</v>
          </cell>
          <cell r="AC229"/>
          <cell r="AE229"/>
          <cell r="AG229"/>
          <cell r="AI229"/>
          <cell r="AK229">
            <v>45473</v>
          </cell>
          <cell r="AL229">
            <v>2016</v>
          </cell>
          <cell r="AQ229">
            <v>4.1972957139143903E-2</v>
          </cell>
          <cell r="AS229">
            <v>3.4241402434745397E-2</v>
          </cell>
          <cell r="AU229">
            <v>1.2376823391165101E-2</v>
          </cell>
          <cell r="AW229">
            <v>9.2406599274181891E-3</v>
          </cell>
          <cell r="BD229">
            <v>45473</v>
          </cell>
          <cell r="BE229">
            <v>2016</v>
          </cell>
          <cell r="BH229">
            <v>2.0828186789712301E-2</v>
          </cell>
        </row>
        <row r="230">
          <cell r="A230"/>
          <cell r="F230">
            <v>2016</v>
          </cell>
          <cell r="G230">
            <v>45504</v>
          </cell>
          <cell r="J230">
            <v>0</v>
          </cell>
          <cell r="AC230"/>
          <cell r="AE230"/>
          <cell r="AG230"/>
          <cell r="AI230"/>
          <cell r="AK230">
            <v>45504</v>
          </cell>
          <cell r="AL230">
            <v>2016</v>
          </cell>
          <cell r="AQ230">
            <v>1.6738869621159301E-2</v>
          </cell>
          <cell r="AS230">
            <v>2.9554684963604399E-2</v>
          </cell>
          <cell r="AU230">
            <v>1.8466302467140001E-2</v>
          </cell>
          <cell r="AW230">
            <v>2.3183535736647502E-2</v>
          </cell>
          <cell r="BD230">
            <v>45504</v>
          </cell>
          <cell r="BE230">
            <v>2016</v>
          </cell>
          <cell r="BH230">
            <v>2.8434790137703E-2</v>
          </cell>
        </row>
        <row r="231">
          <cell r="A231"/>
          <cell r="F231">
            <v>2016</v>
          </cell>
          <cell r="G231">
            <v>45535</v>
          </cell>
          <cell r="J231">
            <v>9.4850029473339995E-2</v>
          </cell>
          <cell r="AC231"/>
          <cell r="AE231"/>
          <cell r="AG231"/>
          <cell r="AI231"/>
          <cell r="AK231">
            <v>45535</v>
          </cell>
          <cell r="AL231">
            <v>2016</v>
          </cell>
          <cell r="AQ231">
            <v>1.5565192337358401E-3</v>
          </cell>
          <cell r="AS231">
            <v>7.03055949919073E-3</v>
          </cell>
          <cell r="AU231">
            <v>1.7152370283273901E-2</v>
          </cell>
          <cell r="AW231">
            <v>2.5651525516983801E-2</v>
          </cell>
          <cell r="BD231">
            <v>45535</v>
          </cell>
          <cell r="BE231">
            <v>2016</v>
          </cell>
          <cell r="BH231">
            <v>2.8840164398752002E-2</v>
          </cell>
        </row>
        <row r="232">
          <cell r="A232"/>
          <cell r="F232">
            <v>2016</v>
          </cell>
          <cell r="G232">
            <v>45565</v>
          </cell>
          <cell r="J232">
            <v>1.66491763796455E-3</v>
          </cell>
          <cell r="AC232"/>
          <cell r="AE232"/>
          <cell r="AG232"/>
          <cell r="AI232"/>
          <cell r="AK232">
            <v>45565</v>
          </cell>
          <cell r="AL232">
            <v>2016</v>
          </cell>
          <cell r="AQ232">
            <v>1.3755752284508401E-2</v>
          </cell>
          <cell r="AS232">
            <v>4.2070358783052701E-3</v>
          </cell>
          <cell r="AU232">
            <v>0</v>
          </cell>
          <cell r="AW232">
            <v>4.4031793214745402E-2</v>
          </cell>
          <cell r="BD232">
            <v>45565</v>
          </cell>
          <cell r="BE232">
            <v>2016</v>
          </cell>
          <cell r="BH232">
            <v>1.43300742881565E-2</v>
          </cell>
        </row>
        <row r="233">
          <cell r="A233"/>
          <cell r="F233">
            <v>2016</v>
          </cell>
          <cell r="G233">
            <v>45596</v>
          </cell>
          <cell r="J233">
            <v>0</v>
          </cell>
          <cell r="AC233"/>
          <cell r="AE233"/>
          <cell r="AG233"/>
          <cell r="AI233"/>
          <cell r="AK233">
            <v>45596</v>
          </cell>
          <cell r="AL233">
            <v>2016</v>
          </cell>
          <cell r="AQ233">
            <v>1.49056982175835E-2</v>
          </cell>
          <cell r="AS233">
            <v>1.6793236929613101E-2</v>
          </cell>
          <cell r="AU233">
            <v>1.3676161362696699E-3</v>
          </cell>
          <cell r="AW233">
            <v>2.0874950200840701E-2</v>
          </cell>
          <cell r="BD233">
            <v>45596</v>
          </cell>
          <cell r="BE233">
            <v>2016</v>
          </cell>
          <cell r="BH233">
            <v>1.8231066620289501E-2</v>
          </cell>
        </row>
        <row r="234">
          <cell r="A234"/>
          <cell r="F234">
            <v>2016</v>
          </cell>
          <cell r="G234">
            <v>45626</v>
          </cell>
          <cell r="J234">
            <v>0.135433129264907</v>
          </cell>
          <cell r="AC234"/>
          <cell r="AE234"/>
          <cell r="AG234"/>
          <cell r="AI234"/>
          <cell r="AK234">
            <v>45626</v>
          </cell>
          <cell r="AL234">
            <v>2016</v>
          </cell>
          <cell r="AQ234">
            <v>2.1071936450990598E-2</v>
          </cell>
          <cell r="AS234">
            <v>3.3431588711887901E-3</v>
          </cell>
          <cell r="AU234">
            <v>1.53472741427471E-2</v>
          </cell>
          <cell r="AW234">
            <v>1.1477321592700001E-2</v>
          </cell>
          <cell r="BD234">
            <v>45626</v>
          </cell>
          <cell r="BE234">
            <v>2016</v>
          </cell>
          <cell r="BH234">
            <v>2.1463971554786899E-2</v>
          </cell>
        </row>
        <row r="235">
          <cell r="A235"/>
          <cell r="F235">
            <v>2016</v>
          </cell>
          <cell r="G235">
            <v>45657</v>
          </cell>
          <cell r="J235">
            <v>0.15009754784996801</v>
          </cell>
          <cell r="AC235"/>
          <cell r="AE235"/>
          <cell r="AG235"/>
          <cell r="AI235"/>
          <cell r="AK235">
            <v>45657</v>
          </cell>
          <cell r="AL235">
            <v>2016</v>
          </cell>
          <cell r="AQ235">
            <v>4.3717163410891803E-2</v>
          </cell>
          <cell r="AS235">
            <v>2.3202729133816099E-2</v>
          </cell>
          <cell r="AU235">
            <v>0</v>
          </cell>
          <cell r="AW235">
            <v>1.5096812396854799E-3</v>
          </cell>
          <cell r="BD235">
            <v>45657</v>
          </cell>
          <cell r="BE235">
            <v>2016</v>
          </cell>
          <cell r="BH235">
            <v>1.11498990032479E-2</v>
          </cell>
        </row>
        <row r="236">
          <cell r="A236"/>
          <cell r="F236">
            <v>2016</v>
          </cell>
          <cell r="G236">
            <v>45688</v>
          </cell>
          <cell r="J236">
            <v>0</v>
          </cell>
          <cell r="AC236"/>
          <cell r="AE236"/>
          <cell r="AG236"/>
          <cell r="AI236"/>
          <cell r="AK236">
            <v>45688</v>
          </cell>
          <cell r="AL236">
            <v>2016</v>
          </cell>
          <cell r="AQ236">
            <v>2.5008035774780901E-2</v>
          </cell>
          <cell r="AS236">
            <v>1.6365779187681902E-2</v>
          </cell>
          <cell r="AU236">
            <v>7.8073706318442498E-3</v>
          </cell>
          <cell r="AW236">
            <v>1.58825919617599E-3</v>
          </cell>
          <cell r="BD236">
            <v>45688</v>
          </cell>
          <cell r="BE236">
            <v>2016</v>
          </cell>
          <cell r="BH236">
            <v>1.6162099590412499E-2</v>
          </cell>
        </row>
        <row r="237">
          <cell r="A237"/>
          <cell r="F237">
            <v>2016</v>
          </cell>
          <cell r="G237">
            <v>45716</v>
          </cell>
          <cell r="J237">
            <v>2.0165212040970999E-2</v>
          </cell>
          <cell r="AC237"/>
          <cell r="AE237"/>
          <cell r="AG237"/>
          <cell r="AI237"/>
          <cell r="AK237">
            <v>45716</v>
          </cell>
          <cell r="AL237">
            <v>2016</v>
          </cell>
          <cell r="AQ237">
            <v>1.3112804977759501E-2</v>
          </cell>
          <cell r="AS237">
            <v>1.19825147984276E-2</v>
          </cell>
          <cell r="AU237">
            <v>2.5298340552068501E-2</v>
          </cell>
          <cell r="AW237">
            <v>0</v>
          </cell>
          <cell r="BD237">
            <v>45716</v>
          </cell>
          <cell r="BE237">
            <v>2016</v>
          </cell>
          <cell r="BH237">
            <v>2.5157399226247799E-2</v>
          </cell>
        </row>
        <row r="238">
          <cell r="A238"/>
          <cell r="F238">
            <v>2016</v>
          </cell>
          <cell r="G238">
            <v>45747</v>
          </cell>
          <cell r="J238">
            <v>0</v>
          </cell>
          <cell r="AC238"/>
          <cell r="AE238"/>
          <cell r="AG238"/>
          <cell r="AI238"/>
          <cell r="AK238">
            <v>45747</v>
          </cell>
          <cell r="AL238">
            <v>2016</v>
          </cell>
          <cell r="AQ238">
            <v>3.6476877771603002E-2</v>
          </cell>
          <cell r="AS238">
            <v>1.4000127180757899E-2</v>
          </cell>
          <cell r="AU238">
            <v>2.1497746931747299E-2</v>
          </cell>
          <cell r="AW238">
            <v>1.8206525498576799E-2</v>
          </cell>
          <cell r="BD238">
            <v>45747</v>
          </cell>
          <cell r="BE238">
            <v>2016</v>
          </cell>
          <cell r="BH238">
            <v>2.59268318843979E-2</v>
          </cell>
        </row>
        <row r="239">
          <cell r="A239"/>
          <cell r="F239">
            <v>2016</v>
          </cell>
          <cell r="G239">
            <v>45777</v>
          </cell>
          <cell r="J239">
            <v>0</v>
          </cell>
          <cell r="AC239"/>
          <cell r="AE239"/>
          <cell r="AG239"/>
          <cell r="AI239"/>
          <cell r="AK239">
            <v>45777</v>
          </cell>
          <cell r="AL239">
            <v>2016</v>
          </cell>
          <cell r="AQ239">
            <v>7.3683801923055204E-3</v>
          </cell>
          <cell r="AS239">
            <v>0</v>
          </cell>
          <cell r="AU239">
            <v>1.4694547292100299E-2</v>
          </cell>
          <cell r="AW239">
            <v>2.25053745580579E-2</v>
          </cell>
          <cell r="BD239">
            <v>45777</v>
          </cell>
          <cell r="BE239">
            <v>2016</v>
          </cell>
          <cell r="BH239">
            <v>2.6810512961640699E-2</v>
          </cell>
        </row>
        <row r="240">
          <cell r="A240"/>
          <cell r="F240">
            <v>2016</v>
          </cell>
          <cell r="G240">
            <v>45808</v>
          </cell>
          <cell r="J240">
            <v>0</v>
          </cell>
          <cell r="AC240"/>
          <cell r="AE240"/>
          <cell r="AG240"/>
          <cell r="AI240"/>
          <cell r="AK240">
            <v>45808</v>
          </cell>
          <cell r="AL240">
            <v>2016</v>
          </cell>
          <cell r="AQ240">
            <v>2.2350997216282701E-2</v>
          </cell>
          <cell r="AS240">
            <v>0</v>
          </cell>
          <cell r="AU240">
            <v>0</v>
          </cell>
          <cell r="AW240">
            <v>2.83827769715666E-2</v>
          </cell>
          <cell r="BD240">
            <v>45808</v>
          </cell>
          <cell r="BE240">
            <v>2016</v>
          </cell>
          <cell r="BH240">
            <v>1.7573659710043699E-2</v>
          </cell>
        </row>
        <row r="241">
          <cell r="A241"/>
          <cell r="F241">
            <v>2016</v>
          </cell>
          <cell r="G241">
            <v>45838</v>
          </cell>
          <cell r="J241">
            <v>0</v>
          </cell>
          <cell r="AC241"/>
          <cell r="AE241"/>
          <cell r="AG241"/>
          <cell r="AI241"/>
          <cell r="AK241">
            <v>45838</v>
          </cell>
          <cell r="AL241">
            <v>2016</v>
          </cell>
          <cell r="AQ241">
            <v>1.24783131174406E-2</v>
          </cell>
          <cell r="AS241">
            <v>1.9563230205719599E-2</v>
          </cell>
          <cell r="AU241">
            <v>8.9078119132949597E-4</v>
          </cell>
          <cell r="AW241">
            <v>2.8037587942543799E-2</v>
          </cell>
          <cell r="BD241">
            <v>45838</v>
          </cell>
          <cell r="BE241">
            <v>2016</v>
          </cell>
          <cell r="BH241">
            <v>8.3206953047181998E-3</v>
          </cell>
        </row>
        <row r="242">
          <cell r="A242"/>
          <cell r="F242">
            <v>2017</v>
          </cell>
          <cell r="G242">
            <v>42766</v>
          </cell>
          <cell r="J242">
            <v>1.1423393966629101</v>
          </cell>
          <cell r="AC242"/>
          <cell r="AE242"/>
          <cell r="AG242"/>
          <cell r="AI242"/>
          <cell r="AK242">
            <v>42766</v>
          </cell>
          <cell r="AL242">
            <v>2017</v>
          </cell>
          <cell r="AQ242">
            <v>0</v>
          </cell>
          <cell r="AS242">
            <v>0</v>
          </cell>
          <cell r="AU242">
            <v>0</v>
          </cell>
          <cell r="AW242">
            <v>0</v>
          </cell>
          <cell r="BD242">
            <v>42766</v>
          </cell>
          <cell r="BE242">
            <v>2017</v>
          </cell>
          <cell r="BH242">
            <v>0.25032659829911402</v>
          </cell>
        </row>
        <row r="243">
          <cell r="A243"/>
          <cell r="F243">
            <v>2017</v>
          </cell>
          <cell r="G243">
            <v>42794</v>
          </cell>
          <cell r="J243">
            <v>0</v>
          </cell>
          <cell r="AC243"/>
          <cell r="AE243"/>
          <cell r="AG243"/>
          <cell r="AI243"/>
          <cell r="AK243">
            <v>42794</v>
          </cell>
          <cell r="AL243">
            <v>2017</v>
          </cell>
          <cell r="AQ243">
            <v>0</v>
          </cell>
          <cell r="AS243">
            <v>0</v>
          </cell>
          <cell r="AU243">
            <v>1.0320467646037E-2</v>
          </cell>
          <cell r="AW243">
            <v>1.57085411371982E-2</v>
          </cell>
          <cell r="BD243">
            <v>42794</v>
          </cell>
          <cell r="BE243">
            <v>2017</v>
          </cell>
          <cell r="BH243">
            <v>5.6744389641627598E-2</v>
          </cell>
        </row>
        <row r="244">
          <cell r="A244"/>
          <cell r="F244">
            <v>2017</v>
          </cell>
          <cell r="G244">
            <v>42825</v>
          </cell>
          <cell r="J244">
            <v>0</v>
          </cell>
          <cell r="AC244"/>
          <cell r="AE244"/>
          <cell r="AG244"/>
          <cell r="AI244"/>
          <cell r="AK244">
            <v>42825</v>
          </cell>
          <cell r="AL244">
            <v>2017</v>
          </cell>
          <cell r="AQ244">
            <v>1.6457877771840001E-2</v>
          </cell>
          <cell r="AS244">
            <v>0</v>
          </cell>
          <cell r="AU244">
            <v>4.5857320764433997E-3</v>
          </cell>
          <cell r="AW244">
            <v>1.37650051067696E-2</v>
          </cell>
          <cell r="BD244">
            <v>42825</v>
          </cell>
          <cell r="BE244">
            <v>2017</v>
          </cell>
          <cell r="BH244">
            <v>2.5630820178453698E-2</v>
          </cell>
        </row>
        <row r="245">
          <cell r="A245"/>
          <cell r="F245">
            <v>2017</v>
          </cell>
          <cell r="G245">
            <v>42855</v>
          </cell>
          <cell r="J245">
            <v>0.18020389559260699</v>
          </cell>
          <cell r="AC245"/>
          <cell r="AE245"/>
          <cell r="AG245"/>
          <cell r="AI245"/>
          <cell r="AK245">
            <v>42855</v>
          </cell>
          <cell r="AL245">
            <v>2017</v>
          </cell>
          <cell r="AQ245">
            <v>0.112008361597287</v>
          </cell>
          <cell r="AS245">
            <v>1.32401454797773E-2</v>
          </cell>
          <cell r="AU245">
            <v>0</v>
          </cell>
          <cell r="AW245">
            <v>4.2315836815993296E-3</v>
          </cell>
          <cell r="BD245">
            <v>42855</v>
          </cell>
          <cell r="BE245">
            <v>2017</v>
          </cell>
          <cell r="BH245">
            <v>2.5029330627068101E-2</v>
          </cell>
        </row>
        <row r="246">
          <cell r="A246"/>
          <cell r="F246">
            <v>2017</v>
          </cell>
          <cell r="G246">
            <v>42886</v>
          </cell>
          <cell r="J246">
            <v>0</v>
          </cell>
          <cell r="AC246"/>
          <cell r="AE246"/>
          <cell r="AG246"/>
          <cell r="AI246"/>
          <cell r="AK246">
            <v>42886</v>
          </cell>
          <cell r="AL246">
            <v>2017</v>
          </cell>
          <cell r="AQ246">
            <v>4.3961564076835699E-2</v>
          </cell>
          <cell r="AS246">
            <v>3.5700222549411097E-2</v>
          </cell>
          <cell r="AU246">
            <v>1.26451267771831E-2</v>
          </cell>
          <cell r="AW246">
            <v>3.6039817198502098E-3</v>
          </cell>
          <cell r="BD246">
            <v>42886</v>
          </cell>
          <cell r="BE246">
            <v>2017</v>
          </cell>
          <cell r="BH246">
            <v>5.1193537727424403E-2</v>
          </cell>
        </row>
        <row r="247">
          <cell r="A247"/>
          <cell r="F247">
            <v>2017</v>
          </cell>
          <cell r="G247">
            <v>42916</v>
          </cell>
          <cell r="J247">
            <v>8.7985322315538798E-3</v>
          </cell>
          <cell r="AC247"/>
          <cell r="AE247"/>
          <cell r="AG247"/>
          <cell r="AI247"/>
          <cell r="AK247">
            <v>42916</v>
          </cell>
          <cell r="AL247">
            <v>2017</v>
          </cell>
          <cell r="AQ247">
            <v>1.8382976244647201E-2</v>
          </cell>
          <cell r="AS247">
            <v>1.4719659761178699E-2</v>
          </cell>
          <cell r="AU247">
            <v>1.76361078985941E-2</v>
          </cell>
          <cell r="AW247">
            <v>2.7758973289560701E-3</v>
          </cell>
          <cell r="BD247">
            <v>42916</v>
          </cell>
          <cell r="BE247">
            <v>2017</v>
          </cell>
          <cell r="BH247">
            <v>4.5554200573337297E-2</v>
          </cell>
        </row>
        <row r="248">
          <cell r="A248"/>
          <cell r="F248">
            <v>2017</v>
          </cell>
          <cell r="G248">
            <v>42947</v>
          </cell>
          <cell r="J248">
            <v>0</v>
          </cell>
          <cell r="AC248"/>
          <cell r="AE248"/>
          <cell r="AG248"/>
          <cell r="AI248"/>
          <cell r="AK248">
            <v>42947</v>
          </cell>
          <cell r="AL248">
            <v>2017</v>
          </cell>
          <cell r="AQ248">
            <v>2.15068777429538E-2</v>
          </cell>
          <cell r="AS248">
            <v>9.9211520032531E-3</v>
          </cell>
          <cell r="AU248">
            <v>1.24680141969625E-2</v>
          </cell>
          <cell r="AW248">
            <v>1.39600964084473E-2</v>
          </cell>
          <cell r="BD248">
            <v>42947</v>
          </cell>
          <cell r="BE248">
            <v>2017</v>
          </cell>
          <cell r="BH248">
            <v>4.4135738509121301E-2</v>
          </cell>
        </row>
        <row r="249">
          <cell r="A249"/>
          <cell r="F249">
            <v>2017</v>
          </cell>
          <cell r="G249">
            <v>42978</v>
          </cell>
          <cell r="J249">
            <v>0</v>
          </cell>
          <cell r="AC249"/>
          <cell r="AE249"/>
          <cell r="AG249"/>
          <cell r="AI249"/>
          <cell r="AK249">
            <v>42978</v>
          </cell>
          <cell r="AL249">
            <v>2017</v>
          </cell>
          <cell r="AQ249">
            <v>9.3546190193891099E-2</v>
          </cell>
          <cell r="AS249">
            <v>1.8214425022556199E-2</v>
          </cell>
          <cell r="AU249">
            <v>4.7472272739261896E-3</v>
          </cell>
          <cell r="AW249">
            <v>2.08311899171277E-2</v>
          </cell>
          <cell r="BD249">
            <v>42978</v>
          </cell>
          <cell r="BE249">
            <v>2017</v>
          </cell>
          <cell r="BH249">
            <v>5.4255401847384997E-2</v>
          </cell>
        </row>
        <row r="250">
          <cell r="A250"/>
          <cell r="F250">
            <v>2017</v>
          </cell>
          <cell r="G250">
            <v>43008</v>
          </cell>
          <cell r="J250">
            <v>6.5494848227945601E-2</v>
          </cell>
          <cell r="AC250"/>
          <cell r="AE250"/>
          <cell r="AG250"/>
          <cell r="AI250"/>
          <cell r="AK250">
            <v>43008</v>
          </cell>
          <cell r="AL250">
            <v>2017</v>
          </cell>
          <cell r="AQ250">
            <v>3.3579314097392399E-2</v>
          </cell>
          <cell r="AS250">
            <v>5.3720708848028903E-2</v>
          </cell>
          <cell r="AU250">
            <v>1.6776234328261801E-2</v>
          </cell>
          <cell r="AW250">
            <v>1.81269077439121E-2</v>
          </cell>
          <cell r="BD250">
            <v>43008</v>
          </cell>
          <cell r="BE250">
            <v>2017</v>
          </cell>
          <cell r="BH250">
            <v>8.7040291883533599E-2</v>
          </cell>
        </row>
        <row r="251">
          <cell r="A251"/>
          <cell r="F251">
            <v>2017</v>
          </cell>
          <cell r="G251">
            <v>43039</v>
          </cell>
          <cell r="J251">
            <v>5.6978519895847103E-2</v>
          </cell>
          <cell r="AC251"/>
          <cell r="AE251"/>
          <cell r="AG251"/>
          <cell r="AI251"/>
          <cell r="AK251">
            <v>43039</v>
          </cell>
          <cell r="AL251">
            <v>2017</v>
          </cell>
          <cell r="AQ251">
            <v>4.4053222212726201E-2</v>
          </cell>
          <cell r="AS251">
            <v>1.2022762491410601E-2</v>
          </cell>
          <cell r="AU251">
            <v>4.0428113470686498E-2</v>
          </cell>
          <cell r="AW251">
            <v>2.2219286176055099E-2</v>
          </cell>
          <cell r="BD251">
            <v>43039</v>
          </cell>
          <cell r="BE251">
            <v>2017</v>
          </cell>
          <cell r="BH251">
            <v>8.7702109427626698E-2</v>
          </cell>
        </row>
        <row r="252">
          <cell r="A252"/>
          <cell r="F252">
            <v>2017</v>
          </cell>
          <cell r="G252">
            <v>43069</v>
          </cell>
          <cell r="J252">
            <v>8.80665326850932E-3</v>
          </cell>
          <cell r="AC252"/>
          <cell r="AE252"/>
          <cell r="AG252"/>
          <cell r="AI252"/>
          <cell r="AK252">
            <v>43069</v>
          </cell>
          <cell r="AL252">
            <v>2017</v>
          </cell>
          <cell r="AQ252">
            <v>2.02910850806091E-2</v>
          </cell>
          <cell r="AS252">
            <v>1.34261904747361E-2</v>
          </cell>
          <cell r="AU252">
            <v>2.61899219083322E-3</v>
          </cell>
          <cell r="AW252">
            <v>2.4908479570752099E-2</v>
          </cell>
          <cell r="BD252">
            <v>43069</v>
          </cell>
          <cell r="BE252">
            <v>2017</v>
          </cell>
          <cell r="BH252">
            <v>1.3311565551527099E-2</v>
          </cell>
        </row>
        <row r="253">
          <cell r="A253"/>
          <cell r="F253">
            <v>2017</v>
          </cell>
          <cell r="G253">
            <v>43100</v>
          </cell>
          <cell r="J253">
            <v>2.72804828679695E-2</v>
          </cell>
          <cell r="AC253"/>
          <cell r="AE253"/>
          <cell r="AG253"/>
          <cell r="AI253"/>
          <cell r="AK253">
            <v>43100</v>
          </cell>
          <cell r="AL253">
            <v>2017</v>
          </cell>
          <cell r="AQ253">
            <v>2.3449266764077902E-2</v>
          </cell>
          <cell r="AS253">
            <v>1.40762663389703E-2</v>
          </cell>
          <cell r="AU253">
            <v>9.4673667885117503E-3</v>
          </cell>
          <cell r="AW253">
            <v>2.30617756987045E-2</v>
          </cell>
          <cell r="BD253">
            <v>43100</v>
          </cell>
          <cell r="BE253">
            <v>2017</v>
          </cell>
          <cell r="BH253">
            <v>2.3967284817897E-3</v>
          </cell>
        </row>
        <row r="254">
          <cell r="A254"/>
          <cell r="F254">
            <v>2017</v>
          </cell>
          <cell r="G254">
            <v>43131</v>
          </cell>
          <cell r="J254">
            <v>3.0891331060351499E-2</v>
          </cell>
          <cell r="AC254"/>
          <cell r="AE254"/>
          <cell r="AG254"/>
          <cell r="AI254"/>
          <cell r="AK254">
            <v>43131</v>
          </cell>
          <cell r="AL254">
            <v>2017</v>
          </cell>
          <cell r="AQ254">
            <v>0.111709779138815</v>
          </cell>
          <cell r="AS254">
            <v>1.74734548253868E-2</v>
          </cell>
          <cell r="AU254">
            <v>1.1971105217270199E-2</v>
          </cell>
          <cell r="AW254">
            <v>2.94310162145353E-2</v>
          </cell>
          <cell r="BD254">
            <v>43131</v>
          </cell>
          <cell r="BE254">
            <v>2017</v>
          </cell>
          <cell r="BH254">
            <v>4.1303451098776596E-3</v>
          </cell>
        </row>
        <row r="255">
          <cell r="A255"/>
          <cell r="F255">
            <v>2017</v>
          </cell>
          <cell r="G255">
            <v>43159</v>
          </cell>
          <cell r="J255">
            <v>0.12718916661287</v>
          </cell>
          <cell r="AC255"/>
          <cell r="AE255"/>
          <cell r="AG255"/>
          <cell r="AI255"/>
          <cell r="AK255">
            <v>43159</v>
          </cell>
          <cell r="AL255">
            <v>2017</v>
          </cell>
          <cell r="AQ255">
            <v>4.7519401668201802E-2</v>
          </cell>
          <cell r="AS255">
            <v>8.0958988563568299E-2</v>
          </cell>
          <cell r="AU255">
            <v>1.4163463110347401E-2</v>
          </cell>
          <cell r="AW255">
            <v>2.8021181807834101E-2</v>
          </cell>
          <cell r="BD255">
            <v>43159</v>
          </cell>
          <cell r="BE255">
            <v>2017</v>
          </cell>
          <cell r="BH255">
            <v>7.4446555607223398E-3</v>
          </cell>
        </row>
        <row r="256">
          <cell r="A256"/>
          <cell r="F256">
            <v>2017</v>
          </cell>
          <cell r="G256">
            <v>43190</v>
          </cell>
          <cell r="J256">
            <v>2.0634815419241399E-2</v>
          </cell>
          <cell r="AC256"/>
          <cell r="AE256"/>
          <cell r="AG256"/>
          <cell r="AI256"/>
          <cell r="AK256">
            <v>43190</v>
          </cell>
          <cell r="AL256">
            <v>2017</v>
          </cell>
          <cell r="AQ256">
            <v>1.9090792060603299E-2</v>
          </cell>
          <cell r="AS256">
            <v>2.7819592020212201E-2</v>
          </cell>
          <cell r="AU256">
            <v>7.1930358424101198E-2</v>
          </cell>
          <cell r="AW256">
            <v>2.9377888161559201E-2</v>
          </cell>
          <cell r="BD256">
            <v>43190</v>
          </cell>
          <cell r="BE256">
            <v>2017</v>
          </cell>
          <cell r="BH256">
            <v>8.0124824664810808E-3</v>
          </cell>
        </row>
        <row r="257">
          <cell r="A257"/>
          <cell r="F257">
            <v>2017</v>
          </cell>
          <cell r="G257">
            <v>43220</v>
          </cell>
          <cell r="J257">
            <v>5.5335568398942901E-2</v>
          </cell>
          <cell r="AC257"/>
          <cell r="AE257"/>
          <cell r="AG257"/>
          <cell r="AI257"/>
          <cell r="AK257">
            <v>43220</v>
          </cell>
          <cell r="AL257">
            <v>2017</v>
          </cell>
          <cell r="AQ257">
            <v>1.8092080041748899E-2</v>
          </cell>
          <cell r="AS257">
            <v>1.0798877728541699E-2</v>
          </cell>
          <cell r="AU257">
            <v>3.1393340482682199E-2</v>
          </cell>
          <cell r="AW257">
            <v>7.9792257625991306E-2</v>
          </cell>
          <cell r="BD257">
            <v>43220</v>
          </cell>
          <cell r="BE257">
            <v>2017</v>
          </cell>
          <cell r="BH257">
            <v>1.18322638594915E-2</v>
          </cell>
        </row>
        <row r="258">
          <cell r="A258"/>
          <cell r="F258">
            <v>2017</v>
          </cell>
          <cell r="G258">
            <v>43251</v>
          </cell>
          <cell r="J258">
            <v>3.6676267495221897E-2</v>
          </cell>
          <cell r="AC258"/>
          <cell r="AE258"/>
          <cell r="AG258"/>
          <cell r="AI258"/>
          <cell r="AK258">
            <v>43251</v>
          </cell>
          <cell r="AL258">
            <v>2017</v>
          </cell>
          <cell r="AQ258">
            <v>1.22228330225451E-2</v>
          </cell>
          <cell r="AS258">
            <v>9.1559722395173296E-3</v>
          </cell>
          <cell r="AU258">
            <v>8.74152747172177E-3</v>
          </cell>
          <cell r="AW258">
            <v>9.5877883219202903E-2</v>
          </cell>
          <cell r="BD258">
            <v>43251</v>
          </cell>
          <cell r="BE258">
            <v>2017</v>
          </cell>
          <cell r="BH258">
            <v>1.26951435803165E-2</v>
          </cell>
        </row>
        <row r="259">
          <cell r="A259"/>
          <cell r="F259">
            <v>2017</v>
          </cell>
          <cell r="G259">
            <v>43281</v>
          </cell>
          <cell r="J259">
            <v>4.6600820305162903E-2</v>
          </cell>
          <cell r="AC259"/>
          <cell r="AE259"/>
          <cell r="AG259"/>
          <cell r="AI259"/>
          <cell r="AK259">
            <v>43281</v>
          </cell>
          <cell r="AL259">
            <v>2017</v>
          </cell>
          <cell r="AQ259">
            <v>1.45107040443126E-2</v>
          </cell>
          <cell r="AS259">
            <v>8.3968128641263295E-3</v>
          </cell>
          <cell r="AU259">
            <v>4.9134779041485497E-3</v>
          </cell>
          <cell r="AW259">
            <v>8.7138091110003896E-2</v>
          </cell>
          <cell r="BD259">
            <v>43281</v>
          </cell>
          <cell r="BE259">
            <v>2017</v>
          </cell>
          <cell r="BH259">
            <v>9.7942945541983698E-3</v>
          </cell>
        </row>
        <row r="260">
          <cell r="A260"/>
          <cell r="F260">
            <v>2017</v>
          </cell>
          <cell r="G260">
            <v>43312</v>
          </cell>
          <cell r="J260">
            <v>0.20661951408746601</v>
          </cell>
          <cell r="AC260"/>
          <cell r="AE260"/>
          <cell r="AG260"/>
          <cell r="AI260"/>
          <cell r="AK260">
            <v>43312</v>
          </cell>
          <cell r="AL260">
            <v>2017</v>
          </cell>
          <cell r="AQ260">
            <v>2.0228358618756302E-2</v>
          </cell>
          <cell r="AS260">
            <v>9.1833884955845897E-3</v>
          </cell>
          <cell r="AU260">
            <v>4.4309148840848004E-3</v>
          </cell>
          <cell r="AW260">
            <v>5.4299210623449098E-2</v>
          </cell>
          <cell r="BD260">
            <v>43312</v>
          </cell>
          <cell r="BE260">
            <v>2017</v>
          </cell>
          <cell r="BH260">
            <v>1.23963617978603E-2</v>
          </cell>
        </row>
        <row r="261">
          <cell r="A261"/>
          <cell r="F261">
            <v>2017</v>
          </cell>
          <cell r="G261">
            <v>43343</v>
          </cell>
          <cell r="J261">
            <v>0.23025586998546799</v>
          </cell>
          <cell r="AC261"/>
          <cell r="AE261"/>
          <cell r="AG261"/>
          <cell r="AI261"/>
          <cell r="AK261">
            <v>43343</v>
          </cell>
          <cell r="AL261">
            <v>2017</v>
          </cell>
          <cell r="AQ261">
            <v>2.32374282609695E-2</v>
          </cell>
          <cell r="AS261">
            <v>6.3888070532799497E-3</v>
          </cell>
          <cell r="AU261">
            <v>8.2756521848608502E-3</v>
          </cell>
          <cell r="AW261">
            <v>1.8257692216071399E-2</v>
          </cell>
          <cell r="BD261">
            <v>43343</v>
          </cell>
          <cell r="BE261">
            <v>2017</v>
          </cell>
          <cell r="BH261">
            <v>1.22683593108673E-2</v>
          </cell>
        </row>
        <row r="262">
          <cell r="A262"/>
          <cell r="F262">
            <v>2017</v>
          </cell>
          <cell r="G262">
            <v>43373</v>
          </cell>
          <cell r="J262">
            <v>6.57120782599767E-2</v>
          </cell>
          <cell r="AC262"/>
          <cell r="AE262"/>
          <cell r="AG262"/>
          <cell r="AI262"/>
          <cell r="AK262">
            <v>43373</v>
          </cell>
          <cell r="AL262">
            <v>2017</v>
          </cell>
          <cell r="AQ262">
            <v>2.05578983763956E-2</v>
          </cell>
          <cell r="AS262">
            <v>1.6941348775009801E-2</v>
          </cell>
          <cell r="AU262">
            <v>4.44094876730434E-3</v>
          </cell>
          <cell r="AW262">
            <v>2.0159082253566201E-2</v>
          </cell>
          <cell r="BD262">
            <v>43373</v>
          </cell>
          <cell r="BE262">
            <v>2017</v>
          </cell>
          <cell r="BH262">
            <v>1.0275474235629601E-2</v>
          </cell>
        </row>
        <row r="263">
          <cell r="A263"/>
          <cell r="F263">
            <v>2017</v>
          </cell>
          <cell r="G263">
            <v>43404</v>
          </cell>
          <cell r="J263">
            <v>1.4620883423700701E-2</v>
          </cell>
          <cell r="AC263"/>
          <cell r="AE263"/>
          <cell r="AG263"/>
          <cell r="AI263"/>
          <cell r="AK263">
            <v>43404</v>
          </cell>
          <cell r="AL263">
            <v>2017</v>
          </cell>
          <cell r="AQ263">
            <v>2.72266124153181E-2</v>
          </cell>
          <cell r="AS263">
            <v>8.4541108611419901E-3</v>
          </cell>
          <cell r="AU263">
            <v>1.16333823292034E-2</v>
          </cell>
          <cell r="AW263">
            <v>2.0808500401174702E-2</v>
          </cell>
          <cell r="BD263">
            <v>43404</v>
          </cell>
          <cell r="BE263">
            <v>2017</v>
          </cell>
          <cell r="BH263">
            <v>9.7921777975219799E-3</v>
          </cell>
        </row>
        <row r="264">
          <cell r="A264"/>
          <cell r="F264">
            <v>2017</v>
          </cell>
          <cell r="G264">
            <v>43434</v>
          </cell>
          <cell r="J264">
            <v>1.9946686347047798E-2</v>
          </cell>
          <cell r="AC264"/>
          <cell r="AE264"/>
          <cell r="AG264"/>
          <cell r="AI264"/>
          <cell r="AK264">
            <v>43434</v>
          </cell>
          <cell r="AL264">
            <v>2017</v>
          </cell>
          <cell r="AQ264">
            <v>2.0356052194749299E-2</v>
          </cell>
          <cell r="AS264">
            <v>1.7360360205774601E-2</v>
          </cell>
          <cell r="AU264">
            <v>3.6917306054550102E-3</v>
          </cell>
          <cell r="AW264">
            <v>1.99797565073042E-2</v>
          </cell>
          <cell r="BD264">
            <v>43434</v>
          </cell>
          <cell r="BE264">
            <v>2017</v>
          </cell>
          <cell r="BH264">
            <v>3.2593086494377199E-2</v>
          </cell>
        </row>
        <row r="265">
          <cell r="A265"/>
          <cell r="F265">
            <v>2017</v>
          </cell>
          <cell r="G265">
            <v>43465</v>
          </cell>
          <cell r="J265">
            <v>6.6952584859019906E-2</v>
          </cell>
          <cell r="AC265"/>
          <cell r="AE265"/>
          <cell r="AG265"/>
          <cell r="AI265"/>
          <cell r="AK265">
            <v>43465</v>
          </cell>
          <cell r="AL265">
            <v>2017</v>
          </cell>
          <cell r="AQ265">
            <v>1.5872583135097498E-2</v>
          </cell>
          <cell r="AS265">
            <v>9.3471179556240194E-3</v>
          </cell>
          <cell r="AU265">
            <v>1.19968501651074E-2</v>
          </cell>
          <cell r="AW265">
            <v>1.75745569242126E-2</v>
          </cell>
          <cell r="BD265">
            <v>43465</v>
          </cell>
          <cell r="BE265">
            <v>2017</v>
          </cell>
          <cell r="BH265">
            <v>3.0173620111725401E-2</v>
          </cell>
        </row>
        <row r="266">
          <cell r="A266"/>
          <cell r="F266">
            <v>2017</v>
          </cell>
          <cell r="G266">
            <v>43496</v>
          </cell>
          <cell r="J266">
            <v>1.9618278061309599E-2</v>
          </cell>
          <cell r="AC266"/>
          <cell r="AE266"/>
          <cell r="AG266"/>
          <cell r="AI266"/>
          <cell r="AK266">
            <v>43496</v>
          </cell>
          <cell r="AL266">
            <v>2017</v>
          </cell>
          <cell r="AQ266">
            <v>5.6714768460183699E-3</v>
          </cell>
          <cell r="AS266">
            <v>1.09440423880298E-2</v>
          </cell>
          <cell r="AU266">
            <v>6.1017528385179497E-3</v>
          </cell>
          <cell r="AW266">
            <v>1.9703671447576999E-2</v>
          </cell>
          <cell r="BD266">
            <v>43496</v>
          </cell>
          <cell r="BE266">
            <v>2017</v>
          </cell>
          <cell r="BH266">
            <v>2.0943420445745198E-2</v>
          </cell>
        </row>
        <row r="267">
          <cell r="A267"/>
          <cell r="F267">
            <v>2017</v>
          </cell>
          <cell r="G267">
            <v>43524</v>
          </cell>
          <cell r="J267">
            <v>4.8558019899034799E-2</v>
          </cell>
          <cell r="AC267"/>
          <cell r="AE267"/>
          <cell r="AG267"/>
          <cell r="AI267"/>
          <cell r="AK267">
            <v>43524</v>
          </cell>
          <cell r="AL267">
            <v>2017</v>
          </cell>
          <cell r="AQ267">
            <v>1.8319839804148998E-2</v>
          </cell>
          <cell r="AS267">
            <v>4.7136504959880803E-3</v>
          </cell>
          <cell r="AU267">
            <v>7.1911256499629303E-3</v>
          </cell>
          <cell r="AW267">
            <v>2.0148042125167499E-2</v>
          </cell>
          <cell r="BD267">
            <v>43524</v>
          </cell>
          <cell r="BE267">
            <v>2017</v>
          </cell>
          <cell r="BH267">
            <v>2.1936826663780801E-2</v>
          </cell>
        </row>
        <row r="268">
          <cell r="A268"/>
          <cell r="F268">
            <v>2017</v>
          </cell>
          <cell r="G268">
            <v>43555</v>
          </cell>
          <cell r="J268">
            <v>5.14493882868753E-3</v>
          </cell>
          <cell r="AC268"/>
          <cell r="AE268"/>
          <cell r="AG268"/>
          <cell r="AI268"/>
          <cell r="AK268">
            <v>43555</v>
          </cell>
          <cell r="AL268">
            <v>2017</v>
          </cell>
          <cell r="AQ268">
            <v>1.23764606289872E-2</v>
          </cell>
          <cell r="AS268">
            <v>5.7944053002418E-3</v>
          </cell>
          <cell r="AU268">
            <v>2.0102121178634598E-3</v>
          </cell>
          <cell r="AW268">
            <v>1.09145597500537E-2</v>
          </cell>
          <cell r="BD268">
            <v>43555</v>
          </cell>
          <cell r="BE268">
            <v>2017</v>
          </cell>
          <cell r="BH268">
            <v>9.2264580797585503E-3</v>
          </cell>
        </row>
        <row r="269">
          <cell r="A269"/>
          <cell r="F269">
            <v>2017</v>
          </cell>
          <cell r="G269">
            <v>43585</v>
          </cell>
          <cell r="J269">
            <v>1.17641501592622E-2</v>
          </cell>
          <cell r="AC269"/>
          <cell r="AE269"/>
          <cell r="AG269"/>
          <cell r="AI269"/>
          <cell r="AK269">
            <v>43585</v>
          </cell>
          <cell r="AL269">
            <v>2017</v>
          </cell>
          <cell r="AQ269">
            <v>7.1677975674286102E-3</v>
          </cell>
          <cell r="AS269">
            <v>8.3237140013502995E-3</v>
          </cell>
          <cell r="AU269">
            <v>3.49601415189605E-3</v>
          </cell>
          <cell r="AW269">
            <v>9.6914369966102105E-3</v>
          </cell>
          <cell r="BD269">
            <v>43585</v>
          </cell>
          <cell r="BE269">
            <v>2017</v>
          </cell>
          <cell r="BH269">
            <v>1.22326171782411E-2</v>
          </cell>
        </row>
        <row r="270">
          <cell r="A270"/>
          <cell r="F270">
            <v>2017</v>
          </cell>
          <cell r="G270">
            <v>43616</v>
          </cell>
          <cell r="J270">
            <v>3.5151376971030802E-2</v>
          </cell>
          <cell r="AC270"/>
          <cell r="AE270"/>
          <cell r="AG270"/>
          <cell r="AI270"/>
          <cell r="AK270">
            <v>43616</v>
          </cell>
          <cell r="AL270">
            <v>2017</v>
          </cell>
          <cell r="AQ270">
            <v>1.0412955194282701E-2</v>
          </cell>
          <cell r="AS270">
            <v>3.2946528019970199E-3</v>
          </cell>
          <cell r="AU270">
            <v>4.2637768524217499E-3</v>
          </cell>
          <cell r="AW270">
            <v>4.19828422354716E-3</v>
          </cell>
          <cell r="BD270">
            <v>43616</v>
          </cell>
          <cell r="BE270">
            <v>2017</v>
          </cell>
          <cell r="BH270">
            <v>1.4024399722069199E-2</v>
          </cell>
        </row>
        <row r="271">
          <cell r="A271"/>
          <cell r="F271">
            <v>2017</v>
          </cell>
          <cell r="G271">
            <v>43646</v>
          </cell>
          <cell r="J271">
            <v>0</v>
          </cell>
          <cell r="AC271"/>
          <cell r="AE271"/>
          <cell r="AG271"/>
          <cell r="AI271"/>
          <cell r="AK271">
            <v>43646</v>
          </cell>
          <cell r="AL271">
            <v>2017</v>
          </cell>
          <cell r="AQ271">
            <v>6.1657861016960504E-3</v>
          </cell>
          <cell r="AS271">
            <v>5.40148357845342E-3</v>
          </cell>
          <cell r="AU271">
            <v>3.3102201751102501E-3</v>
          </cell>
          <cell r="AW271">
            <v>7.9726144796699195E-3</v>
          </cell>
          <cell r="BD271">
            <v>43646</v>
          </cell>
          <cell r="BE271">
            <v>2017</v>
          </cell>
          <cell r="BH271">
            <v>1.2118088764960301E-2</v>
          </cell>
        </row>
        <row r="272">
          <cell r="A272"/>
          <cell r="F272">
            <v>2017</v>
          </cell>
          <cell r="G272">
            <v>43677</v>
          </cell>
          <cell r="J272">
            <v>2.3147062661644301E-2</v>
          </cell>
          <cell r="AC272"/>
          <cell r="AE272"/>
          <cell r="AG272"/>
          <cell r="AI272"/>
          <cell r="AK272">
            <v>43677</v>
          </cell>
          <cell r="AL272">
            <v>2017</v>
          </cell>
          <cell r="AQ272">
            <v>1.8624017428777499E-2</v>
          </cell>
          <cell r="AS272">
            <v>2.40199388379898E-3</v>
          </cell>
          <cell r="AU272">
            <v>4.5854488058489698E-3</v>
          </cell>
          <cell r="AW272">
            <v>8.2455849521419905E-3</v>
          </cell>
          <cell r="BD272">
            <v>43677</v>
          </cell>
          <cell r="BE272">
            <v>2017</v>
          </cell>
          <cell r="BH272">
            <v>1.30103791726112E-2</v>
          </cell>
        </row>
        <row r="273">
          <cell r="A273"/>
          <cell r="F273">
            <v>2017</v>
          </cell>
          <cell r="G273">
            <v>43708</v>
          </cell>
          <cell r="J273">
            <v>1.4494062889040401E-2</v>
          </cell>
          <cell r="AC273"/>
          <cell r="AE273"/>
          <cell r="AG273"/>
          <cell r="AI273"/>
          <cell r="AK273">
            <v>43708</v>
          </cell>
          <cell r="AL273">
            <v>2017</v>
          </cell>
          <cell r="AQ273">
            <v>1.5780233359490099E-2</v>
          </cell>
          <cell r="AS273">
            <v>1.0683732519967499E-2</v>
          </cell>
          <cell r="AU273">
            <v>4.0444371711248197E-3</v>
          </cell>
          <cell r="AW273">
            <v>8.0771764122795093E-3</v>
          </cell>
          <cell r="BD273">
            <v>43708</v>
          </cell>
          <cell r="BE273">
            <v>2017</v>
          </cell>
          <cell r="BH273">
            <v>1.3629771631381101E-2</v>
          </cell>
        </row>
        <row r="274">
          <cell r="A274"/>
          <cell r="F274">
            <v>2017</v>
          </cell>
          <cell r="G274">
            <v>43738</v>
          </cell>
          <cell r="J274">
            <v>2.1276035037722001E-2</v>
          </cell>
          <cell r="AC274"/>
          <cell r="AE274"/>
          <cell r="AG274"/>
          <cell r="AI274"/>
          <cell r="AK274">
            <v>43738</v>
          </cell>
          <cell r="AL274">
            <v>2017</v>
          </cell>
          <cell r="AQ274">
            <v>1.12700359104082E-2</v>
          </cell>
          <cell r="AS274">
            <v>9.4010956689761904E-3</v>
          </cell>
          <cell r="AU274">
            <v>7.2709542305268802E-3</v>
          </cell>
          <cell r="AW274">
            <v>7.1905976782148497E-3</v>
          </cell>
          <cell r="BD274">
            <v>43738</v>
          </cell>
          <cell r="BE274">
            <v>2017</v>
          </cell>
          <cell r="BH274">
            <v>1.5505298481959799E-2</v>
          </cell>
        </row>
        <row r="275">
          <cell r="A275"/>
          <cell r="F275">
            <v>2017</v>
          </cell>
          <cell r="G275">
            <v>43769</v>
          </cell>
          <cell r="J275">
            <v>2.8943119668215299E-2</v>
          </cell>
          <cell r="AC275"/>
          <cell r="AE275"/>
          <cell r="AG275"/>
          <cell r="AI275"/>
          <cell r="AK275">
            <v>43769</v>
          </cell>
          <cell r="AL275">
            <v>2017</v>
          </cell>
          <cell r="AQ275">
            <v>4.1591210073260599E-3</v>
          </cell>
          <cell r="AS275">
            <v>7.3437767369813299E-3</v>
          </cell>
          <cell r="AU275">
            <v>5.5315659728873198E-3</v>
          </cell>
          <cell r="AW275">
            <v>1.12950715079334E-2</v>
          </cell>
          <cell r="BD275">
            <v>43769</v>
          </cell>
          <cell r="BE275">
            <v>2017</v>
          </cell>
          <cell r="BH275">
            <v>1.5531434465862399E-2</v>
          </cell>
        </row>
        <row r="276">
          <cell r="A276"/>
          <cell r="F276">
            <v>2017</v>
          </cell>
          <cell r="G276">
            <v>43799</v>
          </cell>
          <cell r="J276">
            <v>1.8742561137690499E-2</v>
          </cell>
          <cell r="AC276"/>
          <cell r="AE276"/>
          <cell r="AG276"/>
          <cell r="AI276"/>
          <cell r="AK276">
            <v>43799</v>
          </cell>
          <cell r="AL276">
            <v>2017</v>
          </cell>
          <cell r="AQ276">
            <v>1.2208530254293E-2</v>
          </cell>
          <cell r="AS276">
            <v>3.6517387492924699E-3</v>
          </cell>
          <cell r="AU276">
            <v>5.9451676374295799E-3</v>
          </cell>
          <cell r="AW276">
            <v>1.3099031239819E-2</v>
          </cell>
          <cell r="BD276">
            <v>43799</v>
          </cell>
          <cell r="BE276">
            <v>2017</v>
          </cell>
          <cell r="BH276">
            <v>1.9156973527697099E-2</v>
          </cell>
        </row>
        <row r="277">
          <cell r="A277"/>
          <cell r="F277">
            <v>2017</v>
          </cell>
          <cell r="G277">
            <v>43830</v>
          </cell>
          <cell r="J277">
            <v>2.0357268494540998E-3</v>
          </cell>
          <cell r="AC277"/>
          <cell r="AE277"/>
          <cell r="AG277"/>
          <cell r="AI277"/>
          <cell r="AK277">
            <v>43830</v>
          </cell>
          <cell r="AL277">
            <v>2017</v>
          </cell>
          <cell r="AQ277">
            <v>1.44369761900838E-2</v>
          </cell>
          <cell r="AS277">
            <v>7.3236765251852697E-3</v>
          </cell>
          <cell r="AU277">
            <v>2.3468160903369201E-3</v>
          </cell>
          <cell r="AW277">
            <v>1.4704651635949599E-2</v>
          </cell>
          <cell r="BD277">
            <v>43830</v>
          </cell>
          <cell r="BE277">
            <v>2017</v>
          </cell>
          <cell r="BH277">
            <v>1.8925020504028899E-2</v>
          </cell>
        </row>
        <row r="278">
          <cell r="A278"/>
          <cell r="F278">
            <v>2017</v>
          </cell>
          <cell r="G278">
            <v>43861</v>
          </cell>
          <cell r="J278">
            <v>2.9408145770347598E-2</v>
          </cell>
          <cell r="AC278"/>
          <cell r="AE278"/>
          <cell r="AG278"/>
          <cell r="AI278"/>
          <cell r="AK278">
            <v>43861</v>
          </cell>
          <cell r="AL278">
            <v>2017</v>
          </cell>
          <cell r="AQ278">
            <v>1.7149047063414701E-2</v>
          </cell>
          <cell r="AS278">
            <v>4.2499266837289201E-3</v>
          </cell>
          <cell r="AU278">
            <v>5.0729058420747397E-3</v>
          </cell>
          <cell r="AW278">
            <v>8.3152492586759698E-3</v>
          </cell>
          <cell r="BD278">
            <v>43861</v>
          </cell>
          <cell r="BE278">
            <v>2017</v>
          </cell>
          <cell r="BH278">
            <v>1.5295123442566399E-2</v>
          </cell>
        </row>
        <row r="279">
          <cell r="A279"/>
          <cell r="F279">
            <v>2017</v>
          </cell>
          <cell r="G279">
            <v>43890</v>
          </cell>
          <cell r="J279">
            <v>3.8464865872329501E-2</v>
          </cell>
          <cell r="AC279"/>
          <cell r="AE279"/>
          <cell r="AG279"/>
          <cell r="AI279"/>
          <cell r="AK279">
            <v>43890</v>
          </cell>
          <cell r="AL279">
            <v>2017</v>
          </cell>
          <cell r="AQ279">
            <v>9.6585585496627799E-3</v>
          </cell>
          <cell r="AS279">
            <v>6.5404490449525298E-3</v>
          </cell>
          <cell r="AU279">
            <v>2.2952025227523098E-3</v>
          </cell>
          <cell r="AW279">
            <v>8.9538417686742602E-3</v>
          </cell>
          <cell r="BD279">
            <v>43890</v>
          </cell>
          <cell r="BE279">
            <v>2017</v>
          </cell>
          <cell r="BH279">
            <v>1.3338350577404E-2</v>
          </cell>
        </row>
        <row r="280">
          <cell r="A280"/>
          <cell r="F280">
            <v>2017</v>
          </cell>
          <cell r="G280">
            <v>43921</v>
          </cell>
          <cell r="J280">
            <v>2.5407223027722501E-2</v>
          </cell>
          <cell r="AC280"/>
          <cell r="AE280"/>
          <cell r="AG280"/>
          <cell r="AI280"/>
          <cell r="AK280">
            <v>43921</v>
          </cell>
          <cell r="AL280">
            <v>2017</v>
          </cell>
          <cell r="AQ280">
            <v>2.1096132976123599E-2</v>
          </cell>
          <cell r="AS280">
            <v>7.7059848772689796E-3</v>
          </cell>
          <cell r="AU280">
            <v>5.2167691031879404E-3</v>
          </cell>
          <cell r="AW280">
            <v>5.9212423048932697E-3</v>
          </cell>
          <cell r="BD280">
            <v>43921</v>
          </cell>
          <cell r="BE280">
            <v>2017</v>
          </cell>
          <cell r="BH280">
            <v>5.3022919664463201E-2</v>
          </cell>
        </row>
        <row r="281">
          <cell r="A281"/>
          <cell r="F281">
            <v>2017</v>
          </cell>
          <cell r="G281">
            <v>43951</v>
          </cell>
          <cell r="J281">
            <v>5.83896888522929E-3</v>
          </cell>
          <cell r="AC281"/>
          <cell r="AE281"/>
          <cell r="AG281"/>
          <cell r="AI281"/>
          <cell r="AK281">
            <v>43951</v>
          </cell>
          <cell r="AL281">
            <v>2017</v>
          </cell>
          <cell r="AQ281">
            <v>1.0122269713239601E-2</v>
          </cell>
          <cell r="AS281">
            <v>1.34047637251445E-2</v>
          </cell>
          <cell r="AU281">
            <v>5.90310870957504E-3</v>
          </cell>
          <cell r="AW281">
            <v>7.4741953888824101E-3</v>
          </cell>
          <cell r="BD281">
            <v>43951</v>
          </cell>
          <cell r="BE281">
            <v>2017</v>
          </cell>
          <cell r="BH281">
            <v>0.115470511055764</v>
          </cell>
        </row>
        <row r="282">
          <cell r="A282"/>
          <cell r="F282">
            <v>2017</v>
          </cell>
          <cell r="G282">
            <v>43982</v>
          </cell>
          <cell r="J282">
            <v>5.3318250115935197E-3</v>
          </cell>
          <cell r="AC282"/>
          <cell r="AE282"/>
          <cell r="AG282"/>
          <cell r="AI282"/>
          <cell r="AK282">
            <v>43982</v>
          </cell>
          <cell r="AL282">
            <v>2017</v>
          </cell>
          <cell r="AQ282">
            <v>2.1492184259389299E-2</v>
          </cell>
          <cell r="AS282">
            <v>8.5184556435445608E-3</v>
          </cell>
          <cell r="AU282">
            <v>8.1482141787842001E-3</v>
          </cell>
          <cell r="AW282">
            <v>7.1852511530267503E-3</v>
          </cell>
          <cell r="BD282">
            <v>43982</v>
          </cell>
          <cell r="BE282">
            <v>2017</v>
          </cell>
          <cell r="BH282">
            <v>0.13132072943796699</v>
          </cell>
        </row>
        <row r="283">
          <cell r="A283"/>
          <cell r="F283">
            <v>2017</v>
          </cell>
          <cell r="G283">
            <v>44012</v>
          </cell>
          <cell r="J283">
            <v>0</v>
          </cell>
          <cell r="AC283"/>
          <cell r="AE283"/>
          <cell r="AG283"/>
          <cell r="AI283"/>
          <cell r="AK283">
            <v>44012</v>
          </cell>
          <cell r="AL283">
            <v>2017</v>
          </cell>
          <cell r="AQ283">
            <v>1.8620229921431201E-2</v>
          </cell>
          <cell r="AS283">
            <v>9.6014573257466405E-3</v>
          </cell>
          <cell r="AU283">
            <v>9.2438444570729396E-3</v>
          </cell>
          <cell r="AW283">
            <v>1.36387766658034E-2</v>
          </cell>
          <cell r="BD283">
            <v>44012</v>
          </cell>
          <cell r="BE283">
            <v>2017</v>
          </cell>
          <cell r="BH283">
            <v>0.13750909700192601</v>
          </cell>
        </row>
        <row r="284">
          <cell r="A284"/>
          <cell r="F284">
            <v>2017</v>
          </cell>
          <cell r="G284">
            <v>44043</v>
          </cell>
          <cell r="J284">
            <v>1.6503017811494401E-2</v>
          </cell>
          <cell r="AC284"/>
          <cell r="AE284"/>
          <cell r="AG284"/>
          <cell r="AI284"/>
          <cell r="AK284">
            <v>44043</v>
          </cell>
          <cell r="AL284">
            <v>2017</v>
          </cell>
          <cell r="AQ284">
            <v>1.1511609428746201E-2</v>
          </cell>
          <cell r="AS284">
            <v>8.0542235805182005E-3</v>
          </cell>
          <cell r="AU284">
            <v>5.4409544904998001E-3</v>
          </cell>
          <cell r="AW284">
            <v>1.5469031962323399E-2</v>
          </cell>
          <cell r="BD284">
            <v>44043</v>
          </cell>
          <cell r="BE284">
            <v>2017</v>
          </cell>
          <cell r="BH284">
            <v>8.38412746657137E-2</v>
          </cell>
        </row>
        <row r="285">
          <cell r="A285"/>
          <cell r="F285">
            <v>2017</v>
          </cell>
          <cell r="G285">
            <v>44074</v>
          </cell>
          <cell r="J285">
            <v>4.09927993091004E-3</v>
          </cell>
          <cell r="AC285"/>
          <cell r="AE285"/>
          <cell r="AG285"/>
          <cell r="AI285"/>
          <cell r="AK285">
            <v>44074</v>
          </cell>
          <cell r="AL285">
            <v>2017</v>
          </cell>
          <cell r="AQ285">
            <v>1.37988599204812E-2</v>
          </cell>
          <cell r="AS285">
            <v>6.6782962540012899E-3</v>
          </cell>
          <cell r="AU285">
            <v>5.72608505628749E-3</v>
          </cell>
          <cell r="AW285">
            <v>1.35060402334699E-2</v>
          </cell>
          <cell r="BD285">
            <v>44074</v>
          </cell>
          <cell r="BE285">
            <v>2017</v>
          </cell>
          <cell r="BH285">
            <v>8.0395026849247098E-2</v>
          </cell>
        </row>
        <row r="286">
          <cell r="A286"/>
          <cell r="F286">
            <v>2017</v>
          </cell>
          <cell r="G286">
            <v>44104</v>
          </cell>
          <cell r="J286">
            <v>1.09584652100264E-2</v>
          </cell>
          <cell r="AC286"/>
          <cell r="AE286"/>
          <cell r="AG286"/>
          <cell r="AI286"/>
          <cell r="AK286">
            <v>44104</v>
          </cell>
          <cell r="AL286">
            <v>2017</v>
          </cell>
          <cell r="AQ286">
            <v>1.26981812547189E-2</v>
          </cell>
          <cell r="AS286">
            <v>5.4057398861404099E-3</v>
          </cell>
          <cell r="AU286">
            <v>5.8502910096317204E-3</v>
          </cell>
          <cell r="AW286">
            <v>1.5633996346153901E-2</v>
          </cell>
          <cell r="BD286">
            <v>44104</v>
          </cell>
          <cell r="BE286">
            <v>2017</v>
          </cell>
          <cell r="BH286">
            <v>8.0168450190134397E-2</v>
          </cell>
        </row>
        <row r="287">
          <cell r="A287"/>
          <cell r="F287">
            <v>2017</v>
          </cell>
          <cell r="G287">
            <v>44135</v>
          </cell>
          <cell r="J287">
            <v>3.6817733426087101E-2</v>
          </cell>
          <cell r="AC287"/>
          <cell r="AE287"/>
          <cell r="AG287"/>
          <cell r="AI287"/>
          <cell r="AK287">
            <v>44135</v>
          </cell>
          <cell r="AL287">
            <v>2017</v>
          </cell>
          <cell r="AQ287">
            <v>8.8864666259877104E-3</v>
          </cell>
          <cell r="AS287">
            <v>5.6054569397820898E-3</v>
          </cell>
          <cell r="AU287">
            <v>8.9238447807170607E-3</v>
          </cell>
          <cell r="AW287">
            <v>1.36406297884139E-2</v>
          </cell>
          <cell r="BD287">
            <v>44135</v>
          </cell>
          <cell r="BE287">
            <v>2017</v>
          </cell>
          <cell r="BH287">
            <v>3.7811560111974798E-2</v>
          </cell>
        </row>
        <row r="288">
          <cell r="A288"/>
          <cell r="F288">
            <v>2017</v>
          </cell>
          <cell r="G288">
            <v>44165</v>
          </cell>
          <cell r="J288">
            <v>2.0545707104486902E-2</v>
          </cell>
          <cell r="AC288"/>
          <cell r="AE288"/>
          <cell r="AG288"/>
          <cell r="AI288"/>
          <cell r="AK288">
            <v>44165</v>
          </cell>
          <cell r="AL288">
            <v>2017</v>
          </cell>
          <cell r="AQ288">
            <v>8.2173612804611208E-3</v>
          </cell>
          <cell r="AS288">
            <v>1.2314939801214999E-2</v>
          </cell>
          <cell r="AU288">
            <v>3.6964006999509798E-3</v>
          </cell>
          <cell r="AW288">
            <v>1.1873081511072499E-2</v>
          </cell>
          <cell r="BD288">
            <v>44165</v>
          </cell>
          <cell r="BE288">
            <v>2017</v>
          </cell>
          <cell r="BH288">
            <v>2.30065018147519E-2</v>
          </cell>
        </row>
        <row r="289">
          <cell r="A289"/>
          <cell r="F289">
            <v>2017</v>
          </cell>
          <cell r="G289">
            <v>44196</v>
          </cell>
          <cell r="J289">
            <v>4.39267580820253E-2</v>
          </cell>
          <cell r="AC289"/>
          <cell r="AE289"/>
          <cell r="AG289"/>
          <cell r="AI289"/>
          <cell r="AK289">
            <v>44196</v>
          </cell>
          <cell r="AL289">
            <v>2017</v>
          </cell>
          <cell r="AQ289">
            <v>1.47651792083446E-2</v>
          </cell>
          <cell r="AS289">
            <v>6.2265546336112299E-3</v>
          </cell>
          <cell r="AU289">
            <v>7.9680352303886596E-3</v>
          </cell>
          <cell r="AW289">
            <v>1.06780596139528E-2</v>
          </cell>
          <cell r="BD289">
            <v>44196</v>
          </cell>
          <cell r="BE289">
            <v>2017</v>
          </cell>
          <cell r="BH289">
            <v>2.88876916427163E-2</v>
          </cell>
        </row>
        <row r="290">
          <cell r="A290"/>
          <cell r="F290">
            <v>2017</v>
          </cell>
          <cell r="G290">
            <v>44227</v>
          </cell>
          <cell r="J290">
            <v>1.8761868841816701E-2</v>
          </cell>
          <cell r="AC290"/>
          <cell r="AE290"/>
          <cell r="AG290"/>
          <cell r="AI290"/>
          <cell r="AK290">
            <v>44227</v>
          </cell>
          <cell r="AL290">
            <v>2017</v>
          </cell>
          <cell r="AQ290">
            <v>1.55026120577139E-2</v>
          </cell>
          <cell r="AS290">
            <v>1.17703565652205E-2</v>
          </cell>
          <cell r="AU290">
            <v>3.5202123619753399E-3</v>
          </cell>
          <cell r="AW290">
            <v>1.36114704567147E-2</v>
          </cell>
          <cell r="BD290">
            <v>44227</v>
          </cell>
          <cell r="BE290">
            <v>2017</v>
          </cell>
          <cell r="BH290">
            <v>2.1120175308351901E-2</v>
          </cell>
        </row>
        <row r="291">
          <cell r="A291"/>
          <cell r="F291">
            <v>2017</v>
          </cell>
          <cell r="G291">
            <v>44255</v>
          </cell>
          <cell r="J291">
            <v>5.1660126369502901E-2</v>
          </cell>
          <cell r="AC291"/>
          <cell r="AE291"/>
          <cell r="AG291"/>
          <cell r="AI291"/>
          <cell r="AK291">
            <v>44255</v>
          </cell>
          <cell r="AL291">
            <v>2017</v>
          </cell>
          <cell r="AQ291">
            <v>1.01247320755332E-2</v>
          </cell>
          <cell r="AS291">
            <v>8.9572066057589297E-3</v>
          </cell>
          <cell r="AU291">
            <v>1.0234852227927299E-2</v>
          </cell>
          <cell r="AW291">
            <v>1.3418875258951E-2</v>
          </cell>
          <cell r="BD291">
            <v>44255</v>
          </cell>
          <cell r="BE291">
            <v>2017</v>
          </cell>
          <cell r="BH291">
            <v>2.2704407337768202E-2</v>
          </cell>
        </row>
        <row r="292">
          <cell r="A292"/>
          <cell r="F292">
            <v>2017</v>
          </cell>
          <cell r="G292">
            <v>44286</v>
          </cell>
          <cell r="J292">
            <v>2.4184759621180399E-2</v>
          </cell>
          <cell r="AC292"/>
          <cell r="AE292"/>
          <cell r="AG292"/>
          <cell r="AI292"/>
          <cell r="AK292">
            <v>44286</v>
          </cell>
          <cell r="AL292">
            <v>2017</v>
          </cell>
          <cell r="AQ292">
            <v>8.2780008035844201E-3</v>
          </cell>
          <cell r="AS292">
            <v>3.6289881427196999E-3</v>
          </cell>
          <cell r="AU292">
            <v>3.2269277876466398E-3</v>
          </cell>
          <cell r="AW292">
            <v>1.39374220406096E-2</v>
          </cell>
          <cell r="BD292">
            <v>44286</v>
          </cell>
          <cell r="BE292">
            <v>2017</v>
          </cell>
          <cell r="BH292">
            <v>1.6427039019009201E-2</v>
          </cell>
        </row>
        <row r="293">
          <cell r="A293"/>
          <cell r="F293">
            <v>2017</v>
          </cell>
          <cell r="G293">
            <v>44316</v>
          </cell>
          <cell r="J293">
            <v>1.3396384132335201E-2</v>
          </cell>
          <cell r="AC293"/>
          <cell r="AE293"/>
          <cell r="AG293"/>
          <cell r="AI293"/>
          <cell r="AK293">
            <v>44316</v>
          </cell>
          <cell r="AL293">
            <v>2017</v>
          </cell>
          <cell r="AQ293">
            <v>8.5939639186063104E-3</v>
          </cell>
          <cell r="AS293">
            <v>3.7414346652358001E-3</v>
          </cell>
          <cell r="AU293">
            <v>4.6171652206398198E-4</v>
          </cell>
          <cell r="AW293">
            <v>1.07026530821828E-2</v>
          </cell>
          <cell r="BD293">
            <v>44316</v>
          </cell>
          <cell r="BE293">
            <v>2017</v>
          </cell>
          <cell r="BH293">
            <v>1.2870858252472899E-2</v>
          </cell>
        </row>
        <row r="294">
          <cell r="A294"/>
          <cell r="F294">
            <v>2017</v>
          </cell>
          <cell r="G294">
            <v>44347</v>
          </cell>
          <cell r="J294">
            <v>1.9241099860003399E-2</v>
          </cell>
          <cell r="AC294"/>
          <cell r="AE294"/>
          <cell r="AG294"/>
          <cell r="AI294"/>
          <cell r="AK294">
            <v>44347</v>
          </cell>
          <cell r="AL294">
            <v>2017</v>
          </cell>
          <cell r="AQ294">
            <v>5.70938230172732E-3</v>
          </cell>
          <cell r="AS294">
            <v>3.45205474314121E-3</v>
          </cell>
          <cell r="AU294">
            <v>3.0631722918502999E-3</v>
          </cell>
          <cell r="AW294">
            <v>1.1959469757750101E-2</v>
          </cell>
          <cell r="BD294">
            <v>44347</v>
          </cell>
          <cell r="BE294">
            <v>2017</v>
          </cell>
          <cell r="BH294">
            <v>1.33032188301238E-2</v>
          </cell>
        </row>
        <row r="295">
          <cell r="A295"/>
          <cell r="F295">
            <v>2017</v>
          </cell>
          <cell r="G295">
            <v>44377</v>
          </cell>
          <cell r="J295">
            <v>6.2819090689731794E-2</v>
          </cell>
          <cell r="AC295"/>
          <cell r="AE295"/>
          <cell r="AG295"/>
          <cell r="AI295"/>
          <cell r="AK295">
            <v>44377</v>
          </cell>
          <cell r="AL295">
            <v>2017</v>
          </cell>
          <cell r="AQ295">
            <v>6.1172237699081301E-3</v>
          </cell>
          <cell r="AS295">
            <v>1.9405686293077901E-3</v>
          </cell>
          <cell r="AU295">
            <v>3.6499860037810901E-3</v>
          </cell>
          <cell r="AW295">
            <v>7.9439613488978301E-3</v>
          </cell>
          <cell r="BD295">
            <v>44377</v>
          </cell>
          <cell r="BE295">
            <v>2017</v>
          </cell>
          <cell r="BH295">
            <v>8.1394387829038396E-3</v>
          </cell>
        </row>
        <row r="296">
          <cell r="A296"/>
          <cell r="F296">
            <v>2017</v>
          </cell>
          <cell r="G296">
            <v>44408</v>
          </cell>
          <cell r="J296">
            <v>7.8440225830039095E-2</v>
          </cell>
          <cell r="AC296"/>
          <cell r="AE296"/>
          <cell r="AG296"/>
          <cell r="AI296"/>
          <cell r="AK296">
            <v>44408</v>
          </cell>
          <cell r="AL296">
            <v>2017</v>
          </cell>
          <cell r="AQ296">
            <v>1.2450471314938301E-2</v>
          </cell>
          <cell r="AS296">
            <v>8.0757504663562499E-4</v>
          </cell>
          <cell r="AU296">
            <v>1.64761815152713E-3</v>
          </cell>
          <cell r="AW296">
            <v>5.4760526948827298E-3</v>
          </cell>
          <cell r="BD296">
            <v>44408</v>
          </cell>
          <cell r="BE296">
            <v>2017</v>
          </cell>
          <cell r="BH296">
            <v>2.4929040246278698E-2</v>
          </cell>
        </row>
        <row r="297">
          <cell r="A297"/>
          <cell r="F297">
            <v>2017</v>
          </cell>
          <cell r="G297">
            <v>44439</v>
          </cell>
          <cell r="J297">
            <v>6.5975360478576503E-3</v>
          </cell>
          <cell r="AC297"/>
          <cell r="AE297"/>
          <cell r="AG297"/>
          <cell r="AI297"/>
          <cell r="AK297">
            <v>44439</v>
          </cell>
          <cell r="AL297">
            <v>2017</v>
          </cell>
          <cell r="AQ297">
            <v>7.8307323887793108E-3</v>
          </cell>
          <cell r="AS297">
            <v>7.9005691173848393E-3</v>
          </cell>
          <cell r="AU297">
            <v>1.13804934818865E-4</v>
          </cell>
          <cell r="AW297">
            <v>6.6268714460942296E-3</v>
          </cell>
          <cell r="BD297">
            <v>44439</v>
          </cell>
          <cell r="BE297">
            <v>2017</v>
          </cell>
          <cell r="BH297">
            <v>2.9394442604677402E-2</v>
          </cell>
        </row>
        <row r="298">
          <cell r="A298"/>
          <cell r="F298">
            <v>2017</v>
          </cell>
          <cell r="G298">
            <v>44469</v>
          </cell>
          <cell r="J298">
            <v>4.8051401018736799E-3</v>
          </cell>
          <cell r="AC298"/>
          <cell r="AE298"/>
          <cell r="AG298"/>
          <cell r="AI298"/>
          <cell r="AK298">
            <v>44469</v>
          </cell>
          <cell r="AL298">
            <v>2017</v>
          </cell>
          <cell r="AQ298">
            <v>9.0976032166754997E-3</v>
          </cell>
          <cell r="AS298">
            <v>2.6778651862913901E-3</v>
          </cell>
          <cell r="AU298">
            <v>6.52570888389295E-3</v>
          </cell>
          <cell r="AW298">
            <v>3.9778379303656601E-3</v>
          </cell>
          <cell r="BD298">
            <v>44469</v>
          </cell>
          <cell r="BE298">
            <v>2017</v>
          </cell>
          <cell r="BH298">
            <v>2.48225746016849E-2</v>
          </cell>
        </row>
        <row r="299">
          <cell r="A299"/>
          <cell r="F299">
            <v>2017</v>
          </cell>
          <cell r="G299">
            <v>44500</v>
          </cell>
          <cell r="J299">
            <v>0</v>
          </cell>
          <cell r="AC299"/>
          <cell r="AE299"/>
          <cell r="AG299"/>
          <cell r="AI299"/>
          <cell r="AK299">
            <v>44500</v>
          </cell>
          <cell r="AL299">
            <v>2017</v>
          </cell>
          <cell r="AQ299">
            <v>9.2604219369318407E-3</v>
          </cell>
          <cell r="AS299">
            <v>4.7528660901540298E-3</v>
          </cell>
          <cell r="AU299">
            <v>1.0205935725366301E-3</v>
          </cell>
          <cell r="AW299">
            <v>4.5612011512753004E-3</v>
          </cell>
          <cell r="BD299">
            <v>44500</v>
          </cell>
          <cell r="BE299">
            <v>2017</v>
          </cell>
          <cell r="BH299">
            <v>2.04605917013717E-2</v>
          </cell>
        </row>
        <row r="300">
          <cell r="A300"/>
          <cell r="F300">
            <v>2017</v>
          </cell>
          <cell r="G300">
            <v>44530</v>
          </cell>
          <cell r="J300">
            <v>5.0774039735149303E-2</v>
          </cell>
          <cell r="AC300"/>
          <cell r="AE300"/>
          <cell r="AG300"/>
          <cell r="AI300"/>
          <cell r="AK300">
            <v>44530</v>
          </cell>
          <cell r="AL300">
            <v>2017</v>
          </cell>
          <cell r="AQ300">
            <v>1.0448047423659E-2</v>
          </cell>
          <cell r="AS300">
            <v>5.2099858284778804E-3</v>
          </cell>
          <cell r="AU300">
            <v>2.1773912769147098E-3</v>
          </cell>
          <cell r="AW300">
            <v>1.67189459804685E-3</v>
          </cell>
          <cell r="BD300">
            <v>44530</v>
          </cell>
          <cell r="BE300">
            <v>2017</v>
          </cell>
          <cell r="BH300">
            <v>1.89352691385993E-2</v>
          </cell>
        </row>
        <row r="301">
          <cell r="A301"/>
          <cell r="F301">
            <v>2017</v>
          </cell>
          <cell r="G301">
            <v>44561</v>
          </cell>
          <cell r="J301">
            <v>1.63914871000821E-3</v>
          </cell>
          <cell r="AC301"/>
          <cell r="AE301"/>
          <cell r="AG301"/>
          <cell r="AI301"/>
          <cell r="AK301">
            <v>44561</v>
          </cell>
          <cell r="AL301">
            <v>2017</v>
          </cell>
          <cell r="AQ301">
            <v>1.17510551371605E-2</v>
          </cell>
          <cell r="AS301">
            <v>1.00814407616366E-2</v>
          </cell>
          <cell r="AU301">
            <v>1.41697777900861E-3</v>
          </cell>
          <cell r="AW301">
            <v>2.0950441873561002E-3</v>
          </cell>
          <cell r="BD301">
            <v>44561</v>
          </cell>
          <cell r="BE301">
            <v>2017</v>
          </cell>
          <cell r="BH301">
            <v>2.3096949720557199E-2</v>
          </cell>
        </row>
        <row r="302">
          <cell r="A302"/>
          <cell r="F302">
            <v>2017</v>
          </cell>
          <cell r="G302">
            <v>44592</v>
          </cell>
          <cell r="J302">
            <v>1.2939983925699901E-2</v>
          </cell>
          <cell r="AC302"/>
          <cell r="AE302"/>
          <cell r="AG302"/>
          <cell r="AI302"/>
          <cell r="AK302">
            <v>44592</v>
          </cell>
          <cell r="AL302">
            <v>2017</v>
          </cell>
          <cell r="AQ302">
            <v>1.38292183626054E-2</v>
          </cell>
          <cell r="AS302">
            <v>9.9350526632665196E-3</v>
          </cell>
          <cell r="AU302">
            <v>8.2202994950635894E-3</v>
          </cell>
          <cell r="AW302">
            <v>2.5437460745946902E-3</v>
          </cell>
          <cell r="BD302">
            <v>44592</v>
          </cell>
          <cell r="BE302">
            <v>2017</v>
          </cell>
          <cell r="BH302">
            <v>1.6211684664332801E-2</v>
          </cell>
        </row>
        <row r="303">
          <cell r="A303"/>
          <cell r="F303">
            <v>2017</v>
          </cell>
          <cell r="G303">
            <v>44620</v>
          </cell>
          <cell r="J303">
            <v>7.1985891467000298E-3</v>
          </cell>
          <cell r="AC303"/>
          <cell r="AE303"/>
          <cell r="AG303"/>
          <cell r="AI303"/>
          <cell r="AK303">
            <v>44620</v>
          </cell>
          <cell r="AL303">
            <v>2017</v>
          </cell>
          <cell r="AQ303">
            <v>9.8765779709418904E-3</v>
          </cell>
          <cell r="AS303">
            <v>8.6901444350214897E-3</v>
          </cell>
          <cell r="AU303">
            <v>3.3027511695391701E-3</v>
          </cell>
          <cell r="AW303">
            <v>8.20589965247253E-3</v>
          </cell>
          <cell r="BD303">
            <v>44620</v>
          </cell>
          <cell r="BE303">
            <v>2017</v>
          </cell>
          <cell r="BH303">
            <v>2.0112478784792699E-2</v>
          </cell>
        </row>
        <row r="304">
          <cell r="A304"/>
          <cell r="F304">
            <v>2017</v>
          </cell>
          <cell r="G304">
            <v>44651</v>
          </cell>
          <cell r="J304">
            <v>0</v>
          </cell>
          <cell r="AC304"/>
          <cell r="AE304"/>
          <cell r="AG304"/>
          <cell r="AI304"/>
          <cell r="AK304">
            <v>44651</v>
          </cell>
          <cell r="AL304">
            <v>2017</v>
          </cell>
          <cell r="AQ304">
            <v>1.48645869539432E-2</v>
          </cell>
          <cell r="AS304">
            <v>6.2264514724654496E-3</v>
          </cell>
          <cell r="AU304">
            <v>7.5294627424850205E-4</v>
          </cell>
          <cell r="AW304">
            <v>8.0505553811810009E-3</v>
          </cell>
          <cell r="BD304">
            <v>44651</v>
          </cell>
          <cell r="BE304">
            <v>2017</v>
          </cell>
          <cell r="BH304">
            <v>2.3988128699582899E-2</v>
          </cell>
        </row>
        <row r="305">
          <cell r="A305"/>
          <cell r="F305">
            <v>2017</v>
          </cell>
          <cell r="G305">
            <v>44681</v>
          </cell>
          <cell r="J305">
            <v>0</v>
          </cell>
          <cell r="AC305"/>
          <cell r="AE305"/>
          <cell r="AG305"/>
          <cell r="AI305"/>
          <cell r="AK305">
            <v>44681</v>
          </cell>
          <cell r="AL305">
            <v>2017</v>
          </cell>
          <cell r="AQ305">
            <v>1.41828758447248E-2</v>
          </cell>
          <cell r="AS305">
            <v>7.6083705521657798E-3</v>
          </cell>
          <cell r="AU305">
            <v>2.7595934790299401E-3</v>
          </cell>
          <cell r="AW305">
            <v>7.2358327026191497E-3</v>
          </cell>
          <cell r="BD305">
            <v>44681</v>
          </cell>
          <cell r="BE305">
            <v>2017</v>
          </cell>
          <cell r="BH305">
            <v>1.86551760368685E-2</v>
          </cell>
        </row>
        <row r="306">
          <cell r="A306"/>
          <cell r="F306">
            <v>2017</v>
          </cell>
          <cell r="G306">
            <v>44712</v>
          </cell>
          <cell r="J306">
            <v>2.13680997023823E-2</v>
          </cell>
          <cell r="AC306"/>
          <cell r="AE306"/>
          <cell r="AG306"/>
          <cell r="AI306"/>
          <cell r="AK306">
            <v>44712</v>
          </cell>
          <cell r="AL306">
            <v>2017</v>
          </cell>
          <cell r="AQ306">
            <v>1.2919178897766699E-2</v>
          </cell>
          <cell r="AS306">
            <v>7.3022252785390198E-3</v>
          </cell>
          <cell r="AU306">
            <v>6.5797983291864702E-3</v>
          </cell>
          <cell r="AW306">
            <v>7.0894520170544902E-3</v>
          </cell>
          <cell r="BD306">
            <v>44712</v>
          </cell>
          <cell r="BE306">
            <v>2017</v>
          </cell>
          <cell r="BH306">
            <v>2.30566889280607E-2</v>
          </cell>
        </row>
        <row r="307">
          <cell r="A307"/>
          <cell r="F307">
            <v>2017</v>
          </cell>
          <cell r="G307">
            <v>44742</v>
          </cell>
          <cell r="J307">
            <v>2.7874909409589001E-2</v>
          </cell>
          <cell r="AC307"/>
          <cell r="AE307"/>
          <cell r="AG307"/>
          <cell r="AI307"/>
          <cell r="AK307">
            <v>44742</v>
          </cell>
          <cell r="AL307">
            <v>2017</v>
          </cell>
          <cell r="AQ307">
            <v>1.20898271264389E-2</v>
          </cell>
          <cell r="AS307">
            <v>6.2902355995259297E-3</v>
          </cell>
          <cell r="AU307">
            <v>4.2860149989022598E-3</v>
          </cell>
          <cell r="AW307">
            <v>3.3353805028105699E-3</v>
          </cell>
          <cell r="BD307">
            <v>44742</v>
          </cell>
          <cell r="BE307">
            <v>2017</v>
          </cell>
          <cell r="BH307">
            <v>1.92497562352133E-2</v>
          </cell>
        </row>
        <row r="308">
          <cell r="A308"/>
          <cell r="F308">
            <v>2017</v>
          </cell>
          <cell r="G308">
            <v>44773</v>
          </cell>
          <cell r="J308">
            <v>0</v>
          </cell>
          <cell r="AC308"/>
          <cell r="AE308"/>
          <cell r="AG308"/>
          <cell r="AI308"/>
          <cell r="AK308">
            <v>44773</v>
          </cell>
          <cell r="AL308">
            <v>2017</v>
          </cell>
          <cell r="AQ308">
            <v>2.9751658604557502E-2</v>
          </cell>
          <cell r="AS308">
            <v>9.3535052652842406E-3</v>
          </cell>
          <cell r="AU308">
            <v>2.5375536762917701E-3</v>
          </cell>
          <cell r="AW308">
            <v>5.3284759109406398E-3</v>
          </cell>
          <cell r="BD308">
            <v>44773</v>
          </cell>
          <cell r="BE308">
            <v>2017</v>
          </cell>
          <cell r="BH308">
            <v>2.4754859528221599E-2</v>
          </cell>
        </row>
        <row r="309">
          <cell r="A309"/>
          <cell r="F309">
            <v>2017</v>
          </cell>
          <cell r="G309">
            <v>44804</v>
          </cell>
          <cell r="J309">
            <v>2.99405775629469E-2</v>
          </cell>
          <cell r="AC309"/>
          <cell r="AE309"/>
          <cell r="AG309"/>
          <cell r="AI309"/>
          <cell r="AK309">
            <v>44804</v>
          </cell>
          <cell r="AL309">
            <v>2017</v>
          </cell>
          <cell r="AQ309">
            <v>1.7694176296721199E-2</v>
          </cell>
          <cell r="AS309">
            <v>2.2898647382437801E-2</v>
          </cell>
          <cell r="AU309">
            <v>3.94101536177316E-3</v>
          </cell>
          <cell r="AW309">
            <v>2.7877190680192501E-3</v>
          </cell>
          <cell r="BD309">
            <v>44804</v>
          </cell>
          <cell r="BE309">
            <v>2017</v>
          </cell>
          <cell r="BH309">
            <v>1.85778331333399E-2</v>
          </cell>
        </row>
        <row r="310">
          <cell r="A310"/>
          <cell r="F310">
            <v>2017</v>
          </cell>
          <cell r="G310">
            <v>44834</v>
          </cell>
          <cell r="J310">
            <v>1.6076512293159099E-2</v>
          </cell>
          <cell r="AC310"/>
          <cell r="AE310"/>
          <cell r="AG310"/>
          <cell r="AI310"/>
          <cell r="AK310">
            <v>44834</v>
          </cell>
          <cell r="AL310">
            <v>2017</v>
          </cell>
          <cell r="AQ310">
            <v>2.0951535265592999E-2</v>
          </cell>
          <cell r="AS310">
            <v>1.18647234908607E-2</v>
          </cell>
          <cell r="AU310">
            <v>2.0787129730997601E-2</v>
          </cell>
          <cell r="AW310">
            <v>3.8777545834015699E-3</v>
          </cell>
          <cell r="BD310">
            <v>44834</v>
          </cell>
          <cell r="BE310">
            <v>2017</v>
          </cell>
          <cell r="BH310">
            <v>1.51846992151885E-2</v>
          </cell>
        </row>
        <row r="311">
          <cell r="A311"/>
          <cell r="F311">
            <v>2017</v>
          </cell>
          <cell r="G311">
            <v>44865</v>
          </cell>
          <cell r="J311">
            <v>1.2780134558114199E-2</v>
          </cell>
          <cell r="AC311"/>
          <cell r="AE311"/>
          <cell r="AG311"/>
          <cell r="AI311"/>
          <cell r="AK311">
            <v>44865</v>
          </cell>
          <cell r="AL311">
            <v>2017</v>
          </cell>
          <cell r="AQ311">
            <v>2.3748583637343699E-2</v>
          </cell>
          <cell r="AS311">
            <v>1.8815105876479998E-2</v>
          </cell>
          <cell r="AU311">
            <v>5.6102784395418203E-3</v>
          </cell>
          <cell r="AW311">
            <v>1.7350870013443799E-2</v>
          </cell>
          <cell r="BD311">
            <v>44865</v>
          </cell>
          <cell r="BE311">
            <v>2017</v>
          </cell>
          <cell r="BH311">
            <v>1.7992720745169302E-2</v>
          </cell>
        </row>
        <row r="312">
          <cell r="A312"/>
          <cell r="F312">
            <v>2017</v>
          </cell>
          <cell r="G312">
            <v>44895</v>
          </cell>
          <cell r="J312">
            <v>0</v>
          </cell>
          <cell r="AC312"/>
          <cell r="AE312"/>
          <cell r="AG312"/>
          <cell r="AI312"/>
          <cell r="AK312">
            <v>44895</v>
          </cell>
          <cell r="AL312">
            <v>2017</v>
          </cell>
          <cell r="AQ312">
            <v>1.6668533938412899E-2</v>
          </cell>
          <cell r="AS312">
            <v>1.8319195717032999E-2</v>
          </cell>
          <cell r="AU312">
            <v>1.45239954843046E-2</v>
          </cell>
          <cell r="AW312">
            <v>2.0195210442207401E-2</v>
          </cell>
          <cell r="BD312">
            <v>44895</v>
          </cell>
          <cell r="BE312">
            <v>2017</v>
          </cell>
          <cell r="BH312">
            <v>1.2636681615603799E-2</v>
          </cell>
        </row>
        <row r="313">
          <cell r="A313"/>
          <cell r="F313">
            <v>2017</v>
          </cell>
          <cell r="G313">
            <v>44926</v>
          </cell>
          <cell r="J313">
            <v>0.122000098924405</v>
          </cell>
          <cell r="AC313"/>
          <cell r="AE313"/>
          <cell r="AG313"/>
          <cell r="AI313"/>
          <cell r="AK313">
            <v>44926</v>
          </cell>
          <cell r="AL313">
            <v>2017</v>
          </cell>
          <cell r="AQ313">
            <v>1.6352774962531302E-2</v>
          </cell>
          <cell r="AS313">
            <v>7.0752094130164802E-3</v>
          </cell>
          <cell r="AU313">
            <v>1.0204440268501E-2</v>
          </cell>
          <cell r="AW313">
            <v>2.60892480521938E-2</v>
          </cell>
          <cell r="BD313">
            <v>44926</v>
          </cell>
          <cell r="BE313">
            <v>2017</v>
          </cell>
          <cell r="BH313">
            <v>1.6786298500033301E-2</v>
          </cell>
        </row>
        <row r="314">
          <cell r="A314"/>
          <cell r="F314">
            <v>2017</v>
          </cell>
          <cell r="G314">
            <v>44957</v>
          </cell>
          <cell r="J314">
            <v>0.10242046895647</v>
          </cell>
          <cell r="AC314"/>
          <cell r="AE314"/>
          <cell r="AG314"/>
          <cell r="AI314"/>
          <cell r="AK314">
            <v>44957</v>
          </cell>
          <cell r="AL314">
            <v>2017</v>
          </cell>
          <cell r="AQ314">
            <v>2.3402720339463199E-2</v>
          </cell>
          <cell r="AS314">
            <v>2.8575961367753801E-3</v>
          </cell>
          <cell r="AU314">
            <v>6.9284506584251799E-3</v>
          </cell>
          <cell r="AW314">
            <v>2.7880546743101201E-2</v>
          </cell>
          <cell r="BD314">
            <v>44957</v>
          </cell>
          <cell r="BE314">
            <v>2017</v>
          </cell>
          <cell r="BH314">
            <v>1.84155388423125E-2</v>
          </cell>
        </row>
        <row r="315">
          <cell r="A315"/>
          <cell r="F315">
            <v>2017</v>
          </cell>
          <cell r="G315">
            <v>44985</v>
          </cell>
          <cell r="J315">
            <v>1.7811484150266E-2</v>
          </cell>
          <cell r="AC315"/>
          <cell r="AE315"/>
          <cell r="AG315"/>
          <cell r="AI315"/>
          <cell r="AK315">
            <v>44985</v>
          </cell>
          <cell r="AL315">
            <v>2017</v>
          </cell>
          <cell r="AQ315">
            <v>8.5525814112214892E-3</v>
          </cell>
          <cell r="AS315">
            <v>1.17920304881484E-2</v>
          </cell>
          <cell r="AU315">
            <v>1.2746581970466101E-3</v>
          </cell>
          <cell r="AW315">
            <v>2.2475875158958401E-2</v>
          </cell>
          <cell r="BD315">
            <v>44985</v>
          </cell>
          <cell r="BE315">
            <v>2017</v>
          </cell>
          <cell r="BH315">
            <v>3.2374503027570903E-2</v>
          </cell>
        </row>
        <row r="316">
          <cell r="A316"/>
          <cell r="F316">
            <v>2017</v>
          </cell>
          <cell r="G316">
            <v>45016</v>
          </cell>
          <cell r="J316">
            <v>5.5396577839080301E-2</v>
          </cell>
          <cell r="AC316"/>
          <cell r="AE316"/>
          <cell r="AG316"/>
          <cell r="AI316"/>
          <cell r="AK316">
            <v>45016</v>
          </cell>
          <cell r="AL316">
            <v>2017</v>
          </cell>
          <cell r="AQ316">
            <v>3.1662407084427802E-2</v>
          </cell>
          <cell r="AS316">
            <v>7.3983803709059799E-3</v>
          </cell>
          <cell r="AU316">
            <v>4.6243860302828503E-3</v>
          </cell>
          <cell r="AW316">
            <v>1.86704183924623E-2</v>
          </cell>
          <cell r="BD316">
            <v>45016</v>
          </cell>
          <cell r="BE316">
            <v>2017</v>
          </cell>
          <cell r="BH316">
            <v>3.4481989067947E-2</v>
          </cell>
        </row>
        <row r="317">
          <cell r="A317"/>
          <cell r="F317">
            <v>2017</v>
          </cell>
          <cell r="G317">
            <v>45046</v>
          </cell>
          <cell r="J317">
            <v>2.49962554614141E-2</v>
          </cell>
          <cell r="AC317"/>
          <cell r="AE317"/>
          <cell r="AG317"/>
          <cell r="AI317"/>
          <cell r="AK317">
            <v>45046</v>
          </cell>
          <cell r="AL317">
            <v>2017</v>
          </cell>
          <cell r="AQ317">
            <v>1.08111499602217E-2</v>
          </cell>
          <cell r="AS317">
            <v>1.6748232480465398E-2</v>
          </cell>
          <cell r="AU317">
            <v>7.8025255757490702E-3</v>
          </cell>
          <cell r="AW317">
            <v>1.31626125976676E-2</v>
          </cell>
          <cell r="BD317">
            <v>45046</v>
          </cell>
          <cell r="BE317">
            <v>2017</v>
          </cell>
          <cell r="BH317">
            <v>3.2416244175239702E-2</v>
          </cell>
        </row>
        <row r="318">
          <cell r="A318"/>
          <cell r="F318">
            <v>2017</v>
          </cell>
          <cell r="G318">
            <v>45077</v>
          </cell>
          <cell r="J318">
            <v>2.08450191831706E-2</v>
          </cell>
          <cell r="AC318"/>
          <cell r="AE318"/>
          <cell r="AG318"/>
          <cell r="AI318"/>
          <cell r="AK318">
            <v>45077</v>
          </cell>
          <cell r="AL318">
            <v>2017</v>
          </cell>
          <cell r="AQ318">
            <v>1.7683816576150799E-2</v>
          </cell>
          <cell r="AS318">
            <v>7.8111946057454196E-3</v>
          </cell>
          <cell r="AU318">
            <v>1.6148114734740201E-2</v>
          </cell>
          <cell r="AW318">
            <v>1.4395923806604399E-2</v>
          </cell>
          <cell r="BD318">
            <v>45077</v>
          </cell>
          <cell r="BE318">
            <v>2017</v>
          </cell>
          <cell r="BH318">
            <v>3.1891018469852497E-2</v>
          </cell>
        </row>
        <row r="319">
          <cell r="A319"/>
          <cell r="F319">
            <v>2017</v>
          </cell>
          <cell r="G319">
            <v>45107</v>
          </cell>
          <cell r="J319">
            <v>7.2129908311457394E-2</v>
          </cell>
          <cell r="AC319"/>
          <cell r="AE319"/>
          <cell r="AG319"/>
          <cell r="AI319"/>
          <cell r="AK319">
            <v>45107</v>
          </cell>
          <cell r="AL319">
            <v>2017</v>
          </cell>
          <cell r="AQ319">
            <v>1.2306464494320501E-2</v>
          </cell>
          <cell r="AS319">
            <v>1.01977522067135E-2</v>
          </cell>
          <cell r="AU319">
            <v>2.5098595498041099E-3</v>
          </cell>
          <cell r="AW319">
            <v>2.33759116794672E-2</v>
          </cell>
          <cell r="BD319">
            <v>45107</v>
          </cell>
          <cell r="BE319">
            <v>2017</v>
          </cell>
          <cell r="BH319">
            <v>3.4311019557759399E-2</v>
          </cell>
        </row>
        <row r="320">
          <cell r="A320"/>
          <cell r="F320">
            <v>2017</v>
          </cell>
          <cell r="G320">
            <v>45138</v>
          </cell>
          <cell r="J320">
            <v>2.0442393363638799E-2</v>
          </cell>
          <cell r="AC320"/>
          <cell r="AE320"/>
          <cell r="AG320"/>
          <cell r="AI320"/>
          <cell r="AK320">
            <v>45138</v>
          </cell>
          <cell r="AL320">
            <v>2017</v>
          </cell>
          <cell r="AQ320">
            <v>4.6965882235410997E-2</v>
          </cell>
          <cell r="AS320">
            <v>5.4557430944401197E-3</v>
          </cell>
          <cell r="AU320">
            <v>7.4585625048609501E-3</v>
          </cell>
          <cell r="AW320">
            <v>2.25689352203064E-2</v>
          </cell>
          <cell r="BD320">
            <v>45138</v>
          </cell>
          <cell r="BE320">
            <v>2017</v>
          </cell>
          <cell r="BH320">
            <v>5.1296921809351498E-2</v>
          </cell>
        </row>
        <row r="321">
          <cell r="A321"/>
          <cell r="F321">
            <v>2017</v>
          </cell>
          <cell r="G321">
            <v>45169</v>
          </cell>
          <cell r="J321">
            <v>4.7579727177025202E-2</v>
          </cell>
          <cell r="AC321"/>
          <cell r="AE321"/>
          <cell r="AG321"/>
          <cell r="AI321"/>
          <cell r="AK321">
            <v>45169</v>
          </cell>
          <cell r="AL321">
            <v>2017</v>
          </cell>
          <cell r="AQ321">
            <v>1.1562932398174E-2</v>
          </cell>
          <cell r="AS321">
            <v>2.7552469655522199E-2</v>
          </cell>
          <cell r="AU321">
            <v>1.33193871160054E-2</v>
          </cell>
          <cell r="AW321">
            <v>1.7499090617135199E-2</v>
          </cell>
          <cell r="BD321">
            <v>45169</v>
          </cell>
          <cell r="BE321">
            <v>2017</v>
          </cell>
          <cell r="BH321">
            <v>5.2699256797190099E-2</v>
          </cell>
        </row>
        <row r="322">
          <cell r="A322"/>
          <cell r="F322">
            <v>2017</v>
          </cell>
          <cell r="G322">
            <v>45199</v>
          </cell>
          <cell r="J322">
            <v>0</v>
          </cell>
          <cell r="AC322"/>
          <cell r="AE322"/>
          <cell r="AG322"/>
          <cell r="AI322"/>
          <cell r="AK322">
            <v>45199</v>
          </cell>
          <cell r="AL322">
            <v>2017</v>
          </cell>
          <cell r="AQ322">
            <v>9.8778149213380392E-3</v>
          </cell>
          <cell r="AS322">
            <v>8.48976474360362E-3</v>
          </cell>
          <cell r="AU322">
            <v>2.70410714393714E-2</v>
          </cell>
          <cell r="AW322">
            <v>3.2217915508594597E-2</v>
          </cell>
          <cell r="BD322">
            <v>45199</v>
          </cell>
          <cell r="BE322">
            <v>2017</v>
          </cell>
          <cell r="BH322">
            <v>3.5481999817811097E-2</v>
          </cell>
        </row>
        <row r="323">
          <cell r="A323"/>
          <cell r="F323">
            <v>2017</v>
          </cell>
          <cell r="G323">
            <v>45230</v>
          </cell>
          <cell r="J323">
            <v>0.117444644255844</v>
          </cell>
          <cell r="AC323"/>
          <cell r="AE323"/>
          <cell r="AG323"/>
          <cell r="AI323"/>
          <cell r="AK323">
            <v>45230</v>
          </cell>
          <cell r="AL323">
            <v>2017</v>
          </cell>
          <cell r="AQ323">
            <v>2.06179722222735E-2</v>
          </cell>
          <cell r="AS323">
            <v>6.4002689583611896E-3</v>
          </cell>
          <cell r="AU323">
            <v>5.8971905851963203E-3</v>
          </cell>
          <cell r="AW323">
            <v>4.7148517877522299E-2</v>
          </cell>
          <cell r="BD323">
            <v>45230</v>
          </cell>
          <cell r="BE323">
            <v>2017</v>
          </cell>
          <cell r="BH323">
            <v>4.21900774411995E-2</v>
          </cell>
        </row>
        <row r="324">
          <cell r="A324"/>
          <cell r="F324">
            <v>2017</v>
          </cell>
          <cell r="G324">
            <v>45260</v>
          </cell>
          <cell r="J324">
            <v>5.1813041074082198E-3</v>
          </cell>
          <cell r="AC324"/>
          <cell r="AE324"/>
          <cell r="AG324"/>
          <cell r="AI324"/>
          <cell r="AK324">
            <v>45260</v>
          </cell>
          <cell r="AL324">
            <v>2017</v>
          </cell>
          <cell r="AQ324">
            <v>2.1393060331528099E-2</v>
          </cell>
          <cell r="AS324">
            <v>8.1432182023418506E-3</v>
          </cell>
          <cell r="AU324">
            <v>3.8805901953830701E-3</v>
          </cell>
          <cell r="AW324">
            <v>4.95030288790285E-2</v>
          </cell>
          <cell r="BD324">
            <v>45260</v>
          </cell>
          <cell r="BE324">
            <v>2017</v>
          </cell>
          <cell r="BH324">
            <v>3.13321219790553E-2</v>
          </cell>
        </row>
        <row r="325">
          <cell r="A325"/>
          <cell r="F325">
            <v>2017</v>
          </cell>
          <cell r="G325">
            <v>45291</v>
          </cell>
          <cell r="J325">
            <v>8.7490548183771499E-3</v>
          </cell>
          <cell r="AC325"/>
          <cell r="AE325"/>
          <cell r="AG325"/>
          <cell r="AI325"/>
          <cell r="AK325">
            <v>45291</v>
          </cell>
          <cell r="AL325">
            <v>2017</v>
          </cell>
          <cell r="AQ325">
            <v>1.59513076017774E-2</v>
          </cell>
          <cell r="AS325">
            <v>1.4191357314138E-2</v>
          </cell>
          <cell r="AU325">
            <v>8.5027516715067801E-3</v>
          </cell>
          <cell r="AW325">
            <v>3.9889329904572099E-2</v>
          </cell>
          <cell r="BD325">
            <v>45291</v>
          </cell>
          <cell r="BE325">
            <v>2017</v>
          </cell>
          <cell r="BH325">
            <v>4.1127092894057998E-2</v>
          </cell>
        </row>
        <row r="326">
          <cell r="A326"/>
          <cell r="F326">
            <v>2017</v>
          </cell>
          <cell r="G326">
            <v>45322</v>
          </cell>
          <cell r="J326">
            <v>0.30204867245507799</v>
          </cell>
          <cell r="AC326"/>
          <cell r="AE326"/>
          <cell r="AG326"/>
          <cell r="AI326"/>
          <cell r="AK326">
            <v>45322</v>
          </cell>
          <cell r="AL326">
            <v>2017</v>
          </cell>
          <cell r="AQ326">
            <v>4.94273616094522E-2</v>
          </cell>
          <cell r="AS326">
            <v>6.0956885860858597E-3</v>
          </cell>
          <cell r="AU326">
            <v>1.2882069835967E-2</v>
          </cell>
          <cell r="AW326">
            <v>1.4276750333311E-2</v>
          </cell>
          <cell r="BD326">
            <v>45322</v>
          </cell>
          <cell r="BE326">
            <v>2017</v>
          </cell>
          <cell r="BH326">
            <v>4.1600237585484201E-2</v>
          </cell>
        </row>
        <row r="327">
          <cell r="A327"/>
          <cell r="F327">
            <v>2017</v>
          </cell>
          <cell r="G327">
            <v>45351</v>
          </cell>
          <cell r="J327">
            <v>0.115654904798573</v>
          </cell>
          <cell r="AC327"/>
          <cell r="AE327"/>
          <cell r="AG327"/>
          <cell r="AI327"/>
          <cell r="AK327">
            <v>45351</v>
          </cell>
          <cell r="AL327">
            <v>2017</v>
          </cell>
          <cell r="AQ327">
            <v>2.62109189095119E-2</v>
          </cell>
          <cell r="AS327">
            <v>2.8690143204092699E-2</v>
          </cell>
          <cell r="AU327">
            <v>8.0634443561934492E-3</v>
          </cell>
          <cell r="AW327">
            <v>7.1327879657499902E-3</v>
          </cell>
          <cell r="BD327">
            <v>45351</v>
          </cell>
          <cell r="BE327">
            <v>2017</v>
          </cell>
          <cell r="BH327">
            <v>3.6406516549465598E-2</v>
          </cell>
        </row>
        <row r="328">
          <cell r="A328"/>
          <cell r="F328">
            <v>2017</v>
          </cell>
          <cell r="G328">
            <v>45382</v>
          </cell>
          <cell r="J328">
            <v>1.3479199341276799E-2</v>
          </cell>
          <cell r="AC328"/>
          <cell r="AE328"/>
          <cell r="AG328"/>
          <cell r="AI328"/>
          <cell r="AK328">
            <v>45382</v>
          </cell>
          <cell r="AL328">
            <v>2017</v>
          </cell>
          <cell r="AQ328">
            <v>9.0824429531324007E-3</v>
          </cell>
          <cell r="AS328">
            <v>1.12352030569252E-2</v>
          </cell>
          <cell r="AU328">
            <v>3.9001046173086903E-2</v>
          </cell>
          <cell r="AW328">
            <v>6.2764856563375104E-3</v>
          </cell>
          <cell r="BD328">
            <v>45382</v>
          </cell>
          <cell r="BE328">
            <v>2017</v>
          </cell>
          <cell r="BH328">
            <v>3.1951739937804903E-2</v>
          </cell>
        </row>
        <row r="329">
          <cell r="A329"/>
          <cell r="F329">
            <v>2017</v>
          </cell>
          <cell r="G329">
            <v>45412</v>
          </cell>
          <cell r="J329">
            <v>0</v>
          </cell>
          <cell r="AC329"/>
          <cell r="AE329"/>
          <cell r="AG329"/>
          <cell r="AI329"/>
          <cell r="AK329">
            <v>45412</v>
          </cell>
          <cell r="AL329">
            <v>2017</v>
          </cell>
          <cell r="AQ329">
            <v>1.4348814787946E-2</v>
          </cell>
          <cell r="AS329">
            <v>1.33283726607139E-2</v>
          </cell>
          <cell r="AU329">
            <v>4.1559538717964003E-3</v>
          </cell>
          <cell r="AW329">
            <v>3.0075911233827201E-2</v>
          </cell>
          <cell r="BD329">
            <v>45412</v>
          </cell>
          <cell r="BE329">
            <v>2017</v>
          </cell>
          <cell r="BH329">
            <v>4.0712996962019403E-2</v>
          </cell>
        </row>
        <row r="330">
          <cell r="A330"/>
          <cell r="F330">
            <v>2017</v>
          </cell>
          <cell r="G330">
            <v>45443</v>
          </cell>
          <cell r="J330">
            <v>2.1077817930970699E-2</v>
          </cell>
          <cell r="AC330"/>
          <cell r="AE330"/>
          <cell r="AG330"/>
          <cell r="AI330"/>
          <cell r="AK330">
            <v>45443</v>
          </cell>
          <cell r="AL330">
            <v>2017</v>
          </cell>
          <cell r="AQ330">
            <v>3.4525152804823697E-2</v>
          </cell>
          <cell r="AS330">
            <v>1.23480969953569E-2</v>
          </cell>
          <cell r="AU330">
            <v>3.35845182232566E-3</v>
          </cell>
          <cell r="AW330">
            <v>2.8807644783373901E-2</v>
          </cell>
          <cell r="BD330">
            <v>45443</v>
          </cell>
          <cell r="BE330">
            <v>2017</v>
          </cell>
          <cell r="BH330">
            <v>3.0076911040583701E-2</v>
          </cell>
        </row>
        <row r="331">
          <cell r="A331"/>
          <cell r="F331">
            <v>2017</v>
          </cell>
          <cell r="G331">
            <v>45473</v>
          </cell>
          <cell r="J331">
            <v>0</v>
          </cell>
          <cell r="AC331"/>
          <cell r="AE331"/>
          <cell r="AG331"/>
          <cell r="AI331"/>
          <cell r="AK331">
            <v>45473</v>
          </cell>
          <cell r="AL331">
            <v>2017</v>
          </cell>
          <cell r="AQ331">
            <v>3.2256064445121198E-2</v>
          </cell>
          <cell r="AS331">
            <v>3.1989442677282397E-2</v>
          </cell>
          <cell r="AU331">
            <v>3.3122631023450601E-3</v>
          </cell>
          <cell r="AW331">
            <v>3.1704453996622098E-2</v>
          </cell>
          <cell r="BD331">
            <v>45473</v>
          </cell>
          <cell r="BE331">
            <v>2017</v>
          </cell>
          <cell r="BH331">
            <v>2.3373548296078E-2</v>
          </cell>
        </row>
        <row r="332">
          <cell r="A332"/>
          <cell r="F332">
            <v>2017</v>
          </cell>
          <cell r="G332">
            <v>45504</v>
          </cell>
          <cell r="J332">
            <v>0.20524685146941599</v>
          </cell>
          <cell r="AC332"/>
          <cell r="AE332"/>
          <cell r="AG332"/>
          <cell r="AI332"/>
          <cell r="AK332">
            <v>45504</v>
          </cell>
          <cell r="AL332">
            <v>2017</v>
          </cell>
          <cell r="AQ332">
            <v>4.38892857243268E-2</v>
          </cell>
          <cell r="AS332">
            <v>2.2572567082081999E-2</v>
          </cell>
          <cell r="AU332">
            <v>1.7045341054160001E-2</v>
          </cell>
          <cell r="AW332">
            <v>2.3335125192877299E-2</v>
          </cell>
          <cell r="BD332">
            <v>45504</v>
          </cell>
          <cell r="BE332">
            <v>2017</v>
          </cell>
          <cell r="BH332">
            <v>2.58578497209376E-2</v>
          </cell>
        </row>
        <row r="333">
          <cell r="A333"/>
          <cell r="F333">
            <v>2017</v>
          </cell>
          <cell r="G333">
            <v>45535</v>
          </cell>
          <cell r="J333">
            <v>5.2037785750700498E-2</v>
          </cell>
          <cell r="AC333"/>
          <cell r="AE333"/>
          <cell r="AG333"/>
          <cell r="AI333"/>
          <cell r="AK333">
            <v>45535</v>
          </cell>
          <cell r="AL333">
            <v>2017</v>
          </cell>
          <cell r="AQ333">
            <v>6.8906510318117601E-3</v>
          </cell>
          <cell r="AS333">
            <v>4.8936359451568698E-2</v>
          </cell>
          <cell r="AU333">
            <v>7.3484551976223597E-3</v>
          </cell>
          <cell r="AW333">
            <v>3.3898846251952303E-2</v>
          </cell>
          <cell r="BD333">
            <v>45535</v>
          </cell>
          <cell r="BE333">
            <v>2017</v>
          </cell>
          <cell r="BH333">
            <v>2.7130514601052199E-2</v>
          </cell>
        </row>
        <row r="334">
          <cell r="A334"/>
          <cell r="F334">
            <v>2017</v>
          </cell>
          <cell r="G334">
            <v>45565</v>
          </cell>
          <cell r="J334">
            <v>1.19018003300601E-2</v>
          </cell>
          <cell r="AC334"/>
          <cell r="AE334"/>
          <cell r="AG334"/>
          <cell r="AI334"/>
          <cell r="AK334">
            <v>45565</v>
          </cell>
          <cell r="AL334">
            <v>2017</v>
          </cell>
          <cell r="AQ334">
            <v>1.2023156705758599E-2</v>
          </cell>
          <cell r="AS334">
            <v>2.0248694709752699E-2</v>
          </cell>
          <cell r="AU334">
            <v>2.91050417757562E-2</v>
          </cell>
          <cell r="AW334">
            <v>4.2337200560327901E-2</v>
          </cell>
          <cell r="BD334">
            <v>45565</v>
          </cell>
          <cell r="BE334">
            <v>2017</v>
          </cell>
          <cell r="BH334">
            <v>3.3381160554753E-2</v>
          </cell>
        </row>
        <row r="335">
          <cell r="A335"/>
          <cell r="F335">
            <v>2017</v>
          </cell>
          <cell r="G335">
            <v>45596</v>
          </cell>
          <cell r="J335">
            <v>4.3202114239973097E-2</v>
          </cell>
          <cell r="AC335"/>
          <cell r="AE335"/>
          <cell r="AG335"/>
          <cell r="AI335"/>
          <cell r="AK335">
            <v>45596</v>
          </cell>
          <cell r="AL335">
            <v>2017</v>
          </cell>
          <cell r="AQ335">
            <v>1.2755588590989299E-2</v>
          </cell>
          <cell r="AS335">
            <v>2.87495199343837E-2</v>
          </cell>
          <cell r="AU335">
            <v>1.04180925113066E-2</v>
          </cell>
          <cell r="AW335">
            <v>3.9779254467808597E-2</v>
          </cell>
          <cell r="BD335">
            <v>45596</v>
          </cell>
          <cell r="BE335">
            <v>2017</v>
          </cell>
          <cell r="BH335">
            <v>3.18803408283405E-2</v>
          </cell>
        </row>
        <row r="336">
          <cell r="A336"/>
          <cell r="F336">
            <v>2017</v>
          </cell>
          <cell r="G336">
            <v>45626</v>
          </cell>
          <cell r="J336">
            <v>0.173593370392471</v>
          </cell>
          <cell r="AC336"/>
          <cell r="AE336"/>
          <cell r="AG336"/>
          <cell r="AI336"/>
          <cell r="AK336">
            <v>45626</v>
          </cell>
          <cell r="AL336">
            <v>2017</v>
          </cell>
          <cell r="AQ336">
            <v>1.23659951956561E-2</v>
          </cell>
          <cell r="AS336">
            <v>1.6421209418389201E-2</v>
          </cell>
          <cell r="AU336">
            <v>2.3780516429125199E-2</v>
          </cell>
          <cell r="AW336">
            <v>3.1740877995163799E-2</v>
          </cell>
          <cell r="BD336">
            <v>45626</v>
          </cell>
          <cell r="BE336">
            <v>2017</v>
          </cell>
          <cell r="BH336">
            <v>3.2541833795757001E-2</v>
          </cell>
        </row>
        <row r="337">
          <cell r="A337"/>
          <cell r="F337">
            <v>2017</v>
          </cell>
          <cell r="G337">
            <v>45657</v>
          </cell>
          <cell r="J337">
            <v>2.8994535724686601E-2</v>
          </cell>
          <cell r="AC337"/>
          <cell r="AE337"/>
          <cell r="AG337"/>
          <cell r="AI337"/>
          <cell r="AK337">
            <v>45657</v>
          </cell>
          <cell r="AL337">
            <v>2017</v>
          </cell>
          <cell r="AQ337">
            <v>8.8785070992123908E-3</v>
          </cell>
          <cell r="AS337">
            <v>1.9176833503499E-3</v>
          </cell>
          <cell r="AU337">
            <v>1.71182029275396E-2</v>
          </cell>
          <cell r="AW337">
            <v>3.9212468940610999E-2</v>
          </cell>
          <cell r="BD337">
            <v>45657</v>
          </cell>
          <cell r="BE337">
            <v>2017</v>
          </cell>
          <cell r="BH337">
            <v>2.90596998964135E-2</v>
          </cell>
        </row>
        <row r="338">
          <cell r="A338"/>
          <cell r="F338">
            <v>2017</v>
          </cell>
          <cell r="G338">
            <v>45688</v>
          </cell>
          <cell r="J338">
            <v>0.10277598680115201</v>
          </cell>
          <cell r="AC338"/>
          <cell r="AE338"/>
          <cell r="AG338"/>
          <cell r="AI338"/>
          <cell r="AK338">
            <v>45688</v>
          </cell>
          <cell r="AL338">
            <v>2017</v>
          </cell>
          <cell r="AQ338">
            <v>1.5916205830464999E-3</v>
          </cell>
          <cell r="AS338">
            <v>6.9606773718816203E-3</v>
          </cell>
          <cell r="AU338">
            <v>7.2332019205314999E-3</v>
          </cell>
          <cell r="AW338">
            <v>2.6331513149791201E-2</v>
          </cell>
          <cell r="BD338">
            <v>45688</v>
          </cell>
          <cell r="BE338">
            <v>2017</v>
          </cell>
          <cell r="BH338">
            <v>3.6072456588905899E-2</v>
          </cell>
        </row>
        <row r="339">
          <cell r="A339"/>
          <cell r="F339">
            <v>2017</v>
          </cell>
          <cell r="G339">
            <v>45716</v>
          </cell>
          <cell r="J339">
            <v>4.61332121041092E-2</v>
          </cell>
          <cell r="AC339"/>
          <cell r="AE339"/>
          <cell r="AG339"/>
          <cell r="AI339"/>
          <cell r="AK339">
            <v>45716</v>
          </cell>
          <cell r="AL339">
            <v>2017</v>
          </cell>
          <cell r="AQ339">
            <v>1.59427979041913E-2</v>
          </cell>
          <cell r="AS339">
            <v>1.9345915152342E-3</v>
          </cell>
          <cell r="AU339">
            <v>1.1365056816603001E-2</v>
          </cell>
          <cell r="AW339">
            <v>1.9506018801644199E-2</v>
          </cell>
          <cell r="BD339">
            <v>45716</v>
          </cell>
          <cell r="BE339">
            <v>2017</v>
          </cell>
          <cell r="BH339">
            <v>3.2824174142172098E-2</v>
          </cell>
        </row>
        <row r="340">
          <cell r="A340"/>
          <cell r="F340">
            <v>2017</v>
          </cell>
          <cell r="G340">
            <v>45747</v>
          </cell>
          <cell r="J340">
            <v>0</v>
          </cell>
          <cell r="AC340"/>
          <cell r="AE340"/>
          <cell r="AG340"/>
          <cell r="AI340"/>
          <cell r="AK340">
            <v>45747</v>
          </cell>
          <cell r="AL340">
            <v>2017</v>
          </cell>
          <cell r="AQ340">
            <v>1.38739950906583E-2</v>
          </cell>
          <cell r="AS340">
            <v>1.79443767603636E-3</v>
          </cell>
          <cell r="AU340">
            <v>2.39886756663021E-3</v>
          </cell>
          <cell r="AW340">
            <v>2.4197678580963101E-2</v>
          </cell>
          <cell r="BD340">
            <v>45747</v>
          </cell>
          <cell r="BE340">
            <v>2017</v>
          </cell>
          <cell r="BH340">
            <v>3.7548405042601603E-2</v>
          </cell>
        </row>
        <row r="341">
          <cell r="A341"/>
          <cell r="F341">
            <v>2017</v>
          </cell>
          <cell r="G341">
            <v>45777</v>
          </cell>
          <cell r="J341">
            <v>7.23636552346726E-2</v>
          </cell>
          <cell r="AC341"/>
          <cell r="AE341"/>
          <cell r="AG341"/>
          <cell r="AI341"/>
          <cell r="AK341">
            <v>45777</v>
          </cell>
          <cell r="AL341">
            <v>2017</v>
          </cell>
          <cell r="AQ341">
            <v>4.8569886774601301E-3</v>
          </cell>
          <cell r="AS341">
            <v>2.78184363100158E-3</v>
          </cell>
          <cell r="AU341">
            <v>1.8926896427124799E-3</v>
          </cell>
          <cell r="AW341">
            <v>1.55241104940428E-2</v>
          </cell>
          <cell r="BD341">
            <v>45777</v>
          </cell>
          <cell r="BE341">
            <v>2017</v>
          </cell>
          <cell r="BH341">
            <v>3.1953465572518401E-2</v>
          </cell>
        </row>
        <row r="342">
          <cell r="A342"/>
          <cell r="F342">
            <v>2017</v>
          </cell>
          <cell r="G342">
            <v>45808</v>
          </cell>
          <cell r="J342">
            <v>0</v>
          </cell>
          <cell r="AC342"/>
          <cell r="AE342"/>
          <cell r="AG342"/>
          <cell r="AI342"/>
          <cell r="AK342">
            <v>45808</v>
          </cell>
          <cell r="AL342">
            <v>2017</v>
          </cell>
          <cell r="AQ342">
            <v>1.27936953789369E-2</v>
          </cell>
          <cell r="AS342">
            <v>2.5880907494434802E-4</v>
          </cell>
          <cell r="AU342">
            <v>9.1685296713435206E-3</v>
          </cell>
          <cell r="AW342">
            <v>1.17713177484272E-2</v>
          </cell>
          <cell r="BD342">
            <v>45808</v>
          </cell>
          <cell r="BE342">
            <v>2017</v>
          </cell>
          <cell r="BH342">
            <v>2.6975699111022999E-2</v>
          </cell>
        </row>
        <row r="343">
          <cell r="A343"/>
          <cell r="F343">
            <v>2017</v>
          </cell>
          <cell r="G343">
            <v>45838</v>
          </cell>
          <cell r="J343">
            <v>8.9549947226676294E-2</v>
          </cell>
          <cell r="AC343"/>
          <cell r="AE343"/>
          <cell r="AG343"/>
          <cell r="AI343"/>
          <cell r="AK343">
            <v>45838</v>
          </cell>
          <cell r="AL343">
            <v>2017</v>
          </cell>
          <cell r="AQ343">
            <v>2.0354990278770801E-2</v>
          </cell>
          <cell r="AS343">
            <v>9.4719076443469108E-3</v>
          </cell>
          <cell r="AU343">
            <v>6.9685507395029498E-3</v>
          </cell>
          <cell r="AW343">
            <v>7.49231152568896E-3</v>
          </cell>
          <cell r="BD343">
            <v>45838</v>
          </cell>
          <cell r="BE343">
            <v>2017</v>
          </cell>
          <cell r="BH343">
            <v>2.65123060559312E-2</v>
          </cell>
        </row>
        <row r="344">
          <cell r="A344"/>
          <cell r="F344">
            <v>2018</v>
          </cell>
          <cell r="G344">
            <v>43131</v>
          </cell>
          <cell r="J344">
            <v>0</v>
          </cell>
          <cell r="AC344"/>
          <cell r="AE344"/>
          <cell r="AG344"/>
          <cell r="AI344"/>
          <cell r="AK344">
            <v>43131</v>
          </cell>
          <cell r="AL344">
            <v>2018</v>
          </cell>
          <cell r="AQ344">
            <v>0</v>
          </cell>
          <cell r="AS344">
            <v>0</v>
          </cell>
          <cell r="AU344">
            <v>0</v>
          </cell>
          <cell r="AW344">
            <v>0</v>
          </cell>
          <cell r="BD344">
            <v>43131</v>
          </cell>
          <cell r="BE344">
            <v>2018</v>
          </cell>
          <cell r="BH344">
            <v>0.30949454993826597</v>
          </cell>
        </row>
        <row r="345">
          <cell r="A345"/>
          <cell r="F345">
            <v>2018</v>
          </cell>
          <cell r="G345">
            <v>43159</v>
          </cell>
          <cell r="J345">
            <v>0</v>
          </cell>
          <cell r="AC345"/>
          <cell r="AE345"/>
          <cell r="AG345"/>
          <cell r="AI345"/>
          <cell r="AK345">
            <v>43159</v>
          </cell>
          <cell r="AL345">
            <v>2018</v>
          </cell>
          <cell r="AQ345">
            <v>1.6282709844569099E-3</v>
          </cell>
          <cell r="AS345">
            <v>0</v>
          </cell>
          <cell r="AU345">
            <v>0</v>
          </cell>
          <cell r="AW345">
            <v>0</v>
          </cell>
          <cell r="BD345">
            <v>43159</v>
          </cell>
          <cell r="BE345">
            <v>2018</v>
          </cell>
          <cell r="BH345">
            <v>7.8853932979152899E-2</v>
          </cell>
        </row>
        <row r="346">
          <cell r="A346"/>
          <cell r="F346">
            <v>2018</v>
          </cell>
          <cell r="G346">
            <v>43190</v>
          </cell>
          <cell r="J346">
            <v>0</v>
          </cell>
          <cell r="AC346"/>
          <cell r="AE346"/>
          <cell r="AG346"/>
          <cell r="AI346"/>
          <cell r="AK346">
            <v>43190</v>
          </cell>
          <cell r="AL346">
            <v>2018</v>
          </cell>
          <cell r="AQ346">
            <v>2.4841690005178E-2</v>
          </cell>
          <cell r="AS346">
            <v>0</v>
          </cell>
          <cell r="AU346">
            <v>0</v>
          </cell>
          <cell r="AW346">
            <v>0</v>
          </cell>
          <cell r="BD346">
            <v>43190</v>
          </cell>
          <cell r="BE346">
            <v>2018</v>
          </cell>
          <cell r="BH346">
            <v>9.2991594808152195E-2</v>
          </cell>
        </row>
        <row r="347">
          <cell r="A347"/>
          <cell r="F347">
            <v>2018</v>
          </cell>
          <cell r="G347">
            <v>43220</v>
          </cell>
          <cell r="J347">
            <v>0</v>
          </cell>
          <cell r="AC347"/>
          <cell r="AE347"/>
          <cell r="AG347"/>
          <cell r="AI347"/>
          <cell r="AK347">
            <v>43220</v>
          </cell>
          <cell r="AL347">
            <v>2018</v>
          </cell>
          <cell r="AQ347">
            <v>6.8452673152886695E-2</v>
          </cell>
          <cell r="AS347">
            <v>1.7948422638046101E-2</v>
          </cell>
          <cell r="AU347">
            <v>1.90837321730238E-3</v>
          </cell>
          <cell r="AW347">
            <v>5.9791611144488998E-4</v>
          </cell>
          <cell r="BD347">
            <v>43220</v>
          </cell>
          <cell r="BE347">
            <v>2018</v>
          </cell>
          <cell r="BH347">
            <v>7.6408533241072399E-2</v>
          </cell>
        </row>
        <row r="348">
          <cell r="A348"/>
          <cell r="F348">
            <v>2018</v>
          </cell>
          <cell r="G348">
            <v>43251</v>
          </cell>
          <cell r="J348">
            <v>0</v>
          </cell>
          <cell r="AC348"/>
          <cell r="AE348"/>
          <cell r="AG348"/>
          <cell r="AI348"/>
          <cell r="AK348">
            <v>43251</v>
          </cell>
          <cell r="AL348">
            <v>2018</v>
          </cell>
          <cell r="AQ348">
            <v>3.8150373391701103E-2</v>
          </cell>
          <cell r="AS348">
            <v>4.6017006246151203E-2</v>
          </cell>
          <cell r="AU348">
            <v>1.21482715456676E-2</v>
          </cell>
          <cell r="AW348">
            <v>1.72964287542178E-3</v>
          </cell>
          <cell r="BD348">
            <v>43251</v>
          </cell>
          <cell r="BE348">
            <v>2018</v>
          </cell>
          <cell r="BH348">
            <v>7.6473042970898894E-2</v>
          </cell>
        </row>
        <row r="349">
          <cell r="A349"/>
          <cell r="F349">
            <v>2018</v>
          </cell>
          <cell r="G349">
            <v>43281</v>
          </cell>
          <cell r="J349">
            <v>0</v>
          </cell>
          <cell r="AC349"/>
          <cell r="AE349"/>
          <cell r="AG349"/>
          <cell r="AI349"/>
          <cell r="AK349">
            <v>43281</v>
          </cell>
          <cell r="AL349">
            <v>2018</v>
          </cell>
          <cell r="AQ349">
            <v>1.5631517782294199E-2</v>
          </cell>
          <cell r="AS349">
            <v>1.88725420511297E-2</v>
          </cell>
          <cell r="AU349">
            <v>2.2056588858067099E-2</v>
          </cell>
          <cell r="AW349">
            <v>8.6749190725145392E-3</v>
          </cell>
          <cell r="BD349">
            <v>43281</v>
          </cell>
          <cell r="BE349">
            <v>2018</v>
          </cell>
          <cell r="BH349">
            <v>4.1961391023411398E-2</v>
          </cell>
        </row>
        <row r="350">
          <cell r="A350"/>
          <cell r="F350">
            <v>2018</v>
          </cell>
          <cell r="G350">
            <v>43312</v>
          </cell>
          <cell r="J350">
            <v>0</v>
          </cell>
          <cell r="AC350"/>
          <cell r="AE350"/>
          <cell r="AG350"/>
          <cell r="AI350"/>
          <cell r="AK350">
            <v>43312</v>
          </cell>
          <cell r="AL350">
            <v>2018</v>
          </cell>
          <cell r="AQ350">
            <v>7.4316087389833002E-2</v>
          </cell>
          <cell r="AS350">
            <v>1.32514090025796E-2</v>
          </cell>
          <cell r="AU350">
            <v>1.45757563407296E-2</v>
          </cell>
          <cell r="AW350">
            <v>2.8070591913294401E-2</v>
          </cell>
          <cell r="BD350">
            <v>43312</v>
          </cell>
          <cell r="BE350">
            <v>2018</v>
          </cell>
          <cell r="BH350">
            <v>4.1113698905202001E-2</v>
          </cell>
        </row>
        <row r="351">
          <cell r="A351"/>
          <cell r="F351">
            <v>2018</v>
          </cell>
          <cell r="G351">
            <v>43343</v>
          </cell>
          <cell r="J351">
            <v>7.7218808390341299E-3</v>
          </cell>
          <cell r="AC351"/>
          <cell r="AE351"/>
          <cell r="AG351"/>
          <cell r="AI351"/>
          <cell r="AK351">
            <v>43343</v>
          </cell>
          <cell r="AL351">
            <v>2018</v>
          </cell>
          <cell r="AQ351">
            <v>7.9633614612227593E-2</v>
          </cell>
          <cell r="AS351">
            <v>4.63983798564521E-2</v>
          </cell>
          <cell r="AU351">
            <v>1.40680971527026E-2</v>
          </cell>
          <cell r="AW351">
            <v>3.74626812243306E-2</v>
          </cell>
          <cell r="BD351">
            <v>43343</v>
          </cell>
          <cell r="BE351">
            <v>2018</v>
          </cell>
          <cell r="BH351">
            <v>5.8619631940017201E-2</v>
          </cell>
        </row>
        <row r="352">
          <cell r="A352"/>
          <cell r="F352">
            <v>2018</v>
          </cell>
          <cell r="G352">
            <v>43373</v>
          </cell>
          <cell r="J352">
            <v>9.8800590652445095E-3</v>
          </cell>
          <cell r="AC352"/>
          <cell r="AE352"/>
          <cell r="AG352"/>
          <cell r="AI352"/>
          <cell r="AK352">
            <v>43373</v>
          </cell>
          <cell r="AL352">
            <v>2018</v>
          </cell>
          <cell r="AQ352">
            <v>3.3957008629197399E-2</v>
          </cell>
          <cell r="AS352">
            <v>5.0657579660555202E-2</v>
          </cell>
          <cell r="AU352">
            <v>3.1430637351250103E-2</v>
          </cell>
          <cell r="AW352">
            <v>3.4829327226731703E-2</v>
          </cell>
          <cell r="BD352">
            <v>43373</v>
          </cell>
          <cell r="BE352">
            <v>2018</v>
          </cell>
          <cell r="BH352">
            <v>5.32964567198108E-2</v>
          </cell>
        </row>
        <row r="353">
          <cell r="A353"/>
          <cell r="F353">
            <v>2018</v>
          </cell>
          <cell r="G353">
            <v>43404</v>
          </cell>
          <cell r="J353">
            <v>9.4579618335291105E-2</v>
          </cell>
          <cell r="AC353"/>
          <cell r="AE353"/>
          <cell r="AG353"/>
          <cell r="AI353"/>
          <cell r="AK353">
            <v>43404</v>
          </cell>
          <cell r="AL353">
            <v>2018</v>
          </cell>
          <cell r="AQ353">
            <v>4.8178392261767497E-2</v>
          </cell>
          <cell r="AS353">
            <v>2.22039818398941E-2</v>
          </cell>
          <cell r="AU353">
            <v>3.9898495029722203E-2</v>
          </cell>
          <cell r="AW353">
            <v>4.3549387960665903E-2</v>
          </cell>
          <cell r="BD353">
            <v>43404</v>
          </cell>
          <cell r="BE353">
            <v>2018</v>
          </cell>
          <cell r="BH353">
            <v>6.4504234942021704E-2</v>
          </cell>
        </row>
        <row r="354">
          <cell r="A354"/>
          <cell r="F354">
            <v>2018</v>
          </cell>
          <cell r="G354">
            <v>43434</v>
          </cell>
          <cell r="J354">
            <v>2.3524004728826899E-2</v>
          </cell>
          <cell r="AC354"/>
          <cell r="AE354"/>
          <cell r="AG354"/>
          <cell r="AI354"/>
          <cell r="AK354">
            <v>43434</v>
          </cell>
          <cell r="AL354">
            <v>2018</v>
          </cell>
          <cell r="AQ354">
            <v>2.02382688927553E-2</v>
          </cell>
          <cell r="AS354">
            <v>1.77359555155399E-2</v>
          </cell>
          <cell r="AU354">
            <v>8.3751662607670294E-3</v>
          </cell>
          <cell r="AW354">
            <v>3.5389609120041202E-2</v>
          </cell>
          <cell r="BD354">
            <v>43434</v>
          </cell>
          <cell r="BE354">
            <v>2018</v>
          </cell>
          <cell r="BH354">
            <v>2.1216301890305399E-2</v>
          </cell>
        </row>
        <row r="355">
          <cell r="A355"/>
          <cell r="F355">
            <v>2018</v>
          </cell>
          <cell r="G355">
            <v>43465</v>
          </cell>
          <cell r="J355">
            <v>1.6105924279992599E-2</v>
          </cell>
          <cell r="AC355"/>
          <cell r="AE355"/>
          <cell r="AG355"/>
          <cell r="AI355"/>
          <cell r="AK355">
            <v>43465</v>
          </cell>
          <cell r="AL355">
            <v>2018</v>
          </cell>
          <cell r="AQ355">
            <v>1.5971046755268802E-2</v>
          </cell>
          <cell r="AS355">
            <v>1.24888052585258E-2</v>
          </cell>
          <cell r="AU355">
            <v>1.0289007952627501E-2</v>
          </cell>
          <cell r="AW355">
            <v>2.9696840904231601E-2</v>
          </cell>
          <cell r="BD355">
            <v>43465</v>
          </cell>
          <cell r="BE355">
            <v>2018</v>
          </cell>
          <cell r="BH355">
            <v>1.9732060067447599E-2</v>
          </cell>
        </row>
        <row r="356">
          <cell r="A356"/>
          <cell r="F356">
            <v>2018</v>
          </cell>
          <cell r="G356">
            <v>43496</v>
          </cell>
          <cell r="J356">
            <v>7.9256355346828802E-2</v>
          </cell>
          <cell r="AC356"/>
          <cell r="AE356"/>
          <cell r="AG356"/>
          <cell r="AI356"/>
          <cell r="AK356">
            <v>43496</v>
          </cell>
          <cell r="AL356">
            <v>2018</v>
          </cell>
          <cell r="AQ356">
            <v>5.7156797286404701E-2</v>
          </cell>
          <cell r="AS356">
            <v>1.28139419592552E-2</v>
          </cell>
          <cell r="AU356">
            <v>1.06600231033625E-2</v>
          </cell>
          <cell r="AW356">
            <v>3.1097762406547099E-2</v>
          </cell>
          <cell r="BD356">
            <v>43496</v>
          </cell>
          <cell r="BE356">
            <v>2018</v>
          </cell>
          <cell r="BH356">
            <v>1.8529475394438898E-2</v>
          </cell>
        </row>
        <row r="357">
          <cell r="A357"/>
          <cell r="F357">
            <v>2018</v>
          </cell>
          <cell r="G357">
            <v>43524</v>
          </cell>
          <cell r="J357">
            <v>8.4926730937345304E-2</v>
          </cell>
          <cell r="AC357"/>
          <cell r="AE357"/>
          <cell r="AG357"/>
          <cell r="AI357"/>
          <cell r="AK357">
            <v>43524</v>
          </cell>
          <cell r="AL357">
            <v>2018</v>
          </cell>
          <cell r="AQ357">
            <v>4.59386316642134E-2</v>
          </cell>
          <cell r="AS357">
            <v>4.1821442171423903E-2</v>
          </cell>
          <cell r="AU357">
            <v>1.1617705720170599E-2</v>
          </cell>
          <cell r="AW357">
            <v>2.53388664509651E-2</v>
          </cell>
          <cell r="BD357">
            <v>43524</v>
          </cell>
          <cell r="BE357">
            <v>2018</v>
          </cell>
          <cell r="BH357">
            <v>2.08460792869061E-2</v>
          </cell>
        </row>
        <row r="358">
          <cell r="A358"/>
          <cell r="F358">
            <v>2018</v>
          </cell>
          <cell r="G358">
            <v>43555</v>
          </cell>
          <cell r="J358">
            <v>3.84803178449327E-2</v>
          </cell>
          <cell r="AC358"/>
          <cell r="AE358"/>
          <cell r="AG358"/>
          <cell r="AI358"/>
          <cell r="AK358">
            <v>43555</v>
          </cell>
          <cell r="AL358">
            <v>2018</v>
          </cell>
          <cell r="AQ358">
            <v>2.6469335117334999E-2</v>
          </cell>
          <cell r="AS358">
            <v>2.0411126205739202E-2</v>
          </cell>
          <cell r="AU358">
            <v>1.74820851093784E-2</v>
          </cell>
          <cell r="AW358">
            <v>1.31605884802268E-2</v>
          </cell>
          <cell r="BD358">
            <v>43555</v>
          </cell>
          <cell r="BE358">
            <v>2018</v>
          </cell>
          <cell r="BH358">
            <v>1.47738275986072E-2</v>
          </cell>
        </row>
        <row r="359">
          <cell r="A359"/>
          <cell r="F359">
            <v>2018</v>
          </cell>
          <cell r="G359">
            <v>43585</v>
          </cell>
          <cell r="J359">
            <v>1.5748994835735199E-2</v>
          </cell>
          <cell r="AC359"/>
          <cell r="AE359"/>
          <cell r="AG359"/>
          <cell r="AI359"/>
          <cell r="AK359">
            <v>43585</v>
          </cell>
          <cell r="AL359">
            <v>2018</v>
          </cell>
          <cell r="AQ359">
            <v>1.54568781199322E-2</v>
          </cell>
          <cell r="AS359">
            <v>1.6650473756091601E-2</v>
          </cell>
          <cell r="AU359">
            <v>1.6712230395338701E-2</v>
          </cell>
          <cell r="AW359">
            <v>2.4664122875903201E-2</v>
          </cell>
          <cell r="BD359">
            <v>43585</v>
          </cell>
          <cell r="BE359">
            <v>2018</v>
          </cell>
          <cell r="BH359">
            <v>2.1702369376375999E-2</v>
          </cell>
        </row>
        <row r="360">
          <cell r="A360"/>
          <cell r="F360">
            <v>2018</v>
          </cell>
          <cell r="G360">
            <v>43616</v>
          </cell>
          <cell r="J360">
            <v>3.0691760753853201E-2</v>
          </cell>
          <cell r="AC360"/>
          <cell r="AE360"/>
          <cell r="AG360"/>
          <cell r="AI360"/>
          <cell r="AK360">
            <v>43616</v>
          </cell>
          <cell r="AL360">
            <v>2018</v>
          </cell>
          <cell r="AQ360">
            <v>1.43091572652115E-2</v>
          </cell>
          <cell r="AS360">
            <v>6.7246839396433496E-3</v>
          </cell>
          <cell r="AU360">
            <v>1.13272740692091E-2</v>
          </cell>
          <cell r="AW360">
            <v>3.07902052262225E-2</v>
          </cell>
          <cell r="BD360">
            <v>43616</v>
          </cell>
          <cell r="BE360">
            <v>2018</v>
          </cell>
          <cell r="BH360">
            <v>2.8877025952955899E-2</v>
          </cell>
        </row>
        <row r="361">
          <cell r="A361"/>
          <cell r="F361">
            <v>2018</v>
          </cell>
          <cell r="G361">
            <v>43646</v>
          </cell>
          <cell r="J361">
            <v>2.8423014301329999E-2</v>
          </cell>
          <cell r="AC361"/>
          <cell r="AE361"/>
          <cell r="AG361"/>
          <cell r="AI361"/>
          <cell r="AK361">
            <v>43646</v>
          </cell>
          <cell r="AL361">
            <v>2018</v>
          </cell>
          <cell r="AQ361">
            <v>1.26706730974896E-2</v>
          </cell>
          <cell r="AS361">
            <v>8.7389546983255503E-3</v>
          </cell>
          <cell r="AU361">
            <v>4.2765095220488004E-3</v>
          </cell>
          <cell r="AW361">
            <v>3.5416656292891098E-2</v>
          </cell>
          <cell r="BD361">
            <v>43646</v>
          </cell>
          <cell r="BE361">
            <v>2018</v>
          </cell>
          <cell r="BH361">
            <v>2.8716369113757599E-2</v>
          </cell>
        </row>
        <row r="362">
          <cell r="A362"/>
          <cell r="F362">
            <v>2018</v>
          </cell>
          <cell r="G362">
            <v>43677</v>
          </cell>
          <cell r="J362">
            <v>0.12839401178422799</v>
          </cell>
          <cell r="AC362"/>
          <cell r="AE362"/>
          <cell r="AG362"/>
          <cell r="AI362"/>
          <cell r="AK362">
            <v>43677</v>
          </cell>
          <cell r="AL362">
            <v>2018</v>
          </cell>
          <cell r="AQ362">
            <v>1.4818491608481E-2</v>
          </cell>
          <cell r="AS362">
            <v>5.2424195353607504E-3</v>
          </cell>
          <cell r="AU362">
            <v>6.91513616702922E-3</v>
          </cell>
          <cell r="AW362">
            <v>2.6471573945579301E-2</v>
          </cell>
          <cell r="BD362">
            <v>43677</v>
          </cell>
          <cell r="BE362">
            <v>2018</v>
          </cell>
          <cell r="BH362">
            <v>3.3120289938138703E-2</v>
          </cell>
        </row>
        <row r="363">
          <cell r="A363"/>
          <cell r="F363">
            <v>2018</v>
          </cell>
          <cell r="G363">
            <v>43708</v>
          </cell>
          <cell r="J363">
            <v>0.12680378911562501</v>
          </cell>
          <cell r="AC363"/>
          <cell r="AE363"/>
          <cell r="AG363"/>
          <cell r="AI363"/>
          <cell r="AK363">
            <v>43708</v>
          </cell>
          <cell r="AL363">
            <v>2018</v>
          </cell>
          <cell r="AQ363">
            <v>2.58218947769689E-2</v>
          </cell>
          <cell r="AS363">
            <v>8.2246933982649297E-3</v>
          </cell>
          <cell r="AU363">
            <v>3.6850622041422602E-3</v>
          </cell>
          <cell r="AW363">
            <v>1.8995061600340701E-2</v>
          </cell>
          <cell r="BD363">
            <v>43708</v>
          </cell>
          <cell r="BE363">
            <v>2018</v>
          </cell>
          <cell r="BH363">
            <v>3.2161811580300903E-2</v>
          </cell>
        </row>
        <row r="364">
          <cell r="A364"/>
          <cell r="F364">
            <v>2018</v>
          </cell>
          <cell r="G364">
            <v>43738</v>
          </cell>
          <cell r="J364">
            <v>5.48423072901046E-2</v>
          </cell>
          <cell r="AC364"/>
          <cell r="AE364"/>
          <cell r="AG364"/>
          <cell r="AI364"/>
          <cell r="AK364">
            <v>43738</v>
          </cell>
          <cell r="AL364">
            <v>2018</v>
          </cell>
          <cell r="AQ364">
            <v>1.5789715856124299E-2</v>
          </cell>
          <cell r="AS364">
            <v>1.7299468294604499E-2</v>
          </cell>
          <cell r="AU364">
            <v>5.6102249756478199E-3</v>
          </cell>
          <cell r="AW364">
            <v>1.12086294301251E-2</v>
          </cell>
          <cell r="BD364">
            <v>43738</v>
          </cell>
          <cell r="BE364">
            <v>2018</v>
          </cell>
          <cell r="BH364">
            <v>3.7548981990643E-2</v>
          </cell>
        </row>
        <row r="365">
          <cell r="A365"/>
          <cell r="F365">
            <v>2018</v>
          </cell>
          <cell r="G365">
            <v>43769</v>
          </cell>
          <cell r="J365">
            <v>3.5910404142768297E-2</v>
          </cell>
          <cell r="AC365"/>
          <cell r="AE365"/>
          <cell r="AG365"/>
          <cell r="AI365"/>
          <cell r="AK365">
            <v>43769</v>
          </cell>
          <cell r="AL365">
            <v>2018</v>
          </cell>
          <cell r="AQ365">
            <v>8.1961915435009997E-3</v>
          </cell>
          <cell r="AS365">
            <v>7.6286099729220803E-3</v>
          </cell>
          <cell r="AU365">
            <v>1.1768938309851399E-2</v>
          </cell>
          <cell r="AW365">
            <v>1.0839714472272499E-2</v>
          </cell>
          <cell r="BD365">
            <v>43769</v>
          </cell>
          <cell r="BE365">
            <v>2018</v>
          </cell>
          <cell r="BH365">
            <v>3.7416819311035097E-2</v>
          </cell>
        </row>
        <row r="366">
          <cell r="A366"/>
          <cell r="F366">
            <v>2018</v>
          </cell>
          <cell r="G366">
            <v>43799</v>
          </cell>
          <cell r="J366">
            <v>2.7456568424488501E-2</v>
          </cell>
          <cell r="AC366"/>
          <cell r="AE366"/>
          <cell r="AG366"/>
          <cell r="AI366"/>
          <cell r="AK366">
            <v>43799</v>
          </cell>
          <cell r="AL366">
            <v>2018</v>
          </cell>
          <cell r="AQ366">
            <v>1.53218128834089E-2</v>
          </cell>
          <cell r="AS366">
            <v>4.9443226898095499E-3</v>
          </cell>
          <cell r="AU366">
            <v>6.8587090168896704E-3</v>
          </cell>
          <cell r="AW366">
            <v>1.4555361233578999E-2</v>
          </cell>
          <cell r="BD366">
            <v>43799</v>
          </cell>
          <cell r="BE366">
            <v>2018</v>
          </cell>
          <cell r="BH366">
            <v>4.0829755379902598E-2</v>
          </cell>
        </row>
        <row r="367">
          <cell r="A367"/>
          <cell r="F367">
            <v>2018</v>
          </cell>
          <cell r="G367">
            <v>43830</v>
          </cell>
          <cell r="J367">
            <v>9.1134835899212095E-3</v>
          </cell>
          <cell r="AC367"/>
          <cell r="AE367"/>
          <cell r="AG367"/>
          <cell r="AI367"/>
          <cell r="AK367">
            <v>43830</v>
          </cell>
          <cell r="AL367">
            <v>2018</v>
          </cell>
          <cell r="AQ367">
            <v>1.93737887920288E-2</v>
          </cell>
          <cell r="AS367">
            <v>7.5545120022126599E-3</v>
          </cell>
          <cell r="AU367">
            <v>4.9917045816206696E-3</v>
          </cell>
          <cell r="AW367">
            <v>1.5989112109975299E-2</v>
          </cell>
          <cell r="BD367">
            <v>43830</v>
          </cell>
          <cell r="BE367">
            <v>2018</v>
          </cell>
          <cell r="BH367">
            <v>2.57602915639377E-2</v>
          </cell>
        </row>
        <row r="368">
          <cell r="A368"/>
          <cell r="F368">
            <v>2018</v>
          </cell>
          <cell r="G368">
            <v>43861</v>
          </cell>
          <cell r="J368">
            <v>4.0271015281124603E-2</v>
          </cell>
          <cell r="AC368"/>
          <cell r="AE368"/>
          <cell r="AG368"/>
          <cell r="AI368"/>
          <cell r="AK368">
            <v>43861</v>
          </cell>
          <cell r="AL368">
            <v>2018</v>
          </cell>
          <cell r="AQ368">
            <v>1.9353597901203199E-2</v>
          </cell>
          <cell r="AS368">
            <v>1.2301492800810099E-2</v>
          </cell>
          <cell r="AU368">
            <v>5.2310657112354698E-3</v>
          </cell>
          <cell r="AW368">
            <v>1.3341554700855801E-2</v>
          </cell>
          <cell r="BD368">
            <v>43861</v>
          </cell>
          <cell r="BE368">
            <v>2018</v>
          </cell>
          <cell r="BH368">
            <v>2.5436060777940101E-2</v>
          </cell>
        </row>
        <row r="369">
          <cell r="A369"/>
          <cell r="F369">
            <v>2018</v>
          </cell>
          <cell r="G369">
            <v>43890</v>
          </cell>
          <cell r="J369">
            <v>5.8195978560941101E-2</v>
          </cell>
          <cell r="AC369"/>
          <cell r="AE369"/>
          <cell r="AG369"/>
          <cell r="AI369"/>
          <cell r="AK369">
            <v>43890</v>
          </cell>
          <cell r="AL369">
            <v>2018</v>
          </cell>
          <cell r="AQ369">
            <v>1.9612548216162699E-2</v>
          </cell>
          <cell r="AS369">
            <v>1.3566372099376899E-2</v>
          </cell>
          <cell r="AU369">
            <v>1.00055519759368E-2</v>
          </cell>
          <cell r="AW369">
            <v>1.31024054779166E-2</v>
          </cell>
          <cell r="BD369">
            <v>43890</v>
          </cell>
          <cell r="BE369">
            <v>2018</v>
          </cell>
          <cell r="BH369">
            <v>2.2032069717775001E-2</v>
          </cell>
        </row>
        <row r="370">
          <cell r="A370"/>
          <cell r="F370">
            <v>2018</v>
          </cell>
          <cell r="G370">
            <v>43921</v>
          </cell>
          <cell r="J370">
            <v>3.5451515465032203E-2</v>
          </cell>
          <cell r="AC370"/>
          <cell r="AE370"/>
          <cell r="AG370"/>
          <cell r="AI370"/>
          <cell r="AK370">
            <v>43921</v>
          </cell>
          <cell r="AL370">
            <v>2018</v>
          </cell>
          <cell r="AQ370">
            <v>3.1689299983971797E-2</v>
          </cell>
          <cell r="AS370">
            <v>1.3357470230246599E-2</v>
          </cell>
          <cell r="AU370">
            <v>1.0237021360897301E-2</v>
          </cell>
          <cell r="AW370">
            <v>1.56126830974808E-2</v>
          </cell>
          <cell r="BD370">
            <v>43921</v>
          </cell>
          <cell r="BE370">
            <v>2018</v>
          </cell>
          <cell r="BH370">
            <v>7.9605093049155001E-2</v>
          </cell>
        </row>
        <row r="371">
          <cell r="A371"/>
          <cell r="F371">
            <v>2018</v>
          </cell>
          <cell r="G371">
            <v>43951</v>
          </cell>
          <cell r="J371">
            <v>1.84541867458674E-2</v>
          </cell>
          <cell r="AC371"/>
          <cell r="AE371"/>
          <cell r="AG371"/>
          <cell r="AI371"/>
          <cell r="AK371">
            <v>43951</v>
          </cell>
          <cell r="AL371">
            <v>2018</v>
          </cell>
          <cell r="AQ371">
            <v>1.35340759621175E-2</v>
          </cell>
          <cell r="AS371">
            <v>1.74369003224214E-2</v>
          </cell>
          <cell r="AU371">
            <v>1.02894819043652E-2</v>
          </cell>
          <cell r="AW371">
            <v>2.29693605455881E-2</v>
          </cell>
          <cell r="BD371">
            <v>43951</v>
          </cell>
          <cell r="BE371">
            <v>2018</v>
          </cell>
          <cell r="BH371">
            <v>0.163666293883764</v>
          </cell>
        </row>
        <row r="372">
          <cell r="A372"/>
          <cell r="F372">
            <v>2018</v>
          </cell>
          <cell r="G372">
            <v>43982</v>
          </cell>
          <cell r="J372">
            <v>1.19504352604696E-2</v>
          </cell>
          <cell r="AC372"/>
          <cell r="AE372"/>
          <cell r="AG372"/>
          <cell r="AI372"/>
          <cell r="AK372">
            <v>43982</v>
          </cell>
          <cell r="AL372">
            <v>2018</v>
          </cell>
          <cell r="AQ372">
            <v>1.5313841095741E-2</v>
          </cell>
          <cell r="AS372">
            <v>4.8046625565868802E-3</v>
          </cell>
          <cell r="AU372">
            <v>1.6034880014021102E-2</v>
          </cell>
          <cell r="AW372">
            <v>2.53760859496951E-2</v>
          </cell>
          <cell r="BD372">
            <v>43982</v>
          </cell>
          <cell r="BE372">
            <v>2018</v>
          </cell>
          <cell r="BH372">
            <v>0.17856496519095599</v>
          </cell>
        </row>
        <row r="373">
          <cell r="A373"/>
          <cell r="F373">
            <v>2018</v>
          </cell>
          <cell r="G373">
            <v>44012</v>
          </cell>
          <cell r="J373">
            <v>9.9444179100386498E-2</v>
          </cell>
          <cell r="AC373"/>
          <cell r="AE373"/>
          <cell r="AG373"/>
          <cell r="AI373"/>
          <cell r="AK373">
            <v>44012</v>
          </cell>
          <cell r="AL373">
            <v>2018</v>
          </cell>
          <cell r="AQ373">
            <v>1.6647465523917802E-2</v>
          </cell>
          <cell r="AS373">
            <v>4.7233501184471101E-3</v>
          </cell>
          <cell r="AU373">
            <v>6.7603527756499903E-3</v>
          </cell>
          <cell r="AW373">
            <v>2.5063585371677102E-2</v>
          </cell>
          <cell r="BD373">
            <v>44012</v>
          </cell>
          <cell r="BE373">
            <v>2018</v>
          </cell>
          <cell r="BH373">
            <v>0.189111169928522</v>
          </cell>
        </row>
        <row r="374">
          <cell r="A374"/>
          <cell r="F374">
            <v>2018</v>
          </cell>
          <cell r="G374">
            <v>44043</v>
          </cell>
          <cell r="J374">
            <v>6.4095107735789802E-2</v>
          </cell>
          <cell r="AC374"/>
          <cell r="AE374"/>
          <cell r="AG374"/>
          <cell r="AI374"/>
          <cell r="AK374">
            <v>44043</v>
          </cell>
          <cell r="AL374">
            <v>2018</v>
          </cell>
          <cell r="AQ374">
            <v>1.00497509284853E-2</v>
          </cell>
          <cell r="AS374">
            <v>7.8986123137957508E-3</v>
          </cell>
          <cell r="AU374">
            <v>5.3466029354841699E-3</v>
          </cell>
          <cell r="AW374">
            <v>1.7467302559232002E-2</v>
          </cell>
          <cell r="BD374">
            <v>44043</v>
          </cell>
          <cell r="BE374">
            <v>2018</v>
          </cell>
          <cell r="BH374">
            <v>0.114173453998085</v>
          </cell>
        </row>
        <row r="375">
          <cell r="A375"/>
          <cell r="F375">
            <v>2018</v>
          </cell>
          <cell r="G375">
            <v>44074</v>
          </cell>
          <cell r="J375">
            <v>3.5575255376746502E-2</v>
          </cell>
          <cell r="AC375"/>
          <cell r="AE375"/>
          <cell r="AG375"/>
          <cell r="AI375"/>
          <cell r="AK375">
            <v>44074</v>
          </cell>
          <cell r="AL375">
            <v>2018</v>
          </cell>
          <cell r="AQ375">
            <v>1.0007324986520899E-2</v>
          </cell>
          <cell r="AS375">
            <v>9.7238522288351E-3</v>
          </cell>
          <cell r="AU375">
            <v>5.98501273758505E-3</v>
          </cell>
          <cell r="AW375">
            <v>1.4385066997164801E-2</v>
          </cell>
          <cell r="BD375">
            <v>44074</v>
          </cell>
          <cell r="BE375">
            <v>2018</v>
          </cell>
          <cell r="BH375">
            <v>9.9629414681338097E-2</v>
          </cell>
        </row>
        <row r="376">
          <cell r="A376"/>
          <cell r="F376">
            <v>2018</v>
          </cell>
          <cell r="G376">
            <v>44104</v>
          </cell>
          <cell r="J376">
            <v>5.4155806802150999E-2</v>
          </cell>
          <cell r="AC376"/>
          <cell r="AE376"/>
          <cell r="AG376"/>
          <cell r="AI376"/>
          <cell r="AK376">
            <v>44104</v>
          </cell>
          <cell r="AL376">
            <v>2018</v>
          </cell>
          <cell r="AQ376">
            <v>1.0517200910442099E-2</v>
          </cell>
          <cell r="AS376">
            <v>4.4517762697796996E-3</v>
          </cell>
          <cell r="AU376">
            <v>7.8871268865316202E-3</v>
          </cell>
          <cell r="AW376">
            <v>1.2263775966370001E-2</v>
          </cell>
          <cell r="BD376">
            <v>44104</v>
          </cell>
          <cell r="BE376">
            <v>2018</v>
          </cell>
          <cell r="BH376">
            <v>0.102301678147144</v>
          </cell>
        </row>
        <row r="377">
          <cell r="A377"/>
          <cell r="F377">
            <v>2018</v>
          </cell>
          <cell r="G377">
            <v>44135</v>
          </cell>
          <cell r="J377">
            <v>3.0588077936342401E-2</v>
          </cell>
          <cell r="AC377"/>
          <cell r="AE377"/>
          <cell r="AG377"/>
          <cell r="AI377"/>
          <cell r="AK377">
            <v>44135</v>
          </cell>
          <cell r="AL377">
            <v>2018</v>
          </cell>
          <cell r="AQ377">
            <v>1.42023226051883E-2</v>
          </cell>
          <cell r="AS377">
            <v>5.5432374286168299E-3</v>
          </cell>
          <cell r="AU377">
            <v>3.3025308990780001E-3</v>
          </cell>
          <cell r="AW377">
            <v>1.4590464586307099E-2</v>
          </cell>
          <cell r="BD377">
            <v>44135</v>
          </cell>
          <cell r="BE377">
            <v>2018</v>
          </cell>
          <cell r="BH377">
            <v>5.9033928954921003E-2</v>
          </cell>
        </row>
        <row r="378">
          <cell r="A378"/>
          <cell r="F378">
            <v>2018</v>
          </cell>
          <cell r="G378">
            <v>44165</v>
          </cell>
          <cell r="J378">
            <v>2.7878654291747702E-2</v>
          </cell>
          <cell r="AC378"/>
          <cell r="AE378"/>
          <cell r="AG378"/>
          <cell r="AI378"/>
          <cell r="AK378">
            <v>44165</v>
          </cell>
          <cell r="AL378">
            <v>2018</v>
          </cell>
          <cell r="AQ378">
            <v>1.39314264656744E-2</v>
          </cell>
          <cell r="AS378">
            <v>7.2016936619495996E-3</v>
          </cell>
          <cell r="AU378">
            <v>3.5761447455378102E-3</v>
          </cell>
          <cell r="AW378">
            <v>1.38874605496503E-2</v>
          </cell>
          <cell r="BD378">
            <v>44165</v>
          </cell>
          <cell r="BE378">
            <v>2018</v>
          </cell>
          <cell r="BH378">
            <v>2.67087164142512E-2</v>
          </cell>
        </row>
        <row r="379">
          <cell r="A379"/>
          <cell r="F379">
            <v>2018</v>
          </cell>
          <cell r="G379">
            <v>44196</v>
          </cell>
          <cell r="J379">
            <v>4.1745374572998199E-2</v>
          </cell>
          <cell r="AC379"/>
          <cell r="AE379"/>
          <cell r="AG379"/>
          <cell r="AI379"/>
          <cell r="AK379">
            <v>44196</v>
          </cell>
          <cell r="AL379">
            <v>2018</v>
          </cell>
          <cell r="AQ379">
            <v>2.3849352700734398E-2</v>
          </cell>
          <cell r="AS379">
            <v>8.5851827171790993E-3</v>
          </cell>
          <cell r="AU379">
            <v>6.5130767447485402E-3</v>
          </cell>
          <cell r="AW379">
            <v>1.3092392583222499E-2</v>
          </cell>
          <cell r="BD379">
            <v>44196</v>
          </cell>
          <cell r="BE379">
            <v>2018</v>
          </cell>
          <cell r="BH379">
            <v>3.9401136257371697E-2</v>
          </cell>
        </row>
        <row r="380">
          <cell r="A380"/>
          <cell r="F380">
            <v>2018</v>
          </cell>
          <cell r="G380">
            <v>44227</v>
          </cell>
          <cell r="J380">
            <v>7.2140066525274604E-2</v>
          </cell>
          <cell r="AC380"/>
          <cell r="AE380"/>
          <cell r="AG380"/>
          <cell r="AI380"/>
          <cell r="AK380">
            <v>44227</v>
          </cell>
          <cell r="AL380">
            <v>2018</v>
          </cell>
          <cell r="AQ380">
            <v>2.13424707490651E-2</v>
          </cell>
          <cell r="AS380">
            <v>1.8144545356414299E-2</v>
          </cell>
          <cell r="AU380">
            <v>4.4850311627432403E-3</v>
          </cell>
          <cell r="AW380">
            <v>1.0201745276150399E-2</v>
          </cell>
          <cell r="BD380">
            <v>44227</v>
          </cell>
          <cell r="BE380">
            <v>2018</v>
          </cell>
          <cell r="BH380">
            <v>3.9338109180643198E-2</v>
          </cell>
        </row>
        <row r="381">
          <cell r="A381"/>
          <cell r="F381">
            <v>2018</v>
          </cell>
          <cell r="G381">
            <v>44255</v>
          </cell>
          <cell r="J381">
            <v>4.4188459879086997E-2</v>
          </cell>
          <cell r="AC381"/>
          <cell r="AE381"/>
          <cell r="AG381"/>
          <cell r="AI381"/>
          <cell r="AK381">
            <v>44255</v>
          </cell>
          <cell r="AL381">
            <v>2018</v>
          </cell>
          <cell r="AQ381">
            <v>2.1179600792566498E-2</v>
          </cell>
          <cell r="AS381">
            <v>1.37013060953406E-2</v>
          </cell>
          <cell r="AU381">
            <v>8.8450937990291901E-3</v>
          </cell>
          <cell r="AW381">
            <v>1.0001428121273E-2</v>
          </cell>
          <cell r="BD381">
            <v>44255</v>
          </cell>
          <cell r="BE381">
            <v>2018</v>
          </cell>
          <cell r="BH381">
            <v>3.6738547222771901E-2</v>
          </cell>
        </row>
        <row r="382">
          <cell r="A382"/>
          <cell r="F382">
            <v>2018</v>
          </cell>
          <cell r="G382">
            <v>44286</v>
          </cell>
          <cell r="J382">
            <v>8.1561843812342806E-3</v>
          </cell>
          <cell r="AC382"/>
          <cell r="AE382"/>
          <cell r="AG382"/>
          <cell r="AI382"/>
          <cell r="AK382">
            <v>44286</v>
          </cell>
          <cell r="AL382">
            <v>2018</v>
          </cell>
          <cell r="AQ382">
            <v>1.8287750861149098E-2</v>
          </cell>
          <cell r="AS382">
            <v>7.3693926458323501E-3</v>
          </cell>
          <cell r="AU382">
            <v>7.6949867241934804E-3</v>
          </cell>
          <cell r="AW382">
            <v>1.16201258050688E-2</v>
          </cell>
          <cell r="BD382">
            <v>44286</v>
          </cell>
          <cell r="BE382">
            <v>2018</v>
          </cell>
          <cell r="BH382">
            <v>5.3284813090260501E-2</v>
          </cell>
        </row>
        <row r="383">
          <cell r="A383"/>
          <cell r="F383">
            <v>2018</v>
          </cell>
          <cell r="G383">
            <v>44316</v>
          </cell>
          <cell r="J383">
            <v>1.4672006752815299E-2</v>
          </cell>
          <cell r="AC383"/>
          <cell r="AE383"/>
          <cell r="AG383"/>
          <cell r="AI383"/>
          <cell r="AK383">
            <v>44316</v>
          </cell>
          <cell r="AL383">
            <v>2018</v>
          </cell>
          <cell r="AQ383">
            <v>1.4977043699159099E-2</v>
          </cell>
          <cell r="AS383">
            <v>1.07201950781734E-2</v>
          </cell>
          <cell r="AU383">
            <v>3.61471276624798E-3</v>
          </cell>
          <cell r="AW383">
            <v>1.0880256751494699E-2</v>
          </cell>
          <cell r="BD383">
            <v>44316</v>
          </cell>
          <cell r="BE383">
            <v>2018</v>
          </cell>
          <cell r="BH383">
            <v>5.1163371392147501E-2</v>
          </cell>
        </row>
        <row r="384">
          <cell r="A384"/>
          <cell r="F384">
            <v>2018</v>
          </cell>
          <cell r="G384">
            <v>44347</v>
          </cell>
          <cell r="J384">
            <v>3.2001423155976899E-2</v>
          </cell>
          <cell r="AC384"/>
          <cell r="AE384"/>
          <cell r="AG384"/>
          <cell r="AI384"/>
          <cell r="AK384">
            <v>44347</v>
          </cell>
          <cell r="AL384">
            <v>2018</v>
          </cell>
          <cell r="AQ384">
            <v>7.5428949846063596E-3</v>
          </cell>
          <cell r="AS384">
            <v>6.6163690025321797E-3</v>
          </cell>
          <cell r="AU384">
            <v>8.0271842344838799E-3</v>
          </cell>
          <cell r="AW384">
            <v>1.214489132869E-2</v>
          </cell>
          <cell r="BD384">
            <v>44347</v>
          </cell>
          <cell r="BE384">
            <v>2018</v>
          </cell>
          <cell r="BH384">
            <v>5.2945128030277497E-2</v>
          </cell>
        </row>
        <row r="385">
          <cell r="A385"/>
          <cell r="F385">
            <v>2018</v>
          </cell>
          <cell r="G385">
            <v>44377</v>
          </cell>
          <cell r="J385">
            <v>1.5938251398802498E-2</v>
          </cell>
          <cell r="AC385"/>
          <cell r="AE385"/>
          <cell r="AG385"/>
          <cell r="AI385"/>
          <cell r="AK385">
            <v>44377</v>
          </cell>
          <cell r="AL385">
            <v>2018</v>
          </cell>
          <cell r="AQ385">
            <v>8.3409698536135602E-3</v>
          </cell>
          <cell r="AS385">
            <v>6.5887847311904097E-3</v>
          </cell>
          <cell r="AU385">
            <v>2.5801889609813901E-3</v>
          </cell>
          <cell r="AW385">
            <v>1.44041508950123E-2</v>
          </cell>
          <cell r="BD385">
            <v>44377</v>
          </cell>
          <cell r="BE385">
            <v>2018</v>
          </cell>
          <cell r="BH385">
            <v>5.9809223176785303E-2</v>
          </cell>
        </row>
        <row r="386">
          <cell r="A386"/>
          <cell r="F386">
            <v>2018</v>
          </cell>
          <cell r="G386">
            <v>44408</v>
          </cell>
          <cell r="J386">
            <v>4.8539815655406902E-2</v>
          </cell>
          <cell r="AC386"/>
          <cell r="AE386"/>
          <cell r="AG386"/>
          <cell r="AI386"/>
          <cell r="AK386">
            <v>44408</v>
          </cell>
          <cell r="AL386">
            <v>2018</v>
          </cell>
          <cell r="AQ386">
            <v>8.9286579493791998E-3</v>
          </cell>
          <cell r="AS386">
            <v>3.4254926849737201E-3</v>
          </cell>
          <cell r="AU386">
            <v>2.2289642092320201E-3</v>
          </cell>
          <cell r="AW386">
            <v>1.02204549146215E-2</v>
          </cell>
          <cell r="BD386">
            <v>44408</v>
          </cell>
          <cell r="BE386">
            <v>2018</v>
          </cell>
          <cell r="BH386">
            <v>6.5677965396973903E-2</v>
          </cell>
        </row>
        <row r="387">
          <cell r="A387"/>
          <cell r="F387">
            <v>2018</v>
          </cell>
          <cell r="G387">
            <v>44439</v>
          </cell>
          <cell r="J387">
            <v>1.8741112680245E-2</v>
          </cell>
          <cell r="AC387"/>
          <cell r="AE387"/>
          <cell r="AG387"/>
          <cell r="AI387"/>
          <cell r="AK387">
            <v>44439</v>
          </cell>
          <cell r="AL387">
            <v>2018</v>
          </cell>
          <cell r="AQ387">
            <v>1.72197456264306E-2</v>
          </cell>
          <cell r="AS387">
            <v>5.4211729273738003E-3</v>
          </cell>
          <cell r="AU387">
            <v>1.2024308850703701E-3</v>
          </cell>
          <cell r="AW387">
            <v>8.3816761411502107E-3</v>
          </cell>
          <cell r="BD387">
            <v>44439</v>
          </cell>
          <cell r="BE387">
            <v>2018</v>
          </cell>
          <cell r="BH387">
            <v>7.2945082339889597E-2</v>
          </cell>
        </row>
        <row r="388">
          <cell r="A388"/>
          <cell r="F388">
            <v>2018</v>
          </cell>
          <cell r="G388">
            <v>44469</v>
          </cell>
          <cell r="J388">
            <v>3.9555077592018997E-2</v>
          </cell>
          <cell r="AC388"/>
          <cell r="AE388"/>
          <cell r="AG388"/>
          <cell r="AI388"/>
          <cell r="AK388">
            <v>44469</v>
          </cell>
          <cell r="AL388">
            <v>2018</v>
          </cell>
          <cell r="AQ388">
            <v>1.85211598315312E-2</v>
          </cell>
          <cell r="AS388">
            <v>1.02383186430593E-2</v>
          </cell>
          <cell r="AU388">
            <v>2.8381317497495799E-3</v>
          </cell>
          <cell r="AW388">
            <v>7.6340878850899201E-3</v>
          </cell>
          <cell r="BD388">
            <v>44469</v>
          </cell>
          <cell r="BE388">
            <v>2018</v>
          </cell>
          <cell r="BH388">
            <v>6.4497143275061397E-2</v>
          </cell>
        </row>
        <row r="389">
          <cell r="A389"/>
          <cell r="F389">
            <v>2018</v>
          </cell>
          <cell r="G389">
            <v>44500</v>
          </cell>
          <cell r="J389">
            <v>3.4347303217922197E-2</v>
          </cell>
          <cell r="AC389"/>
          <cell r="AE389"/>
          <cell r="AG389"/>
          <cell r="AI389"/>
          <cell r="AK389">
            <v>44500</v>
          </cell>
          <cell r="AL389">
            <v>2018</v>
          </cell>
          <cell r="AQ389">
            <v>1.2988395379605E-2</v>
          </cell>
          <cell r="AS389">
            <v>7.0626514561001504E-3</v>
          </cell>
          <cell r="AU389">
            <v>5.0429837525335103E-3</v>
          </cell>
          <cell r="AW389">
            <v>7.3795296601444002E-3</v>
          </cell>
          <cell r="BD389">
            <v>44500</v>
          </cell>
          <cell r="BE389">
            <v>2018</v>
          </cell>
          <cell r="BH389">
            <v>6.5183745750801395E-2</v>
          </cell>
        </row>
        <row r="390">
          <cell r="A390"/>
          <cell r="F390">
            <v>2018</v>
          </cell>
          <cell r="G390">
            <v>44530</v>
          </cell>
          <cell r="J390">
            <v>1.9229073203866201E-2</v>
          </cell>
          <cell r="AC390"/>
          <cell r="AE390"/>
          <cell r="AG390"/>
          <cell r="AI390"/>
          <cell r="AK390">
            <v>44530</v>
          </cell>
          <cell r="AL390">
            <v>2018</v>
          </cell>
          <cell r="AQ390">
            <v>1.3114097695488601E-2</v>
          </cell>
          <cell r="AS390">
            <v>8.20805748207247E-3</v>
          </cell>
          <cell r="AU390">
            <v>3.7715679086434101E-3</v>
          </cell>
          <cell r="AW390">
            <v>9.0296198697564292E-3</v>
          </cell>
          <cell r="BD390">
            <v>44530</v>
          </cell>
          <cell r="BE390">
            <v>2018</v>
          </cell>
          <cell r="BH390">
            <v>6.3002179158059099E-2</v>
          </cell>
        </row>
        <row r="391">
          <cell r="A391"/>
          <cell r="F391">
            <v>2018</v>
          </cell>
          <cell r="G391">
            <v>44561</v>
          </cell>
          <cell r="J391">
            <v>4.1217020672068297E-2</v>
          </cell>
          <cell r="AC391"/>
          <cell r="AE391"/>
          <cell r="AG391"/>
          <cell r="AI391"/>
          <cell r="AK391">
            <v>44561</v>
          </cell>
          <cell r="AL391">
            <v>2018</v>
          </cell>
          <cell r="AQ391">
            <v>3.06866630685226E-2</v>
          </cell>
          <cell r="AS391">
            <v>5.4727368871963396E-3</v>
          </cell>
          <cell r="AU391">
            <v>8.0903294270512696E-3</v>
          </cell>
          <cell r="AW391">
            <v>8.7751606298824801E-3</v>
          </cell>
          <cell r="BD391">
            <v>44561</v>
          </cell>
          <cell r="BE391">
            <v>2018</v>
          </cell>
          <cell r="BH391">
            <v>5.8520307891004E-2</v>
          </cell>
        </row>
        <row r="392">
          <cell r="A392"/>
          <cell r="F392">
            <v>2018</v>
          </cell>
          <cell r="G392">
            <v>44592</v>
          </cell>
          <cell r="J392">
            <v>7.0417879907805798E-3</v>
          </cell>
          <cell r="AC392"/>
          <cell r="AE392"/>
          <cell r="AG392"/>
          <cell r="AI392"/>
          <cell r="AK392">
            <v>44592</v>
          </cell>
          <cell r="AL392">
            <v>2018</v>
          </cell>
          <cell r="AQ392">
            <v>1.58227613950894E-2</v>
          </cell>
          <cell r="AS392">
            <v>1.9473758399853301E-2</v>
          </cell>
          <cell r="AU392">
            <v>3.6155238041168298E-3</v>
          </cell>
          <cell r="AW392">
            <v>1.1972200931910201E-2</v>
          </cell>
          <cell r="BD392">
            <v>44592</v>
          </cell>
          <cell r="BE392">
            <v>2018</v>
          </cell>
          <cell r="BH392">
            <v>4.8520599468637002E-2</v>
          </cell>
        </row>
        <row r="393">
          <cell r="A393"/>
          <cell r="F393">
            <v>2018</v>
          </cell>
          <cell r="G393">
            <v>44620</v>
          </cell>
          <cell r="J393">
            <v>5.15260679885607E-2</v>
          </cell>
          <cell r="AC393"/>
          <cell r="AE393"/>
          <cell r="AG393"/>
          <cell r="AI393"/>
          <cell r="AK393">
            <v>44620</v>
          </cell>
          <cell r="AL393">
            <v>2018</v>
          </cell>
          <cell r="AQ393">
            <v>1.71697103968536E-2</v>
          </cell>
          <cell r="AS393">
            <v>9.6528036006670905E-3</v>
          </cell>
          <cell r="AU393">
            <v>8.3556429650804304E-3</v>
          </cell>
          <cell r="AW393">
            <v>1.2578278981020499E-2</v>
          </cell>
          <cell r="BD393">
            <v>44620</v>
          </cell>
          <cell r="BE393">
            <v>2018</v>
          </cell>
          <cell r="BH393">
            <v>6.3195952869323793E-2</v>
          </cell>
        </row>
        <row r="394">
          <cell r="A394"/>
          <cell r="F394">
            <v>2018</v>
          </cell>
          <cell r="G394">
            <v>44651</v>
          </cell>
          <cell r="J394">
            <v>2.55531390871452E-2</v>
          </cell>
          <cell r="AC394"/>
          <cell r="AE394"/>
          <cell r="AG394"/>
          <cell r="AI394"/>
          <cell r="AK394">
            <v>44651</v>
          </cell>
          <cell r="AL394">
            <v>2018</v>
          </cell>
          <cell r="AQ394">
            <v>2.51977611133366E-2</v>
          </cell>
          <cell r="AS394">
            <v>9.9920726632079897E-3</v>
          </cell>
          <cell r="AU394">
            <v>8.4036283259540899E-3</v>
          </cell>
          <cell r="AW394">
            <v>1.5482989612834799E-2</v>
          </cell>
          <cell r="BD394">
            <v>44651</v>
          </cell>
          <cell r="BE394">
            <v>2018</v>
          </cell>
          <cell r="BH394">
            <v>6.3294595962473499E-2</v>
          </cell>
        </row>
        <row r="395">
          <cell r="A395"/>
          <cell r="F395">
            <v>2018</v>
          </cell>
          <cell r="G395">
            <v>44681</v>
          </cell>
          <cell r="J395">
            <v>8.4399712390375095E-2</v>
          </cell>
          <cell r="AC395"/>
          <cell r="AE395"/>
          <cell r="AG395"/>
          <cell r="AI395"/>
          <cell r="AK395">
            <v>44681</v>
          </cell>
          <cell r="AL395">
            <v>2018</v>
          </cell>
          <cell r="AQ395">
            <v>1.4491911613627799E-2</v>
          </cell>
          <cell r="AS395">
            <v>2.01471247511706E-2</v>
          </cell>
          <cell r="AU395">
            <v>7.09731379886956E-3</v>
          </cell>
          <cell r="AW395">
            <v>1.3695110790706001E-2</v>
          </cell>
          <cell r="BD395">
            <v>44681</v>
          </cell>
          <cell r="BE395">
            <v>2018</v>
          </cell>
          <cell r="BH395">
            <v>5.4197088136165299E-2</v>
          </cell>
        </row>
        <row r="396">
          <cell r="A396"/>
          <cell r="F396">
            <v>2018</v>
          </cell>
          <cell r="G396">
            <v>44712</v>
          </cell>
          <cell r="J396">
            <v>1.4768490611806301E-2</v>
          </cell>
          <cell r="AC396"/>
          <cell r="AE396"/>
          <cell r="AG396"/>
          <cell r="AI396"/>
          <cell r="AK396">
            <v>44712</v>
          </cell>
          <cell r="AL396">
            <v>2018</v>
          </cell>
          <cell r="AQ396">
            <v>2.15803875561295E-2</v>
          </cell>
          <cell r="AS396">
            <v>1.1518053165651999E-2</v>
          </cell>
          <cell r="AU396">
            <v>1.3595497689725001E-2</v>
          </cell>
          <cell r="AW396">
            <v>2.0553152575916701E-2</v>
          </cell>
          <cell r="BD396">
            <v>44712</v>
          </cell>
          <cell r="BE396">
            <v>2018</v>
          </cell>
          <cell r="BH396">
            <v>4.4743259688314101E-2</v>
          </cell>
        </row>
        <row r="397">
          <cell r="A397"/>
          <cell r="F397">
            <v>2018</v>
          </cell>
          <cell r="G397">
            <v>44742</v>
          </cell>
          <cell r="J397">
            <v>6.5264046401178999E-2</v>
          </cell>
          <cell r="AC397"/>
          <cell r="AE397"/>
          <cell r="AG397"/>
          <cell r="AI397"/>
          <cell r="AK397">
            <v>44742</v>
          </cell>
          <cell r="AL397">
            <v>2018</v>
          </cell>
          <cell r="AQ397">
            <v>1.42792439852802E-2</v>
          </cell>
          <cell r="AS397">
            <v>1.37318140231526E-2</v>
          </cell>
          <cell r="AU397">
            <v>8.3576723193291794E-3</v>
          </cell>
          <cell r="AW397">
            <v>2.1515187048245898E-2</v>
          </cell>
          <cell r="BD397">
            <v>44742</v>
          </cell>
          <cell r="BE397">
            <v>2018</v>
          </cell>
          <cell r="BH397">
            <v>5.02890091706958E-2</v>
          </cell>
        </row>
        <row r="398">
          <cell r="A398"/>
          <cell r="F398">
            <v>2018</v>
          </cell>
          <cell r="G398">
            <v>44773</v>
          </cell>
          <cell r="J398">
            <v>2.4960800253745901E-2</v>
          </cell>
          <cell r="AC398"/>
          <cell r="AE398"/>
          <cell r="AG398"/>
          <cell r="AI398"/>
          <cell r="AK398">
            <v>44773</v>
          </cell>
          <cell r="AL398">
            <v>2018</v>
          </cell>
          <cell r="AQ398">
            <v>1.8370573649146401E-2</v>
          </cell>
          <cell r="AS398">
            <v>1.3968882767779399E-2</v>
          </cell>
          <cell r="AU398">
            <v>8.6851686987247205E-3</v>
          </cell>
          <cell r="AW398">
            <v>2.1211489615561699E-2</v>
          </cell>
          <cell r="BD398">
            <v>44773</v>
          </cell>
          <cell r="BE398">
            <v>2018</v>
          </cell>
          <cell r="BH398">
            <v>4.2992845356277599E-2</v>
          </cell>
        </row>
        <row r="399">
          <cell r="A399"/>
          <cell r="F399">
            <v>2018</v>
          </cell>
          <cell r="G399">
            <v>44804</v>
          </cell>
          <cell r="J399">
            <v>0.12971269707553701</v>
          </cell>
          <cell r="AC399"/>
          <cell r="AE399"/>
          <cell r="AG399"/>
          <cell r="AI399"/>
          <cell r="AK399">
            <v>44804</v>
          </cell>
          <cell r="AL399">
            <v>2018</v>
          </cell>
          <cell r="AQ399">
            <v>1.73436306793333E-2</v>
          </cell>
          <cell r="AS399">
            <v>1.4193029703508201E-2</v>
          </cell>
          <cell r="AU399">
            <v>9.9342078049830598E-3</v>
          </cell>
          <cell r="AW399">
            <v>1.73428272200381E-2</v>
          </cell>
          <cell r="BD399">
            <v>44804</v>
          </cell>
          <cell r="BE399">
            <v>2018</v>
          </cell>
          <cell r="BH399">
            <v>3.4357124009844198E-2</v>
          </cell>
        </row>
        <row r="400">
          <cell r="A400"/>
          <cell r="F400">
            <v>2018</v>
          </cell>
          <cell r="G400">
            <v>44834</v>
          </cell>
          <cell r="J400">
            <v>3.1036189144318899E-2</v>
          </cell>
          <cell r="AC400"/>
          <cell r="AE400"/>
          <cell r="AG400"/>
          <cell r="AI400"/>
          <cell r="AK400">
            <v>44834</v>
          </cell>
          <cell r="AL400">
            <v>2018</v>
          </cell>
          <cell r="AQ400">
            <v>2.27818944799957E-2</v>
          </cell>
          <cell r="AS400">
            <v>1.3728801124756201E-2</v>
          </cell>
          <cell r="AU400">
            <v>1.1149114194972699E-2</v>
          </cell>
          <cell r="AW400">
            <v>1.9127756145793699E-2</v>
          </cell>
          <cell r="BD400">
            <v>44834</v>
          </cell>
          <cell r="BE400">
            <v>2018</v>
          </cell>
          <cell r="BH400">
            <v>3.9098643834149703E-2</v>
          </cell>
        </row>
        <row r="401">
          <cell r="A401"/>
          <cell r="F401">
            <v>2018</v>
          </cell>
          <cell r="G401">
            <v>44865</v>
          </cell>
          <cell r="J401">
            <v>4.38572321076654E-2</v>
          </cell>
          <cell r="AC401"/>
          <cell r="AE401"/>
          <cell r="AG401"/>
          <cell r="AI401"/>
          <cell r="AK401">
            <v>44865</v>
          </cell>
          <cell r="AL401">
            <v>2018</v>
          </cell>
          <cell r="AQ401">
            <v>1.9423780006861301E-2</v>
          </cell>
          <cell r="AS401">
            <v>1.49594055509871E-2</v>
          </cell>
          <cell r="AU401">
            <v>9.8037292199186603E-3</v>
          </cell>
          <cell r="AW401">
            <v>2.3389585190461901E-2</v>
          </cell>
          <cell r="BD401">
            <v>44865</v>
          </cell>
          <cell r="BE401">
            <v>2018</v>
          </cell>
          <cell r="BH401">
            <v>4.5572584373278498E-2</v>
          </cell>
        </row>
        <row r="402">
          <cell r="A402"/>
          <cell r="F402">
            <v>2018</v>
          </cell>
          <cell r="G402">
            <v>44895</v>
          </cell>
          <cell r="J402">
            <v>0.102663236063915</v>
          </cell>
          <cell r="AC402"/>
          <cell r="AE402"/>
          <cell r="AG402"/>
          <cell r="AI402"/>
          <cell r="AK402">
            <v>44895</v>
          </cell>
          <cell r="AL402">
            <v>2018</v>
          </cell>
          <cell r="AQ402">
            <v>2.1621662252923599E-2</v>
          </cell>
          <cell r="AS402">
            <v>8.6971274815612794E-3</v>
          </cell>
          <cell r="AU402">
            <v>1.37784799726842E-2</v>
          </cell>
          <cell r="AW402">
            <v>2.14462630074919E-2</v>
          </cell>
          <cell r="BD402">
            <v>44895</v>
          </cell>
          <cell r="BE402">
            <v>2018</v>
          </cell>
          <cell r="BH402">
            <v>3.6169517916863403E-2</v>
          </cell>
        </row>
        <row r="403">
          <cell r="A403"/>
          <cell r="F403">
            <v>2018</v>
          </cell>
          <cell r="G403">
            <v>44926</v>
          </cell>
          <cell r="J403">
            <v>2.2370909196481902E-2</v>
          </cell>
          <cell r="AC403"/>
          <cell r="AE403"/>
          <cell r="AG403"/>
          <cell r="AI403"/>
          <cell r="AK403">
            <v>44926</v>
          </cell>
          <cell r="AL403">
            <v>2018</v>
          </cell>
          <cell r="AQ403">
            <v>1.8900240405888901E-2</v>
          </cell>
          <cell r="AS403">
            <v>1.14663192650958E-2</v>
          </cell>
          <cell r="AU403">
            <v>6.2828790876592096E-3</v>
          </cell>
          <cell r="AW403">
            <v>2.9417486916147401E-2</v>
          </cell>
          <cell r="BD403">
            <v>44926</v>
          </cell>
          <cell r="BE403">
            <v>2018</v>
          </cell>
          <cell r="BH403">
            <v>3.1499397679023398E-2</v>
          </cell>
        </row>
        <row r="404">
          <cell r="A404"/>
          <cell r="F404">
            <v>2018</v>
          </cell>
          <cell r="G404">
            <v>44957</v>
          </cell>
          <cell r="J404">
            <v>6.1005783265556397E-2</v>
          </cell>
          <cell r="AC404"/>
          <cell r="AE404"/>
          <cell r="AG404"/>
          <cell r="AI404"/>
          <cell r="AK404">
            <v>44957</v>
          </cell>
          <cell r="AL404">
            <v>2018</v>
          </cell>
          <cell r="AQ404">
            <v>1.7048766664549499E-2</v>
          </cell>
          <cell r="AS404">
            <v>1.1629957468594999E-2</v>
          </cell>
          <cell r="AU404">
            <v>1.0836129555932199E-2</v>
          </cell>
          <cell r="AW404">
            <v>2.89876889294601E-2</v>
          </cell>
          <cell r="BD404">
            <v>44957</v>
          </cell>
          <cell r="BE404">
            <v>2018</v>
          </cell>
          <cell r="BH404">
            <v>2.5065420529190498E-2</v>
          </cell>
        </row>
        <row r="405">
          <cell r="A405"/>
          <cell r="F405">
            <v>2018</v>
          </cell>
          <cell r="G405">
            <v>44985</v>
          </cell>
          <cell r="J405">
            <v>8.0117293104104995E-2</v>
          </cell>
          <cell r="AC405"/>
          <cell r="AE405"/>
          <cell r="AG405"/>
          <cell r="AI405"/>
          <cell r="AK405">
            <v>44985</v>
          </cell>
          <cell r="AL405">
            <v>2018</v>
          </cell>
          <cell r="AQ405">
            <v>1.4123027762349E-2</v>
          </cell>
          <cell r="AS405">
            <v>8.2134390942905592E-3</v>
          </cell>
          <cell r="AU405">
            <v>5.3173430673350997E-3</v>
          </cell>
          <cell r="AW405">
            <v>2.1370483863129501E-2</v>
          </cell>
          <cell r="BD405">
            <v>44985</v>
          </cell>
          <cell r="BE405">
            <v>2018</v>
          </cell>
          <cell r="BH405">
            <v>3.8906684372618398E-2</v>
          </cell>
        </row>
        <row r="406">
          <cell r="A406"/>
          <cell r="F406">
            <v>2018</v>
          </cell>
          <cell r="G406">
            <v>45016</v>
          </cell>
          <cell r="J406">
            <v>0.11168466729146</v>
          </cell>
          <cell r="AC406"/>
          <cell r="AE406"/>
          <cell r="AG406"/>
          <cell r="AI406"/>
          <cell r="AK406">
            <v>45016</v>
          </cell>
          <cell r="AL406">
            <v>2018</v>
          </cell>
          <cell r="AQ406">
            <v>1.5554187544176999E-2</v>
          </cell>
          <cell r="AS406">
            <v>6.8196954956629601E-3</v>
          </cell>
          <cell r="AU406">
            <v>2.7299024017032698E-3</v>
          </cell>
          <cell r="AW406">
            <v>1.62930754858942E-2</v>
          </cell>
          <cell r="BD406">
            <v>45016</v>
          </cell>
          <cell r="BE406">
            <v>2018</v>
          </cell>
          <cell r="BH406">
            <v>4.2478264159918497E-2</v>
          </cell>
        </row>
        <row r="407">
          <cell r="A407"/>
          <cell r="F407">
            <v>2018</v>
          </cell>
          <cell r="G407">
            <v>45046</v>
          </cell>
          <cell r="J407">
            <v>1.2405649093894799E-2</v>
          </cell>
          <cell r="AC407"/>
          <cell r="AE407"/>
          <cell r="AG407"/>
          <cell r="AI407"/>
          <cell r="AK407">
            <v>45046</v>
          </cell>
          <cell r="AL407">
            <v>2018</v>
          </cell>
          <cell r="AQ407">
            <v>5.8006825690884297E-3</v>
          </cell>
          <cell r="AS407">
            <v>1.33766986965753E-2</v>
          </cell>
          <cell r="AU407">
            <v>5.1767101504712103E-3</v>
          </cell>
          <cell r="AW407">
            <v>1.4843524246569199E-2</v>
          </cell>
          <cell r="BD407">
            <v>45046</v>
          </cell>
          <cell r="BE407">
            <v>2018</v>
          </cell>
          <cell r="BH407">
            <v>3.7144644873160798E-2</v>
          </cell>
        </row>
        <row r="408">
          <cell r="A408"/>
          <cell r="F408">
            <v>2018</v>
          </cell>
          <cell r="G408">
            <v>45077</v>
          </cell>
          <cell r="J408">
            <v>9.11607858101188E-2</v>
          </cell>
          <cell r="AC408"/>
          <cell r="AE408"/>
          <cell r="AG408"/>
          <cell r="AI408"/>
          <cell r="AK408">
            <v>45077</v>
          </cell>
          <cell r="AL408">
            <v>2018</v>
          </cell>
          <cell r="AQ408">
            <v>1.7743623134976599E-2</v>
          </cell>
          <cell r="AS408">
            <v>3.33787879777638E-3</v>
          </cell>
          <cell r="AU408">
            <v>1.2346634233069999E-2</v>
          </cell>
          <cell r="AW408">
            <v>1.1101513550482899E-2</v>
          </cell>
          <cell r="BD408">
            <v>45077</v>
          </cell>
          <cell r="BE408">
            <v>2018</v>
          </cell>
          <cell r="BH408">
            <v>4.0581288287386899E-2</v>
          </cell>
        </row>
        <row r="409">
          <cell r="A409"/>
          <cell r="F409">
            <v>2018</v>
          </cell>
          <cell r="G409">
            <v>45107</v>
          </cell>
          <cell r="J409">
            <v>1.22983865119809E-2</v>
          </cell>
          <cell r="AC409"/>
          <cell r="AE409"/>
          <cell r="AG409"/>
          <cell r="AI409"/>
          <cell r="AK409">
            <v>45107</v>
          </cell>
          <cell r="AL409">
            <v>2018</v>
          </cell>
          <cell r="AQ409">
            <v>2.39913864597277E-2</v>
          </cell>
          <cell r="AS409">
            <v>1.03413806928858E-2</v>
          </cell>
          <cell r="AU409">
            <v>3.2466137916938999E-3</v>
          </cell>
          <cell r="AW409">
            <v>1.68912834608737E-2</v>
          </cell>
          <cell r="BD409">
            <v>45107</v>
          </cell>
          <cell r="BE409">
            <v>2018</v>
          </cell>
          <cell r="BH409">
            <v>4.5442869664786202E-2</v>
          </cell>
        </row>
        <row r="410">
          <cell r="A410"/>
          <cell r="F410">
            <v>2018</v>
          </cell>
          <cell r="G410">
            <v>45138</v>
          </cell>
          <cell r="J410">
            <v>1.10659333983956E-2</v>
          </cell>
          <cell r="AC410"/>
          <cell r="AE410"/>
          <cell r="AG410"/>
          <cell r="AI410"/>
          <cell r="AK410">
            <v>45138</v>
          </cell>
          <cell r="AL410">
            <v>2018</v>
          </cell>
          <cell r="AQ410">
            <v>1.0997000239024E-2</v>
          </cell>
          <cell r="AS410">
            <v>1.62645006408112E-2</v>
          </cell>
          <cell r="AU410">
            <v>7.84773638498131E-3</v>
          </cell>
          <cell r="AW410">
            <v>1.95983913870467E-2</v>
          </cell>
          <cell r="BD410">
            <v>45138</v>
          </cell>
          <cell r="BE410">
            <v>2018</v>
          </cell>
          <cell r="BH410">
            <v>4.9260594801004698E-2</v>
          </cell>
        </row>
        <row r="411">
          <cell r="A411"/>
          <cell r="F411">
            <v>2018</v>
          </cell>
          <cell r="G411">
            <v>45169</v>
          </cell>
          <cell r="J411">
            <v>5.89280301317123E-2</v>
          </cell>
          <cell r="AC411"/>
          <cell r="AE411"/>
          <cell r="AG411"/>
          <cell r="AI411"/>
          <cell r="AK411">
            <v>45169</v>
          </cell>
          <cell r="AL411">
            <v>2018</v>
          </cell>
          <cell r="AQ411">
            <v>1.7752303724576601E-2</v>
          </cell>
          <cell r="AS411">
            <v>8.1496671798289896E-3</v>
          </cell>
          <cell r="AU411">
            <v>7.9937133559369097E-3</v>
          </cell>
          <cell r="AW411">
            <v>1.8876675087007001E-2</v>
          </cell>
          <cell r="BD411">
            <v>45169</v>
          </cell>
          <cell r="BE411">
            <v>2018</v>
          </cell>
          <cell r="BH411">
            <v>5.6228573590173497E-2</v>
          </cell>
        </row>
        <row r="412">
          <cell r="A412"/>
          <cell r="F412">
            <v>2018</v>
          </cell>
          <cell r="G412">
            <v>45199</v>
          </cell>
          <cell r="J412">
            <v>3.7566314424816102E-2</v>
          </cell>
          <cell r="AC412"/>
          <cell r="AE412"/>
          <cell r="AG412"/>
          <cell r="AI412"/>
          <cell r="AK412">
            <v>45199</v>
          </cell>
          <cell r="AL412">
            <v>2018</v>
          </cell>
          <cell r="AQ412">
            <v>1.9136269660912801E-2</v>
          </cell>
          <cell r="AS412">
            <v>8.6909475748317196E-3</v>
          </cell>
          <cell r="AU412">
            <v>6.0534801260043597E-3</v>
          </cell>
          <cell r="AW412">
            <v>1.60694925528743E-2</v>
          </cell>
          <cell r="BD412">
            <v>45199</v>
          </cell>
          <cell r="BE412">
            <v>2018</v>
          </cell>
          <cell r="BH412">
            <v>5.5504722894706801E-2</v>
          </cell>
        </row>
        <row r="413">
          <cell r="A413"/>
          <cell r="F413">
            <v>2018</v>
          </cell>
          <cell r="G413">
            <v>45230</v>
          </cell>
          <cell r="J413">
            <v>3.4631602967243498E-2</v>
          </cell>
          <cell r="AC413"/>
          <cell r="AE413"/>
          <cell r="AG413"/>
          <cell r="AI413"/>
          <cell r="AK413">
            <v>45230</v>
          </cell>
          <cell r="AL413">
            <v>2018</v>
          </cell>
          <cell r="AQ413">
            <v>1.94627962251482E-2</v>
          </cell>
          <cell r="AS413">
            <v>5.7141560143305903E-3</v>
          </cell>
          <cell r="AU413">
            <v>8.2299471784022006E-3</v>
          </cell>
          <cell r="AW413">
            <v>1.49847333467958E-2</v>
          </cell>
          <cell r="BD413">
            <v>45230</v>
          </cell>
          <cell r="BE413">
            <v>2018</v>
          </cell>
          <cell r="BH413">
            <v>4.3317159547231497E-2</v>
          </cell>
        </row>
        <row r="414">
          <cell r="A414"/>
          <cell r="F414">
            <v>2018</v>
          </cell>
          <cell r="G414">
            <v>45260</v>
          </cell>
          <cell r="J414">
            <v>3.2465324830586201E-2</v>
          </cell>
          <cell r="AC414"/>
          <cell r="AE414"/>
          <cell r="AG414"/>
          <cell r="AI414"/>
          <cell r="AK414">
            <v>45260</v>
          </cell>
          <cell r="AL414">
            <v>2018</v>
          </cell>
          <cell r="AQ414">
            <v>1.0139856054837099E-2</v>
          </cell>
          <cell r="AS414">
            <v>1.45645688303976E-2</v>
          </cell>
          <cell r="AU414">
            <v>4.46366063072839E-3</v>
          </cell>
          <cell r="AW414">
            <v>1.8609242994037701E-2</v>
          </cell>
          <cell r="BD414">
            <v>45260</v>
          </cell>
          <cell r="BE414">
            <v>2018</v>
          </cell>
          <cell r="BH414">
            <v>4.7595282913340697E-2</v>
          </cell>
        </row>
        <row r="415">
          <cell r="A415"/>
          <cell r="F415">
            <v>2018</v>
          </cell>
          <cell r="G415">
            <v>45291</v>
          </cell>
          <cell r="J415">
            <v>8.8323693388625404E-2</v>
          </cell>
          <cell r="AC415"/>
          <cell r="AE415"/>
          <cell r="AG415"/>
          <cell r="AI415"/>
          <cell r="AK415">
            <v>45291</v>
          </cell>
          <cell r="AL415">
            <v>2018</v>
          </cell>
          <cell r="AQ415">
            <v>1.86043472319944E-2</v>
          </cell>
          <cell r="AS415">
            <v>9.9456203720445502E-3</v>
          </cell>
          <cell r="AU415">
            <v>1.41117686185727E-2</v>
          </cell>
          <cell r="AW415">
            <v>1.9378678448791199E-2</v>
          </cell>
          <cell r="BD415">
            <v>45291</v>
          </cell>
          <cell r="BE415">
            <v>2018</v>
          </cell>
          <cell r="BH415">
            <v>4.22355673959472E-2</v>
          </cell>
        </row>
        <row r="416">
          <cell r="A416"/>
          <cell r="F416">
            <v>2018</v>
          </cell>
          <cell r="G416">
            <v>45322</v>
          </cell>
          <cell r="J416">
            <v>4.0716290205741197E-2</v>
          </cell>
          <cell r="AC416"/>
          <cell r="AE416"/>
          <cell r="AG416"/>
          <cell r="AI416"/>
          <cell r="AK416">
            <v>45322</v>
          </cell>
          <cell r="AL416">
            <v>2018</v>
          </cell>
          <cell r="AQ416">
            <v>1.97087089575072E-2</v>
          </cell>
          <cell r="AS416">
            <v>1.1707653614421399E-2</v>
          </cell>
          <cell r="AU416">
            <v>1.056627893499E-2</v>
          </cell>
          <cell r="AW416">
            <v>2.30704851049277E-2</v>
          </cell>
          <cell r="BD416">
            <v>45322</v>
          </cell>
          <cell r="BE416">
            <v>2018</v>
          </cell>
          <cell r="BH416">
            <v>3.98606087815788E-2</v>
          </cell>
        </row>
        <row r="417">
          <cell r="A417"/>
          <cell r="F417">
            <v>2018</v>
          </cell>
          <cell r="G417">
            <v>45351</v>
          </cell>
          <cell r="J417">
            <v>5.7861507839032197E-2</v>
          </cell>
          <cell r="AC417"/>
          <cell r="AE417"/>
          <cell r="AG417"/>
          <cell r="AI417"/>
          <cell r="AK417">
            <v>45351</v>
          </cell>
          <cell r="AL417">
            <v>2018</v>
          </cell>
          <cell r="AQ417">
            <v>1.8378348946853602E-2</v>
          </cell>
          <cell r="AS417">
            <v>7.9413903904786906E-3</v>
          </cell>
          <cell r="AU417">
            <v>9.1569464976308905E-3</v>
          </cell>
          <cell r="AW417">
            <v>1.6523918816251301E-2</v>
          </cell>
          <cell r="BD417">
            <v>45351</v>
          </cell>
          <cell r="BE417">
            <v>2018</v>
          </cell>
          <cell r="BH417">
            <v>3.7816882298503503E-2</v>
          </cell>
        </row>
        <row r="418">
          <cell r="A418"/>
          <cell r="F418">
            <v>2018</v>
          </cell>
          <cell r="G418">
            <v>45382</v>
          </cell>
          <cell r="J418">
            <v>6.5176060653917997E-2</v>
          </cell>
          <cell r="AC418"/>
          <cell r="AE418"/>
          <cell r="AG418"/>
          <cell r="AI418"/>
          <cell r="AK418">
            <v>45382</v>
          </cell>
          <cell r="AL418">
            <v>2018</v>
          </cell>
          <cell r="AQ418">
            <v>1.63462396640047E-2</v>
          </cell>
          <cell r="AS418">
            <v>1.29185614007617E-2</v>
          </cell>
          <cell r="AU418">
            <v>8.6769402934318406E-3</v>
          </cell>
          <cell r="AW418">
            <v>2.1853643848857199E-2</v>
          </cell>
          <cell r="BD418">
            <v>45382</v>
          </cell>
          <cell r="BE418">
            <v>2018</v>
          </cell>
          <cell r="BH418">
            <v>3.1816415131781302E-2</v>
          </cell>
        </row>
        <row r="419">
          <cell r="A419"/>
          <cell r="F419">
            <v>2018</v>
          </cell>
          <cell r="G419">
            <v>45412</v>
          </cell>
          <cell r="J419">
            <v>4.0512602368876598E-2</v>
          </cell>
          <cell r="AC419"/>
          <cell r="AE419"/>
          <cell r="AG419"/>
          <cell r="AI419"/>
          <cell r="AK419">
            <v>45412</v>
          </cell>
          <cell r="AL419">
            <v>2018</v>
          </cell>
          <cell r="AQ419">
            <v>1.9634253860339099E-2</v>
          </cell>
          <cell r="AS419">
            <v>5.54276901494639E-3</v>
          </cell>
          <cell r="AU419">
            <v>1.46476445444646E-2</v>
          </cell>
          <cell r="AW419">
            <v>1.79051488488268E-2</v>
          </cell>
          <cell r="BD419">
            <v>45412</v>
          </cell>
          <cell r="BE419">
            <v>2018</v>
          </cell>
          <cell r="BH419">
            <v>2.6893343250634499E-2</v>
          </cell>
        </row>
        <row r="420">
          <cell r="A420"/>
          <cell r="F420">
            <v>2018</v>
          </cell>
          <cell r="G420">
            <v>45443</v>
          </cell>
          <cell r="J420">
            <v>6.0229149690925701E-2</v>
          </cell>
          <cell r="AC420"/>
          <cell r="AE420"/>
          <cell r="AG420"/>
          <cell r="AI420"/>
          <cell r="AK420">
            <v>45443</v>
          </cell>
          <cell r="AL420">
            <v>2018</v>
          </cell>
          <cell r="AQ420">
            <v>2.4958647880284401E-2</v>
          </cell>
          <cell r="AS420">
            <v>1.15340913516392E-2</v>
          </cell>
          <cell r="AU420">
            <v>5.8285637680240499E-3</v>
          </cell>
          <cell r="AW420">
            <v>1.8491399924047702E-2</v>
          </cell>
          <cell r="BD420">
            <v>45443</v>
          </cell>
          <cell r="BE420">
            <v>2018</v>
          </cell>
          <cell r="BH420">
            <v>2.6320237503944799E-2</v>
          </cell>
        </row>
        <row r="421">
          <cell r="A421"/>
          <cell r="F421">
            <v>2018</v>
          </cell>
          <cell r="G421">
            <v>45473</v>
          </cell>
          <cell r="J421">
            <v>2.2803551396853E-2</v>
          </cell>
          <cell r="AC421"/>
          <cell r="AE421"/>
          <cell r="AG421"/>
          <cell r="AI421"/>
          <cell r="AK421">
            <v>45473</v>
          </cell>
          <cell r="AL421">
            <v>2018</v>
          </cell>
          <cell r="AQ421">
            <v>3.0991620834567201E-2</v>
          </cell>
          <cell r="AS421">
            <v>1.51344977564491E-2</v>
          </cell>
          <cell r="AU421">
            <v>8.5502281765455004E-3</v>
          </cell>
          <cell r="AW421">
            <v>1.6999745650435001E-2</v>
          </cell>
          <cell r="BD421">
            <v>45473</v>
          </cell>
          <cell r="BE421">
            <v>2018</v>
          </cell>
          <cell r="BH421">
            <v>3.4782953366953098E-2</v>
          </cell>
        </row>
        <row r="422">
          <cell r="A422"/>
          <cell r="F422">
            <v>2018</v>
          </cell>
          <cell r="G422">
            <v>45504</v>
          </cell>
          <cell r="J422">
            <v>2.3179139742909801E-2</v>
          </cell>
          <cell r="AC422"/>
          <cell r="AE422"/>
          <cell r="AG422"/>
          <cell r="AI422"/>
          <cell r="AK422">
            <v>45504</v>
          </cell>
          <cell r="AL422">
            <v>2018</v>
          </cell>
          <cell r="AQ422">
            <v>3.1421454852937299E-2</v>
          </cell>
          <cell r="AS422">
            <v>2.7877181425722701E-2</v>
          </cell>
          <cell r="AU422">
            <v>1.05001382623955E-2</v>
          </cell>
          <cell r="AW422">
            <v>2.3302562286403799E-2</v>
          </cell>
          <cell r="BD422">
            <v>45504</v>
          </cell>
          <cell r="BE422">
            <v>2018</v>
          </cell>
          <cell r="BH422">
            <v>4.8961128745329097E-2</v>
          </cell>
        </row>
        <row r="423">
          <cell r="A423"/>
          <cell r="F423">
            <v>2018</v>
          </cell>
          <cell r="G423">
            <v>45535</v>
          </cell>
          <cell r="J423">
            <v>0</v>
          </cell>
          <cell r="AC423"/>
          <cell r="AE423"/>
          <cell r="AG423"/>
          <cell r="AI423"/>
          <cell r="AK423">
            <v>45535</v>
          </cell>
          <cell r="AL423">
            <v>2018</v>
          </cell>
          <cell r="AQ423">
            <v>1.28146094546306E-2</v>
          </cell>
          <cell r="AS423">
            <v>2.7059285650626999E-2</v>
          </cell>
          <cell r="AU423">
            <v>2.21333164351948E-2</v>
          </cell>
          <cell r="AW423">
            <v>1.8401092300859598E-2</v>
          </cell>
          <cell r="BD423">
            <v>45535</v>
          </cell>
          <cell r="BE423">
            <v>2018</v>
          </cell>
          <cell r="BH423">
            <v>5.6428506456179597E-2</v>
          </cell>
        </row>
        <row r="424">
          <cell r="A424"/>
          <cell r="F424">
            <v>2018</v>
          </cell>
          <cell r="G424">
            <v>45565</v>
          </cell>
          <cell r="J424">
            <v>1.5607550825451001E-2</v>
          </cell>
          <cell r="AC424"/>
          <cell r="AE424"/>
          <cell r="AG424"/>
          <cell r="AI424"/>
          <cell r="AK424">
            <v>45565</v>
          </cell>
          <cell r="AL424">
            <v>2018</v>
          </cell>
          <cell r="AQ424">
            <v>1.6336056438369401E-2</v>
          </cell>
          <cell r="AS424">
            <v>1.1230266434244299E-2</v>
          </cell>
          <cell r="AU424">
            <v>1.24219693302954E-2</v>
          </cell>
          <cell r="AW424">
            <v>4.35691271245148E-2</v>
          </cell>
          <cell r="BD424">
            <v>45565</v>
          </cell>
          <cell r="BE424">
            <v>2018</v>
          </cell>
          <cell r="BH424">
            <v>6.3335959262073999E-2</v>
          </cell>
        </row>
        <row r="425">
          <cell r="A425"/>
          <cell r="F425">
            <v>2018</v>
          </cell>
          <cell r="G425">
            <v>45596</v>
          </cell>
          <cell r="J425">
            <v>4.1663350250355502E-2</v>
          </cell>
          <cell r="AC425"/>
          <cell r="AE425"/>
          <cell r="AG425"/>
          <cell r="AI425"/>
          <cell r="AK425">
            <v>45596</v>
          </cell>
          <cell r="AL425">
            <v>2018</v>
          </cell>
          <cell r="AQ425">
            <v>1.3238826173265999E-2</v>
          </cell>
          <cell r="AS425">
            <v>1.00749063058927E-2</v>
          </cell>
          <cell r="AU425">
            <v>1.73368280904975E-2</v>
          </cell>
          <cell r="AW425">
            <v>3.9848217306799098E-2</v>
          </cell>
          <cell r="BD425">
            <v>45596</v>
          </cell>
          <cell r="BE425">
            <v>2018</v>
          </cell>
          <cell r="BH425">
            <v>8.5555139952657303E-2</v>
          </cell>
        </row>
        <row r="426">
          <cell r="A426"/>
          <cell r="F426">
            <v>2018</v>
          </cell>
          <cell r="G426">
            <v>45626</v>
          </cell>
          <cell r="J426">
            <v>5.0207474796406401E-2</v>
          </cell>
          <cell r="AC426"/>
          <cell r="AE426"/>
          <cell r="AG426"/>
          <cell r="AI426"/>
          <cell r="AK426">
            <v>45626</v>
          </cell>
          <cell r="AL426">
            <v>2018</v>
          </cell>
          <cell r="AQ426">
            <v>1.8403814004560402E-2</v>
          </cell>
          <cell r="AS426">
            <v>7.9563605940301003E-3</v>
          </cell>
          <cell r="AU426">
            <v>5.26919599695117E-3</v>
          </cell>
          <cell r="AW426">
            <v>4.3222943391841503E-2</v>
          </cell>
          <cell r="BD426">
            <v>45626</v>
          </cell>
          <cell r="BE426">
            <v>2018</v>
          </cell>
          <cell r="BH426">
            <v>6.51551095025171E-2</v>
          </cell>
        </row>
        <row r="427">
          <cell r="A427"/>
          <cell r="F427">
            <v>2018</v>
          </cell>
          <cell r="G427">
            <v>45657</v>
          </cell>
          <cell r="J427">
            <v>9.9922932794107605E-2</v>
          </cell>
          <cell r="AC427"/>
          <cell r="AE427"/>
          <cell r="AG427"/>
          <cell r="AI427"/>
          <cell r="AK427">
            <v>45657</v>
          </cell>
          <cell r="AL427">
            <v>2018</v>
          </cell>
          <cell r="AQ427">
            <v>1.59145846349933E-2</v>
          </cell>
          <cell r="AS427">
            <v>6.9145107273624199E-3</v>
          </cell>
          <cell r="AU427">
            <v>1.9768571452478201E-3</v>
          </cell>
          <cell r="AW427">
            <v>2.70566385239982E-2</v>
          </cell>
          <cell r="BD427">
            <v>45657</v>
          </cell>
          <cell r="BE427">
            <v>2018</v>
          </cell>
          <cell r="BH427">
            <v>6.0880605124361602E-2</v>
          </cell>
        </row>
        <row r="428">
          <cell r="A428"/>
          <cell r="F428">
            <v>2018</v>
          </cell>
          <cell r="G428">
            <v>45688</v>
          </cell>
          <cell r="J428">
            <v>6.3556619198044298E-2</v>
          </cell>
          <cell r="AC428"/>
          <cell r="AE428"/>
          <cell r="AG428"/>
          <cell r="AI428"/>
          <cell r="AK428">
            <v>45688</v>
          </cell>
          <cell r="AL428">
            <v>2018</v>
          </cell>
          <cell r="AQ428">
            <v>3.7254511918639301E-2</v>
          </cell>
          <cell r="AS428">
            <v>7.1142067622026097E-3</v>
          </cell>
          <cell r="AU428">
            <v>2.33758796382817E-3</v>
          </cell>
          <cell r="AW428">
            <v>1.7755885707686901E-2</v>
          </cell>
          <cell r="BD428">
            <v>45688</v>
          </cell>
          <cell r="BE428">
            <v>2018</v>
          </cell>
          <cell r="BH428">
            <v>6.2102791974719802E-2</v>
          </cell>
        </row>
        <row r="429">
          <cell r="A429"/>
          <cell r="F429">
            <v>2018</v>
          </cell>
          <cell r="G429">
            <v>45716</v>
          </cell>
          <cell r="J429">
            <v>5.3373448272422602E-2</v>
          </cell>
          <cell r="AC429"/>
          <cell r="AE429"/>
          <cell r="AG429"/>
          <cell r="AI429"/>
          <cell r="AK429">
            <v>45716</v>
          </cell>
          <cell r="AL429">
            <v>2018</v>
          </cell>
          <cell r="AQ429">
            <v>1.20014697403416E-2</v>
          </cell>
          <cell r="AS429">
            <v>2.1869052691002599E-2</v>
          </cell>
          <cell r="AU429">
            <v>4.2718827301213898E-3</v>
          </cell>
          <cell r="AW429">
            <v>1.35820235894408E-2</v>
          </cell>
          <cell r="BD429">
            <v>45716</v>
          </cell>
          <cell r="BE429">
            <v>2018</v>
          </cell>
          <cell r="BH429">
            <v>5.6539313080405301E-2</v>
          </cell>
        </row>
        <row r="430">
          <cell r="A430"/>
          <cell r="F430">
            <v>2018</v>
          </cell>
          <cell r="G430">
            <v>45747</v>
          </cell>
          <cell r="J430">
            <v>4.2252392845291399E-2</v>
          </cell>
          <cell r="AC430"/>
          <cell r="AE430"/>
          <cell r="AG430"/>
          <cell r="AI430"/>
          <cell r="AK430">
            <v>45747</v>
          </cell>
          <cell r="AL430">
            <v>2018</v>
          </cell>
          <cell r="AQ430">
            <v>3.4109079544331102E-2</v>
          </cell>
          <cell r="AS430">
            <v>1.01018170361409E-2</v>
          </cell>
          <cell r="AU430">
            <v>1.15904722242899E-2</v>
          </cell>
          <cell r="AW430">
            <v>1.1683315291614199E-2</v>
          </cell>
          <cell r="BD430">
            <v>45747</v>
          </cell>
          <cell r="BE430">
            <v>2018</v>
          </cell>
          <cell r="BH430">
            <v>3.4110891073343599E-2</v>
          </cell>
        </row>
        <row r="431">
          <cell r="A431"/>
          <cell r="F431">
            <v>2018</v>
          </cell>
          <cell r="G431">
            <v>45777</v>
          </cell>
          <cell r="J431">
            <v>2.9458056107584999E-3</v>
          </cell>
          <cell r="AC431"/>
          <cell r="AE431"/>
          <cell r="AG431"/>
          <cell r="AI431"/>
          <cell r="AK431">
            <v>45777</v>
          </cell>
          <cell r="AL431">
            <v>2018</v>
          </cell>
          <cell r="AQ431">
            <v>1.92390211398808E-2</v>
          </cell>
          <cell r="AS431">
            <v>3.1210264401722601E-2</v>
          </cell>
          <cell r="AU431">
            <v>4.7209829192900801E-3</v>
          </cell>
          <cell r="AW431">
            <v>1.8163031254804299E-2</v>
          </cell>
          <cell r="BD431">
            <v>45777</v>
          </cell>
          <cell r="BE431">
            <v>2018</v>
          </cell>
          <cell r="BH431">
            <v>3.1769959987705397E-2</v>
          </cell>
        </row>
        <row r="432">
          <cell r="A432"/>
          <cell r="F432">
            <v>2018</v>
          </cell>
          <cell r="G432">
            <v>45808</v>
          </cell>
          <cell r="J432">
            <v>1.2496920128236199E-2</v>
          </cell>
          <cell r="AC432"/>
          <cell r="AE432"/>
          <cell r="AG432"/>
          <cell r="AI432"/>
          <cell r="AK432">
            <v>45808</v>
          </cell>
          <cell r="AL432">
            <v>2018</v>
          </cell>
          <cell r="AQ432">
            <v>1.9814482421780799E-2</v>
          </cell>
          <cell r="AS432">
            <v>1.8703001066719498E-2</v>
          </cell>
          <cell r="AU432">
            <v>1.8214103228859701E-2</v>
          </cell>
          <cell r="AW432">
            <v>1.7302445407754899E-2</v>
          </cell>
          <cell r="BD432">
            <v>45808</v>
          </cell>
          <cell r="BE432">
            <v>2018</v>
          </cell>
          <cell r="BH432">
            <v>3.5869741177360297E-2</v>
          </cell>
        </row>
        <row r="433">
          <cell r="A433"/>
          <cell r="F433">
            <v>2018</v>
          </cell>
          <cell r="G433">
            <v>45838</v>
          </cell>
          <cell r="J433">
            <v>1.2048977705863301E-2</v>
          </cell>
          <cell r="AC433"/>
          <cell r="AE433"/>
          <cell r="AG433"/>
          <cell r="AI433"/>
          <cell r="AK433">
            <v>45838</v>
          </cell>
          <cell r="AL433">
            <v>2018</v>
          </cell>
          <cell r="AQ433">
            <v>1.56541273931898E-2</v>
          </cell>
          <cell r="AS433">
            <v>1.3761831809857499E-2</v>
          </cell>
          <cell r="AU433">
            <v>1.3506608278540701E-2</v>
          </cell>
          <cell r="AW433">
            <v>2.7778062443921701E-2</v>
          </cell>
          <cell r="BD433">
            <v>45838</v>
          </cell>
          <cell r="BE433">
            <v>2018</v>
          </cell>
          <cell r="BH433">
            <v>3.8368020983744498E-2</v>
          </cell>
        </row>
        <row r="434">
          <cell r="A434"/>
          <cell r="F434">
            <v>2019</v>
          </cell>
          <cell r="G434">
            <v>43496</v>
          </cell>
          <cell r="J434">
            <v>0</v>
          </cell>
          <cell r="AC434"/>
          <cell r="AE434"/>
          <cell r="AG434"/>
          <cell r="AI434"/>
          <cell r="AK434">
            <v>43496</v>
          </cell>
          <cell r="AL434">
            <v>2019</v>
          </cell>
          <cell r="AQ434">
            <v>0</v>
          </cell>
          <cell r="AS434">
            <v>4.1187448039138302E-3</v>
          </cell>
          <cell r="AU434">
            <v>0</v>
          </cell>
          <cell r="AW434">
            <v>0</v>
          </cell>
          <cell r="BD434">
            <v>43496</v>
          </cell>
          <cell r="BE434">
            <v>2019</v>
          </cell>
          <cell r="BH434">
            <v>0.43276805802134299</v>
          </cell>
        </row>
        <row r="435">
          <cell r="A435"/>
          <cell r="F435">
            <v>2019</v>
          </cell>
          <cell r="G435">
            <v>43524</v>
          </cell>
          <cell r="J435">
            <v>0</v>
          </cell>
          <cell r="AC435"/>
          <cell r="AE435"/>
          <cell r="AG435"/>
          <cell r="AI435"/>
          <cell r="AK435">
            <v>43524</v>
          </cell>
          <cell r="AL435">
            <v>2019</v>
          </cell>
          <cell r="AQ435">
            <v>6.0406898970319497E-3</v>
          </cell>
          <cell r="AS435">
            <v>2.1026570500254798E-3</v>
          </cell>
          <cell r="AU435">
            <v>1.3652126702365E-3</v>
          </cell>
          <cell r="AW435">
            <v>2.6863657832028598E-3</v>
          </cell>
          <cell r="BD435">
            <v>43524</v>
          </cell>
          <cell r="BE435">
            <v>2019</v>
          </cell>
          <cell r="BH435">
            <v>0.231392757831891</v>
          </cell>
        </row>
        <row r="436">
          <cell r="A436"/>
          <cell r="F436">
            <v>2019</v>
          </cell>
          <cell r="G436">
            <v>43555</v>
          </cell>
          <cell r="J436">
            <v>0</v>
          </cell>
          <cell r="AC436"/>
          <cell r="AE436"/>
          <cell r="AG436"/>
          <cell r="AI436"/>
          <cell r="AK436">
            <v>43555</v>
          </cell>
          <cell r="AL436">
            <v>2019</v>
          </cell>
          <cell r="AQ436">
            <v>2.47201873857564E-2</v>
          </cell>
          <cell r="AS436">
            <v>2.1402901898914901E-3</v>
          </cell>
          <cell r="AU436">
            <v>4.6718150723169003E-4</v>
          </cell>
          <cell r="AW436">
            <v>0</v>
          </cell>
          <cell r="BD436">
            <v>43555</v>
          </cell>
          <cell r="BE436">
            <v>2019</v>
          </cell>
          <cell r="BH436">
            <v>0.130857151541452</v>
          </cell>
        </row>
        <row r="437">
          <cell r="A437"/>
          <cell r="F437">
            <v>2019</v>
          </cell>
          <cell r="G437">
            <v>43585</v>
          </cell>
          <cell r="J437">
            <v>0</v>
          </cell>
          <cell r="AC437"/>
          <cell r="AE437"/>
          <cell r="AG437"/>
          <cell r="AI437"/>
          <cell r="AK437">
            <v>43585</v>
          </cell>
          <cell r="AL437">
            <v>2019</v>
          </cell>
          <cell r="AQ437">
            <v>5.2829581308983103E-2</v>
          </cell>
          <cell r="AS437">
            <v>1.1098065898421701E-2</v>
          </cell>
          <cell r="AU437">
            <v>1.8905902834501201E-3</v>
          </cell>
          <cell r="AW437">
            <v>4.1374901185725898E-4</v>
          </cell>
          <cell r="BD437">
            <v>43585</v>
          </cell>
          <cell r="BE437">
            <v>2019</v>
          </cell>
          <cell r="BH437">
            <v>0.11143545545091001</v>
          </cell>
        </row>
        <row r="438">
          <cell r="A438"/>
          <cell r="F438">
            <v>2019</v>
          </cell>
          <cell r="G438">
            <v>43616</v>
          </cell>
          <cell r="J438">
            <v>6.9752752168095898E-3</v>
          </cell>
          <cell r="AC438"/>
          <cell r="AE438"/>
          <cell r="AG438"/>
          <cell r="AI438"/>
          <cell r="AK438">
            <v>43616</v>
          </cell>
          <cell r="AL438">
            <v>2019</v>
          </cell>
          <cell r="AQ438">
            <v>3.8659926801499198E-2</v>
          </cell>
          <cell r="AS438">
            <v>2.9937772691454499E-2</v>
          </cell>
          <cell r="AU438">
            <v>5.8856588617367403E-3</v>
          </cell>
          <cell r="AW438">
            <v>2.8080557908158402E-3</v>
          </cell>
          <cell r="BD438">
            <v>43616</v>
          </cell>
          <cell r="BE438">
            <v>2019</v>
          </cell>
          <cell r="BH438">
            <v>0.121175953075773</v>
          </cell>
        </row>
        <row r="439">
          <cell r="A439"/>
          <cell r="F439">
            <v>2019</v>
          </cell>
          <cell r="G439">
            <v>43646</v>
          </cell>
          <cell r="J439">
            <v>0</v>
          </cell>
          <cell r="AC439"/>
          <cell r="AE439"/>
          <cell r="AG439"/>
          <cell r="AI439"/>
          <cell r="AK439">
            <v>43646</v>
          </cell>
          <cell r="AL439">
            <v>2019</v>
          </cell>
          <cell r="AQ439">
            <v>3.3822413456832602E-2</v>
          </cell>
          <cell r="AS439">
            <v>1.4913067765993901E-2</v>
          </cell>
          <cell r="AU439">
            <v>1.3353442099554099E-2</v>
          </cell>
          <cell r="AW439">
            <v>3.65641842193575E-3</v>
          </cell>
          <cell r="BD439">
            <v>43646</v>
          </cell>
          <cell r="BE439">
            <v>2019</v>
          </cell>
          <cell r="BH439">
            <v>9.4408964152675703E-2</v>
          </cell>
        </row>
        <row r="440">
          <cell r="A440"/>
          <cell r="F440">
            <v>2019</v>
          </cell>
          <cell r="G440">
            <v>43677</v>
          </cell>
          <cell r="J440">
            <v>8.8850644986484695E-3</v>
          </cell>
          <cell r="AC440"/>
          <cell r="AE440"/>
          <cell r="AG440"/>
          <cell r="AI440"/>
          <cell r="AK440">
            <v>43677</v>
          </cell>
          <cell r="AL440">
            <v>2019</v>
          </cell>
          <cell r="AQ440">
            <v>4.1677880047304702E-2</v>
          </cell>
          <cell r="AS440">
            <v>1.9820932528417198E-2</v>
          </cell>
          <cell r="AU440">
            <v>1.04010873440882E-2</v>
          </cell>
          <cell r="AW440">
            <v>1.3279334395158901E-2</v>
          </cell>
          <cell r="BD440">
            <v>43677</v>
          </cell>
          <cell r="BE440">
            <v>2019</v>
          </cell>
          <cell r="BH440">
            <v>0.11909083573913599</v>
          </cell>
        </row>
        <row r="441">
          <cell r="A441"/>
          <cell r="F441">
            <v>2019</v>
          </cell>
          <cell r="G441">
            <v>43708</v>
          </cell>
          <cell r="J441">
            <v>7.89210481922668E-3</v>
          </cell>
          <cell r="AC441"/>
          <cell r="AE441"/>
          <cell r="AG441"/>
          <cell r="AI441"/>
          <cell r="AK441">
            <v>43708</v>
          </cell>
          <cell r="AL441">
            <v>2019</v>
          </cell>
          <cell r="AQ441">
            <v>6.1005737939443999E-2</v>
          </cell>
          <cell r="AS441">
            <v>2.0068987573945599E-2</v>
          </cell>
          <cell r="AU441">
            <v>1.3134449647651701E-2</v>
          </cell>
          <cell r="AW441">
            <v>1.6024820126095601E-2</v>
          </cell>
          <cell r="BD441">
            <v>43708</v>
          </cell>
          <cell r="BE441">
            <v>2019</v>
          </cell>
          <cell r="BH441">
            <v>9.4879371001033497E-2</v>
          </cell>
        </row>
        <row r="442">
          <cell r="A442"/>
          <cell r="F442">
            <v>2019</v>
          </cell>
          <cell r="G442">
            <v>43738</v>
          </cell>
          <cell r="J442">
            <v>2.2027074121962201E-2</v>
          </cell>
          <cell r="AC442"/>
          <cell r="AE442"/>
          <cell r="AG442"/>
          <cell r="AI442"/>
          <cell r="AK442">
            <v>43738</v>
          </cell>
          <cell r="AL442">
            <v>2019</v>
          </cell>
          <cell r="AQ442">
            <v>3.14000131459167E-2</v>
          </cell>
          <cell r="AS442">
            <v>3.4414305055519602E-2</v>
          </cell>
          <cell r="AU442">
            <v>1.31898638509218E-2</v>
          </cell>
          <cell r="AW442">
            <v>1.76508992918652E-2</v>
          </cell>
          <cell r="BD442">
            <v>43738</v>
          </cell>
          <cell r="BE442">
            <v>2019</v>
          </cell>
          <cell r="BH442">
            <v>8.4107800734599905E-2</v>
          </cell>
        </row>
        <row r="443">
          <cell r="A443"/>
          <cell r="F443">
            <v>2019</v>
          </cell>
          <cell r="G443">
            <v>43769</v>
          </cell>
          <cell r="J443">
            <v>2.94956848833158E-2</v>
          </cell>
          <cell r="AC443"/>
          <cell r="AE443"/>
          <cell r="AG443"/>
          <cell r="AI443"/>
          <cell r="AK443">
            <v>43769</v>
          </cell>
          <cell r="AL443">
            <v>2019</v>
          </cell>
          <cell r="AQ443">
            <v>8.2353870601823299E-3</v>
          </cell>
          <cell r="AS443">
            <v>1.96162896185385E-2</v>
          </cell>
          <cell r="AU443">
            <v>2.57388337487469E-2</v>
          </cell>
          <cell r="AW443">
            <v>2.2442087973263001E-2</v>
          </cell>
          <cell r="BD443">
            <v>43769</v>
          </cell>
          <cell r="BE443">
            <v>2019</v>
          </cell>
          <cell r="BH443">
            <v>9.5697617070170798E-2</v>
          </cell>
        </row>
        <row r="444">
          <cell r="A444"/>
          <cell r="F444">
            <v>2019</v>
          </cell>
          <cell r="G444">
            <v>43799</v>
          </cell>
          <cell r="J444">
            <v>3.19677886883553E-2</v>
          </cell>
          <cell r="AC444"/>
          <cell r="AE444"/>
          <cell r="AG444"/>
          <cell r="AI444"/>
          <cell r="AK444">
            <v>43799</v>
          </cell>
          <cell r="AL444">
            <v>2019</v>
          </cell>
          <cell r="AQ444">
            <v>2.23318744220244E-2</v>
          </cell>
          <cell r="AS444">
            <v>4.0263172732536304E-3</v>
          </cell>
          <cell r="AU444">
            <v>9.9408711363060797E-3</v>
          </cell>
          <cell r="AW444">
            <v>2.86245110551526E-2</v>
          </cell>
          <cell r="BD444">
            <v>43799</v>
          </cell>
          <cell r="BE444">
            <v>2019</v>
          </cell>
          <cell r="BH444">
            <v>8.0848295362309294E-2</v>
          </cell>
        </row>
        <row r="445">
          <cell r="A445"/>
          <cell r="F445">
            <v>2019</v>
          </cell>
          <cell r="G445">
            <v>43830</v>
          </cell>
          <cell r="J445">
            <v>3.1898947279105402E-2</v>
          </cell>
          <cell r="AC445"/>
          <cell r="AE445"/>
          <cell r="AG445"/>
          <cell r="AI445"/>
          <cell r="AK445">
            <v>43830</v>
          </cell>
          <cell r="AL445">
            <v>2019</v>
          </cell>
          <cell r="AQ445">
            <v>3.4156065945739097E-2</v>
          </cell>
          <cell r="AS445">
            <v>1.1026564206391899E-2</v>
          </cell>
          <cell r="AU445">
            <v>2.1857438508025499E-3</v>
          </cell>
          <cell r="AW445">
            <v>2.4978880405882399E-2</v>
          </cell>
          <cell r="BD445">
            <v>43830</v>
          </cell>
          <cell r="BE445">
            <v>2019</v>
          </cell>
          <cell r="BH445">
            <v>6.5497898537474397E-2</v>
          </cell>
        </row>
        <row r="446">
          <cell r="A446"/>
          <cell r="F446">
            <v>2019</v>
          </cell>
          <cell r="G446">
            <v>43861</v>
          </cell>
          <cell r="J446">
            <v>5.9372428362720199E-2</v>
          </cell>
          <cell r="AC446"/>
          <cell r="AE446"/>
          <cell r="AG446"/>
          <cell r="AI446"/>
          <cell r="AK446">
            <v>43861</v>
          </cell>
          <cell r="AL446">
            <v>2019</v>
          </cell>
          <cell r="AQ446">
            <v>3.8383507293961103E-2</v>
          </cell>
          <cell r="AS446">
            <v>1.7050573141647901E-2</v>
          </cell>
          <cell r="AU446">
            <v>5.6022451416174101E-3</v>
          </cell>
          <cell r="AW446">
            <v>1.6596115636634899E-2</v>
          </cell>
          <cell r="BD446">
            <v>43861</v>
          </cell>
          <cell r="BE446">
            <v>2019</v>
          </cell>
          <cell r="BH446">
            <v>6.5714751687189293E-2</v>
          </cell>
        </row>
        <row r="447">
          <cell r="A447"/>
          <cell r="F447">
            <v>2019</v>
          </cell>
          <cell r="G447">
            <v>43890</v>
          </cell>
          <cell r="J447">
            <v>7.8183206368634295E-2</v>
          </cell>
          <cell r="AC447"/>
          <cell r="AE447"/>
          <cell r="AG447"/>
          <cell r="AI447"/>
          <cell r="AK447">
            <v>43890</v>
          </cell>
          <cell r="AL447">
            <v>2019</v>
          </cell>
          <cell r="AQ447">
            <v>4.2992975328154902E-2</v>
          </cell>
          <cell r="AS447">
            <v>2.2665172747732502E-2</v>
          </cell>
          <cell r="AU447">
            <v>1.05659871277892E-2</v>
          </cell>
          <cell r="AW447">
            <v>8.8688284049313702E-3</v>
          </cell>
          <cell r="BD447">
            <v>43890</v>
          </cell>
          <cell r="BE447">
            <v>2019</v>
          </cell>
          <cell r="BH447">
            <v>5.9699682010924002E-2</v>
          </cell>
        </row>
        <row r="448">
          <cell r="A448"/>
          <cell r="F448">
            <v>2019</v>
          </cell>
          <cell r="G448">
            <v>43921</v>
          </cell>
          <cell r="J448">
            <v>3.5862959656105801E-2</v>
          </cell>
          <cell r="AC448"/>
          <cell r="AE448"/>
          <cell r="AG448"/>
          <cell r="AI448"/>
          <cell r="AK448">
            <v>43921</v>
          </cell>
          <cell r="AL448">
            <v>2019</v>
          </cell>
          <cell r="AQ448">
            <v>2.6465578708339699E-2</v>
          </cell>
          <cell r="AS448">
            <v>2.7162368903866502E-2</v>
          </cell>
          <cell r="AU448">
            <v>1.82074218099306E-2</v>
          </cell>
          <cell r="AW448">
            <v>1.17646835238458E-2</v>
          </cell>
          <cell r="BD448">
            <v>43921</v>
          </cell>
          <cell r="BE448">
            <v>2019</v>
          </cell>
          <cell r="BH448">
            <v>0.109894458491557</v>
          </cell>
        </row>
        <row r="449">
          <cell r="A449"/>
          <cell r="F449">
            <v>2019</v>
          </cell>
          <cell r="G449">
            <v>43951</v>
          </cell>
          <cell r="J449">
            <v>6.5298899621847499E-3</v>
          </cell>
          <cell r="AC449"/>
          <cell r="AE449"/>
          <cell r="AG449"/>
          <cell r="AI449"/>
          <cell r="AK449">
            <v>43951</v>
          </cell>
          <cell r="AL449">
            <v>2019</v>
          </cell>
          <cell r="AQ449">
            <v>1.7387706709299299E-2</v>
          </cell>
          <cell r="AS449">
            <v>1.2736697391164601E-2</v>
          </cell>
          <cell r="AU449">
            <v>2.4268742019341202E-2</v>
          </cell>
          <cell r="AW449">
            <v>2.2318411376190901E-2</v>
          </cell>
          <cell r="BD449">
            <v>43951</v>
          </cell>
          <cell r="BE449">
            <v>2019</v>
          </cell>
          <cell r="BH449">
            <v>0.19654905019600999</v>
          </cell>
        </row>
        <row r="450">
          <cell r="A450"/>
          <cell r="F450">
            <v>2019</v>
          </cell>
          <cell r="G450">
            <v>43982</v>
          </cell>
          <cell r="J450">
            <v>1.29376488693041E-2</v>
          </cell>
          <cell r="AC450"/>
          <cell r="AE450"/>
          <cell r="AG450"/>
          <cell r="AI450"/>
          <cell r="AK450">
            <v>43982</v>
          </cell>
          <cell r="AL450">
            <v>2019</v>
          </cell>
          <cell r="AQ450">
            <v>1.26586120311739E-2</v>
          </cell>
          <cell r="AS450">
            <v>1.17050867674159E-2</v>
          </cell>
          <cell r="AU450">
            <v>1.07220138070694E-2</v>
          </cell>
          <cell r="AW450">
            <v>3.0309251232019701E-2</v>
          </cell>
          <cell r="BD450">
            <v>43982</v>
          </cell>
          <cell r="BE450">
            <v>2019</v>
          </cell>
          <cell r="BH450">
            <v>0.22585042392318799</v>
          </cell>
        </row>
        <row r="451">
          <cell r="A451"/>
          <cell r="F451">
            <v>2019</v>
          </cell>
          <cell r="G451">
            <v>44012</v>
          </cell>
          <cell r="J451">
            <v>6.96573785830054E-2</v>
          </cell>
          <cell r="AC451"/>
          <cell r="AE451"/>
          <cell r="AG451"/>
          <cell r="AI451"/>
          <cell r="AK451">
            <v>44012</v>
          </cell>
          <cell r="AL451">
            <v>2019</v>
          </cell>
          <cell r="AQ451">
            <v>1.5626534768872501E-2</v>
          </cell>
          <cell r="AS451">
            <v>1.0370043651544E-2</v>
          </cell>
          <cell r="AU451">
            <v>1.0583062562985799E-2</v>
          </cell>
          <cell r="AW451">
            <v>2.3188726087100299E-2</v>
          </cell>
          <cell r="BD451">
            <v>44012</v>
          </cell>
          <cell r="BE451">
            <v>2019</v>
          </cell>
          <cell r="BH451">
            <v>0.23379769778645701</v>
          </cell>
        </row>
        <row r="452">
          <cell r="A452"/>
          <cell r="F452">
            <v>2019</v>
          </cell>
          <cell r="G452">
            <v>44043</v>
          </cell>
          <cell r="J452">
            <v>8.1081409364026899E-2</v>
          </cell>
          <cell r="AC452"/>
          <cell r="AE452"/>
          <cell r="AG452"/>
          <cell r="AI452"/>
          <cell r="AK452">
            <v>44043</v>
          </cell>
          <cell r="AL452">
            <v>2019</v>
          </cell>
          <cell r="AQ452">
            <v>1.7350108130797501E-2</v>
          </cell>
          <cell r="AS452">
            <v>1.0044077794768701E-2</v>
          </cell>
          <cell r="AU452">
            <v>7.1728531523798803E-3</v>
          </cell>
          <cell r="AW452">
            <v>1.4827779187036901E-2</v>
          </cell>
          <cell r="BD452">
            <v>44043</v>
          </cell>
          <cell r="BE452">
            <v>2019</v>
          </cell>
          <cell r="BH452">
            <v>0.163351115063681</v>
          </cell>
        </row>
        <row r="453">
          <cell r="A453"/>
          <cell r="F453">
            <v>2019</v>
          </cell>
          <cell r="G453">
            <v>44074</v>
          </cell>
          <cell r="J453">
            <v>5.0438638807730703E-2</v>
          </cell>
          <cell r="AC453"/>
          <cell r="AE453"/>
          <cell r="AG453"/>
          <cell r="AI453"/>
          <cell r="AK453">
            <v>44074</v>
          </cell>
          <cell r="AL453">
            <v>2019</v>
          </cell>
          <cell r="AQ453">
            <v>1.4570397248822401E-2</v>
          </cell>
          <cell r="AS453">
            <v>1.00709737137508E-2</v>
          </cell>
          <cell r="AU453">
            <v>6.4984802451938696E-3</v>
          </cell>
          <cell r="AW453">
            <v>1.4025130999445299E-2</v>
          </cell>
          <cell r="BD453">
            <v>44074</v>
          </cell>
          <cell r="BE453">
            <v>2019</v>
          </cell>
          <cell r="BH453">
            <v>0.14125332250191899</v>
          </cell>
        </row>
        <row r="454">
          <cell r="A454"/>
          <cell r="F454">
            <v>2019</v>
          </cell>
          <cell r="G454">
            <v>44104</v>
          </cell>
          <cell r="J454">
            <v>2.1118734342531101E-2</v>
          </cell>
          <cell r="AC454"/>
          <cell r="AE454"/>
          <cell r="AG454"/>
          <cell r="AI454"/>
          <cell r="AK454">
            <v>44104</v>
          </cell>
          <cell r="AL454">
            <v>2019</v>
          </cell>
          <cell r="AQ454">
            <v>2.05212361171336E-2</v>
          </cell>
          <cell r="AS454">
            <v>1.13619796726458E-2</v>
          </cell>
          <cell r="AU454">
            <v>5.3014329872114402E-3</v>
          </cell>
          <cell r="AW454">
            <v>1.2259442916296199E-2</v>
          </cell>
          <cell r="BD454">
            <v>44104</v>
          </cell>
          <cell r="BE454">
            <v>2019</v>
          </cell>
          <cell r="BH454">
            <v>0.12924105572508299</v>
          </cell>
        </row>
        <row r="455">
          <cell r="A455"/>
          <cell r="F455">
            <v>2019</v>
          </cell>
          <cell r="G455">
            <v>44135</v>
          </cell>
          <cell r="J455">
            <v>1.6370541486040301E-2</v>
          </cell>
          <cell r="AC455"/>
          <cell r="AE455"/>
          <cell r="AG455"/>
          <cell r="AI455"/>
          <cell r="AK455">
            <v>44135</v>
          </cell>
          <cell r="AL455">
            <v>2019</v>
          </cell>
          <cell r="AQ455">
            <v>1.2801829114344699E-2</v>
          </cell>
          <cell r="AS455">
            <v>1.4544760574342799E-2</v>
          </cell>
          <cell r="AU455">
            <v>8.7253231232669107E-3</v>
          </cell>
          <cell r="AW455">
            <v>1.20443962407909E-2</v>
          </cell>
          <cell r="BD455">
            <v>44135</v>
          </cell>
          <cell r="BE455">
            <v>2019</v>
          </cell>
          <cell r="BH455">
            <v>7.0547951856843996E-2</v>
          </cell>
        </row>
        <row r="456">
          <cell r="A456"/>
          <cell r="F456">
            <v>2019</v>
          </cell>
          <cell r="G456">
            <v>44165</v>
          </cell>
          <cell r="J456">
            <v>1.23706052227827E-2</v>
          </cell>
          <cell r="AC456"/>
          <cell r="AE456"/>
          <cell r="AG456"/>
          <cell r="AI456"/>
          <cell r="AK456">
            <v>44165</v>
          </cell>
          <cell r="AL456">
            <v>2019</v>
          </cell>
          <cell r="AQ456">
            <v>2.2563289945654898E-2</v>
          </cell>
          <cell r="AS456">
            <v>1.0527870574141E-2</v>
          </cell>
          <cell r="AU456">
            <v>1.03217464548365E-2</v>
          </cell>
          <cell r="AW456">
            <v>1.4803923175862601E-2</v>
          </cell>
          <cell r="BD456">
            <v>44165</v>
          </cell>
          <cell r="BE456">
            <v>2019</v>
          </cell>
          <cell r="BH456">
            <v>5.3361133722766498E-2</v>
          </cell>
        </row>
        <row r="457">
          <cell r="A457"/>
          <cell r="F457">
            <v>2019</v>
          </cell>
          <cell r="G457">
            <v>44196</v>
          </cell>
          <cell r="J457">
            <v>2.1834636641300999E-2</v>
          </cell>
          <cell r="AC457"/>
          <cell r="AE457"/>
          <cell r="AG457"/>
          <cell r="AI457"/>
          <cell r="AK457">
            <v>44196</v>
          </cell>
          <cell r="AL457">
            <v>2019</v>
          </cell>
          <cell r="AQ457">
            <v>2.8449802287482801E-2</v>
          </cell>
          <cell r="AS457">
            <v>1.32530915790815E-2</v>
          </cell>
          <cell r="AU457">
            <v>6.8065478690147304E-3</v>
          </cell>
          <cell r="AW457">
            <v>2.2247221049235499E-2</v>
          </cell>
          <cell r="BD457">
            <v>44196</v>
          </cell>
          <cell r="BE457">
            <v>2019</v>
          </cell>
          <cell r="BH457">
            <v>7.4067834829818699E-2</v>
          </cell>
        </row>
        <row r="458">
          <cell r="A458"/>
          <cell r="F458">
            <v>2019</v>
          </cell>
          <cell r="G458">
            <v>44227</v>
          </cell>
          <cell r="J458">
            <v>3.8789559205196597E-2</v>
          </cell>
          <cell r="AC458"/>
          <cell r="AE458"/>
          <cell r="AG458"/>
          <cell r="AI458"/>
          <cell r="AK458">
            <v>44227</v>
          </cell>
          <cell r="AL458">
            <v>2019</v>
          </cell>
          <cell r="AQ458">
            <v>1.76961604078365E-2</v>
          </cell>
          <cell r="AS458">
            <v>1.5846427250338701E-2</v>
          </cell>
          <cell r="AU458">
            <v>9.2846526091116006E-3</v>
          </cell>
          <cell r="AW458">
            <v>1.8976445263689301E-2</v>
          </cell>
          <cell r="BD458">
            <v>44227</v>
          </cell>
          <cell r="BE458">
            <v>2019</v>
          </cell>
          <cell r="BH458">
            <v>6.7615339603025404E-2</v>
          </cell>
        </row>
        <row r="459">
          <cell r="A459"/>
          <cell r="F459">
            <v>2019</v>
          </cell>
          <cell r="G459">
            <v>44255</v>
          </cell>
          <cell r="J459">
            <v>4.0727525405375803E-2</v>
          </cell>
          <cell r="AC459"/>
          <cell r="AE459"/>
          <cell r="AG459"/>
          <cell r="AI459"/>
          <cell r="AK459">
            <v>44255</v>
          </cell>
          <cell r="AL459">
            <v>2019</v>
          </cell>
          <cell r="AQ459">
            <v>1.3934240530847301E-2</v>
          </cell>
          <cell r="AS459">
            <v>1.2409158990476401E-2</v>
          </cell>
          <cell r="AU459">
            <v>1.2067779250923E-2</v>
          </cell>
          <cell r="AW459">
            <v>1.8171341834238099E-2</v>
          </cell>
          <cell r="BD459">
            <v>44255</v>
          </cell>
          <cell r="BE459">
            <v>2019</v>
          </cell>
          <cell r="BH459">
            <v>5.8317035224321197E-2</v>
          </cell>
        </row>
        <row r="460">
          <cell r="A460"/>
          <cell r="F460">
            <v>2019</v>
          </cell>
          <cell r="G460">
            <v>44286</v>
          </cell>
          <cell r="J460">
            <v>4.15314391526794E-2</v>
          </cell>
          <cell r="AC460"/>
          <cell r="AE460"/>
          <cell r="AG460"/>
          <cell r="AI460"/>
          <cell r="AK460">
            <v>44286</v>
          </cell>
          <cell r="AL460">
            <v>2019</v>
          </cell>
          <cell r="AQ460">
            <v>1.9156045411535799E-2</v>
          </cell>
          <cell r="AS460">
            <v>7.25478871157814E-3</v>
          </cell>
          <cell r="AU460">
            <v>6.2007795682242003E-3</v>
          </cell>
          <cell r="AW460">
            <v>1.3722394788152899E-2</v>
          </cell>
          <cell r="BD460">
            <v>44286</v>
          </cell>
          <cell r="BE460">
            <v>2019</v>
          </cell>
          <cell r="BH460">
            <v>7.9243011758785897E-2</v>
          </cell>
        </row>
        <row r="461">
          <cell r="A461"/>
          <cell r="F461">
            <v>2019</v>
          </cell>
          <cell r="G461">
            <v>44316</v>
          </cell>
          <cell r="J461">
            <v>1.24841903357404E-2</v>
          </cell>
          <cell r="AC461"/>
          <cell r="AE461"/>
          <cell r="AG461"/>
          <cell r="AI461"/>
          <cell r="AK461">
            <v>44316</v>
          </cell>
          <cell r="AL461">
            <v>2019</v>
          </cell>
          <cell r="AQ461">
            <v>8.7858627506966908E-3</v>
          </cell>
          <cell r="AS461">
            <v>8.8749326387634296E-3</v>
          </cell>
          <cell r="AU461">
            <v>7.0507888219497501E-3</v>
          </cell>
          <cell r="AW461">
            <v>1.34412440942786E-2</v>
          </cell>
          <cell r="BD461">
            <v>44316</v>
          </cell>
          <cell r="BE461">
            <v>2019</v>
          </cell>
          <cell r="BH461">
            <v>7.6962520369186604E-2</v>
          </cell>
        </row>
        <row r="462">
          <cell r="A462"/>
          <cell r="F462">
            <v>2019</v>
          </cell>
          <cell r="G462">
            <v>44347</v>
          </cell>
          <cell r="J462">
            <v>1.23601581308126E-2</v>
          </cell>
          <cell r="AC462"/>
          <cell r="AE462"/>
          <cell r="AG462"/>
          <cell r="AI462"/>
          <cell r="AK462">
            <v>44347</v>
          </cell>
          <cell r="AL462">
            <v>2019</v>
          </cell>
          <cell r="AQ462">
            <v>1.28650709057294E-2</v>
          </cell>
          <cell r="AS462">
            <v>5.1336014980827198E-3</v>
          </cell>
          <cell r="AU462">
            <v>6.7806082494425799E-3</v>
          </cell>
          <cell r="AW462">
            <v>1.40699738670711E-2</v>
          </cell>
          <cell r="BD462">
            <v>44347</v>
          </cell>
          <cell r="BE462">
            <v>2019</v>
          </cell>
          <cell r="BH462">
            <v>6.6121142840433494E-2</v>
          </cell>
        </row>
        <row r="463">
          <cell r="A463"/>
          <cell r="F463">
            <v>2019</v>
          </cell>
          <cell r="G463">
            <v>44377</v>
          </cell>
          <cell r="J463">
            <v>5.2794129631619099E-2</v>
          </cell>
          <cell r="AC463"/>
          <cell r="AE463"/>
          <cell r="AG463"/>
          <cell r="AI463"/>
          <cell r="AK463">
            <v>44377</v>
          </cell>
          <cell r="AL463">
            <v>2019</v>
          </cell>
          <cell r="AQ463">
            <v>1.2677348048151999E-2</v>
          </cell>
          <cell r="AS463">
            <v>7.29356816102141E-3</v>
          </cell>
          <cell r="AU463">
            <v>3.1919294054138601E-3</v>
          </cell>
          <cell r="AW463">
            <v>1.3668844577867699E-2</v>
          </cell>
          <cell r="BD463">
            <v>44377</v>
          </cell>
          <cell r="BE463">
            <v>2019</v>
          </cell>
          <cell r="BH463">
            <v>8.18240870255975E-2</v>
          </cell>
        </row>
        <row r="464">
          <cell r="A464"/>
          <cell r="F464">
            <v>2019</v>
          </cell>
          <cell r="G464">
            <v>44408</v>
          </cell>
          <cell r="J464">
            <v>3.0104395243013799E-2</v>
          </cell>
          <cell r="AC464"/>
          <cell r="AE464"/>
          <cell r="AG464"/>
          <cell r="AI464"/>
          <cell r="AK464">
            <v>44408</v>
          </cell>
          <cell r="AL464">
            <v>2019</v>
          </cell>
          <cell r="AQ464">
            <v>1.9460575081784798E-2</v>
          </cell>
          <cell r="AS464">
            <v>4.93566195009164E-3</v>
          </cell>
          <cell r="AU464">
            <v>4.1616202811703999E-3</v>
          </cell>
          <cell r="AW464">
            <v>1.2388350188806799E-2</v>
          </cell>
          <cell r="BD464">
            <v>44408</v>
          </cell>
          <cell r="BE464">
            <v>2019</v>
          </cell>
          <cell r="BH464">
            <v>8.0305461694710201E-2</v>
          </cell>
        </row>
        <row r="465">
          <cell r="A465"/>
          <cell r="F465">
            <v>2019</v>
          </cell>
          <cell r="G465">
            <v>44439</v>
          </cell>
          <cell r="J465">
            <v>5.2906330954734897E-2</v>
          </cell>
          <cell r="AC465"/>
          <cell r="AE465"/>
          <cell r="AG465"/>
          <cell r="AI465"/>
          <cell r="AK465">
            <v>44439</v>
          </cell>
          <cell r="AL465">
            <v>2019</v>
          </cell>
          <cell r="AQ465">
            <v>1.5251210466736E-2</v>
          </cell>
          <cell r="AS465">
            <v>9.4810244040778799E-3</v>
          </cell>
          <cell r="AU465">
            <v>2.3133344031362598E-3</v>
          </cell>
          <cell r="AW465">
            <v>9.8592652453242998E-3</v>
          </cell>
          <cell r="BD465">
            <v>44439</v>
          </cell>
          <cell r="BE465">
            <v>2019</v>
          </cell>
          <cell r="BH465">
            <v>8.5303462843189695E-2</v>
          </cell>
        </row>
        <row r="466">
          <cell r="A466"/>
          <cell r="F466">
            <v>2019</v>
          </cell>
          <cell r="G466">
            <v>44469</v>
          </cell>
          <cell r="J466">
            <v>4.6181721740819699E-2</v>
          </cell>
          <cell r="AC466"/>
          <cell r="AE466"/>
          <cell r="AG466"/>
          <cell r="AI466"/>
          <cell r="AK466">
            <v>44469</v>
          </cell>
          <cell r="AL466">
            <v>2019</v>
          </cell>
          <cell r="AQ466">
            <v>1.44949089945149E-2</v>
          </cell>
          <cell r="AS466">
            <v>1.22960892976153E-2</v>
          </cell>
          <cell r="AU466">
            <v>6.3585199643617597E-3</v>
          </cell>
          <cell r="AW466">
            <v>7.0772227389142798E-3</v>
          </cell>
          <cell r="BD466">
            <v>44469</v>
          </cell>
          <cell r="BE466">
            <v>2019</v>
          </cell>
          <cell r="BH466">
            <v>8.4281352297599796E-2</v>
          </cell>
        </row>
        <row r="467">
          <cell r="A467"/>
          <cell r="F467">
            <v>2019</v>
          </cell>
          <cell r="G467">
            <v>44500</v>
          </cell>
          <cell r="J467">
            <v>1.1091761849855299E-2</v>
          </cell>
          <cell r="AC467"/>
          <cell r="AE467"/>
          <cell r="AG467"/>
          <cell r="AI467"/>
          <cell r="AK467">
            <v>44500</v>
          </cell>
          <cell r="AL467">
            <v>2019</v>
          </cell>
          <cell r="AQ467">
            <v>1.6904639418403901E-2</v>
          </cell>
          <cell r="AS467">
            <v>8.6747765947996908E-3</v>
          </cell>
          <cell r="AU467">
            <v>6.5871341386615004E-3</v>
          </cell>
          <cell r="AW467">
            <v>1.1514757187157901E-2</v>
          </cell>
          <cell r="BD467">
            <v>44500</v>
          </cell>
          <cell r="BE467">
            <v>2019</v>
          </cell>
          <cell r="BH467">
            <v>8.2915072425848196E-2</v>
          </cell>
        </row>
        <row r="468">
          <cell r="A468"/>
          <cell r="F468">
            <v>2019</v>
          </cell>
          <cell r="G468">
            <v>44530</v>
          </cell>
          <cell r="J468">
            <v>4.0967353828364299E-2</v>
          </cell>
          <cell r="AC468"/>
          <cell r="AE468"/>
          <cell r="AG468"/>
          <cell r="AI468"/>
          <cell r="AK468">
            <v>44530</v>
          </cell>
          <cell r="AL468">
            <v>2019</v>
          </cell>
          <cell r="AQ468">
            <v>1.7006483801145E-2</v>
          </cell>
          <cell r="AS468">
            <v>1.2699892352689901E-2</v>
          </cell>
          <cell r="AU468">
            <v>6.7431635211654701E-3</v>
          </cell>
          <cell r="AW468">
            <v>1.00357887049537E-2</v>
          </cell>
          <cell r="BD468">
            <v>44530</v>
          </cell>
          <cell r="BE468">
            <v>2019</v>
          </cell>
          <cell r="BH468">
            <v>8.9971868911225605E-2</v>
          </cell>
        </row>
        <row r="469">
          <cell r="A469"/>
          <cell r="F469">
            <v>2019</v>
          </cell>
          <cell r="G469">
            <v>44561</v>
          </cell>
          <cell r="J469">
            <v>1.4723720411647699E-2</v>
          </cell>
          <cell r="AC469"/>
          <cell r="AE469"/>
          <cell r="AG469"/>
          <cell r="AI469"/>
          <cell r="AK469">
            <v>44561</v>
          </cell>
          <cell r="AL469">
            <v>2019</v>
          </cell>
          <cell r="AQ469">
            <v>2.9348228392464201E-2</v>
          </cell>
          <cell r="AS469">
            <v>1.2865916534252E-2</v>
          </cell>
          <cell r="AU469">
            <v>9.0618632799259694E-3</v>
          </cell>
          <cell r="AW469">
            <v>1.3295256507565601E-2</v>
          </cell>
          <cell r="BD469">
            <v>44561</v>
          </cell>
          <cell r="BE469">
            <v>2019</v>
          </cell>
          <cell r="BH469">
            <v>7.0078370185008496E-2</v>
          </cell>
        </row>
        <row r="470">
          <cell r="A470"/>
          <cell r="F470">
            <v>2019</v>
          </cell>
          <cell r="G470">
            <v>44592</v>
          </cell>
          <cell r="J470">
            <v>4.2983172916418302E-2</v>
          </cell>
          <cell r="AC470"/>
          <cell r="AE470"/>
          <cell r="AG470"/>
          <cell r="AI470"/>
          <cell r="AK470">
            <v>44592</v>
          </cell>
          <cell r="AL470">
            <v>2019</v>
          </cell>
          <cell r="AQ470">
            <v>2.5169396961986099E-2</v>
          </cell>
          <cell r="AS470">
            <v>2.35878100223024E-2</v>
          </cell>
          <cell r="AU470">
            <v>1.19990574097382E-2</v>
          </cell>
          <cell r="AW470">
            <v>1.4962405202192299E-2</v>
          </cell>
          <cell r="BD470">
            <v>44592</v>
          </cell>
          <cell r="BE470">
            <v>2019</v>
          </cell>
          <cell r="BH470">
            <v>6.2636718124193302E-2</v>
          </cell>
        </row>
        <row r="471">
          <cell r="A471"/>
          <cell r="F471">
            <v>2019</v>
          </cell>
          <cell r="G471">
            <v>44620</v>
          </cell>
          <cell r="J471">
            <v>1.33809937302483E-2</v>
          </cell>
          <cell r="AC471"/>
          <cell r="AE471"/>
          <cell r="AG471"/>
          <cell r="AI471"/>
          <cell r="AK471">
            <v>44620</v>
          </cell>
          <cell r="AL471">
            <v>2019</v>
          </cell>
          <cell r="AQ471">
            <v>2.5267111850702399E-2</v>
          </cell>
          <cell r="AS471">
            <v>1.65002831452035E-2</v>
          </cell>
          <cell r="AU471">
            <v>1.71213595023182E-2</v>
          </cell>
          <cell r="AW471">
            <v>1.6075951431304299E-2</v>
          </cell>
          <cell r="BD471">
            <v>44620</v>
          </cell>
          <cell r="BE471">
            <v>2019</v>
          </cell>
          <cell r="BH471">
            <v>6.21136065719399E-2</v>
          </cell>
        </row>
        <row r="472">
          <cell r="A472"/>
          <cell r="F472">
            <v>2019</v>
          </cell>
          <cell r="G472">
            <v>44651</v>
          </cell>
          <cell r="J472">
            <v>4.6750844709096399E-2</v>
          </cell>
          <cell r="AC472"/>
          <cell r="AE472"/>
          <cell r="AG472"/>
          <cell r="AI472"/>
          <cell r="AK472">
            <v>44651</v>
          </cell>
          <cell r="AL472">
            <v>2019</v>
          </cell>
          <cell r="AQ472">
            <v>2.4428025971782799E-2</v>
          </cell>
          <cell r="AS472">
            <v>1.40186850976296E-2</v>
          </cell>
          <cell r="AU472">
            <v>1.0642010780917E-2</v>
          </cell>
          <cell r="AW472">
            <v>2.0439126568007001E-2</v>
          </cell>
          <cell r="BD472">
            <v>44651</v>
          </cell>
          <cell r="BE472">
            <v>2019</v>
          </cell>
          <cell r="BH472">
            <v>6.9545531311224804E-2</v>
          </cell>
        </row>
        <row r="473">
          <cell r="A473"/>
          <cell r="F473">
            <v>2019</v>
          </cell>
          <cell r="G473">
            <v>44681</v>
          </cell>
          <cell r="J473">
            <v>1.08811060335874E-2</v>
          </cell>
          <cell r="AC473"/>
          <cell r="AE473"/>
          <cell r="AG473"/>
          <cell r="AI473"/>
          <cell r="AK473">
            <v>44681</v>
          </cell>
          <cell r="AL473">
            <v>2019</v>
          </cell>
          <cell r="AQ473">
            <v>2.6140543511874299E-2</v>
          </cell>
          <cell r="AS473">
            <v>1.85006074555512E-2</v>
          </cell>
          <cell r="AU473">
            <v>1.2716688601238599E-2</v>
          </cell>
          <cell r="AW473">
            <v>2.3919794143578501E-2</v>
          </cell>
          <cell r="BD473">
            <v>44681</v>
          </cell>
          <cell r="BE473">
            <v>2019</v>
          </cell>
          <cell r="BH473">
            <v>5.58503307773607E-2</v>
          </cell>
        </row>
        <row r="474">
          <cell r="A474"/>
          <cell r="F474">
            <v>2019</v>
          </cell>
          <cell r="G474">
            <v>44712</v>
          </cell>
          <cell r="J474">
            <v>2.9280791022605002E-2</v>
          </cell>
          <cell r="AC474"/>
          <cell r="AE474"/>
          <cell r="AG474"/>
          <cell r="AI474"/>
          <cell r="AK474">
            <v>44712</v>
          </cell>
          <cell r="AL474">
            <v>2019</v>
          </cell>
          <cell r="AQ474">
            <v>2.5767907674779E-2</v>
          </cell>
          <cell r="AS474">
            <v>1.77820540328925E-2</v>
          </cell>
          <cell r="AU474">
            <v>1.31572890325755E-2</v>
          </cell>
          <cell r="AW474">
            <v>2.7474985468286601E-2</v>
          </cell>
          <cell r="BD474">
            <v>44712</v>
          </cell>
          <cell r="BE474">
            <v>2019</v>
          </cell>
          <cell r="BH474">
            <v>4.7022280989108399E-2</v>
          </cell>
        </row>
        <row r="475">
          <cell r="A475"/>
          <cell r="F475">
            <v>2019</v>
          </cell>
          <cell r="G475">
            <v>44742</v>
          </cell>
          <cell r="J475">
            <v>0.12047978018670701</v>
          </cell>
          <cell r="AC475"/>
          <cell r="AE475"/>
          <cell r="AG475"/>
          <cell r="AI475"/>
          <cell r="AK475">
            <v>44742</v>
          </cell>
          <cell r="AL475">
            <v>2019</v>
          </cell>
          <cell r="AQ475">
            <v>2.09112014255531E-2</v>
          </cell>
          <cell r="AS475">
            <v>1.6516000253019299E-2</v>
          </cell>
          <cell r="AU475">
            <v>1.60027018081569E-2</v>
          </cell>
          <cell r="AW475">
            <v>2.6614306287231999E-2</v>
          </cell>
          <cell r="BD475">
            <v>44742</v>
          </cell>
          <cell r="BE475">
            <v>2019</v>
          </cell>
          <cell r="BH475">
            <v>4.4296359100830199E-2</v>
          </cell>
        </row>
        <row r="476">
          <cell r="A476"/>
          <cell r="F476">
            <v>2019</v>
          </cell>
          <cell r="G476">
            <v>44773</v>
          </cell>
          <cell r="J476">
            <v>6.8050576084647693E-2</v>
          </cell>
          <cell r="AC476"/>
          <cell r="AE476"/>
          <cell r="AG476"/>
          <cell r="AI476"/>
          <cell r="AK476">
            <v>44773</v>
          </cell>
          <cell r="AL476">
            <v>2019</v>
          </cell>
          <cell r="AQ476">
            <v>2.69659857098976E-2</v>
          </cell>
          <cell r="AS476">
            <v>1.41091407328573E-2</v>
          </cell>
          <cell r="AU476">
            <v>1.1779907862538E-2</v>
          </cell>
          <cell r="AW476">
            <v>3.4752885369317602E-2</v>
          </cell>
          <cell r="BD476">
            <v>44773</v>
          </cell>
          <cell r="BE476">
            <v>2019</v>
          </cell>
          <cell r="BH476">
            <v>5.2937259971707402E-2</v>
          </cell>
        </row>
        <row r="477">
          <cell r="A477"/>
          <cell r="F477">
            <v>2019</v>
          </cell>
          <cell r="G477">
            <v>44804</v>
          </cell>
          <cell r="J477">
            <v>5.7571623248456397E-2</v>
          </cell>
          <cell r="AC477"/>
          <cell r="AE477"/>
          <cell r="AG477"/>
          <cell r="AI477"/>
          <cell r="AK477">
            <v>44804</v>
          </cell>
          <cell r="AL477">
            <v>2019</v>
          </cell>
          <cell r="AQ477">
            <v>2.0727601537809E-2</v>
          </cell>
          <cell r="AS477">
            <v>1.9655433254943198E-2</v>
          </cell>
          <cell r="AU477">
            <v>1.13370095568513E-2</v>
          </cell>
          <cell r="AW477">
            <v>3.6869540748966402E-2</v>
          </cell>
          <cell r="BD477">
            <v>44804</v>
          </cell>
          <cell r="BE477">
            <v>2019</v>
          </cell>
          <cell r="BH477">
            <v>4.1487208631872503E-2</v>
          </cell>
        </row>
        <row r="478">
          <cell r="A478"/>
          <cell r="F478">
            <v>2019</v>
          </cell>
          <cell r="G478">
            <v>44834</v>
          </cell>
          <cell r="J478">
            <v>6.8160724792205404E-2</v>
          </cell>
          <cell r="AC478"/>
          <cell r="AE478"/>
          <cell r="AG478"/>
          <cell r="AI478"/>
          <cell r="AK478">
            <v>44834</v>
          </cell>
          <cell r="AL478">
            <v>2019</v>
          </cell>
          <cell r="AQ478">
            <v>2.2478074949596E-2</v>
          </cell>
          <cell r="AS478">
            <v>1.24217383460617E-2</v>
          </cell>
          <cell r="AU478">
            <v>1.34535036917585E-2</v>
          </cell>
          <cell r="AW478">
            <v>3.9675935919295899E-2</v>
          </cell>
          <cell r="BD478">
            <v>44834</v>
          </cell>
          <cell r="BE478">
            <v>2019</v>
          </cell>
          <cell r="BH478">
            <v>4.8834504748133001E-2</v>
          </cell>
        </row>
        <row r="479">
          <cell r="A479"/>
          <cell r="F479">
            <v>2019</v>
          </cell>
          <cell r="G479">
            <v>44865</v>
          </cell>
          <cell r="J479">
            <v>0.20517232546810901</v>
          </cell>
          <cell r="AC479"/>
          <cell r="AE479"/>
          <cell r="AG479"/>
          <cell r="AI479"/>
          <cell r="AK479">
            <v>44865</v>
          </cell>
          <cell r="AL479">
            <v>2019</v>
          </cell>
          <cell r="AQ479">
            <v>2.2434997836369201E-2</v>
          </cell>
          <cell r="AS479">
            <v>1.52146155910758E-2</v>
          </cell>
          <cell r="AU479">
            <v>1.20205228629237E-2</v>
          </cell>
          <cell r="AW479">
            <v>3.11594453792465E-2</v>
          </cell>
          <cell r="BD479">
            <v>44865</v>
          </cell>
          <cell r="BE479">
            <v>2019</v>
          </cell>
          <cell r="BH479">
            <v>4.3691375966712097E-2</v>
          </cell>
        </row>
        <row r="480">
          <cell r="A480"/>
          <cell r="F480">
            <v>2019</v>
          </cell>
          <cell r="G480">
            <v>44895</v>
          </cell>
          <cell r="J480">
            <v>0.111269486775187</v>
          </cell>
          <cell r="AC480"/>
          <cell r="AE480"/>
          <cell r="AG480"/>
          <cell r="AI480"/>
          <cell r="AK480">
            <v>44895</v>
          </cell>
          <cell r="AL480">
            <v>2019</v>
          </cell>
          <cell r="AQ480">
            <v>2.4221427672711699E-2</v>
          </cell>
          <cell r="AS480">
            <v>1.4834010012729E-2</v>
          </cell>
          <cell r="AU480">
            <v>7.8741366534212792E-3</v>
          </cell>
          <cell r="AW480">
            <v>2.9693699770705798E-2</v>
          </cell>
          <cell r="BD480">
            <v>44895</v>
          </cell>
          <cell r="BE480">
            <v>2019</v>
          </cell>
          <cell r="BH480">
            <v>3.4321817346911303E-2</v>
          </cell>
        </row>
        <row r="481">
          <cell r="A481"/>
          <cell r="F481">
            <v>2019</v>
          </cell>
          <cell r="G481">
            <v>44926</v>
          </cell>
          <cell r="J481">
            <v>0.118927822046418</v>
          </cell>
          <cell r="AC481"/>
          <cell r="AE481"/>
          <cell r="AG481"/>
          <cell r="AI481"/>
          <cell r="AK481">
            <v>44926</v>
          </cell>
          <cell r="AL481">
            <v>2019</v>
          </cell>
          <cell r="AQ481">
            <v>3.5470405852110497E-2</v>
          </cell>
          <cell r="AS481">
            <v>1.2086187542521699E-2</v>
          </cell>
          <cell r="AU481">
            <v>1.08752785608477E-2</v>
          </cell>
          <cell r="AW481">
            <v>2.2370372214145999E-2</v>
          </cell>
          <cell r="BD481">
            <v>44926</v>
          </cell>
          <cell r="BE481">
            <v>2019</v>
          </cell>
          <cell r="BH481">
            <v>3.9140940051742901E-2</v>
          </cell>
        </row>
        <row r="482">
          <cell r="A482"/>
          <cell r="F482">
            <v>2019</v>
          </cell>
          <cell r="G482">
            <v>44957</v>
          </cell>
          <cell r="J482">
            <v>3.9912330912055698E-2</v>
          </cell>
          <cell r="AC482"/>
          <cell r="AE482"/>
          <cell r="AG482"/>
          <cell r="AI482"/>
          <cell r="AK482">
            <v>44957</v>
          </cell>
          <cell r="AL482">
            <v>2019</v>
          </cell>
          <cell r="AQ482">
            <v>1.6332171536150901E-2</v>
          </cell>
          <cell r="AS482">
            <v>2.07054710142183E-2</v>
          </cell>
          <cell r="AU482">
            <v>8.6814849513547898E-3</v>
          </cell>
          <cell r="AW482">
            <v>2.6573049187690798E-2</v>
          </cell>
          <cell r="BD482">
            <v>44957</v>
          </cell>
          <cell r="BE482">
            <v>2019</v>
          </cell>
          <cell r="BH482">
            <v>3.77760468324181E-2</v>
          </cell>
        </row>
        <row r="483">
          <cell r="A483"/>
          <cell r="F483">
            <v>2019</v>
          </cell>
          <cell r="G483">
            <v>44985</v>
          </cell>
          <cell r="J483">
            <v>7.1575383237946003E-2</v>
          </cell>
          <cell r="AC483"/>
          <cell r="AE483"/>
          <cell r="AG483"/>
          <cell r="AI483"/>
          <cell r="AK483">
            <v>44985</v>
          </cell>
          <cell r="AL483">
            <v>2019</v>
          </cell>
          <cell r="AQ483">
            <v>1.6439568865944301E-2</v>
          </cell>
          <cell r="AS483">
            <v>7.6323057525238599E-3</v>
          </cell>
          <cell r="AU483">
            <v>1.1692314878922101E-2</v>
          </cell>
          <cell r="AW483">
            <v>2.1456517515225999E-2</v>
          </cell>
          <cell r="BD483">
            <v>44985</v>
          </cell>
          <cell r="BE483">
            <v>2019</v>
          </cell>
          <cell r="BH483">
            <v>3.6280832375374703E-2</v>
          </cell>
        </row>
        <row r="484">
          <cell r="A484"/>
          <cell r="F484">
            <v>2019</v>
          </cell>
          <cell r="G484">
            <v>45016</v>
          </cell>
          <cell r="J484">
            <v>2.4218625115400801E-2</v>
          </cell>
          <cell r="AC484"/>
          <cell r="AE484"/>
          <cell r="AG484"/>
          <cell r="AI484"/>
          <cell r="AK484">
            <v>45016</v>
          </cell>
          <cell r="AL484">
            <v>2019</v>
          </cell>
          <cell r="AQ484">
            <v>2.2211592451443399E-2</v>
          </cell>
          <cell r="AS484">
            <v>8.2759675448683505E-3</v>
          </cell>
          <cell r="AU484">
            <v>9.3806020555878798E-3</v>
          </cell>
          <cell r="AW484">
            <v>2.3131029916583602E-2</v>
          </cell>
          <cell r="BD484">
            <v>45016</v>
          </cell>
          <cell r="BE484">
            <v>2019</v>
          </cell>
          <cell r="BH484">
            <v>4.0231789234950001E-2</v>
          </cell>
        </row>
        <row r="485">
          <cell r="A485"/>
          <cell r="F485">
            <v>2019</v>
          </cell>
          <cell r="G485">
            <v>45046</v>
          </cell>
          <cell r="J485">
            <v>4.68228167784044E-2</v>
          </cell>
          <cell r="AC485"/>
          <cell r="AE485"/>
          <cell r="AG485"/>
          <cell r="AI485"/>
          <cell r="AK485">
            <v>45046</v>
          </cell>
          <cell r="AL485">
            <v>2019</v>
          </cell>
          <cell r="AQ485">
            <v>2.0313755601186801E-2</v>
          </cell>
          <cell r="AS485">
            <v>1.38076376845377E-2</v>
          </cell>
          <cell r="AU485">
            <v>8.8442372915809604E-3</v>
          </cell>
          <cell r="AW485">
            <v>2.47492610078002E-2</v>
          </cell>
          <cell r="BD485">
            <v>45046</v>
          </cell>
          <cell r="BE485">
            <v>2019</v>
          </cell>
          <cell r="BH485">
            <v>3.1455509808525899E-2</v>
          </cell>
        </row>
        <row r="486">
          <cell r="A486"/>
          <cell r="F486">
            <v>2019</v>
          </cell>
          <cell r="G486">
            <v>45077</v>
          </cell>
          <cell r="J486">
            <v>2.2312533383219001E-2</v>
          </cell>
          <cell r="AC486"/>
          <cell r="AE486"/>
          <cell r="AG486"/>
          <cell r="AI486"/>
          <cell r="AK486">
            <v>45077</v>
          </cell>
          <cell r="AL486">
            <v>2019</v>
          </cell>
          <cell r="AQ486">
            <v>1.9414822560329299E-2</v>
          </cell>
          <cell r="AS486">
            <v>1.3116563452756099E-2</v>
          </cell>
          <cell r="AU486">
            <v>8.9183735617742507E-3</v>
          </cell>
          <cell r="AW486">
            <v>2.43978626296916E-2</v>
          </cell>
          <cell r="BD486">
            <v>45077</v>
          </cell>
          <cell r="BE486">
            <v>2019</v>
          </cell>
          <cell r="BH486">
            <v>3.1532813095420803E-2</v>
          </cell>
        </row>
        <row r="487">
          <cell r="A487"/>
          <cell r="F487">
            <v>2019</v>
          </cell>
          <cell r="G487">
            <v>45107</v>
          </cell>
          <cell r="J487">
            <v>7.5947085117844496E-2</v>
          </cell>
          <cell r="AC487"/>
          <cell r="AE487"/>
          <cell r="AG487"/>
          <cell r="AI487"/>
          <cell r="AK487">
            <v>45107</v>
          </cell>
          <cell r="AL487">
            <v>2019</v>
          </cell>
          <cell r="AQ487">
            <v>1.6815399643097199E-2</v>
          </cell>
          <cell r="AS487">
            <v>1.29611824068466E-2</v>
          </cell>
          <cell r="AU487">
            <v>7.5798428477419303E-3</v>
          </cell>
          <cell r="AW487">
            <v>2.5304347063987199E-2</v>
          </cell>
          <cell r="BD487">
            <v>45107</v>
          </cell>
          <cell r="BE487">
            <v>2019</v>
          </cell>
          <cell r="BH487">
            <v>3.5550989145227897E-2</v>
          </cell>
        </row>
        <row r="488">
          <cell r="A488"/>
          <cell r="F488">
            <v>2019</v>
          </cell>
          <cell r="G488">
            <v>45138</v>
          </cell>
          <cell r="J488">
            <v>7.5275349461991298E-2</v>
          </cell>
          <cell r="AC488"/>
          <cell r="AE488"/>
          <cell r="AG488"/>
          <cell r="AI488"/>
          <cell r="AK488">
            <v>45138</v>
          </cell>
          <cell r="AL488">
            <v>2019</v>
          </cell>
          <cell r="AQ488">
            <v>2.36114890808099E-2</v>
          </cell>
          <cell r="AS488">
            <v>7.7269276483718299E-3</v>
          </cell>
          <cell r="AU488">
            <v>1.02008661853802E-2</v>
          </cell>
          <cell r="AW488">
            <v>2.0770822205727599E-2</v>
          </cell>
          <cell r="BD488">
            <v>45138</v>
          </cell>
          <cell r="BE488">
            <v>2019</v>
          </cell>
          <cell r="BH488">
            <v>4.2724753992714103E-2</v>
          </cell>
        </row>
        <row r="489">
          <cell r="A489"/>
          <cell r="F489">
            <v>2019</v>
          </cell>
          <cell r="G489">
            <v>45169</v>
          </cell>
          <cell r="J489">
            <v>4.3819029431191599E-2</v>
          </cell>
          <cell r="AC489"/>
          <cell r="AE489"/>
          <cell r="AG489"/>
          <cell r="AI489"/>
          <cell r="AK489">
            <v>45169</v>
          </cell>
          <cell r="AL489">
            <v>2019</v>
          </cell>
          <cell r="AQ489">
            <v>2.0242411996056201E-2</v>
          </cell>
          <cell r="AS489">
            <v>1.32879335045713E-2</v>
          </cell>
          <cell r="AU489">
            <v>6.1876944479470897E-3</v>
          </cell>
          <cell r="AW489">
            <v>2.3176991647842201E-2</v>
          </cell>
          <cell r="BD489">
            <v>45169</v>
          </cell>
          <cell r="BE489">
            <v>2019</v>
          </cell>
          <cell r="BH489">
            <v>5.0524945049344398E-2</v>
          </cell>
        </row>
        <row r="490">
          <cell r="A490"/>
          <cell r="F490">
            <v>2019</v>
          </cell>
          <cell r="G490">
            <v>45199</v>
          </cell>
          <cell r="J490">
            <v>6.8784098389026202E-2</v>
          </cell>
          <cell r="AC490"/>
          <cell r="AE490"/>
          <cell r="AG490"/>
          <cell r="AI490"/>
          <cell r="AK490">
            <v>45199</v>
          </cell>
          <cell r="AL490">
            <v>2019</v>
          </cell>
          <cell r="AQ490">
            <v>2.5151052885917201E-2</v>
          </cell>
          <cell r="AS490">
            <v>9.8922372916925398E-3</v>
          </cell>
          <cell r="AU490">
            <v>1.2956702646969199E-2</v>
          </cell>
          <cell r="AW490">
            <v>1.6660671510473998E-2</v>
          </cell>
          <cell r="BD490">
            <v>45199</v>
          </cell>
          <cell r="BE490">
            <v>2019</v>
          </cell>
          <cell r="BH490">
            <v>4.9394053157734999E-2</v>
          </cell>
        </row>
        <row r="491">
          <cell r="A491"/>
          <cell r="F491">
            <v>2019</v>
          </cell>
          <cell r="G491">
            <v>45230</v>
          </cell>
          <cell r="J491">
            <v>2.7692346179969601E-2</v>
          </cell>
          <cell r="AC491"/>
          <cell r="AE491"/>
          <cell r="AG491"/>
          <cell r="AI491"/>
          <cell r="AK491">
            <v>45230</v>
          </cell>
          <cell r="AL491">
            <v>2019</v>
          </cell>
          <cell r="AQ491">
            <v>1.27841919932563E-2</v>
          </cell>
          <cell r="AS491">
            <v>1.41281376142087E-2</v>
          </cell>
          <cell r="AU491">
            <v>8.2133705420201208E-3</v>
          </cell>
          <cell r="AW491">
            <v>2.3761113556543902E-2</v>
          </cell>
          <cell r="BD491">
            <v>45230</v>
          </cell>
          <cell r="BE491">
            <v>2019</v>
          </cell>
          <cell r="BH491">
            <v>5.67496014513331E-2</v>
          </cell>
        </row>
        <row r="492">
          <cell r="A492"/>
          <cell r="F492">
            <v>2019</v>
          </cell>
          <cell r="G492">
            <v>45260</v>
          </cell>
          <cell r="J492">
            <v>2.6896724506899599E-2</v>
          </cell>
          <cell r="AC492"/>
          <cell r="AE492"/>
          <cell r="AG492"/>
          <cell r="AI492"/>
          <cell r="AK492">
            <v>45260</v>
          </cell>
          <cell r="AL492">
            <v>2019</v>
          </cell>
          <cell r="AQ492">
            <v>1.9805093301016E-2</v>
          </cell>
          <cell r="AS492">
            <v>1.0420517787435E-2</v>
          </cell>
          <cell r="AU492">
            <v>1.3246380123136701E-2</v>
          </cell>
          <cell r="AW492">
            <v>2.1290035347717801E-2</v>
          </cell>
          <cell r="BD492">
            <v>45260</v>
          </cell>
          <cell r="BE492">
            <v>2019</v>
          </cell>
          <cell r="BH492">
            <v>5.0774427392976301E-2</v>
          </cell>
        </row>
        <row r="493">
          <cell r="A493"/>
          <cell r="F493">
            <v>2019</v>
          </cell>
          <cell r="G493">
            <v>45291</v>
          </cell>
          <cell r="J493">
            <v>3.2044085184403402E-2</v>
          </cell>
          <cell r="AC493"/>
          <cell r="AE493"/>
          <cell r="AG493"/>
          <cell r="AI493"/>
          <cell r="AK493">
            <v>45291</v>
          </cell>
          <cell r="AL493">
            <v>2019</v>
          </cell>
          <cell r="AQ493">
            <v>1.74909094954919E-2</v>
          </cell>
          <cell r="AS493">
            <v>1.9415015717645701E-2</v>
          </cell>
          <cell r="AU493">
            <v>7.4446452517986398E-3</v>
          </cell>
          <cell r="AW493">
            <v>3.13763758706831E-2</v>
          </cell>
          <cell r="BD493">
            <v>45291</v>
          </cell>
          <cell r="BE493">
            <v>2019</v>
          </cell>
          <cell r="BH493">
            <v>4.4966243890805099E-2</v>
          </cell>
        </row>
        <row r="494">
          <cell r="A494"/>
          <cell r="F494">
            <v>2019</v>
          </cell>
          <cell r="G494">
            <v>45322</v>
          </cell>
          <cell r="J494">
            <v>9.7258785955751201E-2</v>
          </cell>
          <cell r="AC494"/>
          <cell r="AE494"/>
          <cell r="AG494"/>
          <cell r="AI494"/>
          <cell r="AK494">
            <v>45322</v>
          </cell>
          <cell r="AL494">
            <v>2019</v>
          </cell>
          <cell r="AQ494">
            <v>2.6978110391876899E-2</v>
          </cell>
          <cell r="AS494">
            <v>1.43447435303709E-2</v>
          </cell>
          <cell r="AU494">
            <v>1.31638695309015E-2</v>
          </cell>
          <cell r="AW494">
            <v>2.8742224741461798E-2</v>
          </cell>
          <cell r="BD494">
            <v>45322</v>
          </cell>
          <cell r="BE494">
            <v>2019</v>
          </cell>
          <cell r="BH494">
            <v>4.38935798865486E-2</v>
          </cell>
        </row>
        <row r="495">
          <cell r="A495"/>
          <cell r="F495">
            <v>2019</v>
          </cell>
          <cell r="G495">
            <v>45351</v>
          </cell>
          <cell r="J495">
            <v>1.9631643670016002E-2</v>
          </cell>
          <cell r="AC495"/>
          <cell r="AE495"/>
          <cell r="AG495"/>
          <cell r="AI495"/>
          <cell r="AK495">
            <v>45351</v>
          </cell>
          <cell r="AL495">
            <v>2019</v>
          </cell>
          <cell r="AQ495">
            <v>2.5579116858532001E-2</v>
          </cell>
          <cell r="AS495">
            <v>1.3530853263122899E-2</v>
          </cell>
          <cell r="AU495">
            <v>1.04518289007028E-2</v>
          </cell>
          <cell r="AW495">
            <v>3.2550260738037601E-2</v>
          </cell>
          <cell r="BD495">
            <v>45351</v>
          </cell>
          <cell r="BE495">
            <v>2019</v>
          </cell>
          <cell r="BH495">
            <v>3.7499612579295002E-2</v>
          </cell>
        </row>
        <row r="496">
          <cell r="A496"/>
          <cell r="F496">
            <v>2019</v>
          </cell>
          <cell r="G496">
            <v>45382</v>
          </cell>
          <cell r="J496">
            <v>7.5957575463553195E-2</v>
          </cell>
          <cell r="AC496"/>
          <cell r="AE496"/>
          <cell r="AG496"/>
          <cell r="AI496"/>
          <cell r="AK496">
            <v>45382</v>
          </cell>
          <cell r="AL496">
            <v>2019</v>
          </cell>
          <cell r="AQ496">
            <v>2.9800737216004201E-2</v>
          </cell>
          <cell r="AS496">
            <v>1.6607236214153501E-2</v>
          </cell>
          <cell r="AU496">
            <v>9.4070605189084701E-3</v>
          </cell>
          <cell r="AW496">
            <v>3.06917665653311E-2</v>
          </cell>
          <cell r="BD496">
            <v>45382</v>
          </cell>
          <cell r="BE496">
            <v>2019</v>
          </cell>
          <cell r="BH496">
            <v>4.6140696700864001E-2</v>
          </cell>
        </row>
        <row r="497">
          <cell r="A497"/>
          <cell r="F497">
            <v>2019</v>
          </cell>
          <cell r="G497">
            <v>45412</v>
          </cell>
          <cell r="J497">
            <v>7.4526592632685698E-2</v>
          </cell>
          <cell r="AC497"/>
          <cell r="AE497"/>
          <cell r="AG497"/>
          <cell r="AI497"/>
          <cell r="AK497">
            <v>45412</v>
          </cell>
          <cell r="AL497">
            <v>2019</v>
          </cell>
          <cell r="AQ497">
            <v>2.7276593994602E-2</v>
          </cell>
          <cell r="AS497">
            <v>1.7606111456316399E-2</v>
          </cell>
          <cell r="AU497">
            <v>1.2834426133550099E-2</v>
          </cell>
          <cell r="AW497">
            <v>3.04906646262692E-2</v>
          </cell>
          <cell r="BD497">
            <v>45412</v>
          </cell>
          <cell r="BE497">
            <v>2019</v>
          </cell>
          <cell r="BH497">
            <v>3.8887857451714102E-2</v>
          </cell>
        </row>
        <row r="498">
          <cell r="A498"/>
          <cell r="F498">
            <v>2019</v>
          </cell>
          <cell r="G498">
            <v>45443</v>
          </cell>
          <cell r="J498">
            <v>4.8944012186830498E-2</v>
          </cell>
          <cell r="AC498"/>
          <cell r="AE498"/>
          <cell r="AG498"/>
          <cell r="AI498"/>
          <cell r="AK498">
            <v>45443</v>
          </cell>
          <cell r="AL498">
            <v>2019</v>
          </cell>
          <cell r="AQ498">
            <v>2.75548793448613E-2</v>
          </cell>
          <cell r="AS498">
            <v>1.40704549218256E-2</v>
          </cell>
          <cell r="AU498">
            <v>1.5308534599275199E-2</v>
          </cell>
          <cell r="AW498">
            <v>2.7873650680134799E-2</v>
          </cell>
          <cell r="BD498">
            <v>45443</v>
          </cell>
          <cell r="BE498">
            <v>2019</v>
          </cell>
          <cell r="BH498">
            <v>4.1597362665682001E-2</v>
          </cell>
        </row>
        <row r="499">
          <cell r="A499"/>
          <cell r="F499">
            <v>2019</v>
          </cell>
          <cell r="G499">
            <v>45473</v>
          </cell>
          <cell r="J499">
            <v>7.5324244188304704E-2</v>
          </cell>
          <cell r="AC499"/>
          <cell r="AE499"/>
          <cell r="AG499"/>
          <cell r="AI499"/>
          <cell r="AK499">
            <v>45473</v>
          </cell>
          <cell r="AL499">
            <v>2019</v>
          </cell>
          <cell r="AQ499">
            <v>1.88281122915363E-2</v>
          </cell>
          <cell r="AS499">
            <v>1.02520899669381E-2</v>
          </cell>
          <cell r="AU499">
            <v>1.11527779932316E-2</v>
          </cell>
          <cell r="AW499">
            <v>3.3161523822876203E-2</v>
          </cell>
          <cell r="BD499">
            <v>45473</v>
          </cell>
          <cell r="BE499">
            <v>2019</v>
          </cell>
          <cell r="BH499">
            <v>4.3654732666198598E-2</v>
          </cell>
        </row>
        <row r="500">
          <cell r="A500"/>
          <cell r="F500">
            <v>2019</v>
          </cell>
          <cell r="G500">
            <v>45504</v>
          </cell>
          <cell r="J500">
            <v>9.0854253000536594E-2</v>
          </cell>
          <cell r="AC500"/>
          <cell r="AE500"/>
          <cell r="AG500"/>
          <cell r="AI500"/>
          <cell r="AK500">
            <v>45504</v>
          </cell>
          <cell r="AL500">
            <v>2019</v>
          </cell>
          <cell r="AQ500">
            <v>2.7417159281294699E-2</v>
          </cell>
          <cell r="AS500">
            <v>9.7415449256859094E-3</v>
          </cell>
          <cell r="AU500">
            <v>7.3559815535571803E-3</v>
          </cell>
          <cell r="AW500">
            <v>2.96907051406014E-2</v>
          </cell>
          <cell r="BD500">
            <v>45504</v>
          </cell>
          <cell r="BE500">
            <v>2019</v>
          </cell>
          <cell r="BH500">
            <v>4.2260516802690801E-2</v>
          </cell>
        </row>
        <row r="501">
          <cell r="A501"/>
          <cell r="F501">
            <v>2019</v>
          </cell>
          <cell r="G501">
            <v>45535</v>
          </cell>
          <cell r="J501">
            <v>3.71409327515256E-2</v>
          </cell>
          <cell r="AC501"/>
          <cell r="AE501"/>
          <cell r="AG501"/>
          <cell r="AI501"/>
          <cell r="AK501">
            <v>45535</v>
          </cell>
          <cell r="AL501">
            <v>2019</v>
          </cell>
          <cell r="AQ501">
            <v>2.34312789373704E-2</v>
          </cell>
          <cell r="AS501">
            <v>1.109707284006E-2</v>
          </cell>
          <cell r="AU501">
            <v>8.9984966381128403E-3</v>
          </cell>
          <cell r="AW501">
            <v>3.3713873290461903E-2</v>
          </cell>
          <cell r="BD501">
            <v>45535</v>
          </cell>
          <cell r="BE501">
            <v>2019</v>
          </cell>
          <cell r="BH501">
            <v>3.1533640432376803E-2</v>
          </cell>
        </row>
        <row r="502">
          <cell r="A502"/>
          <cell r="F502">
            <v>2019</v>
          </cell>
          <cell r="G502">
            <v>45565</v>
          </cell>
          <cell r="J502">
            <v>9.5650353263942195E-2</v>
          </cell>
          <cell r="AC502"/>
          <cell r="AE502"/>
          <cell r="AG502"/>
          <cell r="AI502"/>
          <cell r="AK502">
            <v>45565</v>
          </cell>
          <cell r="AL502">
            <v>2019</v>
          </cell>
          <cell r="AQ502">
            <v>3.3078794288825202E-2</v>
          </cell>
          <cell r="AS502">
            <v>1.7335374128949799E-2</v>
          </cell>
          <cell r="AU502">
            <v>9.5230712805574897E-3</v>
          </cell>
          <cell r="AW502">
            <v>3.37466400436984E-2</v>
          </cell>
          <cell r="BD502">
            <v>45565</v>
          </cell>
          <cell r="BE502">
            <v>2019</v>
          </cell>
          <cell r="BH502">
            <v>2.9555715907967701E-2</v>
          </cell>
        </row>
        <row r="503">
          <cell r="A503"/>
          <cell r="F503">
            <v>2019</v>
          </cell>
          <cell r="G503">
            <v>45596</v>
          </cell>
          <cell r="J503">
            <v>6.4409062875523906E-2</v>
          </cell>
          <cell r="AC503"/>
          <cell r="AE503"/>
          <cell r="AG503"/>
          <cell r="AI503"/>
          <cell r="AK503">
            <v>45596</v>
          </cell>
          <cell r="AL503">
            <v>2019</v>
          </cell>
          <cell r="AQ503">
            <v>2.7646235475987199E-2</v>
          </cell>
          <cell r="AS503">
            <v>1.6613020241204101E-2</v>
          </cell>
          <cell r="AU503">
            <v>1.3561420482461201E-2</v>
          </cell>
          <cell r="AW503">
            <v>3.1472115123184298E-2</v>
          </cell>
          <cell r="BD503">
            <v>45596</v>
          </cell>
          <cell r="BE503">
            <v>2019</v>
          </cell>
          <cell r="BH503">
            <v>3.9699601345399502E-2</v>
          </cell>
        </row>
        <row r="504">
          <cell r="A504"/>
          <cell r="F504">
            <v>2019</v>
          </cell>
          <cell r="G504">
            <v>45626</v>
          </cell>
          <cell r="J504">
            <v>5.3917828766585602E-2</v>
          </cell>
          <cell r="AC504"/>
          <cell r="AE504"/>
          <cell r="AG504"/>
          <cell r="AI504"/>
          <cell r="AK504">
            <v>45626</v>
          </cell>
          <cell r="AL504">
            <v>2019</v>
          </cell>
          <cell r="AQ504">
            <v>2.61579929152175E-2</v>
          </cell>
          <cell r="AS504">
            <v>1.67399183403544E-2</v>
          </cell>
          <cell r="AU504">
            <v>1.2518672376395401E-2</v>
          </cell>
          <cell r="AW504">
            <v>3.3313337563037899E-2</v>
          </cell>
          <cell r="BD504">
            <v>45626</v>
          </cell>
          <cell r="BE504">
            <v>2019</v>
          </cell>
          <cell r="BH504">
            <v>3.54057667538175E-2</v>
          </cell>
        </row>
        <row r="505">
          <cell r="A505"/>
          <cell r="F505">
            <v>2019</v>
          </cell>
          <cell r="G505">
            <v>45657</v>
          </cell>
          <cell r="J505">
            <v>3.1706474013738502E-2</v>
          </cell>
          <cell r="AC505"/>
          <cell r="AE505"/>
          <cell r="AG505"/>
          <cell r="AI505"/>
          <cell r="AK505">
            <v>45657</v>
          </cell>
          <cell r="AL505">
            <v>2019</v>
          </cell>
          <cell r="AQ505">
            <v>1.9705506572192999E-2</v>
          </cell>
          <cell r="AS505">
            <v>1.3970019328213E-2</v>
          </cell>
          <cell r="AU505">
            <v>1.23354049520971E-2</v>
          </cell>
          <cell r="AW505">
            <v>3.30750205620777E-2</v>
          </cell>
          <cell r="BD505">
            <v>45657</v>
          </cell>
          <cell r="BE505">
            <v>2019</v>
          </cell>
          <cell r="BH505">
            <v>2.5354021221636401E-2</v>
          </cell>
        </row>
        <row r="506">
          <cell r="A506"/>
          <cell r="F506">
            <v>2019</v>
          </cell>
          <cell r="G506">
            <v>45688</v>
          </cell>
          <cell r="J506">
            <v>3.23413327178034E-2</v>
          </cell>
          <cell r="AC506"/>
          <cell r="AE506"/>
          <cell r="AG506"/>
          <cell r="AI506"/>
          <cell r="AK506">
            <v>45688</v>
          </cell>
          <cell r="AL506">
            <v>2019</v>
          </cell>
          <cell r="AQ506">
            <v>1.9203655602682401E-2</v>
          </cell>
          <cell r="AS506">
            <v>1.48536383023774E-2</v>
          </cell>
          <cell r="AU506">
            <v>1.31680425649458E-2</v>
          </cell>
          <cell r="AW506">
            <v>3.1592515696805497E-2</v>
          </cell>
          <cell r="BD506">
            <v>45688</v>
          </cell>
          <cell r="BE506">
            <v>2019</v>
          </cell>
          <cell r="BH506">
            <v>3.07505848385007E-2</v>
          </cell>
        </row>
        <row r="507">
          <cell r="A507"/>
          <cell r="F507">
            <v>2019</v>
          </cell>
          <cell r="G507">
            <v>45716</v>
          </cell>
          <cell r="J507">
            <v>3.1032990036123601E-2</v>
          </cell>
          <cell r="AC507"/>
          <cell r="AE507"/>
          <cell r="AG507"/>
          <cell r="AI507"/>
          <cell r="AK507">
            <v>45716</v>
          </cell>
          <cell r="AL507">
            <v>2019</v>
          </cell>
          <cell r="AQ507">
            <v>2.3589574619811E-2</v>
          </cell>
          <cell r="AS507">
            <v>1.2454202507403599E-2</v>
          </cell>
          <cell r="AU507">
            <v>1.6033383182032099E-2</v>
          </cell>
          <cell r="AW507">
            <v>3.11768828892377E-2</v>
          </cell>
          <cell r="BD507">
            <v>45716</v>
          </cell>
          <cell r="BE507">
            <v>2019</v>
          </cell>
          <cell r="BH507">
            <v>2.9483982906389899E-2</v>
          </cell>
        </row>
        <row r="508">
          <cell r="A508"/>
          <cell r="F508">
            <v>2019</v>
          </cell>
          <cell r="G508">
            <v>45747</v>
          </cell>
          <cell r="J508">
            <v>7.0296336228850106E-2</v>
          </cell>
          <cell r="AC508"/>
          <cell r="AE508"/>
          <cell r="AG508"/>
          <cell r="AI508"/>
          <cell r="AK508">
            <v>45747</v>
          </cell>
          <cell r="AL508">
            <v>2019</v>
          </cell>
          <cell r="AQ508">
            <v>1.35103149526377E-2</v>
          </cell>
          <cell r="AS508">
            <v>2.1147875081172801E-2</v>
          </cell>
          <cell r="AU508">
            <v>1.14472326412541E-2</v>
          </cell>
          <cell r="AW508">
            <v>3.1470617824520403E-2</v>
          </cell>
          <cell r="BD508">
            <v>45747</v>
          </cell>
          <cell r="BE508">
            <v>2019</v>
          </cell>
          <cell r="BH508">
            <v>3.6669597388381998E-2</v>
          </cell>
        </row>
        <row r="509">
          <cell r="A509"/>
          <cell r="F509">
            <v>2019</v>
          </cell>
          <cell r="G509">
            <v>45777</v>
          </cell>
          <cell r="J509">
            <v>1.80189985876331E-2</v>
          </cell>
          <cell r="AC509"/>
          <cell r="AE509"/>
          <cell r="AG509"/>
          <cell r="AI509"/>
          <cell r="AK509">
            <v>45777</v>
          </cell>
          <cell r="AL509">
            <v>2019</v>
          </cell>
          <cell r="AQ509">
            <v>1.7310799268803901E-2</v>
          </cell>
          <cell r="AS509">
            <v>1.22576349690071E-2</v>
          </cell>
          <cell r="AU509">
            <v>1.6440815397276799E-2</v>
          </cell>
          <cell r="AW509">
            <v>2.5456093774457698E-2</v>
          </cell>
          <cell r="BD509">
            <v>45777</v>
          </cell>
          <cell r="BE509">
            <v>2019</v>
          </cell>
          <cell r="BH509">
            <v>3.2877695776067403E-2</v>
          </cell>
        </row>
        <row r="510">
          <cell r="A510"/>
          <cell r="F510">
            <v>2019</v>
          </cell>
          <cell r="G510">
            <v>45808</v>
          </cell>
          <cell r="J510">
            <v>1.51183130718606E-2</v>
          </cell>
          <cell r="AC510"/>
          <cell r="AE510"/>
          <cell r="AG510"/>
          <cell r="AI510"/>
          <cell r="AK510">
            <v>45808</v>
          </cell>
          <cell r="AL510">
            <v>2019</v>
          </cell>
          <cell r="AQ510">
            <v>1.4122121704304699E-2</v>
          </cell>
          <cell r="AS510">
            <v>1.35561325980084E-2</v>
          </cell>
          <cell r="AU510">
            <v>8.7289662200252405E-3</v>
          </cell>
          <cell r="AW510">
            <v>3.4004055698929503E-2</v>
          </cell>
          <cell r="BD510">
            <v>45808</v>
          </cell>
          <cell r="BE510">
            <v>2019</v>
          </cell>
          <cell r="BH510">
            <v>2.7557185941922899E-2</v>
          </cell>
        </row>
        <row r="511">
          <cell r="A511"/>
          <cell r="F511">
            <v>2019</v>
          </cell>
          <cell r="G511">
            <v>45838</v>
          </cell>
          <cell r="J511">
            <v>4.2111292625116301E-2</v>
          </cell>
          <cell r="AC511"/>
          <cell r="AE511"/>
          <cell r="AG511"/>
          <cell r="AI511"/>
          <cell r="AK511">
            <v>45838</v>
          </cell>
          <cell r="AL511">
            <v>2019</v>
          </cell>
          <cell r="AQ511">
            <v>1.6128706129247501E-2</v>
          </cell>
          <cell r="AS511">
            <v>1.0798371408716E-2</v>
          </cell>
          <cell r="AU511">
            <v>1.2970411794931301E-2</v>
          </cell>
          <cell r="AW511">
            <v>2.9313562088561201E-2</v>
          </cell>
          <cell r="BD511">
            <v>45838</v>
          </cell>
          <cell r="BE511">
            <v>2019</v>
          </cell>
          <cell r="BH511">
            <v>2.4901092664551799E-2</v>
          </cell>
        </row>
        <row r="512">
          <cell r="A512"/>
          <cell r="F512">
            <v>2020</v>
          </cell>
          <cell r="G512">
            <v>43861</v>
          </cell>
          <cell r="J512">
            <v>2.6246722421642998E-2</v>
          </cell>
          <cell r="AC512"/>
          <cell r="AE512"/>
          <cell r="AG512"/>
          <cell r="AI512"/>
          <cell r="AK512">
            <v>43861</v>
          </cell>
          <cell r="AL512">
            <v>2020</v>
          </cell>
          <cell r="AQ512">
            <v>2.4049866320406399E-3</v>
          </cell>
          <cell r="AS512">
            <v>3.1069003003508398E-3</v>
          </cell>
          <cell r="AU512">
            <v>0</v>
          </cell>
          <cell r="AW512">
            <v>3.6078306132070899E-3</v>
          </cell>
          <cell r="BD512">
            <v>43861</v>
          </cell>
          <cell r="BE512">
            <v>2020</v>
          </cell>
          <cell r="BH512">
            <v>2.1121329987902001E-2</v>
          </cell>
        </row>
        <row r="513">
          <cell r="A513"/>
          <cell r="F513">
            <v>2020</v>
          </cell>
          <cell r="G513">
            <v>43890</v>
          </cell>
          <cell r="J513">
            <v>2.6872223421108302E-2</v>
          </cell>
          <cell r="AC513"/>
          <cell r="AE513"/>
          <cell r="AG513"/>
          <cell r="AI513"/>
          <cell r="AK513">
            <v>43890</v>
          </cell>
          <cell r="AL513">
            <v>2020</v>
          </cell>
          <cell r="AQ513">
            <v>6.6384057490188504E-3</v>
          </cell>
          <cell r="AS513">
            <v>0</v>
          </cell>
          <cell r="AU513">
            <v>1.04403833359257E-3</v>
          </cell>
          <cell r="AW513">
            <v>2.47287598741065E-3</v>
          </cell>
          <cell r="BD513">
            <v>43890</v>
          </cell>
          <cell r="BE513">
            <v>2020</v>
          </cell>
          <cell r="BH513">
            <v>3.1307351051526301E-2</v>
          </cell>
        </row>
        <row r="514">
          <cell r="A514"/>
          <cell r="F514">
            <v>2020</v>
          </cell>
          <cell r="G514">
            <v>43921</v>
          </cell>
          <cell r="J514">
            <v>3.66657832528769E-2</v>
          </cell>
          <cell r="AC514"/>
          <cell r="AE514"/>
          <cell r="AG514"/>
          <cell r="AI514"/>
          <cell r="AK514">
            <v>43921</v>
          </cell>
          <cell r="AL514">
            <v>2020</v>
          </cell>
          <cell r="AQ514">
            <v>3.0401466631527201E-2</v>
          </cell>
          <cell r="AS514">
            <v>1.16100329937961E-2</v>
          </cell>
          <cell r="AU514">
            <v>0</v>
          </cell>
          <cell r="AW514">
            <v>3.5646128871961598E-3</v>
          </cell>
          <cell r="BD514">
            <v>43921</v>
          </cell>
          <cell r="BE514">
            <v>2020</v>
          </cell>
          <cell r="BH514">
            <v>0.13644093389948</v>
          </cell>
        </row>
        <row r="515">
          <cell r="A515"/>
          <cell r="F515">
            <v>2020</v>
          </cell>
          <cell r="G515">
            <v>43951</v>
          </cell>
          <cell r="J515">
            <v>1.8331296436075201E-2</v>
          </cell>
          <cell r="AC515"/>
          <cell r="AE515"/>
          <cell r="AG515"/>
          <cell r="AI515"/>
          <cell r="AK515">
            <v>43951</v>
          </cell>
          <cell r="AL515">
            <v>2020</v>
          </cell>
          <cell r="AQ515">
            <v>2.93566875714849E-2</v>
          </cell>
          <cell r="AS515">
            <v>8.5811373848343996E-3</v>
          </cell>
          <cell r="AU515">
            <v>3.3086941112614402E-3</v>
          </cell>
          <cell r="AW515">
            <v>2.0941352426431998E-3</v>
          </cell>
          <cell r="BD515">
            <v>43951</v>
          </cell>
          <cell r="BE515">
            <v>2020</v>
          </cell>
          <cell r="BH515">
            <v>0.36375732006495098</v>
          </cell>
        </row>
        <row r="516">
          <cell r="A516"/>
          <cell r="F516">
            <v>2020</v>
          </cell>
          <cell r="G516">
            <v>43982</v>
          </cell>
          <cell r="J516">
            <v>7.2761792715264903E-3</v>
          </cell>
          <cell r="AC516"/>
          <cell r="AE516"/>
          <cell r="AG516"/>
          <cell r="AI516"/>
          <cell r="AK516">
            <v>43982</v>
          </cell>
          <cell r="AL516">
            <v>2020</v>
          </cell>
          <cell r="AQ516">
            <v>3.8934546530137198E-2</v>
          </cell>
          <cell r="AS516">
            <v>1.5825693246801501E-2</v>
          </cell>
          <cell r="AU516">
            <v>2.28810673579972E-3</v>
          </cell>
          <cell r="AW516">
            <v>4.4545828679587599E-3</v>
          </cell>
          <cell r="BD516">
            <v>43982</v>
          </cell>
          <cell r="BE516">
            <v>2020</v>
          </cell>
          <cell r="BH516">
            <v>0.42378725239645598</v>
          </cell>
        </row>
        <row r="517">
          <cell r="A517"/>
          <cell r="F517">
            <v>2020</v>
          </cell>
          <cell r="G517">
            <v>44012</v>
          </cell>
          <cell r="J517">
            <v>2.7857704152167801E-3</v>
          </cell>
          <cell r="AC517"/>
          <cell r="AE517"/>
          <cell r="AG517"/>
          <cell r="AI517"/>
          <cell r="AK517">
            <v>44012</v>
          </cell>
          <cell r="AL517">
            <v>2020</v>
          </cell>
          <cell r="AQ517">
            <v>2.7651414445713202E-2</v>
          </cell>
          <cell r="AS517">
            <v>1.57975369292521E-2</v>
          </cell>
          <cell r="AU517">
            <v>1.03199879157489E-2</v>
          </cell>
          <cell r="AW517">
            <v>3.9450810473210104E-3</v>
          </cell>
          <cell r="BD517">
            <v>44012</v>
          </cell>
          <cell r="BE517">
            <v>2020</v>
          </cell>
          <cell r="BH517">
            <v>0.38809804231863798</v>
          </cell>
        </row>
        <row r="518">
          <cell r="A518"/>
          <cell r="F518">
            <v>2020</v>
          </cell>
          <cell r="G518">
            <v>44043</v>
          </cell>
          <cell r="J518">
            <v>1.40427763829198E-3</v>
          </cell>
          <cell r="AC518"/>
          <cell r="AE518"/>
          <cell r="AG518"/>
          <cell r="AI518"/>
          <cell r="AK518">
            <v>44043</v>
          </cell>
          <cell r="AL518">
            <v>2020</v>
          </cell>
          <cell r="AQ518">
            <v>2.6159490719625401E-2</v>
          </cell>
          <cell r="AS518">
            <v>1.2770654374426999E-2</v>
          </cell>
          <cell r="AU518">
            <v>6.2975186908737699E-3</v>
          </cell>
          <cell r="AW518">
            <v>9.9667710140886896E-3</v>
          </cell>
          <cell r="BD518">
            <v>44043</v>
          </cell>
          <cell r="BE518">
            <v>2020</v>
          </cell>
          <cell r="BH518">
            <v>0.27800206859281001</v>
          </cell>
        </row>
        <row r="519">
          <cell r="A519"/>
          <cell r="F519">
            <v>2020</v>
          </cell>
          <cell r="G519">
            <v>44074</v>
          </cell>
          <cell r="J519">
            <v>1.7153310700915698E-2</v>
          </cell>
          <cell r="AC519"/>
          <cell r="AE519"/>
          <cell r="AG519"/>
          <cell r="AI519"/>
          <cell r="AK519">
            <v>44074</v>
          </cell>
          <cell r="AL519">
            <v>2020</v>
          </cell>
          <cell r="AQ519">
            <v>1.9522314753696299E-2</v>
          </cell>
          <cell r="AS519">
            <v>8.37228764641962E-3</v>
          </cell>
          <cell r="AU519">
            <v>5.8487547437736801E-3</v>
          </cell>
          <cell r="AW519">
            <v>4.0435998277224697E-3</v>
          </cell>
          <cell r="BD519">
            <v>44074</v>
          </cell>
          <cell r="BE519">
            <v>2020</v>
          </cell>
          <cell r="BH519">
            <v>0.19107989786030699</v>
          </cell>
        </row>
        <row r="520">
          <cell r="A520"/>
          <cell r="F520">
            <v>2020</v>
          </cell>
          <cell r="G520">
            <v>44104</v>
          </cell>
          <cell r="J520">
            <v>3.4091227820518002E-3</v>
          </cell>
          <cell r="AC520"/>
          <cell r="AE520"/>
          <cell r="AG520"/>
          <cell r="AI520"/>
          <cell r="AK520">
            <v>44104</v>
          </cell>
          <cell r="AL520">
            <v>2020</v>
          </cell>
          <cell r="AQ520">
            <v>1.4464193944068501E-2</v>
          </cell>
          <cell r="AS520">
            <v>3.9966491926710498E-3</v>
          </cell>
          <cell r="AU520">
            <v>3.3706214060198799E-3</v>
          </cell>
          <cell r="AW520">
            <v>4.7894080443340696E-3</v>
          </cell>
          <cell r="BD520">
            <v>44104</v>
          </cell>
          <cell r="BE520">
            <v>2020</v>
          </cell>
          <cell r="BH520">
            <v>0.125710994939469</v>
          </cell>
        </row>
        <row r="521">
          <cell r="A521"/>
          <cell r="F521">
            <v>2020</v>
          </cell>
          <cell r="G521">
            <v>44135</v>
          </cell>
          <cell r="J521">
            <v>8.4936864668562293E-3</v>
          </cell>
          <cell r="AC521"/>
          <cell r="AE521"/>
          <cell r="AG521"/>
          <cell r="AI521"/>
          <cell r="AK521">
            <v>44135</v>
          </cell>
          <cell r="AL521">
            <v>2020</v>
          </cell>
          <cell r="AQ521">
            <v>2.6724654266140999E-2</v>
          </cell>
          <cell r="AS521">
            <v>7.6652226578370897E-3</v>
          </cell>
          <cell r="AU521">
            <v>3.5142957806071498E-3</v>
          </cell>
          <cell r="AW521">
            <v>4.83634488166292E-3</v>
          </cell>
          <cell r="BD521">
            <v>44135</v>
          </cell>
          <cell r="BE521">
            <v>2020</v>
          </cell>
          <cell r="BH521">
            <v>9.4328088570691804E-2</v>
          </cell>
        </row>
        <row r="522">
          <cell r="A522"/>
          <cell r="F522">
            <v>2020</v>
          </cell>
          <cell r="G522">
            <v>44165</v>
          </cell>
          <cell r="J522">
            <v>5.4078569028276199E-3</v>
          </cell>
          <cell r="AC522"/>
          <cell r="AE522"/>
          <cell r="AG522"/>
          <cell r="AI522"/>
          <cell r="AK522">
            <v>44165</v>
          </cell>
          <cell r="AL522">
            <v>2020</v>
          </cell>
          <cell r="AQ522">
            <v>3.5912349069784202E-2</v>
          </cell>
          <cell r="AS522">
            <v>1.3511710054633501E-2</v>
          </cell>
          <cell r="AU522">
            <v>5.4227458804649098E-3</v>
          </cell>
          <cell r="AW522">
            <v>5.2037031791648701E-3</v>
          </cell>
          <cell r="BD522">
            <v>44165</v>
          </cell>
          <cell r="BE522">
            <v>2020</v>
          </cell>
          <cell r="BH522">
            <v>8.3831984773291304E-2</v>
          </cell>
        </row>
        <row r="523">
          <cell r="A523"/>
          <cell r="F523">
            <v>2020</v>
          </cell>
          <cell r="G523">
            <v>44196</v>
          </cell>
          <cell r="J523">
            <v>1.3624704521669501E-2</v>
          </cell>
          <cell r="AC523"/>
          <cell r="AE523"/>
          <cell r="AG523"/>
          <cell r="AI523"/>
          <cell r="AK523">
            <v>44196</v>
          </cell>
          <cell r="AL523">
            <v>2020</v>
          </cell>
          <cell r="AQ523">
            <v>2.4871151036133798E-2</v>
          </cell>
          <cell r="AS523">
            <v>1.8957436008465299E-2</v>
          </cell>
          <cell r="AU523">
            <v>1.10815712487981E-2</v>
          </cell>
          <cell r="AW523">
            <v>7.5112907104519797E-3</v>
          </cell>
          <cell r="BD523">
            <v>44196</v>
          </cell>
          <cell r="BE523">
            <v>2020</v>
          </cell>
          <cell r="BH523">
            <v>0.12199904833306401</v>
          </cell>
        </row>
        <row r="524">
          <cell r="A524"/>
          <cell r="F524">
            <v>2020</v>
          </cell>
          <cell r="G524">
            <v>44227</v>
          </cell>
          <cell r="J524">
            <v>1.0805133263440099E-2</v>
          </cell>
          <cell r="AC524"/>
          <cell r="AE524"/>
          <cell r="AG524"/>
          <cell r="AI524"/>
          <cell r="AK524">
            <v>44227</v>
          </cell>
          <cell r="AL524">
            <v>2020</v>
          </cell>
          <cell r="AQ524">
            <v>2.10699239990224E-2</v>
          </cell>
          <cell r="AS524">
            <v>1.0372628337212E-2</v>
          </cell>
          <cell r="AU524">
            <v>1.0990963141334201E-2</v>
          </cell>
          <cell r="AW524">
            <v>1.3354340325586E-2</v>
          </cell>
          <cell r="BD524">
            <v>44227</v>
          </cell>
          <cell r="BE524">
            <v>2020</v>
          </cell>
          <cell r="BH524">
            <v>0.146230032607814</v>
          </cell>
        </row>
        <row r="525">
          <cell r="A525"/>
          <cell r="F525">
            <v>2020</v>
          </cell>
          <cell r="G525">
            <v>44255</v>
          </cell>
          <cell r="J525">
            <v>1.55218853304195E-2</v>
          </cell>
          <cell r="AC525"/>
          <cell r="AE525"/>
          <cell r="AG525"/>
          <cell r="AI525"/>
          <cell r="AK525">
            <v>44255</v>
          </cell>
          <cell r="AL525">
            <v>2020</v>
          </cell>
          <cell r="AQ525">
            <v>2.0776308694592901E-2</v>
          </cell>
          <cell r="AS525">
            <v>1.1332571864088E-2</v>
          </cell>
          <cell r="AU525">
            <v>6.7212426854859498E-3</v>
          </cell>
          <cell r="AW525">
            <v>1.7733229560500802E-2</v>
          </cell>
          <cell r="BD525">
            <v>44255</v>
          </cell>
          <cell r="BE525">
            <v>2020</v>
          </cell>
          <cell r="BH525">
            <v>0.15205283086334601</v>
          </cell>
        </row>
        <row r="526">
          <cell r="A526"/>
          <cell r="F526">
            <v>2020</v>
          </cell>
          <cell r="G526">
            <v>44286</v>
          </cell>
          <cell r="J526">
            <v>1.5701442076690199E-2</v>
          </cell>
          <cell r="AC526"/>
          <cell r="AE526"/>
          <cell r="AG526"/>
          <cell r="AI526"/>
          <cell r="AK526">
            <v>44286</v>
          </cell>
          <cell r="AL526">
            <v>2020</v>
          </cell>
          <cell r="AQ526">
            <v>1.10460476343465E-2</v>
          </cell>
          <cell r="AS526">
            <v>9.51134700192037E-3</v>
          </cell>
          <cell r="AU526">
            <v>5.8560219354907503E-3</v>
          </cell>
          <cell r="AW526">
            <v>1.7685769706195599E-2</v>
          </cell>
          <cell r="BD526">
            <v>44286</v>
          </cell>
          <cell r="BE526">
            <v>2020</v>
          </cell>
          <cell r="BH526">
            <v>0.133853391463955</v>
          </cell>
        </row>
        <row r="527">
          <cell r="A527"/>
          <cell r="F527">
            <v>2020</v>
          </cell>
          <cell r="G527">
            <v>44316</v>
          </cell>
          <cell r="J527">
            <v>6.1373158647768898E-2</v>
          </cell>
          <cell r="AC527"/>
          <cell r="AE527"/>
          <cell r="AG527"/>
          <cell r="AI527"/>
          <cell r="AK527">
            <v>44316</v>
          </cell>
          <cell r="AL527">
            <v>2020</v>
          </cell>
          <cell r="AQ527">
            <v>9.3929888246651605E-3</v>
          </cell>
          <cell r="AS527">
            <v>5.0000085601361703E-3</v>
          </cell>
          <cell r="AU527">
            <v>5.0144821108458601E-3</v>
          </cell>
          <cell r="AW527">
            <v>1.5505328595778399E-2</v>
          </cell>
          <cell r="BD527">
            <v>44316</v>
          </cell>
          <cell r="BE527">
            <v>2020</v>
          </cell>
          <cell r="BH527">
            <v>0.13709390515207201</v>
          </cell>
        </row>
        <row r="528">
          <cell r="A528"/>
          <cell r="F528">
            <v>2020</v>
          </cell>
          <cell r="G528">
            <v>44347</v>
          </cell>
          <cell r="J528">
            <v>5.07766655307565E-2</v>
          </cell>
          <cell r="AC528"/>
          <cell r="AE528"/>
          <cell r="AG528"/>
          <cell r="AI528"/>
          <cell r="AK528">
            <v>44347</v>
          </cell>
          <cell r="AL528">
            <v>2020</v>
          </cell>
          <cell r="AQ528">
            <v>1.51707883560939E-2</v>
          </cell>
          <cell r="AS528">
            <v>4.9040229719483804E-3</v>
          </cell>
          <cell r="AU528">
            <v>3.37068764845005E-3</v>
          </cell>
          <cell r="AW528">
            <v>1.2391741902378999E-2</v>
          </cell>
          <cell r="BD528">
            <v>44347</v>
          </cell>
          <cell r="BE528">
            <v>2020</v>
          </cell>
          <cell r="BH528">
            <v>9.3463156538667103E-2</v>
          </cell>
        </row>
        <row r="529">
          <cell r="A529"/>
          <cell r="F529">
            <v>2020</v>
          </cell>
          <cell r="G529">
            <v>44377</v>
          </cell>
          <cell r="J529">
            <v>3.7382426099341698E-2</v>
          </cell>
          <cell r="AC529"/>
          <cell r="AE529"/>
          <cell r="AG529"/>
          <cell r="AI529"/>
          <cell r="AK529">
            <v>44377</v>
          </cell>
          <cell r="AL529">
            <v>2020</v>
          </cell>
          <cell r="AQ529">
            <v>1.4846869394229901E-2</v>
          </cell>
          <cell r="AS529">
            <v>7.6696883391675604E-3</v>
          </cell>
          <cell r="AU529">
            <v>3.2745946816820498E-3</v>
          </cell>
          <cell r="AW529">
            <v>1.06363001600923E-2</v>
          </cell>
          <cell r="BD529">
            <v>44377</v>
          </cell>
          <cell r="BE529">
            <v>2020</v>
          </cell>
          <cell r="BH529">
            <v>0.100128535727769</v>
          </cell>
        </row>
        <row r="530">
          <cell r="A530"/>
          <cell r="F530">
            <v>2020</v>
          </cell>
          <cell r="G530">
            <v>44408</v>
          </cell>
          <cell r="J530">
            <v>2.7801899563310101E-2</v>
          </cell>
          <cell r="AC530"/>
          <cell r="AE530"/>
          <cell r="AG530"/>
          <cell r="AI530"/>
          <cell r="AK530">
            <v>44408</v>
          </cell>
          <cell r="AL530">
            <v>2020</v>
          </cell>
          <cell r="AQ530">
            <v>1.7557200841045E-2</v>
          </cell>
          <cell r="AS530">
            <v>7.2311842334944502E-3</v>
          </cell>
          <cell r="AU530">
            <v>6.8118210842547898E-3</v>
          </cell>
          <cell r="AW530">
            <v>1.0053861853848199E-2</v>
          </cell>
          <cell r="BD530">
            <v>44408</v>
          </cell>
          <cell r="BE530">
            <v>2020</v>
          </cell>
          <cell r="BH530">
            <v>0.129690515815885</v>
          </cell>
        </row>
        <row r="531">
          <cell r="A531"/>
          <cell r="F531">
            <v>2020</v>
          </cell>
          <cell r="G531">
            <v>44439</v>
          </cell>
          <cell r="J531">
            <v>4.4042386551536403E-2</v>
          </cell>
          <cell r="AC531"/>
          <cell r="AE531"/>
          <cell r="AG531"/>
          <cell r="AI531"/>
          <cell r="AK531">
            <v>44439</v>
          </cell>
          <cell r="AL531">
            <v>2020</v>
          </cell>
          <cell r="AQ531">
            <v>1.2658864336582599E-2</v>
          </cell>
          <cell r="AS531">
            <v>9.6679841049036198E-3</v>
          </cell>
          <cell r="AU531">
            <v>4.38136196115503E-3</v>
          </cell>
          <cell r="AW531">
            <v>1.1014886035211301E-2</v>
          </cell>
          <cell r="BD531">
            <v>44439</v>
          </cell>
          <cell r="BE531">
            <v>2020</v>
          </cell>
          <cell r="BH531">
            <v>0.122473934915952</v>
          </cell>
        </row>
        <row r="532">
          <cell r="A532"/>
          <cell r="F532">
            <v>2020</v>
          </cell>
          <cell r="G532">
            <v>44469</v>
          </cell>
          <cell r="J532">
            <v>2.03264082667871E-2</v>
          </cell>
          <cell r="AC532"/>
          <cell r="AE532"/>
          <cell r="AG532"/>
          <cell r="AI532"/>
          <cell r="AK532">
            <v>44469</v>
          </cell>
          <cell r="AL532">
            <v>2020</v>
          </cell>
          <cell r="AQ532">
            <v>1.28567239112866E-2</v>
          </cell>
          <cell r="AS532">
            <v>7.8664964220923599E-3</v>
          </cell>
          <cell r="AU532">
            <v>8.0755404243719898E-3</v>
          </cell>
          <cell r="AW532">
            <v>1.11160792106471E-2</v>
          </cell>
          <cell r="BD532">
            <v>44469</v>
          </cell>
          <cell r="BE532">
            <v>2020</v>
          </cell>
          <cell r="BH532">
            <v>0.10766037662102899</v>
          </cell>
        </row>
        <row r="533">
          <cell r="A533"/>
          <cell r="F533">
            <v>2020</v>
          </cell>
          <cell r="G533">
            <v>44500</v>
          </cell>
          <cell r="J533">
            <v>2.69992695587024E-2</v>
          </cell>
          <cell r="AC533"/>
          <cell r="AE533"/>
          <cell r="AG533"/>
          <cell r="AI533"/>
          <cell r="AK533">
            <v>44500</v>
          </cell>
          <cell r="AL533">
            <v>2020</v>
          </cell>
          <cell r="AQ533">
            <v>1.3718596373931901E-2</v>
          </cell>
          <cell r="AS533">
            <v>5.95075954139309E-3</v>
          </cell>
          <cell r="AU533">
            <v>4.6591993556863E-3</v>
          </cell>
          <cell r="AW533">
            <v>1.40580178810058E-2</v>
          </cell>
          <cell r="BD533">
            <v>44500</v>
          </cell>
          <cell r="BE533">
            <v>2020</v>
          </cell>
          <cell r="BH533">
            <v>0.11966353431538899</v>
          </cell>
        </row>
        <row r="534">
          <cell r="A534"/>
          <cell r="F534">
            <v>2020</v>
          </cell>
          <cell r="G534">
            <v>44530</v>
          </cell>
          <cell r="J534">
            <v>6.3952632032242204E-2</v>
          </cell>
          <cell r="AC534"/>
          <cell r="AE534"/>
          <cell r="AG534"/>
          <cell r="AI534"/>
          <cell r="AK534">
            <v>44530</v>
          </cell>
          <cell r="AL534">
            <v>2020</v>
          </cell>
          <cell r="AQ534">
            <v>2.1915676574419E-2</v>
          </cell>
          <cell r="AS534">
            <v>8.2043403308827804E-3</v>
          </cell>
          <cell r="AU534">
            <v>4.3328788193634999E-3</v>
          </cell>
          <cell r="AW534">
            <v>1.0742108422485699E-2</v>
          </cell>
          <cell r="BD534">
            <v>44530</v>
          </cell>
          <cell r="BE534">
            <v>2020</v>
          </cell>
          <cell r="BH534">
            <v>0.105655899436703</v>
          </cell>
        </row>
        <row r="535">
          <cell r="A535"/>
          <cell r="F535">
            <v>2020</v>
          </cell>
          <cell r="G535">
            <v>44561</v>
          </cell>
          <cell r="J535">
            <v>1.7728314434105601E-2</v>
          </cell>
          <cell r="AC535"/>
          <cell r="AE535"/>
          <cell r="AG535"/>
          <cell r="AI535"/>
          <cell r="AK535">
            <v>44561</v>
          </cell>
          <cell r="AL535">
            <v>2020</v>
          </cell>
          <cell r="AQ535">
            <v>2.4448339885024099E-2</v>
          </cell>
          <cell r="AS535">
            <v>1.6458245335750601E-2</v>
          </cell>
          <cell r="AU535">
            <v>6.7021170225475303E-3</v>
          </cell>
          <cell r="AW535">
            <v>1.21960066247281E-2</v>
          </cell>
          <cell r="BD535">
            <v>44561</v>
          </cell>
          <cell r="BE535">
            <v>2020</v>
          </cell>
          <cell r="BH535">
            <v>9.6664187847063196E-2</v>
          </cell>
        </row>
        <row r="536">
          <cell r="A536"/>
          <cell r="F536">
            <v>2020</v>
          </cell>
          <cell r="G536">
            <v>44592</v>
          </cell>
          <cell r="J536">
            <v>4.5015238200956903E-2</v>
          </cell>
          <cell r="AC536"/>
          <cell r="AE536"/>
          <cell r="AG536"/>
          <cell r="AI536"/>
          <cell r="AK536">
            <v>44592</v>
          </cell>
          <cell r="AL536">
            <v>2020</v>
          </cell>
          <cell r="AQ536">
            <v>2.6137344021147601E-2</v>
          </cell>
          <cell r="AS536">
            <v>1.46735775849463E-2</v>
          </cell>
          <cell r="AU536">
            <v>1.2925914863127001E-2</v>
          </cell>
          <cell r="AW536">
            <v>1.24161347770229E-2</v>
          </cell>
          <cell r="BD536">
            <v>44592</v>
          </cell>
          <cell r="BE536">
            <v>2020</v>
          </cell>
          <cell r="BH536">
            <v>0.103982464669365</v>
          </cell>
        </row>
        <row r="537">
          <cell r="A537"/>
          <cell r="F537">
            <v>2020</v>
          </cell>
          <cell r="G537">
            <v>44620</v>
          </cell>
          <cell r="J537">
            <v>4.59929431308439E-2</v>
          </cell>
          <cell r="AC537"/>
          <cell r="AE537"/>
          <cell r="AG537"/>
          <cell r="AI537"/>
          <cell r="AK537">
            <v>44620</v>
          </cell>
          <cell r="AL537">
            <v>2020</v>
          </cell>
          <cell r="AQ537">
            <v>2.39303599714649E-2</v>
          </cell>
          <cell r="AS537">
            <v>1.3425550163342801E-2</v>
          </cell>
          <cell r="AU537">
            <v>9.1861727425951792E-3</v>
          </cell>
          <cell r="AW537">
            <v>1.6071107842414899E-2</v>
          </cell>
          <cell r="BD537">
            <v>44620</v>
          </cell>
          <cell r="BE537">
            <v>2020</v>
          </cell>
          <cell r="BH537">
            <v>9.6763645182868702E-2</v>
          </cell>
        </row>
        <row r="538">
          <cell r="A538"/>
          <cell r="F538">
            <v>2020</v>
          </cell>
          <cell r="G538">
            <v>44651</v>
          </cell>
          <cell r="J538">
            <v>3.2849773940861103E-2</v>
          </cell>
          <cell r="AC538"/>
          <cell r="AE538"/>
          <cell r="AG538"/>
          <cell r="AI538"/>
          <cell r="AK538">
            <v>44651</v>
          </cell>
          <cell r="AL538">
            <v>2020</v>
          </cell>
          <cell r="AQ538">
            <v>1.90211396408272E-2</v>
          </cell>
          <cell r="AS538">
            <v>1.6584865703962798E-2</v>
          </cell>
          <cell r="AU538">
            <v>1.02192454262165E-2</v>
          </cell>
          <cell r="AW538">
            <v>1.9208922213319501E-2</v>
          </cell>
          <cell r="BD538">
            <v>44651</v>
          </cell>
          <cell r="BE538">
            <v>2020</v>
          </cell>
          <cell r="BH538">
            <v>9.9778392068169602E-2</v>
          </cell>
        </row>
        <row r="539">
          <cell r="A539"/>
          <cell r="F539">
            <v>2020</v>
          </cell>
          <cell r="G539">
            <v>44681</v>
          </cell>
          <cell r="J539">
            <v>4.4797733148671103E-2</v>
          </cell>
          <cell r="AC539"/>
          <cell r="AE539"/>
          <cell r="AG539"/>
          <cell r="AI539"/>
          <cell r="AK539">
            <v>44681</v>
          </cell>
          <cell r="AL539">
            <v>2020</v>
          </cell>
          <cell r="AQ539">
            <v>1.86354346750261E-2</v>
          </cell>
          <cell r="AS539">
            <v>1.1423202173228999E-2</v>
          </cell>
          <cell r="AU539">
            <v>1.1708104457878499E-2</v>
          </cell>
          <cell r="AW539">
            <v>2.1254058162668898E-2</v>
          </cell>
          <cell r="BD539">
            <v>44681</v>
          </cell>
          <cell r="BE539">
            <v>2020</v>
          </cell>
          <cell r="BH539">
            <v>0.10401205410522001</v>
          </cell>
        </row>
        <row r="540">
          <cell r="A540"/>
          <cell r="F540">
            <v>2020</v>
          </cell>
          <cell r="G540">
            <v>44712</v>
          </cell>
          <cell r="J540">
            <v>4.5841866702741402E-2</v>
          </cell>
          <cell r="AC540"/>
          <cell r="AE540"/>
          <cell r="AG540"/>
          <cell r="AI540"/>
          <cell r="AK540">
            <v>44712</v>
          </cell>
          <cell r="AL540">
            <v>2020</v>
          </cell>
          <cell r="AQ540">
            <v>1.6796668655543301E-2</v>
          </cell>
          <cell r="AS540">
            <v>1.10665953996971E-2</v>
          </cell>
          <cell r="AU540">
            <v>8.5531062085642401E-3</v>
          </cell>
          <cell r="AW540">
            <v>1.9156209045786701E-2</v>
          </cell>
          <cell r="BD540">
            <v>44712</v>
          </cell>
          <cell r="BE540">
            <v>2020</v>
          </cell>
          <cell r="BH540">
            <v>9.8646338791666802E-2</v>
          </cell>
        </row>
        <row r="541">
          <cell r="A541"/>
          <cell r="F541">
            <v>2020</v>
          </cell>
          <cell r="G541">
            <v>44742</v>
          </cell>
          <cell r="J541">
            <v>3.7926286080960103E-2</v>
          </cell>
          <cell r="AC541"/>
          <cell r="AE541"/>
          <cell r="AG541"/>
          <cell r="AI541"/>
          <cell r="AK541">
            <v>44742</v>
          </cell>
          <cell r="AL541">
            <v>2020</v>
          </cell>
          <cell r="AQ541">
            <v>1.8354331652322399E-2</v>
          </cell>
          <cell r="AS541">
            <v>8.8791918246709702E-3</v>
          </cell>
          <cell r="AU541">
            <v>7.2779517515378497E-3</v>
          </cell>
          <cell r="AW541">
            <v>1.7506388238578401E-2</v>
          </cell>
          <cell r="BD541">
            <v>44742</v>
          </cell>
          <cell r="BE541">
            <v>2020</v>
          </cell>
          <cell r="BH541">
            <v>9.4534103878228096E-2</v>
          </cell>
        </row>
        <row r="542">
          <cell r="A542"/>
          <cell r="F542">
            <v>2020</v>
          </cell>
          <cell r="G542">
            <v>44773</v>
          </cell>
          <cell r="J542">
            <v>7.1534250326264606E-2</v>
          </cell>
          <cell r="AC542"/>
          <cell r="AE542"/>
          <cell r="AG542"/>
          <cell r="AI542"/>
          <cell r="AK542">
            <v>44773</v>
          </cell>
          <cell r="AL542">
            <v>2020</v>
          </cell>
          <cell r="AQ542">
            <v>2.2492603503991002E-2</v>
          </cell>
          <cell r="AS542">
            <v>1.3498464252366201E-2</v>
          </cell>
          <cell r="AU542">
            <v>6.5043902057870702E-3</v>
          </cell>
          <cell r="AW542">
            <v>1.3328908576276499E-2</v>
          </cell>
          <cell r="BD542">
            <v>44773</v>
          </cell>
          <cell r="BE542">
            <v>2020</v>
          </cell>
          <cell r="BH542">
            <v>9.64753866887086E-2</v>
          </cell>
        </row>
        <row r="543">
          <cell r="A543"/>
          <cell r="F543">
            <v>2020</v>
          </cell>
          <cell r="G543">
            <v>44804</v>
          </cell>
          <cell r="J543">
            <v>3.06743845253886E-2</v>
          </cell>
          <cell r="AC543"/>
          <cell r="AE543"/>
          <cell r="AG543"/>
          <cell r="AI543"/>
          <cell r="AK543">
            <v>44804</v>
          </cell>
          <cell r="AL543">
            <v>2020</v>
          </cell>
          <cell r="AQ543">
            <v>2.3894852042002701E-2</v>
          </cell>
          <cell r="AS543">
            <v>1.48073973096522E-2</v>
          </cell>
          <cell r="AU543">
            <v>9.2630280754375707E-3</v>
          </cell>
          <cell r="AW543">
            <v>1.4111277792750201E-2</v>
          </cell>
          <cell r="BD543">
            <v>44804</v>
          </cell>
          <cell r="BE543">
            <v>2020</v>
          </cell>
          <cell r="BH543">
            <v>8.6026869401975598E-2</v>
          </cell>
        </row>
        <row r="544">
          <cell r="A544"/>
          <cell r="F544">
            <v>2020</v>
          </cell>
          <cell r="G544">
            <v>44834</v>
          </cell>
          <cell r="J544">
            <v>4.4128033200120299E-2</v>
          </cell>
          <cell r="AC544"/>
          <cell r="AE544"/>
          <cell r="AG544"/>
          <cell r="AI544"/>
          <cell r="AK544">
            <v>44834</v>
          </cell>
          <cell r="AL544">
            <v>2020</v>
          </cell>
          <cell r="AQ544">
            <v>2.4804195586047701E-2</v>
          </cell>
          <cell r="AS544">
            <v>1.54001197798411E-2</v>
          </cell>
          <cell r="AU544">
            <v>1.19737956625108E-2</v>
          </cell>
          <cell r="AW544">
            <v>1.7173852649346399E-2</v>
          </cell>
          <cell r="BD544">
            <v>44834</v>
          </cell>
          <cell r="BE544">
            <v>2020</v>
          </cell>
          <cell r="BH544">
            <v>8.2760054536900399E-2</v>
          </cell>
        </row>
        <row r="545">
          <cell r="A545"/>
          <cell r="F545">
            <v>2020</v>
          </cell>
          <cell r="G545">
            <v>44865</v>
          </cell>
          <cell r="J545">
            <v>4.3887555306988103E-2</v>
          </cell>
          <cell r="AC545"/>
          <cell r="AE545"/>
          <cell r="AG545"/>
          <cell r="AI545"/>
          <cell r="AK545">
            <v>44865</v>
          </cell>
          <cell r="AL545">
            <v>2020</v>
          </cell>
          <cell r="AQ545">
            <v>2.1678206708852898E-2</v>
          </cell>
          <cell r="AS545">
            <v>1.7904919818007299E-2</v>
          </cell>
          <cell r="AU545">
            <v>1.0919897016265801E-2</v>
          </cell>
          <cell r="AW545">
            <v>2.29638571671993E-2</v>
          </cell>
          <cell r="BD545">
            <v>44865</v>
          </cell>
          <cell r="BE545">
            <v>2020</v>
          </cell>
          <cell r="BH545">
            <v>8.7958214572654805E-2</v>
          </cell>
        </row>
        <row r="546">
          <cell r="A546"/>
          <cell r="F546">
            <v>2020</v>
          </cell>
          <cell r="G546">
            <v>44895</v>
          </cell>
          <cell r="J546">
            <v>4.8031287428869703E-2</v>
          </cell>
          <cell r="AC546"/>
          <cell r="AE546"/>
          <cell r="AG546"/>
          <cell r="AI546"/>
          <cell r="AK546">
            <v>44895</v>
          </cell>
          <cell r="AL546">
            <v>2020</v>
          </cell>
          <cell r="AQ546">
            <v>2.6332841405423201E-2</v>
          </cell>
          <cell r="AS546">
            <v>1.30094664964197E-2</v>
          </cell>
          <cell r="AU546">
            <v>1.17545887466935E-2</v>
          </cell>
          <cell r="AW546">
            <v>2.54685333957782E-2</v>
          </cell>
          <cell r="BD546">
            <v>44895</v>
          </cell>
          <cell r="BE546">
            <v>2020</v>
          </cell>
          <cell r="BH546">
            <v>7.90132194819783E-2</v>
          </cell>
        </row>
        <row r="547">
          <cell r="A547"/>
          <cell r="F547">
            <v>2020</v>
          </cell>
          <cell r="G547">
            <v>44926</v>
          </cell>
          <cell r="J547">
            <v>7.8766206068606195E-2</v>
          </cell>
          <cell r="AC547"/>
          <cell r="AE547"/>
          <cell r="AG547"/>
          <cell r="AI547"/>
          <cell r="AK547">
            <v>44926</v>
          </cell>
          <cell r="AL547">
            <v>2020</v>
          </cell>
          <cell r="AQ547">
            <v>3.3726753404490398E-2</v>
          </cell>
          <cell r="AS547">
            <v>1.32032269448398E-2</v>
          </cell>
          <cell r="AU547">
            <v>8.4578202429074593E-3</v>
          </cell>
          <cell r="AW547">
            <v>2.5244831723002799E-2</v>
          </cell>
          <cell r="BD547">
            <v>44926</v>
          </cell>
          <cell r="BE547">
            <v>2020</v>
          </cell>
          <cell r="BH547">
            <v>6.8589093862791994E-2</v>
          </cell>
        </row>
        <row r="548">
          <cell r="A548"/>
          <cell r="F548">
            <v>2020</v>
          </cell>
          <cell r="G548">
            <v>44957</v>
          </cell>
          <cell r="J548">
            <v>5.7249480339021303E-2</v>
          </cell>
          <cell r="AC548"/>
          <cell r="AE548"/>
          <cell r="AG548"/>
          <cell r="AI548"/>
          <cell r="AK548">
            <v>44957</v>
          </cell>
          <cell r="AL548">
            <v>2020</v>
          </cell>
          <cell r="AQ548">
            <v>2.4571495011483702E-2</v>
          </cell>
          <cell r="AS548">
            <v>1.8613282360058998E-2</v>
          </cell>
          <cell r="AU548">
            <v>1.08541881937823E-2</v>
          </cell>
          <cell r="AW548">
            <v>2.5781295568478101E-2</v>
          </cell>
          <cell r="BD548">
            <v>44957</v>
          </cell>
          <cell r="BE548">
            <v>2020</v>
          </cell>
          <cell r="BH548">
            <v>8.17438831044313E-2</v>
          </cell>
        </row>
        <row r="549">
          <cell r="A549"/>
          <cell r="F549">
            <v>2020</v>
          </cell>
          <cell r="G549">
            <v>44985</v>
          </cell>
          <cell r="J549">
            <v>6.4809124881301194E-2</v>
          </cell>
          <cell r="AC549"/>
          <cell r="AE549"/>
          <cell r="AG549"/>
          <cell r="AI549"/>
          <cell r="AK549">
            <v>44985</v>
          </cell>
          <cell r="AL549">
            <v>2020</v>
          </cell>
          <cell r="AQ549">
            <v>2.4163173896735599E-2</v>
          </cell>
          <cell r="AS549">
            <v>1.06644921312746E-2</v>
          </cell>
          <cell r="AU549">
            <v>1.2805626496904299E-2</v>
          </cell>
          <cell r="AW549">
            <v>2.50202938340673E-2</v>
          </cell>
          <cell r="BD549">
            <v>44985</v>
          </cell>
          <cell r="BE549">
            <v>2020</v>
          </cell>
          <cell r="BH549">
            <v>8.2891338261289499E-2</v>
          </cell>
        </row>
        <row r="550">
          <cell r="A550"/>
          <cell r="F550">
            <v>2020</v>
          </cell>
          <cell r="G550">
            <v>45016</v>
          </cell>
          <cell r="J550">
            <v>6.1282959766658603E-2</v>
          </cell>
          <cell r="AC550"/>
          <cell r="AE550"/>
          <cell r="AG550"/>
          <cell r="AI550"/>
          <cell r="AK550">
            <v>45016</v>
          </cell>
          <cell r="AL550">
            <v>2020</v>
          </cell>
          <cell r="AQ550">
            <v>1.95066668290866E-2</v>
          </cell>
          <cell r="AS550">
            <v>1.16536211446622E-2</v>
          </cell>
          <cell r="AU550">
            <v>6.9598777520768901E-3</v>
          </cell>
          <cell r="AW550">
            <v>2.5591430222547298E-2</v>
          </cell>
          <cell r="BD550">
            <v>45016</v>
          </cell>
          <cell r="BE550">
            <v>2020</v>
          </cell>
          <cell r="BH550">
            <v>7.5809002420887894E-2</v>
          </cell>
        </row>
        <row r="551">
          <cell r="A551"/>
          <cell r="F551">
            <v>2020</v>
          </cell>
          <cell r="G551">
            <v>45046</v>
          </cell>
          <cell r="J551">
            <v>5.1612854132052403E-2</v>
          </cell>
          <cell r="AC551"/>
          <cell r="AE551"/>
          <cell r="AG551"/>
          <cell r="AI551"/>
          <cell r="AK551">
            <v>45046</v>
          </cell>
          <cell r="AL551">
            <v>2020</v>
          </cell>
          <cell r="AQ551">
            <v>1.77685170854756E-2</v>
          </cell>
          <cell r="AS551">
            <v>1.46006081902451E-2</v>
          </cell>
          <cell r="AU551">
            <v>9.1272196114680001E-3</v>
          </cell>
          <cell r="AW551">
            <v>2.41607763267319E-2</v>
          </cell>
          <cell r="BD551">
            <v>45046</v>
          </cell>
          <cell r="BE551">
            <v>2020</v>
          </cell>
          <cell r="BH551">
            <v>6.7822335895181995E-2</v>
          </cell>
        </row>
        <row r="552">
          <cell r="A552"/>
          <cell r="F552">
            <v>2020</v>
          </cell>
          <cell r="G552">
            <v>45077</v>
          </cell>
          <cell r="J552">
            <v>6.3230924719739998E-2</v>
          </cell>
          <cell r="AC552"/>
          <cell r="AE552"/>
          <cell r="AG552"/>
          <cell r="AI552"/>
          <cell r="AK552">
            <v>45077</v>
          </cell>
          <cell r="AL552">
            <v>2020</v>
          </cell>
          <cell r="AQ552">
            <v>2.4471410805729701E-2</v>
          </cell>
          <cell r="AS552">
            <v>1.1928232088029201E-2</v>
          </cell>
          <cell r="AU552">
            <v>1.1164357764299001E-2</v>
          </cell>
          <cell r="AW552">
            <v>2.1035315865937598E-2</v>
          </cell>
          <cell r="BD552">
            <v>45077</v>
          </cell>
          <cell r="BE552">
            <v>2020</v>
          </cell>
          <cell r="BH552">
            <v>5.16311583975178E-2</v>
          </cell>
        </row>
        <row r="553">
          <cell r="A553"/>
          <cell r="F553">
            <v>2020</v>
          </cell>
          <cell r="G553">
            <v>45107</v>
          </cell>
          <cell r="J553">
            <v>6.8823690180530805E-2</v>
          </cell>
          <cell r="AC553"/>
          <cell r="AE553"/>
          <cell r="AG553"/>
          <cell r="AI553"/>
          <cell r="AK553">
            <v>45107</v>
          </cell>
          <cell r="AL553">
            <v>2020</v>
          </cell>
          <cell r="AQ553">
            <v>2.80685690205612E-2</v>
          </cell>
          <cell r="AS553">
            <v>1.8239859281250201E-2</v>
          </cell>
          <cell r="AU553">
            <v>9.7535724954303394E-3</v>
          </cell>
          <cell r="AW553">
            <v>2.2203227594388999E-2</v>
          </cell>
          <cell r="BD553">
            <v>45107</v>
          </cell>
          <cell r="BE553">
            <v>2020</v>
          </cell>
          <cell r="BH553">
            <v>5.1161087571081898E-2</v>
          </cell>
        </row>
        <row r="554">
          <cell r="A554"/>
          <cell r="F554">
            <v>2020</v>
          </cell>
          <cell r="G554">
            <v>45138</v>
          </cell>
          <cell r="J554">
            <v>6.7450963928763999E-2</v>
          </cell>
          <cell r="AC554"/>
          <cell r="AE554"/>
          <cell r="AG554"/>
          <cell r="AI554"/>
          <cell r="AK554">
            <v>45138</v>
          </cell>
          <cell r="AL554">
            <v>2020</v>
          </cell>
          <cell r="AQ554">
            <v>4.2009765403867798E-2</v>
          </cell>
          <cell r="AS554">
            <v>1.93132162224675E-2</v>
          </cell>
          <cell r="AU554">
            <v>1.4678430509733499E-2</v>
          </cell>
          <cell r="AW554">
            <v>2.46582323946185E-2</v>
          </cell>
          <cell r="BD554">
            <v>45138</v>
          </cell>
          <cell r="BE554">
            <v>2020</v>
          </cell>
          <cell r="BH554">
            <v>5.4133556506172402E-2</v>
          </cell>
        </row>
        <row r="555">
          <cell r="A555"/>
          <cell r="F555">
            <v>2020</v>
          </cell>
          <cell r="G555">
            <v>45169</v>
          </cell>
          <cell r="J555">
            <v>6.0403964508419797E-2</v>
          </cell>
          <cell r="AC555"/>
          <cell r="AE555"/>
          <cell r="AG555"/>
          <cell r="AI555"/>
          <cell r="AK555">
            <v>45169</v>
          </cell>
          <cell r="AL555">
            <v>2020</v>
          </cell>
          <cell r="AQ555">
            <v>2.4003249542577602E-2</v>
          </cell>
          <cell r="AS555">
            <v>2.7842266942680199E-2</v>
          </cell>
          <cell r="AU555">
            <v>1.5802559793261998E-2</v>
          </cell>
          <cell r="AW555">
            <v>3.0713767065787701E-2</v>
          </cell>
          <cell r="BD555">
            <v>45169</v>
          </cell>
          <cell r="BE555">
            <v>2020</v>
          </cell>
          <cell r="BH555">
            <v>6.0452544725112703E-2</v>
          </cell>
        </row>
        <row r="556">
          <cell r="A556"/>
          <cell r="F556">
            <v>2020</v>
          </cell>
          <cell r="G556">
            <v>45199</v>
          </cell>
          <cell r="J556">
            <v>8.9499205045164107E-2</v>
          </cell>
          <cell r="AC556"/>
          <cell r="AE556"/>
          <cell r="AG556"/>
          <cell r="AI556"/>
          <cell r="AK556">
            <v>45199</v>
          </cell>
          <cell r="AL556">
            <v>2020</v>
          </cell>
          <cell r="AQ556">
            <v>1.6569769425661799E-2</v>
          </cell>
          <cell r="AS556">
            <v>1.7760604858965301E-2</v>
          </cell>
          <cell r="AU556">
            <v>2.7221021063893201E-2</v>
          </cell>
          <cell r="AW556">
            <v>3.6579156351986199E-2</v>
          </cell>
          <cell r="BD556">
            <v>45199</v>
          </cell>
          <cell r="BE556">
            <v>2020</v>
          </cell>
          <cell r="BH556">
            <v>5.0578996024379298E-2</v>
          </cell>
        </row>
        <row r="557">
          <cell r="A557"/>
          <cell r="F557">
            <v>2020</v>
          </cell>
          <cell r="G557">
            <v>45230</v>
          </cell>
          <cell r="J557">
            <v>7.7398991310647494E-2</v>
          </cell>
          <cell r="AC557"/>
          <cell r="AE557"/>
          <cell r="AG557"/>
          <cell r="AI557"/>
          <cell r="AK557">
            <v>45230</v>
          </cell>
          <cell r="AL557">
            <v>2020</v>
          </cell>
          <cell r="AQ557">
            <v>2.03464485229852E-2</v>
          </cell>
          <cell r="AS557">
            <v>1.22718933400578E-2</v>
          </cell>
          <cell r="AU557">
            <v>1.3041035524604699E-2</v>
          </cell>
          <cell r="AW557">
            <v>5.4436678532000099E-2</v>
          </cell>
          <cell r="BD557">
            <v>45230</v>
          </cell>
          <cell r="BE557">
            <v>2020</v>
          </cell>
          <cell r="BH557">
            <v>5.7978273880514103E-2</v>
          </cell>
        </row>
        <row r="558">
          <cell r="A558"/>
          <cell r="F558">
            <v>2020</v>
          </cell>
          <cell r="G558">
            <v>45260</v>
          </cell>
          <cell r="J558">
            <v>8.0174283060235996E-2</v>
          </cell>
          <cell r="AC558"/>
          <cell r="AE558"/>
          <cell r="AG558"/>
          <cell r="AI558"/>
          <cell r="AK558">
            <v>45260</v>
          </cell>
          <cell r="AL558">
            <v>2020</v>
          </cell>
          <cell r="AQ558">
            <v>2.0808973896510801E-2</v>
          </cell>
          <cell r="AS558">
            <v>1.3456247775198601E-2</v>
          </cell>
          <cell r="AU558">
            <v>8.7967793790375802E-3</v>
          </cell>
          <cell r="AW558">
            <v>5.5242767594634798E-2</v>
          </cell>
          <cell r="BD558">
            <v>45260</v>
          </cell>
          <cell r="BE558">
            <v>2020</v>
          </cell>
          <cell r="BH558">
            <v>5.80155966012856E-2</v>
          </cell>
        </row>
        <row r="559">
          <cell r="A559"/>
          <cell r="F559">
            <v>2020</v>
          </cell>
          <cell r="G559">
            <v>45291</v>
          </cell>
          <cell r="J559">
            <v>0.149263520388592</v>
          </cell>
          <cell r="AC559"/>
          <cell r="AE559"/>
          <cell r="AG559"/>
          <cell r="AI559"/>
          <cell r="AK559">
            <v>45291</v>
          </cell>
          <cell r="AL559">
            <v>2020</v>
          </cell>
          <cell r="AQ559">
            <v>3.2897442481643002E-2</v>
          </cell>
          <cell r="AS559">
            <v>1.3350735002041999E-2</v>
          </cell>
          <cell r="AU559">
            <v>1.34128498553133E-2</v>
          </cell>
          <cell r="AW559">
            <v>4.5203443826205399E-2</v>
          </cell>
          <cell r="BD559">
            <v>45291</v>
          </cell>
          <cell r="BE559">
            <v>2020</v>
          </cell>
          <cell r="BH559">
            <v>5.0698613214412699E-2</v>
          </cell>
        </row>
        <row r="560">
          <cell r="A560"/>
          <cell r="F560">
            <v>2020</v>
          </cell>
          <cell r="G560">
            <v>45322</v>
          </cell>
          <cell r="J560">
            <v>0.30822600591830301</v>
          </cell>
          <cell r="AC560"/>
          <cell r="AE560"/>
          <cell r="AG560"/>
          <cell r="AI560"/>
          <cell r="AK560">
            <v>45322</v>
          </cell>
          <cell r="AL560">
            <v>2020</v>
          </cell>
          <cell r="AQ560">
            <v>3.08924078830254E-2</v>
          </cell>
          <cell r="AS560">
            <v>2.1033513272049598E-2</v>
          </cell>
          <cell r="AU560">
            <v>1.3310190821908E-2</v>
          </cell>
          <cell r="AW560">
            <v>3.0977375257993899E-2</v>
          </cell>
          <cell r="BD560">
            <v>45322</v>
          </cell>
          <cell r="BE560">
            <v>2020</v>
          </cell>
          <cell r="BH560">
            <v>4.0908098528732201E-2</v>
          </cell>
        </row>
        <row r="561">
          <cell r="A561"/>
          <cell r="F561">
            <v>2020</v>
          </cell>
          <cell r="G561">
            <v>45351</v>
          </cell>
          <cell r="J561">
            <v>8.0987494637384999E-2</v>
          </cell>
          <cell r="AC561"/>
          <cell r="AE561"/>
          <cell r="AG561"/>
          <cell r="AI561"/>
          <cell r="AK561">
            <v>45351</v>
          </cell>
          <cell r="AL561">
            <v>2020</v>
          </cell>
          <cell r="AQ561">
            <v>2.4129409499766101E-2</v>
          </cell>
          <cell r="AS561">
            <v>2.16397883641717E-2</v>
          </cell>
          <cell r="AU561">
            <v>1.46055167973416E-2</v>
          </cell>
          <cell r="AW561">
            <v>3.4302588025967702E-2</v>
          </cell>
          <cell r="BD561">
            <v>45351</v>
          </cell>
          <cell r="BE561">
            <v>2020</v>
          </cell>
          <cell r="BH561">
            <v>4.05160564049988E-2</v>
          </cell>
        </row>
        <row r="562">
          <cell r="A562"/>
          <cell r="F562">
            <v>2020</v>
          </cell>
          <cell r="G562">
            <v>45382</v>
          </cell>
          <cell r="J562">
            <v>5.4801983730496599E-2</v>
          </cell>
          <cell r="AC562"/>
          <cell r="AE562"/>
          <cell r="AG562"/>
          <cell r="AI562"/>
          <cell r="AK562">
            <v>45382</v>
          </cell>
          <cell r="AL562">
            <v>2020</v>
          </cell>
          <cell r="AQ562">
            <v>2.1340369200353398E-2</v>
          </cell>
          <cell r="AS562">
            <v>1.75778742551609E-2</v>
          </cell>
          <cell r="AU562">
            <v>1.97764432998743E-2</v>
          </cell>
          <cell r="AW562">
            <v>4.0507120383498803E-2</v>
          </cell>
          <cell r="BD562">
            <v>45382</v>
          </cell>
          <cell r="BE562">
            <v>2020</v>
          </cell>
          <cell r="BH562">
            <v>3.4542456088787102E-2</v>
          </cell>
        </row>
        <row r="563">
          <cell r="A563"/>
          <cell r="F563">
            <v>2020</v>
          </cell>
          <cell r="G563">
            <v>45412</v>
          </cell>
          <cell r="J563">
            <v>0.116110277211375</v>
          </cell>
          <cell r="AC563"/>
          <cell r="AE563"/>
          <cell r="AG563"/>
          <cell r="AI563"/>
          <cell r="AK563">
            <v>45412</v>
          </cell>
          <cell r="AL563">
            <v>2020</v>
          </cell>
          <cell r="AQ563">
            <v>2.2530821867982002E-2</v>
          </cell>
          <cell r="AS563">
            <v>1.42551539052557E-2</v>
          </cell>
          <cell r="AU563">
            <v>1.6145625387847699E-2</v>
          </cell>
          <cell r="AW563">
            <v>4.2344105662757203E-2</v>
          </cell>
          <cell r="BD563">
            <v>45412</v>
          </cell>
          <cell r="BE563">
            <v>2020</v>
          </cell>
          <cell r="BH563">
            <v>3.1600981449372602E-2</v>
          </cell>
        </row>
        <row r="564">
          <cell r="A564"/>
          <cell r="F564">
            <v>2020</v>
          </cell>
          <cell r="G564">
            <v>45443</v>
          </cell>
          <cell r="J564">
            <v>9.9536805059609906E-2</v>
          </cell>
          <cell r="AC564"/>
          <cell r="AE564"/>
          <cell r="AG564"/>
          <cell r="AI564"/>
          <cell r="AK564">
            <v>45443</v>
          </cell>
          <cell r="AL564">
            <v>2020</v>
          </cell>
          <cell r="AQ564">
            <v>1.8629700402969501E-2</v>
          </cell>
          <cell r="AS564">
            <v>1.4561858475495199E-2</v>
          </cell>
          <cell r="AU564">
            <v>1.1499374288571E-2</v>
          </cell>
          <cell r="AW564">
            <v>4.8568124465288201E-2</v>
          </cell>
          <cell r="BD564">
            <v>45443</v>
          </cell>
          <cell r="BE564">
            <v>2020</v>
          </cell>
          <cell r="BH564">
            <v>3.0810115642707501E-2</v>
          </cell>
        </row>
        <row r="565">
          <cell r="A565"/>
          <cell r="F565">
            <v>2020</v>
          </cell>
          <cell r="G565">
            <v>45473</v>
          </cell>
          <cell r="J565">
            <v>0.120688456251733</v>
          </cell>
          <cell r="AC565"/>
          <cell r="AE565"/>
          <cell r="AG565"/>
          <cell r="AI565"/>
          <cell r="AK565">
            <v>45473</v>
          </cell>
          <cell r="AL565">
            <v>2020</v>
          </cell>
          <cell r="AQ565">
            <v>1.39453717742179E-2</v>
          </cell>
          <cell r="AS565">
            <v>1.51851796745343E-2</v>
          </cell>
          <cell r="AU565">
            <v>1.35989688945196E-2</v>
          </cell>
          <cell r="AW565">
            <v>4.1975006291706897E-2</v>
          </cell>
          <cell r="BD565">
            <v>45473</v>
          </cell>
          <cell r="BE565">
            <v>2020</v>
          </cell>
          <cell r="BH565">
            <v>3.0752241644944799E-2</v>
          </cell>
        </row>
        <row r="566">
          <cell r="A566"/>
          <cell r="F566">
            <v>2020</v>
          </cell>
          <cell r="G566">
            <v>45504</v>
          </cell>
          <cell r="J566">
            <v>9.01102348553178E-2</v>
          </cell>
          <cell r="AC566"/>
          <cell r="AE566"/>
          <cell r="AG566"/>
          <cell r="AI566"/>
          <cell r="AK566">
            <v>45504</v>
          </cell>
          <cell r="AL566">
            <v>2020</v>
          </cell>
          <cell r="AQ566">
            <v>2.46979139955508E-2</v>
          </cell>
          <cell r="AS566">
            <v>9.9194337789696094E-3</v>
          </cell>
          <cell r="AU566">
            <v>1.4773338111759E-2</v>
          </cell>
          <cell r="AW566">
            <v>4.2070840333969801E-2</v>
          </cell>
          <cell r="BD566">
            <v>45504</v>
          </cell>
          <cell r="BE566">
            <v>2020</v>
          </cell>
          <cell r="BH566">
            <v>3.6762938132239999E-2</v>
          </cell>
        </row>
        <row r="567">
          <cell r="A567"/>
          <cell r="F567">
            <v>2020</v>
          </cell>
          <cell r="G567">
            <v>45535</v>
          </cell>
          <cell r="J567">
            <v>0.134006227173917</v>
          </cell>
          <cell r="AC567"/>
          <cell r="AE567"/>
          <cell r="AG567"/>
          <cell r="AI567"/>
          <cell r="AK567">
            <v>45535</v>
          </cell>
          <cell r="AL567">
            <v>2020</v>
          </cell>
          <cell r="AQ567">
            <v>1.5842301122754001E-2</v>
          </cell>
          <cell r="AS567">
            <v>1.26847692489642E-2</v>
          </cell>
          <cell r="AU567">
            <v>1.1700631053049901E-2</v>
          </cell>
          <cell r="AW567">
            <v>3.9650287152469502E-2</v>
          </cell>
          <cell r="BD567">
            <v>45535</v>
          </cell>
          <cell r="BE567">
            <v>2020</v>
          </cell>
          <cell r="BH567">
            <v>3.8908852965918998E-2</v>
          </cell>
        </row>
        <row r="568">
          <cell r="A568"/>
          <cell r="F568">
            <v>2020</v>
          </cell>
          <cell r="G568">
            <v>45565</v>
          </cell>
          <cell r="J568">
            <v>9.5062841970090101E-2</v>
          </cell>
          <cell r="AC568"/>
          <cell r="AE568"/>
          <cell r="AG568"/>
          <cell r="AI568"/>
          <cell r="AK568">
            <v>45565</v>
          </cell>
          <cell r="AL568">
            <v>2020</v>
          </cell>
          <cell r="AQ568">
            <v>1.95274087957912E-2</v>
          </cell>
          <cell r="AS568">
            <v>1.6343361632827801E-2</v>
          </cell>
          <cell r="AU568">
            <v>1.21779878764106E-2</v>
          </cell>
          <cell r="AW568">
            <v>2.9999223602066801E-2</v>
          </cell>
          <cell r="BD568">
            <v>45565</v>
          </cell>
          <cell r="BE568">
            <v>2020</v>
          </cell>
          <cell r="BH568">
            <v>3.7282975474916998E-2</v>
          </cell>
        </row>
        <row r="569">
          <cell r="A569"/>
          <cell r="F569">
            <v>2020</v>
          </cell>
          <cell r="G569">
            <v>45596</v>
          </cell>
          <cell r="J569">
            <v>2.07299719300914E-2</v>
          </cell>
          <cell r="AC569"/>
          <cell r="AE569"/>
          <cell r="AG569"/>
          <cell r="AI569"/>
          <cell r="AK569">
            <v>45596</v>
          </cell>
          <cell r="AL569">
            <v>2020</v>
          </cell>
          <cell r="AQ569">
            <v>1.2727952995749499E-2</v>
          </cell>
          <cell r="AS569">
            <v>1.40201028149205E-2</v>
          </cell>
          <cell r="AU569">
            <v>1.1101857112679501E-2</v>
          </cell>
          <cell r="AW569">
            <v>3.1739840373608101E-2</v>
          </cell>
          <cell r="BD569">
            <v>45596</v>
          </cell>
          <cell r="BE569">
            <v>2020</v>
          </cell>
          <cell r="BH569">
            <v>5.2337589240247097E-2</v>
          </cell>
        </row>
        <row r="570">
          <cell r="A570"/>
          <cell r="F570">
            <v>2020</v>
          </cell>
          <cell r="G570">
            <v>45626</v>
          </cell>
          <cell r="J570">
            <v>5.1504712578892498E-2</v>
          </cell>
          <cell r="AC570"/>
          <cell r="AE570"/>
          <cell r="AG570"/>
          <cell r="AI570"/>
          <cell r="AK570">
            <v>45626</v>
          </cell>
          <cell r="AL570">
            <v>2020</v>
          </cell>
          <cell r="AQ570">
            <v>1.93898059242146E-2</v>
          </cell>
          <cell r="AS570">
            <v>6.1373283880884E-3</v>
          </cell>
          <cell r="AU570">
            <v>1.53868078285457E-2</v>
          </cell>
          <cell r="AW570">
            <v>3.0477681554072E-2</v>
          </cell>
          <cell r="BD570">
            <v>45626</v>
          </cell>
          <cell r="BE570">
            <v>2020</v>
          </cell>
          <cell r="BH570">
            <v>5.3204904228646398E-2</v>
          </cell>
        </row>
        <row r="571">
          <cell r="A571"/>
          <cell r="F571">
            <v>2020</v>
          </cell>
          <cell r="G571">
            <v>45657</v>
          </cell>
          <cell r="J571">
            <v>5.6967994401426997E-2</v>
          </cell>
          <cell r="AC571"/>
          <cell r="AE571"/>
          <cell r="AG571"/>
          <cell r="AI571"/>
          <cell r="AK571">
            <v>45657</v>
          </cell>
          <cell r="AL571">
            <v>2020</v>
          </cell>
          <cell r="AQ571">
            <v>1.8498956720049701E-2</v>
          </cell>
          <cell r="AS571">
            <v>1.16915507724378E-2</v>
          </cell>
          <cell r="AU571">
            <v>5.5606056412852599E-3</v>
          </cell>
          <cell r="AW571">
            <v>2.94620821333898E-2</v>
          </cell>
          <cell r="BD571">
            <v>45657</v>
          </cell>
          <cell r="BE571">
            <v>2020</v>
          </cell>
          <cell r="BH571">
            <v>4.0122586631603799E-2</v>
          </cell>
        </row>
        <row r="572">
          <cell r="A572"/>
          <cell r="F572">
            <v>2020</v>
          </cell>
          <cell r="G572">
            <v>45688</v>
          </cell>
          <cell r="J572">
            <v>7.1306333795089605E-2</v>
          </cell>
          <cell r="AC572"/>
          <cell r="AE572"/>
          <cell r="AG572"/>
          <cell r="AI572"/>
          <cell r="AK572">
            <v>45688</v>
          </cell>
          <cell r="AL572">
            <v>2020</v>
          </cell>
          <cell r="AQ572">
            <v>1.4025880876987E-2</v>
          </cell>
          <cell r="AS572">
            <v>1.2251195064113801E-2</v>
          </cell>
          <cell r="AU572">
            <v>5.8398816596209897E-3</v>
          </cell>
          <cell r="AW572">
            <v>2.2106741770307099E-2</v>
          </cell>
          <cell r="BD572">
            <v>45688</v>
          </cell>
          <cell r="BE572">
            <v>2020</v>
          </cell>
          <cell r="BH572">
            <v>3.6424898893489703E-2</v>
          </cell>
        </row>
        <row r="573">
          <cell r="A573"/>
          <cell r="F573">
            <v>2020</v>
          </cell>
          <cell r="G573">
            <v>45716</v>
          </cell>
          <cell r="J573">
            <v>3.64876245123332E-2</v>
          </cell>
          <cell r="AC573"/>
          <cell r="AE573"/>
          <cell r="AG573"/>
          <cell r="AI573"/>
          <cell r="AK573">
            <v>45716</v>
          </cell>
          <cell r="AL573">
            <v>2020</v>
          </cell>
          <cell r="AQ573">
            <v>2.1023428884359301E-2</v>
          </cell>
          <cell r="AS573">
            <v>1.0358576426418801E-2</v>
          </cell>
          <cell r="AU573">
            <v>7.5923092284207296E-3</v>
          </cell>
          <cell r="AW573">
            <v>1.8600403414819298E-2</v>
          </cell>
          <cell r="BD573">
            <v>45716</v>
          </cell>
          <cell r="BE573">
            <v>2020</v>
          </cell>
          <cell r="BH573">
            <v>3.9815345296916799E-2</v>
          </cell>
        </row>
        <row r="574">
          <cell r="A574"/>
          <cell r="F574">
            <v>2020</v>
          </cell>
          <cell r="G574">
            <v>45747</v>
          </cell>
          <cell r="J574">
            <v>2.3855478830810802E-2</v>
          </cell>
          <cell r="AC574"/>
          <cell r="AE574"/>
          <cell r="AG574"/>
          <cell r="AI574"/>
          <cell r="AK574">
            <v>45747</v>
          </cell>
          <cell r="AL574">
            <v>2020</v>
          </cell>
          <cell r="AQ574">
            <v>2.4417236713345301E-2</v>
          </cell>
          <cell r="AS574">
            <v>1.41152667688739E-2</v>
          </cell>
          <cell r="AU574">
            <v>9.2810123676857498E-3</v>
          </cell>
          <cell r="AW574">
            <v>1.52993954288981E-2</v>
          </cell>
          <cell r="BD574">
            <v>45747</v>
          </cell>
          <cell r="BE574">
            <v>2020</v>
          </cell>
          <cell r="BH574">
            <v>3.7900642784535102E-2</v>
          </cell>
        </row>
        <row r="575">
          <cell r="A575"/>
          <cell r="F575">
            <v>2020</v>
          </cell>
          <cell r="G575">
            <v>45777</v>
          </cell>
          <cell r="J575">
            <v>1.2642372669918699E-2</v>
          </cell>
          <cell r="AC575"/>
          <cell r="AE575"/>
          <cell r="AG575"/>
          <cell r="AI575"/>
          <cell r="AK575">
            <v>45777</v>
          </cell>
          <cell r="AL575">
            <v>2020</v>
          </cell>
          <cell r="AQ575">
            <v>2.2479062693777901E-2</v>
          </cell>
          <cell r="AS575">
            <v>1.6460200088248299E-2</v>
          </cell>
          <cell r="AU575">
            <v>1.2318445871346201E-2</v>
          </cell>
          <cell r="AW575">
            <v>1.52154405061411E-2</v>
          </cell>
          <cell r="BD575">
            <v>45777</v>
          </cell>
          <cell r="BE575">
            <v>2020</v>
          </cell>
          <cell r="BH575">
            <v>3.80556768500852E-2</v>
          </cell>
        </row>
        <row r="576">
          <cell r="A576"/>
          <cell r="F576">
            <v>2020</v>
          </cell>
          <cell r="G576">
            <v>45808</v>
          </cell>
          <cell r="J576">
            <v>8.5945864636798302E-3</v>
          </cell>
          <cell r="AC576"/>
          <cell r="AE576"/>
          <cell r="AG576"/>
          <cell r="AI576"/>
          <cell r="AK576">
            <v>45808</v>
          </cell>
          <cell r="AL576">
            <v>2020</v>
          </cell>
          <cell r="AQ576">
            <v>2.2430239538194299E-2</v>
          </cell>
          <cell r="AS576">
            <v>1.1820267981452699E-2</v>
          </cell>
          <cell r="AU576">
            <v>1.2557439393244401E-2</v>
          </cell>
          <cell r="AW576">
            <v>1.6587217237382799E-2</v>
          </cell>
          <cell r="BD576">
            <v>45808</v>
          </cell>
          <cell r="BE576">
            <v>2020</v>
          </cell>
          <cell r="BH576">
            <v>4.0378339700253903E-2</v>
          </cell>
        </row>
        <row r="577">
          <cell r="A577"/>
          <cell r="F577">
            <v>2020</v>
          </cell>
          <cell r="G577">
            <v>45838</v>
          </cell>
          <cell r="J577">
            <v>5.0656273718768297E-2</v>
          </cell>
          <cell r="AC577"/>
          <cell r="AE577"/>
          <cell r="AG577"/>
          <cell r="AI577"/>
          <cell r="AK577">
            <v>45838</v>
          </cell>
          <cell r="AL577">
            <v>2020</v>
          </cell>
          <cell r="AQ577">
            <v>1.76400517237961E-2</v>
          </cell>
          <cell r="AS577">
            <v>1.3452880610608099E-2</v>
          </cell>
          <cell r="AU577">
            <v>8.2920706292857801E-3</v>
          </cell>
          <cell r="AW577">
            <v>2.2934516924043299E-2</v>
          </cell>
          <cell r="BD577">
            <v>45838</v>
          </cell>
          <cell r="BE577">
            <v>2020</v>
          </cell>
          <cell r="BH577">
            <v>3.4061722150820997E-2</v>
          </cell>
        </row>
        <row r="578">
          <cell r="A578"/>
          <cell r="F578">
            <v>2021</v>
          </cell>
          <cell r="G578">
            <v>44227</v>
          </cell>
          <cell r="J578">
            <v>4.80753700731592E-2</v>
          </cell>
          <cell r="AC578"/>
          <cell r="AE578"/>
          <cell r="AG578"/>
          <cell r="AI578"/>
          <cell r="AK578">
            <v>44227</v>
          </cell>
          <cell r="AL578">
            <v>2021</v>
          </cell>
          <cell r="AQ578">
            <v>0</v>
          </cell>
          <cell r="AS578">
            <v>0</v>
          </cell>
          <cell r="AU578">
            <v>0</v>
          </cell>
          <cell r="AW578">
            <v>4.1727092269355096E-3</v>
          </cell>
          <cell r="BD578">
            <v>44227</v>
          </cell>
          <cell r="BE578">
            <v>2021</v>
          </cell>
          <cell r="BH578">
            <v>0.101267293047147</v>
          </cell>
        </row>
        <row r="579">
          <cell r="A579"/>
          <cell r="F579">
            <v>2021</v>
          </cell>
          <cell r="G579">
            <v>44255</v>
          </cell>
          <cell r="J579">
            <v>8.8628894191415692E-3</v>
          </cell>
          <cell r="AC579"/>
          <cell r="AE579"/>
          <cell r="AG579"/>
          <cell r="AI579"/>
          <cell r="AK579">
            <v>44255</v>
          </cell>
          <cell r="AL579">
            <v>2021</v>
          </cell>
          <cell r="AQ579">
            <v>3.4796015235511498E-4</v>
          </cell>
          <cell r="AS579">
            <v>4.2738289729171702E-4</v>
          </cell>
          <cell r="AU579">
            <v>1.1952300984314399E-3</v>
          </cell>
          <cell r="AW579">
            <v>1.8876764072748901E-3</v>
          </cell>
          <cell r="BD579">
            <v>44255</v>
          </cell>
          <cell r="BE579">
            <v>2021</v>
          </cell>
          <cell r="BH579">
            <v>8.3082448699654796E-2</v>
          </cell>
        </row>
        <row r="580">
          <cell r="A580"/>
          <cell r="F580">
            <v>2021</v>
          </cell>
          <cell r="G580">
            <v>44286</v>
          </cell>
          <cell r="J580">
            <v>2.28053787944228E-2</v>
          </cell>
          <cell r="AC580"/>
          <cell r="AE580"/>
          <cell r="AG580"/>
          <cell r="AI580"/>
          <cell r="AK580">
            <v>44286</v>
          </cell>
          <cell r="AL580">
            <v>2021</v>
          </cell>
          <cell r="AQ580">
            <v>1.3473668952655501E-2</v>
          </cell>
          <cell r="AS580">
            <v>5.43543103280925E-4</v>
          </cell>
          <cell r="AU580">
            <v>7.55939624901105E-5</v>
          </cell>
          <cell r="AW580">
            <v>9.5160836090548795E-5</v>
          </cell>
          <cell r="BD580">
            <v>44286</v>
          </cell>
          <cell r="BE580">
            <v>2021</v>
          </cell>
          <cell r="BH580">
            <v>5.4260459931971497E-2</v>
          </cell>
        </row>
        <row r="581">
          <cell r="A581"/>
          <cell r="F581">
            <v>2021</v>
          </cell>
          <cell r="G581">
            <v>44316</v>
          </cell>
          <cell r="J581">
            <v>3.4748673825662998E-3</v>
          </cell>
          <cell r="AC581"/>
          <cell r="AE581"/>
          <cell r="AG581"/>
          <cell r="AI581"/>
          <cell r="AK581">
            <v>44316</v>
          </cell>
          <cell r="AL581">
            <v>2021</v>
          </cell>
          <cell r="AQ581">
            <v>8.2148281159049701E-3</v>
          </cell>
          <cell r="AS581">
            <v>4.68697368250332E-3</v>
          </cell>
          <cell r="AU581">
            <v>8.6391912120707497E-4</v>
          </cell>
          <cell r="AW581">
            <v>7.3768830734812895E-4</v>
          </cell>
          <cell r="BD581">
            <v>44316</v>
          </cell>
          <cell r="BE581">
            <v>2021</v>
          </cell>
          <cell r="BH581">
            <v>5.0673228260473401E-2</v>
          </cell>
        </row>
        <row r="582">
          <cell r="A582"/>
          <cell r="F582">
            <v>2021</v>
          </cell>
          <cell r="G582">
            <v>44347</v>
          </cell>
          <cell r="J582">
            <v>0</v>
          </cell>
          <cell r="AC582"/>
          <cell r="AE582"/>
          <cell r="AG582"/>
          <cell r="AI582"/>
          <cell r="AK582">
            <v>44347</v>
          </cell>
          <cell r="AL582">
            <v>2021</v>
          </cell>
          <cell r="AQ582">
            <v>4.1712469528860402E-2</v>
          </cell>
          <cell r="AS582">
            <v>4.3996781793555397E-3</v>
          </cell>
          <cell r="AU582">
            <v>1.55370144493784E-3</v>
          </cell>
          <cell r="AW582">
            <v>1.6609928001170499E-3</v>
          </cell>
          <cell r="BD582">
            <v>44347</v>
          </cell>
          <cell r="BE582">
            <v>2021</v>
          </cell>
          <cell r="BH582">
            <v>6.0123745475103497E-2</v>
          </cell>
        </row>
        <row r="583">
          <cell r="A583"/>
          <cell r="F583">
            <v>2021</v>
          </cell>
          <cell r="G583">
            <v>44377</v>
          </cell>
          <cell r="J583">
            <v>4.21767201603062E-3</v>
          </cell>
          <cell r="AC583"/>
          <cell r="AE583"/>
          <cell r="AG583"/>
          <cell r="AI583"/>
          <cell r="AK583">
            <v>44377</v>
          </cell>
          <cell r="AL583">
            <v>2021</v>
          </cell>
          <cell r="AQ583">
            <v>2.7589573452692098E-2</v>
          </cell>
          <cell r="AS583">
            <v>2.0039670921814998E-2</v>
          </cell>
          <cell r="AU583">
            <v>2.3778763373636801E-3</v>
          </cell>
          <cell r="AW583">
            <v>1.86098125348661E-3</v>
          </cell>
          <cell r="BD583">
            <v>44377</v>
          </cell>
          <cell r="BE583">
            <v>2021</v>
          </cell>
          <cell r="BH583">
            <v>5.0339168736678999E-2</v>
          </cell>
        </row>
        <row r="584">
          <cell r="A584"/>
          <cell r="F584">
            <v>2021</v>
          </cell>
          <cell r="G584">
            <v>44408</v>
          </cell>
          <cell r="J584">
            <v>1.5197916272528401E-3</v>
          </cell>
          <cell r="AC584"/>
          <cell r="AE584"/>
          <cell r="AG584"/>
          <cell r="AI584"/>
          <cell r="AK584">
            <v>44408</v>
          </cell>
          <cell r="AL584">
            <v>2021</v>
          </cell>
          <cell r="AQ584">
            <v>9.1860490436573503E-3</v>
          </cell>
          <cell r="AS584">
            <v>1.0972528591426001E-2</v>
          </cell>
          <cell r="AU584">
            <v>1.14522604682443E-2</v>
          </cell>
          <cell r="AW584">
            <v>3.0189105156752799E-3</v>
          </cell>
          <cell r="BD584">
            <v>44408</v>
          </cell>
          <cell r="BE584">
            <v>2021</v>
          </cell>
          <cell r="BH584">
            <v>4.0496492794104701E-2</v>
          </cell>
        </row>
        <row r="585">
          <cell r="A585"/>
          <cell r="F585">
            <v>2021</v>
          </cell>
          <cell r="G585">
            <v>44439</v>
          </cell>
          <cell r="J585">
            <v>1.00145645355353E-2</v>
          </cell>
          <cell r="AC585"/>
          <cell r="AE585"/>
          <cell r="AG585"/>
          <cell r="AI585"/>
          <cell r="AK585">
            <v>44439</v>
          </cell>
          <cell r="AL585">
            <v>2021</v>
          </cell>
          <cell r="AQ585">
            <v>1.1855267809087199E-2</v>
          </cell>
          <cell r="AS585">
            <v>2.4815690940516002E-3</v>
          </cell>
          <cell r="AU585">
            <v>6.4173610640090402E-3</v>
          </cell>
          <cell r="AW585">
            <v>9.6031074132752903E-3</v>
          </cell>
          <cell r="BD585">
            <v>44439</v>
          </cell>
          <cell r="BE585">
            <v>2021</v>
          </cell>
          <cell r="BH585">
            <v>3.2368742854285898E-2</v>
          </cell>
        </row>
        <row r="586">
          <cell r="A586"/>
          <cell r="F586">
            <v>2021</v>
          </cell>
          <cell r="G586">
            <v>44469</v>
          </cell>
          <cell r="J586">
            <v>1.0722115705514901E-2</v>
          </cell>
          <cell r="AC586"/>
          <cell r="AE586"/>
          <cell r="AG586"/>
          <cell r="AI586"/>
          <cell r="AK586">
            <v>44469</v>
          </cell>
          <cell r="AL586">
            <v>2021</v>
          </cell>
          <cell r="AQ586">
            <v>2.5386302128788198E-2</v>
          </cell>
          <cell r="AS586">
            <v>5.9335930379746799E-3</v>
          </cell>
          <cell r="AU586">
            <v>1.5974483857839801E-3</v>
          </cell>
          <cell r="AW586">
            <v>1.0770338543892701E-2</v>
          </cell>
          <cell r="BD586">
            <v>44469</v>
          </cell>
          <cell r="BE586">
            <v>2021</v>
          </cell>
          <cell r="BH586">
            <v>2.9340264076058099E-2</v>
          </cell>
        </row>
        <row r="587">
          <cell r="A587"/>
          <cell r="F587">
            <v>2021</v>
          </cell>
          <cell r="G587">
            <v>44500</v>
          </cell>
          <cell r="J587">
            <v>4.4047757786285502E-3</v>
          </cell>
          <cell r="AC587"/>
          <cell r="AE587"/>
          <cell r="AG587"/>
          <cell r="AI587"/>
          <cell r="AK587">
            <v>44500</v>
          </cell>
          <cell r="AL587">
            <v>2021</v>
          </cell>
          <cell r="AQ587">
            <v>8.4647274785302103E-3</v>
          </cell>
          <cell r="AS587">
            <v>1.19132646956109E-2</v>
          </cell>
          <cell r="AU587">
            <v>2.9312136891135399E-3</v>
          </cell>
          <cell r="AW587">
            <v>1.0650791002164201E-2</v>
          </cell>
          <cell r="BD587">
            <v>44500</v>
          </cell>
          <cell r="BE587">
            <v>2021</v>
          </cell>
          <cell r="BH587">
            <v>4.0907893411781297E-2</v>
          </cell>
        </row>
        <row r="588">
          <cell r="A588"/>
          <cell r="F588">
            <v>2021</v>
          </cell>
          <cell r="G588">
            <v>44530</v>
          </cell>
          <cell r="J588">
            <v>4.8505297997878297E-2</v>
          </cell>
          <cell r="AC588"/>
          <cell r="AE588"/>
          <cell r="AG588"/>
          <cell r="AI588"/>
          <cell r="AK588">
            <v>44530</v>
          </cell>
          <cell r="AL588">
            <v>2021</v>
          </cell>
          <cell r="AQ588">
            <v>2.2024274207449498E-2</v>
          </cell>
          <cell r="AS588">
            <v>3.9817543401982304E-3</v>
          </cell>
          <cell r="AU588">
            <v>7.6125041966715696E-3</v>
          </cell>
          <cell r="AW588">
            <v>5.9684819532304697E-3</v>
          </cell>
          <cell r="BD588">
            <v>44530</v>
          </cell>
          <cell r="BE588">
            <v>2021</v>
          </cell>
          <cell r="BH588">
            <v>4.5678707618942202E-2</v>
          </cell>
        </row>
        <row r="589">
          <cell r="A589"/>
          <cell r="F589">
            <v>2021</v>
          </cell>
          <cell r="G589">
            <v>44561</v>
          </cell>
          <cell r="J589">
            <v>2.6806577395081702E-2</v>
          </cell>
          <cell r="AC589"/>
          <cell r="AE589"/>
          <cell r="AG589"/>
          <cell r="AI589"/>
          <cell r="AK589">
            <v>44561</v>
          </cell>
          <cell r="AL589">
            <v>2021</v>
          </cell>
          <cell r="AQ589">
            <v>2.1909423511396599E-2</v>
          </cell>
          <cell r="AS589">
            <v>1.3332442632966599E-2</v>
          </cell>
          <cell r="AU589">
            <v>2.2416799914501502E-3</v>
          </cell>
          <cell r="AW589">
            <v>7.9063629676147697E-3</v>
          </cell>
          <cell r="BD589">
            <v>44561</v>
          </cell>
          <cell r="BE589">
            <v>2021</v>
          </cell>
          <cell r="BH589">
            <v>4.3584151589233497E-2</v>
          </cell>
        </row>
        <row r="590">
          <cell r="A590"/>
          <cell r="F590">
            <v>2021</v>
          </cell>
          <cell r="G590">
            <v>44592</v>
          </cell>
          <cell r="J590">
            <v>8.9478474875337496E-3</v>
          </cell>
          <cell r="AC590"/>
          <cell r="AE590"/>
          <cell r="AG590"/>
          <cell r="AI590"/>
          <cell r="AK590">
            <v>44592</v>
          </cell>
          <cell r="AL590">
            <v>2021</v>
          </cell>
          <cell r="AQ590">
            <v>2.6926462832037201E-2</v>
          </cell>
          <cell r="AS590">
            <v>1.41021109284655E-2</v>
          </cell>
          <cell r="AU590">
            <v>9.0534333093381797E-3</v>
          </cell>
          <cell r="AW590">
            <v>7.85615295619288E-3</v>
          </cell>
          <cell r="BD590">
            <v>44592</v>
          </cell>
          <cell r="BE590">
            <v>2021</v>
          </cell>
          <cell r="BH590">
            <v>4.4309132856748798E-2</v>
          </cell>
        </row>
        <row r="591">
          <cell r="A591"/>
          <cell r="F591">
            <v>2021</v>
          </cell>
          <cell r="G591">
            <v>44620</v>
          </cell>
          <cell r="J591">
            <v>1.8556923649765501E-2</v>
          </cell>
          <cell r="AC591"/>
          <cell r="AE591"/>
          <cell r="AG591"/>
          <cell r="AI591"/>
          <cell r="AK591">
            <v>44620</v>
          </cell>
          <cell r="AL591">
            <v>2021</v>
          </cell>
          <cell r="AQ591">
            <v>3.03397081306318E-2</v>
          </cell>
          <cell r="AS591">
            <v>1.6878739459369799E-2</v>
          </cell>
          <cell r="AU591">
            <v>1.0696288912151301E-2</v>
          </cell>
          <cell r="AW591">
            <v>1.2207429050245499E-2</v>
          </cell>
          <cell r="BD591">
            <v>44620</v>
          </cell>
          <cell r="BE591">
            <v>2021</v>
          </cell>
          <cell r="BH591">
            <v>5.2943723187132301E-2</v>
          </cell>
        </row>
        <row r="592">
          <cell r="A592"/>
          <cell r="F592">
            <v>2021</v>
          </cell>
          <cell r="G592">
            <v>44651</v>
          </cell>
          <cell r="J592">
            <v>4.30638989532941E-2</v>
          </cell>
          <cell r="AC592"/>
          <cell r="AE592"/>
          <cell r="AG592"/>
          <cell r="AI592"/>
          <cell r="AK592">
            <v>44651</v>
          </cell>
          <cell r="AL592">
            <v>2021</v>
          </cell>
          <cell r="AQ592">
            <v>2.06174025680919E-2</v>
          </cell>
          <cell r="AS592">
            <v>1.76914303334797E-2</v>
          </cell>
          <cell r="AU592">
            <v>1.06822338761759E-2</v>
          </cell>
          <cell r="AW592">
            <v>1.44888456667019E-2</v>
          </cell>
          <cell r="BD592">
            <v>44651</v>
          </cell>
          <cell r="BE592">
            <v>2021</v>
          </cell>
          <cell r="BH592">
            <v>5.8706406017279597E-2</v>
          </cell>
        </row>
        <row r="593">
          <cell r="A593"/>
          <cell r="F593">
            <v>2021</v>
          </cell>
          <cell r="G593">
            <v>44681</v>
          </cell>
          <cell r="J593">
            <v>1.25650004071671E-2</v>
          </cell>
          <cell r="AC593"/>
          <cell r="AE593"/>
          <cell r="AG593"/>
          <cell r="AI593"/>
          <cell r="AK593">
            <v>44681</v>
          </cell>
          <cell r="AL593">
            <v>2021</v>
          </cell>
          <cell r="AQ593">
            <v>1.51424222355683E-2</v>
          </cell>
          <cell r="AS593">
            <v>1.46907976018584E-2</v>
          </cell>
          <cell r="AU593">
            <v>1.4146461179900399E-2</v>
          </cell>
          <cell r="AW593">
            <v>1.8966182925850901E-2</v>
          </cell>
          <cell r="BD593">
            <v>44681</v>
          </cell>
          <cell r="BE593">
            <v>2021</v>
          </cell>
          <cell r="BH593">
            <v>5.8753745831218798E-2</v>
          </cell>
        </row>
        <row r="594">
          <cell r="A594"/>
          <cell r="F594">
            <v>2021</v>
          </cell>
          <cell r="G594">
            <v>44712</v>
          </cell>
          <cell r="J594">
            <v>3.8869498149647699E-2</v>
          </cell>
          <cell r="AC594"/>
          <cell r="AE594"/>
          <cell r="AG594"/>
          <cell r="AI594"/>
          <cell r="AK594">
            <v>44712</v>
          </cell>
          <cell r="AL594">
            <v>2021</v>
          </cell>
          <cell r="AQ594">
            <v>1.7814062178851099E-2</v>
          </cell>
          <cell r="AS594">
            <v>8.9997292099931996E-3</v>
          </cell>
          <cell r="AU594">
            <v>1.1207057290375201E-2</v>
          </cell>
          <cell r="AW594">
            <v>2.2798408328739399E-2</v>
          </cell>
          <cell r="BD594">
            <v>44712</v>
          </cell>
          <cell r="BE594">
            <v>2021</v>
          </cell>
          <cell r="BH594">
            <v>7.0369222058073597E-2</v>
          </cell>
        </row>
        <row r="595">
          <cell r="A595"/>
          <cell r="F595">
            <v>2021</v>
          </cell>
          <cell r="G595">
            <v>44742</v>
          </cell>
          <cell r="J595">
            <v>5.3491032362031003E-2</v>
          </cell>
          <cell r="AC595"/>
          <cell r="AE595"/>
          <cell r="AG595"/>
          <cell r="AI595"/>
          <cell r="AK595">
            <v>44742</v>
          </cell>
          <cell r="AL595">
            <v>2021</v>
          </cell>
          <cell r="AQ595">
            <v>1.5301133878232001E-2</v>
          </cell>
          <cell r="AS595">
            <v>1.05860179066716E-2</v>
          </cell>
          <cell r="AU595">
            <v>5.6758772191552002E-3</v>
          </cell>
          <cell r="AW595">
            <v>2.26879270636626E-2</v>
          </cell>
          <cell r="BD595">
            <v>44742</v>
          </cell>
          <cell r="BE595">
            <v>2021</v>
          </cell>
          <cell r="BH595">
            <v>7.8674990567639394E-2</v>
          </cell>
        </row>
        <row r="596">
          <cell r="A596"/>
          <cell r="F596">
            <v>2021</v>
          </cell>
          <cell r="G596">
            <v>44773</v>
          </cell>
          <cell r="J596">
            <v>5.9413374464753102E-2</v>
          </cell>
          <cell r="AC596"/>
          <cell r="AE596"/>
          <cell r="AG596"/>
          <cell r="AI596"/>
          <cell r="AK596">
            <v>44773</v>
          </cell>
          <cell r="AL596">
            <v>2021</v>
          </cell>
          <cell r="AQ596">
            <v>2.07942424134933E-2</v>
          </cell>
          <cell r="AS596">
            <v>1.14682272110696E-2</v>
          </cell>
          <cell r="AU596">
            <v>6.9437265101991302E-3</v>
          </cell>
          <cell r="AW596">
            <v>1.96576935906655E-2</v>
          </cell>
          <cell r="BD596">
            <v>44773</v>
          </cell>
          <cell r="BE596">
            <v>2021</v>
          </cell>
          <cell r="BH596">
            <v>8.3639293881975801E-2</v>
          </cell>
        </row>
        <row r="597">
          <cell r="A597"/>
          <cell r="F597">
            <v>2021</v>
          </cell>
          <cell r="G597">
            <v>44804</v>
          </cell>
          <cell r="J597">
            <v>5.8619252557396598E-2</v>
          </cell>
          <cell r="AC597"/>
          <cell r="AE597"/>
          <cell r="AG597"/>
          <cell r="AI597"/>
          <cell r="AK597">
            <v>44804</v>
          </cell>
          <cell r="AL597">
            <v>2021</v>
          </cell>
          <cell r="AQ597">
            <v>2.48813162748956E-2</v>
          </cell>
          <cell r="AS597">
            <v>1.28438692827209E-2</v>
          </cell>
          <cell r="AU597">
            <v>8.2711097824740999E-3</v>
          </cell>
          <cell r="AW597">
            <v>1.6556805087595401E-2</v>
          </cell>
          <cell r="BD597">
            <v>44804</v>
          </cell>
          <cell r="BE597">
            <v>2021</v>
          </cell>
          <cell r="BH597">
            <v>9.0216098424849997E-2</v>
          </cell>
        </row>
        <row r="598">
          <cell r="A598"/>
          <cell r="F598">
            <v>2021</v>
          </cell>
          <cell r="G598">
            <v>44834</v>
          </cell>
          <cell r="J598">
            <v>7.1789942299173098E-2</v>
          </cell>
          <cell r="AC598"/>
          <cell r="AE598"/>
          <cell r="AG598"/>
          <cell r="AI598"/>
          <cell r="AK598">
            <v>44834</v>
          </cell>
          <cell r="AL598">
            <v>2021</v>
          </cell>
          <cell r="AQ598">
            <v>2.0461325447625099E-2</v>
          </cell>
          <cell r="AS598">
            <v>1.6995481629414701E-2</v>
          </cell>
          <cell r="AU598">
            <v>9.9265224953733293E-3</v>
          </cell>
          <cell r="AW598">
            <v>1.4564571536917099E-2</v>
          </cell>
          <cell r="BD598">
            <v>44834</v>
          </cell>
          <cell r="BE598">
            <v>2021</v>
          </cell>
          <cell r="BH598">
            <v>9.3557831237054995E-2</v>
          </cell>
        </row>
        <row r="599">
          <cell r="A599"/>
          <cell r="F599">
            <v>2021</v>
          </cell>
          <cell r="G599">
            <v>44865</v>
          </cell>
          <cell r="J599">
            <v>3.6877158667756697E-2</v>
          </cell>
          <cell r="AC599"/>
          <cell r="AE599"/>
          <cell r="AG599"/>
          <cell r="AI599"/>
          <cell r="AK599">
            <v>44865</v>
          </cell>
          <cell r="AL599">
            <v>2021</v>
          </cell>
          <cell r="AQ599">
            <v>2.00164916243399E-2</v>
          </cell>
          <cell r="AS599">
            <v>1.2700592955345201E-2</v>
          </cell>
          <cell r="AU599">
            <v>1.33507012125384E-2</v>
          </cell>
          <cell r="AW599">
            <v>1.8919314607498999E-2</v>
          </cell>
          <cell r="BD599">
            <v>44865</v>
          </cell>
          <cell r="BE599">
            <v>2021</v>
          </cell>
          <cell r="BH599">
            <v>9.5428592736606602E-2</v>
          </cell>
        </row>
        <row r="600">
          <cell r="A600"/>
          <cell r="F600">
            <v>2021</v>
          </cell>
          <cell r="G600">
            <v>44895</v>
          </cell>
          <cell r="J600">
            <v>3.50351280408151E-2</v>
          </cell>
          <cell r="AC600"/>
          <cell r="AE600"/>
          <cell r="AG600"/>
          <cell r="AI600"/>
          <cell r="AK600">
            <v>44895</v>
          </cell>
          <cell r="AL600">
            <v>2021</v>
          </cell>
          <cell r="AQ600">
            <v>2.1309470433961301E-2</v>
          </cell>
          <cell r="AS600">
            <v>1.1621662328344501E-2</v>
          </cell>
          <cell r="AU600">
            <v>9.7684581588653903E-3</v>
          </cell>
          <cell r="AW600">
            <v>2.49416811861808E-2</v>
          </cell>
          <cell r="BD600">
            <v>44895</v>
          </cell>
          <cell r="BE600">
            <v>2021</v>
          </cell>
          <cell r="BH600">
            <v>8.8186544893087096E-2</v>
          </cell>
        </row>
        <row r="601">
          <cell r="A601"/>
          <cell r="F601">
            <v>2021</v>
          </cell>
          <cell r="G601">
            <v>44926</v>
          </cell>
          <cell r="J601">
            <v>6.7960579613760994E-2</v>
          </cell>
          <cell r="AC601"/>
          <cell r="AE601"/>
          <cell r="AG601"/>
          <cell r="AI601"/>
          <cell r="AK601">
            <v>44926</v>
          </cell>
          <cell r="AL601">
            <v>2021</v>
          </cell>
          <cell r="AQ601">
            <v>2.0716767101837799E-2</v>
          </cell>
          <cell r="AS601">
            <v>1.13833594231081E-2</v>
          </cell>
          <cell r="AU601">
            <v>8.0580917082170196E-3</v>
          </cell>
          <cell r="AW601">
            <v>2.5916518534571401E-2</v>
          </cell>
          <cell r="BD601">
            <v>44926</v>
          </cell>
          <cell r="BE601">
            <v>2021</v>
          </cell>
          <cell r="BH601">
            <v>8.33735559606089E-2</v>
          </cell>
        </row>
        <row r="602">
          <cell r="A602"/>
          <cell r="F602">
            <v>2021</v>
          </cell>
          <cell r="G602">
            <v>44957</v>
          </cell>
          <cell r="J602">
            <v>6.9707861890578302E-2</v>
          </cell>
          <cell r="AC602"/>
          <cell r="AE602"/>
          <cell r="AG602"/>
          <cell r="AI602"/>
          <cell r="AK602">
            <v>44957</v>
          </cell>
          <cell r="AL602">
            <v>2021</v>
          </cell>
          <cell r="AQ602">
            <v>1.7051773917654198E-2</v>
          </cell>
          <cell r="AS602">
            <v>1.14410055305527E-2</v>
          </cell>
          <cell r="AU602">
            <v>7.2731525259951404E-3</v>
          </cell>
          <cell r="AW602">
            <v>2.0599783082154401E-2</v>
          </cell>
          <cell r="BD602">
            <v>44957</v>
          </cell>
          <cell r="BE602">
            <v>2021</v>
          </cell>
          <cell r="BH602">
            <v>9.3301371968766103E-2</v>
          </cell>
        </row>
        <row r="603">
          <cell r="A603"/>
          <cell r="F603">
            <v>2021</v>
          </cell>
          <cell r="G603">
            <v>44985</v>
          </cell>
          <cell r="J603">
            <v>5.3191416481621297E-2</v>
          </cell>
          <cell r="AC603"/>
          <cell r="AE603"/>
          <cell r="AG603"/>
          <cell r="AI603"/>
          <cell r="AK603">
            <v>44985</v>
          </cell>
          <cell r="AL603">
            <v>2021</v>
          </cell>
          <cell r="AQ603">
            <v>1.5581180823468099E-2</v>
          </cell>
          <cell r="AS603">
            <v>9.4248339646816996E-3</v>
          </cell>
          <cell r="AU603">
            <v>8.0196090205041804E-3</v>
          </cell>
          <cell r="AW603">
            <v>1.38191835848699E-2</v>
          </cell>
          <cell r="BD603">
            <v>44985</v>
          </cell>
          <cell r="BE603">
            <v>2021</v>
          </cell>
          <cell r="BH603">
            <v>9.8151705576444495E-2</v>
          </cell>
        </row>
        <row r="604">
          <cell r="A604"/>
          <cell r="F604">
            <v>2021</v>
          </cell>
          <cell r="G604">
            <v>45016</v>
          </cell>
          <cell r="J604">
            <v>4.3807130726253501E-2</v>
          </cell>
          <cell r="AC604"/>
          <cell r="AE604"/>
          <cell r="AG604"/>
          <cell r="AI604"/>
          <cell r="AK604">
            <v>45016</v>
          </cell>
          <cell r="AL604">
            <v>2021</v>
          </cell>
          <cell r="AQ604">
            <v>1.358863674909E-2</v>
          </cell>
          <cell r="AS604">
            <v>8.4351565973729004E-3</v>
          </cell>
          <cell r="AU604">
            <v>6.3620789963025302E-3</v>
          </cell>
          <cell r="AW604">
            <v>1.16006960788313E-2</v>
          </cell>
          <cell r="BD604">
            <v>45016</v>
          </cell>
          <cell r="BE604">
            <v>2021</v>
          </cell>
          <cell r="BH604">
            <v>0.102935767555122</v>
          </cell>
        </row>
        <row r="605">
          <cell r="A605"/>
          <cell r="F605">
            <v>2021</v>
          </cell>
          <cell r="G605">
            <v>45046</v>
          </cell>
          <cell r="J605">
            <v>2.25345527314414E-2</v>
          </cell>
          <cell r="AC605"/>
          <cell r="AE605"/>
          <cell r="AG605"/>
          <cell r="AI605"/>
          <cell r="AK605">
            <v>45046</v>
          </cell>
          <cell r="AL605">
            <v>2021</v>
          </cell>
          <cell r="AQ605">
            <v>1.19848240886901E-2</v>
          </cell>
          <cell r="AS605">
            <v>8.9218281294993693E-3</v>
          </cell>
          <cell r="AU605">
            <v>6.3881856891996004E-3</v>
          </cell>
          <cell r="AW605">
            <v>1.22953990876322E-2</v>
          </cell>
          <cell r="BD605">
            <v>45046</v>
          </cell>
          <cell r="BE605">
            <v>2021</v>
          </cell>
          <cell r="BH605">
            <v>9.0551118496345201E-2</v>
          </cell>
        </row>
        <row r="606">
          <cell r="A606"/>
          <cell r="F606">
            <v>2021</v>
          </cell>
          <cell r="G606">
            <v>45077</v>
          </cell>
          <cell r="J606">
            <v>1.13095700819584E-2</v>
          </cell>
          <cell r="AC606"/>
          <cell r="AE606"/>
          <cell r="AG606"/>
          <cell r="AI606"/>
          <cell r="AK606">
            <v>45077</v>
          </cell>
          <cell r="AL606">
            <v>2021</v>
          </cell>
          <cell r="AQ606">
            <v>1.74069754975156E-2</v>
          </cell>
          <cell r="AS606">
            <v>6.3135309079651496E-3</v>
          </cell>
          <cell r="AU606">
            <v>6.2151126622319803E-3</v>
          </cell>
          <cell r="AW606">
            <v>1.32202757899165E-2</v>
          </cell>
          <cell r="BD606">
            <v>45077</v>
          </cell>
          <cell r="BE606">
            <v>2021</v>
          </cell>
          <cell r="BH606">
            <v>9.31213884461638E-2</v>
          </cell>
        </row>
        <row r="607">
          <cell r="A607"/>
          <cell r="F607">
            <v>2021</v>
          </cell>
          <cell r="G607">
            <v>45107</v>
          </cell>
          <cell r="J607">
            <v>3.3387181210204599E-2</v>
          </cell>
          <cell r="AC607"/>
          <cell r="AE607"/>
          <cell r="AG607"/>
          <cell r="AI607"/>
          <cell r="AK607">
            <v>45107</v>
          </cell>
          <cell r="AL607">
            <v>2021</v>
          </cell>
          <cell r="AQ607">
            <v>2.0781100287166399E-2</v>
          </cell>
          <cell r="AS607">
            <v>1.0146073582491999E-2</v>
          </cell>
          <cell r="AU607">
            <v>4.5169249742150397E-3</v>
          </cell>
          <cell r="AW607">
            <v>1.40733079888318E-2</v>
          </cell>
          <cell r="BD607">
            <v>45107</v>
          </cell>
          <cell r="BE607">
            <v>2021</v>
          </cell>
          <cell r="BH607">
            <v>9.2292837074578804E-2</v>
          </cell>
        </row>
        <row r="608">
          <cell r="A608"/>
          <cell r="F608">
            <v>2021</v>
          </cell>
          <cell r="G608">
            <v>45138</v>
          </cell>
          <cell r="J608">
            <v>3.0452485678814201E-2</v>
          </cell>
          <cell r="AC608"/>
          <cell r="AE608"/>
          <cell r="AG608"/>
          <cell r="AI608"/>
          <cell r="AK608">
            <v>45138</v>
          </cell>
          <cell r="AL608">
            <v>2021</v>
          </cell>
          <cell r="AQ608">
            <v>2.1448705938087499E-2</v>
          </cell>
          <cell r="AS608">
            <v>1.4828806893681899E-2</v>
          </cell>
          <cell r="AU608">
            <v>7.9027229168664292E-3</v>
          </cell>
          <cell r="AW608">
            <v>1.36798514763858E-2</v>
          </cell>
          <cell r="BD608">
            <v>45138</v>
          </cell>
          <cell r="BE608">
            <v>2021</v>
          </cell>
          <cell r="BH608">
            <v>8.6639875313517994E-2</v>
          </cell>
        </row>
        <row r="609">
          <cell r="A609"/>
          <cell r="F609">
            <v>2021</v>
          </cell>
          <cell r="G609">
            <v>45169</v>
          </cell>
          <cell r="J609">
            <v>2.11550514340475E-2</v>
          </cell>
          <cell r="AC609"/>
          <cell r="AE609"/>
          <cell r="AG609"/>
          <cell r="AI609"/>
          <cell r="AK609">
            <v>45169</v>
          </cell>
          <cell r="AL609">
            <v>2021</v>
          </cell>
          <cell r="AQ609">
            <v>1.8776184008609701E-2</v>
          </cell>
          <cell r="AS609">
            <v>1.1380715472557401E-2</v>
          </cell>
          <cell r="AU609">
            <v>9.1498400580090102E-3</v>
          </cell>
          <cell r="AW609">
            <v>1.72305607434808E-2</v>
          </cell>
          <cell r="BD609">
            <v>45169</v>
          </cell>
          <cell r="BE609">
            <v>2021</v>
          </cell>
          <cell r="BH609">
            <v>9.72433571724306E-2</v>
          </cell>
        </row>
        <row r="610">
          <cell r="A610"/>
          <cell r="F610">
            <v>2021</v>
          </cell>
          <cell r="G610">
            <v>45199</v>
          </cell>
          <cell r="J610">
            <v>4.5349773848059299E-2</v>
          </cell>
          <cell r="AC610"/>
          <cell r="AE610"/>
          <cell r="AG610"/>
          <cell r="AI610"/>
          <cell r="AK610">
            <v>45199</v>
          </cell>
          <cell r="AL610">
            <v>2021</v>
          </cell>
          <cell r="AQ610">
            <v>1.8904790369513199E-2</v>
          </cell>
          <cell r="AS610">
            <v>1.04956161616675E-2</v>
          </cell>
          <cell r="AU610">
            <v>9.3757750251254705E-3</v>
          </cell>
          <cell r="AW610">
            <v>1.9127953070643799E-2</v>
          </cell>
          <cell r="BD610">
            <v>45199</v>
          </cell>
          <cell r="BE610">
            <v>2021</v>
          </cell>
          <cell r="BH610">
            <v>0.10015187167610599</v>
          </cell>
        </row>
        <row r="611">
          <cell r="A611"/>
          <cell r="F611">
            <v>2021</v>
          </cell>
          <cell r="G611">
            <v>45230</v>
          </cell>
          <cell r="J611">
            <v>2.9287322166901102E-2</v>
          </cell>
          <cell r="AC611"/>
          <cell r="AE611"/>
          <cell r="AG611"/>
          <cell r="AI611"/>
          <cell r="AK611">
            <v>45230</v>
          </cell>
          <cell r="AL611">
            <v>2021</v>
          </cell>
          <cell r="AQ611">
            <v>2.29446467186834E-2</v>
          </cell>
          <cell r="AS611">
            <v>1.2453789588144099E-2</v>
          </cell>
          <cell r="AU611">
            <v>7.4969131832853704E-3</v>
          </cell>
          <cell r="AW611">
            <v>2.27007137697053E-2</v>
          </cell>
          <cell r="BD611">
            <v>45230</v>
          </cell>
          <cell r="BE611">
            <v>2021</v>
          </cell>
          <cell r="BH611">
            <v>9.1494953667039997E-2</v>
          </cell>
        </row>
        <row r="612">
          <cell r="A612"/>
          <cell r="F612">
            <v>2021</v>
          </cell>
          <cell r="G612">
            <v>45260</v>
          </cell>
          <cell r="J612">
            <v>5.7381304445975702E-2</v>
          </cell>
          <cell r="AC612"/>
          <cell r="AE612"/>
          <cell r="AG612"/>
          <cell r="AI612"/>
          <cell r="AK612">
            <v>45260</v>
          </cell>
          <cell r="AL612">
            <v>2021</v>
          </cell>
          <cell r="AQ612">
            <v>2.3707871712172299E-2</v>
          </cell>
          <cell r="AS612">
            <v>1.6507779000694001E-2</v>
          </cell>
          <cell r="AU612">
            <v>9.8776608724675894E-3</v>
          </cell>
          <cell r="AW612">
            <v>2.19665127225195E-2</v>
          </cell>
          <cell r="BD612">
            <v>45260</v>
          </cell>
          <cell r="BE612">
            <v>2021</v>
          </cell>
          <cell r="BH612">
            <v>8.0650599272583806E-2</v>
          </cell>
        </row>
        <row r="613">
          <cell r="A613"/>
          <cell r="F613">
            <v>2021</v>
          </cell>
          <cell r="G613">
            <v>45291</v>
          </cell>
          <cell r="J613">
            <v>5.66151318419537E-2</v>
          </cell>
          <cell r="AC613"/>
          <cell r="AE613"/>
          <cell r="AG613"/>
          <cell r="AI613"/>
          <cell r="AK613">
            <v>45291</v>
          </cell>
          <cell r="AL613">
            <v>2021</v>
          </cell>
          <cell r="AQ613">
            <v>2.7533475650100302E-2</v>
          </cell>
          <cell r="AS613">
            <v>1.78988084198131E-2</v>
          </cell>
          <cell r="AU613">
            <v>1.40633994197317E-2</v>
          </cell>
          <cell r="AW613">
            <v>2.5771649117993501E-2</v>
          </cell>
          <cell r="BD613">
            <v>45291</v>
          </cell>
          <cell r="BE613">
            <v>2021</v>
          </cell>
          <cell r="BH613">
            <v>6.8647328492828494E-2</v>
          </cell>
        </row>
        <row r="614">
          <cell r="A614"/>
          <cell r="F614">
            <v>2021</v>
          </cell>
          <cell r="G614">
            <v>45322</v>
          </cell>
          <cell r="J614">
            <v>6.8966459663354698E-2</v>
          </cell>
          <cell r="AC614"/>
          <cell r="AE614"/>
          <cell r="AG614"/>
          <cell r="AI614"/>
          <cell r="AK614">
            <v>45322</v>
          </cell>
          <cell r="AL614">
            <v>2021</v>
          </cell>
          <cell r="AQ614">
            <v>3.4060187552696297E-2</v>
          </cell>
          <cell r="AS614">
            <v>2.06732014523834E-2</v>
          </cell>
          <cell r="AU614">
            <v>1.5349577342380899E-2</v>
          </cell>
          <cell r="AW614">
            <v>2.8722931744127499E-2</v>
          </cell>
          <cell r="BD614">
            <v>45322</v>
          </cell>
          <cell r="BE614">
            <v>2021</v>
          </cell>
          <cell r="BH614">
            <v>6.2738659229969004E-2</v>
          </cell>
        </row>
        <row r="615">
          <cell r="A615"/>
          <cell r="F615">
            <v>2021</v>
          </cell>
          <cell r="G615">
            <v>45351</v>
          </cell>
          <cell r="J615">
            <v>4.16942442135022E-2</v>
          </cell>
          <cell r="AC615"/>
          <cell r="AE615"/>
          <cell r="AG615"/>
          <cell r="AI615"/>
          <cell r="AK615">
            <v>45351</v>
          </cell>
          <cell r="AL615">
            <v>2021</v>
          </cell>
          <cell r="AQ615">
            <v>2.6206158431922501E-2</v>
          </cell>
          <cell r="AS615">
            <v>2.44664381334023E-2</v>
          </cell>
          <cell r="AU615">
            <v>1.8544099293768102E-2</v>
          </cell>
          <cell r="AW615">
            <v>3.5383943462575E-2</v>
          </cell>
          <cell r="BD615">
            <v>45351</v>
          </cell>
          <cell r="BE615">
            <v>2021</v>
          </cell>
          <cell r="BH615">
            <v>5.3618540120471701E-2</v>
          </cell>
        </row>
        <row r="616">
          <cell r="A616"/>
          <cell r="F616">
            <v>2021</v>
          </cell>
          <cell r="G616">
            <v>45382</v>
          </cell>
          <cell r="J616">
            <v>9.3861255178019007E-2</v>
          </cell>
          <cell r="AC616"/>
          <cell r="AE616"/>
          <cell r="AG616"/>
          <cell r="AI616"/>
          <cell r="AK616">
            <v>45382</v>
          </cell>
          <cell r="AL616">
            <v>2021</v>
          </cell>
          <cell r="AQ616">
            <v>2.32411543313795E-2</v>
          </cell>
          <cell r="AS616">
            <v>1.98555103990481E-2</v>
          </cell>
          <cell r="AU616">
            <v>2.0240150173142301E-2</v>
          </cell>
          <cell r="AW616">
            <v>4.28316310366098E-2</v>
          </cell>
          <cell r="BD616">
            <v>45382</v>
          </cell>
          <cell r="BE616">
            <v>2021</v>
          </cell>
          <cell r="BH616">
            <v>4.7500509924826698E-2</v>
          </cell>
        </row>
        <row r="617">
          <cell r="A617"/>
          <cell r="F617">
            <v>2021</v>
          </cell>
          <cell r="G617">
            <v>45412</v>
          </cell>
          <cell r="J617">
            <v>0.116400875537729</v>
          </cell>
          <cell r="AC617"/>
          <cell r="AE617"/>
          <cell r="AG617"/>
          <cell r="AI617"/>
          <cell r="AK617">
            <v>45412</v>
          </cell>
          <cell r="AL617">
            <v>2021</v>
          </cell>
          <cell r="AQ617">
            <v>2.3018553818596001E-2</v>
          </cell>
          <cell r="AS617">
            <v>1.7574462292080099E-2</v>
          </cell>
          <cell r="AU617">
            <v>1.6511949098911301E-2</v>
          </cell>
          <cell r="AW617">
            <v>5.0855545232056702E-2</v>
          </cell>
          <cell r="BD617">
            <v>45412</v>
          </cell>
          <cell r="BE617">
            <v>2021</v>
          </cell>
          <cell r="BH617">
            <v>3.7804174176040303E-2</v>
          </cell>
        </row>
        <row r="618">
          <cell r="A618"/>
          <cell r="F618">
            <v>2021</v>
          </cell>
          <cell r="G618">
            <v>45443</v>
          </cell>
          <cell r="J618">
            <v>0.119911577055396</v>
          </cell>
          <cell r="AC618"/>
          <cell r="AE618"/>
          <cell r="AG618"/>
          <cell r="AI618"/>
          <cell r="AK618">
            <v>45443</v>
          </cell>
          <cell r="AL618">
            <v>2021</v>
          </cell>
          <cell r="AQ618">
            <v>1.99043135378148E-2</v>
          </cell>
          <cell r="AS618">
            <v>1.44132981693804E-2</v>
          </cell>
          <cell r="AU618">
            <v>1.7994283036672901E-2</v>
          </cell>
          <cell r="AW618">
            <v>5.5205372152545402E-2</v>
          </cell>
          <cell r="BD618">
            <v>45443</v>
          </cell>
          <cell r="BE618">
            <v>2021</v>
          </cell>
          <cell r="BH618">
            <v>3.9180397684091102E-2</v>
          </cell>
        </row>
        <row r="619">
          <cell r="A619"/>
          <cell r="F619">
            <v>2021</v>
          </cell>
          <cell r="G619">
            <v>45473</v>
          </cell>
          <cell r="J619">
            <v>0.16561673726828899</v>
          </cell>
          <cell r="AC619"/>
          <cell r="AE619"/>
          <cell r="AG619"/>
          <cell r="AI619"/>
          <cell r="AK619">
            <v>45473</v>
          </cell>
          <cell r="AL619">
            <v>2021</v>
          </cell>
          <cell r="AQ619">
            <v>2.1641872551784899E-2</v>
          </cell>
          <cell r="AS619">
            <v>1.5786938981113899E-2</v>
          </cell>
          <cell r="AU619">
            <v>1.15200021726922E-2</v>
          </cell>
          <cell r="AW619">
            <v>5.5206053643181E-2</v>
          </cell>
          <cell r="BD619">
            <v>45473</v>
          </cell>
          <cell r="BE619">
            <v>2021</v>
          </cell>
          <cell r="BH619">
            <v>3.6550307145059399E-2</v>
          </cell>
        </row>
        <row r="620">
          <cell r="A620"/>
          <cell r="F620">
            <v>2021</v>
          </cell>
          <cell r="G620">
            <v>45504</v>
          </cell>
          <cell r="J620">
            <v>0.191177130942878</v>
          </cell>
          <cell r="AC620"/>
          <cell r="AE620"/>
          <cell r="AG620"/>
          <cell r="AI620"/>
          <cell r="AK620">
            <v>45504</v>
          </cell>
          <cell r="AL620">
            <v>2021</v>
          </cell>
          <cell r="AQ620">
            <v>2.1768614205039501E-2</v>
          </cell>
          <cell r="AS620">
            <v>1.49678162329159E-2</v>
          </cell>
          <cell r="AU620">
            <v>1.37524773984729E-2</v>
          </cell>
          <cell r="AW620">
            <v>4.6070319805636702E-2</v>
          </cell>
          <cell r="BD620">
            <v>45504</v>
          </cell>
          <cell r="BE620">
            <v>2021</v>
          </cell>
          <cell r="BH620">
            <v>4.1054250778281398E-2</v>
          </cell>
        </row>
        <row r="621">
          <cell r="A621"/>
          <cell r="F621">
            <v>2021</v>
          </cell>
          <cell r="G621">
            <v>45535</v>
          </cell>
          <cell r="J621">
            <v>0.12435697926415</v>
          </cell>
          <cell r="AC621"/>
          <cell r="AE621"/>
          <cell r="AG621"/>
          <cell r="AI621"/>
          <cell r="AK621">
            <v>45535</v>
          </cell>
          <cell r="AL621">
            <v>2021</v>
          </cell>
          <cell r="AQ621">
            <v>1.8086398257410801E-2</v>
          </cell>
          <cell r="AS621">
            <v>1.1819494350030201E-2</v>
          </cell>
          <cell r="AU621">
            <v>1.18205233892984E-2</v>
          </cell>
          <cell r="AW621">
            <v>4.4096851928241601E-2</v>
          </cell>
          <cell r="BD621">
            <v>45535</v>
          </cell>
          <cell r="BE621">
            <v>2021</v>
          </cell>
          <cell r="BH621">
            <v>4.2170290472236298E-2</v>
          </cell>
        </row>
        <row r="622">
          <cell r="A622"/>
          <cell r="F622">
            <v>2021</v>
          </cell>
          <cell r="G622">
            <v>45565</v>
          </cell>
          <cell r="J622">
            <v>8.8008884535704698E-2</v>
          </cell>
          <cell r="AC622"/>
          <cell r="AE622"/>
          <cell r="AG622"/>
          <cell r="AI622"/>
          <cell r="AK622">
            <v>45565</v>
          </cell>
          <cell r="AL622">
            <v>2021</v>
          </cell>
          <cell r="AQ622">
            <v>1.71510921541735E-2</v>
          </cell>
          <cell r="AS622">
            <v>1.1050535801540799E-2</v>
          </cell>
          <cell r="AU622">
            <v>1.23954944863321E-2</v>
          </cell>
          <cell r="AW622">
            <v>3.9248915771270002E-2</v>
          </cell>
          <cell r="BD622">
            <v>45565</v>
          </cell>
          <cell r="BE622">
            <v>2021</v>
          </cell>
          <cell r="BH622">
            <v>4.0304517775255899E-2</v>
          </cell>
        </row>
        <row r="623">
          <cell r="A623"/>
          <cell r="F623">
            <v>2021</v>
          </cell>
          <cell r="G623">
            <v>45596</v>
          </cell>
          <cell r="J623">
            <v>4.0238378799443503E-2</v>
          </cell>
          <cell r="AC623"/>
          <cell r="AE623"/>
          <cell r="AG623"/>
          <cell r="AI623"/>
          <cell r="AK623">
            <v>45596</v>
          </cell>
          <cell r="AL623">
            <v>2021</v>
          </cell>
          <cell r="AQ623">
            <v>2.1096995506038999E-2</v>
          </cell>
          <cell r="AS623">
            <v>1.1507256585281799E-2</v>
          </cell>
          <cell r="AU623">
            <v>1.20634103665886E-2</v>
          </cell>
          <cell r="AW623">
            <v>3.3621316729415901E-2</v>
          </cell>
          <cell r="BD623">
            <v>45596</v>
          </cell>
          <cell r="BE623">
            <v>2021</v>
          </cell>
          <cell r="BH623">
            <v>4.9965501461887503E-2</v>
          </cell>
        </row>
        <row r="624">
          <cell r="A624"/>
          <cell r="F624">
            <v>2021</v>
          </cell>
          <cell r="G624">
            <v>45626</v>
          </cell>
          <cell r="J624">
            <v>5.5556252566643101E-2</v>
          </cell>
          <cell r="AC624"/>
          <cell r="AE624"/>
          <cell r="AG624"/>
          <cell r="AI624"/>
          <cell r="AK624">
            <v>45626</v>
          </cell>
          <cell r="AL624">
            <v>2021</v>
          </cell>
          <cell r="AQ624">
            <v>1.76324683810824E-2</v>
          </cell>
          <cell r="AS624">
            <v>1.52356941465784E-2</v>
          </cell>
          <cell r="AU624">
            <v>1.1449952853774399E-2</v>
          </cell>
          <cell r="AW624">
            <v>3.8166018081700101E-2</v>
          </cell>
          <cell r="BD624">
            <v>45626</v>
          </cell>
          <cell r="BE624">
            <v>2021</v>
          </cell>
          <cell r="BH624">
            <v>4.61242168296285E-2</v>
          </cell>
        </row>
        <row r="625">
          <cell r="A625"/>
          <cell r="F625">
            <v>2021</v>
          </cell>
          <cell r="G625">
            <v>45657</v>
          </cell>
          <cell r="J625">
            <v>4.38153210139961E-2</v>
          </cell>
          <cell r="AC625"/>
          <cell r="AE625"/>
          <cell r="AG625"/>
          <cell r="AI625"/>
          <cell r="AK625">
            <v>45657</v>
          </cell>
          <cell r="AL625">
            <v>2021</v>
          </cell>
          <cell r="AQ625">
            <v>2.0105062887572599E-2</v>
          </cell>
          <cell r="AS625">
            <v>9.3225244976110292E-3</v>
          </cell>
          <cell r="AU625">
            <v>1.12581505183186E-2</v>
          </cell>
          <cell r="AW625">
            <v>3.3196590802998402E-2</v>
          </cell>
          <cell r="BD625">
            <v>45657</v>
          </cell>
          <cell r="BE625">
            <v>2021</v>
          </cell>
          <cell r="BH625">
            <v>4.26176073786683E-2</v>
          </cell>
        </row>
        <row r="626">
          <cell r="A626"/>
          <cell r="F626">
            <v>2021</v>
          </cell>
          <cell r="G626">
            <v>45688</v>
          </cell>
          <cell r="J626">
            <v>8.0092350239573604E-2</v>
          </cell>
          <cell r="AC626"/>
          <cell r="AE626"/>
          <cell r="AG626"/>
          <cell r="AI626"/>
          <cell r="AK626">
            <v>45688</v>
          </cell>
          <cell r="AL626">
            <v>2021</v>
          </cell>
          <cell r="AQ626">
            <v>1.9148734534325099E-2</v>
          </cell>
          <cell r="AS626">
            <v>1.2142314607899E-2</v>
          </cell>
          <cell r="AU626">
            <v>6.7342568804906596E-3</v>
          </cell>
          <cell r="AW626">
            <v>2.9231034014046101E-2</v>
          </cell>
          <cell r="BD626">
            <v>45688</v>
          </cell>
          <cell r="BE626">
            <v>2021</v>
          </cell>
          <cell r="BH626">
            <v>3.0950115156605701E-2</v>
          </cell>
        </row>
        <row r="627">
          <cell r="A627"/>
          <cell r="F627">
            <v>2021</v>
          </cell>
          <cell r="G627">
            <v>45716</v>
          </cell>
          <cell r="J627">
            <v>5.1207187517860499E-2</v>
          </cell>
          <cell r="AC627"/>
          <cell r="AE627"/>
          <cell r="AG627"/>
          <cell r="AI627"/>
          <cell r="AK627">
            <v>45716</v>
          </cell>
          <cell r="AL627">
            <v>2021</v>
          </cell>
          <cell r="AQ627">
            <v>1.9928349811887999E-2</v>
          </cell>
          <cell r="AS627">
            <v>1.28454147069758E-2</v>
          </cell>
          <cell r="AU627">
            <v>1.2170440786565401E-2</v>
          </cell>
          <cell r="AW627">
            <v>2.3956190954855301E-2</v>
          </cell>
          <cell r="BD627">
            <v>45716</v>
          </cell>
          <cell r="BE627">
            <v>2021</v>
          </cell>
          <cell r="BH627">
            <v>3.3451048964738002E-2</v>
          </cell>
        </row>
        <row r="628">
          <cell r="A628"/>
          <cell r="F628">
            <v>2021</v>
          </cell>
          <cell r="G628">
            <v>45747</v>
          </cell>
          <cell r="J628">
            <v>4.4224347393189797E-2</v>
          </cell>
          <cell r="AC628"/>
          <cell r="AE628"/>
          <cell r="AG628"/>
          <cell r="AI628"/>
          <cell r="AK628">
            <v>45747</v>
          </cell>
          <cell r="AL628">
            <v>2021</v>
          </cell>
          <cell r="AQ628">
            <v>2.4387895452834801E-2</v>
          </cell>
          <cell r="AS628">
            <v>1.30149139909695E-2</v>
          </cell>
          <cell r="AU628">
            <v>1.1381392352538201E-2</v>
          </cell>
          <cell r="AW628">
            <v>2.4774593623337299E-2</v>
          </cell>
          <cell r="BD628">
            <v>45747</v>
          </cell>
          <cell r="BE628">
            <v>2021</v>
          </cell>
          <cell r="BH628">
            <v>3.34089242736915E-2</v>
          </cell>
        </row>
        <row r="629">
          <cell r="A629"/>
          <cell r="F629">
            <v>2021</v>
          </cell>
          <cell r="G629">
            <v>45777</v>
          </cell>
          <cell r="J629">
            <v>6.4732582530721505E-2</v>
          </cell>
          <cell r="AC629"/>
          <cell r="AE629"/>
          <cell r="AG629"/>
          <cell r="AI629"/>
          <cell r="AK629">
            <v>45777</v>
          </cell>
          <cell r="AL629">
            <v>2021</v>
          </cell>
          <cell r="AQ629">
            <v>1.46660969421027E-2</v>
          </cell>
          <cell r="AS629">
            <v>1.6761774258298601E-2</v>
          </cell>
          <cell r="AU629">
            <v>1.0733178795740201E-2</v>
          </cell>
          <cell r="AW629">
            <v>2.4090268815636098E-2</v>
          </cell>
          <cell r="BD629">
            <v>45777</v>
          </cell>
          <cell r="BE629">
            <v>2021</v>
          </cell>
          <cell r="BH629">
            <v>3.4099208715177597E-2</v>
          </cell>
        </row>
        <row r="630">
          <cell r="A630"/>
          <cell r="F630">
            <v>2021</v>
          </cell>
          <cell r="G630">
            <v>45808</v>
          </cell>
          <cell r="J630">
            <v>2.1344386763313201E-2</v>
          </cell>
          <cell r="AC630"/>
          <cell r="AE630"/>
          <cell r="AG630"/>
          <cell r="AI630"/>
          <cell r="AK630">
            <v>45808</v>
          </cell>
          <cell r="AL630">
            <v>2021</v>
          </cell>
          <cell r="AQ630">
            <v>1.54674340230887E-2</v>
          </cell>
          <cell r="AS630">
            <v>1.09564230737522E-2</v>
          </cell>
          <cell r="AU630">
            <v>1.32681380324179E-2</v>
          </cell>
          <cell r="AW630">
            <v>2.54912988571869E-2</v>
          </cell>
          <cell r="BD630">
            <v>45808</v>
          </cell>
          <cell r="BE630">
            <v>2021</v>
          </cell>
          <cell r="BH630">
            <v>3.50901556746658E-2</v>
          </cell>
        </row>
        <row r="631">
          <cell r="A631"/>
          <cell r="F631">
            <v>2021</v>
          </cell>
          <cell r="G631">
            <v>45838</v>
          </cell>
          <cell r="J631">
            <v>6.5769925561299805E-2</v>
          </cell>
          <cell r="AC631"/>
          <cell r="AE631"/>
          <cell r="AG631"/>
          <cell r="AI631"/>
          <cell r="AK631">
            <v>45838</v>
          </cell>
          <cell r="AL631">
            <v>2021</v>
          </cell>
          <cell r="AQ631">
            <v>1.8733040024054699E-2</v>
          </cell>
          <cell r="AS631">
            <v>1.0332023025127901E-2</v>
          </cell>
          <cell r="AU631">
            <v>6.2983769097654596E-3</v>
          </cell>
          <cell r="AW631">
            <v>2.7539333215784601E-2</v>
          </cell>
          <cell r="BD631">
            <v>45838</v>
          </cell>
          <cell r="BE631">
            <v>2021</v>
          </cell>
          <cell r="BH631">
            <v>3.6937366641145102E-2</v>
          </cell>
        </row>
        <row r="632">
          <cell r="A632"/>
          <cell r="F632">
            <v>2022</v>
          </cell>
          <cell r="G632">
            <v>44592</v>
          </cell>
          <cell r="J632">
            <v>3.66529214286671E-2</v>
          </cell>
          <cell r="AC632"/>
          <cell r="AE632"/>
          <cell r="AG632"/>
          <cell r="AI632"/>
          <cell r="AK632">
            <v>44592</v>
          </cell>
          <cell r="AL632">
            <v>2022</v>
          </cell>
          <cell r="AQ632">
            <v>2.1760980505396701E-3</v>
          </cell>
          <cell r="AS632">
            <v>0</v>
          </cell>
          <cell r="AU632">
            <v>0</v>
          </cell>
          <cell r="AW632">
            <v>9.6022297448982103E-4</v>
          </cell>
          <cell r="BD632">
            <v>44592</v>
          </cell>
          <cell r="BE632">
            <v>2022</v>
          </cell>
          <cell r="BH632">
            <v>9.9991700498510104E-3</v>
          </cell>
        </row>
        <row r="633">
          <cell r="A633"/>
          <cell r="F633">
            <v>2022</v>
          </cell>
          <cell r="G633">
            <v>44620</v>
          </cell>
          <cell r="J633">
            <v>1.5901575710180801E-2</v>
          </cell>
          <cell r="AC633"/>
          <cell r="AE633"/>
          <cell r="AG633"/>
          <cell r="AI633"/>
          <cell r="AK633">
            <v>44620</v>
          </cell>
          <cell r="AL633">
            <v>2022</v>
          </cell>
          <cell r="AQ633">
            <v>1.9305269638431599E-3</v>
          </cell>
          <cell r="AS633">
            <v>7.85140820448893E-4</v>
          </cell>
          <cell r="AU633">
            <v>0</v>
          </cell>
          <cell r="AW633">
            <v>7.6074046150731802E-4</v>
          </cell>
          <cell r="BD633">
            <v>44620</v>
          </cell>
          <cell r="BE633">
            <v>2022</v>
          </cell>
          <cell r="BH633">
            <v>6.81855721333761E-3</v>
          </cell>
        </row>
        <row r="634">
          <cell r="A634"/>
          <cell r="F634">
            <v>2022</v>
          </cell>
          <cell r="G634">
            <v>44651</v>
          </cell>
          <cell r="J634">
            <v>1.8497156519201901E-2</v>
          </cell>
          <cell r="AC634"/>
          <cell r="AE634"/>
          <cell r="AG634"/>
          <cell r="AI634"/>
          <cell r="AK634">
            <v>44651</v>
          </cell>
          <cell r="AL634">
            <v>2022</v>
          </cell>
          <cell r="AQ634">
            <v>1.4076631045781701E-2</v>
          </cell>
          <cell r="AS634">
            <v>2.6647805486439499E-4</v>
          </cell>
          <cell r="AU634">
            <v>4.8716182664729999E-4</v>
          </cell>
          <cell r="AW634">
            <v>4.1365867381398298E-4</v>
          </cell>
          <cell r="BD634">
            <v>44651</v>
          </cell>
          <cell r="BE634">
            <v>2022</v>
          </cell>
          <cell r="BH634">
            <v>4.4741931567939897E-3</v>
          </cell>
        </row>
        <row r="635">
          <cell r="A635"/>
          <cell r="F635">
            <v>2022</v>
          </cell>
          <cell r="G635">
            <v>44681</v>
          </cell>
          <cell r="J635">
            <v>1.07640771997506E-2</v>
          </cell>
          <cell r="AC635"/>
          <cell r="AE635"/>
          <cell r="AG635"/>
          <cell r="AI635"/>
          <cell r="AK635">
            <v>44681</v>
          </cell>
          <cell r="AL635">
            <v>2022</v>
          </cell>
          <cell r="AQ635">
            <v>2.63491469124476E-2</v>
          </cell>
          <cell r="AS635">
            <v>7.5322352566864802E-3</v>
          </cell>
          <cell r="AU635">
            <v>1.9193037193114001E-4</v>
          </cell>
          <cell r="AW635">
            <v>3.8307977979953699E-4</v>
          </cell>
          <cell r="BD635">
            <v>44681</v>
          </cell>
          <cell r="BE635">
            <v>2022</v>
          </cell>
          <cell r="BH635">
            <v>6.6211078296050498E-3</v>
          </cell>
        </row>
        <row r="636">
          <cell r="A636"/>
          <cell r="F636">
            <v>2022</v>
          </cell>
          <cell r="G636">
            <v>44712</v>
          </cell>
          <cell r="J636">
            <v>2.0292962947382798E-2</v>
          </cell>
          <cell r="AC636"/>
          <cell r="AE636"/>
          <cell r="AG636"/>
          <cell r="AI636"/>
          <cell r="AK636">
            <v>44712</v>
          </cell>
          <cell r="AL636">
            <v>2022</v>
          </cell>
          <cell r="AQ636">
            <v>4.4043604618706697E-2</v>
          </cell>
          <cell r="AS636">
            <v>1.56233706370923E-2</v>
          </cell>
          <cell r="AU636">
            <v>5.0109168406533497E-3</v>
          </cell>
          <cell r="AW636">
            <v>1.67369545517831E-4</v>
          </cell>
          <cell r="BD636">
            <v>44712</v>
          </cell>
          <cell r="BE636">
            <v>2022</v>
          </cell>
          <cell r="BH636">
            <v>5.1217636722800204E-3</v>
          </cell>
        </row>
        <row r="637">
          <cell r="A637"/>
          <cell r="F637">
            <v>2022</v>
          </cell>
          <cell r="G637">
            <v>44742</v>
          </cell>
          <cell r="J637">
            <v>1.4729789183314599E-3</v>
          </cell>
          <cell r="AC637"/>
          <cell r="AE637"/>
          <cell r="AG637"/>
          <cell r="AI637"/>
          <cell r="AK637">
            <v>44742</v>
          </cell>
          <cell r="AL637">
            <v>2022</v>
          </cell>
          <cell r="AQ637">
            <v>2.9756754760261399E-2</v>
          </cell>
          <cell r="AS637">
            <v>1.9801509454423698E-2</v>
          </cell>
          <cell r="AU637">
            <v>8.5670228066080604E-3</v>
          </cell>
          <cell r="AW637">
            <v>2.92334957538809E-3</v>
          </cell>
          <cell r="BD637">
            <v>44742</v>
          </cell>
          <cell r="BE637">
            <v>2022</v>
          </cell>
          <cell r="BH637">
            <v>6.3171977373360604E-3</v>
          </cell>
        </row>
        <row r="638">
          <cell r="A638"/>
          <cell r="F638">
            <v>2022</v>
          </cell>
          <cell r="G638">
            <v>44773</v>
          </cell>
          <cell r="J638">
            <v>5.64006005394536E-3</v>
          </cell>
          <cell r="AC638"/>
          <cell r="AE638"/>
          <cell r="AG638"/>
          <cell r="AI638"/>
          <cell r="AK638">
            <v>44773</v>
          </cell>
          <cell r="AL638">
            <v>2022</v>
          </cell>
          <cell r="AQ638">
            <v>2.2158419228827098E-2</v>
          </cell>
          <cell r="AS638">
            <v>1.5824827373193798E-2</v>
          </cell>
          <cell r="AU638">
            <v>1.22442724002537E-2</v>
          </cell>
          <cell r="AW638">
            <v>7.6010029181678299E-3</v>
          </cell>
          <cell r="BD638">
            <v>44773</v>
          </cell>
          <cell r="BE638">
            <v>2022</v>
          </cell>
          <cell r="BH638">
            <v>8.9560687516135797E-3</v>
          </cell>
        </row>
        <row r="639">
          <cell r="A639"/>
          <cell r="F639">
            <v>2022</v>
          </cell>
          <cell r="G639">
            <v>44804</v>
          </cell>
          <cell r="J639">
            <v>6.4029776101628801E-3</v>
          </cell>
          <cell r="AC639"/>
          <cell r="AE639"/>
          <cell r="AG639"/>
          <cell r="AI639"/>
          <cell r="AK639">
            <v>44804</v>
          </cell>
          <cell r="AL639">
            <v>2022</v>
          </cell>
          <cell r="AQ639">
            <v>3.6799382199671299E-2</v>
          </cell>
          <cell r="AS639">
            <v>8.8737561087564101E-3</v>
          </cell>
          <cell r="AU639">
            <v>7.5213261201016396E-3</v>
          </cell>
          <cell r="AW639">
            <v>1.16980692732419E-2</v>
          </cell>
          <cell r="BD639">
            <v>44804</v>
          </cell>
          <cell r="BE639">
            <v>2022</v>
          </cell>
          <cell r="BH639">
            <v>1.0819796625279999E-2</v>
          </cell>
        </row>
        <row r="640">
          <cell r="A640"/>
          <cell r="F640">
            <v>2022</v>
          </cell>
          <cell r="G640">
            <v>44834</v>
          </cell>
          <cell r="J640">
            <v>1.0295213030815899E-2</v>
          </cell>
          <cell r="AC640"/>
          <cell r="AE640"/>
          <cell r="AG640"/>
          <cell r="AI640"/>
          <cell r="AK640">
            <v>44834</v>
          </cell>
          <cell r="AL640">
            <v>2022</v>
          </cell>
          <cell r="AQ640">
            <v>2.7010355075553501E-2</v>
          </cell>
          <cell r="AS640">
            <v>2.00004411830648E-2</v>
          </cell>
          <cell r="AU640">
            <v>5.7591057807827896E-3</v>
          </cell>
          <cell r="AW640">
            <v>1.22122607922634E-2</v>
          </cell>
          <cell r="BD640">
            <v>44834</v>
          </cell>
          <cell r="BE640">
            <v>2022</v>
          </cell>
          <cell r="BH640">
            <v>1.46021992474023E-2</v>
          </cell>
        </row>
        <row r="641">
          <cell r="A641"/>
          <cell r="F641">
            <v>2022</v>
          </cell>
          <cell r="G641">
            <v>44865</v>
          </cell>
          <cell r="J641">
            <v>3.1568335476419802E-2</v>
          </cell>
          <cell r="AC641"/>
          <cell r="AE641"/>
          <cell r="AG641"/>
          <cell r="AI641"/>
          <cell r="AK641">
            <v>44865</v>
          </cell>
          <cell r="AL641">
            <v>2022</v>
          </cell>
          <cell r="AQ641">
            <v>3.19640796377526E-2</v>
          </cell>
          <cell r="AS641">
            <v>1.6145822595744201E-2</v>
          </cell>
          <cell r="AU641">
            <v>1.6183308897289701E-2</v>
          </cell>
          <cell r="AW641">
            <v>1.31536919873762E-2</v>
          </cell>
          <cell r="BD641">
            <v>44865</v>
          </cell>
          <cell r="BE641">
            <v>2022</v>
          </cell>
          <cell r="BH641">
            <v>2.8303782622266099E-2</v>
          </cell>
        </row>
        <row r="642">
          <cell r="A642"/>
          <cell r="F642">
            <v>2022</v>
          </cell>
          <cell r="G642">
            <v>44895</v>
          </cell>
          <cell r="J642">
            <v>3.4664803923888897E-2</v>
          </cell>
          <cell r="AC642"/>
          <cell r="AE642"/>
          <cell r="AG642"/>
          <cell r="AI642"/>
          <cell r="AK642">
            <v>44895</v>
          </cell>
          <cell r="AL642">
            <v>2022</v>
          </cell>
          <cell r="AQ642">
            <v>3.70063070478798E-2</v>
          </cell>
          <cell r="AS642">
            <v>1.4868985123211E-2</v>
          </cell>
          <cell r="AU642">
            <v>1.02562486966869E-2</v>
          </cell>
          <cell r="AW642">
            <v>1.75163979806673E-2</v>
          </cell>
          <cell r="BD642">
            <v>44895</v>
          </cell>
          <cell r="BE642">
            <v>2022</v>
          </cell>
          <cell r="BH642">
            <v>2.81342754794922E-2</v>
          </cell>
        </row>
        <row r="643">
          <cell r="A643"/>
          <cell r="F643">
            <v>2022</v>
          </cell>
          <cell r="G643">
            <v>44926</v>
          </cell>
          <cell r="J643">
            <v>3.1693041278008302E-2</v>
          </cell>
          <cell r="AC643"/>
          <cell r="AE643"/>
          <cell r="AG643"/>
          <cell r="AI643"/>
          <cell r="AK643">
            <v>44926</v>
          </cell>
          <cell r="AL643">
            <v>2022</v>
          </cell>
          <cell r="AQ643">
            <v>2.1837685912260801E-2</v>
          </cell>
          <cell r="AS643">
            <v>1.6451469882401398E-2</v>
          </cell>
          <cell r="AU643">
            <v>9.1080965300737501E-3</v>
          </cell>
          <cell r="AW643">
            <v>1.6859231767461E-2</v>
          </cell>
          <cell r="BD643">
            <v>44926</v>
          </cell>
          <cell r="BE643">
            <v>2022</v>
          </cell>
          <cell r="BH643">
            <v>2.95445402747209E-2</v>
          </cell>
        </row>
        <row r="644">
          <cell r="A644"/>
          <cell r="F644">
            <v>2022</v>
          </cell>
          <cell r="G644">
            <v>44957</v>
          </cell>
          <cell r="J644">
            <v>2.50954615333789E-2</v>
          </cell>
          <cell r="AC644"/>
          <cell r="AE644"/>
          <cell r="AG644"/>
          <cell r="AI644"/>
          <cell r="AK644">
            <v>44957</v>
          </cell>
          <cell r="AL644">
            <v>2022</v>
          </cell>
          <cell r="AQ644">
            <v>2.4658365164011199E-2</v>
          </cell>
          <cell r="AS644">
            <v>1.07131185674626E-2</v>
          </cell>
          <cell r="AU644">
            <v>1.1337700599117101E-2</v>
          </cell>
          <cell r="AW644">
            <v>1.9402442881762499E-2</v>
          </cell>
          <cell r="BD644">
            <v>44957</v>
          </cell>
          <cell r="BE644">
            <v>2022</v>
          </cell>
          <cell r="BH644">
            <v>4.0615311240340998E-2</v>
          </cell>
        </row>
        <row r="645">
          <cell r="A645"/>
          <cell r="F645">
            <v>2022</v>
          </cell>
          <cell r="G645">
            <v>44985</v>
          </cell>
          <cell r="J645">
            <v>4.68567740420784E-2</v>
          </cell>
          <cell r="AC645"/>
          <cell r="AE645"/>
          <cell r="AG645"/>
          <cell r="AI645"/>
          <cell r="AK645">
            <v>44985</v>
          </cell>
          <cell r="AL645">
            <v>2022</v>
          </cell>
          <cell r="AQ645">
            <v>2.54569519359194E-2</v>
          </cell>
          <cell r="AS645">
            <v>1.38658914961707E-2</v>
          </cell>
          <cell r="AU645">
            <v>7.0510922123982502E-3</v>
          </cell>
          <cell r="AW645">
            <v>1.8839462900404599E-2</v>
          </cell>
          <cell r="BD645">
            <v>44985</v>
          </cell>
          <cell r="BE645">
            <v>2022</v>
          </cell>
          <cell r="BH645">
            <v>5.3013352536222899E-2</v>
          </cell>
        </row>
        <row r="646">
          <cell r="A646"/>
          <cell r="F646">
            <v>2022</v>
          </cell>
          <cell r="G646">
            <v>45016</v>
          </cell>
          <cell r="J646">
            <v>3.5165883278981999E-2</v>
          </cell>
          <cell r="AC646"/>
          <cell r="AE646"/>
          <cell r="AG646"/>
          <cell r="AI646"/>
          <cell r="AK646">
            <v>45016</v>
          </cell>
          <cell r="AL646">
            <v>2022</v>
          </cell>
          <cell r="AQ646">
            <v>1.4333238415705701E-2</v>
          </cell>
          <cell r="AS646">
            <v>1.54404020371813E-2</v>
          </cell>
          <cell r="AU646">
            <v>8.7693269724316899E-3</v>
          </cell>
          <cell r="AW646">
            <v>1.8316356922295E-2</v>
          </cell>
          <cell r="BD646">
            <v>45016</v>
          </cell>
          <cell r="BE646">
            <v>2022</v>
          </cell>
          <cell r="BH646">
            <v>6.4819106904289603E-2</v>
          </cell>
        </row>
        <row r="647">
          <cell r="A647"/>
          <cell r="F647">
            <v>2022</v>
          </cell>
          <cell r="G647">
            <v>45046</v>
          </cell>
          <cell r="J647">
            <v>4.6145647392712298E-2</v>
          </cell>
          <cell r="AC647"/>
          <cell r="AE647"/>
          <cell r="AG647"/>
          <cell r="AI647"/>
          <cell r="AK647">
            <v>45046</v>
          </cell>
          <cell r="AL647">
            <v>2022</v>
          </cell>
          <cell r="AQ647">
            <v>1.07280382843231E-2</v>
          </cell>
          <cell r="AS647">
            <v>8.4708480087711101E-3</v>
          </cell>
          <cell r="AU647">
            <v>1.1475175328767901E-2</v>
          </cell>
          <cell r="AW647">
            <v>1.9049475851094198E-2</v>
          </cell>
          <cell r="BD647">
            <v>45046</v>
          </cell>
          <cell r="BE647">
            <v>2022</v>
          </cell>
          <cell r="BH647">
            <v>7.0262100262984503E-2</v>
          </cell>
        </row>
        <row r="648">
          <cell r="A648"/>
          <cell r="F648">
            <v>2022</v>
          </cell>
          <cell r="G648">
            <v>45077</v>
          </cell>
          <cell r="J648">
            <v>4.3902537348983799E-2</v>
          </cell>
          <cell r="AC648"/>
          <cell r="AE648"/>
          <cell r="AG648"/>
          <cell r="AI648"/>
          <cell r="AK648">
            <v>45077</v>
          </cell>
          <cell r="AL648">
            <v>2022</v>
          </cell>
          <cell r="AQ648">
            <v>1.6159121154831601E-2</v>
          </cell>
          <cell r="AS648">
            <v>7.1688830750210103E-3</v>
          </cell>
          <cell r="AU648">
            <v>6.26223877760266E-3</v>
          </cell>
          <cell r="AW648">
            <v>2.0118435442127498E-2</v>
          </cell>
          <cell r="BD648">
            <v>45077</v>
          </cell>
          <cell r="BE648">
            <v>2022</v>
          </cell>
          <cell r="BH648">
            <v>8.0929562174013203E-2</v>
          </cell>
        </row>
        <row r="649">
          <cell r="A649"/>
          <cell r="F649">
            <v>2022</v>
          </cell>
          <cell r="G649">
            <v>45107</v>
          </cell>
          <cell r="J649">
            <v>3.7358267653592798E-2</v>
          </cell>
          <cell r="AC649"/>
          <cell r="AE649"/>
          <cell r="AG649"/>
          <cell r="AI649"/>
          <cell r="AK649">
            <v>45107</v>
          </cell>
          <cell r="AL649">
            <v>2022</v>
          </cell>
          <cell r="AQ649">
            <v>1.48688040566868E-2</v>
          </cell>
          <cell r="AS649">
            <v>9.0660906434557806E-3</v>
          </cell>
          <cell r="AU649">
            <v>4.9573576186543499E-3</v>
          </cell>
          <cell r="AW649">
            <v>1.7140081895225499E-2</v>
          </cell>
          <cell r="BD649">
            <v>45107</v>
          </cell>
          <cell r="BE649">
            <v>2022</v>
          </cell>
          <cell r="BH649">
            <v>9.2207847977706994E-2</v>
          </cell>
        </row>
        <row r="650">
          <cell r="A650"/>
          <cell r="F650">
            <v>2022</v>
          </cell>
          <cell r="G650">
            <v>45138</v>
          </cell>
          <cell r="J650">
            <v>4.2232573435558599E-2</v>
          </cell>
          <cell r="AC650"/>
          <cell r="AE650"/>
          <cell r="AG650"/>
          <cell r="AI650"/>
          <cell r="AK650">
            <v>45138</v>
          </cell>
          <cell r="AL650">
            <v>2022</v>
          </cell>
          <cell r="AQ650">
            <v>1.8838397600115301E-2</v>
          </cell>
          <cell r="AS650">
            <v>1.0563920162306201E-2</v>
          </cell>
          <cell r="AU650">
            <v>7.2490691721849897E-3</v>
          </cell>
          <cell r="AW650">
            <v>1.6022883246464299E-2</v>
          </cell>
          <cell r="BD650">
            <v>45138</v>
          </cell>
          <cell r="BE650">
            <v>2022</v>
          </cell>
          <cell r="BH650">
            <v>0.11354017381510099</v>
          </cell>
        </row>
        <row r="651">
          <cell r="A651"/>
          <cell r="F651">
            <v>2022</v>
          </cell>
          <cell r="G651">
            <v>45169</v>
          </cell>
          <cell r="J651">
            <v>5.3126487228317698E-2</v>
          </cell>
          <cell r="AC651"/>
          <cell r="AE651"/>
          <cell r="AG651"/>
          <cell r="AI651"/>
          <cell r="AK651">
            <v>45169</v>
          </cell>
          <cell r="AL651">
            <v>2022</v>
          </cell>
          <cell r="AQ651">
            <v>2.00104587777125E-2</v>
          </cell>
          <cell r="AS651">
            <v>1.2250997178927499E-2</v>
          </cell>
          <cell r="AU651">
            <v>8.0337469823022704E-3</v>
          </cell>
          <cell r="AW651">
            <v>1.3825998147059501E-2</v>
          </cell>
          <cell r="BD651">
            <v>45169</v>
          </cell>
          <cell r="BE651">
            <v>2022</v>
          </cell>
          <cell r="BH651">
            <v>0.12532109722080501</v>
          </cell>
        </row>
        <row r="652">
          <cell r="A652"/>
          <cell r="F652">
            <v>2022</v>
          </cell>
          <cell r="G652">
            <v>45199</v>
          </cell>
          <cell r="J652">
            <v>3.3906249850012699E-2</v>
          </cell>
          <cell r="AC652"/>
          <cell r="AE652"/>
          <cell r="AG652"/>
          <cell r="AI652"/>
          <cell r="AK652">
            <v>45199</v>
          </cell>
          <cell r="AL652">
            <v>2022</v>
          </cell>
          <cell r="AQ652">
            <v>1.6408604383102699E-2</v>
          </cell>
          <cell r="AS652">
            <v>1.23965726774434E-2</v>
          </cell>
          <cell r="AU652">
            <v>9.9995568090608493E-3</v>
          </cell>
          <cell r="AW652">
            <v>1.52961120686202E-2</v>
          </cell>
          <cell r="BD652">
            <v>45199</v>
          </cell>
          <cell r="BE652">
            <v>2022</v>
          </cell>
          <cell r="BH652">
            <v>0.11373712995879399</v>
          </cell>
        </row>
        <row r="653">
          <cell r="A653"/>
          <cell r="F653">
            <v>2022</v>
          </cell>
          <cell r="G653">
            <v>45230</v>
          </cell>
          <cell r="J653">
            <v>1.6960482172607899E-2</v>
          </cell>
          <cell r="AC653"/>
          <cell r="AE653"/>
          <cell r="AG653"/>
          <cell r="AI653"/>
          <cell r="AK653">
            <v>45230</v>
          </cell>
          <cell r="AL653">
            <v>2022</v>
          </cell>
          <cell r="AQ653">
            <v>1.54952083360731E-2</v>
          </cell>
          <cell r="AS653">
            <v>9.7974684661084697E-3</v>
          </cell>
          <cell r="AU653">
            <v>9.5414549622661795E-3</v>
          </cell>
          <cell r="AW653">
            <v>1.8654367828795301E-2</v>
          </cell>
          <cell r="BD653">
            <v>45230</v>
          </cell>
          <cell r="BE653">
            <v>2022</v>
          </cell>
          <cell r="BH653">
            <v>0.11814140441955399</v>
          </cell>
        </row>
        <row r="654">
          <cell r="A654"/>
          <cell r="F654">
            <v>2022</v>
          </cell>
          <cell r="G654">
            <v>45260</v>
          </cell>
          <cell r="J654">
            <v>3.84643429564255E-2</v>
          </cell>
          <cell r="AC654"/>
          <cell r="AE654"/>
          <cell r="AG654"/>
          <cell r="AI654"/>
          <cell r="AK654">
            <v>45260</v>
          </cell>
          <cell r="AL654">
            <v>2022</v>
          </cell>
          <cell r="AQ654">
            <v>2.1161401484270401E-2</v>
          </cell>
          <cell r="AS654">
            <v>1.06504781858141E-2</v>
          </cell>
          <cell r="AU654">
            <v>8.1078775780197496E-3</v>
          </cell>
          <cell r="AW654">
            <v>2.0389513670558902E-2</v>
          </cell>
          <cell r="BD654">
            <v>45260</v>
          </cell>
          <cell r="BE654">
            <v>2022</v>
          </cell>
          <cell r="BH654">
            <v>0.108930565465426</v>
          </cell>
        </row>
        <row r="655">
          <cell r="A655"/>
          <cell r="F655">
            <v>2022</v>
          </cell>
          <cell r="G655">
            <v>45291</v>
          </cell>
          <cell r="J655">
            <v>4.2651214508213901E-2</v>
          </cell>
          <cell r="AC655"/>
          <cell r="AE655"/>
          <cell r="AG655"/>
          <cell r="AI655"/>
          <cell r="AK655">
            <v>45291</v>
          </cell>
          <cell r="AL655">
            <v>2022</v>
          </cell>
          <cell r="AQ655">
            <v>2.04518630719005E-2</v>
          </cell>
          <cell r="AS655">
            <v>1.53663945141807E-2</v>
          </cell>
          <cell r="AU655">
            <v>8.4476363453688998E-3</v>
          </cell>
          <cell r="AW655">
            <v>2.0638575306903498E-2</v>
          </cell>
          <cell r="BD655">
            <v>45291</v>
          </cell>
          <cell r="BE655">
            <v>2022</v>
          </cell>
          <cell r="BH655">
            <v>9.2616900044336495E-2</v>
          </cell>
        </row>
        <row r="656">
          <cell r="A656"/>
          <cell r="F656">
            <v>2022</v>
          </cell>
          <cell r="G656">
            <v>45322</v>
          </cell>
          <cell r="J656">
            <v>6.0698654630162101E-2</v>
          </cell>
          <cell r="AC656"/>
          <cell r="AE656"/>
          <cell r="AG656"/>
          <cell r="AI656"/>
          <cell r="AK656">
            <v>45322</v>
          </cell>
          <cell r="AL656">
            <v>2022</v>
          </cell>
          <cell r="AQ656">
            <v>2.0844697393337601E-2</v>
          </cell>
          <cell r="AS656">
            <v>1.2293395168424299E-2</v>
          </cell>
          <cell r="AU656">
            <v>1.22863706447404E-2</v>
          </cell>
          <cell r="AW656">
            <v>2.0622615298956801E-2</v>
          </cell>
          <cell r="BD656">
            <v>45322</v>
          </cell>
          <cell r="BE656">
            <v>2022</v>
          </cell>
          <cell r="BH656">
            <v>0.10974982393018801</v>
          </cell>
        </row>
        <row r="657">
          <cell r="A657"/>
          <cell r="F657">
            <v>2022</v>
          </cell>
          <cell r="G657">
            <v>45351</v>
          </cell>
          <cell r="J657">
            <v>3.4571670690782201E-2</v>
          </cell>
          <cell r="AC657"/>
          <cell r="AE657"/>
          <cell r="AG657"/>
          <cell r="AI657"/>
          <cell r="AK657">
            <v>45351</v>
          </cell>
          <cell r="AL657">
            <v>2022</v>
          </cell>
          <cell r="AQ657">
            <v>1.94092503869841E-2</v>
          </cell>
          <cell r="AS657">
            <v>1.1262155030108099E-2</v>
          </cell>
          <cell r="AU657">
            <v>9.6382501491530208E-3</v>
          </cell>
          <cell r="AW657">
            <v>2.2939886098864999E-2</v>
          </cell>
          <cell r="BD657">
            <v>45351</v>
          </cell>
          <cell r="BE657">
            <v>2022</v>
          </cell>
          <cell r="BH657">
            <v>0.109950452810018</v>
          </cell>
        </row>
        <row r="658">
          <cell r="A658"/>
          <cell r="F658">
            <v>2022</v>
          </cell>
          <cell r="G658">
            <v>45382</v>
          </cell>
          <cell r="J658">
            <v>4.3968145451074601E-2</v>
          </cell>
          <cell r="AC658"/>
          <cell r="AE658"/>
          <cell r="AG658"/>
          <cell r="AI658"/>
          <cell r="AK658">
            <v>45382</v>
          </cell>
          <cell r="AL658">
            <v>2022</v>
          </cell>
          <cell r="AQ658">
            <v>1.7126190901389501E-2</v>
          </cell>
          <cell r="AS658">
            <v>1.08815043571597E-2</v>
          </cell>
          <cell r="AU658">
            <v>8.6908171111540998E-3</v>
          </cell>
          <cell r="AW658">
            <v>2.5441658418055998E-2</v>
          </cell>
          <cell r="BD658">
            <v>45382</v>
          </cell>
          <cell r="BE658">
            <v>2022</v>
          </cell>
          <cell r="BH658">
            <v>9.7490207944051402E-2</v>
          </cell>
        </row>
        <row r="659">
          <cell r="A659"/>
          <cell r="F659">
            <v>2022</v>
          </cell>
          <cell r="G659">
            <v>45412</v>
          </cell>
          <cell r="J659">
            <v>3.8229562395962403E-2</v>
          </cell>
          <cell r="AC659"/>
          <cell r="AE659"/>
          <cell r="AG659"/>
          <cell r="AI659"/>
          <cell r="AK659">
            <v>45412</v>
          </cell>
          <cell r="AL659">
            <v>2022</v>
          </cell>
          <cell r="AQ659">
            <v>1.7971621211794801E-2</v>
          </cell>
          <cell r="AS659">
            <v>1.0922902074431E-2</v>
          </cell>
          <cell r="AU659">
            <v>9.2695793944299592E-3</v>
          </cell>
          <cell r="AW659">
            <v>2.7129922682540199E-2</v>
          </cell>
          <cell r="BD659">
            <v>45412</v>
          </cell>
          <cell r="BE659">
            <v>2022</v>
          </cell>
          <cell r="BH659">
            <v>9.6171014895113704E-2</v>
          </cell>
        </row>
        <row r="660">
          <cell r="A660"/>
          <cell r="F660">
            <v>2022</v>
          </cell>
          <cell r="G660">
            <v>45443</v>
          </cell>
          <cell r="J660">
            <v>9.1703060949292994E-2</v>
          </cell>
          <cell r="AC660"/>
          <cell r="AE660"/>
          <cell r="AG660"/>
          <cell r="AI660"/>
          <cell r="AK660">
            <v>45443</v>
          </cell>
          <cell r="AL660">
            <v>2022</v>
          </cell>
          <cell r="AQ660">
            <v>2.1490806659591601E-2</v>
          </cell>
          <cell r="AS660">
            <v>1.1330268158273199E-2</v>
          </cell>
          <cell r="AU660">
            <v>9.4852152453521899E-3</v>
          </cell>
          <cell r="AW660">
            <v>2.3542180727720598E-2</v>
          </cell>
          <cell r="BD660">
            <v>45443</v>
          </cell>
          <cell r="BE660">
            <v>2022</v>
          </cell>
          <cell r="BH660">
            <v>9.4804539341381097E-2</v>
          </cell>
        </row>
        <row r="661">
          <cell r="A661"/>
          <cell r="F661">
            <v>2022</v>
          </cell>
          <cell r="G661">
            <v>45473</v>
          </cell>
          <cell r="J661">
            <v>6.02126903597269E-2</v>
          </cell>
          <cell r="AC661"/>
          <cell r="AE661"/>
          <cell r="AG661"/>
          <cell r="AI661"/>
          <cell r="AK661">
            <v>45473</v>
          </cell>
          <cell r="AL661">
            <v>2022</v>
          </cell>
          <cell r="AQ661">
            <v>1.7894271189236401E-2</v>
          </cell>
          <cell r="AS661">
            <v>1.44654151568935E-2</v>
          </cell>
          <cell r="AU661">
            <v>9.9463007891442707E-3</v>
          </cell>
          <cell r="AW661">
            <v>2.3974558944756998E-2</v>
          </cell>
          <cell r="BD661">
            <v>45473</v>
          </cell>
          <cell r="BE661">
            <v>2022</v>
          </cell>
          <cell r="BH661">
            <v>8.3181914656479394E-2</v>
          </cell>
        </row>
        <row r="662">
          <cell r="A662"/>
          <cell r="F662">
            <v>2022</v>
          </cell>
          <cell r="G662">
            <v>45504</v>
          </cell>
          <cell r="J662">
            <v>5.8881161178277297E-2</v>
          </cell>
          <cell r="AC662"/>
          <cell r="AE662"/>
          <cell r="AG662"/>
          <cell r="AI662"/>
          <cell r="AK662">
            <v>45504</v>
          </cell>
          <cell r="AL662">
            <v>2022</v>
          </cell>
          <cell r="AQ662">
            <v>1.91658724378234E-2</v>
          </cell>
          <cell r="AS662">
            <v>1.3143936556397701E-2</v>
          </cell>
          <cell r="AU662">
            <v>1.3060680994553899E-2</v>
          </cell>
          <cell r="AW662">
            <v>2.4681386559580701E-2</v>
          </cell>
          <cell r="BD662">
            <v>45504</v>
          </cell>
          <cell r="BE662">
            <v>2022</v>
          </cell>
          <cell r="BH662">
            <v>8.8317792473719001E-2</v>
          </cell>
        </row>
        <row r="663">
          <cell r="A663"/>
          <cell r="F663">
            <v>2022</v>
          </cell>
          <cell r="G663">
            <v>45535</v>
          </cell>
          <cell r="J663">
            <v>5.6263718172914201E-2</v>
          </cell>
          <cell r="AC663"/>
          <cell r="AE663"/>
          <cell r="AG663"/>
          <cell r="AI663"/>
          <cell r="AK663">
            <v>45535</v>
          </cell>
          <cell r="AL663">
            <v>2022</v>
          </cell>
          <cell r="AQ663">
            <v>1.7778639391410701E-2</v>
          </cell>
          <cell r="AS663">
            <v>1.2081302857216E-2</v>
          </cell>
          <cell r="AU663">
            <v>1.07262194883523E-2</v>
          </cell>
          <cell r="AW663">
            <v>2.9035425692610001E-2</v>
          </cell>
          <cell r="BD663">
            <v>45535</v>
          </cell>
          <cell r="BE663">
            <v>2022</v>
          </cell>
          <cell r="BH663">
            <v>8.55422289305241E-2</v>
          </cell>
        </row>
        <row r="664">
          <cell r="A664"/>
          <cell r="F664">
            <v>2022</v>
          </cell>
          <cell r="G664">
            <v>45565</v>
          </cell>
          <cell r="J664">
            <v>5.4025126982881498E-2</v>
          </cell>
          <cell r="AC664"/>
          <cell r="AE664"/>
          <cell r="AG664"/>
          <cell r="AI664"/>
          <cell r="AK664">
            <v>45565</v>
          </cell>
          <cell r="AL664">
            <v>2022</v>
          </cell>
          <cell r="AQ664">
            <v>2.01716667059911E-2</v>
          </cell>
          <cell r="AS664">
            <v>1.34529734338592E-2</v>
          </cell>
          <cell r="AU664">
            <v>1.1439296051273E-2</v>
          </cell>
          <cell r="AW664">
            <v>3.0234293711256102E-2</v>
          </cell>
          <cell r="BD664">
            <v>45565</v>
          </cell>
          <cell r="BE664">
            <v>2022</v>
          </cell>
          <cell r="BH664">
            <v>7.92851299269694E-2</v>
          </cell>
        </row>
        <row r="665">
          <cell r="A665"/>
          <cell r="F665">
            <v>2022</v>
          </cell>
          <cell r="G665">
            <v>45596</v>
          </cell>
          <cell r="J665">
            <v>6.4118779150691502E-2</v>
          </cell>
          <cell r="AC665"/>
          <cell r="AE665"/>
          <cell r="AG665"/>
          <cell r="AI665"/>
          <cell r="AK665">
            <v>45596</v>
          </cell>
          <cell r="AL665">
            <v>2022</v>
          </cell>
          <cell r="AQ665">
            <v>1.84895478959291E-2</v>
          </cell>
          <cell r="AS665">
            <v>1.4871032685060801E-2</v>
          </cell>
          <cell r="AU665">
            <v>1.15057236390359E-2</v>
          </cell>
          <cell r="AW665">
            <v>2.79256956205064E-2</v>
          </cell>
          <cell r="BD665">
            <v>45596</v>
          </cell>
          <cell r="BE665">
            <v>2022</v>
          </cell>
          <cell r="BH665">
            <v>8.4968107971571005E-2</v>
          </cell>
        </row>
        <row r="666">
          <cell r="A666"/>
          <cell r="F666">
            <v>2022</v>
          </cell>
          <cell r="G666">
            <v>45626</v>
          </cell>
          <cell r="J666">
            <v>8.7326063004317001E-2</v>
          </cell>
          <cell r="AC666"/>
          <cell r="AE666"/>
          <cell r="AG666"/>
          <cell r="AI666"/>
          <cell r="AK666">
            <v>45626</v>
          </cell>
          <cell r="AL666">
            <v>2022</v>
          </cell>
          <cell r="AQ666">
            <v>2.2494509736728001E-2</v>
          </cell>
          <cell r="AS666">
            <v>1.3012428682290701E-2</v>
          </cell>
          <cell r="AU666">
            <v>1.35700239266367E-2</v>
          </cell>
          <cell r="AW666">
            <v>2.87719734237461E-2</v>
          </cell>
          <cell r="BD666">
            <v>45626</v>
          </cell>
          <cell r="BE666">
            <v>2022</v>
          </cell>
          <cell r="BH666">
            <v>6.7974596042641999E-2</v>
          </cell>
        </row>
        <row r="667">
          <cell r="A667"/>
          <cell r="F667">
            <v>2022</v>
          </cell>
          <cell r="G667">
            <v>45657</v>
          </cell>
          <cell r="J667">
            <v>4.6550127272218897E-2</v>
          </cell>
          <cell r="AC667"/>
          <cell r="AE667"/>
          <cell r="AG667"/>
          <cell r="AI667"/>
          <cell r="AK667">
            <v>45657</v>
          </cell>
          <cell r="AL667">
            <v>2022</v>
          </cell>
          <cell r="AQ667">
            <v>2.2237811398897699E-2</v>
          </cell>
          <cell r="AS667">
            <v>1.4889010648909301E-2</v>
          </cell>
          <cell r="AU667">
            <v>1.20102527274593E-2</v>
          </cell>
          <cell r="AW667">
            <v>2.96747129724763E-2</v>
          </cell>
          <cell r="BD667">
            <v>45657</v>
          </cell>
          <cell r="BE667">
            <v>2022</v>
          </cell>
          <cell r="BH667">
            <v>4.65414760041334E-2</v>
          </cell>
        </row>
        <row r="668">
          <cell r="A668"/>
          <cell r="F668">
            <v>2022</v>
          </cell>
          <cell r="G668">
            <v>45688</v>
          </cell>
          <cell r="J668">
            <v>6.1383577544254601E-2</v>
          </cell>
          <cell r="AC668"/>
          <cell r="AE668"/>
          <cell r="AG668"/>
          <cell r="AI668"/>
          <cell r="AK668">
            <v>45688</v>
          </cell>
          <cell r="AL668">
            <v>2022</v>
          </cell>
          <cell r="AQ668">
            <v>2.2020007844030302E-2</v>
          </cell>
          <cell r="AS668">
            <v>1.5646207808855599E-2</v>
          </cell>
          <cell r="AU668">
            <v>1.2630945160568599E-2</v>
          </cell>
          <cell r="AW668">
            <v>3.0110955173214399E-2</v>
          </cell>
          <cell r="BD668">
            <v>45688</v>
          </cell>
          <cell r="BE668">
            <v>2022</v>
          </cell>
          <cell r="BH668">
            <v>4.0399606410023298E-2</v>
          </cell>
        </row>
        <row r="669">
          <cell r="A669"/>
          <cell r="F669">
            <v>2022</v>
          </cell>
          <cell r="G669">
            <v>45716</v>
          </cell>
          <cell r="J669">
            <v>5.70322725206939E-2</v>
          </cell>
          <cell r="AC669"/>
          <cell r="AE669"/>
          <cell r="AG669"/>
          <cell r="AI669"/>
          <cell r="AK669">
            <v>45716</v>
          </cell>
          <cell r="AL669">
            <v>2022</v>
          </cell>
          <cell r="AQ669">
            <v>3.3154747650294303E-2</v>
          </cell>
          <cell r="AS669">
            <v>1.5697722761725201E-2</v>
          </cell>
          <cell r="AU669">
            <v>1.1295908881867701E-2</v>
          </cell>
          <cell r="AW669">
            <v>3.1777886769376901E-2</v>
          </cell>
          <cell r="BD669">
            <v>45716</v>
          </cell>
          <cell r="BE669">
            <v>2022</v>
          </cell>
          <cell r="BH669">
            <v>4.27895824830564E-2</v>
          </cell>
        </row>
        <row r="670">
          <cell r="A670"/>
          <cell r="F670">
            <v>2022</v>
          </cell>
          <cell r="G670">
            <v>45747</v>
          </cell>
          <cell r="J670">
            <v>6.4943814816379494E-2</v>
          </cell>
          <cell r="AC670"/>
          <cell r="AE670"/>
          <cell r="AG670"/>
          <cell r="AI670"/>
          <cell r="AK670">
            <v>45747</v>
          </cell>
          <cell r="AL670">
            <v>2022</v>
          </cell>
          <cell r="AQ670">
            <v>2.6201572051802E-2</v>
          </cell>
          <cell r="AS670">
            <v>2.0886099704412599E-2</v>
          </cell>
          <cell r="AU670">
            <v>1.1670005503807901E-2</v>
          </cell>
          <cell r="AW670">
            <v>3.02022901499296E-2</v>
          </cell>
          <cell r="BD670">
            <v>45747</v>
          </cell>
          <cell r="BE670">
            <v>2022</v>
          </cell>
          <cell r="BH670">
            <v>4.4472472556525602E-2</v>
          </cell>
        </row>
        <row r="671">
          <cell r="A671"/>
          <cell r="F671">
            <v>2022</v>
          </cell>
          <cell r="G671">
            <v>45777</v>
          </cell>
          <cell r="J671">
            <v>5.7892310820884398E-2</v>
          </cell>
          <cell r="AC671"/>
          <cell r="AE671"/>
          <cell r="AG671"/>
          <cell r="AI671"/>
          <cell r="AK671">
            <v>45777</v>
          </cell>
          <cell r="AL671">
            <v>2022</v>
          </cell>
          <cell r="AQ671">
            <v>2.4540901985593701E-2</v>
          </cell>
          <cell r="AS671">
            <v>1.7031234682991801E-2</v>
          </cell>
          <cell r="AU671">
            <v>1.8075509387339199E-2</v>
          </cell>
          <cell r="AW671">
            <v>3.2658393633146703E-2</v>
          </cell>
          <cell r="BD671">
            <v>45777</v>
          </cell>
          <cell r="BE671">
            <v>2022</v>
          </cell>
          <cell r="BH671">
            <v>4.3231049786280097E-2</v>
          </cell>
        </row>
        <row r="672">
          <cell r="A672"/>
          <cell r="F672">
            <v>2022</v>
          </cell>
          <cell r="G672">
            <v>45808</v>
          </cell>
          <cell r="J672">
            <v>5.8962191564427703E-2</v>
          </cell>
          <cell r="AC672"/>
          <cell r="AE672"/>
          <cell r="AG672"/>
          <cell r="AI672"/>
          <cell r="AK672">
            <v>45808</v>
          </cell>
          <cell r="AL672">
            <v>2022</v>
          </cell>
          <cell r="AQ672">
            <v>1.9062749788121999E-2</v>
          </cell>
          <cell r="AS672">
            <v>1.01657496170907E-2</v>
          </cell>
          <cell r="AU672">
            <v>1.26183559714751E-2</v>
          </cell>
          <cell r="AW672">
            <v>3.1783744886154298E-2</v>
          </cell>
          <cell r="BD672">
            <v>45808</v>
          </cell>
          <cell r="BE672">
            <v>2022</v>
          </cell>
          <cell r="BH672">
            <v>4.15261409003621E-2</v>
          </cell>
        </row>
        <row r="673">
          <cell r="A673"/>
          <cell r="F673">
            <v>2022</v>
          </cell>
          <cell r="G673">
            <v>45838</v>
          </cell>
          <cell r="J673">
            <v>7.0191194922866199E-2</v>
          </cell>
          <cell r="AC673"/>
          <cell r="AE673"/>
          <cell r="AG673"/>
          <cell r="AI673"/>
          <cell r="AK673">
            <v>45838</v>
          </cell>
          <cell r="AL673">
            <v>2022</v>
          </cell>
          <cell r="AQ673">
            <v>1.8545008158387201E-2</v>
          </cell>
          <cell r="AS673">
            <v>1.11268685130328E-2</v>
          </cell>
          <cell r="AU673">
            <v>8.0077538108127896E-3</v>
          </cell>
          <cell r="AW673">
            <v>3.0518356194318301E-2</v>
          </cell>
          <cell r="BD673">
            <v>45838</v>
          </cell>
          <cell r="BE673">
            <v>2022</v>
          </cell>
          <cell r="BH673">
            <v>3.9837750203780997E-2</v>
          </cell>
        </row>
        <row r="674">
          <cell r="A674"/>
          <cell r="F674">
            <v>2023</v>
          </cell>
          <cell r="G674">
            <v>44957</v>
          </cell>
          <cell r="J674">
            <v>3.0967535334079602E-2</v>
          </cell>
          <cell r="AC674"/>
          <cell r="AE674"/>
          <cell r="AG674"/>
          <cell r="AI674"/>
          <cell r="AK674">
            <v>44957</v>
          </cell>
          <cell r="AL674">
            <v>2023</v>
          </cell>
          <cell r="AQ674">
            <v>6.2785192894447995E-4</v>
          </cell>
          <cell r="AS674">
            <v>9.1930410630769704E-4</v>
          </cell>
          <cell r="AU674">
            <v>7.1188859316826596E-4</v>
          </cell>
          <cell r="AW674">
            <v>5.1157131586886703E-4</v>
          </cell>
          <cell r="BD674">
            <v>44957</v>
          </cell>
          <cell r="BE674">
            <v>2023</v>
          </cell>
          <cell r="BH674">
            <v>5.6843858593932399E-3</v>
          </cell>
        </row>
        <row r="675">
          <cell r="A675"/>
          <cell r="F675">
            <v>2023</v>
          </cell>
          <cell r="G675">
            <v>44985</v>
          </cell>
          <cell r="J675">
            <v>2.64444694325922E-2</v>
          </cell>
          <cell r="AC675"/>
          <cell r="AE675"/>
          <cell r="AG675"/>
          <cell r="AI675"/>
          <cell r="AK675">
            <v>44985</v>
          </cell>
          <cell r="AL675">
            <v>2023</v>
          </cell>
          <cell r="AQ675">
            <v>2.8148939977336702E-3</v>
          </cell>
          <cell r="AS675">
            <v>5.6903328408505001E-4</v>
          </cell>
          <cell r="AU675">
            <v>4.2674460617457803E-5</v>
          </cell>
          <cell r="AW675">
            <v>2.9154523309302198E-4</v>
          </cell>
          <cell r="BD675">
            <v>44985</v>
          </cell>
          <cell r="BE675">
            <v>2023</v>
          </cell>
          <cell r="BH675">
            <v>6.6450522055318496E-3</v>
          </cell>
        </row>
        <row r="676">
          <cell r="A676"/>
          <cell r="F676">
            <v>2023</v>
          </cell>
          <cell r="G676">
            <v>45016</v>
          </cell>
          <cell r="J676">
            <v>5.9591627933793601E-3</v>
          </cell>
          <cell r="AC676"/>
          <cell r="AE676"/>
          <cell r="AG676"/>
          <cell r="AI676"/>
          <cell r="AK676">
            <v>45016</v>
          </cell>
          <cell r="AL676">
            <v>2023</v>
          </cell>
          <cell r="AQ676">
            <v>2.2570658586273599E-2</v>
          </cell>
          <cell r="AS676">
            <v>1.04944985852827E-3</v>
          </cell>
          <cell r="AU676">
            <v>0</v>
          </cell>
          <cell r="AW676">
            <v>4.5260779851670198E-4</v>
          </cell>
          <cell r="BD676">
            <v>45016</v>
          </cell>
          <cell r="BE676">
            <v>2023</v>
          </cell>
          <cell r="BH676">
            <v>9.0171166582834004E-3</v>
          </cell>
        </row>
        <row r="677">
          <cell r="A677"/>
          <cell r="F677">
            <v>2023</v>
          </cell>
          <cell r="G677">
            <v>45046</v>
          </cell>
          <cell r="J677">
            <v>6.4950559710745901E-3</v>
          </cell>
          <cell r="AC677"/>
          <cell r="AE677"/>
          <cell r="AG677"/>
          <cell r="AI677"/>
          <cell r="AK677">
            <v>45046</v>
          </cell>
          <cell r="AL677">
            <v>2023</v>
          </cell>
          <cell r="AQ677">
            <v>2.0775610911625698E-2</v>
          </cell>
          <cell r="AS677">
            <v>1.15260992347027E-2</v>
          </cell>
          <cell r="AU677">
            <v>1.64892398001076E-4</v>
          </cell>
          <cell r="AW677">
            <v>0</v>
          </cell>
          <cell r="BD677">
            <v>45046</v>
          </cell>
          <cell r="BE677">
            <v>2023</v>
          </cell>
          <cell r="BH677">
            <v>8.1569435039249103E-3</v>
          </cell>
        </row>
        <row r="678">
          <cell r="A678"/>
          <cell r="F678">
            <v>2023</v>
          </cell>
          <cell r="G678">
            <v>45077</v>
          </cell>
          <cell r="J678">
            <v>6.2988669256846498E-3</v>
          </cell>
          <cell r="AC678"/>
          <cell r="AE678"/>
          <cell r="AG678"/>
          <cell r="AI678"/>
          <cell r="AK678">
            <v>45077</v>
          </cell>
          <cell r="AL678">
            <v>2023</v>
          </cell>
          <cell r="AQ678">
            <v>2.0310601665240399E-2</v>
          </cell>
          <cell r="AS678">
            <v>1.1174894191974901E-2</v>
          </cell>
          <cell r="AU678">
            <v>7.3404812712583103E-3</v>
          </cell>
          <cell r="AW678">
            <v>3.4409947601202602E-4</v>
          </cell>
          <cell r="BD678">
            <v>45077</v>
          </cell>
          <cell r="BE678">
            <v>2023</v>
          </cell>
          <cell r="BH678">
            <v>7.5665735839729204E-3</v>
          </cell>
        </row>
        <row r="679">
          <cell r="A679"/>
          <cell r="F679">
            <v>2023</v>
          </cell>
          <cell r="G679">
            <v>45107</v>
          </cell>
          <cell r="J679">
            <v>1.0293327544789401E-2</v>
          </cell>
          <cell r="AC679"/>
          <cell r="AE679"/>
          <cell r="AG679"/>
          <cell r="AI679"/>
          <cell r="AK679">
            <v>45107</v>
          </cell>
          <cell r="AL679">
            <v>2023</v>
          </cell>
          <cell r="AQ679">
            <v>2.8311373725645399E-2</v>
          </cell>
          <cell r="AS679">
            <v>1.1076831893436801E-2</v>
          </cell>
          <cell r="AU679">
            <v>7.3751188760821903E-3</v>
          </cell>
          <cell r="AW679">
            <v>5.7232446626910502E-3</v>
          </cell>
          <cell r="BD679">
            <v>45107</v>
          </cell>
          <cell r="BE679">
            <v>2023</v>
          </cell>
          <cell r="BH679">
            <v>9.3696932789899302E-3</v>
          </cell>
        </row>
        <row r="680">
          <cell r="A680"/>
          <cell r="F680">
            <v>2023</v>
          </cell>
          <cell r="G680">
            <v>45138</v>
          </cell>
          <cell r="J680">
            <v>3.2971964516438101E-3</v>
          </cell>
          <cell r="AC680"/>
          <cell r="AE680"/>
          <cell r="AG680"/>
          <cell r="AI680"/>
          <cell r="AK680">
            <v>45138</v>
          </cell>
          <cell r="AL680">
            <v>2023</v>
          </cell>
          <cell r="AQ680">
            <v>2.6325630704346702E-2</v>
          </cell>
          <cell r="AS680">
            <v>1.5968711714222799E-2</v>
          </cell>
          <cell r="AU680">
            <v>7.3134412264958997E-3</v>
          </cell>
          <cell r="AW680">
            <v>9.3980382476698508E-3</v>
          </cell>
          <cell r="BD680">
            <v>45138</v>
          </cell>
          <cell r="BE680">
            <v>2023</v>
          </cell>
          <cell r="BH680">
            <v>1.26902414270829E-2</v>
          </cell>
        </row>
        <row r="681">
          <cell r="A681"/>
          <cell r="F681">
            <v>2023</v>
          </cell>
          <cell r="G681">
            <v>45169</v>
          </cell>
          <cell r="J681">
            <v>2.3154556016153501E-3</v>
          </cell>
          <cell r="AC681"/>
          <cell r="AE681"/>
          <cell r="AG681"/>
          <cell r="AI681"/>
          <cell r="AK681">
            <v>45169</v>
          </cell>
          <cell r="AL681">
            <v>2023</v>
          </cell>
          <cell r="AQ681">
            <v>1.4856509536905999E-2</v>
          </cell>
          <cell r="AS681">
            <v>1.1733576693036299E-2</v>
          </cell>
          <cell r="AU681">
            <v>9.14558438456658E-3</v>
          </cell>
          <cell r="AW681">
            <v>9.71223395509614E-3</v>
          </cell>
          <cell r="BD681">
            <v>45169</v>
          </cell>
          <cell r="BE681">
            <v>2023</v>
          </cell>
          <cell r="BH681">
            <v>2.26719417389897E-2</v>
          </cell>
        </row>
        <row r="682">
          <cell r="A682"/>
          <cell r="F682">
            <v>2023</v>
          </cell>
          <cell r="G682">
            <v>45199</v>
          </cell>
          <cell r="J682">
            <v>2.9904732337617399E-2</v>
          </cell>
          <cell r="AC682"/>
          <cell r="AE682"/>
          <cell r="AG682"/>
          <cell r="AI682"/>
          <cell r="AK682">
            <v>45199</v>
          </cell>
          <cell r="AL682">
            <v>2023</v>
          </cell>
          <cell r="AQ682">
            <v>2.1562310158775199E-2</v>
          </cell>
          <cell r="AS682">
            <v>7.4575317060005903E-3</v>
          </cell>
          <cell r="AU682">
            <v>8.0485516779799302E-3</v>
          </cell>
          <cell r="AW682">
            <v>1.1910089579617599E-2</v>
          </cell>
          <cell r="BD682">
            <v>45199</v>
          </cell>
          <cell r="BE682">
            <v>2023</v>
          </cell>
          <cell r="BH682">
            <v>3.0909111560876099E-2</v>
          </cell>
        </row>
        <row r="683">
          <cell r="A683"/>
          <cell r="F683">
            <v>2023</v>
          </cell>
          <cell r="G683">
            <v>45230</v>
          </cell>
          <cell r="J683">
            <v>2.65800358834303E-2</v>
          </cell>
          <cell r="AC683"/>
          <cell r="AE683"/>
          <cell r="AG683"/>
          <cell r="AI683"/>
          <cell r="AK683">
            <v>45230</v>
          </cell>
          <cell r="AL683">
            <v>2023</v>
          </cell>
          <cell r="AQ683">
            <v>2.51499731297113E-2</v>
          </cell>
          <cell r="AS683">
            <v>1.25987039300772E-2</v>
          </cell>
          <cell r="AU683">
            <v>5.7128714066553496E-3</v>
          </cell>
          <cell r="AW683">
            <v>1.47256033295815E-2</v>
          </cell>
          <cell r="BD683">
            <v>45230</v>
          </cell>
          <cell r="BE683">
            <v>2023</v>
          </cell>
          <cell r="BH683">
            <v>4.3165075178618902E-2</v>
          </cell>
        </row>
        <row r="684">
          <cell r="A684"/>
          <cell r="F684">
            <v>2023</v>
          </cell>
          <cell r="G684">
            <v>45260</v>
          </cell>
          <cell r="J684">
            <v>1.8262521266539E-2</v>
          </cell>
          <cell r="AC684"/>
          <cell r="AE684"/>
          <cell r="AG684"/>
          <cell r="AI684"/>
          <cell r="AK684">
            <v>45260</v>
          </cell>
          <cell r="AL684">
            <v>2023</v>
          </cell>
          <cell r="AQ684">
            <v>1.7977816687018599E-2</v>
          </cell>
          <cell r="AS684">
            <v>1.43707191546446E-2</v>
          </cell>
          <cell r="AU684">
            <v>7.6364199949480599E-3</v>
          </cell>
          <cell r="AW684">
            <v>1.31556489440609E-2</v>
          </cell>
          <cell r="BD684">
            <v>45260</v>
          </cell>
          <cell r="BE684">
            <v>2023</v>
          </cell>
          <cell r="BH684">
            <v>4.3447523873765298E-2</v>
          </cell>
        </row>
        <row r="685">
          <cell r="A685"/>
          <cell r="F685">
            <v>2023</v>
          </cell>
          <cell r="G685">
            <v>45291</v>
          </cell>
          <cell r="J685">
            <v>3.1564114196425901E-2</v>
          </cell>
          <cell r="AC685"/>
          <cell r="AE685"/>
          <cell r="AG685"/>
          <cell r="AI685"/>
          <cell r="AK685">
            <v>45291</v>
          </cell>
          <cell r="AL685">
            <v>2023</v>
          </cell>
          <cell r="AQ685">
            <v>1.57932518976815E-2</v>
          </cell>
          <cell r="AS685">
            <v>9.63589436340535E-3</v>
          </cell>
          <cell r="AU685">
            <v>9.6249557006010799E-3</v>
          </cell>
          <cell r="AW685">
            <v>1.20379254645383E-2</v>
          </cell>
          <cell r="BD685">
            <v>45291</v>
          </cell>
          <cell r="BE685">
            <v>2023</v>
          </cell>
          <cell r="BH685">
            <v>4.2474771901117703E-2</v>
          </cell>
        </row>
        <row r="686">
          <cell r="A686"/>
          <cell r="F686">
            <v>2023</v>
          </cell>
          <cell r="G686">
            <v>45322</v>
          </cell>
          <cell r="J686">
            <v>2.8422834132763801E-2</v>
          </cell>
          <cell r="AC686"/>
          <cell r="AE686"/>
          <cell r="AG686"/>
          <cell r="AI686"/>
          <cell r="AK686">
            <v>45322</v>
          </cell>
          <cell r="AL686">
            <v>2023</v>
          </cell>
          <cell r="AQ686">
            <v>2.4852318024816501E-2</v>
          </cell>
          <cell r="AS686">
            <v>9.8056379267665705E-3</v>
          </cell>
          <cell r="AU686">
            <v>7.1240655842162498E-3</v>
          </cell>
          <cell r="AW686">
            <v>1.5704086181263101E-2</v>
          </cell>
          <cell r="BD686">
            <v>45322</v>
          </cell>
          <cell r="BE686">
            <v>2023</v>
          </cell>
          <cell r="BH686">
            <v>4.6951984378206198E-2</v>
          </cell>
        </row>
        <row r="687">
          <cell r="A687"/>
          <cell r="F687">
            <v>2023</v>
          </cell>
          <cell r="G687">
            <v>45351</v>
          </cell>
          <cell r="J687">
            <v>2.0500853808064001E-2</v>
          </cell>
          <cell r="AC687"/>
          <cell r="AE687"/>
          <cell r="AG687"/>
          <cell r="AI687"/>
          <cell r="AK687">
            <v>45351</v>
          </cell>
          <cell r="AL687">
            <v>2023</v>
          </cell>
          <cell r="AQ687">
            <v>2.58089270706412E-2</v>
          </cell>
          <cell r="AS687">
            <v>1.4345323560805799E-2</v>
          </cell>
          <cell r="AU687">
            <v>7.51233061107649E-3</v>
          </cell>
          <cell r="AW687">
            <v>1.8245032951514001E-2</v>
          </cell>
          <cell r="BD687">
            <v>45351</v>
          </cell>
          <cell r="BE687">
            <v>2023</v>
          </cell>
          <cell r="BH687">
            <v>6.1256375749255403E-2</v>
          </cell>
        </row>
        <row r="688">
          <cell r="A688"/>
          <cell r="F688">
            <v>2023</v>
          </cell>
          <cell r="G688">
            <v>45382</v>
          </cell>
          <cell r="J688">
            <v>4.0867165851964003E-2</v>
          </cell>
          <cell r="AC688"/>
          <cell r="AE688"/>
          <cell r="AG688"/>
          <cell r="AI688"/>
          <cell r="AK688">
            <v>45382</v>
          </cell>
          <cell r="AL688">
            <v>2023</v>
          </cell>
          <cell r="AQ688">
            <v>1.32339699441914E-2</v>
          </cell>
          <cell r="AS688">
            <v>1.7003564301434598E-2</v>
          </cell>
          <cell r="AU688">
            <v>1.14309945344548E-2</v>
          </cell>
          <cell r="AW688">
            <v>1.83449091960067E-2</v>
          </cell>
          <cell r="BD688">
            <v>45382</v>
          </cell>
          <cell r="BE688">
            <v>2023</v>
          </cell>
          <cell r="BH688">
            <v>7.1329444745271198E-2</v>
          </cell>
        </row>
        <row r="689">
          <cell r="A689"/>
          <cell r="F689">
            <v>2023</v>
          </cell>
          <cell r="G689">
            <v>45412</v>
          </cell>
          <cell r="J689">
            <v>5.9203945711347801E-2</v>
          </cell>
          <cell r="AC689"/>
          <cell r="AE689"/>
          <cell r="AG689"/>
          <cell r="AI689"/>
          <cell r="AK689">
            <v>45412</v>
          </cell>
          <cell r="AL689">
            <v>2023</v>
          </cell>
          <cell r="AQ689">
            <v>1.25940018056027E-2</v>
          </cell>
          <cell r="AS689">
            <v>8.1107295137898307E-3</v>
          </cell>
          <cell r="AU689">
            <v>1.38487369413254E-2</v>
          </cell>
          <cell r="AW689">
            <v>1.94219738071892E-2</v>
          </cell>
          <cell r="BD689">
            <v>45412</v>
          </cell>
          <cell r="BE689">
            <v>2023</v>
          </cell>
          <cell r="BH689">
            <v>8.2127693865340301E-2</v>
          </cell>
        </row>
        <row r="690">
          <cell r="A690"/>
          <cell r="F690">
            <v>2023</v>
          </cell>
          <cell r="G690">
            <v>45443</v>
          </cell>
          <cell r="J690">
            <v>4.4569270321699703E-2</v>
          </cell>
          <cell r="AC690"/>
          <cell r="AE690"/>
          <cell r="AG690"/>
          <cell r="AI690"/>
          <cell r="AK690">
            <v>45443</v>
          </cell>
          <cell r="AL690">
            <v>2023</v>
          </cell>
          <cell r="AQ690">
            <v>1.3967268134209799E-2</v>
          </cell>
          <cell r="AS690">
            <v>7.6519172228731204E-3</v>
          </cell>
          <cell r="AU690">
            <v>6.7977560500044904E-3</v>
          </cell>
          <cell r="AW690">
            <v>2.47329285700639E-2</v>
          </cell>
          <cell r="BD690">
            <v>45443</v>
          </cell>
          <cell r="BE690">
            <v>2023</v>
          </cell>
          <cell r="BH690">
            <v>8.5287331439916306E-2</v>
          </cell>
        </row>
        <row r="691">
          <cell r="A691"/>
          <cell r="F691">
            <v>2023</v>
          </cell>
          <cell r="G691">
            <v>45473</v>
          </cell>
          <cell r="J691">
            <v>3.8856933586451502E-2</v>
          </cell>
          <cell r="AC691"/>
          <cell r="AE691"/>
          <cell r="AG691"/>
          <cell r="AI691"/>
          <cell r="AK691">
            <v>45473</v>
          </cell>
          <cell r="AL691">
            <v>2023</v>
          </cell>
          <cell r="AQ691">
            <v>1.22650091519509E-2</v>
          </cell>
          <cell r="AS691">
            <v>7.4840811118004596E-3</v>
          </cell>
          <cell r="AU691">
            <v>5.8792970404985198E-3</v>
          </cell>
          <cell r="AW691">
            <v>2.3548016379038899E-2</v>
          </cell>
          <cell r="BD691">
            <v>45473</v>
          </cell>
          <cell r="BE691">
            <v>2023</v>
          </cell>
          <cell r="BH691">
            <v>9.9875762627246303E-2</v>
          </cell>
        </row>
        <row r="692">
          <cell r="A692"/>
          <cell r="F692">
            <v>2023</v>
          </cell>
          <cell r="G692">
            <v>45504</v>
          </cell>
          <cell r="J692">
            <v>6.9741294719693495E-2</v>
          </cell>
          <cell r="AC692"/>
          <cell r="AE692"/>
          <cell r="AG692"/>
          <cell r="AI692"/>
          <cell r="AK692">
            <v>45504</v>
          </cell>
          <cell r="AL692">
            <v>2023</v>
          </cell>
          <cell r="AQ692">
            <v>1.8274898063012499E-2</v>
          </cell>
          <cell r="AS692">
            <v>6.7468936090827897E-3</v>
          </cell>
          <cell r="AU692">
            <v>5.86380636400305E-3</v>
          </cell>
          <cell r="AW692">
            <v>2.07938825876831E-2</v>
          </cell>
          <cell r="BD692">
            <v>45504</v>
          </cell>
          <cell r="BE692">
            <v>2023</v>
          </cell>
          <cell r="BH692">
            <v>0.120358210549481</v>
          </cell>
        </row>
        <row r="693">
          <cell r="A693"/>
          <cell r="F693">
            <v>2023</v>
          </cell>
          <cell r="G693">
            <v>45535</v>
          </cell>
          <cell r="J693">
            <v>8.8175239217228196E-2</v>
          </cell>
          <cell r="AC693"/>
          <cell r="AE693"/>
          <cell r="AG693"/>
          <cell r="AI693"/>
          <cell r="AK693">
            <v>45535</v>
          </cell>
          <cell r="AL693">
            <v>2023</v>
          </cell>
          <cell r="AQ693">
            <v>1.4950808128623301E-2</v>
          </cell>
          <cell r="AS693">
            <v>1.1425409310016401E-2</v>
          </cell>
          <cell r="AU693">
            <v>5.5696571721675601E-3</v>
          </cell>
          <cell r="AW693">
            <v>1.6505063869692801E-2</v>
          </cell>
          <cell r="BD693">
            <v>45535</v>
          </cell>
          <cell r="BE693">
            <v>2023</v>
          </cell>
          <cell r="BH693">
            <v>0.124251601829551</v>
          </cell>
        </row>
        <row r="694">
          <cell r="A694"/>
          <cell r="F694">
            <v>2023</v>
          </cell>
          <cell r="G694">
            <v>45565</v>
          </cell>
          <cell r="J694">
            <v>4.1969644392021901E-2</v>
          </cell>
          <cell r="AC694"/>
          <cell r="AE694"/>
          <cell r="AG694"/>
          <cell r="AI694"/>
          <cell r="AK694">
            <v>45565</v>
          </cell>
          <cell r="AL694">
            <v>2023</v>
          </cell>
          <cell r="AQ694">
            <v>1.44056735052948E-2</v>
          </cell>
          <cell r="AS694">
            <v>1.0006084920990199E-2</v>
          </cell>
          <cell r="AU694">
            <v>9.2223783472299703E-3</v>
          </cell>
          <cell r="AW694">
            <v>1.54781608758911E-2</v>
          </cell>
          <cell r="BD694">
            <v>45565</v>
          </cell>
          <cell r="BE694">
            <v>2023</v>
          </cell>
          <cell r="BH694">
            <v>0.121033210321132</v>
          </cell>
        </row>
        <row r="695">
          <cell r="A695"/>
          <cell r="F695">
            <v>2023</v>
          </cell>
          <cell r="G695">
            <v>45596</v>
          </cell>
          <cell r="J695">
            <v>2.98151537587296E-2</v>
          </cell>
          <cell r="AC695"/>
          <cell r="AE695"/>
          <cell r="AG695"/>
          <cell r="AI695"/>
          <cell r="AK695">
            <v>45596</v>
          </cell>
          <cell r="AL695">
            <v>2023</v>
          </cell>
          <cell r="AQ695">
            <v>1.18053185113012E-2</v>
          </cell>
          <cell r="AS695">
            <v>8.1254088109580808E-3</v>
          </cell>
          <cell r="AU695">
            <v>8.4554757266534792E-3</v>
          </cell>
          <cell r="AW695">
            <v>1.6367074261959699E-2</v>
          </cell>
          <cell r="BD695">
            <v>45596</v>
          </cell>
          <cell r="BE695">
            <v>2023</v>
          </cell>
          <cell r="BH695">
            <v>0.13045975388644099</v>
          </cell>
        </row>
        <row r="696">
          <cell r="A696"/>
          <cell r="F696">
            <v>2023</v>
          </cell>
          <cell r="G696">
            <v>45626</v>
          </cell>
          <cell r="J696">
            <v>3.0562576291912998E-2</v>
          </cell>
          <cell r="AC696"/>
          <cell r="AE696"/>
          <cell r="AG696"/>
          <cell r="AI696"/>
          <cell r="AK696">
            <v>45626</v>
          </cell>
          <cell r="AL696">
            <v>2023</v>
          </cell>
          <cell r="AQ696">
            <v>1.70908925928639E-2</v>
          </cell>
          <cell r="AS696">
            <v>8.5113546649708792E-3</v>
          </cell>
          <cell r="AU696">
            <v>6.5588831183474297E-3</v>
          </cell>
          <cell r="AW696">
            <v>1.8458027063315501E-2</v>
          </cell>
          <cell r="BD696">
            <v>45626</v>
          </cell>
          <cell r="BE696">
            <v>2023</v>
          </cell>
          <cell r="BH696">
            <v>0.110626899819715</v>
          </cell>
        </row>
        <row r="697">
          <cell r="A697"/>
          <cell r="F697">
            <v>2023</v>
          </cell>
          <cell r="G697">
            <v>45657</v>
          </cell>
          <cell r="J697">
            <v>3.58997267200451E-2</v>
          </cell>
          <cell r="AC697"/>
          <cell r="AE697"/>
          <cell r="AG697"/>
          <cell r="AI697"/>
          <cell r="AK697">
            <v>45657</v>
          </cell>
          <cell r="AL697">
            <v>2023</v>
          </cell>
          <cell r="AQ697">
            <v>1.74992313889396E-2</v>
          </cell>
          <cell r="AS697">
            <v>9.7461965048842997E-3</v>
          </cell>
          <cell r="AU697">
            <v>7.20300299128495E-3</v>
          </cell>
          <cell r="AW697">
            <v>1.89674224863405E-2</v>
          </cell>
          <cell r="BD697">
            <v>45657</v>
          </cell>
          <cell r="BE697">
            <v>2023</v>
          </cell>
          <cell r="BH697">
            <v>9.3131122374831496E-2</v>
          </cell>
        </row>
        <row r="698">
          <cell r="A698"/>
          <cell r="F698">
            <v>2023</v>
          </cell>
          <cell r="G698">
            <v>45688</v>
          </cell>
          <cell r="J698">
            <v>5.9604012615473101E-2</v>
          </cell>
          <cell r="AC698"/>
          <cell r="AE698"/>
          <cell r="AG698"/>
          <cell r="AI698"/>
          <cell r="AK698">
            <v>45688</v>
          </cell>
          <cell r="AL698">
            <v>2023</v>
          </cell>
          <cell r="AQ698">
            <v>2.0017507984303198E-2</v>
          </cell>
          <cell r="AS698">
            <v>1.15153120540414E-2</v>
          </cell>
          <cell r="AU698">
            <v>7.4718841061776698E-3</v>
          </cell>
          <cell r="AW698">
            <v>1.6906894607217199E-2</v>
          </cell>
          <cell r="BD698">
            <v>45688</v>
          </cell>
          <cell r="BE698">
            <v>2023</v>
          </cell>
          <cell r="BH698">
            <v>9.9560852511133099E-2</v>
          </cell>
        </row>
        <row r="699">
          <cell r="A699"/>
          <cell r="F699">
            <v>2023</v>
          </cell>
          <cell r="G699">
            <v>45716</v>
          </cell>
          <cell r="J699">
            <v>3.6013432029024399E-2</v>
          </cell>
          <cell r="AC699"/>
          <cell r="AE699"/>
          <cell r="AG699"/>
          <cell r="AI699"/>
          <cell r="AK699">
            <v>45716</v>
          </cell>
          <cell r="AL699">
            <v>2023</v>
          </cell>
          <cell r="AQ699">
            <v>1.98416781511488E-2</v>
          </cell>
          <cell r="AS699">
            <v>1.4988500999630601E-2</v>
          </cell>
          <cell r="AU699">
            <v>8.7347860522366694E-3</v>
          </cell>
          <cell r="AW699">
            <v>1.7266508236353399E-2</v>
          </cell>
          <cell r="BD699">
            <v>45716</v>
          </cell>
          <cell r="BE699">
            <v>2023</v>
          </cell>
          <cell r="BH699">
            <v>9.6702553295971105E-2</v>
          </cell>
        </row>
        <row r="700">
          <cell r="A700"/>
          <cell r="F700">
            <v>2023</v>
          </cell>
          <cell r="G700">
            <v>45747</v>
          </cell>
          <cell r="J700">
            <v>3.4701875596888601E-2</v>
          </cell>
          <cell r="AC700"/>
          <cell r="AE700"/>
          <cell r="AG700"/>
          <cell r="AI700"/>
          <cell r="AK700">
            <v>45747</v>
          </cell>
          <cell r="AL700">
            <v>2023</v>
          </cell>
          <cell r="AQ700">
            <v>1.91805983663247E-2</v>
          </cell>
          <cell r="AS700">
            <v>1.3829189481283401E-2</v>
          </cell>
          <cell r="AU700">
            <v>1.1257034451364599E-2</v>
          </cell>
          <cell r="AW700">
            <v>2.11710895273639E-2</v>
          </cell>
          <cell r="BD700">
            <v>45747</v>
          </cell>
          <cell r="BE700">
            <v>2023</v>
          </cell>
          <cell r="BH700">
            <v>9.2453790620809703E-2</v>
          </cell>
        </row>
        <row r="701">
          <cell r="A701"/>
          <cell r="F701">
            <v>2023</v>
          </cell>
          <cell r="G701">
            <v>45777</v>
          </cell>
          <cell r="J701">
            <v>3.77056325245433E-2</v>
          </cell>
          <cell r="AC701"/>
          <cell r="AE701"/>
          <cell r="AG701"/>
          <cell r="AI701"/>
          <cell r="AK701">
            <v>45777</v>
          </cell>
          <cell r="AL701">
            <v>2023</v>
          </cell>
          <cell r="AQ701">
            <v>1.66439722895338E-2</v>
          </cell>
          <cell r="AS701">
            <v>1.3388979817254801E-2</v>
          </cell>
          <cell r="AU701">
            <v>1.07084541223437E-2</v>
          </cell>
          <cell r="AW701">
            <v>2.42158115359059E-2</v>
          </cell>
          <cell r="BD701">
            <v>45777</v>
          </cell>
          <cell r="BE701">
            <v>2023</v>
          </cell>
          <cell r="BH701">
            <v>9.8326826100984893E-2</v>
          </cell>
        </row>
        <row r="702">
          <cell r="A702"/>
          <cell r="F702">
            <v>2023</v>
          </cell>
          <cell r="G702">
            <v>45808</v>
          </cell>
          <cell r="J702">
            <v>4.8476085583912198E-2</v>
          </cell>
          <cell r="AC702"/>
          <cell r="AE702"/>
          <cell r="AG702"/>
          <cell r="AI702"/>
          <cell r="AK702">
            <v>45808</v>
          </cell>
          <cell r="AL702">
            <v>2023</v>
          </cell>
          <cell r="AQ702">
            <v>1.6766273149161098E-2</v>
          </cell>
          <cell r="AS702">
            <v>1.1476881483338501E-2</v>
          </cell>
          <cell r="AU702">
            <v>1.05201962077011E-2</v>
          </cell>
          <cell r="AW702">
            <v>2.4167186740174099E-2</v>
          </cell>
          <cell r="BD702">
            <v>45808</v>
          </cell>
          <cell r="BE702">
            <v>2023</v>
          </cell>
          <cell r="BH702">
            <v>9.0472365186909903E-2</v>
          </cell>
        </row>
        <row r="703">
          <cell r="A703"/>
          <cell r="F703">
            <v>2023</v>
          </cell>
          <cell r="G703">
            <v>45838</v>
          </cell>
          <cell r="J703">
            <v>4.93992153026123E-2</v>
          </cell>
          <cell r="AC703"/>
          <cell r="AE703"/>
          <cell r="AG703"/>
          <cell r="AI703"/>
          <cell r="AK703">
            <v>45838</v>
          </cell>
          <cell r="AL703">
            <v>2023</v>
          </cell>
          <cell r="AQ703">
            <v>1.62930516996251E-2</v>
          </cell>
          <cell r="AS703">
            <v>1.23802529068163E-2</v>
          </cell>
          <cell r="AU703">
            <v>9.7267769095032708E-3</v>
          </cell>
          <cell r="AW703">
            <v>2.61284052576428E-2</v>
          </cell>
          <cell r="BD703">
            <v>45838</v>
          </cell>
          <cell r="BE703">
            <v>2023</v>
          </cell>
          <cell r="BH703">
            <v>8.0637645192737598E-2</v>
          </cell>
        </row>
        <row r="704">
          <cell r="A704"/>
          <cell r="F704">
            <v>2024</v>
          </cell>
          <cell r="G704">
            <v>45322</v>
          </cell>
          <cell r="J704">
            <v>8.4149538505017898E-2</v>
          </cell>
          <cell r="AC704"/>
          <cell r="AE704"/>
          <cell r="AG704"/>
          <cell r="AI704"/>
          <cell r="AK704">
            <v>45322</v>
          </cell>
          <cell r="AL704">
            <v>2024</v>
          </cell>
          <cell r="AQ704">
            <v>5.2893089240575097E-3</v>
          </cell>
          <cell r="AS704">
            <v>4.9574671353608203E-4</v>
          </cell>
          <cell r="AU704">
            <v>1.15617855791429E-3</v>
          </cell>
          <cell r="AW704">
            <v>9.18815313641896E-4</v>
          </cell>
          <cell r="BD704">
            <v>45322</v>
          </cell>
          <cell r="BE704">
            <v>2024</v>
          </cell>
          <cell r="BH704">
            <v>1.47111379135236E-3</v>
          </cell>
        </row>
        <row r="705">
          <cell r="A705"/>
          <cell r="F705">
            <v>2024</v>
          </cell>
          <cell r="G705">
            <v>45351</v>
          </cell>
          <cell r="J705">
            <v>1.3805055494842801E-2</v>
          </cell>
          <cell r="AC705"/>
          <cell r="AE705"/>
          <cell r="AG705"/>
          <cell r="AI705"/>
          <cell r="AK705">
            <v>45351</v>
          </cell>
          <cell r="AL705">
            <v>2024</v>
          </cell>
          <cell r="AQ705">
            <v>1.4994897348131299E-3</v>
          </cell>
          <cell r="AS705">
            <v>2.4292391883419598E-3</v>
          </cell>
          <cell r="AU705">
            <v>2.6888827460871099E-4</v>
          </cell>
          <cell r="AW705">
            <v>1.4489105213721599E-3</v>
          </cell>
          <cell r="BD705">
            <v>45351</v>
          </cell>
          <cell r="BE705">
            <v>2024</v>
          </cell>
          <cell r="BH705">
            <v>2.37367871792636E-3</v>
          </cell>
        </row>
        <row r="706">
          <cell r="A706"/>
          <cell r="F706">
            <v>2024</v>
          </cell>
          <cell r="G706">
            <v>45382</v>
          </cell>
          <cell r="J706">
            <v>7.63707378933945E-3</v>
          </cell>
          <cell r="AC706"/>
          <cell r="AE706"/>
          <cell r="AG706"/>
          <cell r="AI706"/>
          <cell r="AK706">
            <v>45382</v>
          </cell>
          <cell r="AL706">
            <v>2024</v>
          </cell>
          <cell r="AQ706">
            <v>1.9632046977028E-2</v>
          </cell>
          <cell r="AS706">
            <v>8.1578339534248503E-4</v>
          </cell>
          <cell r="AU706">
            <v>1.45394174070885E-3</v>
          </cell>
          <cell r="AW706">
            <v>5.6592005273487195E-4</v>
          </cell>
          <cell r="BD706">
            <v>45382</v>
          </cell>
          <cell r="BE706">
            <v>2024</v>
          </cell>
          <cell r="BH706">
            <v>2.4119689321584399E-3</v>
          </cell>
        </row>
        <row r="707">
          <cell r="A707"/>
          <cell r="F707">
            <v>2024</v>
          </cell>
          <cell r="G707">
            <v>45412</v>
          </cell>
          <cell r="J707">
            <v>4.2259236684655203E-3</v>
          </cell>
          <cell r="AC707"/>
          <cell r="AE707"/>
          <cell r="AG707"/>
          <cell r="AI707"/>
          <cell r="AK707">
            <v>45412</v>
          </cell>
          <cell r="AL707">
            <v>2024</v>
          </cell>
          <cell r="AQ707">
            <v>2.3951881085155301E-2</v>
          </cell>
          <cell r="AS707">
            <v>1.0071495956314E-2</v>
          </cell>
          <cell r="AU707">
            <v>4.5833759365127502E-4</v>
          </cell>
          <cell r="AW707">
            <v>1.80134681134147E-3</v>
          </cell>
          <cell r="BD707">
            <v>45412</v>
          </cell>
          <cell r="BE707">
            <v>2024</v>
          </cell>
          <cell r="BH707">
            <v>3.3601793211371E-3</v>
          </cell>
        </row>
        <row r="708">
          <cell r="A708"/>
          <cell r="F708">
            <v>2024</v>
          </cell>
          <cell r="G708">
            <v>45443</v>
          </cell>
          <cell r="J708">
            <v>6.6084930159615498E-3</v>
          </cell>
          <cell r="AC708"/>
          <cell r="AE708"/>
          <cell r="AG708"/>
          <cell r="AI708"/>
          <cell r="AK708">
            <v>45443</v>
          </cell>
          <cell r="AL708">
            <v>2024</v>
          </cell>
          <cell r="AQ708">
            <v>3.4774929026272099E-2</v>
          </cell>
          <cell r="AS708">
            <v>1.3449565799115101E-2</v>
          </cell>
          <cell r="AU708">
            <v>8.9822454127216397E-3</v>
          </cell>
          <cell r="AW708">
            <v>1.5343096422767699E-3</v>
          </cell>
          <cell r="BD708">
            <v>45443</v>
          </cell>
          <cell r="BE708">
            <v>2024</v>
          </cell>
          <cell r="BH708">
            <v>9.3078957254582092E-3</v>
          </cell>
        </row>
        <row r="709">
          <cell r="A709"/>
          <cell r="F709">
            <v>2024</v>
          </cell>
          <cell r="G709">
            <v>45473</v>
          </cell>
          <cell r="J709">
            <v>9.9985045107330202E-3</v>
          </cell>
          <cell r="AC709"/>
          <cell r="AE709"/>
          <cell r="AG709"/>
          <cell r="AI709"/>
          <cell r="AK709">
            <v>45473</v>
          </cell>
          <cell r="AL709">
            <v>2024</v>
          </cell>
          <cell r="AQ709">
            <v>4.1846823591363401E-2</v>
          </cell>
          <cell r="AS709">
            <v>1.9932055175018001E-2</v>
          </cell>
          <cell r="AU709">
            <v>1.00421286814862E-2</v>
          </cell>
          <cell r="AW709">
            <v>7.8817339567322699E-3</v>
          </cell>
          <cell r="BD709">
            <v>45473</v>
          </cell>
          <cell r="BE709">
            <v>2024</v>
          </cell>
          <cell r="BH709">
            <v>1.2773487594281501E-2</v>
          </cell>
        </row>
        <row r="710">
          <cell r="A710"/>
          <cell r="F710">
            <v>2024</v>
          </cell>
          <cell r="G710">
            <v>45504</v>
          </cell>
          <cell r="J710">
            <v>1.6137483562191302E-2</v>
          </cell>
          <cell r="AC710"/>
          <cell r="AE710"/>
          <cell r="AG710"/>
          <cell r="AI710"/>
          <cell r="AK710">
            <v>45504</v>
          </cell>
          <cell r="AL710">
            <v>2024</v>
          </cell>
          <cell r="AQ710">
            <v>1.5578803420115099E-2</v>
          </cell>
          <cell r="AS710">
            <v>2.1588850158571999E-2</v>
          </cell>
          <cell r="AU710">
            <v>1.34695214237751E-2</v>
          </cell>
          <cell r="AW710">
            <v>1.2943262296286E-2</v>
          </cell>
          <cell r="BD710">
            <v>45504</v>
          </cell>
          <cell r="BE710">
            <v>2024</v>
          </cell>
          <cell r="BH710">
            <v>1.9604157601247601E-2</v>
          </cell>
        </row>
        <row r="711">
          <cell r="A711"/>
          <cell r="F711">
            <v>2024</v>
          </cell>
          <cell r="G711">
            <v>45535</v>
          </cell>
          <cell r="J711">
            <v>2.5999492997407399E-3</v>
          </cell>
          <cell r="AC711"/>
          <cell r="AE711"/>
          <cell r="AG711"/>
          <cell r="AI711"/>
          <cell r="AK711">
            <v>45535</v>
          </cell>
          <cell r="AL711">
            <v>2024</v>
          </cell>
          <cell r="AQ711">
            <v>1.05852097577624E-2</v>
          </cell>
          <cell r="AS711">
            <v>7.0224543646316201E-3</v>
          </cell>
          <cell r="AU711">
            <v>1.2736389935593499E-2</v>
          </cell>
          <cell r="AW711">
            <v>1.6830604750193202E-2</v>
          </cell>
          <cell r="BD711">
            <v>45535</v>
          </cell>
          <cell r="BE711">
            <v>2024</v>
          </cell>
          <cell r="BH711">
            <v>2.69124521607336E-2</v>
          </cell>
        </row>
        <row r="712">
          <cell r="A712"/>
          <cell r="F712">
            <v>2024</v>
          </cell>
          <cell r="G712">
            <v>45565</v>
          </cell>
          <cell r="J712">
            <v>2.62649715231375E-2</v>
          </cell>
          <cell r="AC712"/>
          <cell r="AE712"/>
          <cell r="AG712"/>
          <cell r="AI712"/>
          <cell r="AK712">
            <v>45565</v>
          </cell>
          <cell r="AL712">
            <v>2024</v>
          </cell>
          <cell r="AQ712">
            <v>1.71436291727298E-2</v>
          </cell>
          <cell r="AS712">
            <v>6.0801948126013097E-3</v>
          </cell>
          <cell r="AU712">
            <v>5.0878997846703702E-3</v>
          </cell>
          <cell r="AW712">
            <v>2.0177603719375999E-2</v>
          </cell>
          <cell r="BD712">
            <v>45565</v>
          </cell>
          <cell r="BE712">
            <v>2024</v>
          </cell>
          <cell r="BH712">
            <v>4.0056807284255098E-2</v>
          </cell>
        </row>
        <row r="713">
          <cell r="A713"/>
          <cell r="F713">
            <v>2024</v>
          </cell>
          <cell r="G713">
            <v>45596</v>
          </cell>
          <cell r="J713">
            <v>3.59373880275521E-2</v>
          </cell>
          <cell r="AC713"/>
          <cell r="AE713"/>
          <cell r="AG713"/>
          <cell r="AI713"/>
          <cell r="AK713">
            <v>45596</v>
          </cell>
          <cell r="AL713">
            <v>2024</v>
          </cell>
          <cell r="AQ713">
            <v>1.94346424196352E-2</v>
          </cell>
          <cell r="AS713">
            <v>1.05463348754806E-2</v>
          </cell>
          <cell r="AU713">
            <v>5.7807355272871501E-3</v>
          </cell>
          <cell r="AW713">
            <v>1.55040736056646E-2</v>
          </cell>
          <cell r="BD713">
            <v>45596</v>
          </cell>
          <cell r="BE713">
            <v>2024</v>
          </cell>
          <cell r="BH713">
            <v>6.9244507701284999E-2</v>
          </cell>
        </row>
        <row r="714">
          <cell r="A714"/>
          <cell r="F714">
            <v>2024</v>
          </cell>
          <cell r="G714">
            <v>45626</v>
          </cell>
          <cell r="J714">
            <v>4.3480844387358997E-2</v>
          </cell>
          <cell r="AC714"/>
          <cell r="AE714"/>
          <cell r="AG714"/>
          <cell r="AI714"/>
          <cell r="AK714">
            <v>45626</v>
          </cell>
          <cell r="AL714">
            <v>2024</v>
          </cell>
          <cell r="AQ714">
            <v>1.72401148185648E-2</v>
          </cell>
          <cell r="AS714">
            <v>1.2147513440762999E-2</v>
          </cell>
          <cell r="AU714">
            <v>6.9346357681068496E-3</v>
          </cell>
          <cell r="AW714">
            <v>1.14958992414143E-2</v>
          </cell>
          <cell r="BD714">
            <v>45626</v>
          </cell>
          <cell r="BE714">
            <v>2024</v>
          </cell>
          <cell r="BH714">
            <v>6.4248726231538295E-2</v>
          </cell>
        </row>
        <row r="715">
          <cell r="A715"/>
          <cell r="F715">
            <v>2024</v>
          </cell>
          <cell r="G715">
            <v>45657</v>
          </cell>
          <cell r="J715">
            <v>3.4936923124834998E-2</v>
          </cell>
          <cell r="AC715"/>
          <cell r="AE715"/>
          <cell r="AG715"/>
          <cell r="AI715"/>
          <cell r="AK715">
            <v>45657</v>
          </cell>
          <cell r="AL715">
            <v>2024</v>
          </cell>
          <cell r="AQ715">
            <v>1.62448444421016E-2</v>
          </cell>
          <cell r="AS715">
            <v>8.0769586697352E-3</v>
          </cell>
          <cell r="AU715">
            <v>8.0933731014618902E-3</v>
          </cell>
          <cell r="AW715">
            <v>1.0517804303364299E-2</v>
          </cell>
          <cell r="BD715">
            <v>45657</v>
          </cell>
          <cell r="BE715">
            <v>2024</v>
          </cell>
          <cell r="BH715">
            <v>5.1425690347422302E-2</v>
          </cell>
        </row>
        <row r="716">
          <cell r="A716"/>
          <cell r="F716">
            <v>2024</v>
          </cell>
          <cell r="G716">
            <v>45688</v>
          </cell>
          <cell r="J716">
            <v>1.6594271048596999E-2</v>
          </cell>
          <cell r="AC716"/>
          <cell r="AE716"/>
          <cell r="AG716"/>
          <cell r="AI716"/>
          <cell r="AK716">
            <v>45688</v>
          </cell>
          <cell r="AL716">
            <v>2024</v>
          </cell>
          <cell r="AQ716">
            <v>2.1184970205564899E-2</v>
          </cell>
          <cell r="AS716">
            <v>1.00803123735642E-2</v>
          </cell>
          <cell r="AU716">
            <v>5.5977964279290901E-3</v>
          </cell>
          <cell r="AW716">
            <v>1.34762038357192E-2</v>
          </cell>
          <cell r="BD716">
            <v>45688</v>
          </cell>
          <cell r="BE716">
            <v>2024</v>
          </cell>
          <cell r="BH716">
            <v>5.2117636845969199E-2</v>
          </cell>
        </row>
        <row r="717">
          <cell r="A717"/>
          <cell r="F717">
            <v>2024</v>
          </cell>
          <cell r="G717">
            <v>45716</v>
          </cell>
          <cell r="J717">
            <v>2.1766192897078401E-2</v>
          </cell>
          <cell r="AC717"/>
          <cell r="AE717"/>
          <cell r="AG717"/>
          <cell r="AI717"/>
          <cell r="AK717">
            <v>45716</v>
          </cell>
          <cell r="AL717">
            <v>2024</v>
          </cell>
          <cell r="AQ717">
            <v>2.5567155385926701E-2</v>
          </cell>
          <cell r="AS717">
            <v>1.32197260966006E-2</v>
          </cell>
          <cell r="AU717">
            <v>8.2891499449020602E-3</v>
          </cell>
          <cell r="AW717">
            <v>1.41412112365775E-2</v>
          </cell>
          <cell r="BD717">
            <v>45716</v>
          </cell>
          <cell r="BE717">
            <v>2024</v>
          </cell>
          <cell r="BH717">
            <v>6.1552292725145098E-2</v>
          </cell>
        </row>
        <row r="718">
          <cell r="A718"/>
          <cell r="F718">
            <v>2024</v>
          </cell>
          <cell r="G718">
            <v>45747</v>
          </cell>
          <cell r="J718">
            <v>4.06384920219693E-2</v>
          </cell>
          <cell r="AC718"/>
          <cell r="AE718"/>
          <cell r="AG718"/>
          <cell r="AI718"/>
          <cell r="AK718">
            <v>45747</v>
          </cell>
          <cell r="AL718">
            <v>2024</v>
          </cell>
          <cell r="AQ718">
            <v>1.62301935080011E-2</v>
          </cell>
          <cell r="AS718">
            <v>1.8079958546919801E-2</v>
          </cell>
          <cell r="AU718">
            <v>1.03778054904178E-2</v>
          </cell>
          <cell r="AW718">
            <v>1.6351209354221401E-2</v>
          </cell>
          <cell r="BD718">
            <v>45747</v>
          </cell>
          <cell r="BE718">
            <v>2024</v>
          </cell>
          <cell r="BH718">
            <v>7.0667271238044796E-2</v>
          </cell>
        </row>
        <row r="719">
          <cell r="A719"/>
          <cell r="F719">
            <v>2024</v>
          </cell>
          <cell r="G719">
            <v>45777</v>
          </cell>
          <cell r="J719">
            <v>3.2271398675252597E-2</v>
          </cell>
          <cell r="AC719"/>
          <cell r="AE719"/>
          <cell r="AG719"/>
          <cell r="AI719"/>
          <cell r="AK719">
            <v>45777</v>
          </cell>
          <cell r="AL719">
            <v>2024</v>
          </cell>
          <cell r="AQ719">
            <v>1.2624818608923E-2</v>
          </cell>
          <cell r="AS719">
            <v>1.01670061656861E-2</v>
          </cell>
          <cell r="AU719">
            <v>1.37040222661151E-2</v>
          </cell>
          <cell r="AW719">
            <v>1.8007313884040001E-2</v>
          </cell>
          <cell r="BD719">
            <v>45777</v>
          </cell>
          <cell r="BE719">
            <v>2024</v>
          </cell>
          <cell r="BH719">
            <v>7.6980365839357301E-2</v>
          </cell>
        </row>
        <row r="720">
          <cell r="A720"/>
          <cell r="F720">
            <v>2024</v>
          </cell>
          <cell r="G720">
            <v>45808</v>
          </cell>
          <cell r="J720">
            <v>2.73291164059896E-2</v>
          </cell>
          <cell r="AC720"/>
          <cell r="AE720"/>
          <cell r="AG720"/>
          <cell r="AI720"/>
          <cell r="AK720">
            <v>45808</v>
          </cell>
          <cell r="AL720">
            <v>2024</v>
          </cell>
          <cell r="AQ720">
            <v>1.2203204919948901E-2</v>
          </cell>
          <cell r="AS720">
            <v>7.4154232849499898E-3</v>
          </cell>
          <cell r="AU720">
            <v>8.7002704761091499E-3</v>
          </cell>
          <cell r="AW720">
            <v>2.3143893945070701E-2</v>
          </cell>
          <cell r="BD720">
            <v>45808</v>
          </cell>
          <cell r="BE720">
            <v>2024</v>
          </cell>
          <cell r="BH720">
            <v>8.6609081050774001E-2</v>
          </cell>
        </row>
        <row r="721">
          <cell r="A721"/>
          <cell r="F721">
            <v>2024</v>
          </cell>
          <cell r="G721">
            <v>45838</v>
          </cell>
          <cell r="J721">
            <v>4.9743221558827801E-2</v>
          </cell>
          <cell r="AC721"/>
          <cell r="AE721"/>
          <cell r="AG721"/>
          <cell r="AI721"/>
          <cell r="AK721">
            <v>45838</v>
          </cell>
          <cell r="AL721">
            <v>2024</v>
          </cell>
          <cell r="AQ721">
            <v>1.3207507513352101E-2</v>
          </cell>
          <cell r="AS721">
            <v>8.0264591864595697E-3</v>
          </cell>
          <cell r="AU721">
            <v>6.1091013462414899E-3</v>
          </cell>
          <cell r="AW721">
            <v>2.2855455527263299E-2</v>
          </cell>
          <cell r="BD721">
            <v>45838</v>
          </cell>
          <cell r="BE721">
            <v>2024</v>
          </cell>
          <cell r="BH721">
            <v>0.101187798680413</v>
          </cell>
        </row>
        <row r="722">
          <cell r="A722"/>
          <cell r="G722"/>
          <cell r="J722"/>
          <cell r="AC722"/>
          <cell r="AE722"/>
          <cell r="AG722"/>
          <cell r="AI722"/>
          <cell r="AK722"/>
          <cell r="AQ722"/>
          <cell r="AS722"/>
          <cell r="AU722"/>
          <cell r="AW722"/>
          <cell r="BD722"/>
          <cell r="BE722"/>
          <cell r="BH722"/>
        </row>
        <row r="723">
          <cell r="A723"/>
          <cell r="G723"/>
          <cell r="J723"/>
          <cell r="AC723"/>
          <cell r="AE723"/>
          <cell r="AG723"/>
          <cell r="AI723"/>
          <cell r="AK723"/>
          <cell r="AQ723"/>
          <cell r="AS723"/>
          <cell r="AU723"/>
          <cell r="AW723"/>
          <cell r="BD723"/>
          <cell r="BE723"/>
          <cell r="BH723"/>
        </row>
        <row r="724">
          <cell r="A724"/>
          <cell r="G724"/>
          <cell r="J724"/>
          <cell r="AC724"/>
          <cell r="AE724"/>
          <cell r="AG724"/>
          <cell r="AI724"/>
          <cell r="AK724"/>
          <cell r="AQ724"/>
          <cell r="AS724"/>
          <cell r="AU724"/>
          <cell r="AW724"/>
          <cell r="BD724"/>
          <cell r="BE724"/>
          <cell r="BH724"/>
        </row>
        <row r="725">
          <cell r="A725"/>
          <cell r="G725"/>
          <cell r="J725"/>
          <cell r="AC725"/>
          <cell r="AE725"/>
          <cell r="AG725"/>
          <cell r="AI725"/>
          <cell r="AK725"/>
          <cell r="AQ725"/>
          <cell r="AS725"/>
          <cell r="AU725"/>
          <cell r="AW725"/>
          <cell r="BD725"/>
          <cell r="BE725"/>
          <cell r="BH725"/>
        </row>
        <row r="726">
          <cell r="A726"/>
          <cell r="G726"/>
          <cell r="J726"/>
          <cell r="AC726"/>
          <cell r="AE726"/>
          <cell r="AG726"/>
          <cell r="AI726"/>
          <cell r="AK726"/>
          <cell r="AQ726"/>
          <cell r="AS726"/>
          <cell r="AU726"/>
          <cell r="AW726"/>
          <cell r="BD726"/>
          <cell r="BE726"/>
          <cell r="BH726"/>
        </row>
        <row r="727">
          <cell r="A727"/>
          <cell r="G727"/>
          <cell r="J727"/>
          <cell r="AC727"/>
          <cell r="AE727"/>
          <cell r="AG727"/>
          <cell r="AI727"/>
          <cell r="AK727"/>
          <cell r="AQ727"/>
          <cell r="AS727"/>
          <cell r="AU727"/>
          <cell r="AW727"/>
          <cell r="BD727"/>
          <cell r="BE727"/>
          <cell r="BH727"/>
        </row>
        <row r="728">
          <cell r="A728"/>
          <cell r="G728"/>
          <cell r="J728"/>
          <cell r="AC728"/>
          <cell r="AE728"/>
          <cell r="AG728"/>
          <cell r="AI728"/>
          <cell r="AK728"/>
          <cell r="AQ728"/>
          <cell r="AS728"/>
          <cell r="AU728"/>
          <cell r="AW728"/>
          <cell r="BD728"/>
          <cell r="BE728"/>
          <cell r="BH728"/>
        </row>
        <row r="729">
          <cell r="A729"/>
          <cell r="G729"/>
          <cell r="J729"/>
          <cell r="AC729"/>
          <cell r="AE729"/>
          <cell r="AG729"/>
          <cell r="AI729"/>
          <cell r="AK729"/>
          <cell r="AQ729"/>
          <cell r="AS729"/>
          <cell r="AU729"/>
          <cell r="AW729"/>
          <cell r="BD729"/>
          <cell r="BE729"/>
          <cell r="BH729"/>
        </row>
        <row r="730">
          <cell r="A730"/>
          <cell r="G730"/>
          <cell r="J730"/>
          <cell r="AC730"/>
          <cell r="AE730"/>
          <cell r="AG730"/>
          <cell r="AI730"/>
          <cell r="AK730"/>
          <cell r="AQ730"/>
          <cell r="AS730"/>
          <cell r="AU730"/>
          <cell r="AW730"/>
          <cell r="BD730"/>
          <cell r="BE730"/>
          <cell r="BH730"/>
        </row>
        <row r="731">
          <cell r="A731"/>
          <cell r="G731"/>
          <cell r="J731"/>
          <cell r="AC731"/>
          <cell r="AE731"/>
          <cell r="AG731"/>
          <cell r="AI731"/>
          <cell r="AK731"/>
          <cell r="AQ731"/>
          <cell r="AS731"/>
          <cell r="AU731"/>
          <cell r="AW731"/>
          <cell r="BD731"/>
          <cell r="BE731"/>
          <cell r="BH731"/>
        </row>
        <row r="732">
          <cell r="A732"/>
          <cell r="G732"/>
          <cell r="J732"/>
          <cell r="AC732"/>
          <cell r="AE732"/>
          <cell r="AG732"/>
          <cell r="AI732"/>
          <cell r="AK732"/>
          <cell r="AQ732"/>
          <cell r="AS732"/>
          <cell r="AU732"/>
          <cell r="AW732"/>
          <cell r="BD732"/>
          <cell r="BE732"/>
          <cell r="BH732"/>
        </row>
        <row r="733">
          <cell r="A733"/>
          <cell r="G733"/>
          <cell r="J733"/>
          <cell r="AC733"/>
          <cell r="AE733"/>
          <cell r="AG733"/>
          <cell r="AI733"/>
          <cell r="AK733"/>
          <cell r="AQ733"/>
          <cell r="AS733"/>
          <cell r="AU733"/>
          <cell r="AW733"/>
          <cell r="BD733"/>
          <cell r="BE733"/>
          <cell r="BH733"/>
        </row>
        <row r="734">
          <cell r="A734"/>
          <cell r="G734"/>
          <cell r="J734"/>
          <cell r="AC734"/>
          <cell r="AE734"/>
          <cell r="AG734"/>
          <cell r="AI734"/>
          <cell r="AK734"/>
          <cell r="AQ734"/>
          <cell r="AS734"/>
          <cell r="AU734"/>
          <cell r="AW734"/>
          <cell r="BD734"/>
          <cell r="BE734"/>
          <cell r="BH734"/>
        </row>
        <row r="735">
          <cell r="A735"/>
          <cell r="G735"/>
          <cell r="J735"/>
          <cell r="AC735"/>
          <cell r="AE735"/>
          <cell r="AG735"/>
          <cell r="AI735"/>
          <cell r="AK735"/>
          <cell r="AQ735"/>
          <cell r="AS735"/>
          <cell r="AU735"/>
          <cell r="AW735"/>
          <cell r="BD735"/>
          <cell r="BE735"/>
          <cell r="BH735"/>
        </row>
        <row r="736">
          <cell r="A736"/>
          <cell r="G736"/>
          <cell r="J736"/>
          <cell r="AC736"/>
          <cell r="AE736"/>
          <cell r="AG736"/>
          <cell r="AI736"/>
          <cell r="AK736"/>
          <cell r="AQ736"/>
          <cell r="AS736"/>
          <cell r="AU736"/>
          <cell r="AW736"/>
          <cell r="BD736"/>
          <cell r="BE736"/>
          <cell r="BH736"/>
        </row>
        <row r="737">
          <cell r="A737"/>
          <cell r="G737"/>
          <cell r="J737"/>
          <cell r="AC737"/>
          <cell r="AE737"/>
          <cell r="AG737"/>
          <cell r="AI737"/>
          <cell r="AK737"/>
          <cell r="AQ737"/>
          <cell r="AS737"/>
          <cell r="AU737"/>
          <cell r="AW737"/>
          <cell r="BD737"/>
          <cell r="BE737"/>
          <cell r="BH737"/>
        </row>
        <row r="738">
          <cell r="A738"/>
          <cell r="G738"/>
          <cell r="J738"/>
          <cell r="AC738"/>
          <cell r="AE738"/>
          <cell r="AG738"/>
          <cell r="AI738"/>
          <cell r="AK738"/>
          <cell r="AQ738"/>
          <cell r="AS738"/>
          <cell r="AU738"/>
          <cell r="AW738"/>
          <cell r="BD738"/>
          <cell r="BE738"/>
          <cell r="BH738"/>
        </row>
        <row r="739">
          <cell r="A739"/>
          <cell r="G739"/>
          <cell r="J739"/>
          <cell r="AC739"/>
          <cell r="AE739"/>
          <cell r="AG739"/>
          <cell r="AI739"/>
          <cell r="AK739"/>
          <cell r="AQ739"/>
          <cell r="AS739"/>
          <cell r="AU739"/>
          <cell r="AW739"/>
          <cell r="BD739"/>
          <cell r="BE739"/>
          <cell r="BH739"/>
        </row>
        <row r="740">
          <cell r="A740"/>
          <cell r="G740"/>
          <cell r="J740"/>
          <cell r="AC740"/>
          <cell r="AE740"/>
          <cell r="AG740"/>
          <cell r="AI740"/>
          <cell r="AK740"/>
          <cell r="AQ740"/>
          <cell r="AS740"/>
          <cell r="AU740"/>
          <cell r="AW740"/>
          <cell r="BD740"/>
          <cell r="BE740"/>
          <cell r="BH740"/>
        </row>
        <row r="741">
          <cell r="A741"/>
          <cell r="G741"/>
          <cell r="J741"/>
          <cell r="AC741"/>
          <cell r="AE741"/>
          <cell r="AG741"/>
          <cell r="AI741"/>
          <cell r="AK741"/>
          <cell r="AQ741"/>
          <cell r="AS741"/>
          <cell r="AU741"/>
          <cell r="AW741"/>
          <cell r="BD741"/>
          <cell r="BE741"/>
          <cell r="BH741"/>
        </row>
        <row r="742">
          <cell r="A742"/>
          <cell r="G742"/>
          <cell r="J742"/>
          <cell r="AC742"/>
          <cell r="AE742"/>
          <cell r="AG742"/>
          <cell r="AI742"/>
          <cell r="AK742"/>
          <cell r="AQ742"/>
          <cell r="AS742"/>
          <cell r="AU742"/>
          <cell r="AW742"/>
          <cell r="BD742"/>
          <cell r="BE742"/>
          <cell r="BH742"/>
        </row>
        <row r="743">
          <cell r="A743"/>
          <cell r="G743"/>
          <cell r="J743"/>
          <cell r="AC743"/>
          <cell r="AE743"/>
          <cell r="AG743"/>
          <cell r="AI743"/>
          <cell r="AK743"/>
          <cell r="AQ743"/>
          <cell r="AS743"/>
          <cell r="AU743"/>
          <cell r="AW743"/>
          <cell r="BD743"/>
          <cell r="BE743"/>
          <cell r="BH743"/>
        </row>
        <row r="744">
          <cell r="A744"/>
          <cell r="G744"/>
          <cell r="J744"/>
          <cell r="AC744"/>
          <cell r="AE744"/>
          <cell r="AG744"/>
          <cell r="AI744"/>
          <cell r="AK744"/>
          <cell r="AQ744"/>
          <cell r="AS744"/>
          <cell r="AU744"/>
          <cell r="AW744"/>
          <cell r="BD744"/>
          <cell r="BE744"/>
          <cell r="BH744"/>
        </row>
        <row r="745">
          <cell r="A745"/>
          <cell r="G745"/>
          <cell r="J745"/>
          <cell r="AC745"/>
          <cell r="AE745"/>
          <cell r="AG745"/>
          <cell r="AI745"/>
          <cell r="AK745"/>
          <cell r="AQ745"/>
          <cell r="AS745"/>
          <cell r="AU745"/>
          <cell r="AW745"/>
          <cell r="BD745"/>
          <cell r="BE745"/>
          <cell r="BH745"/>
        </row>
        <row r="746">
          <cell r="A746"/>
          <cell r="G746"/>
          <cell r="J746"/>
          <cell r="AC746"/>
          <cell r="AE746"/>
          <cell r="AG746"/>
          <cell r="AI746"/>
          <cell r="AK746"/>
          <cell r="AQ746"/>
          <cell r="AS746"/>
          <cell r="AU746"/>
          <cell r="AW746"/>
          <cell r="BD746"/>
          <cell r="BE746"/>
          <cell r="BH746"/>
        </row>
        <row r="747">
          <cell r="A747"/>
          <cell r="G747"/>
          <cell r="J747"/>
          <cell r="AC747"/>
          <cell r="AE747"/>
          <cell r="AG747"/>
          <cell r="AI747"/>
          <cell r="AK747"/>
          <cell r="AQ747"/>
          <cell r="AS747"/>
          <cell r="AU747"/>
          <cell r="AW747"/>
          <cell r="BD747"/>
          <cell r="BE747"/>
          <cell r="BH747"/>
        </row>
        <row r="748">
          <cell r="A748"/>
          <cell r="G748"/>
          <cell r="J748"/>
          <cell r="AC748"/>
          <cell r="AE748"/>
          <cell r="AG748"/>
          <cell r="AI748"/>
          <cell r="AK748"/>
          <cell r="AQ748"/>
          <cell r="AS748"/>
          <cell r="AU748"/>
          <cell r="AW748"/>
          <cell r="BD748"/>
          <cell r="BE748"/>
          <cell r="BH748"/>
        </row>
        <row r="749">
          <cell r="A749"/>
          <cell r="G749"/>
          <cell r="J749"/>
          <cell r="AC749"/>
          <cell r="AE749"/>
          <cell r="AG749"/>
          <cell r="AI749"/>
          <cell r="AK749"/>
          <cell r="AQ749"/>
          <cell r="AS749"/>
          <cell r="AU749"/>
          <cell r="AW749"/>
          <cell r="BD749"/>
          <cell r="BE749"/>
          <cell r="BH749"/>
        </row>
        <row r="750">
          <cell r="A750"/>
          <cell r="G750"/>
          <cell r="J750"/>
          <cell r="AC750"/>
          <cell r="AE750"/>
          <cell r="AG750"/>
          <cell r="AI750"/>
          <cell r="AK750"/>
          <cell r="AQ750"/>
          <cell r="AS750"/>
          <cell r="AU750"/>
          <cell r="AW750"/>
          <cell r="BD750"/>
          <cell r="BE750"/>
          <cell r="BH750"/>
        </row>
        <row r="751">
          <cell r="A751"/>
          <cell r="G751"/>
          <cell r="J751"/>
          <cell r="AC751"/>
          <cell r="AE751"/>
          <cell r="AG751"/>
          <cell r="AI751"/>
          <cell r="AK751"/>
          <cell r="AQ751"/>
          <cell r="AS751"/>
          <cell r="AU751"/>
          <cell r="AW751"/>
          <cell r="BD751"/>
          <cell r="BE751"/>
          <cell r="BH751"/>
        </row>
        <row r="752">
          <cell r="A752"/>
          <cell r="G752"/>
          <cell r="J752"/>
          <cell r="AC752"/>
          <cell r="AE752"/>
          <cell r="AG752"/>
          <cell r="AI752"/>
          <cell r="AK752"/>
          <cell r="AQ752"/>
          <cell r="AS752"/>
          <cell r="AU752"/>
          <cell r="AW752"/>
          <cell r="BD752"/>
          <cell r="BE752"/>
          <cell r="BH752"/>
        </row>
        <row r="753">
          <cell r="A753"/>
          <cell r="G753"/>
          <cell r="J753"/>
          <cell r="AC753"/>
          <cell r="AE753"/>
          <cell r="AG753"/>
          <cell r="AI753"/>
          <cell r="AK753"/>
          <cell r="AQ753"/>
          <cell r="AS753"/>
          <cell r="AU753"/>
          <cell r="AW753"/>
          <cell r="BD753"/>
          <cell r="BE753"/>
          <cell r="BH753"/>
        </row>
        <row r="754">
          <cell r="A754"/>
          <cell r="G754"/>
          <cell r="J754"/>
          <cell r="AC754"/>
          <cell r="AE754"/>
          <cell r="AG754"/>
          <cell r="AI754"/>
          <cell r="AK754"/>
          <cell r="AQ754"/>
          <cell r="AS754"/>
          <cell r="AU754"/>
          <cell r="AW754"/>
          <cell r="BD754"/>
          <cell r="BE754"/>
          <cell r="BH754"/>
        </row>
        <row r="755">
          <cell r="A755"/>
          <cell r="G755"/>
          <cell r="J755"/>
          <cell r="AC755"/>
          <cell r="AE755"/>
          <cell r="AG755"/>
          <cell r="AI755"/>
          <cell r="AK755"/>
          <cell r="AQ755"/>
          <cell r="AS755"/>
          <cell r="AU755"/>
          <cell r="AW755"/>
          <cell r="BD755"/>
          <cell r="BE755"/>
          <cell r="BH755"/>
        </row>
        <row r="756">
          <cell r="A756"/>
          <cell r="G756"/>
          <cell r="J756"/>
          <cell r="AC756"/>
          <cell r="AE756"/>
          <cell r="AG756"/>
          <cell r="AI756"/>
          <cell r="AK756"/>
          <cell r="AQ756"/>
          <cell r="AS756"/>
          <cell r="AU756"/>
          <cell r="AW756"/>
          <cell r="BD756"/>
          <cell r="BE756"/>
          <cell r="BH756"/>
        </row>
        <row r="757">
          <cell r="A757"/>
          <cell r="G757"/>
          <cell r="J757"/>
          <cell r="AC757"/>
          <cell r="AE757"/>
          <cell r="AG757"/>
          <cell r="AI757"/>
          <cell r="AK757"/>
          <cell r="AQ757"/>
          <cell r="AS757"/>
          <cell r="AU757"/>
          <cell r="AW757"/>
          <cell r="BD757"/>
          <cell r="BE757"/>
          <cell r="BH757"/>
        </row>
        <row r="758">
          <cell r="A758"/>
          <cell r="G758"/>
          <cell r="J758"/>
          <cell r="AC758"/>
          <cell r="AE758"/>
          <cell r="AG758"/>
          <cell r="AI758"/>
          <cell r="AK758"/>
          <cell r="AQ758"/>
          <cell r="AS758"/>
          <cell r="AU758"/>
          <cell r="AW758"/>
          <cell r="BD758"/>
          <cell r="BE758"/>
          <cell r="BH758"/>
        </row>
        <row r="759">
          <cell r="A759"/>
          <cell r="G759"/>
          <cell r="J759"/>
          <cell r="AC759"/>
          <cell r="AE759"/>
          <cell r="AG759"/>
          <cell r="AI759"/>
          <cell r="AK759"/>
          <cell r="AQ759"/>
          <cell r="AS759"/>
          <cell r="AU759"/>
          <cell r="AW759"/>
          <cell r="BD759"/>
          <cell r="BE759"/>
          <cell r="BH759"/>
        </row>
        <row r="760">
          <cell r="A760"/>
          <cell r="G760"/>
          <cell r="J760"/>
          <cell r="AC760"/>
          <cell r="AE760"/>
          <cell r="AG760"/>
          <cell r="AI760"/>
          <cell r="AK760"/>
          <cell r="AQ760"/>
          <cell r="AS760"/>
          <cell r="AU760"/>
          <cell r="AW760"/>
          <cell r="BD760"/>
          <cell r="BE760"/>
          <cell r="BH760"/>
        </row>
        <row r="761">
          <cell r="A761"/>
          <cell r="G761"/>
          <cell r="J761"/>
          <cell r="AC761"/>
          <cell r="AE761"/>
          <cell r="AG761"/>
          <cell r="AI761"/>
          <cell r="AK761"/>
          <cell r="AQ761"/>
          <cell r="AS761"/>
          <cell r="AU761"/>
          <cell r="AW761"/>
          <cell r="BD761"/>
          <cell r="BE761"/>
          <cell r="BH761"/>
        </row>
        <row r="762">
          <cell r="A762"/>
          <cell r="G762"/>
          <cell r="J762"/>
          <cell r="AC762"/>
          <cell r="AE762"/>
          <cell r="AG762"/>
          <cell r="AI762"/>
          <cell r="AK762"/>
          <cell r="AQ762"/>
          <cell r="AS762"/>
          <cell r="AU762"/>
          <cell r="AW762"/>
          <cell r="BD762"/>
          <cell r="BE762"/>
          <cell r="BH762"/>
        </row>
        <row r="763">
          <cell r="A763"/>
          <cell r="G763"/>
          <cell r="J763"/>
          <cell r="AC763"/>
          <cell r="AE763"/>
          <cell r="AG763"/>
          <cell r="AI763"/>
          <cell r="AK763"/>
          <cell r="AQ763"/>
          <cell r="AS763"/>
          <cell r="AU763"/>
          <cell r="AW763"/>
          <cell r="BD763"/>
          <cell r="BE763"/>
          <cell r="BH763"/>
        </row>
        <row r="764">
          <cell r="A764"/>
          <cell r="G764"/>
          <cell r="J764"/>
          <cell r="AC764"/>
          <cell r="AE764"/>
          <cell r="AG764"/>
          <cell r="AI764"/>
          <cell r="AK764"/>
          <cell r="AQ764"/>
          <cell r="AS764"/>
          <cell r="AU764"/>
          <cell r="AW764"/>
          <cell r="BD764"/>
          <cell r="BE764"/>
          <cell r="BH764"/>
        </row>
        <row r="765">
          <cell r="A765"/>
          <cell r="G765"/>
          <cell r="J765"/>
          <cell r="AC765"/>
          <cell r="AE765"/>
          <cell r="AG765"/>
          <cell r="AI765"/>
          <cell r="AK765"/>
          <cell r="AQ765"/>
          <cell r="AS765"/>
          <cell r="AU765"/>
          <cell r="AW765"/>
          <cell r="BD765"/>
          <cell r="BE765"/>
          <cell r="BH765"/>
        </row>
        <row r="766">
          <cell r="A766"/>
          <cell r="G766"/>
          <cell r="J766"/>
          <cell r="AC766"/>
          <cell r="AE766"/>
          <cell r="AG766"/>
          <cell r="AI766"/>
          <cell r="AK766"/>
          <cell r="AQ766"/>
          <cell r="AS766"/>
          <cell r="AU766"/>
          <cell r="AW766"/>
          <cell r="BD766"/>
          <cell r="BE766"/>
          <cell r="BH766"/>
        </row>
        <row r="767">
          <cell r="A767"/>
          <cell r="G767"/>
          <cell r="J767"/>
          <cell r="AC767"/>
          <cell r="AE767"/>
          <cell r="AG767"/>
          <cell r="AI767"/>
          <cell r="AK767"/>
          <cell r="AQ767"/>
          <cell r="AS767"/>
          <cell r="AU767"/>
          <cell r="AW767"/>
          <cell r="BD767"/>
          <cell r="BE767"/>
          <cell r="BH767"/>
        </row>
        <row r="768">
          <cell r="A768"/>
          <cell r="G768"/>
          <cell r="J768"/>
          <cell r="AC768"/>
          <cell r="AE768"/>
          <cell r="AG768"/>
          <cell r="AI768"/>
          <cell r="AK768"/>
          <cell r="AQ768"/>
          <cell r="AS768"/>
          <cell r="AU768"/>
          <cell r="AW768"/>
          <cell r="BD768"/>
          <cell r="BE768"/>
          <cell r="BH768"/>
        </row>
        <row r="769">
          <cell r="A769"/>
          <cell r="G769"/>
          <cell r="J769"/>
          <cell r="AC769"/>
          <cell r="AE769"/>
          <cell r="AG769"/>
          <cell r="AI769"/>
          <cell r="AK769"/>
          <cell r="AQ769"/>
          <cell r="AS769"/>
          <cell r="AU769"/>
          <cell r="AW769"/>
          <cell r="BD769"/>
          <cell r="BE769"/>
          <cell r="BH769"/>
        </row>
        <row r="770">
          <cell r="A770"/>
          <cell r="G770"/>
          <cell r="J770"/>
          <cell r="AC770"/>
          <cell r="AE770"/>
          <cell r="AG770"/>
          <cell r="AI770"/>
          <cell r="AK770"/>
          <cell r="AQ770"/>
          <cell r="AS770"/>
          <cell r="AU770"/>
          <cell r="AW770"/>
          <cell r="BD770"/>
          <cell r="BE770"/>
          <cell r="BH770"/>
        </row>
        <row r="771">
          <cell r="A771"/>
          <cell r="G771"/>
          <cell r="J771"/>
          <cell r="AC771"/>
          <cell r="AE771"/>
          <cell r="AG771"/>
          <cell r="AI771"/>
          <cell r="AK771"/>
          <cell r="AQ771"/>
          <cell r="AS771"/>
          <cell r="AU771"/>
          <cell r="AW771"/>
          <cell r="BD771"/>
          <cell r="BE771"/>
          <cell r="BH771"/>
        </row>
        <row r="772">
          <cell r="A772"/>
          <cell r="G772"/>
          <cell r="J772"/>
          <cell r="AC772"/>
          <cell r="AE772"/>
          <cell r="AG772"/>
          <cell r="AI772"/>
          <cell r="AK772"/>
          <cell r="AQ772"/>
          <cell r="AS772"/>
          <cell r="AU772"/>
          <cell r="AW772"/>
          <cell r="BD772"/>
          <cell r="BE772"/>
          <cell r="BH772"/>
        </row>
        <row r="773">
          <cell r="A773"/>
          <cell r="G773"/>
          <cell r="J773"/>
          <cell r="AC773"/>
          <cell r="AE773"/>
          <cell r="AG773"/>
          <cell r="AI773"/>
          <cell r="AK773"/>
          <cell r="AQ773"/>
          <cell r="AS773"/>
          <cell r="AU773"/>
          <cell r="AW773"/>
          <cell r="BD773"/>
          <cell r="BE773"/>
          <cell r="BH773"/>
        </row>
        <row r="774">
          <cell r="A774"/>
          <cell r="G774"/>
          <cell r="J774"/>
          <cell r="AC774"/>
          <cell r="AE774"/>
          <cell r="AG774"/>
          <cell r="AI774"/>
          <cell r="AK774"/>
          <cell r="AQ774"/>
          <cell r="AS774"/>
          <cell r="AU774"/>
          <cell r="AW774"/>
          <cell r="BD774"/>
          <cell r="BE774"/>
          <cell r="BH774"/>
        </row>
        <row r="775">
          <cell r="A775"/>
          <cell r="G775"/>
          <cell r="J775"/>
          <cell r="AC775"/>
          <cell r="AE775"/>
          <cell r="AG775"/>
          <cell r="AI775"/>
          <cell r="AK775"/>
          <cell r="AQ775"/>
          <cell r="AS775"/>
          <cell r="AU775"/>
          <cell r="AW775"/>
          <cell r="BD775"/>
          <cell r="BE775"/>
          <cell r="BH775"/>
        </row>
        <row r="776">
          <cell r="A776"/>
          <cell r="G776"/>
          <cell r="J776"/>
          <cell r="AC776"/>
          <cell r="AE776"/>
          <cell r="AG776"/>
          <cell r="AI776"/>
          <cell r="AK776"/>
          <cell r="AQ776"/>
          <cell r="AS776"/>
          <cell r="AU776"/>
          <cell r="AW776"/>
          <cell r="BD776"/>
          <cell r="BE776"/>
          <cell r="BH776"/>
        </row>
        <row r="777">
          <cell r="A777"/>
          <cell r="G777"/>
          <cell r="J777"/>
          <cell r="AC777"/>
          <cell r="AE777"/>
          <cell r="AG777"/>
          <cell r="AI777"/>
          <cell r="AK777"/>
          <cell r="AQ777"/>
          <cell r="AS777"/>
          <cell r="AU777"/>
          <cell r="AW777"/>
          <cell r="BD777"/>
          <cell r="BE777"/>
          <cell r="BH777"/>
        </row>
        <row r="778">
          <cell r="A778"/>
          <cell r="G778"/>
          <cell r="J778"/>
          <cell r="AC778"/>
          <cell r="AE778"/>
          <cell r="AG778"/>
          <cell r="AI778"/>
          <cell r="AK778"/>
          <cell r="AQ778"/>
          <cell r="AS778"/>
          <cell r="AU778"/>
          <cell r="AW778"/>
          <cell r="BD778"/>
          <cell r="BE778"/>
          <cell r="BH778"/>
        </row>
        <row r="779">
          <cell r="A779"/>
          <cell r="G779"/>
          <cell r="J779"/>
          <cell r="AC779"/>
          <cell r="AE779"/>
          <cell r="AG779"/>
          <cell r="AI779"/>
          <cell r="AK779"/>
          <cell r="AQ779"/>
          <cell r="AS779"/>
          <cell r="AU779"/>
          <cell r="AW779"/>
          <cell r="BD779"/>
          <cell r="BE779"/>
          <cell r="BH779"/>
        </row>
        <row r="780">
          <cell r="A780"/>
          <cell r="G780"/>
          <cell r="J780"/>
          <cell r="AC780"/>
          <cell r="AE780"/>
          <cell r="AG780"/>
          <cell r="AI780"/>
          <cell r="AK780"/>
          <cell r="AQ780"/>
          <cell r="AS780"/>
          <cell r="AU780"/>
          <cell r="AW780"/>
          <cell r="BD780"/>
          <cell r="BE780"/>
          <cell r="BH780"/>
        </row>
        <row r="781">
          <cell r="A781"/>
          <cell r="G781"/>
          <cell r="J781"/>
          <cell r="AC781"/>
          <cell r="AE781"/>
          <cell r="AG781"/>
          <cell r="AI781"/>
          <cell r="AK781"/>
          <cell r="AQ781"/>
          <cell r="AS781"/>
          <cell r="AU781"/>
          <cell r="AW781"/>
          <cell r="BD781"/>
          <cell r="BE781"/>
          <cell r="BH781"/>
        </row>
        <row r="782">
          <cell r="A782"/>
          <cell r="G782"/>
          <cell r="J782"/>
          <cell r="AC782"/>
          <cell r="AE782"/>
          <cell r="AG782"/>
          <cell r="AI782"/>
          <cell r="AK782"/>
          <cell r="AQ782"/>
          <cell r="AS782"/>
          <cell r="AU782"/>
          <cell r="AW782"/>
          <cell r="BD782"/>
          <cell r="BE782"/>
          <cell r="BH782"/>
        </row>
        <row r="783">
          <cell r="A783"/>
          <cell r="G783"/>
          <cell r="J783"/>
          <cell r="AC783"/>
          <cell r="AE783"/>
          <cell r="AG783"/>
          <cell r="AI783"/>
          <cell r="AK783"/>
          <cell r="AQ783"/>
          <cell r="AS783"/>
          <cell r="AU783"/>
          <cell r="AW783"/>
          <cell r="BD783"/>
          <cell r="BE783"/>
          <cell r="BH783"/>
        </row>
        <row r="784">
          <cell r="A784"/>
          <cell r="G784"/>
          <cell r="J784"/>
          <cell r="AC784"/>
          <cell r="AE784"/>
          <cell r="AG784"/>
          <cell r="AI784"/>
          <cell r="AK784"/>
          <cell r="AQ784"/>
          <cell r="AS784"/>
          <cell r="AU784"/>
          <cell r="AW784"/>
          <cell r="BD784"/>
          <cell r="BE784"/>
          <cell r="BH784"/>
        </row>
        <row r="785">
          <cell r="A785"/>
          <cell r="G785"/>
          <cell r="J785"/>
          <cell r="AC785"/>
          <cell r="AE785"/>
          <cell r="AG785"/>
          <cell r="AI785"/>
          <cell r="AK785"/>
          <cell r="AQ785"/>
          <cell r="AS785"/>
          <cell r="AU785"/>
          <cell r="AW785"/>
          <cell r="BD785"/>
          <cell r="BE785"/>
          <cell r="BH785"/>
        </row>
        <row r="786">
          <cell r="A786"/>
          <cell r="G786"/>
          <cell r="J786"/>
          <cell r="AC786"/>
          <cell r="AE786"/>
          <cell r="AG786"/>
          <cell r="AI786"/>
          <cell r="AK786"/>
          <cell r="AQ786"/>
          <cell r="AS786"/>
          <cell r="AU786"/>
          <cell r="AW786"/>
          <cell r="BD786"/>
          <cell r="BE786"/>
          <cell r="BH786"/>
        </row>
        <row r="787">
          <cell r="A787"/>
          <cell r="G787"/>
          <cell r="J787"/>
          <cell r="AC787"/>
          <cell r="AE787"/>
          <cell r="AG787"/>
          <cell r="AI787"/>
          <cell r="AK787"/>
          <cell r="AQ787"/>
          <cell r="AS787"/>
          <cell r="AU787"/>
          <cell r="AW787"/>
          <cell r="BD787"/>
          <cell r="BE787"/>
          <cell r="BH787"/>
        </row>
        <row r="788">
          <cell r="A788"/>
          <cell r="G788"/>
          <cell r="J788"/>
          <cell r="AC788"/>
          <cell r="AE788"/>
          <cell r="AG788"/>
          <cell r="AI788"/>
          <cell r="AK788"/>
          <cell r="AQ788"/>
          <cell r="AS788"/>
          <cell r="AU788"/>
          <cell r="AW788"/>
          <cell r="BD788"/>
          <cell r="BE788"/>
          <cell r="BH788"/>
        </row>
        <row r="789">
          <cell r="A789"/>
          <cell r="G789"/>
          <cell r="J789"/>
          <cell r="AC789"/>
          <cell r="AE789"/>
          <cell r="AG789"/>
          <cell r="AI789"/>
          <cell r="AK789"/>
          <cell r="AQ789"/>
          <cell r="AS789"/>
          <cell r="AU789"/>
          <cell r="AW789"/>
          <cell r="BD789"/>
          <cell r="BE789"/>
          <cell r="BH789"/>
        </row>
        <row r="790">
          <cell r="A790"/>
          <cell r="G790"/>
          <cell r="J790"/>
          <cell r="AC790"/>
          <cell r="AE790"/>
          <cell r="AG790"/>
          <cell r="AI790"/>
          <cell r="AK790"/>
          <cell r="AQ790"/>
          <cell r="AS790"/>
          <cell r="AU790"/>
          <cell r="AW790"/>
          <cell r="BD790"/>
          <cell r="BE790"/>
          <cell r="BH790"/>
        </row>
        <row r="791">
          <cell r="A791"/>
          <cell r="G791"/>
          <cell r="J791"/>
          <cell r="AC791"/>
          <cell r="AE791"/>
          <cell r="AG791"/>
          <cell r="AI791"/>
          <cell r="AK791"/>
          <cell r="AQ791"/>
          <cell r="AS791"/>
          <cell r="AU791"/>
          <cell r="AW791"/>
          <cell r="BD791"/>
          <cell r="BE791"/>
          <cell r="BH791"/>
        </row>
        <row r="792">
          <cell r="A792"/>
          <cell r="G792"/>
          <cell r="J792"/>
          <cell r="AC792"/>
          <cell r="AE792"/>
          <cell r="AG792"/>
          <cell r="AI792"/>
          <cell r="AK792"/>
          <cell r="AQ792"/>
          <cell r="AS792"/>
          <cell r="AU792"/>
          <cell r="AW792"/>
          <cell r="BD792"/>
          <cell r="BE792"/>
          <cell r="BH792"/>
        </row>
        <row r="793">
          <cell r="A793"/>
          <cell r="G793"/>
          <cell r="J793"/>
          <cell r="AC793"/>
          <cell r="AE793"/>
          <cell r="AG793"/>
          <cell r="AI793"/>
          <cell r="AK793"/>
          <cell r="AQ793"/>
          <cell r="AS793"/>
          <cell r="AU793"/>
          <cell r="AW793"/>
          <cell r="BD793"/>
          <cell r="BE793"/>
          <cell r="BH793"/>
        </row>
        <row r="794">
          <cell r="A794"/>
          <cell r="G794"/>
          <cell r="J794"/>
          <cell r="AC794"/>
          <cell r="AE794"/>
          <cell r="AG794"/>
          <cell r="AI794"/>
          <cell r="AK794"/>
          <cell r="AQ794"/>
          <cell r="AS794"/>
          <cell r="AU794"/>
          <cell r="AW794"/>
          <cell r="BD794"/>
          <cell r="BE794"/>
          <cell r="BH794"/>
        </row>
        <row r="795">
          <cell r="A795"/>
          <cell r="G795"/>
          <cell r="J795"/>
          <cell r="AC795"/>
          <cell r="AE795"/>
          <cell r="AG795"/>
          <cell r="AI795"/>
          <cell r="AK795"/>
          <cell r="AQ795"/>
          <cell r="AS795"/>
          <cell r="AU795"/>
          <cell r="AW795"/>
          <cell r="BD795"/>
          <cell r="BE795"/>
          <cell r="BH795"/>
        </row>
        <row r="796">
          <cell r="A796"/>
          <cell r="G796"/>
          <cell r="J796"/>
          <cell r="AC796"/>
          <cell r="AE796"/>
          <cell r="AG796"/>
          <cell r="AI796"/>
          <cell r="AK796"/>
          <cell r="AQ796"/>
          <cell r="AS796"/>
          <cell r="AU796"/>
          <cell r="AW796"/>
          <cell r="BD796"/>
          <cell r="BE796"/>
          <cell r="BH796"/>
        </row>
        <row r="797">
          <cell r="A797"/>
          <cell r="G797"/>
          <cell r="J797"/>
          <cell r="AC797"/>
          <cell r="AE797"/>
          <cell r="AG797"/>
          <cell r="AI797"/>
          <cell r="AK797"/>
          <cell r="AQ797"/>
          <cell r="AS797"/>
          <cell r="AU797"/>
          <cell r="AW797"/>
          <cell r="BD797"/>
          <cell r="BE797"/>
          <cell r="BH797"/>
        </row>
        <row r="798">
          <cell r="A798"/>
          <cell r="G798"/>
          <cell r="J798"/>
          <cell r="AC798"/>
          <cell r="AE798"/>
          <cell r="AG798"/>
          <cell r="AI798"/>
          <cell r="AK798"/>
          <cell r="AQ798"/>
          <cell r="AS798"/>
          <cell r="AU798"/>
          <cell r="AW798"/>
          <cell r="BD798"/>
          <cell r="BE798"/>
          <cell r="BH798"/>
        </row>
        <row r="799">
          <cell r="A799"/>
          <cell r="G799"/>
          <cell r="J799"/>
          <cell r="AC799"/>
          <cell r="AE799"/>
          <cell r="AG799"/>
          <cell r="AI799"/>
          <cell r="AK799"/>
          <cell r="AQ799"/>
          <cell r="AS799"/>
          <cell r="AU799"/>
          <cell r="AW799"/>
          <cell r="BD799"/>
          <cell r="BE799"/>
          <cell r="BH799"/>
        </row>
        <row r="800">
          <cell r="A800"/>
          <cell r="G800"/>
          <cell r="J800"/>
          <cell r="AC800"/>
          <cell r="AE800"/>
          <cell r="AG800"/>
          <cell r="AI800"/>
          <cell r="AK800"/>
          <cell r="AQ800"/>
          <cell r="AS800"/>
          <cell r="AU800"/>
          <cell r="AW800"/>
          <cell r="BD800"/>
          <cell r="BE800"/>
          <cell r="BH800"/>
        </row>
        <row r="801">
          <cell r="A801"/>
          <cell r="G801"/>
          <cell r="J801"/>
          <cell r="AC801"/>
          <cell r="AE801"/>
          <cell r="AG801"/>
          <cell r="AI801"/>
          <cell r="AK801"/>
          <cell r="AQ801"/>
          <cell r="AS801"/>
          <cell r="AU801"/>
          <cell r="AW801"/>
          <cell r="BD801"/>
          <cell r="BE801"/>
          <cell r="BH801"/>
        </row>
        <row r="802">
          <cell r="A802"/>
          <cell r="G802"/>
          <cell r="J802"/>
          <cell r="AC802"/>
          <cell r="AE802"/>
          <cell r="AG802"/>
          <cell r="AI802"/>
          <cell r="AK802"/>
          <cell r="AQ802"/>
          <cell r="AS802"/>
          <cell r="AU802"/>
          <cell r="AW802"/>
          <cell r="BD802"/>
          <cell r="BE802"/>
          <cell r="BH802"/>
        </row>
        <row r="803">
          <cell r="A803"/>
          <cell r="G803"/>
          <cell r="J803"/>
          <cell r="AC803"/>
          <cell r="AE803"/>
          <cell r="AG803"/>
          <cell r="AI803"/>
          <cell r="AK803"/>
          <cell r="AQ803"/>
          <cell r="AS803"/>
          <cell r="AU803"/>
          <cell r="AW803"/>
          <cell r="BD803"/>
          <cell r="BE803"/>
          <cell r="BH803"/>
        </row>
        <row r="804">
          <cell r="A804"/>
          <cell r="G804"/>
          <cell r="J804"/>
          <cell r="AC804"/>
          <cell r="AE804"/>
          <cell r="AG804"/>
          <cell r="AI804"/>
          <cell r="AK804"/>
          <cell r="AQ804"/>
          <cell r="AS804"/>
          <cell r="AU804"/>
          <cell r="AW804"/>
          <cell r="BD804"/>
          <cell r="BE804"/>
          <cell r="BH804"/>
        </row>
        <row r="805">
          <cell r="A805"/>
          <cell r="G805"/>
          <cell r="J805"/>
          <cell r="AC805"/>
          <cell r="AE805"/>
          <cell r="AG805"/>
          <cell r="AI805"/>
          <cell r="AK805"/>
          <cell r="AQ805"/>
          <cell r="AS805"/>
          <cell r="AU805"/>
          <cell r="AW805"/>
          <cell r="BD805"/>
          <cell r="BE805"/>
          <cell r="BH805"/>
        </row>
        <row r="806">
          <cell r="A806"/>
          <cell r="G806"/>
          <cell r="J806"/>
          <cell r="AC806"/>
          <cell r="AE806"/>
          <cell r="AG806"/>
          <cell r="AI806"/>
          <cell r="AK806"/>
          <cell r="AQ806"/>
          <cell r="AS806"/>
          <cell r="AU806"/>
          <cell r="AW806"/>
          <cell r="BD806"/>
          <cell r="BE806"/>
          <cell r="BH806"/>
        </row>
        <row r="807">
          <cell r="A807"/>
          <cell r="G807"/>
          <cell r="J807"/>
          <cell r="AC807"/>
          <cell r="AE807"/>
          <cell r="AG807"/>
          <cell r="AI807"/>
          <cell r="AK807"/>
          <cell r="AQ807"/>
          <cell r="AS807"/>
          <cell r="AU807"/>
          <cell r="AW807"/>
          <cell r="BD807"/>
          <cell r="BE807"/>
          <cell r="BH807"/>
        </row>
        <row r="808">
          <cell r="A808"/>
          <cell r="G808"/>
          <cell r="J808"/>
          <cell r="AC808"/>
          <cell r="AE808"/>
          <cell r="AG808"/>
          <cell r="AI808"/>
          <cell r="AK808"/>
          <cell r="AQ808"/>
          <cell r="AS808"/>
          <cell r="AU808"/>
          <cell r="AW808"/>
          <cell r="BD808"/>
          <cell r="BE808"/>
          <cell r="BH808"/>
        </row>
        <row r="809">
          <cell r="A809"/>
          <cell r="G809"/>
          <cell r="J809"/>
          <cell r="AC809"/>
          <cell r="AE809"/>
          <cell r="AG809"/>
          <cell r="AI809"/>
          <cell r="AK809"/>
          <cell r="AQ809"/>
          <cell r="AS809"/>
          <cell r="AU809"/>
          <cell r="AW809"/>
          <cell r="BD809"/>
          <cell r="BE809"/>
          <cell r="BH809"/>
        </row>
        <row r="810">
          <cell r="A810"/>
          <cell r="G810"/>
          <cell r="J810"/>
          <cell r="AC810"/>
          <cell r="AE810"/>
          <cell r="AG810"/>
          <cell r="AI810"/>
          <cell r="AK810"/>
          <cell r="AQ810"/>
          <cell r="AS810"/>
          <cell r="AU810"/>
          <cell r="AW810"/>
          <cell r="BD810"/>
          <cell r="BE810"/>
          <cell r="BH810"/>
        </row>
        <row r="811">
          <cell r="A811"/>
          <cell r="G811"/>
          <cell r="J811"/>
          <cell r="AC811"/>
          <cell r="AE811"/>
          <cell r="AG811"/>
          <cell r="AI811"/>
          <cell r="AK811"/>
          <cell r="AQ811"/>
          <cell r="AS811"/>
          <cell r="AU811"/>
          <cell r="AW811"/>
          <cell r="BD811"/>
          <cell r="BE811"/>
          <cell r="BH811"/>
        </row>
        <row r="812">
          <cell r="A812"/>
          <cell r="G812"/>
          <cell r="J812"/>
          <cell r="AC812"/>
          <cell r="AE812"/>
          <cell r="AG812"/>
          <cell r="AI812"/>
          <cell r="AK812"/>
          <cell r="AQ812"/>
          <cell r="AS812"/>
          <cell r="AU812"/>
          <cell r="AW812"/>
          <cell r="BD812"/>
          <cell r="BE812"/>
          <cell r="BH812"/>
        </row>
        <row r="813">
          <cell r="A813"/>
          <cell r="G813"/>
          <cell r="J813"/>
          <cell r="AC813"/>
          <cell r="AE813"/>
          <cell r="AG813"/>
          <cell r="AI813"/>
          <cell r="AK813"/>
          <cell r="AQ813"/>
          <cell r="AS813"/>
          <cell r="AU813"/>
          <cell r="AW813"/>
          <cell r="BD813"/>
          <cell r="BE813"/>
          <cell r="BH813"/>
        </row>
        <row r="814">
          <cell r="A814"/>
          <cell r="G814"/>
          <cell r="J814"/>
          <cell r="AC814"/>
          <cell r="AE814"/>
          <cell r="AG814"/>
          <cell r="AI814"/>
          <cell r="AK814"/>
          <cell r="AQ814"/>
          <cell r="AS814"/>
          <cell r="AU814"/>
          <cell r="AW814"/>
          <cell r="BD814"/>
          <cell r="BE814"/>
          <cell r="BH814"/>
        </row>
        <row r="815">
          <cell r="A815"/>
          <cell r="G815"/>
          <cell r="J815"/>
          <cell r="AC815"/>
          <cell r="AE815"/>
          <cell r="AG815"/>
          <cell r="AI815"/>
          <cell r="AK815"/>
          <cell r="AQ815"/>
          <cell r="AS815"/>
          <cell r="AU815"/>
          <cell r="AW815"/>
          <cell r="BD815"/>
          <cell r="BE815"/>
          <cell r="BH815"/>
        </row>
        <row r="816">
          <cell r="A816"/>
          <cell r="G816"/>
          <cell r="J816"/>
          <cell r="AC816"/>
          <cell r="AE816"/>
          <cell r="AG816"/>
          <cell r="AI816"/>
          <cell r="AK816"/>
          <cell r="AQ816"/>
          <cell r="AS816"/>
          <cell r="AU816"/>
          <cell r="AW816"/>
          <cell r="BD816"/>
          <cell r="BE816"/>
          <cell r="BH816"/>
        </row>
        <row r="817">
          <cell r="A817"/>
          <cell r="G817"/>
          <cell r="J817"/>
          <cell r="AC817"/>
          <cell r="AE817"/>
          <cell r="AG817"/>
          <cell r="AI817"/>
          <cell r="AK817"/>
          <cell r="AQ817"/>
          <cell r="AS817"/>
          <cell r="AU817"/>
          <cell r="AW817"/>
          <cell r="BD817"/>
          <cell r="BE817"/>
          <cell r="BH817"/>
        </row>
        <row r="818">
          <cell r="A818"/>
          <cell r="G818"/>
          <cell r="J818"/>
          <cell r="AC818"/>
          <cell r="AE818"/>
          <cell r="AG818"/>
          <cell r="AI818"/>
          <cell r="AK818"/>
          <cell r="AQ818"/>
          <cell r="AS818"/>
          <cell r="AU818"/>
          <cell r="AW818"/>
          <cell r="BD818"/>
          <cell r="BE818"/>
          <cell r="BH818"/>
        </row>
        <row r="819">
          <cell r="A819"/>
          <cell r="G819"/>
          <cell r="J819"/>
          <cell r="AC819"/>
          <cell r="AE819"/>
          <cell r="AG819"/>
          <cell r="AI819"/>
          <cell r="AK819"/>
          <cell r="AQ819"/>
          <cell r="AS819"/>
          <cell r="AU819"/>
          <cell r="AW819"/>
          <cell r="BD819"/>
          <cell r="BE819"/>
          <cell r="BH819"/>
        </row>
        <row r="820">
          <cell r="A820"/>
          <cell r="G820"/>
          <cell r="J820"/>
          <cell r="AC820"/>
          <cell r="AE820"/>
          <cell r="AG820"/>
          <cell r="AI820"/>
          <cell r="AK820"/>
          <cell r="AQ820"/>
          <cell r="AS820"/>
          <cell r="AU820"/>
          <cell r="AW820"/>
          <cell r="BD820"/>
          <cell r="BE820"/>
          <cell r="BH820"/>
        </row>
        <row r="821">
          <cell r="A821"/>
          <cell r="G821"/>
          <cell r="J821"/>
          <cell r="AC821"/>
          <cell r="AE821"/>
          <cell r="AG821"/>
          <cell r="AI821"/>
          <cell r="AK821"/>
          <cell r="AQ821"/>
          <cell r="AS821"/>
          <cell r="AU821"/>
          <cell r="AW821"/>
          <cell r="BD821"/>
          <cell r="BE821"/>
          <cell r="BH821"/>
        </row>
        <row r="822">
          <cell r="A822"/>
          <cell r="G822"/>
          <cell r="J822"/>
          <cell r="AC822"/>
          <cell r="AE822"/>
          <cell r="AG822"/>
          <cell r="AI822"/>
          <cell r="AK822"/>
          <cell r="AQ822"/>
          <cell r="AS822"/>
          <cell r="AU822"/>
          <cell r="AW822"/>
          <cell r="BD822"/>
          <cell r="BE822"/>
          <cell r="BH822"/>
        </row>
        <row r="823">
          <cell r="A823"/>
          <cell r="G823"/>
          <cell r="J823"/>
          <cell r="AC823"/>
          <cell r="AE823"/>
          <cell r="AG823"/>
          <cell r="AI823"/>
          <cell r="AK823"/>
          <cell r="AQ823"/>
          <cell r="AS823"/>
          <cell r="AU823"/>
          <cell r="AW823"/>
          <cell r="BD823"/>
          <cell r="BE823"/>
          <cell r="BH823"/>
        </row>
        <row r="824">
          <cell r="A824"/>
          <cell r="G824"/>
          <cell r="J824"/>
          <cell r="AC824"/>
          <cell r="AE824"/>
          <cell r="AG824"/>
          <cell r="AI824"/>
          <cell r="AK824"/>
          <cell r="AQ824"/>
          <cell r="AS824"/>
          <cell r="AU824"/>
          <cell r="AW824"/>
          <cell r="BD824"/>
          <cell r="BE824"/>
          <cell r="BH824"/>
        </row>
        <row r="825">
          <cell r="A825"/>
          <cell r="G825"/>
          <cell r="J825"/>
          <cell r="AC825"/>
          <cell r="AE825"/>
          <cell r="AG825"/>
          <cell r="AI825"/>
          <cell r="AK825"/>
          <cell r="AQ825"/>
          <cell r="AS825"/>
          <cell r="AU825"/>
          <cell r="AW825"/>
          <cell r="BD825"/>
          <cell r="BE825"/>
          <cell r="BH825"/>
        </row>
        <row r="826">
          <cell r="A826"/>
          <cell r="G826"/>
          <cell r="J826"/>
          <cell r="AC826"/>
          <cell r="AE826"/>
          <cell r="AG826"/>
          <cell r="AI826"/>
          <cell r="AK826"/>
          <cell r="AQ826"/>
          <cell r="AS826"/>
          <cell r="AU826"/>
          <cell r="AW826"/>
          <cell r="BD826"/>
          <cell r="BE826"/>
          <cell r="BH826"/>
        </row>
        <row r="827">
          <cell r="A827"/>
          <cell r="G827"/>
          <cell r="J827"/>
          <cell r="AC827"/>
          <cell r="AE827"/>
          <cell r="AG827"/>
          <cell r="AI827"/>
          <cell r="AK827"/>
          <cell r="AQ827"/>
          <cell r="AS827"/>
          <cell r="AU827"/>
          <cell r="AW827"/>
          <cell r="BD827"/>
          <cell r="BE827"/>
          <cell r="BH827"/>
        </row>
        <row r="828">
          <cell r="A828"/>
          <cell r="G828"/>
          <cell r="J828"/>
          <cell r="AC828"/>
          <cell r="AE828"/>
          <cell r="AG828"/>
          <cell r="AI828"/>
          <cell r="AK828"/>
          <cell r="AQ828"/>
          <cell r="AS828"/>
          <cell r="AU828"/>
          <cell r="AW828"/>
          <cell r="BD828"/>
          <cell r="BE828"/>
          <cell r="BH828"/>
        </row>
        <row r="829">
          <cell r="A829"/>
          <cell r="G829"/>
          <cell r="J829"/>
          <cell r="AC829"/>
          <cell r="AE829"/>
          <cell r="AG829"/>
          <cell r="AI829"/>
          <cell r="AK829"/>
          <cell r="AQ829"/>
          <cell r="AS829"/>
          <cell r="AU829"/>
          <cell r="AW829"/>
          <cell r="BD829"/>
          <cell r="BE829"/>
          <cell r="BH829"/>
        </row>
        <row r="830">
          <cell r="A830"/>
          <cell r="G830"/>
          <cell r="J830"/>
          <cell r="AC830"/>
          <cell r="AE830"/>
          <cell r="AG830"/>
          <cell r="AI830"/>
          <cell r="AK830"/>
          <cell r="AQ830"/>
          <cell r="AS830"/>
          <cell r="AU830"/>
          <cell r="AW830"/>
          <cell r="BD830"/>
          <cell r="BE830"/>
          <cell r="BH830"/>
        </row>
        <row r="831">
          <cell r="A831"/>
          <cell r="G831"/>
          <cell r="J831"/>
          <cell r="AC831"/>
          <cell r="AE831"/>
          <cell r="AG831"/>
          <cell r="AI831"/>
          <cell r="AK831"/>
          <cell r="AQ831"/>
          <cell r="AS831"/>
          <cell r="AU831"/>
          <cell r="AW831"/>
          <cell r="BD831"/>
          <cell r="BE831"/>
          <cell r="BH831"/>
        </row>
        <row r="832">
          <cell r="A832"/>
          <cell r="G832"/>
          <cell r="J832"/>
          <cell r="AC832"/>
          <cell r="AE832"/>
          <cell r="AG832"/>
          <cell r="AI832"/>
          <cell r="AK832"/>
          <cell r="AQ832"/>
          <cell r="AS832"/>
          <cell r="AU832"/>
          <cell r="AW832"/>
          <cell r="BD832"/>
          <cell r="BE832"/>
          <cell r="BH832"/>
        </row>
        <row r="833">
          <cell r="A833"/>
          <cell r="G833"/>
          <cell r="J833"/>
          <cell r="AC833"/>
          <cell r="AE833"/>
          <cell r="AG833"/>
          <cell r="AI833"/>
          <cell r="AK833"/>
          <cell r="AQ833"/>
          <cell r="AS833"/>
          <cell r="AU833"/>
          <cell r="AW833"/>
          <cell r="BD833"/>
          <cell r="BE833"/>
          <cell r="BH833"/>
        </row>
        <row r="834">
          <cell r="A834"/>
          <cell r="G834"/>
          <cell r="J834"/>
          <cell r="AC834"/>
          <cell r="AE834"/>
          <cell r="AG834"/>
          <cell r="AI834"/>
          <cell r="AK834"/>
          <cell r="AQ834"/>
          <cell r="AS834"/>
          <cell r="AU834"/>
          <cell r="AW834"/>
          <cell r="BD834"/>
          <cell r="BE834"/>
          <cell r="BH834"/>
        </row>
        <row r="835">
          <cell r="A835"/>
          <cell r="G835"/>
          <cell r="J835"/>
          <cell r="AC835"/>
          <cell r="AE835"/>
          <cell r="AG835"/>
          <cell r="AI835"/>
          <cell r="AK835"/>
          <cell r="AQ835"/>
          <cell r="AS835"/>
          <cell r="AU835"/>
          <cell r="AW835"/>
          <cell r="BD835"/>
          <cell r="BE835"/>
          <cell r="BH835"/>
        </row>
        <row r="836">
          <cell r="A836"/>
          <cell r="G836"/>
          <cell r="J836"/>
          <cell r="AC836"/>
          <cell r="AE836"/>
          <cell r="AG836"/>
          <cell r="AI836"/>
          <cell r="AK836"/>
          <cell r="AQ836"/>
          <cell r="AS836"/>
          <cell r="AU836"/>
          <cell r="AW836"/>
          <cell r="BD836"/>
          <cell r="BE836"/>
          <cell r="BH836"/>
        </row>
        <row r="837">
          <cell r="A837"/>
          <cell r="G837"/>
          <cell r="J837"/>
          <cell r="AC837"/>
          <cell r="AE837"/>
          <cell r="AG837"/>
          <cell r="AI837"/>
          <cell r="AK837"/>
          <cell r="AQ837"/>
          <cell r="AS837"/>
          <cell r="AU837"/>
          <cell r="AW837"/>
          <cell r="BD837"/>
          <cell r="BE837"/>
          <cell r="BH837"/>
        </row>
        <row r="838">
          <cell r="A838"/>
          <cell r="G838"/>
          <cell r="J838"/>
          <cell r="AC838"/>
          <cell r="AE838"/>
          <cell r="AG838"/>
          <cell r="AI838"/>
          <cell r="AK838"/>
          <cell r="AQ838"/>
          <cell r="AS838"/>
          <cell r="AU838"/>
          <cell r="AW838"/>
          <cell r="BD838"/>
          <cell r="BE838"/>
          <cell r="BH838"/>
        </row>
        <row r="839">
          <cell r="A839"/>
          <cell r="G839"/>
          <cell r="J839"/>
          <cell r="AC839"/>
          <cell r="AE839"/>
          <cell r="AG839"/>
          <cell r="AI839"/>
          <cell r="AK839"/>
          <cell r="AQ839"/>
          <cell r="AS839"/>
          <cell r="AU839"/>
          <cell r="AW839"/>
          <cell r="BD839"/>
          <cell r="BE839"/>
          <cell r="BH839"/>
        </row>
        <row r="840">
          <cell r="A840"/>
          <cell r="G840"/>
          <cell r="J840"/>
          <cell r="AC840"/>
          <cell r="AE840"/>
          <cell r="AG840"/>
          <cell r="AI840"/>
          <cell r="AK840"/>
          <cell r="AQ840"/>
          <cell r="AS840"/>
          <cell r="AU840"/>
          <cell r="AW840"/>
          <cell r="BD840"/>
          <cell r="BE840"/>
          <cell r="BH840"/>
        </row>
        <row r="841">
          <cell r="A841"/>
          <cell r="G841"/>
          <cell r="J841"/>
          <cell r="AC841"/>
          <cell r="AE841"/>
          <cell r="AG841"/>
          <cell r="AI841"/>
          <cell r="AK841"/>
          <cell r="AQ841"/>
          <cell r="AS841"/>
          <cell r="AU841"/>
          <cell r="AW841"/>
          <cell r="BD841"/>
          <cell r="BE841"/>
          <cell r="BH841"/>
        </row>
        <row r="842">
          <cell r="A842"/>
          <cell r="G842"/>
          <cell r="J842"/>
          <cell r="AC842"/>
          <cell r="AE842"/>
          <cell r="AG842"/>
          <cell r="AI842"/>
          <cell r="AK842"/>
          <cell r="AQ842"/>
          <cell r="AS842"/>
          <cell r="AU842"/>
          <cell r="AW842"/>
          <cell r="BD842"/>
          <cell r="BE842"/>
          <cell r="BH842"/>
        </row>
        <row r="843">
          <cell r="A843"/>
          <cell r="G843"/>
          <cell r="J843"/>
          <cell r="AC843"/>
          <cell r="AE843"/>
          <cell r="AG843"/>
          <cell r="AI843"/>
          <cell r="AK843"/>
          <cell r="AQ843"/>
          <cell r="AS843"/>
          <cell r="AU843"/>
          <cell r="AW843"/>
          <cell r="BD843"/>
          <cell r="BE843"/>
          <cell r="BH843"/>
        </row>
        <row r="844">
          <cell r="A844"/>
          <cell r="G844"/>
          <cell r="J844"/>
          <cell r="AC844"/>
          <cell r="AE844"/>
          <cell r="AG844"/>
          <cell r="AI844"/>
          <cell r="AK844"/>
          <cell r="AQ844"/>
          <cell r="AS844"/>
          <cell r="AU844"/>
          <cell r="AW844"/>
          <cell r="BD844"/>
          <cell r="BE844"/>
          <cell r="BH844"/>
        </row>
        <row r="845">
          <cell r="A845"/>
          <cell r="G845"/>
          <cell r="J845"/>
          <cell r="AC845"/>
          <cell r="AE845"/>
          <cell r="AG845"/>
          <cell r="AI845"/>
          <cell r="AK845"/>
          <cell r="AQ845"/>
          <cell r="AS845"/>
          <cell r="AU845"/>
          <cell r="AW845"/>
          <cell r="BD845"/>
          <cell r="BE845"/>
          <cell r="BH845"/>
        </row>
        <row r="846">
          <cell r="A846"/>
          <cell r="G846"/>
          <cell r="J846"/>
          <cell r="AC846"/>
          <cell r="AE846"/>
          <cell r="AG846"/>
          <cell r="AI846"/>
          <cell r="AK846"/>
          <cell r="AQ846"/>
          <cell r="AS846"/>
          <cell r="AU846"/>
          <cell r="AW846"/>
          <cell r="BD846"/>
          <cell r="BE846"/>
          <cell r="BH846"/>
        </row>
        <row r="847">
          <cell r="A847"/>
          <cell r="G847"/>
          <cell r="J847"/>
          <cell r="AC847"/>
          <cell r="AE847"/>
          <cell r="AG847"/>
          <cell r="AI847"/>
          <cell r="AK847"/>
          <cell r="AQ847"/>
          <cell r="AS847"/>
          <cell r="AU847"/>
          <cell r="AW847"/>
          <cell r="BD847"/>
          <cell r="BE847"/>
          <cell r="BH847"/>
        </row>
        <row r="848">
          <cell r="A848"/>
          <cell r="G848"/>
          <cell r="J848"/>
          <cell r="AC848"/>
          <cell r="AE848"/>
          <cell r="AG848"/>
          <cell r="AI848"/>
          <cell r="AK848"/>
          <cell r="AQ848"/>
          <cell r="AS848"/>
          <cell r="AU848"/>
          <cell r="AW848"/>
          <cell r="BD848"/>
          <cell r="BE848"/>
          <cell r="BH848"/>
        </row>
        <row r="849">
          <cell r="A849"/>
          <cell r="G849"/>
          <cell r="J849"/>
          <cell r="AC849"/>
          <cell r="AE849"/>
          <cell r="AG849"/>
          <cell r="AI849"/>
          <cell r="AK849"/>
          <cell r="AQ849"/>
          <cell r="AS849"/>
          <cell r="AU849"/>
          <cell r="AW849"/>
          <cell r="BD849"/>
          <cell r="BE849"/>
          <cell r="BH849"/>
        </row>
        <row r="850">
          <cell r="A850"/>
          <cell r="G850"/>
          <cell r="J850"/>
          <cell r="AC850"/>
          <cell r="AE850"/>
          <cell r="AG850"/>
          <cell r="AI850"/>
          <cell r="AK850"/>
          <cell r="AQ850"/>
          <cell r="AS850"/>
          <cell r="AU850"/>
          <cell r="AW850"/>
          <cell r="BD850"/>
          <cell r="BE850"/>
          <cell r="BH850"/>
        </row>
        <row r="851">
          <cell r="A851"/>
          <cell r="G851"/>
          <cell r="J851"/>
          <cell r="AC851"/>
          <cell r="AE851"/>
          <cell r="AG851"/>
          <cell r="AI851"/>
          <cell r="AK851"/>
          <cell r="AQ851"/>
          <cell r="AS851"/>
          <cell r="AU851"/>
          <cell r="AW851"/>
          <cell r="BD851"/>
          <cell r="BE851"/>
          <cell r="BH851"/>
        </row>
        <row r="852">
          <cell r="A852"/>
          <cell r="G852"/>
          <cell r="J852"/>
          <cell r="AC852"/>
          <cell r="AE852"/>
          <cell r="AG852"/>
          <cell r="AI852"/>
          <cell r="AK852"/>
          <cell r="AQ852"/>
          <cell r="AS852"/>
          <cell r="AU852"/>
          <cell r="AW852"/>
          <cell r="BD852"/>
          <cell r="BE852"/>
          <cell r="BH852"/>
        </row>
        <row r="853">
          <cell r="A853"/>
          <cell r="G853"/>
          <cell r="J853"/>
          <cell r="AC853"/>
          <cell r="AE853"/>
          <cell r="AG853"/>
          <cell r="AI853"/>
          <cell r="AK853"/>
          <cell r="AQ853"/>
          <cell r="AS853"/>
          <cell r="AU853"/>
          <cell r="AW853"/>
          <cell r="BD853"/>
          <cell r="BE853"/>
          <cell r="BH853"/>
        </row>
        <row r="854">
          <cell r="A854"/>
          <cell r="G854"/>
          <cell r="J854"/>
          <cell r="AC854"/>
          <cell r="AE854"/>
          <cell r="AG854"/>
          <cell r="AI854"/>
          <cell r="AK854"/>
          <cell r="AQ854"/>
          <cell r="AS854"/>
          <cell r="AU854"/>
          <cell r="AW854"/>
          <cell r="BD854"/>
          <cell r="BE854"/>
          <cell r="BH854"/>
        </row>
        <row r="855">
          <cell r="A855"/>
          <cell r="G855"/>
          <cell r="J855"/>
          <cell r="AC855"/>
          <cell r="AE855"/>
          <cell r="AG855"/>
          <cell r="AI855"/>
          <cell r="AK855"/>
          <cell r="AQ855"/>
          <cell r="AS855"/>
          <cell r="AU855"/>
          <cell r="AW855"/>
          <cell r="BD855"/>
          <cell r="BE855"/>
          <cell r="BH855"/>
        </row>
        <row r="856">
          <cell r="A856"/>
          <cell r="G856"/>
          <cell r="J856"/>
          <cell r="AC856"/>
          <cell r="AE856"/>
          <cell r="AG856"/>
          <cell r="AI856"/>
          <cell r="AK856"/>
          <cell r="AQ856"/>
          <cell r="AS856"/>
          <cell r="AU856"/>
          <cell r="AW856"/>
          <cell r="BD856"/>
          <cell r="BE856"/>
          <cell r="BH856"/>
        </row>
        <row r="857">
          <cell r="A857"/>
          <cell r="G857"/>
          <cell r="J857"/>
          <cell r="AC857"/>
          <cell r="AE857"/>
          <cell r="AG857"/>
          <cell r="AI857"/>
          <cell r="AK857"/>
          <cell r="AQ857"/>
          <cell r="AS857"/>
          <cell r="AU857"/>
          <cell r="AW857"/>
          <cell r="BD857"/>
          <cell r="BE857"/>
          <cell r="BH857"/>
        </row>
        <row r="858">
          <cell r="A858"/>
          <cell r="G858"/>
          <cell r="J858"/>
          <cell r="AC858"/>
          <cell r="AE858"/>
          <cell r="AG858"/>
          <cell r="AI858"/>
          <cell r="AK858"/>
          <cell r="AQ858"/>
          <cell r="AS858"/>
          <cell r="AU858"/>
          <cell r="AW858"/>
          <cell r="BD858"/>
          <cell r="BE858"/>
          <cell r="BH858"/>
        </row>
        <row r="859">
          <cell r="A859"/>
          <cell r="G859"/>
          <cell r="J859"/>
          <cell r="AC859"/>
          <cell r="AE859"/>
          <cell r="AG859"/>
          <cell r="AI859"/>
          <cell r="AK859"/>
          <cell r="AQ859"/>
          <cell r="AS859"/>
          <cell r="AU859"/>
          <cell r="AW859"/>
          <cell r="BD859"/>
          <cell r="BE859"/>
          <cell r="BH859"/>
        </row>
        <row r="860">
          <cell r="A860"/>
          <cell r="G860"/>
          <cell r="J860"/>
          <cell r="AC860"/>
          <cell r="AE860"/>
          <cell r="AG860"/>
          <cell r="AI860"/>
          <cell r="AK860"/>
          <cell r="AQ860"/>
          <cell r="AS860"/>
          <cell r="AU860"/>
          <cell r="AW860"/>
          <cell r="BD860"/>
          <cell r="BE860"/>
          <cell r="BH860"/>
        </row>
        <row r="861">
          <cell r="A861"/>
          <cell r="G861"/>
          <cell r="J861"/>
          <cell r="AC861"/>
          <cell r="AE861"/>
          <cell r="AG861"/>
          <cell r="AI861"/>
          <cell r="AK861"/>
          <cell r="AQ861"/>
          <cell r="AS861"/>
          <cell r="AU861"/>
          <cell r="AW861"/>
          <cell r="BD861"/>
          <cell r="BE861"/>
          <cell r="BH861"/>
        </row>
        <row r="862">
          <cell r="A862"/>
          <cell r="G862"/>
          <cell r="J862"/>
          <cell r="AC862"/>
          <cell r="AE862"/>
          <cell r="AG862"/>
          <cell r="AI862"/>
          <cell r="AK862"/>
          <cell r="AQ862"/>
          <cell r="AS862"/>
          <cell r="AU862"/>
          <cell r="AW862"/>
          <cell r="BD862"/>
          <cell r="BE862"/>
          <cell r="BH862"/>
        </row>
        <row r="863">
          <cell r="A863"/>
          <cell r="G863"/>
          <cell r="J863"/>
          <cell r="AC863"/>
          <cell r="AE863"/>
          <cell r="AG863"/>
          <cell r="AI863"/>
          <cell r="AK863"/>
          <cell r="AQ863"/>
          <cell r="AS863"/>
          <cell r="AU863"/>
          <cell r="AW863"/>
          <cell r="BD863"/>
          <cell r="BE863"/>
          <cell r="BH863"/>
        </row>
        <row r="864">
          <cell r="A864"/>
          <cell r="G864"/>
          <cell r="J864"/>
          <cell r="AC864"/>
          <cell r="AE864"/>
          <cell r="AG864"/>
          <cell r="AI864"/>
          <cell r="AK864"/>
          <cell r="AQ864"/>
          <cell r="AS864"/>
          <cell r="AU864"/>
          <cell r="AW864"/>
          <cell r="BD864"/>
          <cell r="BE864"/>
          <cell r="BH864"/>
        </row>
        <row r="865">
          <cell r="A865"/>
          <cell r="G865"/>
          <cell r="J865"/>
          <cell r="AC865"/>
          <cell r="AE865"/>
          <cell r="AG865"/>
          <cell r="AI865"/>
          <cell r="AK865"/>
          <cell r="AQ865"/>
          <cell r="AS865"/>
          <cell r="AU865"/>
          <cell r="AW865"/>
          <cell r="BD865"/>
          <cell r="BE865"/>
          <cell r="BH865"/>
        </row>
        <row r="866">
          <cell r="A866"/>
          <cell r="G866"/>
          <cell r="J866"/>
          <cell r="AC866"/>
          <cell r="AE866"/>
          <cell r="AG866"/>
          <cell r="AI866"/>
          <cell r="AK866"/>
          <cell r="AQ866"/>
          <cell r="AS866"/>
          <cell r="AU866"/>
          <cell r="AW866"/>
          <cell r="BD866"/>
          <cell r="BE866"/>
          <cell r="BH866"/>
        </row>
        <row r="867">
          <cell r="A867"/>
          <cell r="G867"/>
          <cell r="J867"/>
          <cell r="AC867"/>
          <cell r="AE867"/>
          <cell r="AG867"/>
          <cell r="AI867"/>
          <cell r="AK867"/>
          <cell r="AQ867"/>
          <cell r="AS867"/>
          <cell r="AU867"/>
          <cell r="AW867"/>
          <cell r="BD867"/>
          <cell r="BE867"/>
          <cell r="BH867"/>
        </row>
        <row r="868">
          <cell r="A868"/>
          <cell r="G868"/>
          <cell r="J868"/>
          <cell r="AC868"/>
          <cell r="AE868"/>
          <cell r="AG868"/>
          <cell r="AI868"/>
          <cell r="AK868"/>
          <cell r="AQ868"/>
          <cell r="AS868"/>
          <cell r="AU868"/>
          <cell r="AW868"/>
          <cell r="BD868"/>
          <cell r="BE868"/>
          <cell r="BH868"/>
        </row>
        <row r="869">
          <cell r="A869"/>
          <cell r="G869"/>
          <cell r="J869"/>
          <cell r="AC869"/>
          <cell r="AE869"/>
          <cell r="AG869"/>
          <cell r="AI869"/>
          <cell r="AK869"/>
          <cell r="AQ869"/>
          <cell r="AS869"/>
          <cell r="AU869"/>
          <cell r="AW869"/>
          <cell r="BD869"/>
          <cell r="BE869"/>
          <cell r="BH869"/>
        </row>
        <row r="870">
          <cell r="A870"/>
          <cell r="G870"/>
          <cell r="J870"/>
          <cell r="AC870"/>
          <cell r="AE870"/>
          <cell r="AG870"/>
          <cell r="AI870"/>
          <cell r="AK870"/>
          <cell r="AQ870"/>
          <cell r="AS870"/>
          <cell r="AU870"/>
          <cell r="AW870"/>
          <cell r="BD870"/>
          <cell r="BE870"/>
          <cell r="BH870"/>
        </row>
        <row r="871">
          <cell r="A871"/>
          <cell r="G871"/>
          <cell r="J871"/>
          <cell r="AC871"/>
          <cell r="AE871"/>
          <cell r="AG871"/>
          <cell r="AI871"/>
          <cell r="AK871"/>
          <cell r="AQ871"/>
          <cell r="AS871"/>
          <cell r="AU871"/>
          <cell r="AW871"/>
          <cell r="BD871"/>
          <cell r="BE871"/>
          <cell r="BH871"/>
        </row>
        <row r="872">
          <cell r="A872"/>
          <cell r="G872"/>
          <cell r="J872"/>
          <cell r="AC872"/>
          <cell r="AE872"/>
          <cell r="AG872"/>
          <cell r="AI872"/>
          <cell r="AK872"/>
          <cell r="AQ872"/>
          <cell r="AS872"/>
          <cell r="AU872"/>
          <cell r="AW872"/>
          <cell r="BD872"/>
          <cell r="BE872"/>
          <cell r="BH872"/>
        </row>
        <row r="873">
          <cell r="A873"/>
          <cell r="G873"/>
          <cell r="J873"/>
          <cell r="AC873"/>
          <cell r="AE873"/>
          <cell r="AG873"/>
          <cell r="AI873"/>
          <cell r="AK873"/>
          <cell r="AQ873"/>
          <cell r="AS873"/>
          <cell r="AU873"/>
          <cell r="AW873"/>
          <cell r="BD873"/>
          <cell r="BE873"/>
          <cell r="BH873"/>
        </row>
        <row r="874">
          <cell r="A874"/>
          <cell r="G874"/>
          <cell r="J874"/>
          <cell r="AC874"/>
          <cell r="AE874"/>
          <cell r="AG874"/>
          <cell r="AI874"/>
          <cell r="AK874"/>
          <cell r="AQ874"/>
          <cell r="AS874"/>
          <cell r="AU874"/>
          <cell r="AW874"/>
          <cell r="BD874"/>
          <cell r="BE874"/>
          <cell r="BH874"/>
        </row>
        <row r="875">
          <cell r="A875"/>
          <cell r="G875"/>
          <cell r="J875"/>
          <cell r="AC875"/>
          <cell r="AE875"/>
          <cell r="AG875"/>
          <cell r="AI875"/>
          <cell r="AK875"/>
          <cell r="AQ875"/>
          <cell r="AS875"/>
          <cell r="AU875"/>
          <cell r="AW875"/>
          <cell r="BD875"/>
          <cell r="BE875"/>
          <cell r="BH875"/>
        </row>
        <row r="876">
          <cell r="A876"/>
          <cell r="G876"/>
          <cell r="J876"/>
          <cell r="AC876"/>
          <cell r="AE876"/>
          <cell r="AG876"/>
          <cell r="AI876"/>
          <cell r="AK876"/>
          <cell r="AQ876"/>
          <cell r="AS876"/>
          <cell r="AU876"/>
          <cell r="AW876"/>
          <cell r="BD876"/>
          <cell r="BE876"/>
          <cell r="BH876"/>
        </row>
        <row r="877">
          <cell r="A877"/>
          <cell r="G877"/>
          <cell r="J877"/>
          <cell r="AC877"/>
          <cell r="AE877"/>
          <cell r="AG877"/>
          <cell r="AI877"/>
          <cell r="AK877"/>
          <cell r="AQ877"/>
          <cell r="AS877"/>
          <cell r="AU877"/>
          <cell r="AW877"/>
          <cell r="BD877"/>
          <cell r="BE877"/>
          <cell r="BH877"/>
        </row>
        <row r="878">
          <cell r="A878"/>
          <cell r="G878"/>
          <cell r="J878"/>
          <cell r="AC878"/>
          <cell r="AE878"/>
          <cell r="AG878"/>
          <cell r="AI878"/>
          <cell r="AK878"/>
          <cell r="AQ878"/>
          <cell r="AS878"/>
          <cell r="AU878"/>
          <cell r="AW878"/>
          <cell r="BD878"/>
          <cell r="BE878"/>
          <cell r="BH878"/>
        </row>
        <row r="879">
          <cell r="A879"/>
          <cell r="G879"/>
          <cell r="J879"/>
          <cell r="AC879"/>
          <cell r="AE879"/>
          <cell r="AG879"/>
          <cell r="AI879"/>
          <cell r="AK879"/>
          <cell r="AQ879"/>
          <cell r="AS879"/>
          <cell r="AU879"/>
          <cell r="AW879"/>
          <cell r="BD879"/>
          <cell r="BE879"/>
          <cell r="BH879"/>
        </row>
        <row r="880">
          <cell r="A880"/>
          <cell r="G880"/>
          <cell r="J880"/>
          <cell r="AC880"/>
          <cell r="AE880"/>
          <cell r="AG880"/>
          <cell r="AI880"/>
          <cell r="AK880"/>
          <cell r="AQ880"/>
          <cell r="AS880"/>
          <cell r="AU880"/>
          <cell r="AW880"/>
          <cell r="BD880"/>
          <cell r="BE880"/>
          <cell r="BH880"/>
        </row>
        <row r="881">
          <cell r="A881"/>
          <cell r="G881"/>
          <cell r="J881"/>
          <cell r="AC881"/>
          <cell r="AE881"/>
          <cell r="AG881"/>
          <cell r="AI881"/>
          <cell r="AK881"/>
          <cell r="AQ881"/>
          <cell r="AS881"/>
          <cell r="AU881"/>
          <cell r="AW881"/>
          <cell r="BD881"/>
          <cell r="BE881"/>
          <cell r="BH881"/>
        </row>
        <row r="882">
          <cell r="A882"/>
          <cell r="G882"/>
          <cell r="J882"/>
          <cell r="AC882"/>
          <cell r="AE882"/>
          <cell r="AG882"/>
          <cell r="AI882"/>
          <cell r="AK882"/>
          <cell r="AQ882"/>
          <cell r="AS882"/>
          <cell r="AU882"/>
          <cell r="AW882"/>
          <cell r="BD882"/>
          <cell r="BE882"/>
          <cell r="BH882"/>
        </row>
        <row r="883">
          <cell r="A883"/>
          <cell r="G883"/>
          <cell r="J883"/>
          <cell r="AC883"/>
          <cell r="AE883"/>
          <cell r="AG883"/>
          <cell r="AI883"/>
          <cell r="AK883"/>
          <cell r="AQ883"/>
          <cell r="AS883"/>
          <cell r="AU883"/>
          <cell r="AW883"/>
          <cell r="BD883"/>
          <cell r="BE883"/>
          <cell r="BH883"/>
        </row>
        <row r="884">
          <cell r="A884"/>
          <cell r="G884"/>
          <cell r="J884"/>
          <cell r="AC884"/>
          <cell r="AE884"/>
          <cell r="AG884"/>
          <cell r="AI884"/>
          <cell r="AK884"/>
          <cell r="AQ884"/>
          <cell r="AS884"/>
          <cell r="AU884"/>
          <cell r="AW884"/>
          <cell r="BD884"/>
          <cell r="BE884"/>
          <cell r="BH884"/>
        </row>
        <row r="885">
          <cell r="A885"/>
          <cell r="G885"/>
          <cell r="J885"/>
          <cell r="AC885"/>
          <cell r="AE885"/>
          <cell r="AG885"/>
          <cell r="AI885"/>
          <cell r="AK885"/>
          <cell r="AQ885"/>
          <cell r="AS885"/>
          <cell r="AU885"/>
          <cell r="AW885"/>
          <cell r="BD885"/>
          <cell r="BE885"/>
          <cell r="BH885"/>
        </row>
        <row r="886">
          <cell r="A886"/>
          <cell r="G886"/>
          <cell r="J886"/>
          <cell r="AC886"/>
          <cell r="AE886"/>
          <cell r="AG886"/>
          <cell r="AI886"/>
          <cell r="AK886"/>
          <cell r="AQ886"/>
          <cell r="AS886"/>
          <cell r="AU886"/>
          <cell r="AW886"/>
          <cell r="BD886"/>
          <cell r="BE886"/>
          <cell r="BH886"/>
        </row>
        <row r="887">
          <cell r="A887"/>
          <cell r="G887"/>
          <cell r="J887"/>
          <cell r="AC887"/>
          <cell r="AE887"/>
          <cell r="AG887"/>
          <cell r="AI887"/>
          <cell r="AK887"/>
          <cell r="AQ887"/>
          <cell r="AS887"/>
          <cell r="AU887"/>
          <cell r="AW887"/>
          <cell r="BD887"/>
          <cell r="BE887"/>
          <cell r="BH887"/>
        </row>
        <row r="888">
          <cell r="A888"/>
          <cell r="G888"/>
          <cell r="J888"/>
          <cell r="AC888"/>
          <cell r="AE888"/>
          <cell r="AG888"/>
          <cell r="AI888"/>
          <cell r="AK888"/>
          <cell r="AQ888"/>
          <cell r="AS888"/>
          <cell r="AU888"/>
          <cell r="AW888"/>
          <cell r="BD888"/>
          <cell r="BE888"/>
          <cell r="BH888"/>
        </row>
        <row r="889">
          <cell r="A889"/>
          <cell r="G889"/>
          <cell r="J889"/>
          <cell r="AC889"/>
          <cell r="AE889"/>
          <cell r="AG889"/>
          <cell r="AI889"/>
          <cell r="AK889"/>
          <cell r="AQ889"/>
          <cell r="AS889"/>
          <cell r="AU889"/>
          <cell r="AW889"/>
          <cell r="BD889"/>
          <cell r="BE889"/>
          <cell r="BH889"/>
        </row>
        <row r="890">
          <cell r="A890"/>
          <cell r="G890"/>
          <cell r="J890"/>
          <cell r="AC890"/>
          <cell r="AE890"/>
          <cell r="AG890"/>
          <cell r="AI890"/>
          <cell r="AK890"/>
          <cell r="AQ890"/>
          <cell r="AS890"/>
          <cell r="AU890"/>
          <cell r="AW890"/>
          <cell r="BD890"/>
          <cell r="BE890"/>
          <cell r="BH890"/>
        </row>
        <row r="891">
          <cell r="A891"/>
          <cell r="G891"/>
          <cell r="J891"/>
          <cell r="AC891"/>
          <cell r="AE891"/>
          <cell r="AG891"/>
          <cell r="AI891"/>
          <cell r="AK891"/>
          <cell r="AQ891"/>
          <cell r="AS891"/>
          <cell r="AU891"/>
          <cell r="AW891"/>
          <cell r="BD891"/>
          <cell r="BE891"/>
          <cell r="BH891"/>
        </row>
        <row r="892">
          <cell r="A892"/>
          <cell r="G892"/>
          <cell r="J892"/>
          <cell r="AC892"/>
          <cell r="AE892"/>
          <cell r="AG892"/>
          <cell r="AI892"/>
          <cell r="AK892"/>
          <cell r="AQ892"/>
          <cell r="AS892"/>
          <cell r="AU892"/>
          <cell r="AW892"/>
          <cell r="BD892"/>
          <cell r="BE892"/>
          <cell r="BH892"/>
        </row>
        <row r="893">
          <cell r="A893"/>
          <cell r="G893"/>
          <cell r="J893"/>
          <cell r="AC893"/>
          <cell r="AE893"/>
          <cell r="AG893"/>
          <cell r="AI893"/>
          <cell r="AK893"/>
          <cell r="AQ893"/>
          <cell r="AS893"/>
          <cell r="AU893"/>
          <cell r="AW893"/>
          <cell r="BD893"/>
          <cell r="BE893"/>
          <cell r="BH893"/>
        </row>
        <row r="894">
          <cell r="A894"/>
          <cell r="G894"/>
          <cell r="J894"/>
          <cell r="AC894"/>
          <cell r="AE894"/>
          <cell r="AG894"/>
          <cell r="AI894"/>
          <cell r="AK894"/>
          <cell r="AQ894"/>
          <cell r="AS894"/>
          <cell r="AU894"/>
          <cell r="AW894"/>
          <cell r="BD894"/>
          <cell r="BE894"/>
          <cell r="BH894"/>
        </row>
        <row r="895">
          <cell r="A895"/>
          <cell r="G895"/>
          <cell r="J895"/>
          <cell r="AC895"/>
          <cell r="AE895"/>
          <cell r="AG895"/>
          <cell r="AI895"/>
          <cell r="AK895"/>
          <cell r="AQ895"/>
          <cell r="AS895"/>
          <cell r="AU895"/>
          <cell r="AW895"/>
          <cell r="BD895"/>
          <cell r="BE895"/>
          <cell r="BH895"/>
        </row>
        <row r="896">
          <cell r="A896"/>
          <cell r="G896"/>
          <cell r="J896"/>
          <cell r="AC896"/>
          <cell r="AE896"/>
          <cell r="AG896"/>
          <cell r="AI896"/>
          <cell r="AK896"/>
          <cell r="AQ896"/>
          <cell r="AS896"/>
          <cell r="AU896"/>
          <cell r="AW896"/>
          <cell r="BD896"/>
          <cell r="BE896"/>
          <cell r="BH896"/>
        </row>
        <row r="897">
          <cell r="A897"/>
          <cell r="G897"/>
          <cell r="J897"/>
          <cell r="AC897"/>
          <cell r="AE897"/>
          <cell r="AG897"/>
          <cell r="AI897"/>
          <cell r="AK897"/>
          <cell r="AQ897"/>
          <cell r="AS897"/>
          <cell r="AU897"/>
          <cell r="AW897"/>
          <cell r="BD897"/>
          <cell r="BE897"/>
          <cell r="BH897"/>
        </row>
        <row r="898">
          <cell r="A898"/>
          <cell r="G898"/>
          <cell r="J898"/>
          <cell r="AC898"/>
          <cell r="AE898"/>
          <cell r="AG898"/>
          <cell r="AI898"/>
          <cell r="AK898"/>
          <cell r="AQ898"/>
          <cell r="AS898"/>
          <cell r="AU898"/>
          <cell r="AW898"/>
          <cell r="BD898"/>
          <cell r="BE898"/>
          <cell r="BH898"/>
        </row>
        <row r="899">
          <cell r="A899"/>
          <cell r="G899"/>
          <cell r="J899"/>
          <cell r="AC899"/>
          <cell r="AE899"/>
          <cell r="AG899"/>
          <cell r="AI899"/>
          <cell r="AK899"/>
          <cell r="AQ899"/>
          <cell r="AS899"/>
          <cell r="AU899"/>
          <cell r="AW899"/>
          <cell r="BD899"/>
          <cell r="BE899"/>
          <cell r="BH899"/>
        </row>
        <row r="900">
          <cell r="A900"/>
          <cell r="G900"/>
          <cell r="J900"/>
          <cell r="AC900"/>
          <cell r="AE900"/>
          <cell r="AG900"/>
          <cell r="AI900"/>
          <cell r="AK900"/>
          <cell r="AQ900"/>
          <cell r="AS900"/>
          <cell r="AU900"/>
          <cell r="AW900"/>
          <cell r="BD900"/>
          <cell r="BE900"/>
          <cell r="BH900"/>
        </row>
        <row r="901">
          <cell r="A901"/>
          <cell r="G901"/>
          <cell r="J901"/>
          <cell r="AC901"/>
          <cell r="AE901"/>
          <cell r="AG901"/>
          <cell r="AI901"/>
          <cell r="AK901"/>
          <cell r="AQ901"/>
          <cell r="AS901"/>
          <cell r="AU901"/>
          <cell r="AW901"/>
          <cell r="BD901"/>
          <cell r="BE901"/>
          <cell r="BH901"/>
        </row>
        <row r="902">
          <cell r="A902"/>
          <cell r="G902"/>
          <cell r="J902"/>
          <cell r="AC902"/>
          <cell r="AE902"/>
          <cell r="AG902"/>
          <cell r="AI902"/>
          <cell r="AK902"/>
          <cell r="AQ902"/>
          <cell r="AS902"/>
          <cell r="AU902"/>
          <cell r="AW902"/>
          <cell r="BD902"/>
          <cell r="BE902"/>
          <cell r="BH902"/>
        </row>
        <row r="903">
          <cell r="A903"/>
          <cell r="G903"/>
          <cell r="J903"/>
          <cell r="AC903"/>
          <cell r="AE903"/>
          <cell r="AG903"/>
          <cell r="AI903"/>
          <cell r="AK903"/>
          <cell r="AQ903"/>
          <cell r="AS903"/>
          <cell r="AU903"/>
          <cell r="AW903"/>
          <cell r="BD903"/>
          <cell r="BE903"/>
          <cell r="BH903"/>
        </row>
        <row r="904">
          <cell r="A904"/>
          <cell r="G904"/>
          <cell r="J904"/>
          <cell r="AC904"/>
          <cell r="AE904"/>
          <cell r="AG904"/>
          <cell r="AI904"/>
          <cell r="AK904"/>
          <cell r="AQ904"/>
          <cell r="AS904"/>
          <cell r="AU904"/>
          <cell r="AW904"/>
          <cell r="BD904"/>
          <cell r="BE904"/>
          <cell r="BH904"/>
        </row>
        <row r="905">
          <cell r="A905"/>
          <cell r="G905"/>
          <cell r="J905"/>
          <cell r="AC905"/>
          <cell r="AE905"/>
          <cell r="AG905"/>
          <cell r="AI905"/>
          <cell r="AK905"/>
          <cell r="AQ905"/>
          <cell r="AS905"/>
          <cell r="AU905"/>
          <cell r="AW905"/>
          <cell r="BD905"/>
          <cell r="BE905"/>
          <cell r="BH905"/>
        </row>
        <row r="906">
          <cell r="A906"/>
          <cell r="G906"/>
          <cell r="J906"/>
          <cell r="AC906"/>
          <cell r="AE906"/>
          <cell r="AG906"/>
          <cell r="AI906"/>
          <cell r="AK906"/>
          <cell r="AQ906"/>
          <cell r="AS906"/>
          <cell r="AU906"/>
          <cell r="AW906"/>
          <cell r="BD906"/>
          <cell r="BE906"/>
          <cell r="BH906"/>
        </row>
        <row r="907">
          <cell r="A907"/>
          <cell r="G907"/>
          <cell r="J907"/>
          <cell r="AC907"/>
          <cell r="AE907"/>
          <cell r="AG907"/>
          <cell r="AI907"/>
          <cell r="AK907"/>
          <cell r="AQ907"/>
          <cell r="AS907"/>
          <cell r="AU907"/>
          <cell r="AW907"/>
          <cell r="BD907"/>
          <cell r="BE907"/>
          <cell r="BH907"/>
        </row>
        <row r="908">
          <cell r="A908"/>
          <cell r="G908"/>
          <cell r="J908"/>
          <cell r="AC908"/>
          <cell r="AE908"/>
          <cell r="AG908"/>
          <cell r="AI908"/>
          <cell r="AK908"/>
          <cell r="AQ908"/>
          <cell r="AS908"/>
          <cell r="AU908"/>
          <cell r="AW908"/>
          <cell r="BD908"/>
          <cell r="BE908"/>
          <cell r="BH908"/>
        </row>
        <row r="909">
          <cell r="A909"/>
          <cell r="G909"/>
          <cell r="J909"/>
          <cell r="AC909"/>
          <cell r="AE909"/>
          <cell r="AG909"/>
          <cell r="AI909"/>
          <cell r="AK909"/>
          <cell r="AQ909"/>
          <cell r="AS909"/>
          <cell r="AU909"/>
          <cell r="AW909"/>
          <cell r="BD909"/>
          <cell r="BE909"/>
          <cell r="BH909"/>
        </row>
        <row r="910">
          <cell r="A910"/>
          <cell r="G910"/>
          <cell r="J910"/>
          <cell r="AC910"/>
          <cell r="AE910"/>
          <cell r="AG910"/>
          <cell r="AI910"/>
          <cell r="AK910"/>
          <cell r="AQ910"/>
          <cell r="AS910"/>
          <cell r="AU910"/>
          <cell r="AW910"/>
          <cell r="BD910"/>
          <cell r="BE910"/>
          <cell r="BH910"/>
        </row>
        <row r="911">
          <cell r="A911"/>
          <cell r="G911"/>
          <cell r="J911"/>
          <cell r="AC911"/>
          <cell r="AE911"/>
          <cell r="AG911"/>
          <cell r="AI911"/>
          <cell r="AK911"/>
          <cell r="AQ911"/>
          <cell r="AS911"/>
          <cell r="AU911"/>
          <cell r="AW911"/>
          <cell r="BD911"/>
          <cell r="BE911"/>
          <cell r="BH911"/>
        </row>
        <row r="912">
          <cell r="A912"/>
          <cell r="G912"/>
          <cell r="J912"/>
          <cell r="AC912"/>
          <cell r="AE912"/>
          <cell r="AG912"/>
          <cell r="AI912"/>
          <cell r="AK912"/>
          <cell r="AQ912"/>
          <cell r="AS912"/>
          <cell r="AU912"/>
          <cell r="AW912"/>
          <cell r="BD912"/>
          <cell r="BE912"/>
          <cell r="BH912"/>
        </row>
        <row r="913">
          <cell r="A913"/>
          <cell r="G913"/>
          <cell r="J913"/>
          <cell r="AC913"/>
          <cell r="AE913"/>
          <cell r="AG913"/>
          <cell r="AI913"/>
          <cell r="AK913"/>
          <cell r="AQ913"/>
          <cell r="AS913"/>
          <cell r="AU913"/>
          <cell r="AW913"/>
          <cell r="BD913"/>
          <cell r="BE913"/>
          <cell r="BH913"/>
        </row>
        <row r="914">
          <cell r="A914"/>
          <cell r="G914"/>
          <cell r="J914"/>
          <cell r="AC914"/>
          <cell r="AE914"/>
          <cell r="AG914"/>
          <cell r="AI914"/>
          <cell r="AK914"/>
          <cell r="AQ914"/>
          <cell r="AS914"/>
          <cell r="AU914"/>
          <cell r="AW914"/>
          <cell r="BD914"/>
          <cell r="BE914"/>
          <cell r="BH914"/>
        </row>
        <row r="915">
          <cell r="A915"/>
          <cell r="G915"/>
          <cell r="J915"/>
          <cell r="AC915"/>
          <cell r="AE915"/>
          <cell r="AG915"/>
          <cell r="AI915"/>
          <cell r="AK915"/>
          <cell r="AQ915"/>
          <cell r="AS915"/>
          <cell r="AU915"/>
          <cell r="AW915"/>
          <cell r="BD915"/>
          <cell r="BE915"/>
          <cell r="BH915"/>
        </row>
        <row r="916">
          <cell r="A916"/>
          <cell r="G916"/>
          <cell r="J916"/>
          <cell r="AC916"/>
          <cell r="AE916"/>
          <cell r="AG916"/>
          <cell r="AI916"/>
          <cell r="AK916"/>
          <cell r="AQ916"/>
          <cell r="AS916"/>
          <cell r="AU916"/>
          <cell r="AW916"/>
          <cell r="BD916"/>
          <cell r="BE916"/>
          <cell r="BH916"/>
        </row>
        <row r="917">
          <cell r="A917"/>
          <cell r="G917"/>
          <cell r="J917"/>
          <cell r="AC917"/>
          <cell r="AE917"/>
          <cell r="AG917"/>
          <cell r="AI917"/>
          <cell r="AK917"/>
          <cell r="AQ917"/>
          <cell r="AS917"/>
          <cell r="AU917"/>
          <cell r="AW917"/>
          <cell r="BD917"/>
          <cell r="BE917"/>
          <cell r="BH917"/>
        </row>
        <row r="918">
          <cell r="A918"/>
          <cell r="G918"/>
          <cell r="J918"/>
          <cell r="AC918"/>
          <cell r="AE918"/>
          <cell r="AG918"/>
          <cell r="AI918"/>
          <cell r="AK918"/>
          <cell r="AQ918"/>
          <cell r="AS918"/>
          <cell r="AU918"/>
          <cell r="AW918"/>
          <cell r="BD918"/>
          <cell r="BE918"/>
          <cell r="BH918"/>
        </row>
        <row r="919">
          <cell r="A919"/>
          <cell r="G919"/>
          <cell r="J919"/>
          <cell r="AC919"/>
          <cell r="AE919"/>
          <cell r="AG919"/>
          <cell r="AI919"/>
          <cell r="AK919"/>
          <cell r="AQ919"/>
          <cell r="AS919"/>
          <cell r="AU919"/>
          <cell r="AW919"/>
          <cell r="BD919"/>
          <cell r="BE919"/>
          <cell r="BH919"/>
        </row>
        <row r="920">
          <cell r="A920"/>
          <cell r="G920"/>
          <cell r="J920"/>
          <cell r="AC920"/>
          <cell r="AE920"/>
          <cell r="AG920"/>
          <cell r="AI920"/>
          <cell r="AK920"/>
          <cell r="AQ920"/>
          <cell r="AS920"/>
          <cell r="AU920"/>
          <cell r="AW920"/>
          <cell r="BD920"/>
          <cell r="BE920"/>
          <cell r="BH920"/>
        </row>
        <row r="921">
          <cell r="A921"/>
          <cell r="G921"/>
          <cell r="J921"/>
          <cell r="AC921"/>
          <cell r="AE921"/>
          <cell r="AG921"/>
          <cell r="AI921"/>
          <cell r="AK921"/>
          <cell r="AQ921"/>
          <cell r="AS921"/>
          <cell r="AU921"/>
          <cell r="AW921"/>
          <cell r="BD921"/>
          <cell r="BE921"/>
          <cell r="BH921"/>
        </row>
        <row r="922">
          <cell r="A922"/>
          <cell r="G922"/>
          <cell r="J922"/>
          <cell r="AC922"/>
          <cell r="AE922"/>
          <cell r="AG922"/>
          <cell r="AI922"/>
          <cell r="AK922"/>
          <cell r="AQ922"/>
          <cell r="AS922"/>
          <cell r="AU922"/>
          <cell r="AW922"/>
          <cell r="BD922"/>
          <cell r="BE922"/>
          <cell r="BH922"/>
        </row>
        <row r="923">
          <cell r="A923"/>
          <cell r="G923"/>
          <cell r="J923"/>
          <cell r="AC923"/>
          <cell r="AE923"/>
          <cell r="AG923"/>
          <cell r="AI923"/>
          <cell r="AK923"/>
          <cell r="AQ923"/>
          <cell r="AS923"/>
          <cell r="AU923"/>
          <cell r="AW923"/>
          <cell r="BD923"/>
          <cell r="BE923"/>
          <cell r="BH923"/>
        </row>
        <row r="924">
          <cell r="A924"/>
          <cell r="G924"/>
          <cell r="J924"/>
          <cell r="AC924"/>
          <cell r="AE924"/>
          <cell r="AG924"/>
          <cell r="AI924"/>
          <cell r="AK924"/>
          <cell r="AQ924"/>
          <cell r="AS924"/>
          <cell r="AU924"/>
          <cell r="AW924"/>
          <cell r="BD924"/>
          <cell r="BE924"/>
          <cell r="BH924"/>
        </row>
        <row r="925">
          <cell r="A925"/>
          <cell r="G925"/>
          <cell r="J925"/>
          <cell r="AC925"/>
          <cell r="AE925"/>
          <cell r="AG925"/>
          <cell r="AI925"/>
          <cell r="AK925"/>
          <cell r="AQ925"/>
          <cell r="AS925"/>
          <cell r="AU925"/>
          <cell r="AW925"/>
          <cell r="BD925"/>
          <cell r="BE925"/>
          <cell r="BH925"/>
        </row>
        <row r="926">
          <cell r="A926"/>
          <cell r="G926"/>
          <cell r="J926"/>
          <cell r="AC926"/>
          <cell r="AE926"/>
          <cell r="AG926"/>
          <cell r="AI926"/>
          <cell r="AK926"/>
          <cell r="AQ926"/>
          <cell r="AS926"/>
          <cell r="AU926"/>
          <cell r="AW926"/>
          <cell r="BD926"/>
          <cell r="BE926"/>
          <cell r="BH926"/>
        </row>
        <row r="927">
          <cell r="A927"/>
          <cell r="G927"/>
          <cell r="J927"/>
          <cell r="AC927"/>
          <cell r="AE927"/>
          <cell r="AG927"/>
          <cell r="AI927"/>
          <cell r="AK927"/>
          <cell r="AQ927"/>
          <cell r="AS927"/>
          <cell r="AU927"/>
          <cell r="AW927"/>
          <cell r="BD927"/>
          <cell r="BE927"/>
          <cell r="BH927"/>
        </row>
        <row r="928">
          <cell r="A928"/>
          <cell r="G928"/>
          <cell r="J928"/>
          <cell r="AC928"/>
          <cell r="AE928"/>
          <cell r="AG928"/>
          <cell r="AI928"/>
          <cell r="AK928"/>
          <cell r="AQ928"/>
          <cell r="AS928"/>
          <cell r="AU928"/>
          <cell r="AW928"/>
          <cell r="BD928"/>
          <cell r="BE928"/>
          <cell r="BH928"/>
        </row>
        <row r="929">
          <cell r="A929"/>
          <cell r="G929"/>
          <cell r="J929"/>
          <cell r="AC929"/>
          <cell r="AE929"/>
          <cell r="AG929"/>
          <cell r="AI929"/>
          <cell r="AK929"/>
          <cell r="AQ929"/>
          <cell r="AS929"/>
          <cell r="AU929"/>
          <cell r="AW929"/>
          <cell r="BD929"/>
          <cell r="BE929"/>
          <cell r="BH929"/>
        </row>
        <row r="930">
          <cell r="A930"/>
          <cell r="G930"/>
          <cell r="J930"/>
          <cell r="AC930"/>
          <cell r="AE930"/>
          <cell r="AG930"/>
          <cell r="AI930"/>
          <cell r="AK930"/>
          <cell r="AQ930"/>
          <cell r="AS930"/>
          <cell r="AU930"/>
          <cell r="AW930"/>
          <cell r="BD930"/>
          <cell r="BE930"/>
          <cell r="BH930"/>
        </row>
        <row r="931">
          <cell r="A931"/>
          <cell r="G931"/>
          <cell r="J931"/>
          <cell r="AC931"/>
          <cell r="AE931"/>
          <cell r="AG931"/>
          <cell r="AI931"/>
          <cell r="AK931"/>
          <cell r="AQ931"/>
          <cell r="AS931"/>
          <cell r="AU931"/>
          <cell r="AW931"/>
          <cell r="BD931"/>
          <cell r="BE931"/>
          <cell r="BH931"/>
        </row>
        <row r="932">
          <cell r="A932"/>
          <cell r="G932"/>
          <cell r="J932"/>
          <cell r="AC932"/>
          <cell r="AE932"/>
          <cell r="AG932"/>
          <cell r="AI932"/>
          <cell r="AK932"/>
          <cell r="AQ932"/>
          <cell r="AS932"/>
          <cell r="AU932"/>
          <cell r="AW932"/>
          <cell r="BD932"/>
          <cell r="BE932"/>
          <cell r="BH932"/>
        </row>
        <row r="933">
          <cell r="A933"/>
          <cell r="G933"/>
          <cell r="J933"/>
          <cell r="AC933"/>
          <cell r="AE933"/>
          <cell r="AG933"/>
          <cell r="AI933"/>
          <cell r="AK933"/>
          <cell r="AQ933"/>
          <cell r="AS933"/>
          <cell r="AU933"/>
          <cell r="AW933"/>
          <cell r="BD933"/>
          <cell r="BE933"/>
          <cell r="BH933"/>
        </row>
        <row r="934">
          <cell r="A934"/>
          <cell r="G934"/>
          <cell r="J934"/>
          <cell r="AC934"/>
          <cell r="AE934"/>
          <cell r="AG934"/>
          <cell r="AI934"/>
          <cell r="AK934"/>
          <cell r="AQ934"/>
          <cell r="AS934"/>
          <cell r="AU934"/>
          <cell r="AW934"/>
          <cell r="BD934"/>
          <cell r="BE934"/>
          <cell r="BH934"/>
        </row>
        <row r="935">
          <cell r="A935"/>
          <cell r="G935"/>
          <cell r="J935"/>
          <cell r="AC935"/>
          <cell r="AE935"/>
          <cell r="AG935"/>
          <cell r="AI935"/>
          <cell r="AK935"/>
          <cell r="AQ935"/>
          <cell r="AS935"/>
          <cell r="AU935"/>
          <cell r="AW935"/>
          <cell r="BD935"/>
          <cell r="BE935"/>
          <cell r="BH935"/>
        </row>
        <row r="936">
          <cell r="A936"/>
          <cell r="G936"/>
          <cell r="J936"/>
          <cell r="AC936"/>
          <cell r="AE936"/>
          <cell r="AG936"/>
          <cell r="AI936"/>
          <cell r="AK936"/>
          <cell r="AQ936"/>
          <cell r="AS936"/>
          <cell r="AU936"/>
          <cell r="AW936"/>
          <cell r="BD936"/>
          <cell r="BE936"/>
          <cell r="BH936"/>
        </row>
        <row r="937">
          <cell r="A937"/>
          <cell r="G937"/>
          <cell r="J937"/>
          <cell r="AC937"/>
          <cell r="AE937"/>
          <cell r="AG937"/>
          <cell r="AI937"/>
          <cell r="AK937"/>
          <cell r="AQ937"/>
          <cell r="AS937"/>
          <cell r="AU937"/>
          <cell r="AW937"/>
          <cell r="BD937"/>
          <cell r="BE937"/>
          <cell r="BH937"/>
        </row>
        <row r="938">
          <cell r="A938"/>
          <cell r="G938"/>
          <cell r="J938"/>
          <cell r="AC938"/>
          <cell r="AE938"/>
          <cell r="AG938"/>
          <cell r="AI938"/>
          <cell r="AK938"/>
          <cell r="AQ938"/>
          <cell r="AS938"/>
          <cell r="AU938"/>
          <cell r="AW938"/>
          <cell r="BD938"/>
          <cell r="BE938"/>
          <cell r="BH938"/>
        </row>
        <row r="939">
          <cell r="A939"/>
          <cell r="G939"/>
          <cell r="J939"/>
          <cell r="AC939"/>
          <cell r="AE939"/>
          <cell r="AG939"/>
          <cell r="AI939"/>
          <cell r="AK939"/>
          <cell r="AQ939"/>
          <cell r="AS939"/>
          <cell r="AU939"/>
          <cell r="AW939"/>
          <cell r="BD939"/>
          <cell r="BE939"/>
          <cell r="BH939"/>
        </row>
        <row r="940">
          <cell r="A940"/>
          <cell r="G940"/>
          <cell r="J940"/>
          <cell r="AC940"/>
          <cell r="AE940"/>
          <cell r="AG940"/>
          <cell r="AI940"/>
          <cell r="AK940"/>
          <cell r="AQ940"/>
          <cell r="AS940"/>
          <cell r="AU940"/>
          <cell r="AW940"/>
          <cell r="BD940"/>
          <cell r="BE940"/>
          <cell r="BH940"/>
        </row>
        <row r="941">
          <cell r="A941"/>
          <cell r="G941"/>
          <cell r="J941"/>
          <cell r="AC941"/>
          <cell r="AE941"/>
          <cell r="AG941"/>
          <cell r="AI941"/>
          <cell r="AK941"/>
          <cell r="AQ941"/>
          <cell r="AS941"/>
          <cell r="AU941"/>
          <cell r="AW941"/>
          <cell r="BD941"/>
          <cell r="BE941"/>
          <cell r="BH941"/>
        </row>
        <row r="942">
          <cell r="A942"/>
          <cell r="G942"/>
          <cell r="J942"/>
          <cell r="AC942"/>
          <cell r="AE942"/>
          <cell r="AG942"/>
          <cell r="AI942"/>
          <cell r="AK942"/>
          <cell r="AQ942"/>
          <cell r="AS942"/>
          <cell r="AU942"/>
          <cell r="AW942"/>
          <cell r="BD942"/>
          <cell r="BE942"/>
          <cell r="BH942"/>
        </row>
        <row r="943">
          <cell r="A943"/>
          <cell r="G943"/>
          <cell r="J943"/>
          <cell r="AC943"/>
          <cell r="AE943"/>
          <cell r="AG943"/>
          <cell r="AI943"/>
          <cell r="AK943"/>
          <cell r="AQ943"/>
          <cell r="AS943"/>
          <cell r="AU943"/>
          <cell r="AW943"/>
          <cell r="BD943"/>
          <cell r="BE943"/>
          <cell r="BH943"/>
        </row>
        <row r="944">
          <cell r="A944"/>
          <cell r="G944"/>
          <cell r="J944"/>
          <cell r="AC944"/>
          <cell r="AE944"/>
          <cell r="AG944"/>
          <cell r="AI944"/>
          <cell r="AK944"/>
          <cell r="AQ944"/>
          <cell r="AS944"/>
          <cell r="AU944"/>
          <cell r="AW944"/>
          <cell r="BD944"/>
          <cell r="BE944"/>
          <cell r="BH944"/>
        </row>
        <row r="945">
          <cell r="A945"/>
          <cell r="G945"/>
          <cell r="J945"/>
          <cell r="AC945"/>
          <cell r="AE945"/>
          <cell r="AG945"/>
          <cell r="AI945"/>
          <cell r="AK945"/>
          <cell r="AQ945"/>
          <cell r="AS945"/>
          <cell r="AU945"/>
          <cell r="AW945"/>
          <cell r="BD945"/>
          <cell r="BE945"/>
          <cell r="BH945"/>
        </row>
        <row r="946">
          <cell r="A946"/>
          <cell r="G946"/>
          <cell r="J946"/>
          <cell r="AC946"/>
          <cell r="AE946"/>
          <cell r="AG946"/>
          <cell r="AI946"/>
          <cell r="AK946"/>
          <cell r="AQ946"/>
          <cell r="AS946"/>
          <cell r="AU946"/>
          <cell r="AW946"/>
          <cell r="BD946"/>
          <cell r="BE946"/>
          <cell r="BH946"/>
        </row>
        <row r="947">
          <cell r="A947"/>
          <cell r="G947"/>
          <cell r="J947"/>
          <cell r="AC947"/>
          <cell r="AE947"/>
          <cell r="AG947"/>
          <cell r="AI947"/>
          <cell r="AK947"/>
          <cell r="AQ947"/>
          <cell r="AS947"/>
          <cell r="AU947"/>
          <cell r="AW947"/>
          <cell r="BD947"/>
          <cell r="BE947"/>
          <cell r="BH947"/>
        </row>
        <row r="948">
          <cell r="A948"/>
          <cell r="G948"/>
          <cell r="J948"/>
          <cell r="AC948"/>
          <cell r="AE948"/>
          <cell r="AG948"/>
          <cell r="AI948"/>
          <cell r="AK948"/>
          <cell r="AQ948"/>
          <cell r="AS948"/>
          <cell r="AU948"/>
          <cell r="AW948"/>
          <cell r="BD948"/>
          <cell r="BE948"/>
          <cell r="BH948"/>
        </row>
        <row r="949">
          <cell r="A949"/>
          <cell r="G949"/>
          <cell r="J949"/>
          <cell r="AC949"/>
          <cell r="AE949"/>
          <cell r="AG949"/>
          <cell r="AI949"/>
          <cell r="AK949"/>
          <cell r="AQ949"/>
          <cell r="AS949"/>
          <cell r="AU949"/>
          <cell r="AW949"/>
          <cell r="BD949"/>
          <cell r="BE949"/>
          <cell r="BH949"/>
        </row>
        <row r="950">
          <cell r="A950"/>
          <cell r="G950"/>
          <cell r="J950"/>
          <cell r="AC950"/>
          <cell r="AE950"/>
          <cell r="AG950"/>
          <cell r="AI950"/>
          <cell r="AK950"/>
          <cell r="AQ950"/>
          <cell r="AS950"/>
          <cell r="AU950"/>
          <cell r="AW950"/>
          <cell r="BD950"/>
          <cell r="BE950"/>
          <cell r="BH950"/>
        </row>
        <row r="951">
          <cell r="A951"/>
          <cell r="G951"/>
          <cell r="J951"/>
          <cell r="AC951"/>
          <cell r="AE951"/>
          <cell r="AG951"/>
          <cell r="AI951"/>
          <cell r="AK951"/>
          <cell r="AQ951"/>
          <cell r="AS951"/>
          <cell r="AU951"/>
          <cell r="AW951"/>
          <cell r="BD951"/>
          <cell r="BE951"/>
          <cell r="BH951"/>
        </row>
        <row r="952">
          <cell r="A952"/>
          <cell r="G952"/>
          <cell r="J952"/>
          <cell r="AC952"/>
          <cell r="AE952"/>
          <cell r="AG952"/>
          <cell r="AI952"/>
          <cell r="AK952"/>
          <cell r="AQ952"/>
          <cell r="AS952"/>
          <cell r="AU952"/>
          <cell r="AW952"/>
          <cell r="BD952"/>
          <cell r="BE952"/>
          <cell r="BH952"/>
        </row>
        <row r="953">
          <cell r="A953"/>
          <cell r="G953"/>
          <cell r="J953"/>
          <cell r="AC953"/>
          <cell r="AE953"/>
          <cell r="AG953"/>
          <cell r="AI953"/>
          <cell r="AK953"/>
          <cell r="AQ953"/>
          <cell r="AS953"/>
          <cell r="AU953"/>
          <cell r="AW953"/>
          <cell r="BD953"/>
          <cell r="BE953"/>
          <cell r="BH953"/>
        </row>
        <row r="954">
          <cell r="A954"/>
          <cell r="G954"/>
          <cell r="J954"/>
          <cell r="AC954"/>
          <cell r="AE954"/>
          <cell r="AG954"/>
          <cell r="AI954"/>
          <cell r="AK954"/>
          <cell r="AQ954"/>
          <cell r="AS954"/>
          <cell r="AU954"/>
          <cell r="AW954"/>
          <cell r="BD954"/>
          <cell r="BE954"/>
          <cell r="BH954"/>
        </row>
        <row r="955">
          <cell r="A955"/>
          <cell r="G955"/>
          <cell r="J955"/>
          <cell r="AC955"/>
          <cell r="AE955"/>
          <cell r="AG955"/>
          <cell r="AI955"/>
          <cell r="AK955"/>
          <cell r="AQ955"/>
          <cell r="AS955"/>
          <cell r="AU955"/>
          <cell r="AW955"/>
          <cell r="BD955"/>
          <cell r="BE955"/>
          <cell r="BH955"/>
        </row>
        <row r="956">
          <cell r="A956"/>
          <cell r="G956"/>
          <cell r="J956"/>
          <cell r="AC956"/>
          <cell r="AE956"/>
          <cell r="AG956"/>
          <cell r="AI956"/>
          <cell r="AK956"/>
          <cell r="AQ956"/>
          <cell r="AS956"/>
          <cell r="AU956"/>
          <cell r="AW956"/>
          <cell r="BD956"/>
          <cell r="BE956"/>
          <cell r="BH956"/>
        </row>
        <row r="957">
          <cell r="A957"/>
          <cell r="G957"/>
          <cell r="J957"/>
          <cell r="AC957"/>
          <cell r="AE957"/>
          <cell r="AG957"/>
          <cell r="AI957"/>
          <cell r="AK957"/>
          <cell r="AQ957"/>
          <cell r="AS957"/>
          <cell r="AU957"/>
          <cell r="AW957"/>
          <cell r="BD957"/>
          <cell r="BE957"/>
          <cell r="BH957"/>
        </row>
        <row r="958">
          <cell r="A958"/>
          <cell r="G958"/>
          <cell r="J958"/>
          <cell r="AC958"/>
          <cell r="AE958"/>
          <cell r="AG958"/>
          <cell r="AI958"/>
          <cell r="AK958"/>
          <cell r="AQ958"/>
          <cell r="AS958"/>
          <cell r="AU958"/>
          <cell r="AW958"/>
          <cell r="BD958"/>
          <cell r="BE958"/>
          <cell r="BH958"/>
        </row>
        <row r="959">
          <cell r="A959"/>
          <cell r="G959"/>
          <cell r="J959"/>
          <cell r="AC959"/>
          <cell r="AE959"/>
          <cell r="AG959"/>
          <cell r="AI959"/>
          <cell r="AK959"/>
          <cell r="AQ959"/>
          <cell r="AS959"/>
          <cell r="AU959"/>
          <cell r="AW959"/>
          <cell r="BD959"/>
          <cell r="BE959"/>
          <cell r="BH959"/>
        </row>
        <row r="960">
          <cell r="A960"/>
          <cell r="G960"/>
          <cell r="J960"/>
          <cell r="AC960"/>
          <cell r="AE960"/>
          <cell r="AG960"/>
          <cell r="AI960"/>
          <cell r="AK960"/>
          <cell r="AQ960"/>
          <cell r="AS960"/>
          <cell r="AU960"/>
          <cell r="AW960"/>
          <cell r="BD960"/>
          <cell r="BE960"/>
          <cell r="BH960"/>
        </row>
        <row r="961">
          <cell r="A961"/>
          <cell r="G961"/>
          <cell r="J961"/>
          <cell r="AC961"/>
          <cell r="AE961"/>
          <cell r="AG961"/>
          <cell r="AI961"/>
          <cell r="AK961"/>
          <cell r="AQ961"/>
          <cell r="AS961"/>
          <cell r="AU961"/>
          <cell r="AW961"/>
          <cell r="BD961"/>
          <cell r="BE961"/>
          <cell r="BH961"/>
        </row>
        <row r="962">
          <cell r="A962"/>
          <cell r="G962"/>
          <cell r="J962"/>
          <cell r="AC962"/>
          <cell r="AE962"/>
          <cell r="AG962"/>
          <cell r="AI962"/>
          <cell r="AK962"/>
          <cell r="AQ962"/>
          <cell r="AS962"/>
          <cell r="AU962"/>
          <cell r="AW962"/>
          <cell r="BD962"/>
          <cell r="BE962"/>
          <cell r="BH962"/>
        </row>
        <row r="963">
          <cell r="A963"/>
          <cell r="G963"/>
          <cell r="J963"/>
          <cell r="AC963"/>
          <cell r="AE963"/>
          <cell r="AG963"/>
          <cell r="AI963"/>
          <cell r="AK963"/>
          <cell r="AQ963"/>
          <cell r="AS963"/>
          <cell r="AU963"/>
          <cell r="AW963"/>
          <cell r="BD963"/>
          <cell r="BE963"/>
          <cell r="BH963"/>
        </row>
        <row r="964">
          <cell r="A964"/>
          <cell r="G964"/>
          <cell r="J964"/>
          <cell r="AC964"/>
          <cell r="AE964"/>
          <cell r="AG964"/>
          <cell r="AI964"/>
          <cell r="AK964"/>
          <cell r="AQ964"/>
          <cell r="AS964"/>
          <cell r="AU964"/>
          <cell r="AW964"/>
          <cell r="BD964"/>
          <cell r="BE964"/>
          <cell r="BH964"/>
        </row>
        <row r="965">
          <cell r="A965"/>
          <cell r="G965"/>
          <cell r="J965"/>
          <cell r="AC965"/>
          <cell r="AE965"/>
          <cell r="AG965"/>
          <cell r="AI965"/>
          <cell r="AK965"/>
          <cell r="AQ965"/>
          <cell r="AS965"/>
          <cell r="AU965"/>
          <cell r="AW965"/>
          <cell r="BD965"/>
          <cell r="BE965"/>
          <cell r="BH965"/>
        </row>
        <row r="966">
          <cell r="A966"/>
          <cell r="G966"/>
          <cell r="J966"/>
          <cell r="AC966"/>
          <cell r="AE966"/>
          <cell r="AG966"/>
          <cell r="AI966"/>
          <cell r="AK966"/>
          <cell r="AQ966"/>
          <cell r="AS966"/>
          <cell r="AU966"/>
          <cell r="AW966"/>
          <cell r="BD966"/>
          <cell r="BE966"/>
          <cell r="BH966"/>
        </row>
        <row r="967">
          <cell r="A967"/>
          <cell r="G967"/>
          <cell r="J967"/>
          <cell r="AC967"/>
          <cell r="AE967"/>
          <cell r="AG967"/>
          <cell r="AI967"/>
          <cell r="AK967"/>
          <cell r="AQ967"/>
          <cell r="AS967"/>
          <cell r="AU967"/>
          <cell r="AW967"/>
          <cell r="BD967"/>
          <cell r="BE967"/>
          <cell r="BH967"/>
        </row>
        <row r="968">
          <cell r="A968"/>
          <cell r="G968"/>
          <cell r="J968"/>
          <cell r="AC968"/>
          <cell r="AE968"/>
          <cell r="AG968"/>
          <cell r="AI968"/>
          <cell r="AK968"/>
          <cell r="AQ968"/>
          <cell r="AS968"/>
          <cell r="AU968"/>
          <cell r="AW968"/>
          <cell r="BD968"/>
          <cell r="BE968"/>
          <cell r="BH968"/>
        </row>
        <row r="969">
          <cell r="A969"/>
          <cell r="G969"/>
          <cell r="J969"/>
          <cell r="AC969"/>
          <cell r="AE969"/>
          <cell r="AG969"/>
          <cell r="AI969"/>
          <cell r="AK969"/>
          <cell r="AQ969"/>
          <cell r="AS969"/>
          <cell r="AU969"/>
          <cell r="AW969"/>
          <cell r="BD969"/>
          <cell r="BE969"/>
          <cell r="BH969"/>
        </row>
        <row r="970">
          <cell r="A970"/>
          <cell r="G970"/>
          <cell r="J970"/>
          <cell r="AC970"/>
          <cell r="AE970"/>
          <cell r="AG970"/>
          <cell r="AI970"/>
          <cell r="AK970"/>
          <cell r="AQ970"/>
          <cell r="AS970"/>
          <cell r="AU970"/>
          <cell r="AW970"/>
          <cell r="BD970"/>
          <cell r="BE970"/>
          <cell r="BH970"/>
        </row>
        <row r="971">
          <cell r="A971"/>
          <cell r="G971"/>
          <cell r="J971"/>
          <cell r="AC971"/>
          <cell r="AE971"/>
          <cell r="AG971"/>
          <cell r="AI971"/>
          <cell r="AK971"/>
          <cell r="AQ971"/>
          <cell r="AS971"/>
          <cell r="AU971"/>
          <cell r="AW971"/>
          <cell r="BD971"/>
          <cell r="BE971"/>
          <cell r="BH971"/>
        </row>
        <row r="972">
          <cell r="A972"/>
          <cell r="G972"/>
          <cell r="J972"/>
          <cell r="AC972"/>
          <cell r="AE972"/>
          <cell r="AG972"/>
          <cell r="AI972"/>
          <cell r="AK972"/>
          <cell r="AQ972"/>
          <cell r="AS972"/>
          <cell r="AU972"/>
          <cell r="AW972"/>
          <cell r="BD972"/>
          <cell r="BE972"/>
          <cell r="BH972"/>
        </row>
        <row r="973">
          <cell r="A973"/>
          <cell r="G973"/>
          <cell r="J973"/>
          <cell r="AC973"/>
          <cell r="AE973"/>
          <cell r="AG973"/>
          <cell r="AI973"/>
          <cell r="AK973"/>
          <cell r="AQ973"/>
          <cell r="AS973"/>
          <cell r="AU973"/>
          <cell r="AW973"/>
          <cell r="BD973"/>
          <cell r="BE973"/>
          <cell r="BH973"/>
        </row>
        <row r="974">
          <cell r="A974"/>
          <cell r="G974"/>
          <cell r="J974"/>
          <cell r="AC974"/>
          <cell r="AE974"/>
          <cell r="AG974"/>
          <cell r="AI974"/>
          <cell r="AK974"/>
          <cell r="AQ974"/>
          <cell r="AS974"/>
          <cell r="AU974"/>
          <cell r="AW974"/>
          <cell r="BD974"/>
          <cell r="BE974"/>
          <cell r="BH974"/>
        </row>
        <row r="975">
          <cell r="A975"/>
          <cell r="G975"/>
          <cell r="J975"/>
          <cell r="AC975"/>
          <cell r="AE975"/>
          <cell r="AG975"/>
          <cell r="AI975"/>
          <cell r="AK975"/>
          <cell r="AQ975"/>
          <cell r="AS975"/>
          <cell r="AU975"/>
          <cell r="AW975"/>
          <cell r="BD975"/>
          <cell r="BE975"/>
          <cell r="BH975"/>
        </row>
        <row r="976">
          <cell r="A976"/>
          <cell r="G976"/>
          <cell r="J976"/>
          <cell r="AC976"/>
          <cell r="AE976"/>
          <cell r="AG976"/>
          <cell r="AI976"/>
          <cell r="AK976"/>
          <cell r="AQ976"/>
          <cell r="AS976"/>
          <cell r="AU976"/>
          <cell r="AW976"/>
          <cell r="BD976"/>
          <cell r="BE976"/>
          <cell r="BH976"/>
        </row>
        <row r="977">
          <cell r="A977"/>
          <cell r="G977"/>
          <cell r="J977"/>
          <cell r="AC977"/>
          <cell r="AE977"/>
          <cell r="AG977"/>
          <cell r="AI977"/>
          <cell r="AK977"/>
          <cell r="AQ977"/>
          <cell r="AS977"/>
          <cell r="AU977"/>
          <cell r="AW977"/>
          <cell r="BD977"/>
          <cell r="BE977"/>
          <cell r="BH977"/>
        </row>
        <row r="978">
          <cell r="A978"/>
          <cell r="G978"/>
          <cell r="J978"/>
          <cell r="AC978"/>
          <cell r="AE978"/>
          <cell r="AG978"/>
          <cell r="AI978"/>
          <cell r="AK978"/>
          <cell r="AQ978"/>
          <cell r="AS978"/>
          <cell r="AU978"/>
          <cell r="AW978"/>
          <cell r="BD978"/>
          <cell r="BE978"/>
          <cell r="BH978"/>
        </row>
        <row r="979">
          <cell r="A979"/>
          <cell r="G979"/>
          <cell r="J979"/>
          <cell r="AC979"/>
          <cell r="AE979"/>
          <cell r="AG979"/>
          <cell r="AI979"/>
          <cell r="AK979"/>
          <cell r="AQ979"/>
          <cell r="AS979"/>
          <cell r="AU979"/>
          <cell r="AW979"/>
          <cell r="BD979"/>
          <cell r="BE979"/>
          <cell r="BH979"/>
        </row>
        <row r="980">
          <cell r="A980"/>
          <cell r="G980"/>
          <cell r="J980"/>
          <cell r="AC980"/>
          <cell r="AE980"/>
          <cell r="AG980"/>
          <cell r="AI980"/>
          <cell r="AK980"/>
          <cell r="AQ980"/>
          <cell r="AS980"/>
          <cell r="AU980"/>
          <cell r="AW980"/>
          <cell r="BD980"/>
          <cell r="BE980"/>
          <cell r="BH980"/>
        </row>
        <row r="981">
          <cell r="A981"/>
          <cell r="G981"/>
          <cell r="J981"/>
          <cell r="AC981"/>
          <cell r="AE981"/>
          <cell r="AG981"/>
          <cell r="AI981"/>
          <cell r="AK981"/>
          <cell r="AQ981"/>
          <cell r="AS981"/>
          <cell r="AU981"/>
          <cell r="AW981"/>
          <cell r="BD981"/>
          <cell r="BE981"/>
          <cell r="BH981"/>
        </row>
        <row r="982">
          <cell r="A982"/>
          <cell r="G982"/>
          <cell r="J982"/>
          <cell r="AC982"/>
          <cell r="AE982"/>
          <cell r="AG982"/>
          <cell r="AI982"/>
          <cell r="AK982"/>
          <cell r="AQ982"/>
          <cell r="AS982"/>
          <cell r="AU982"/>
          <cell r="AW982"/>
          <cell r="BD982"/>
          <cell r="BE982"/>
          <cell r="BH982"/>
        </row>
        <row r="983">
          <cell r="A983"/>
          <cell r="G983"/>
          <cell r="J983"/>
          <cell r="AC983"/>
          <cell r="AE983"/>
          <cell r="AG983"/>
          <cell r="AI983"/>
          <cell r="AK983"/>
          <cell r="AQ983"/>
          <cell r="AS983"/>
          <cell r="AU983"/>
          <cell r="AW983"/>
          <cell r="BD983"/>
          <cell r="BE983"/>
          <cell r="BH983"/>
        </row>
        <row r="984">
          <cell r="A984"/>
          <cell r="G984"/>
          <cell r="J984"/>
          <cell r="AC984"/>
          <cell r="AE984"/>
          <cell r="AG984"/>
          <cell r="AI984"/>
          <cell r="AK984"/>
          <cell r="AQ984"/>
          <cell r="AS984"/>
          <cell r="AU984"/>
          <cell r="AW984"/>
          <cell r="BD984"/>
          <cell r="BE984"/>
          <cell r="BH984"/>
        </row>
        <row r="985">
          <cell r="A985"/>
          <cell r="G985"/>
          <cell r="J985"/>
          <cell r="AC985"/>
          <cell r="AE985"/>
          <cell r="AG985"/>
          <cell r="AI985"/>
          <cell r="AK985"/>
          <cell r="AQ985"/>
          <cell r="AS985"/>
          <cell r="AU985"/>
          <cell r="AW985"/>
          <cell r="BD985"/>
          <cell r="BE985"/>
          <cell r="BH985"/>
        </row>
        <row r="986">
          <cell r="A986"/>
          <cell r="G986"/>
          <cell r="J986"/>
          <cell r="AC986"/>
          <cell r="AE986"/>
          <cell r="AG986"/>
          <cell r="AI986"/>
          <cell r="AK986"/>
          <cell r="AQ986"/>
          <cell r="AS986"/>
          <cell r="AU986"/>
          <cell r="AW986"/>
          <cell r="BD986"/>
          <cell r="BE986"/>
          <cell r="BH986"/>
        </row>
        <row r="987">
          <cell r="A987"/>
          <cell r="G987"/>
          <cell r="J987"/>
          <cell r="AC987"/>
          <cell r="AE987"/>
          <cell r="AG987"/>
          <cell r="AI987"/>
          <cell r="AK987"/>
          <cell r="AQ987"/>
          <cell r="AS987"/>
          <cell r="AU987"/>
          <cell r="AW987"/>
          <cell r="BD987"/>
          <cell r="BE987"/>
          <cell r="BH987"/>
        </row>
        <row r="988">
          <cell r="A988"/>
          <cell r="G988"/>
          <cell r="J988"/>
          <cell r="AC988"/>
          <cell r="AE988"/>
          <cell r="AG988"/>
          <cell r="AI988"/>
          <cell r="AK988"/>
          <cell r="AQ988"/>
          <cell r="AS988"/>
          <cell r="AU988"/>
          <cell r="AW988"/>
          <cell r="BD988"/>
          <cell r="BE988"/>
          <cell r="BH988"/>
        </row>
        <row r="989">
          <cell r="A989"/>
          <cell r="G989"/>
          <cell r="J989"/>
          <cell r="AC989"/>
          <cell r="AE989"/>
          <cell r="AG989"/>
          <cell r="AI989"/>
          <cell r="AK989"/>
          <cell r="AQ989"/>
          <cell r="AS989"/>
          <cell r="AU989"/>
          <cell r="AW989"/>
          <cell r="BD989"/>
          <cell r="BE989"/>
          <cell r="BH989"/>
        </row>
        <row r="990">
          <cell r="A990"/>
          <cell r="G990"/>
          <cell r="J990"/>
          <cell r="AC990"/>
          <cell r="AE990"/>
          <cell r="AG990"/>
          <cell r="AI990"/>
          <cell r="AK990"/>
          <cell r="AQ990"/>
          <cell r="AS990"/>
          <cell r="AU990"/>
          <cell r="AW990"/>
          <cell r="BD990"/>
          <cell r="BE990"/>
          <cell r="BH990"/>
        </row>
        <row r="991">
          <cell r="A991"/>
          <cell r="G991"/>
          <cell r="J991"/>
          <cell r="AC991"/>
          <cell r="AE991"/>
          <cell r="AG991"/>
          <cell r="AI991"/>
          <cell r="AK991"/>
          <cell r="AQ991"/>
          <cell r="AS991"/>
          <cell r="AU991"/>
          <cell r="AW991"/>
          <cell r="BD991"/>
          <cell r="BE991"/>
          <cell r="BH991"/>
        </row>
        <row r="992">
          <cell r="A992"/>
          <cell r="G992"/>
          <cell r="J992"/>
          <cell r="AC992"/>
          <cell r="AE992"/>
          <cell r="AG992"/>
          <cell r="AI992"/>
          <cell r="AK992"/>
          <cell r="AQ992"/>
          <cell r="AS992"/>
          <cell r="AU992"/>
          <cell r="AW992"/>
          <cell r="BD992"/>
          <cell r="BE992"/>
          <cell r="BH992"/>
        </row>
        <row r="993">
          <cell r="A993"/>
          <cell r="G993"/>
          <cell r="J993"/>
          <cell r="AC993"/>
          <cell r="AE993"/>
          <cell r="AG993"/>
          <cell r="AI993"/>
          <cell r="AK993"/>
          <cell r="AQ993"/>
          <cell r="AS993"/>
          <cell r="AU993"/>
          <cell r="AW993"/>
          <cell r="BD993"/>
          <cell r="BE993"/>
          <cell r="BH993"/>
        </row>
        <row r="994">
          <cell r="A994"/>
          <cell r="G994"/>
          <cell r="J994"/>
          <cell r="AC994"/>
          <cell r="AE994"/>
          <cell r="AG994"/>
          <cell r="AI994"/>
          <cell r="AK994"/>
          <cell r="AQ994"/>
          <cell r="AS994"/>
          <cell r="AU994"/>
          <cell r="AW994"/>
          <cell r="BD994"/>
          <cell r="BE994"/>
          <cell r="BH994"/>
        </row>
        <row r="995">
          <cell r="A995"/>
          <cell r="G995"/>
          <cell r="J995"/>
          <cell r="AC995"/>
          <cell r="AE995"/>
          <cell r="AG995"/>
          <cell r="AI995"/>
          <cell r="AK995"/>
          <cell r="AQ995"/>
          <cell r="AS995"/>
          <cell r="AU995"/>
          <cell r="AW995"/>
          <cell r="BD995"/>
          <cell r="BE995"/>
          <cell r="BH995"/>
        </row>
        <row r="996">
          <cell r="A996"/>
          <cell r="G996"/>
          <cell r="J996"/>
          <cell r="AC996"/>
          <cell r="AE996"/>
          <cell r="AG996"/>
          <cell r="AI996"/>
          <cell r="AK996"/>
          <cell r="AQ996"/>
          <cell r="AS996"/>
          <cell r="AU996"/>
          <cell r="AW996"/>
          <cell r="BD996"/>
          <cell r="BE996"/>
          <cell r="BH996"/>
        </row>
        <row r="997">
          <cell r="A997"/>
          <cell r="G997"/>
          <cell r="J997"/>
          <cell r="AC997"/>
          <cell r="AE997"/>
          <cell r="AG997"/>
          <cell r="AI997"/>
          <cell r="AK997"/>
          <cell r="AQ997"/>
          <cell r="AS997"/>
          <cell r="AU997"/>
          <cell r="AW997"/>
          <cell r="BD997"/>
          <cell r="BE997"/>
          <cell r="BH997"/>
        </row>
        <row r="998">
          <cell r="A998"/>
          <cell r="G998"/>
          <cell r="J998"/>
          <cell r="AC998"/>
          <cell r="AE998"/>
          <cell r="AG998"/>
          <cell r="AI998"/>
          <cell r="AK998"/>
          <cell r="AQ998"/>
          <cell r="AS998"/>
          <cell r="AU998"/>
          <cell r="AW998"/>
          <cell r="BD998"/>
          <cell r="BE998"/>
          <cell r="BH998"/>
        </row>
        <row r="999">
          <cell r="A999"/>
          <cell r="G999"/>
          <cell r="J999"/>
          <cell r="AC999"/>
          <cell r="AE999"/>
          <cell r="AG999"/>
          <cell r="AI999"/>
          <cell r="AK999"/>
          <cell r="AQ999"/>
          <cell r="AS999"/>
          <cell r="AU999"/>
          <cell r="AW999"/>
          <cell r="BD999"/>
          <cell r="BE999"/>
          <cell r="BH999"/>
        </row>
        <row r="1000">
          <cell r="A1000"/>
          <cell r="G1000"/>
          <cell r="J1000"/>
          <cell r="AC1000"/>
          <cell r="AE1000"/>
          <cell r="AG1000"/>
          <cell r="AI1000"/>
          <cell r="AK1000"/>
          <cell r="AQ1000"/>
          <cell r="AS1000"/>
          <cell r="AU1000"/>
          <cell r="AW1000"/>
          <cell r="BD1000"/>
          <cell r="BE1000"/>
          <cell r="BH1000"/>
        </row>
        <row r="1001">
          <cell r="A1001"/>
          <cell r="G1001"/>
          <cell r="J1001"/>
          <cell r="AC1001"/>
          <cell r="AE1001"/>
          <cell r="AG1001"/>
          <cell r="AI1001"/>
          <cell r="AK1001"/>
          <cell r="AQ1001"/>
          <cell r="AS1001"/>
          <cell r="AU1001"/>
          <cell r="AW1001"/>
          <cell r="BD1001"/>
          <cell r="BE1001"/>
          <cell r="BH1001"/>
        </row>
        <row r="1002">
          <cell r="A1002"/>
          <cell r="G1002"/>
          <cell r="J1002"/>
          <cell r="AC1002"/>
          <cell r="AE1002"/>
          <cell r="AG1002"/>
          <cell r="AI1002"/>
          <cell r="AK1002"/>
          <cell r="AQ1002"/>
          <cell r="AS1002"/>
          <cell r="AU1002"/>
          <cell r="AW1002"/>
          <cell r="BD1002"/>
          <cell r="BE1002"/>
          <cell r="BH1002"/>
        </row>
        <row r="1003">
          <cell r="A1003"/>
          <cell r="G1003"/>
          <cell r="J1003"/>
          <cell r="AC1003"/>
          <cell r="AE1003"/>
          <cell r="AG1003"/>
          <cell r="AI1003"/>
          <cell r="AK1003"/>
          <cell r="AQ1003"/>
          <cell r="AS1003"/>
          <cell r="AU1003"/>
          <cell r="AW1003"/>
          <cell r="BD1003"/>
          <cell r="BE1003"/>
          <cell r="BH1003"/>
        </row>
        <row r="1004">
          <cell r="A1004"/>
          <cell r="G1004"/>
          <cell r="J1004"/>
          <cell r="AC1004"/>
          <cell r="AE1004"/>
          <cell r="AG1004"/>
          <cell r="AI1004"/>
          <cell r="AK1004"/>
          <cell r="AQ1004"/>
          <cell r="AS1004"/>
          <cell r="AU1004"/>
          <cell r="AW1004"/>
          <cell r="BD1004"/>
          <cell r="BE1004"/>
          <cell r="BH1004"/>
        </row>
        <row r="1005">
          <cell r="A1005"/>
          <cell r="G1005"/>
          <cell r="J1005"/>
          <cell r="AC1005"/>
          <cell r="AE1005"/>
          <cell r="AG1005"/>
          <cell r="AI1005"/>
          <cell r="AK1005"/>
          <cell r="AQ1005"/>
          <cell r="AS1005"/>
          <cell r="AU1005"/>
          <cell r="AW1005"/>
          <cell r="BD1005"/>
          <cell r="BE1005"/>
          <cell r="BH1005"/>
        </row>
        <row r="1006">
          <cell r="A1006"/>
          <cell r="G1006"/>
          <cell r="J1006"/>
          <cell r="AC1006"/>
          <cell r="AE1006"/>
          <cell r="AG1006"/>
          <cell r="AI1006"/>
          <cell r="AK1006"/>
          <cell r="AQ1006"/>
          <cell r="AS1006"/>
          <cell r="AU1006"/>
          <cell r="AW1006"/>
          <cell r="BD1006"/>
          <cell r="BE1006"/>
          <cell r="BH1006"/>
        </row>
        <row r="1007">
          <cell r="A1007"/>
          <cell r="G1007"/>
          <cell r="J1007"/>
          <cell r="AC1007"/>
          <cell r="AE1007"/>
          <cell r="AG1007"/>
          <cell r="AI1007"/>
          <cell r="AK1007"/>
          <cell r="AQ1007"/>
          <cell r="AS1007"/>
          <cell r="AU1007"/>
          <cell r="AW1007"/>
          <cell r="BD1007"/>
          <cell r="BE1007"/>
          <cell r="BH1007"/>
        </row>
        <row r="1008">
          <cell r="A1008"/>
          <cell r="G1008"/>
          <cell r="J1008"/>
          <cell r="AC1008"/>
          <cell r="AE1008"/>
          <cell r="AG1008"/>
          <cell r="AI1008"/>
          <cell r="AK1008"/>
          <cell r="AQ1008"/>
          <cell r="AS1008"/>
          <cell r="AU1008"/>
          <cell r="AW1008"/>
          <cell r="BD1008"/>
          <cell r="BE1008"/>
          <cell r="BH1008"/>
        </row>
        <row r="1009">
          <cell r="A1009"/>
          <cell r="G1009"/>
          <cell r="J1009"/>
          <cell r="AC1009"/>
          <cell r="AE1009"/>
          <cell r="AG1009"/>
          <cell r="AI1009"/>
          <cell r="AK1009"/>
          <cell r="AQ1009"/>
          <cell r="AS1009"/>
          <cell r="AU1009"/>
          <cell r="AW1009"/>
          <cell r="BD1009"/>
          <cell r="BE1009"/>
          <cell r="BH1009"/>
        </row>
        <row r="1010">
          <cell r="A1010"/>
          <cell r="G1010"/>
          <cell r="J1010"/>
          <cell r="AC1010"/>
          <cell r="AE1010"/>
          <cell r="AG1010"/>
          <cell r="AI1010"/>
          <cell r="AK1010"/>
          <cell r="AQ1010"/>
          <cell r="AS1010"/>
          <cell r="AU1010"/>
          <cell r="AW1010"/>
          <cell r="BD1010"/>
          <cell r="BE1010"/>
          <cell r="BH1010"/>
        </row>
        <row r="1011">
          <cell r="A1011"/>
          <cell r="G1011"/>
          <cell r="J1011"/>
          <cell r="AC1011"/>
          <cell r="AE1011"/>
          <cell r="AG1011"/>
          <cell r="AI1011"/>
          <cell r="AK1011"/>
          <cell r="AQ1011"/>
          <cell r="AS1011"/>
          <cell r="AU1011"/>
          <cell r="AW1011"/>
          <cell r="BD1011"/>
          <cell r="BE1011"/>
          <cell r="BH1011"/>
        </row>
        <row r="1012">
          <cell r="A1012"/>
          <cell r="G1012"/>
          <cell r="J1012"/>
          <cell r="AC1012"/>
          <cell r="AE1012"/>
          <cell r="AG1012"/>
          <cell r="AI1012"/>
          <cell r="AK1012"/>
          <cell r="AQ1012"/>
          <cell r="AS1012"/>
          <cell r="AU1012"/>
          <cell r="AW1012"/>
          <cell r="BD1012"/>
          <cell r="BE1012"/>
          <cell r="BH1012"/>
        </row>
        <row r="1013">
          <cell r="A1013"/>
          <cell r="G1013"/>
          <cell r="J1013"/>
          <cell r="AC1013"/>
          <cell r="AE1013"/>
          <cell r="AG1013"/>
          <cell r="AI1013"/>
          <cell r="AK1013"/>
          <cell r="AQ1013"/>
          <cell r="AS1013"/>
          <cell r="AU1013"/>
          <cell r="AW1013"/>
          <cell r="BD1013"/>
          <cell r="BE1013"/>
          <cell r="BH1013"/>
        </row>
        <row r="1014">
          <cell r="A1014"/>
          <cell r="G1014"/>
          <cell r="J1014"/>
          <cell r="AC1014"/>
          <cell r="AE1014"/>
          <cell r="AG1014"/>
          <cell r="AI1014"/>
          <cell r="AK1014"/>
          <cell r="AQ1014"/>
          <cell r="AS1014"/>
          <cell r="AU1014"/>
          <cell r="AW1014"/>
          <cell r="BD1014"/>
          <cell r="BE1014"/>
          <cell r="BH1014"/>
        </row>
        <row r="1015">
          <cell r="A1015"/>
          <cell r="G1015"/>
          <cell r="J1015"/>
          <cell r="AC1015"/>
          <cell r="AE1015"/>
          <cell r="AG1015"/>
          <cell r="AI1015"/>
          <cell r="AK1015"/>
          <cell r="AQ1015"/>
          <cell r="AS1015"/>
          <cell r="AU1015"/>
          <cell r="AW1015"/>
          <cell r="BD1015"/>
          <cell r="BE1015"/>
          <cell r="BH1015"/>
        </row>
        <row r="1016">
          <cell r="A1016"/>
          <cell r="G1016"/>
          <cell r="J1016"/>
          <cell r="AC1016"/>
          <cell r="AE1016"/>
          <cell r="AG1016"/>
          <cell r="AI1016"/>
          <cell r="AK1016"/>
          <cell r="AQ1016"/>
          <cell r="AS1016"/>
          <cell r="AU1016"/>
          <cell r="AW1016"/>
          <cell r="BD1016"/>
          <cell r="BE1016"/>
          <cell r="BH1016"/>
        </row>
        <row r="1017">
          <cell r="A1017"/>
          <cell r="G1017"/>
          <cell r="J1017"/>
          <cell r="AC1017"/>
          <cell r="AE1017"/>
          <cell r="AG1017"/>
          <cell r="AI1017"/>
          <cell r="AK1017"/>
          <cell r="AQ1017"/>
          <cell r="AS1017"/>
          <cell r="AU1017"/>
          <cell r="AW1017"/>
          <cell r="BD1017"/>
          <cell r="BE1017"/>
          <cell r="BH1017"/>
        </row>
        <row r="1018">
          <cell r="A1018"/>
          <cell r="G1018"/>
          <cell r="J1018"/>
          <cell r="AC1018"/>
          <cell r="AE1018"/>
          <cell r="AG1018"/>
          <cell r="AI1018"/>
          <cell r="AK1018"/>
          <cell r="AQ1018"/>
          <cell r="AS1018"/>
          <cell r="AU1018"/>
          <cell r="AW1018"/>
          <cell r="BD1018"/>
          <cell r="BE1018"/>
          <cell r="BH1018"/>
        </row>
        <row r="1019">
          <cell r="A1019"/>
          <cell r="G1019"/>
          <cell r="J1019"/>
          <cell r="AC1019"/>
          <cell r="AE1019"/>
          <cell r="AG1019"/>
          <cell r="AI1019"/>
          <cell r="AK1019"/>
          <cell r="AQ1019"/>
          <cell r="AS1019"/>
          <cell r="AU1019"/>
          <cell r="AW1019"/>
          <cell r="BD1019"/>
          <cell r="BE1019"/>
          <cell r="BH1019"/>
        </row>
        <row r="1020">
          <cell r="A1020"/>
          <cell r="G1020"/>
          <cell r="J1020"/>
          <cell r="AC1020"/>
          <cell r="AE1020"/>
          <cell r="AG1020"/>
          <cell r="AI1020"/>
          <cell r="AK1020"/>
          <cell r="AQ1020"/>
          <cell r="AS1020"/>
          <cell r="AU1020"/>
          <cell r="AW1020"/>
          <cell r="BD1020"/>
          <cell r="BE1020"/>
          <cell r="BH1020"/>
        </row>
        <row r="1021">
          <cell r="A1021"/>
          <cell r="G1021"/>
          <cell r="J1021"/>
          <cell r="AC1021"/>
          <cell r="AE1021"/>
          <cell r="AG1021"/>
          <cell r="AI1021"/>
          <cell r="AK1021"/>
          <cell r="AQ1021"/>
          <cell r="AS1021"/>
          <cell r="AU1021"/>
          <cell r="AW1021"/>
          <cell r="BD1021"/>
          <cell r="BE1021"/>
          <cell r="BH1021"/>
        </row>
        <row r="1022">
          <cell r="A1022"/>
          <cell r="G1022"/>
          <cell r="J1022"/>
          <cell r="AC1022"/>
          <cell r="AE1022"/>
          <cell r="AG1022"/>
          <cell r="AI1022"/>
          <cell r="AK1022"/>
          <cell r="AQ1022"/>
          <cell r="AS1022"/>
          <cell r="AU1022"/>
          <cell r="AW1022"/>
          <cell r="BD1022"/>
          <cell r="BE1022"/>
          <cell r="BH1022"/>
        </row>
        <row r="1023">
          <cell r="A1023"/>
          <cell r="G1023"/>
          <cell r="J1023"/>
          <cell r="AC1023"/>
          <cell r="AE1023"/>
          <cell r="AG1023"/>
          <cell r="AI1023"/>
          <cell r="AK1023"/>
          <cell r="AQ1023"/>
          <cell r="AS1023"/>
          <cell r="AU1023"/>
          <cell r="AW1023"/>
          <cell r="BD1023"/>
          <cell r="BE1023"/>
          <cell r="BH1023"/>
        </row>
        <row r="1024">
          <cell r="A1024"/>
          <cell r="G1024"/>
          <cell r="J1024"/>
          <cell r="AC1024"/>
          <cell r="AE1024"/>
          <cell r="AG1024"/>
          <cell r="AI1024"/>
          <cell r="AK1024"/>
          <cell r="AQ1024"/>
          <cell r="AS1024"/>
          <cell r="AU1024"/>
          <cell r="AW1024"/>
          <cell r="BD1024"/>
          <cell r="BE1024"/>
          <cell r="BH1024"/>
        </row>
        <row r="1025">
          <cell r="A1025"/>
          <cell r="G1025"/>
          <cell r="J1025"/>
          <cell r="AC1025"/>
          <cell r="AE1025"/>
          <cell r="AG1025"/>
          <cell r="AI1025"/>
          <cell r="AK1025"/>
          <cell r="AQ1025"/>
          <cell r="AS1025"/>
          <cell r="AU1025"/>
          <cell r="AW1025"/>
          <cell r="BD1025"/>
          <cell r="BE1025"/>
          <cell r="BH1025"/>
        </row>
        <row r="1026">
          <cell r="A1026"/>
          <cell r="G1026"/>
          <cell r="J1026"/>
          <cell r="AC1026"/>
          <cell r="AE1026"/>
          <cell r="AG1026"/>
          <cell r="AI1026"/>
          <cell r="AK1026"/>
          <cell r="AQ1026"/>
          <cell r="AS1026"/>
          <cell r="AU1026"/>
          <cell r="AW1026"/>
          <cell r="BD1026"/>
          <cell r="BE1026"/>
          <cell r="BH1026"/>
        </row>
        <row r="1027">
          <cell r="A1027"/>
          <cell r="G1027"/>
          <cell r="J1027"/>
          <cell r="AC1027"/>
          <cell r="AE1027"/>
          <cell r="AG1027"/>
          <cell r="AI1027"/>
          <cell r="AK1027"/>
          <cell r="AQ1027"/>
          <cell r="AS1027"/>
          <cell r="AU1027"/>
          <cell r="AW1027"/>
          <cell r="BD1027"/>
          <cell r="BE1027"/>
          <cell r="BH1027"/>
        </row>
        <row r="1028">
          <cell r="A1028"/>
          <cell r="G1028"/>
          <cell r="J1028"/>
          <cell r="AC1028"/>
          <cell r="AE1028"/>
          <cell r="AG1028"/>
          <cell r="AI1028"/>
          <cell r="AK1028"/>
          <cell r="AQ1028"/>
          <cell r="AS1028"/>
          <cell r="AU1028"/>
          <cell r="AW1028"/>
          <cell r="BD1028"/>
          <cell r="BE1028"/>
          <cell r="BH1028"/>
        </row>
        <row r="1029">
          <cell r="A1029"/>
          <cell r="G1029"/>
          <cell r="J1029"/>
          <cell r="AC1029"/>
          <cell r="AE1029"/>
          <cell r="AG1029"/>
          <cell r="AI1029"/>
          <cell r="AK1029"/>
          <cell r="AQ1029"/>
          <cell r="AS1029"/>
          <cell r="AU1029"/>
          <cell r="AW1029"/>
          <cell r="BD1029"/>
          <cell r="BE1029"/>
          <cell r="BH1029"/>
        </row>
        <row r="1030">
          <cell r="A1030"/>
          <cell r="G1030"/>
          <cell r="J1030"/>
          <cell r="AC1030"/>
          <cell r="AE1030"/>
          <cell r="AG1030"/>
          <cell r="AI1030"/>
          <cell r="AK1030"/>
          <cell r="AQ1030"/>
          <cell r="AS1030"/>
          <cell r="AU1030"/>
          <cell r="AW1030"/>
          <cell r="BD1030"/>
          <cell r="BE1030"/>
          <cell r="BH1030"/>
        </row>
        <row r="1031">
          <cell r="A1031"/>
          <cell r="G1031"/>
          <cell r="J1031"/>
          <cell r="AC1031"/>
          <cell r="AE1031"/>
          <cell r="AG1031"/>
          <cell r="AI1031"/>
          <cell r="AK1031"/>
          <cell r="AQ1031"/>
          <cell r="AS1031"/>
          <cell r="AU1031"/>
          <cell r="AW1031"/>
          <cell r="BD1031"/>
          <cell r="BE1031"/>
          <cell r="BH1031"/>
        </row>
        <row r="1032">
          <cell r="A1032"/>
          <cell r="G1032"/>
          <cell r="J1032"/>
          <cell r="AC1032"/>
          <cell r="AE1032"/>
          <cell r="AG1032"/>
          <cell r="AI1032"/>
          <cell r="AK1032"/>
          <cell r="AQ1032"/>
          <cell r="AS1032"/>
          <cell r="AU1032"/>
          <cell r="AW1032"/>
          <cell r="BD1032"/>
          <cell r="BE1032"/>
          <cell r="BH1032"/>
        </row>
        <row r="1033">
          <cell r="A1033"/>
          <cell r="G1033"/>
          <cell r="J1033"/>
          <cell r="AC1033"/>
          <cell r="AE1033"/>
          <cell r="AG1033"/>
          <cell r="AI1033"/>
          <cell r="AK1033"/>
          <cell r="AQ1033"/>
          <cell r="AS1033"/>
          <cell r="AU1033"/>
          <cell r="AW1033"/>
          <cell r="BD1033"/>
          <cell r="BE1033"/>
          <cell r="BH1033"/>
        </row>
        <row r="1034">
          <cell r="A1034"/>
          <cell r="G1034"/>
          <cell r="J1034"/>
          <cell r="AC1034"/>
          <cell r="AE1034"/>
          <cell r="AG1034"/>
          <cell r="AI1034"/>
          <cell r="AK1034"/>
          <cell r="AQ1034"/>
          <cell r="AS1034"/>
          <cell r="AU1034"/>
          <cell r="AW1034"/>
          <cell r="BD1034"/>
          <cell r="BE1034"/>
          <cell r="BH1034"/>
        </row>
        <row r="1035">
          <cell r="A1035"/>
          <cell r="G1035"/>
          <cell r="J1035"/>
          <cell r="AC1035"/>
          <cell r="AE1035"/>
          <cell r="AG1035"/>
          <cell r="AI1035"/>
          <cell r="AK1035"/>
          <cell r="AQ1035"/>
          <cell r="AS1035"/>
          <cell r="AU1035"/>
          <cell r="AW1035"/>
          <cell r="BD1035"/>
          <cell r="BE1035"/>
          <cell r="BH1035"/>
        </row>
        <row r="1036">
          <cell r="A1036"/>
          <cell r="G1036"/>
          <cell r="J1036"/>
          <cell r="AC1036"/>
          <cell r="AE1036"/>
          <cell r="AG1036"/>
          <cell r="AI1036"/>
          <cell r="AK1036"/>
          <cell r="AQ1036"/>
          <cell r="AS1036"/>
          <cell r="AU1036"/>
          <cell r="AW1036"/>
          <cell r="BD1036"/>
          <cell r="BE1036"/>
          <cell r="BH1036"/>
        </row>
        <row r="1037">
          <cell r="A1037"/>
          <cell r="G1037"/>
          <cell r="J1037"/>
          <cell r="AC1037"/>
          <cell r="AE1037"/>
          <cell r="AG1037"/>
          <cell r="AI1037"/>
          <cell r="AK1037"/>
          <cell r="AQ1037"/>
          <cell r="AS1037"/>
          <cell r="AU1037"/>
          <cell r="AW1037"/>
          <cell r="BD1037"/>
          <cell r="BE1037"/>
          <cell r="BH1037"/>
        </row>
        <row r="1038">
          <cell r="A1038"/>
          <cell r="G1038"/>
          <cell r="J1038"/>
          <cell r="AC1038"/>
          <cell r="AE1038"/>
          <cell r="AG1038"/>
          <cell r="AI1038"/>
          <cell r="AK1038"/>
          <cell r="AQ1038"/>
          <cell r="AS1038"/>
          <cell r="AU1038"/>
          <cell r="AW1038"/>
          <cell r="BD1038"/>
          <cell r="BE1038"/>
          <cell r="BH1038"/>
        </row>
        <row r="1039">
          <cell r="A1039"/>
          <cell r="G1039"/>
          <cell r="J1039"/>
          <cell r="AC1039"/>
          <cell r="AE1039"/>
          <cell r="AG1039"/>
          <cell r="AI1039"/>
          <cell r="AK1039"/>
          <cell r="AQ1039"/>
          <cell r="AS1039"/>
          <cell r="AU1039"/>
          <cell r="AW1039"/>
          <cell r="BD1039"/>
          <cell r="BE1039"/>
          <cell r="BH1039"/>
        </row>
        <row r="1040">
          <cell r="A1040"/>
          <cell r="G1040"/>
          <cell r="J1040"/>
          <cell r="AC1040"/>
          <cell r="AE1040"/>
          <cell r="AG1040"/>
          <cell r="AI1040"/>
          <cell r="AK1040"/>
          <cell r="AQ1040"/>
          <cell r="AS1040"/>
          <cell r="AU1040"/>
          <cell r="AW1040"/>
          <cell r="BD1040"/>
          <cell r="BE1040"/>
          <cell r="BH1040"/>
        </row>
        <row r="1041">
          <cell r="A1041"/>
          <cell r="G1041"/>
          <cell r="J1041"/>
          <cell r="AC1041"/>
          <cell r="AE1041"/>
          <cell r="AG1041"/>
          <cell r="AI1041"/>
          <cell r="AK1041"/>
          <cell r="AQ1041"/>
          <cell r="AS1041"/>
          <cell r="AU1041"/>
          <cell r="AW1041"/>
          <cell r="BD1041"/>
          <cell r="BE1041"/>
          <cell r="BH1041"/>
        </row>
        <row r="1042">
          <cell r="A1042"/>
          <cell r="G1042"/>
          <cell r="J1042"/>
          <cell r="AC1042"/>
          <cell r="AE1042"/>
          <cell r="AG1042"/>
          <cell r="AI1042"/>
          <cell r="AK1042"/>
          <cell r="AQ1042"/>
          <cell r="AS1042"/>
          <cell r="AU1042"/>
          <cell r="AW1042"/>
          <cell r="BD1042"/>
          <cell r="BE1042"/>
          <cell r="BH1042"/>
        </row>
        <row r="1043">
          <cell r="A1043"/>
          <cell r="G1043"/>
          <cell r="J1043"/>
          <cell r="AC1043"/>
          <cell r="AE1043"/>
          <cell r="AG1043"/>
          <cell r="AI1043"/>
          <cell r="AK1043"/>
          <cell r="AQ1043"/>
          <cell r="AS1043"/>
          <cell r="AU1043"/>
          <cell r="AW1043"/>
          <cell r="BD1043"/>
          <cell r="BE1043"/>
          <cell r="BH1043"/>
        </row>
        <row r="1044">
          <cell r="A1044"/>
          <cell r="G1044"/>
          <cell r="J1044"/>
          <cell r="AC1044"/>
          <cell r="AE1044"/>
          <cell r="AG1044"/>
          <cell r="AI1044"/>
          <cell r="AK1044"/>
          <cell r="AQ1044"/>
          <cell r="AS1044"/>
          <cell r="AU1044"/>
          <cell r="AW1044"/>
          <cell r="BD1044"/>
          <cell r="BE1044"/>
          <cell r="BH1044"/>
        </row>
        <row r="1045">
          <cell r="A1045"/>
          <cell r="G1045"/>
          <cell r="J1045"/>
          <cell r="AC1045"/>
          <cell r="AE1045"/>
          <cell r="AG1045"/>
          <cell r="AI1045"/>
          <cell r="AK1045"/>
          <cell r="AQ1045"/>
          <cell r="AS1045"/>
          <cell r="AU1045"/>
          <cell r="AW1045"/>
          <cell r="BD1045"/>
          <cell r="BE1045"/>
          <cell r="BH1045"/>
        </row>
        <row r="1046">
          <cell r="A1046"/>
          <cell r="G1046"/>
          <cell r="J1046"/>
          <cell r="AC1046"/>
          <cell r="AE1046"/>
          <cell r="AG1046"/>
          <cell r="AI1046"/>
          <cell r="AK1046"/>
          <cell r="AQ1046"/>
          <cell r="AS1046"/>
          <cell r="AU1046"/>
          <cell r="AW1046"/>
          <cell r="BD1046"/>
          <cell r="BE1046"/>
          <cell r="BH1046"/>
        </row>
        <row r="1047">
          <cell r="A1047"/>
          <cell r="G1047"/>
          <cell r="J1047"/>
          <cell r="AC1047"/>
          <cell r="AE1047"/>
          <cell r="AG1047"/>
          <cell r="AI1047"/>
          <cell r="AK1047"/>
          <cell r="AQ1047"/>
          <cell r="AS1047"/>
          <cell r="AU1047"/>
          <cell r="AW1047"/>
          <cell r="BD1047"/>
          <cell r="BE1047"/>
          <cell r="BH1047"/>
        </row>
        <row r="1048">
          <cell r="A1048"/>
          <cell r="G1048"/>
          <cell r="J1048"/>
          <cell r="AC1048"/>
          <cell r="AE1048"/>
          <cell r="AG1048"/>
          <cell r="AI1048"/>
          <cell r="AK1048"/>
          <cell r="AQ1048"/>
          <cell r="AS1048"/>
          <cell r="AU1048"/>
          <cell r="AW1048"/>
          <cell r="BD1048"/>
          <cell r="BE1048"/>
          <cell r="BH1048"/>
        </row>
        <row r="1049">
          <cell r="A1049"/>
          <cell r="G1049"/>
          <cell r="J1049"/>
          <cell r="AC1049"/>
          <cell r="AE1049"/>
          <cell r="AG1049"/>
          <cell r="AI1049"/>
          <cell r="AK1049"/>
          <cell r="AQ1049"/>
          <cell r="AS1049"/>
          <cell r="AU1049"/>
          <cell r="AW1049"/>
          <cell r="BD1049"/>
          <cell r="BE1049"/>
          <cell r="BH1049"/>
        </row>
        <row r="1050">
          <cell r="A1050"/>
          <cell r="G1050"/>
          <cell r="J1050"/>
          <cell r="AC1050"/>
          <cell r="AE1050"/>
          <cell r="AG1050"/>
          <cell r="AI1050"/>
          <cell r="AK1050"/>
          <cell r="AQ1050"/>
          <cell r="AS1050"/>
          <cell r="AU1050"/>
          <cell r="AW1050"/>
          <cell r="BD1050"/>
          <cell r="BE1050"/>
          <cell r="BH1050"/>
        </row>
        <row r="1051">
          <cell r="A1051"/>
          <cell r="G1051"/>
          <cell r="J1051"/>
          <cell r="AC1051"/>
          <cell r="AE1051"/>
          <cell r="AG1051"/>
          <cell r="AI1051"/>
          <cell r="AK1051"/>
          <cell r="AQ1051"/>
          <cell r="AS1051"/>
          <cell r="AU1051"/>
          <cell r="AW1051"/>
          <cell r="BD1051"/>
          <cell r="BE1051"/>
          <cell r="BH1051"/>
        </row>
        <row r="1052">
          <cell r="A1052"/>
          <cell r="G1052"/>
          <cell r="J1052"/>
          <cell r="AC1052"/>
          <cell r="AE1052"/>
          <cell r="AG1052"/>
          <cell r="AI1052"/>
          <cell r="AK1052"/>
          <cell r="AQ1052"/>
          <cell r="AS1052"/>
          <cell r="AU1052"/>
          <cell r="AW1052"/>
          <cell r="BD1052"/>
          <cell r="BE1052"/>
          <cell r="BH1052"/>
        </row>
        <row r="1053">
          <cell r="A1053"/>
          <cell r="G1053"/>
          <cell r="J1053"/>
          <cell r="AC1053"/>
          <cell r="AE1053"/>
          <cell r="AG1053"/>
          <cell r="AI1053"/>
          <cell r="AK1053"/>
          <cell r="AQ1053"/>
          <cell r="AS1053"/>
          <cell r="AU1053"/>
          <cell r="AW1053"/>
          <cell r="BD1053"/>
          <cell r="BE1053"/>
          <cell r="BH1053"/>
        </row>
        <row r="1054">
          <cell r="A1054"/>
          <cell r="G1054"/>
          <cell r="J1054"/>
          <cell r="AC1054"/>
          <cell r="AE1054"/>
          <cell r="AG1054"/>
          <cell r="AI1054"/>
          <cell r="AK1054"/>
          <cell r="AQ1054"/>
          <cell r="AS1054"/>
          <cell r="AU1054"/>
          <cell r="AW1054"/>
          <cell r="BD1054"/>
          <cell r="BE1054"/>
          <cell r="BH1054"/>
        </row>
        <row r="1055">
          <cell r="A1055"/>
          <cell r="G1055"/>
          <cell r="J1055"/>
          <cell r="AC1055"/>
          <cell r="AE1055"/>
          <cell r="AG1055"/>
          <cell r="AI1055"/>
          <cell r="AK1055"/>
          <cell r="AQ1055"/>
          <cell r="AS1055"/>
          <cell r="AU1055"/>
          <cell r="AW1055"/>
          <cell r="BD1055"/>
          <cell r="BE1055"/>
          <cell r="BH1055"/>
        </row>
        <row r="1056">
          <cell r="A1056"/>
          <cell r="G1056"/>
          <cell r="J1056"/>
          <cell r="AC1056"/>
          <cell r="AE1056"/>
          <cell r="AG1056"/>
          <cell r="AI1056"/>
          <cell r="AK1056"/>
          <cell r="AQ1056"/>
          <cell r="AS1056"/>
          <cell r="AU1056"/>
          <cell r="AW1056"/>
          <cell r="BD1056"/>
          <cell r="BE1056"/>
          <cell r="BH1056"/>
        </row>
        <row r="1057">
          <cell r="A1057"/>
          <cell r="G1057"/>
          <cell r="J1057"/>
          <cell r="AC1057"/>
          <cell r="AE1057"/>
          <cell r="AG1057"/>
          <cell r="AI1057"/>
          <cell r="AK1057"/>
          <cell r="AQ1057"/>
          <cell r="AS1057"/>
          <cell r="AU1057"/>
          <cell r="AW1057"/>
          <cell r="BD1057"/>
          <cell r="BE1057"/>
          <cell r="BH1057"/>
        </row>
        <row r="1058">
          <cell r="A1058"/>
          <cell r="G1058"/>
          <cell r="J1058"/>
          <cell r="AC1058"/>
          <cell r="AE1058"/>
          <cell r="AG1058"/>
          <cell r="AI1058"/>
          <cell r="AK1058"/>
          <cell r="AQ1058"/>
          <cell r="AS1058"/>
          <cell r="AU1058"/>
          <cell r="AW1058"/>
          <cell r="BD1058"/>
          <cell r="BE1058"/>
          <cell r="BH1058"/>
        </row>
        <row r="1059">
          <cell r="A1059"/>
          <cell r="G1059"/>
          <cell r="J1059"/>
          <cell r="AC1059"/>
          <cell r="AE1059"/>
          <cell r="AG1059"/>
          <cell r="AI1059"/>
          <cell r="AK1059"/>
          <cell r="AQ1059"/>
          <cell r="AS1059"/>
          <cell r="AU1059"/>
          <cell r="AW1059"/>
          <cell r="BD1059"/>
          <cell r="BE1059"/>
          <cell r="BH1059"/>
        </row>
        <row r="1060">
          <cell r="A1060"/>
          <cell r="G1060"/>
          <cell r="J1060"/>
          <cell r="AC1060"/>
          <cell r="AE1060"/>
          <cell r="AG1060"/>
          <cell r="AI1060"/>
          <cell r="AK1060"/>
          <cell r="AQ1060"/>
          <cell r="AS1060"/>
          <cell r="AU1060"/>
          <cell r="AW1060"/>
          <cell r="BD1060"/>
          <cell r="BE1060"/>
          <cell r="BH1060"/>
        </row>
        <row r="1061">
          <cell r="A1061"/>
          <cell r="G1061"/>
          <cell r="J1061"/>
          <cell r="AC1061"/>
          <cell r="AE1061"/>
          <cell r="AG1061"/>
          <cell r="AI1061"/>
          <cell r="AK1061"/>
          <cell r="AQ1061"/>
          <cell r="AS1061"/>
          <cell r="AU1061"/>
          <cell r="AW1061"/>
          <cell r="BD1061"/>
          <cell r="BE1061"/>
          <cell r="BH1061"/>
        </row>
        <row r="1062">
          <cell r="A1062"/>
          <cell r="G1062"/>
          <cell r="J1062"/>
          <cell r="AC1062"/>
          <cell r="AE1062"/>
          <cell r="AG1062"/>
          <cell r="AI1062"/>
          <cell r="AK1062"/>
          <cell r="AQ1062"/>
          <cell r="AS1062"/>
          <cell r="AU1062"/>
          <cell r="AW1062"/>
          <cell r="BD1062"/>
          <cell r="BE1062"/>
          <cell r="BH1062"/>
        </row>
        <row r="1063">
          <cell r="A1063"/>
          <cell r="G1063"/>
          <cell r="J1063"/>
          <cell r="AC1063"/>
          <cell r="AE1063"/>
          <cell r="AG1063"/>
          <cell r="AI1063"/>
          <cell r="AK1063"/>
          <cell r="AQ1063"/>
          <cell r="AS1063"/>
          <cell r="AU1063"/>
          <cell r="AW1063"/>
          <cell r="BD1063"/>
          <cell r="BE1063"/>
          <cell r="BH1063"/>
        </row>
        <row r="1064">
          <cell r="A1064"/>
          <cell r="G1064"/>
          <cell r="J1064"/>
          <cell r="AC1064"/>
          <cell r="AE1064"/>
          <cell r="AG1064"/>
          <cell r="AI1064"/>
          <cell r="AK1064"/>
          <cell r="AQ1064"/>
          <cell r="AS1064"/>
          <cell r="AU1064"/>
          <cell r="AW1064"/>
          <cell r="BD1064"/>
          <cell r="BE1064"/>
          <cell r="BH1064"/>
        </row>
        <row r="1065">
          <cell r="A1065"/>
          <cell r="G1065"/>
          <cell r="J1065"/>
          <cell r="AC1065"/>
          <cell r="AE1065"/>
          <cell r="AG1065"/>
          <cell r="AI1065"/>
          <cell r="AK1065"/>
          <cell r="AQ1065"/>
          <cell r="AS1065"/>
          <cell r="AU1065"/>
          <cell r="AW1065"/>
          <cell r="BD1065"/>
          <cell r="BE1065"/>
          <cell r="BH1065"/>
        </row>
        <row r="1066">
          <cell r="A1066"/>
          <cell r="G1066"/>
          <cell r="J1066"/>
          <cell r="AC1066"/>
          <cell r="AE1066"/>
          <cell r="AG1066"/>
          <cell r="AI1066"/>
          <cell r="AK1066"/>
          <cell r="AQ1066"/>
          <cell r="AS1066"/>
          <cell r="AU1066"/>
          <cell r="AW1066"/>
          <cell r="BD1066"/>
          <cell r="BE1066"/>
          <cell r="BH1066"/>
        </row>
        <row r="1067">
          <cell r="A1067"/>
          <cell r="G1067"/>
          <cell r="J1067"/>
          <cell r="AC1067"/>
          <cell r="AE1067"/>
          <cell r="AG1067"/>
          <cell r="AI1067"/>
          <cell r="AK1067"/>
          <cell r="AQ1067"/>
          <cell r="AS1067"/>
          <cell r="AU1067"/>
          <cell r="AW1067"/>
          <cell r="BD1067"/>
          <cell r="BE1067"/>
          <cell r="BH1067"/>
        </row>
        <row r="1068">
          <cell r="A1068"/>
          <cell r="G1068"/>
          <cell r="J1068"/>
          <cell r="AC1068"/>
          <cell r="AE1068"/>
          <cell r="AG1068"/>
          <cell r="AI1068"/>
          <cell r="AK1068"/>
          <cell r="AQ1068"/>
          <cell r="AS1068"/>
          <cell r="AU1068"/>
          <cell r="AW1068"/>
          <cell r="BD1068"/>
          <cell r="BE1068"/>
          <cell r="BH1068"/>
        </row>
        <row r="1069">
          <cell r="A1069"/>
          <cell r="G1069"/>
          <cell r="J1069"/>
          <cell r="AC1069"/>
          <cell r="AE1069"/>
          <cell r="AG1069"/>
          <cell r="AI1069"/>
          <cell r="AK1069"/>
          <cell r="AQ1069"/>
          <cell r="AS1069"/>
          <cell r="AU1069"/>
          <cell r="AW1069"/>
          <cell r="BD1069"/>
          <cell r="BE1069"/>
          <cell r="BH1069"/>
        </row>
        <row r="1070">
          <cell r="A1070"/>
          <cell r="G1070"/>
          <cell r="J1070"/>
          <cell r="AC1070"/>
          <cell r="AE1070"/>
          <cell r="AG1070"/>
          <cell r="AI1070"/>
          <cell r="AK1070"/>
          <cell r="AQ1070"/>
          <cell r="AS1070"/>
          <cell r="AU1070"/>
          <cell r="AW1070"/>
          <cell r="BD1070"/>
          <cell r="BE1070"/>
          <cell r="BH1070"/>
        </row>
        <row r="1071">
          <cell r="A1071"/>
          <cell r="G1071"/>
          <cell r="J1071"/>
          <cell r="AC1071"/>
          <cell r="AE1071"/>
          <cell r="AG1071"/>
          <cell r="AI1071"/>
          <cell r="AK1071"/>
          <cell r="AQ1071"/>
          <cell r="AS1071"/>
          <cell r="AU1071"/>
          <cell r="AW1071"/>
          <cell r="BD1071"/>
          <cell r="BE1071"/>
          <cell r="BH1071"/>
        </row>
        <row r="1072">
          <cell r="A1072"/>
          <cell r="G1072"/>
          <cell r="J1072"/>
          <cell r="AC1072"/>
          <cell r="AE1072"/>
          <cell r="AG1072"/>
          <cell r="AI1072"/>
          <cell r="AK1072"/>
          <cell r="AQ1072"/>
          <cell r="AS1072"/>
          <cell r="AU1072"/>
          <cell r="AW1072"/>
          <cell r="BD1072"/>
          <cell r="BE1072"/>
          <cell r="BH1072"/>
        </row>
        <row r="1073">
          <cell r="A1073"/>
          <cell r="G1073"/>
          <cell r="J1073"/>
          <cell r="AC1073"/>
          <cell r="AE1073"/>
          <cell r="AG1073"/>
          <cell r="AI1073"/>
          <cell r="AK1073"/>
          <cell r="AQ1073"/>
          <cell r="AS1073"/>
          <cell r="AU1073"/>
          <cell r="AW1073"/>
          <cell r="BD1073"/>
          <cell r="BE1073"/>
          <cell r="BH1073"/>
        </row>
        <row r="1074">
          <cell r="A1074"/>
          <cell r="G1074"/>
          <cell r="J1074"/>
          <cell r="AC1074"/>
          <cell r="AE1074"/>
          <cell r="AG1074"/>
          <cell r="AI1074"/>
          <cell r="AK1074"/>
          <cell r="AQ1074"/>
          <cell r="AS1074"/>
          <cell r="AU1074"/>
          <cell r="AW1074"/>
          <cell r="BD1074"/>
          <cell r="BE1074"/>
          <cell r="BH1074"/>
        </row>
        <row r="1075">
          <cell r="A1075"/>
          <cell r="G1075"/>
          <cell r="J1075"/>
          <cell r="AC1075"/>
          <cell r="AE1075"/>
          <cell r="AG1075"/>
          <cell r="AI1075"/>
          <cell r="AK1075"/>
          <cell r="AQ1075"/>
          <cell r="AS1075"/>
          <cell r="AU1075"/>
          <cell r="AW1075"/>
          <cell r="BD1075"/>
          <cell r="BE1075"/>
          <cell r="BH1075"/>
        </row>
        <row r="1076">
          <cell r="A1076"/>
          <cell r="G1076"/>
          <cell r="J1076"/>
          <cell r="AC1076"/>
          <cell r="AE1076"/>
          <cell r="AG1076"/>
          <cell r="AI1076"/>
          <cell r="AK1076"/>
          <cell r="AQ1076"/>
          <cell r="AS1076"/>
          <cell r="AU1076"/>
          <cell r="AW1076"/>
          <cell r="BD1076"/>
          <cell r="BE1076"/>
          <cell r="BH1076"/>
        </row>
        <row r="1077">
          <cell r="A1077"/>
          <cell r="G1077"/>
          <cell r="J1077"/>
          <cell r="AC1077"/>
          <cell r="AE1077"/>
          <cell r="AG1077"/>
          <cell r="AI1077"/>
          <cell r="AK1077"/>
          <cell r="AQ1077"/>
          <cell r="AS1077"/>
          <cell r="AU1077"/>
          <cell r="AW1077"/>
          <cell r="BD1077"/>
          <cell r="BE1077"/>
          <cell r="BH1077"/>
        </row>
        <row r="1078">
          <cell r="A1078"/>
          <cell r="G1078"/>
          <cell r="J1078"/>
          <cell r="AC1078"/>
          <cell r="AE1078"/>
          <cell r="AG1078"/>
          <cell r="AI1078"/>
          <cell r="AK1078"/>
          <cell r="AQ1078"/>
          <cell r="AS1078"/>
          <cell r="AU1078"/>
          <cell r="AW1078"/>
          <cell r="BD1078"/>
          <cell r="BE1078"/>
          <cell r="BH1078"/>
        </row>
        <row r="1079">
          <cell r="A1079"/>
          <cell r="G1079"/>
          <cell r="J1079"/>
          <cell r="AC1079"/>
          <cell r="AE1079"/>
          <cell r="AG1079"/>
          <cell r="AI1079"/>
          <cell r="AK1079"/>
          <cell r="AQ1079"/>
          <cell r="AS1079"/>
          <cell r="AU1079"/>
          <cell r="AW1079"/>
          <cell r="BD1079"/>
          <cell r="BE1079"/>
          <cell r="BH1079"/>
        </row>
        <row r="1080">
          <cell r="A1080"/>
          <cell r="G1080"/>
          <cell r="J1080"/>
          <cell r="AC1080"/>
          <cell r="AE1080"/>
          <cell r="AG1080"/>
          <cell r="AI1080"/>
          <cell r="AK1080"/>
          <cell r="AQ1080"/>
          <cell r="AS1080"/>
          <cell r="AU1080"/>
          <cell r="AW1080"/>
          <cell r="BD1080"/>
          <cell r="BE1080"/>
          <cell r="BH1080"/>
        </row>
        <row r="1081">
          <cell r="A1081"/>
          <cell r="G1081"/>
          <cell r="J1081"/>
          <cell r="AC1081"/>
          <cell r="AE1081"/>
          <cell r="AG1081"/>
          <cell r="AI1081"/>
          <cell r="AK1081"/>
          <cell r="AQ1081"/>
          <cell r="AS1081"/>
          <cell r="AU1081"/>
          <cell r="AW1081"/>
          <cell r="BD1081"/>
          <cell r="BE1081"/>
          <cell r="BH1081"/>
        </row>
        <row r="1082">
          <cell r="A1082"/>
          <cell r="G1082"/>
          <cell r="J1082"/>
          <cell r="AC1082"/>
          <cell r="AE1082"/>
          <cell r="AG1082"/>
          <cell r="AI1082"/>
          <cell r="AK1082"/>
          <cell r="AQ1082"/>
          <cell r="AS1082"/>
          <cell r="AU1082"/>
          <cell r="AW1082"/>
          <cell r="BD1082"/>
          <cell r="BE1082"/>
          <cell r="BH1082"/>
        </row>
        <row r="1083">
          <cell r="A1083"/>
          <cell r="G1083"/>
          <cell r="J1083"/>
          <cell r="AC1083"/>
          <cell r="AE1083"/>
          <cell r="AG1083"/>
          <cell r="AI1083"/>
          <cell r="AK1083"/>
          <cell r="AQ1083"/>
          <cell r="AS1083"/>
          <cell r="AU1083"/>
          <cell r="AW1083"/>
          <cell r="BD1083"/>
          <cell r="BE1083"/>
          <cell r="BH1083"/>
        </row>
        <row r="1084">
          <cell r="A1084"/>
          <cell r="G1084"/>
          <cell r="J1084"/>
          <cell r="AC1084"/>
          <cell r="AE1084"/>
          <cell r="AG1084"/>
          <cell r="AI1084"/>
          <cell r="AK1084"/>
          <cell r="AQ1084"/>
          <cell r="AS1084"/>
          <cell r="AU1084"/>
          <cell r="AW1084"/>
          <cell r="BD1084"/>
          <cell r="BE1084"/>
          <cell r="BH1084"/>
        </row>
        <row r="1085">
          <cell r="A1085"/>
          <cell r="G1085"/>
          <cell r="J1085"/>
          <cell r="AC1085"/>
          <cell r="AE1085"/>
          <cell r="AG1085"/>
          <cell r="AI1085"/>
          <cell r="AK1085"/>
          <cell r="AQ1085"/>
          <cell r="AS1085"/>
          <cell r="AU1085"/>
          <cell r="AW1085"/>
          <cell r="BD1085"/>
          <cell r="BE1085"/>
          <cell r="BH1085"/>
        </row>
        <row r="1086">
          <cell r="A1086"/>
          <cell r="G1086"/>
          <cell r="J1086"/>
          <cell r="AC1086"/>
          <cell r="AE1086"/>
          <cell r="AG1086"/>
          <cell r="AI1086"/>
          <cell r="AK1086"/>
          <cell r="AQ1086"/>
          <cell r="AS1086"/>
          <cell r="AU1086"/>
          <cell r="AW1086"/>
          <cell r="BD1086"/>
          <cell r="BE1086"/>
          <cell r="BH1086"/>
        </row>
        <row r="1087">
          <cell r="A1087"/>
          <cell r="G1087"/>
          <cell r="J1087"/>
          <cell r="AC1087"/>
          <cell r="AE1087"/>
          <cell r="AG1087"/>
          <cell r="AI1087"/>
          <cell r="AK1087"/>
          <cell r="AQ1087"/>
          <cell r="AS1087"/>
          <cell r="AU1087"/>
          <cell r="AW1087"/>
          <cell r="BD1087"/>
          <cell r="BE1087"/>
          <cell r="BH1087"/>
        </row>
        <row r="1088">
          <cell r="A1088"/>
          <cell r="G1088"/>
          <cell r="J1088"/>
          <cell r="AC1088"/>
          <cell r="AE1088"/>
          <cell r="AG1088"/>
          <cell r="AI1088"/>
          <cell r="AK1088"/>
          <cell r="AQ1088"/>
          <cell r="AS1088"/>
          <cell r="AU1088"/>
          <cell r="AW1088"/>
          <cell r="BD1088"/>
          <cell r="BE1088"/>
          <cell r="BH1088"/>
        </row>
        <row r="1089">
          <cell r="A1089"/>
          <cell r="G1089"/>
          <cell r="J1089"/>
          <cell r="AC1089"/>
          <cell r="AE1089"/>
          <cell r="AG1089"/>
          <cell r="AI1089"/>
          <cell r="AK1089"/>
          <cell r="AQ1089"/>
          <cell r="AS1089"/>
          <cell r="AU1089"/>
          <cell r="AW1089"/>
          <cell r="BD1089"/>
          <cell r="BE1089"/>
          <cell r="BH1089"/>
        </row>
        <row r="1090">
          <cell r="A1090"/>
          <cell r="G1090"/>
          <cell r="J1090"/>
          <cell r="AC1090"/>
          <cell r="AE1090"/>
          <cell r="AG1090"/>
          <cell r="AI1090"/>
          <cell r="AK1090"/>
          <cell r="AQ1090"/>
          <cell r="AS1090"/>
          <cell r="AU1090"/>
          <cell r="AW1090"/>
          <cell r="BD1090"/>
          <cell r="BE1090"/>
          <cell r="BH1090"/>
        </row>
        <row r="1091">
          <cell r="A1091"/>
          <cell r="G1091"/>
          <cell r="J1091"/>
          <cell r="AC1091"/>
          <cell r="AE1091"/>
          <cell r="AG1091"/>
          <cell r="AI1091"/>
          <cell r="AK1091"/>
          <cell r="AQ1091"/>
          <cell r="AS1091"/>
          <cell r="AU1091"/>
          <cell r="AW1091"/>
          <cell r="BD1091"/>
          <cell r="BE1091"/>
          <cell r="BH1091"/>
        </row>
        <row r="1092">
          <cell r="A1092"/>
          <cell r="G1092"/>
          <cell r="J1092"/>
          <cell r="AC1092"/>
          <cell r="AE1092"/>
          <cell r="AG1092"/>
          <cell r="AI1092"/>
          <cell r="AK1092"/>
          <cell r="AQ1092"/>
          <cell r="AS1092"/>
          <cell r="AU1092"/>
          <cell r="AW1092"/>
          <cell r="BD1092"/>
          <cell r="BE1092"/>
          <cell r="BH1092"/>
        </row>
        <row r="1093">
          <cell r="A1093"/>
          <cell r="G1093"/>
          <cell r="J1093"/>
          <cell r="AC1093"/>
          <cell r="AE1093"/>
          <cell r="AG1093"/>
          <cell r="AI1093"/>
          <cell r="AK1093"/>
          <cell r="AQ1093"/>
          <cell r="AS1093"/>
          <cell r="AU1093"/>
          <cell r="AW1093"/>
          <cell r="BD1093"/>
          <cell r="BE1093"/>
          <cell r="BH1093"/>
        </row>
        <row r="1094">
          <cell r="A1094"/>
          <cell r="G1094"/>
          <cell r="J1094"/>
          <cell r="AC1094"/>
          <cell r="AE1094"/>
          <cell r="AG1094"/>
          <cell r="AI1094"/>
          <cell r="AK1094"/>
          <cell r="AQ1094"/>
          <cell r="AS1094"/>
          <cell r="AU1094"/>
          <cell r="AW1094"/>
          <cell r="BD1094"/>
          <cell r="BE1094"/>
          <cell r="BH1094"/>
        </row>
        <row r="1095">
          <cell r="A1095"/>
          <cell r="G1095"/>
          <cell r="J1095"/>
          <cell r="AC1095"/>
          <cell r="AE1095"/>
          <cell r="AG1095"/>
          <cell r="AI1095"/>
          <cell r="AK1095"/>
          <cell r="AQ1095"/>
          <cell r="AS1095"/>
          <cell r="AU1095"/>
          <cell r="AW1095"/>
          <cell r="BD1095"/>
          <cell r="BE1095"/>
          <cell r="BH1095"/>
        </row>
        <row r="1096">
          <cell r="A1096"/>
          <cell r="G1096"/>
          <cell r="J1096"/>
          <cell r="AC1096"/>
          <cell r="AE1096"/>
          <cell r="AG1096"/>
          <cell r="AI1096"/>
          <cell r="AK1096"/>
          <cell r="AQ1096"/>
          <cell r="AS1096"/>
          <cell r="AU1096"/>
          <cell r="AW1096"/>
          <cell r="BD1096"/>
          <cell r="BE1096"/>
          <cell r="BH1096"/>
        </row>
        <row r="1097">
          <cell r="A1097"/>
          <cell r="G1097"/>
          <cell r="J1097"/>
          <cell r="AC1097"/>
          <cell r="AE1097"/>
          <cell r="AG1097"/>
          <cell r="AI1097"/>
          <cell r="AK1097"/>
          <cell r="AQ1097"/>
          <cell r="AS1097"/>
          <cell r="AU1097"/>
          <cell r="AW1097"/>
          <cell r="BD1097"/>
          <cell r="BE1097"/>
          <cell r="BH1097"/>
        </row>
        <row r="1098">
          <cell r="A1098"/>
          <cell r="G1098"/>
          <cell r="J1098"/>
          <cell r="AC1098"/>
          <cell r="AE1098"/>
          <cell r="AG1098"/>
          <cell r="AI1098"/>
          <cell r="AK1098"/>
          <cell r="AQ1098"/>
          <cell r="AS1098"/>
          <cell r="AU1098"/>
          <cell r="AW1098"/>
          <cell r="BD1098"/>
          <cell r="BE1098"/>
          <cell r="BH1098"/>
        </row>
        <row r="1099">
          <cell r="A1099"/>
          <cell r="G1099"/>
          <cell r="J1099"/>
          <cell r="AC1099"/>
          <cell r="AE1099"/>
          <cell r="AG1099"/>
          <cell r="AI1099"/>
          <cell r="AK1099"/>
          <cell r="AQ1099"/>
          <cell r="AS1099"/>
          <cell r="AU1099"/>
          <cell r="AW1099"/>
          <cell r="BD1099"/>
          <cell r="BE1099"/>
          <cell r="BH1099"/>
        </row>
        <row r="1100">
          <cell r="A1100"/>
          <cell r="G1100"/>
          <cell r="J1100"/>
          <cell r="AC1100"/>
          <cell r="AE1100"/>
          <cell r="AG1100"/>
          <cell r="AI1100"/>
          <cell r="AK1100"/>
          <cell r="AQ1100"/>
          <cell r="AS1100"/>
          <cell r="AU1100"/>
          <cell r="AW1100"/>
          <cell r="BD1100"/>
          <cell r="BE1100"/>
          <cell r="BH1100"/>
        </row>
        <row r="1101">
          <cell r="A1101"/>
          <cell r="G1101"/>
          <cell r="J1101"/>
          <cell r="AC1101"/>
          <cell r="AE1101"/>
          <cell r="AG1101"/>
          <cell r="AI1101"/>
          <cell r="AK1101"/>
          <cell r="AQ1101"/>
          <cell r="AS1101"/>
          <cell r="AU1101"/>
          <cell r="AW1101"/>
          <cell r="BD1101"/>
          <cell r="BE1101"/>
          <cell r="BH1101"/>
        </row>
        <row r="1102">
          <cell r="A1102"/>
          <cell r="G1102"/>
          <cell r="J1102"/>
          <cell r="AC1102"/>
          <cell r="AE1102"/>
          <cell r="AG1102"/>
          <cell r="AI1102"/>
          <cell r="AK1102"/>
          <cell r="AQ1102"/>
          <cell r="AS1102"/>
          <cell r="AU1102"/>
          <cell r="AW1102"/>
          <cell r="BD1102"/>
          <cell r="BE1102"/>
          <cell r="BH1102"/>
        </row>
        <row r="1103">
          <cell r="A1103"/>
          <cell r="G1103"/>
          <cell r="J1103"/>
          <cell r="AC1103"/>
          <cell r="AE1103"/>
          <cell r="AG1103"/>
          <cell r="AI1103"/>
          <cell r="AK1103"/>
          <cell r="AQ1103"/>
          <cell r="AS1103"/>
          <cell r="AU1103"/>
          <cell r="AW1103"/>
          <cell r="BD1103"/>
          <cell r="BE1103"/>
          <cell r="BH1103"/>
        </row>
        <row r="1104">
          <cell r="A1104"/>
          <cell r="G1104"/>
          <cell r="J1104"/>
          <cell r="AC1104"/>
          <cell r="AE1104"/>
          <cell r="AG1104"/>
          <cell r="AI1104"/>
          <cell r="AK1104"/>
          <cell r="AQ1104"/>
          <cell r="AS1104"/>
          <cell r="AU1104"/>
          <cell r="AW1104"/>
          <cell r="BD1104"/>
          <cell r="BE1104"/>
          <cell r="BH1104"/>
        </row>
        <row r="1105">
          <cell r="A1105"/>
          <cell r="G1105"/>
          <cell r="J1105"/>
          <cell r="AC1105"/>
          <cell r="AE1105"/>
          <cell r="AG1105"/>
          <cell r="AI1105"/>
          <cell r="AK1105"/>
          <cell r="AQ1105"/>
          <cell r="AS1105"/>
          <cell r="AU1105"/>
          <cell r="AW1105"/>
          <cell r="BD1105"/>
          <cell r="BE1105"/>
          <cell r="BH1105"/>
        </row>
        <row r="1106">
          <cell r="A1106"/>
          <cell r="G1106"/>
          <cell r="J1106"/>
          <cell r="AC1106"/>
          <cell r="AE1106"/>
          <cell r="AG1106"/>
          <cell r="AI1106"/>
          <cell r="AK1106"/>
          <cell r="AQ1106"/>
          <cell r="AS1106"/>
          <cell r="AU1106"/>
          <cell r="AW1106"/>
          <cell r="BD1106"/>
          <cell r="BE1106"/>
          <cell r="BH1106"/>
        </row>
        <row r="1107">
          <cell r="A1107"/>
          <cell r="G1107"/>
          <cell r="J1107"/>
          <cell r="AC1107"/>
          <cell r="AE1107"/>
          <cell r="AG1107"/>
          <cell r="AI1107"/>
          <cell r="AK1107"/>
          <cell r="AQ1107"/>
          <cell r="AS1107"/>
          <cell r="AU1107"/>
          <cell r="AW1107"/>
          <cell r="BD1107"/>
          <cell r="BE1107"/>
          <cell r="BH1107"/>
        </row>
        <row r="1108">
          <cell r="A1108"/>
          <cell r="G1108"/>
          <cell r="J1108"/>
          <cell r="AC1108"/>
          <cell r="AE1108"/>
          <cell r="AG1108"/>
          <cell r="AI1108"/>
          <cell r="AK1108"/>
          <cell r="AQ1108"/>
          <cell r="AS1108"/>
          <cell r="AU1108"/>
          <cell r="AW1108"/>
          <cell r="BD1108"/>
          <cell r="BE1108"/>
          <cell r="BH1108"/>
        </row>
        <row r="1109">
          <cell r="A1109"/>
          <cell r="G1109"/>
          <cell r="J1109"/>
          <cell r="AC1109"/>
          <cell r="AE1109"/>
          <cell r="AG1109"/>
          <cell r="AI1109"/>
          <cell r="AK1109"/>
          <cell r="AQ1109"/>
          <cell r="AS1109"/>
          <cell r="AU1109"/>
          <cell r="AW1109"/>
          <cell r="BD1109"/>
          <cell r="BE1109"/>
          <cell r="BH1109"/>
        </row>
        <row r="1110">
          <cell r="A1110"/>
          <cell r="G1110"/>
          <cell r="J1110"/>
          <cell r="AC1110"/>
          <cell r="AE1110"/>
          <cell r="AG1110"/>
          <cell r="AI1110"/>
          <cell r="AK1110"/>
          <cell r="AQ1110"/>
          <cell r="AS1110"/>
          <cell r="AU1110"/>
          <cell r="AW1110"/>
          <cell r="BD1110"/>
          <cell r="BE1110"/>
          <cell r="BH1110"/>
        </row>
        <row r="1111">
          <cell r="A1111"/>
          <cell r="G1111"/>
          <cell r="J1111"/>
          <cell r="AC1111"/>
          <cell r="AE1111"/>
          <cell r="AG1111"/>
          <cell r="AI1111"/>
          <cell r="AK1111"/>
          <cell r="AQ1111"/>
          <cell r="AS1111"/>
          <cell r="AU1111"/>
          <cell r="AW1111"/>
          <cell r="BD1111"/>
          <cell r="BE1111"/>
          <cell r="BH1111"/>
        </row>
        <row r="1112">
          <cell r="A1112"/>
          <cell r="G1112"/>
          <cell r="J1112"/>
          <cell r="AC1112"/>
          <cell r="AE1112"/>
          <cell r="AG1112"/>
          <cell r="AI1112"/>
          <cell r="AK1112"/>
          <cell r="AQ1112"/>
          <cell r="AS1112"/>
          <cell r="AU1112"/>
          <cell r="AW1112"/>
          <cell r="BD1112"/>
          <cell r="BE1112"/>
          <cell r="BH1112"/>
        </row>
        <row r="1113">
          <cell r="A1113"/>
          <cell r="G1113"/>
          <cell r="J1113"/>
          <cell r="AC1113"/>
          <cell r="AE1113"/>
          <cell r="AG1113"/>
          <cell r="AI1113"/>
          <cell r="AK1113"/>
          <cell r="AQ1113"/>
          <cell r="AS1113"/>
          <cell r="AU1113"/>
          <cell r="AW1113"/>
          <cell r="BD1113"/>
          <cell r="BE1113"/>
          <cell r="BH1113"/>
        </row>
        <row r="1114">
          <cell r="A1114"/>
          <cell r="G1114"/>
          <cell r="J1114"/>
          <cell r="AC1114"/>
          <cell r="AE1114"/>
          <cell r="AG1114"/>
          <cell r="AI1114"/>
          <cell r="AK1114"/>
          <cell r="AQ1114"/>
          <cell r="AS1114"/>
          <cell r="AU1114"/>
          <cell r="AW1114"/>
          <cell r="BD1114"/>
          <cell r="BE1114"/>
          <cell r="BH1114"/>
        </row>
        <row r="1115">
          <cell r="A1115"/>
          <cell r="G1115"/>
          <cell r="J1115"/>
          <cell r="AC1115"/>
          <cell r="AE1115"/>
          <cell r="AG1115"/>
          <cell r="AI1115"/>
          <cell r="AK1115"/>
          <cell r="AQ1115"/>
          <cell r="AS1115"/>
          <cell r="AU1115"/>
          <cell r="AW1115"/>
          <cell r="BD1115"/>
          <cell r="BE1115"/>
          <cell r="BH1115"/>
        </row>
        <row r="1116">
          <cell r="A1116"/>
          <cell r="G1116"/>
          <cell r="J1116"/>
          <cell r="AC1116"/>
          <cell r="AE1116"/>
          <cell r="AG1116"/>
          <cell r="AI1116"/>
          <cell r="AK1116"/>
          <cell r="AQ1116"/>
          <cell r="AS1116"/>
          <cell r="AU1116"/>
          <cell r="AW1116"/>
          <cell r="BD1116"/>
          <cell r="BE1116"/>
          <cell r="BH1116"/>
        </row>
        <row r="1117">
          <cell r="A1117"/>
          <cell r="G1117"/>
          <cell r="J1117"/>
          <cell r="AC1117"/>
          <cell r="AE1117"/>
          <cell r="AG1117"/>
          <cell r="AI1117"/>
          <cell r="AK1117"/>
          <cell r="AQ1117"/>
          <cell r="AS1117"/>
          <cell r="AU1117"/>
          <cell r="AW1117"/>
          <cell r="BD1117"/>
          <cell r="BE1117"/>
          <cell r="BH1117"/>
        </row>
        <row r="1118">
          <cell r="A1118"/>
          <cell r="G1118"/>
          <cell r="J1118"/>
          <cell r="AC1118"/>
          <cell r="AE1118"/>
          <cell r="AG1118"/>
          <cell r="AI1118"/>
          <cell r="AK1118"/>
          <cell r="AQ1118"/>
          <cell r="AS1118"/>
          <cell r="AU1118"/>
          <cell r="AW1118"/>
          <cell r="BD1118"/>
          <cell r="BE1118"/>
          <cell r="BH1118"/>
        </row>
        <row r="1119">
          <cell r="A1119"/>
          <cell r="G1119"/>
          <cell r="J1119"/>
          <cell r="AC1119"/>
          <cell r="AE1119"/>
          <cell r="AG1119"/>
          <cell r="AI1119"/>
          <cell r="AK1119"/>
          <cell r="AQ1119"/>
          <cell r="AS1119"/>
          <cell r="AU1119"/>
          <cell r="AW1119"/>
          <cell r="BD1119"/>
          <cell r="BE1119"/>
          <cell r="BH1119"/>
        </row>
        <row r="1120">
          <cell r="A1120"/>
          <cell r="G1120"/>
          <cell r="J1120"/>
          <cell r="AC1120"/>
          <cell r="AE1120"/>
          <cell r="AG1120"/>
          <cell r="AI1120"/>
          <cell r="AK1120"/>
          <cell r="AQ1120"/>
          <cell r="AS1120"/>
          <cell r="AU1120"/>
          <cell r="AW1120"/>
          <cell r="BD1120"/>
          <cell r="BE1120"/>
          <cell r="BH1120"/>
        </row>
        <row r="1121">
          <cell r="A1121"/>
          <cell r="G1121"/>
          <cell r="J1121"/>
          <cell r="AC1121"/>
          <cell r="AE1121"/>
          <cell r="AG1121"/>
          <cell r="AI1121"/>
          <cell r="AK1121"/>
          <cell r="AQ1121"/>
          <cell r="AS1121"/>
          <cell r="AU1121"/>
          <cell r="AW1121"/>
          <cell r="BD1121"/>
          <cell r="BE1121"/>
          <cell r="BH1121"/>
        </row>
        <row r="1122">
          <cell r="A1122"/>
          <cell r="G1122"/>
          <cell r="J1122"/>
          <cell r="AC1122"/>
          <cell r="AE1122"/>
          <cell r="AG1122"/>
          <cell r="AI1122"/>
          <cell r="AK1122"/>
          <cell r="AQ1122"/>
          <cell r="AS1122"/>
          <cell r="AU1122"/>
          <cell r="AW1122"/>
          <cell r="BD1122"/>
          <cell r="BE1122"/>
          <cell r="BH1122"/>
        </row>
        <row r="1123">
          <cell r="A1123"/>
          <cell r="G1123"/>
          <cell r="J1123"/>
          <cell r="AC1123"/>
          <cell r="AE1123"/>
          <cell r="AG1123"/>
          <cell r="AI1123"/>
          <cell r="AK1123"/>
          <cell r="AQ1123"/>
          <cell r="AS1123"/>
          <cell r="AU1123"/>
          <cell r="AW1123"/>
          <cell r="BD1123"/>
          <cell r="BE1123"/>
          <cell r="BH1123"/>
        </row>
        <row r="1124">
          <cell r="A1124"/>
          <cell r="G1124"/>
          <cell r="J1124"/>
          <cell r="AC1124"/>
          <cell r="AE1124"/>
          <cell r="AG1124"/>
          <cell r="AI1124"/>
          <cell r="AK1124"/>
          <cell r="AQ1124"/>
          <cell r="AS1124"/>
          <cell r="AU1124"/>
          <cell r="AW1124"/>
          <cell r="BD1124"/>
          <cell r="BE1124"/>
          <cell r="BH1124"/>
        </row>
        <row r="1125">
          <cell r="A1125"/>
          <cell r="G1125"/>
          <cell r="J1125"/>
          <cell r="AC1125"/>
          <cell r="AE1125"/>
          <cell r="AG1125"/>
          <cell r="AI1125"/>
          <cell r="AK1125"/>
          <cell r="AQ1125"/>
          <cell r="AS1125"/>
          <cell r="AU1125"/>
          <cell r="AW1125"/>
          <cell r="BD1125"/>
          <cell r="BE1125"/>
          <cell r="BH1125"/>
        </row>
        <row r="1126">
          <cell r="A1126"/>
          <cell r="G1126"/>
          <cell r="J1126"/>
          <cell r="AC1126"/>
          <cell r="AE1126"/>
          <cell r="AG1126"/>
          <cell r="AI1126"/>
          <cell r="AK1126"/>
          <cell r="AQ1126"/>
          <cell r="AS1126"/>
          <cell r="AU1126"/>
          <cell r="AW1126"/>
          <cell r="BD1126"/>
          <cell r="BE1126"/>
          <cell r="BH1126"/>
        </row>
        <row r="1127">
          <cell r="A1127"/>
          <cell r="G1127"/>
          <cell r="J1127"/>
          <cell r="AC1127"/>
          <cell r="AE1127"/>
          <cell r="AG1127"/>
          <cell r="AI1127"/>
          <cell r="AK1127"/>
          <cell r="AQ1127"/>
          <cell r="AS1127"/>
          <cell r="AU1127"/>
          <cell r="AW1127"/>
          <cell r="BD1127"/>
          <cell r="BE1127"/>
          <cell r="BH1127"/>
        </row>
        <row r="1128">
          <cell r="A1128"/>
          <cell r="G1128"/>
          <cell r="J1128"/>
          <cell r="AC1128"/>
          <cell r="AE1128"/>
          <cell r="AG1128"/>
          <cell r="AI1128"/>
          <cell r="AK1128"/>
          <cell r="AQ1128"/>
          <cell r="AS1128"/>
          <cell r="AU1128"/>
          <cell r="AW1128"/>
          <cell r="BD1128"/>
          <cell r="BE1128"/>
          <cell r="BH1128"/>
        </row>
        <row r="1129">
          <cell r="A1129"/>
          <cell r="G1129"/>
          <cell r="J1129"/>
          <cell r="AC1129"/>
          <cell r="AE1129"/>
          <cell r="AG1129"/>
          <cell r="AI1129"/>
          <cell r="AK1129"/>
          <cell r="AQ1129"/>
          <cell r="AS1129"/>
          <cell r="AU1129"/>
          <cell r="AW1129"/>
          <cell r="BD1129"/>
          <cell r="BE1129"/>
          <cell r="BH1129"/>
        </row>
        <row r="1130">
          <cell r="A1130"/>
          <cell r="G1130"/>
          <cell r="J1130"/>
          <cell r="AC1130"/>
          <cell r="AE1130"/>
          <cell r="AG1130"/>
          <cell r="AI1130"/>
          <cell r="AK1130"/>
          <cell r="AQ1130"/>
          <cell r="AS1130"/>
          <cell r="AU1130"/>
          <cell r="AW1130"/>
          <cell r="BD1130"/>
          <cell r="BE1130"/>
          <cell r="BH1130"/>
        </row>
        <row r="1131">
          <cell r="A1131"/>
          <cell r="G1131"/>
          <cell r="J1131"/>
          <cell r="AC1131"/>
          <cell r="AE1131"/>
          <cell r="AG1131"/>
          <cell r="AI1131"/>
          <cell r="AK1131"/>
          <cell r="AQ1131"/>
          <cell r="AS1131"/>
          <cell r="AU1131"/>
          <cell r="AW1131"/>
          <cell r="BD1131"/>
          <cell r="BE1131"/>
          <cell r="BH1131"/>
        </row>
        <row r="1132">
          <cell r="A1132"/>
          <cell r="G1132"/>
          <cell r="J1132"/>
          <cell r="AC1132"/>
          <cell r="AE1132"/>
          <cell r="AG1132"/>
          <cell r="AI1132"/>
          <cell r="AK1132"/>
          <cell r="AQ1132"/>
          <cell r="AS1132"/>
          <cell r="AU1132"/>
          <cell r="AW1132"/>
          <cell r="BD1132"/>
          <cell r="BE1132"/>
          <cell r="BH1132"/>
        </row>
        <row r="1133">
          <cell r="A1133"/>
          <cell r="G1133"/>
          <cell r="J1133"/>
          <cell r="AC1133"/>
          <cell r="AE1133"/>
          <cell r="AG1133"/>
          <cell r="AI1133"/>
          <cell r="AK1133"/>
          <cell r="AQ1133"/>
          <cell r="AS1133"/>
          <cell r="AU1133"/>
          <cell r="AW1133"/>
          <cell r="BD1133"/>
          <cell r="BE1133"/>
          <cell r="BH1133"/>
        </row>
        <row r="1134">
          <cell r="A1134"/>
          <cell r="G1134"/>
          <cell r="J1134"/>
          <cell r="AC1134"/>
          <cell r="AE1134"/>
          <cell r="AG1134"/>
          <cell r="AI1134"/>
          <cell r="AK1134"/>
          <cell r="AQ1134"/>
          <cell r="AS1134"/>
          <cell r="AU1134"/>
          <cell r="AW1134"/>
          <cell r="BD1134"/>
          <cell r="BE1134"/>
          <cell r="BH1134"/>
        </row>
        <row r="1135">
          <cell r="A1135"/>
          <cell r="G1135"/>
          <cell r="J1135"/>
          <cell r="AC1135"/>
          <cell r="AE1135"/>
          <cell r="AG1135"/>
          <cell r="AI1135"/>
          <cell r="AK1135"/>
          <cell r="AQ1135"/>
          <cell r="AS1135"/>
          <cell r="AU1135"/>
          <cell r="AW1135"/>
          <cell r="BD1135"/>
          <cell r="BE1135"/>
          <cell r="BH1135"/>
        </row>
        <row r="1136">
          <cell r="A1136"/>
          <cell r="G1136"/>
          <cell r="J1136"/>
          <cell r="AC1136"/>
          <cell r="AE1136"/>
          <cell r="AG1136"/>
          <cell r="AI1136"/>
          <cell r="AK1136"/>
          <cell r="AQ1136"/>
          <cell r="AS1136"/>
          <cell r="AU1136"/>
          <cell r="AW1136"/>
          <cell r="BD1136"/>
          <cell r="BE1136"/>
          <cell r="BH1136"/>
        </row>
        <row r="1137">
          <cell r="A1137"/>
          <cell r="G1137"/>
          <cell r="J1137"/>
          <cell r="AC1137"/>
          <cell r="AE1137"/>
          <cell r="AG1137"/>
          <cell r="AI1137"/>
          <cell r="AK1137"/>
          <cell r="AQ1137"/>
          <cell r="AS1137"/>
          <cell r="AU1137"/>
          <cell r="AW1137"/>
          <cell r="BD1137"/>
          <cell r="BE1137"/>
          <cell r="BH1137"/>
        </row>
        <row r="1138">
          <cell r="A1138"/>
          <cell r="G1138"/>
          <cell r="J1138"/>
          <cell r="AC1138"/>
          <cell r="AE1138"/>
          <cell r="AG1138"/>
          <cell r="AI1138"/>
          <cell r="AK1138"/>
          <cell r="AQ1138"/>
          <cell r="AS1138"/>
          <cell r="AU1138"/>
          <cell r="AW1138"/>
          <cell r="BD1138"/>
          <cell r="BE1138"/>
          <cell r="BH1138"/>
        </row>
        <row r="1139">
          <cell r="A1139"/>
          <cell r="G1139"/>
          <cell r="J1139"/>
          <cell r="AC1139"/>
          <cell r="AE1139"/>
          <cell r="AG1139"/>
          <cell r="AI1139"/>
          <cell r="AK1139"/>
          <cell r="AQ1139"/>
          <cell r="AS1139"/>
          <cell r="AU1139"/>
          <cell r="AW1139"/>
          <cell r="BD1139"/>
          <cell r="BE1139"/>
          <cell r="BH1139"/>
        </row>
        <row r="1140">
          <cell r="A1140"/>
          <cell r="G1140"/>
          <cell r="J1140"/>
          <cell r="AC1140"/>
          <cell r="AE1140"/>
          <cell r="AG1140"/>
          <cell r="AI1140"/>
          <cell r="AK1140"/>
          <cell r="AQ1140"/>
          <cell r="AS1140"/>
          <cell r="AU1140"/>
          <cell r="AW1140"/>
          <cell r="BD1140"/>
          <cell r="BE1140"/>
          <cell r="BH1140"/>
        </row>
        <row r="1141">
          <cell r="A1141"/>
          <cell r="G1141"/>
          <cell r="J1141"/>
          <cell r="AC1141"/>
          <cell r="AE1141"/>
          <cell r="AG1141"/>
          <cell r="AI1141"/>
          <cell r="AK1141"/>
          <cell r="AQ1141"/>
          <cell r="AS1141"/>
          <cell r="AU1141"/>
          <cell r="AW1141"/>
          <cell r="BD1141"/>
          <cell r="BE1141"/>
          <cell r="BH1141"/>
        </row>
        <row r="1142">
          <cell r="A1142"/>
          <cell r="G1142"/>
          <cell r="J1142"/>
          <cell r="AC1142"/>
          <cell r="AE1142"/>
          <cell r="AG1142"/>
          <cell r="AI1142"/>
          <cell r="AK1142"/>
          <cell r="AQ1142"/>
          <cell r="AS1142"/>
          <cell r="AU1142"/>
          <cell r="AW1142"/>
          <cell r="BD1142"/>
          <cell r="BE1142"/>
          <cell r="BH1142"/>
        </row>
        <row r="1143">
          <cell r="A1143"/>
          <cell r="G1143"/>
          <cell r="J1143"/>
          <cell r="AC1143"/>
          <cell r="AE1143"/>
          <cell r="AG1143"/>
          <cell r="AI1143"/>
          <cell r="AK1143"/>
          <cell r="AQ1143"/>
          <cell r="AS1143"/>
          <cell r="AU1143"/>
          <cell r="AW1143"/>
          <cell r="BD1143"/>
          <cell r="BE1143"/>
          <cell r="BH1143"/>
        </row>
        <row r="1144">
          <cell r="A1144"/>
          <cell r="G1144"/>
          <cell r="J1144"/>
          <cell r="AC1144"/>
          <cell r="AE1144"/>
          <cell r="AG1144"/>
          <cell r="AI1144"/>
          <cell r="AK1144"/>
          <cell r="AQ1144"/>
          <cell r="AS1144"/>
          <cell r="AU1144"/>
          <cell r="AW1144"/>
          <cell r="BD1144"/>
          <cell r="BE1144"/>
          <cell r="BH1144"/>
        </row>
        <row r="1145">
          <cell r="A1145"/>
          <cell r="G1145"/>
          <cell r="J1145"/>
          <cell r="AC1145"/>
          <cell r="AE1145"/>
          <cell r="AG1145"/>
          <cell r="AI1145"/>
          <cell r="AK1145"/>
          <cell r="AQ1145"/>
          <cell r="AS1145"/>
          <cell r="AU1145"/>
          <cell r="AW1145"/>
          <cell r="BD1145"/>
          <cell r="BE1145"/>
          <cell r="BH1145"/>
        </row>
        <row r="1146">
          <cell r="A1146"/>
          <cell r="G1146"/>
          <cell r="J1146"/>
          <cell r="AC1146"/>
          <cell r="AE1146"/>
          <cell r="AG1146"/>
          <cell r="AI1146"/>
          <cell r="AK1146"/>
          <cell r="AQ1146"/>
          <cell r="AS1146"/>
          <cell r="AU1146"/>
          <cell r="AW1146"/>
          <cell r="BD1146"/>
          <cell r="BE1146"/>
          <cell r="BH1146"/>
        </row>
        <row r="1147">
          <cell r="A1147"/>
          <cell r="G1147"/>
          <cell r="J1147"/>
          <cell r="AC1147"/>
          <cell r="AE1147"/>
          <cell r="AG1147"/>
          <cell r="AI1147"/>
          <cell r="AK1147"/>
          <cell r="AQ1147"/>
          <cell r="AS1147"/>
          <cell r="AU1147"/>
          <cell r="AW1147"/>
          <cell r="BD1147"/>
          <cell r="BE1147"/>
          <cell r="BH1147"/>
        </row>
        <row r="1148">
          <cell r="A1148"/>
          <cell r="G1148"/>
          <cell r="J1148"/>
          <cell r="AC1148"/>
          <cell r="AE1148"/>
          <cell r="AG1148"/>
          <cell r="AI1148"/>
          <cell r="AK1148"/>
          <cell r="AQ1148"/>
          <cell r="AS1148"/>
          <cell r="AU1148"/>
          <cell r="AW1148"/>
          <cell r="BD1148"/>
          <cell r="BE1148"/>
          <cell r="BH1148"/>
        </row>
        <row r="1149">
          <cell r="A1149"/>
          <cell r="G1149"/>
          <cell r="J1149"/>
          <cell r="AC1149"/>
          <cell r="AE1149"/>
          <cell r="AG1149"/>
          <cell r="AI1149"/>
          <cell r="AK1149"/>
          <cell r="AQ1149"/>
          <cell r="AS1149"/>
          <cell r="AU1149"/>
          <cell r="AW1149"/>
          <cell r="BD1149"/>
          <cell r="BE1149"/>
          <cell r="BH1149"/>
        </row>
        <row r="1150">
          <cell r="A1150"/>
          <cell r="G1150"/>
          <cell r="J1150"/>
          <cell r="AC1150"/>
          <cell r="AE1150"/>
          <cell r="AG1150"/>
          <cell r="AI1150"/>
          <cell r="AK1150"/>
          <cell r="AQ1150"/>
          <cell r="AS1150"/>
          <cell r="AU1150"/>
          <cell r="AW1150"/>
          <cell r="BD1150"/>
          <cell r="BE1150"/>
          <cell r="BH1150"/>
        </row>
        <row r="1151">
          <cell r="A1151"/>
          <cell r="G1151"/>
          <cell r="J1151"/>
          <cell r="AC1151"/>
          <cell r="AE1151"/>
          <cell r="AG1151"/>
          <cell r="AI1151"/>
          <cell r="AK1151"/>
          <cell r="AQ1151"/>
          <cell r="AS1151"/>
          <cell r="AU1151"/>
          <cell r="AW1151"/>
          <cell r="BD1151"/>
          <cell r="BE1151"/>
          <cell r="BH1151"/>
        </row>
        <row r="1152">
          <cell r="A1152"/>
          <cell r="G1152"/>
          <cell r="J1152"/>
          <cell r="AC1152"/>
          <cell r="AE1152"/>
          <cell r="AG1152"/>
          <cell r="AI1152"/>
          <cell r="AK1152"/>
          <cell r="AQ1152"/>
          <cell r="AS1152"/>
          <cell r="AU1152"/>
          <cell r="AW1152"/>
          <cell r="BD1152"/>
          <cell r="BE1152"/>
          <cell r="BH1152"/>
        </row>
        <row r="1153">
          <cell r="A1153"/>
          <cell r="G1153"/>
          <cell r="J1153"/>
          <cell r="AC1153"/>
          <cell r="AE1153"/>
          <cell r="AG1153"/>
          <cell r="AI1153"/>
          <cell r="AK1153"/>
          <cell r="AQ1153"/>
          <cell r="AS1153"/>
          <cell r="AU1153"/>
          <cell r="AW1153"/>
          <cell r="BD1153"/>
          <cell r="BE1153"/>
          <cell r="BH1153"/>
        </row>
        <row r="1154">
          <cell r="A1154"/>
          <cell r="G1154"/>
          <cell r="J1154"/>
          <cell r="AC1154"/>
          <cell r="AE1154"/>
          <cell r="AG1154"/>
          <cell r="AI1154"/>
          <cell r="AK1154"/>
          <cell r="AQ1154"/>
          <cell r="AS1154"/>
          <cell r="AU1154"/>
          <cell r="AW1154"/>
          <cell r="BD1154"/>
          <cell r="BE1154"/>
          <cell r="BH1154"/>
        </row>
        <row r="1155">
          <cell r="A1155"/>
          <cell r="G1155"/>
          <cell r="J1155"/>
          <cell r="AC1155"/>
          <cell r="AE1155"/>
          <cell r="AG1155"/>
          <cell r="AI1155"/>
          <cell r="AK1155"/>
          <cell r="AQ1155"/>
          <cell r="AS1155"/>
          <cell r="AU1155"/>
          <cell r="AW1155"/>
          <cell r="BD1155"/>
          <cell r="BE1155"/>
          <cell r="BH1155"/>
        </row>
        <row r="1156">
          <cell r="A1156"/>
          <cell r="G1156"/>
          <cell r="J1156"/>
          <cell r="AC1156"/>
          <cell r="AE1156"/>
          <cell r="AG1156"/>
          <cell r="AI1156"/>
          <cell r="AK1156"/>
          <cell r="AQ1156"/>
          <cell r="AS1156"/>
          <cell r="AU1156"/>
          <cell r="AW1156"/>
          <cell r="BD1156"/>
          <cell r="BE1156"/>
          <cell r="BH1156"/>
        </row>
        <row r="1157">
          <cell r="A1157"/>
          <cell r="G1157"/>
          <cell r="J1157"/>
          <cell r="AC1157"/>
          <cell r="AE1157"/>
          <cell r="AG1157"/>
          <cell r="AI1157"/>
          <cell r="AK1157"/>
          <cell r="AQ1157"/>
          <cell r="AS1157"/>
          <cell r="AU1157"/>
          <cell r="AW1157"/>
          <cell r="BD1157"/>
          <cell r="BE1157"/>
          <cell r="BH1157"/>
        </row>
        <row r="1158">
          <cell r="A1158"/>
          <cell r="G1158"/>
          <cell r="J1158"/>
          <cell r="AC1158"/>
          <cell r="AE1158"/>
          <cell r="AG1158"/>
          <cell r="AI1158"/>
          <cell r="AK1158"/>
          <cell r="AQ1158"/>
          <cell r="AS1158"/>
          <cell r="AU1158"/>
          <cell r="AW1158"/>
          <cell r="BD1158"/>
          <cell r="BE1158"/>
          <cell r="BH1158"/>
        </row>
        <row r="1159">
          <cell r="A1159"/>
          <cell r="G1159"/>
          <cell r="J1159"/>
          <cell r="AC1159"/>
          <cell r="AE1159"/>
          <cell r="AG1159"/>
          <cell r="AI1159"/>
          <cell r="AK1159"/>
          <cell r="AQ1159"/>
          <cell r="AS1159"/>
          <cell r="AU1159"/>
          <cell r="AW1159"/>
          <cell r="BD1159"/>
          <cell r="BE1159"/>
          <cell r="BH1159"/>
        </row>
        <row r="1160">
          <cell r="A1160"/>
          <cell r="G1160"/>
          <cell r="J1160"/>
          <cell r="AC1160"/>
          <cell r="AE1160"/>
          <cell r="AG1160"/>
          <cell r="AI1160"/>
          <cell r="AK1160"/>
          <cell r="AQ1160"/>
          <cell r="AS1160"/>
          <cell r="AU1160"/>
          <cell r="AW1160"/>
          <cell r="BD1160"/>
          <cell r="BE1160"/>
          <cell r="BH1160"/>
        </row>
        <row r="1161">
          <cell r="A1161"/>
          <cell r="G1161"/>
          <cell r="J1161"/>
          <cell r="AC1161"/>
          <cell r="AE1161"/>
          <cell r="AG1161"/>
          <cell r="AI1161"/>
          <cell r="AK1161"/>
          <cell r="AQ1161"/>
          <cell r="AS1161"/>
          <cell r="AU1161"/>
          <cell r="AW1161"/>
          <cell r="BD1161"/>
          <cell r="BE1161"/>
          <cell r="BH1161"/>
        </row>
        <row r="1162">
          <cell r="A1162"/>
          <cell r="G1162"/>
          <cell r="J1162"/>
          <cell r="AC1162"/>
          <cell r="AE1162"/>
          <cell r="AG1162"/>
          <cell r="AI1162"/>
          <cell r="AK1162"/>
          <cell r="AQ1162"/>
          <cell r="AS1162"/>
          <cell r="AU1162"/>
          <cell r="AW1162"/>
          <cell r="BD1162"/>
          <cell r="BE1162"/>
          <cell r="BH1162"/>
        </row>
        <row r="1163">
          <cell r="A1163"/>
          <cell r="G1163"/>
          <cell r="J1163"/>
          <cell r="AC1163"/>
          <cell r="AE1163"/>
          <cell r="AG1163"/>
          <cell r="AI1163"/>
          <cell r="AK1163"/>
          <cell r="AQ1163"/>
          <cell r="AS1163"/>
          <cell r="AU1163"/>
          <cell r="AW1163"/>
          <cell r="BD1163"/>
          <cell r="BE1163"/>
          <cell r="BH1163"/>
        </row>
        <row r="1164">
          <cell r="A1164"/>
          <cell r="G1164"/>
          <cell r="J1164"/>
          <cell r="AC1164"/>
          <cell r="AE1164"/>
          <cell r="AG1164"/>
          <cell r="AI1164"/>
          <cell r="AK1164"/>
          <cell r="AQ1164"/>
          <cell r="AS1164"/>
          <cell r="AU1164"/>
          <cell r="AW1164"/>
          <cell r="BD1164"/>
          <cell r="BE1164"/>
          <cell r="BH1164"/>
        </row>
        <row r="1165">
          <cell r="A1165"/>
          <cell r="G1165"/>
          <cell r="J1165"/>
          <cell r="AC1165"/>
          <cell r="AE1165"/>
          <cell r="AG1165"/>
          <cell r="AI1165"/>
          <cell r="AK1165"/>
          <cell r="AQ1165"/>
          <cell r="AS1165"/>
          <cell r="AU1165"/>
          <cell r="AW1165"/>
          <cell r="BD1165"/>
          <cell r="BE1165"/>
          <cell r="BH1165"/>
        </row>
        <row r="1166">
          <cell r="A1166"/>
          <cell r="G1166"/>
          <cell r="J1166"/>
          <cell r="AC1166"/>
          <cell r="AE1166"/>
          <cell r="AG1166"/>
          <cell r="AI1166"/>
          <cell r="AK1166"/>
          <cell r="AQ1166"/>
          <cell r="AS1166"/>
          <cell r="AU1166"/>
          <cell r="AW1166"/>
          <cell r="BD1166"/>
          <cell r="BE1166"/>
          <cell r="BH1166"/>
        </row>
        <row r="1167">
          <cell r="A1167"/>
          <cell r="G1167"/>
          <cell r="J1167"/>
          <cell r="AC1167"/>
          <cell r="AE1167"/>
          <cell r="AG1167"/>
          <cell r="AI1167"/>
          <cell r="AK1167"/>
          <cell r="AQ1167"/>
          <cell r="AS1167"/>
          <cell r="AU1167"/>
          <cell r="AW1167"/>
          <cell r="BD1167"/>
          <cell r="BE1167"/>
          <cell r="BH1167"/>
        </row>
        <row r="1168">
          <cell r="A1168"/>
          <cell r="G1168"/>
          <cell r="J1168"/>
          <cell r="AC1168"/>
          <cell r="AE1168"/>
          <cell r="AG1168"/>
          <cell r="AI1168"/>
          <cell r="AK1168"/>
          <cell r="AQ1168"/>
          <cell r="AS1168"/>
          <cell r="AU1168"/>
          <cell r="AW1168"/>
          <cell r="BD1168"/>
          <cell r="BE1168"/>
          <cell r="BH1168"/>
        </row>
        <row r="1169">
          <cell r="G1169"/>
          <cell r="J1169"/>
          <cell r="AK1169"/>
          <cell r="AQ1169"/>
          <cell r="AS1169"/>
          <cell r="AU1169"/>
          <cell r="AW1169"/>
        </row>
        <row r="1170">
          <cell r="G1170"/>
        </row>
        <row r="1171">
          <cell r="G1171"/>
        </row>
        <row r="1172">
          <cell r="G1172"/>
        </row>
        <row r="1173">
          <cell r="G1173"/>
        </row>
      </sheetData>
      <sheetData sheetId="2">
        <row r="1">
          <cell r="A1" t="str">
            <v>a.2.i. Cumulative Losses - Total Portfolio - QIR</v>
          </cell>
          <cell r="E1"/>
          <cell r="G1" t="str">
            <v>a.2.ii. Cumulative Losses - by Repayment Vintage - QIR</v>
          </cell>
          <cell r="H1"/>
          <cell r="L1"/>
          <cell r="T1"/>
          <cell r="X1"/>
          <cell r="AB1"/>
        </row>
        <row r="2">
          <cell r="A2"/>
          <cell r="E2"/>
          <cell r="G2"/>
          <cell r="H2"/>
          <cell r="L2"/>
          <cell r="T2"/>
          <cell r="X2"/>
          <cell r="AB2"/>
        </row>
        <row r="3">
          <cell r="A3" t="str">
            <v>Quarters in Repayment</v>
          </cell>
          <cell r="E3"/>
          <cell r="G3" t="str">
            <v>Repayment Year</v>
          </cell>
          <cell r="H3" t="str">
            <v>Quarters in Repayment</v>
          </cell>
          <cell r="L3"/>
          <cell r="T3"/>
          <cell r="X3"/>
          <cell r="AB3"/>
        </row>
        <row r="4">
          <cell r="A4"/>
          <cell r="E4" t="str">
            <v>Cumulative Charge-Offs (%)</v>
          </cell>
          <cell r="G4"/>
          <cell r="H4"/>
          <cell r="L4" t="str">
            <v>Cumulative Charge-Offs (%)</v>
          </cell>
          <cell r="T4" t="str">
            <v>Cumulative Charge-Offs (%)</v>
          </cell>
          <cell r="X4" t="str">
            <v>Cumulative Charge-Offs (%)</v>
          </cell>
          <cell r="AB4" t="str">
            <v>Cumulative Charge-Offs (%)</v>
          </cell>
        </row>
        <row r="5">
          <cell r="A5">
            <v>0</v>
          </cell>
          <cell r="E5">
            <v>1.8E-3</v>
          </cell>
          <cell r="G5">
            <v>2015</v>
          </cell>
          <cell r="H5">
            <v>0</v>
          </cell>
          <cell r="L5">
            <v>0</v>
          </cell>
          <cell r="T5">
            <v>0</v>
          </cell>
          <cell r="X5">
            <v>0</v>
          </cell>
          <cell r="AB5">
            <v>0</v>
          </cell>
        </row>
        <row r="6">
          <cell r="A6">
            <v>1</v>
          </cell>
          <cell r="E6">
            <v>2.3E-3</v>
          </cell>
          <cell r="G6">
            <v>2015</v>
          </cell>
          <cell r="H6">
            <v>3</v>
          </cell>
          <cell r="L6">
            <v>2E-3</v>
          </cell>
          <cell r="T6">
            <v>0</v>
          </cell>
          <cell r="X6">
            <v>0</v>
          </cell>
          <cell r="AB6">
            <v>5.6800000000000003E-2</v>
          </cell>
        </row>
        <row r="7">
          <cell r="A7">
            <v>2</v>
          </cell>
          <cell r="E7">
            <v>2.8E-3</v>
          </cell>
          <cell r="G7">
            <v>2015</v>
          </cell>
          <cell r="H7">
            <v>4</v>
          </cell>
          <cell r="L7">
            <v>6.7000000000000002E-3</v>
          </cell>
          <cell r="T7">
            <v>2.4299999999999999E-2</v>
          </cell>
          <cell r="X7">
            <v>0.36959999999999998</v>
          </cell>
          <cell r="AB7">
            <v>0.1148</v>
          </cell>
        </row>
        <row r="8">
          <cell r="A8">
            <v>3</v>
          </cell>
          <cell r="E8">
            <v>1.9599999999999999E-2</v>
          </cell>
          <cell r="G8">
            <v>2015</v>
          </cell>
          <cell r="H8">
            <v>5</v>
          </cell>
          <cell r="L8">
            <v>9.7999999999999997E-3</v>
          </cell>
          <cell r="T8">
            <v>2.4299999999999999E-2</v>
          </cell>
          <cell r="X8">
            <v>0.36959999999999998</v>
          </cell>
          <cell r="AB8">
            <v>0.1148</v>
          </cell>
        </row>
        <row r="9">
          <cell r="A9">
            <v>4</v>
          </cell>
          <cell r="E9">
            <v>2.2499999999999999E-2</v>
          </cell>
          <cell r="G9">
            <v>2015</v>
          </cell>
          <cell r="H9">
            <v>6</v>
          </cell>
          <cell r="L9">
            <v>1.18E-2</v>
          </cell>
          <cell r="T9">
            <v>2.4299999999999999E-2</v>
          </cell>
          <cell r="X9">
            <v>0.36959999999999998</v>
          </cell>
          <cell r="AB9">
            <v>0.1148</v>
          </cell>
        </row>
        <row r="10">
          <cell r="A10">
            <v>5</v>
          </cell>
          <cell r="E10">
            <v>2.9000000000000001E-2</v>
          </cell>
          <cell r="G10">
            <v>2015</v>
          </cell>
          <cell r="H10">
            <v>7</v>
          </cell>
          <cell r="L10">
            <v>1.47E-2</v>
          </cell>
          <cell r="T10">
            <v>2.4299999999999999E-2</v>
          </cell>
          <cell r="X10">
            <v>0.36959999999999998</v>
          </cell>
          <cell r="AB10">
            <v>0.1148</v>
          </cell>
        </row>
        <row r="11">
          <cell r="A11">
            <v>6</v>
          </cell>
          <cell r="E11">
            <v>3.27E-2</v>
          </cell>
          <cell r="G11">
            <v>2015</v>
          </cell>
          <cell r="H11">
            <v>8</v>
          </cell>
          <cell r="L11">
            <v>1.67E-2</v>
          </cell>
          <cell r="T11">
            <v>2.4299999999999999E-2</v>
          </cell>
          <cell r="X11">
            <v>0.36959999999999998</v>
          </cell>
          <cell r="AB11">
            <v>0.1641</v>
          </cell>
        </row>
        <row r="12">
          <cell r="A12">
            <v>7</v>
          </cell>
          <cell r="E12">
            <v>3.6299999999999999E-2</v>
          </cell>
          <cell r="G12">
            <v>2015</v>
          </cell>
          <cell r="H12">
            <v>9</v>
          </cell>
          <cell r="L12">
            <v>2.1600000000000001E-2</v>
          </cell>
          <cell r="T12">
            <v>2.4299999999999999E-2</v>
          </cell>
          <cell r="X12">
            <v>0.36959999999999998</v>
          </cell>
          <cell r="AB12">
            <v>0.1641</v>
          </cell>
        </row>
        <row r="13">
          <cell r="A13">
            <v>8</v>
          </cell>
          <cell r="E13">
            <v>3.9199999999999999E-2</v>
          </cell>
          <cell r="G13">
            <v>2015</v>
          </cell>
          <cell r="H13">
            <v>10</v>
          </cell>
          <cell r="L13">
            <v>2.2599999999999999E-2</v>
          </cell>
          <cell r="T13">
            <v>2.4299999999999999E-2</v>
          </cell>
          <cell r="X13">
            <v>0.36959999999999998</v>
          </cell>
          <cell r="AB13">
            <v>0.1641</v>
          </cell>
        </row>
        <row r="14">
          <cell r="A14">
            <v>9</v>
          </cell>
          <cell r="E14">
            <v>4.2299999999999997E-2</v>
          </cell>
          <cell r="G14">
            <v>2015</v>
          </cell>
          <cell r="H14">
            <v>11</v>
          </cell>
          <cell r="L14">
            <v>2.3800000000000002E-2</v>
          </cell>
          <cell r="T14">
            <v>2.4299999999999999E-2</v>
          </cell>
          <cell r="X14">
            <v>0.36959999999999998</v>
          </cell>
          <cell r="AB14">
            <v>0.1641</v>
          </cell>
        </row>
        <row r="15">
          <cell r="A15">
            <v>10</v>
          </cell>
          <cell r="E15">
            <v>4.48E-2</v>
          </cell>
          <cell r="G15">
            <v>2015</v>
          </cell>
          <cell r="H15">
            <v>12</v>
          </cell>
          <cell r="L15">
            <v>2.5000000000000001E-2</v>
          </cell>
          <cell r="T15">
            <v>2.4299999999999999E-2</v>
          </cell>
          <cell r="X15">
            <v>0.36959999999999998</v>
          </cell>
          <cell r="AB15">
            <v>0.1641</v>
          </cell>
        </row>
        <row r="16">
          <cell r="A16">
            <v>11</v>
          </cell>
          <cell r="E16">
            <v>4.8300000000000003E-2</v>
          </cell>
          <cell r="G16">
            <v>2015</v>
          </cell>
          <cell r="H16">
            <v>13</v>
          </cell>
          <cell r="L16">
            <v>2.64E-2</v>
          </cell>
          <cell r="T16">
            <v>2.4299999999999999E-2</v>
          </cell>
          <cell r="X16">
            <v>0.36959999999999998</v>
          </cell>
          <cell r="AB16">
            <v>0.1641</v>
          </cell>
        </row>
        <row r="17">
          <cell r="A17">
            <v>12</v>
          </cell>
          <cell r="E17">
            <v>5.0299999999999997E-2</v>
          </cell>
          <cell r="G17">
            <v>2015</v>
          </cell>
          <cell r="H17">
            <v>14</v>
          </cell>
          <cell r="L17">
            <v>2.93E-2</v>
          </cell>
          <cell r="T17">
            <v>2.4299999999999999E-2</v>
          </cell>
          <cell r="X17">
            <v>0.36959999999999998</v>
          </cell>
          <cell r="AB17">
            <v>0.1641</v>
          </cell>
        </row>
        <row r="18">
          <cell r="A18">
            <v>13</v>
          </cell>
          <cell r="E18">
            <v>5.3199999999999997E-2</v>
          </cell>
          <cell r="G18">
            <v>2015</v>
          </cell>
          <cell r="H18">
            <v>15</v>
          </cell>
          <cell r="L18">
            <v>3.04E-2</v>
          </cell>
          <cell r="T18">
            <v>2.4299999999999999E-2</v>
          </cell>
          <cell r="X18">
            <v>0.36959999999999998</v>
          </cell>
          <cell r="AB18">
            <v>0.1641</v>
          </cell>
        </row>
        <row r="19">
          <cell r="A19">
            <v>14</v>
          </cell>
          <cell r="E19">
            <v>5.4399999999999997E-2</v>
          </cell>
          <cell r="G19">
            <v>2015</v>
          </cell>
          <cell r="H19">
            <v>16</v>
          </cell>
          <cell r="L19">
            <v>3.2099999999999997E-2</v>
          </cell>
          <cell r="T19">
            <v>2.4299999999999999E-2</v>
          </cell>
          <cell r="X19">
            <v>0.36959999999999998</v>
          </cell>
          <cell r="AB19">
            <v>0.17730000000000001</v>
          </cell>
        </row>
        <row r="20">
          <cell r="A20">
            <v>15</v>
          </cell>
          <cell r="E20">
            <v>5.5800000000000002E-2</v>
          </cell>
          <cell r="G20">
            <v>2015</v>
          </cell>
          <cell r="H20">
            <v>17</v>
          </cell>
          <cell r="L20">
            <v>3.4700000000000002E-2</v>
          </cell>
          <cell r="T20">
            <v>2.4299999999999999E-2</v>
          </cell>
          <cell r="X20">
            <v>0.36959999999999998</v>
          </cell>
          <cell r="AB20">
            <v>0.17730000000000001</v>
          </cell>
        </row>
        <row r="21">
          <cell r="A21">
            <v>16</v>
          </cell>
          <cell r="E21">
            <v>5.6500000000000002E-2</v>
          </cell>
          <cell r="G21">
            <v>2015</v>
          </cell>
          <cell r="H21">
            <v>20</v>
          </cell>
          <cell r="L21">
            <v>3.6600000000000001E-2</v>
          </cell>
          <cell r="T21">
            <v>2.4299999999999999E-2</v>
          </cell>
          <cell r="X21">
            <v>0.36959999999999998</v>
          </cell>
          <cell r="AB21">
            <v>0.17730000000000001</v>
          </cell>
        </row>
        <row r="22">
          <cell r="A22">
            <v>17</v>
          </cell>
          <cell r="E22">
            <v>5.7099999999999998E-2</v>
          </cell>
          <cell r="G22">
            <v>2015</v>
          </cell>
          <cell r="H22">
            <v>21</v>
          </cell>
          <cell r="L22">
            <v>3.85E-2</v>
          </cell>
          <cell r="T22">
            <v>2.4299999999999999E-2</v>
          </cell>
          <cell r="X22">
            <v>0.36959999999999998</v>
          </cell>
          <cell r="AB22">
            <v>0.17730000000000001</v>
          </cell>
        </row>
        <row r="23">
          <cell r="A23">
            <v>18</v>
          </cell>
          <cell r="E23">
            <v>5.74E-2</v>
          </cell>
          <cell r="G23">
            <v>2015</v>
          </cell>
          <cell r="H23">
            <v>23</v>
          </cell>
          <cell r="L23">
            <v>3.8899999999999997E-2</v>
          </cell>
          <cell r="T23">
            <v>2.4299999999999999E-2</v>
          </cell>
          <cell r="X23">
            <v>0.36959999999999998</v>
          </cell>
          <cell r="AB23">
            <v>0.17730000000000001</v>
          </cell>
        </row>
        <row r="24">
          <cell r="A24">
            <v>19</v>
          </cell>
          <cell r="E24">
            <v>5.7700000000000001E-2</v>
          </cell>
          <cell r="G24">
            <v>2015</v>
          </cell>
          <cell r="H24">
            <v>25</v>
          </cell>
          <cell r="L24">
            <v>4.0399999999999998E-2</v>
          </cell>
          <cell r="T24">
            <v>2.4299999999999999E-2</v>
          </cell>
          <cell r="X24">
            <v>0.36959999999999998</v>
          </cell>
          <cell r="AB24">
            <v>0.17730000000000001</v>
          </cell>
        </row>
        <row r="25">
          <cell r="A25">
            <v>20</v>
          </cell>
          <cell r="E25">
            <v>5.8000000000000003E-2</v>
          </cell>
          <cell r="G25">
            <v>2015</v>
          </cell>
          <cell r="H25">
            <v>26</v>
          </cell>
          <cell r="L25">
            <v>4.1500000000000002E-2</v>
          </cell>
          <cell r="T25">
            <v>2.4299999999999999E-2</v>
          </cell>
          <cell r="X25">
            <v>0.36959999999999998</v>
          </cell>
          <cell r="AB25">
            <v>0.17730000000000001</v>
          </cell>
        </row>
        <row r="26">
          <cell r="A26">
            <v>21</v>
          </cell>
          <cell r="E26">
            <v>5.8200000000000002E-2</v>
          </cell>
          <cell r="G26">
            <v>2015</v>
          </cell>
          <cell r="H26">
            <v>27</v>
          </cell>
          <cell r="L26">
            <v>4.2799999999999998E-2</v>
          </cell>
          <cell r="T26">
            <v>2.4299999999999999E-2</v>
          </cell>
          <cell r="X26">
            <v>0.36959999999999998</v>
          </cell>
          <cell r="AB26">
            <v>0.17730000000000001</v>
          </cell>
        </row>
        <row r="27">
          <cell r="A27">
            <v>22</v>
          </cell>
          <cell r="E27">
            <v>5.8299999999999998E-2</v>
          </cell>
          <cell r="G27">
            <v>2015</v>
          </cell>
          <cell r="H27">
            <v>28</v>
          </cell>
          <cell r="L27">
            <v>4.3700000000000003E-2</v>
          </cell>
          <cell r="T27">
            <v>2.4299999999999999E-2</v>
          </cell>
          <cell r="X27">
            <v>0.36959999999999998</v>
          </cell>
          <cell r="AB27">
            <v>0.17730000000000001</v>
          </cell>
        </row>
        <row r="28">
          <cell r="A28">
            <v>23</v>
          </cell>
          <cell r="E28">
            <v>5.8500000000000003E-2</v>
          </cell>
          <cell r="G28">
            <v>2015</v>
          </cell>
          <cell r="H28">
            <v>29</v>
          </cell>
          <cell r="L28">
            <v>4.58E-2</v>
          </cell>
          <cell r="T28">
            <v>2.4299999999999999E-2</v>
          </cell>
          <cell r="X28">
            <v>0.36959999999999998</v>
          </cell>
          <cell r="AB28">
            <v>0.18440000000000001</v>
          </cell>
        </row>
        <row r="29">
          <cell r="A29">
            <v>24</v>
          </cell>
          <cell r="E29">
            <v>5.8500000000000003E-2</v>
          </cell>
          <cell r="G29">
            <v>2015</v>
          </cell>
          <cell r="H29">
            <v>30</v>
          </cell>
          <cell r="L29">
            <v>4.6199999999999998E-2</v>
          </cell>
          <cell r="T29">
            <v>2.4299999999999999E-2</v>
          </cell>
          <cell r="X29">
            <v>0.36959999999999998</v>
          </cell>
          <cell r="AB29">
            <v>0.18440000000000001</v>
          </cell>
        </row>
        <row r="30">
          <cell r="A30">
            <v>25</v>
          </cell>
          <cell r="E30">
            <v>5.8599999999999999E-2</v>
          </cell>
          <cell r="G30">
            <v>2015</v>
          </cell>
          <cell r="H30">
            <v>33</v>
          </cell>
          <cell r="L30">
            <v>4.6800000000000001E-2</v>
          </cell>
          <cell r="T30">
            <v>5.8799999999999998E-2</v>
          </cell>
          <cell r="X30">
            <v>0.36959999999999998</v>
          </cell>
          <cell r="AB30">
            <v>0.18440000000000001</v>
          </cell>
        </row>
        <row r="31">
          <cell r="A31">
            <v>26</v>
          </cell>
          <cell r="E31">
            <v>5.8599999999999999E-2</v>
          </cell>
          <cell r="G31">
            <v>2015</v>
          </cell>
          <cell r="H31">
            <v>37</v>
          </cell>
          <cell r="L31">
            <v>4.7399999999999998E-2</v>
          </cell>
          <cell r="T31">
            <v>5.8799999999999998E-2</v>
          </cell>
          <cell r="X31">
            <v>0.36959999999999998</v>
          </cell>
          <cell r="AB31">
            <v>0.18440000000000001</v>
          </cell>
        </row>
        <row r="32">
          <cell r="A32">
            <v>27</v>
          </cell>
          <cell r="E32">
            <v>5.8700000000000002E-2</v>
          </cell>
          <cell r="G32">
            <v>2016</v>
          </cell>
          <cell r="H32">
            <v>0</v>
          </cell>
          <cell r="L32">
            <v>1.5E-3</v>
          </cell>
          <cell r="T32">
            <v>9.5999999999999992E-3</v>
          </cell>
          <cell r="X32">
            <v>0</v>
          </cell>
          <cell r="AB32">
            <v>0</v>
          </cell>
        </row>
        <row r="33">
          <cell r="A33">
            <v>28</v>
          </cell>
          <cell r="E33">
            <v>5.8700000000000002E-2</v>
          </cell>
          <cell r="G33">
            <v>2016</v>
          </cell>
          <cell r="H33">
            <v>1</v>
          </cell>
          <cell r="L33">
            <v>2.3999999999999998E-3</v>
          </cell>
          <cell r="T33">
            <v>1.0800000000000001E-2</v>
          </cell>
          <cell r="X33">
            <v>1.78E-2</v>
          </cell>
          <cell r="AB33">
            <v>0</v>
          </cell>
        </row>
        <row r="34">
          <cell r="A34">
            <v>29</v>
          </cell>
          <cell r="E34">
            <v>5.8799999999999998E-2</v>
          </cell>
          <cell r="G34">
            <v>2016</v>
          </cell>
          <cell r="H34">
            <v>3</v>
          </cell>
          <cell r="L34">
            <v>1.1299999999999999E-2</v>
          </cell>
          <cell r="T34">
            <v>2.46E-2</v>
          </cell>
          <cell r="X34">
            <v>2.7699999999999999E-2</v>
          </cell>
          <cell r="AB34">
            <v>5.4699999999999999E-2</v>
          </cell>
        </row>
        <row r="35">
          <cell r="A35">
            <v>30</v>
          </cell>
          <cell r="E35">
            <v>5.8799999999999998E-2</v>
          </cell>
          <cell r="G35">
            <v>2016</v>
          </cell>
          <cell r="H35">
            <v>4</v>
          </cell>
          <cell r="L35">
            <v>1.3100000000000001E-2</v>
          </cell>
          <cell r="T35">
            <v>2.46E-2</v>
          </cell>
          <cell r="X35">
            <v>3.7499999999999999E-2</v>
          </cell>
          <cell r="AB35">
            <v>6.4399999999999999E-2</v>
          </cell>
        </row>
        <row r="36">
          <cell r="A36">
            <v>31</v>
          </cell>
          <cell r="E36">
            <v>5.8799999999999998E-2</v>
          </cell>
          <cell r="G36">
            <v>2016</v>
          </cell>
          <cell r="H36">
            <v>5</v>
          </cell>
          <cell r="L36">
            <v>1.6899999999999998E-2</v>
          </cell>
          <cell r="T36">
            <v>2.46E-2</v>
          </cell>
          <cell r="X36">
            <v>5.74E-2</v>
          </cell>
          <cell r="AB36">
            <v>7.9100000000000004E-2</v>
          </cell>
        </row>
        <row r="37">
          <cell r="A37">
            <v>32</v>
          </cell>
          <cell r="E37">
            <v>5.8799999999999998E-2</v>
          </cell>
          <cell r="G37">
            <v>2016</v>
          </cell>
          <cell r="H37">
            <v>6</v>
          </cell>
          <cell r="L37">
            <v>2.0899999999999998E-2</v>
          </cell>
          <cell r="T37">
            <v>3.1199999999999999E-2</v>
          </cell>
          <cell r="X37">
            <v>6.5799999999999997E-2</v>
          </cell>
          <cell r="AB37">
            <v>8.7099999999999997E-2</v>
          </cell>
        </row>
        <row r="38">
          <cell r="A38">
            <v>33</v>
          </cell>
          <cell r="E38">
            <v>5.8799999999999998E-2</v>
          </cell>
          <cell r="G38">
            <v>2016</v>
          </cell>
          <cell r="H38">
            <v>7</v>
          </cell>
          <cell r="L38">
            <v>2.4E-2</v>
          </cell>
          <cell r="T38">
            <v>3.1199999999999999E-2</v>
          </cell>
          <cell r="X38">
            <v>7.1199999999999999E-2</v>
          </cell>
          <cell r="AB38">
            <v>0.10630000000000001</v>
          </cell>
        </row>
        <row r="39">
          <cell r="A39">
            <v>34</v>
          </cell>
          <cell r="E39">
            <v>5.8799999999999998E-2</v>
          </cell>
          <cell r="G39">
            <v>2016</v>
          </cell>
          <cell r="H39">
            <v>8</v>
          </cell>
          <cell r="L39">
            <v>2.6100000000000002E-2</v>
          </cell>
          <cell r="T39">
            <v>3.44E-2</v>
          </cell>
          <cell r="X39">
            <v>7.1199999999999999E-2</v>
          </cell>
          <cell r="AB39">
            <v>0.10630000000000001</v>
          </cell>
        </row>
        <row r="40">
          <cell r="A40">
            <v>36</v>
          </cell>
          <cell r="E40">
            <v>5.8799999999999998E-2</v>
          </cell>
          <cell r="G40">
            <v>2016</v>
          </cell>
          <cell r="H40">
            <v>9</v>
          </cell>
          <cell r="L40">
            <v>2.9399999999999999E-2</v>
          </cell>
          <cell r="T40">
            <v>3.44E-2</v>
          </cell>
          <cell r="X40">
            <v>8.4199999999999997E-2</v>
          </cell>
          <cell r="AB40">
            <v>0.1198</v>
          </cell>
        </row>
        <row r="41">
          <cell r="E41"/>
          <cell r="G41">
            <v>2016</v>
          </cell>
          <cell r="H41">
            <v>10</v>
          </cell>
          <cell r="L41">
            <v>3.0499999999999999E-2</v>
          </cell>
          <cell r="T41">
            <v>3.44E-2</v>
          </cell>
          <cell r="X41">
            <v>8.4199999999999997E-2</v>
          </cell>
          <cell r="AB41">
            <v>0.1221</v>
          </cell>
        </row>
        <row r="42">
          <cell r="E42"/>
          <cell r="G42">
            <v>2016</v>
          </cell>
          <cell r="H42">
            <v>11</v>
          </cell>
          <cell r="L42">
            <v>3.3000000000000002E-2</v>
          </cell>
          <cell r="T42">
            <v>3.44E-2</v>
          </cell>
          <cell r="X42">
            <v>8.4199999999999997E-2</v>
          </cell>
          <cell r="AB42">
            <v>0.1221</v>
          </cell>
        </row>
        <row r="43">
          <cell r="E43"/>
          <cell r="G43">
            <v>2016</v>
          </cell>
          <cell r="H43">
            <v>12</v>
          </cell>
          <cell r="L43">
            <v>3.5299999999999998E-2</v>
          </cell>
          <cell r="T43">
            <v>3.44E-2</v>
          </cell>
          <cell r="X43">
            <v>8.4199999999999997E-2</v>
          </cell>
          <cell r="AB43">
            <v>0.13270000000000001</v>
          </cell>
        </row>
        <row r="44">
          <cell r="E44"/>
          <cell r="G44">
            <v>2016</v>
          </cell>
          <cell r="H44">
            <v>13</v>
          </cell>
          <cell r="L44">
            <v>3.5799999999999998E-2</v>
          </cell>
          <cell r="T44">
            <v>3.44E-2</v>
          </cell>
          <cell r="X44">
            <v>8.4199999999999997E-2</v>
          </cell>
          <cell r="AB44">
            <v>0.13270000000000001</v>
          </cell>
        </row>
        <row r="45">
          <cell r="E45"/>
          <cell r="G45">
            <v>2016</v>
          </cell>
          <cell r="H45">
            <v>14</v>
          </cell>
          <cell r="L45">
            <v>3.61E-2</v>
          </cell>
          <cell r="T45">
            <v>3.5400000000000001E-2</v>
          </cell>
          <cell r="X45">
            <v>8.9399999999999993E-2</v>
          </cell>
          <cell r="AB45">
            <v>0.13270000000000001</v>
          </cell>
        </row>
        <row r="46">
          <cell r="E46"/>
          <cell r="G46">
            <v>2016</v>
          </cell>
          <cell r="H46">
            <v>15</v>
          </cell>
          <cell r="L46">
            <v>3.6700000000000003E-2</v>
          </cell>
          <cell r="T46">
            <v>3.5400000000000001E-2</v>
          </cell>
          <cell r="X46">
            <v>8.9399999999999993E-2</v>
          </cell>
          <cell r="AB46">
            <v>0.13750000000000001</v>
          </cell>
        </row>
        <row r="47">
          <cell r="E47"/>
          <cell r="G47">
            <v>2016</v>
          </cell>
          <cell r="H47">
            <v>16</v>
          </cell>
          <cell r="L47">
            <v>3.7499999999999999E-2</v>
          </cell>
          <cell r="T47">
            <v>3.5400000000000001E-2</v>
          </cell>
          <cell r="X47">
            <v>8.9399999999999993E-2</v>
          </cell>
          <cell r="AB47">
            <v>0.14099999999999999</v>
          </cell>
        </row>
        <row r="48">
          <cell r="E48"/>
          <cell r="G48">
            <v>2016</v>
          </cell>
          <cell r="H48">
            <v>18</v>
          </cell>
          <cell r="L48">
            <v>3.8199999999999998E-2</v>
          </cell>
          <cell r="T48">
            <v>3.5400000000000001E-2</v>
          </cell>
          <cell r="X48">
            <v>8.9399999999999993E-2</v>
          </cell>
          <cell r="AB48">
            <v>0.14449999999999999</v>
          </cell>
        </row>
        <row r="49">
          <cell r="E49"/>
          <cell r="G49">
            <v>2016</v>
          </cell>
          <cell r="H49">
            <v>19</v>
          </cell>
          <cell r="L49">
            <v>3.8300000000000001E-2</v>
          </cell>
          <cell r="T49">
            <v>3.5400000000000001E-2</v>
          </cell>
          <cell r="X49">
            <v>8.9399999999999993E-2</v>
          </cell>
          <cell r="AB49">
            <v>0.14449999999999999</v>
          </cell>
        </row>
        <row r="50">
          <cell r="E50"/>
          <cell r="G50">
            <v>2016</v>
          </cell>
          <cell r="H50">
            <v>20</v>
          </cell>
          <cell r="L50">
            <v>3.8600000000000002E-2</v>
          </cell>
          <cell r="T50">
            <v>3.5400000000000001E-2</v>
          </cell>
          <cell r="X50">
            <v>8.9399999999999993E-2</v>
          </cell>
          <cell r="AB50">
            <v>0.14649999999999999</v>
          </cell>
        </row>
        <row r="51">
          <cell r="E51"/>
          <cell r="G51">
            <v>2016</v>
          </cell>
          <cell r="H51">
            <v>21</v>
          </cell>
          <cell r="L51">
            <v>3.9100000000000003E-2</v>
          </cell>
          <cell r="T51">
            <v>3.5400000000000001E-2</v>
          </cell>
          <cell r="X51">
            <v>8.9399999999999993E-2</v>
          </cell>
          <cell r="AB51">
            <v>0.14649999999999999</v>
          </cell>
        </row>
        <row r="52">
          <cell r="E52"/>
          <cell r="G52">
            <v>2016</v>
          </cell>
          <cell r="H52">
            <v>22</v>
          </cell>
          <cell r="L52">
            <v>3.9399999999999998E-2</v>
          </cell>
          <cell r="T52">
            <v>3.5400000000000001E-2</v>
          </cell>
          <cell r="X52">
            <v>8.9399999999999993E-2</v>
          </cell>
          <cell r="AB52">
            <v>0.14649999999999999</v>
          </cell>
        </row>
        <row r="53">
          <cell r="E53"/>
          <cell r="G53">
            <v>2016</v>
          </cell>
          <cell r="H53">
            <v>23</v>
          </cell>
          <cell r="L53">
            <v>0.04</v>
          </cell>
          <cell r="T53">
            <v>3.6999999999999998E-2</v>
          </cell>
          <cell r="X53">
            <v>8.9399999999999993E-2</v>
          </cell>
          <cell r="AB53">
            <v>0.14810000000000001</v>
          </cell>
        </row>
        <row r="54">
          <cell r="E54"/>
          <cell r="G54">
            <v>2016</v>
          </cell>
          <cell r="H54">
            <v>24</v>
          </cell>
          <cell r="L54">
            <v>4.1000000000000002E-2</v>
          </cell>
          <cell r="T54">
            <v>3.6999999999999998E-2</v>
          </cell>
          <cell r="X54">
            <v>8.9399999999999993E-2</v>
          </cell>
          <cell r="AB54">
            <v>0.1542</v>
          </cell>
        </row>
        <row r="55">
          <cell r="E55"/>
          <cell r="G55">
            <v>2016</v>
          </cell>
          <cell r="H55">
            <v>25</v>
          </cell>
          <cell r="L55">
            <v>4.2799999999999998E-2</v>
          </cell>
          <cell r="T55">
            <v>4.5499999999999999E-2</v>
          </cell>
          <cell r="X55">
            <v>8.9399999999999993E-2</v>
          </cell>
          <cell r="AB55">
            <v>0.15579999999999999</v>
          </cell>
        </row>
        <row r="56">
          <cell r="E56"/>
          <cell r="G56">
            <v>2016</v>
          </cell>
          <cell r="H56">
            <v>26</v>
          </cell>
          <cell r="L56">
            <v>4.3700000000000003E-2</v>
          </cell>
          <cell r="T56">
            <v>4.5499999999999999E-2</v>
          </cell>
          <cell r="X56">
            <v>8.9399999999999993E-2</v>
          </cell>
          <cell r="AB56">
            <v>0.15679999999999999</v>
          </cell>
        </row>
        <row r="57">
          <cell r="E57"/>
          <cell r="G57">
            <v>2016</v>
          </cell>
          <cell r="H57">
            <v>27</v>
          </cell>
          <cell r="L57">
            <v>4.41E-2</v>
          </cell>
          <cell r="T57">
            <v>4.5499999999999999E-2</v>
          </cell>
          <cell r="X57">
            <v>8.9399999999999993E-2</v>
          </cell>
          <cell r="AB57">
            <v>0.15790000000000001</v>
          </cell>
        </row>
        <row r="58">
          <cell r="E58"/>
          <cell r="G58">
            <v>2016</v>
          </cell>
          <cell r="H58">
            <v>28</v>
          </cell>
          <cell r="L58">
            <v>4.4400000000000002E-2</v>
          </cell>
          <cell r="T58">
            <v>4.5499999999999999E-2</v>
          </cell>
          <cell r="X58">
            <v>9.2700000000000005E-2</v>
          </cell>
          <cell r="AB58">
            <v>0.15790000000000001</v>
          </cell>
        </row>
        <row r="59">
          <cell r="E59"/>
          <cell r="G59">
            <v>2016</v>
          </cell>
          <cell r="H59">
            <v>29</v>
          </cell>
          <cell r="L59">
            <v>4.53E-2</v>
          </cell>
          <cell r="T59">
            <v>4.5499999999999999E-2</v>
          </cell>
          <cell r="X59">
            <v>9.4299999999999995E-2</v>
          </cell>
          <cell r="AB59">
            <v>0.16089999999999999</v>
          </cell>
        </row>
        <row r="60">
          <cell r="E60"/>
          <cell r="G60">
            <v>2016</v>
          </cell>
          <cell r="H60">
            <v>30</v>
          </cell>
          <cell r="L60">
            <v>4.5600000000000002E-2</v>
          </cell>
          <cell r="T60">
            <v>4.5499999999999999E-2</v>
          </cell>
          <cell r="X60">
            <v>9.9299999999999999E-2</v>
          </cell>
          <cell r="AB60">
            <v>0.16089999999999999</v>
          </cell>
        </row>
        <row r="61">
          <cell r="E61"/>
          <cell r="G61">
            <v>2016</v>
          </cell>
          <cell r="H61">
            <v>31</v>
          </cell>
          <cell r="L61">
            <v>4.7399999999999998E-2</v>
          </cell>
          <cell r="T61">
            <v>4.5499999999999999E-2</v>
          </cell>
          <cell r="X61">
            <v>0.1273</v>
          </cell>
          <cell r="AB61">
            <v>0.16159999999999999</v>
          </cell>
        </row>
        <row r="62">
          <cell r="E62"/>
          <cell r="G62">
            <v>2016</v>
          </cell>
          <cell r="H62">
            <v>32</v>
          </cell>
          <cell r="L62">
            <v>4.7699999999999999E-2</v>
          </cell>
          <cell r="T62">
            <v>4.5499999999999999E-2</v>
          </cell>
          <cell r="X62">
            <v>0.1273</v>
          </cell>
          <cell r="AB62">
            <v>0.16159999999999999</v>
          </cell>
        </row>
        <row r="63">
          <cell r="E63"/>
          <cell r="G63">
            <v>2016</v>
          </cell>
          <cell r="H63">
            <v>33</v>
          </cell>
          <cell r="L63">
            <v>4.8300000000000003E-2</v>
          </cell>
          <cell r="T63">
            <v>4.5699999999999998E-2</v>
          </cell>
          <cell r="X63">
            <v>0.1273</v>
          </cell>
          <cell r="AB63">
            <v>0.16159999999999999</v>
          </cell>
        </row>
        <row r="64">
          <cell r="E64"/>
          <cell r="G64">
            <v>2016</v>
          </cell>
          <cell r="H64">
            <v>34</v>
          </cell>
          <cell r="L64">
            <v>4.87E-2</v>
          </cell>
          <cell r="T64">
            <v>4.5699999999999998E-2</v>
          </cell>
          <cell r="X64">
            <v>0.1273</v>
          </cell>
          <cell r="AB64">
            <v>0.1643</v>
          </cell>
        </row>
        <row r="65">
          <cell r="E65"/>
          <cell r="G65">
            <v>2016</v>
          </cell>
          <cell r="H65">
            <v>36</v>
          </cell>
          <cell r="L65">
            <v>4.8800000000000003E-2</v>
          </cell>
          <cell r="T65">
            <v>4.5699999999999998E-2</v>
          </cell>
          <cell r="X65">
            <v>0.1273</v>
          </cell>
          <cell r="AB65">
            <v>0.1648</v>
          </cell>
        </row>
        <row r="66">
          <cell r="E66"/>
          <cell r="G66">
            <v>2017</v>
          </cell>
          <cell r="H66">
            <v>0</v>
          </cell>
          <cell r="L66">
            <v>1.8E-3</v>
          </cell>
          <cell r="T66">
            <v>1.35E-2</v>
          </cell>
          <cell r="X66">
            <v>2.7000000000000001E-3</v>
          </cell>
          <cell r="AB66">
            <v>0</v>
          </cell>
        </row>
        <row r="67">
          <cell r="E67"/>
          <cell r="G67">
            <v>2017</v>
          </cell>
          <cell r="H67">
            <v>1</v>
          </cell>
          <cell r="L67">
            <v>2.5999999999999999E-3</v>
          </cell>
          <cell r="T67">
            <v>2.01E-2</v>
          </cell>
          <cell r="X67">
            <v>2.7000000000000001E-3</v>
          </cell>
          <cell r="AB67">
            <v>0</v>
          </cell>
        </row>
        <row r="68">
          <cell r="E68"/>
          <cell r="G68">
            <v>2017</v>
          </cell>
          <cell r="H68">
            <v>2</v>
          </cell>
          <cell r="L68">
            <v>3.2000000000000002E-3</v>
          </cell>
          <cell r="T68">
            <v>2.01E-2</v>
          </cell>
          <cell r="X68">
            <v>7.4999999999999997E-3</v>
          </cell>
          <cell r="AB68">
            <v>0</v>
          </cell>
        </row>
        <row r="69">
          <cell r="E69"/>
          <cell r="G69">
            <v>2017</v>
          </cell>
          <cell r="H69">
            <v>3</v>
          </cell>
          <cell r="L69">
            <v>2.87E-2</v>
          </cell>
          <cell r="T69">
            <v>2.3900000000000001E-2</v>
          </cell>
          <cell r="X69">
            <v>4.7600000000000003E-2</v>
          </cell>
          <cell r="AB69">
            <v>8.2699999999999996E-2</v>
          </cell>
        </row>
        <row r="70">
          <cell r="E70"/>
          <cell r="G70">
            <v>2017</v>
          </cell>
          <cell r="H70">
            <v>4</v>
          </cell>
          <cell r="L70">
            <v>3.3399999999999999E-2</v>
          </cell>
          <cell r="T70">
            <v>2.6499999999999999E-2</v>
          </cell>
          <cell r="X70">
            <v>4.7600000000000003E-2</v>
          </cell>
          <cell r="AB70">
            <v>9.7600000000000006E-2</v>
          </cell>
        </row>
        <row r="71">
          <cell r="E71"/>
          <cell r="G71">
            <v>2017</v>
          </cell>
          <cell r="H71">
            <v>5</v>
          </cell>
          <cell r="L71">
            <v>3.5999999999999997E-2</v>
          </cell>
          <cell r="T71">
            <v>3.2000000000000001E-2</v>
          </cell>
          <cell r="X71">
            <v>5.3800000000000001E-2</v>
          </cell>
          <cell r="AB71">
            <v>0.1026</v>
          </cell>
        </row>
        <row r="72">
          <cell r="E72"/>
          <cell r="G72">
            <v>2017</v>
          </cell>
          <cell r="H72">
            <v>6</v>
          </cell>
          <cell r="L72">
            <v>3.9300000000000002E-2</v>
          </cell>
          <cell r="T72">
            <v>3.5299999999999998E-2</v>
          </cell>
          <cell r="X72">
            <v>5.7599999999999998E-2</v>
          </cell>
          <cell r="AB72">
            <v>0.1108</v>
          </cell>
        </row>
        <row r="73">
          <cell r="E73"/>
          <cell r="G73">
            <v>2017</v>
          </cell>
          <cell r="H73">
            <v>7</v>
          </cell>
          <cell r="L73">
            <v>4.1200000000000001E-2</v>
          </cell>
          <cell r="T73">
            <v>4.1799999999999997E-2</v>
          </cell>
          <cell r="X73">
            <v>5.7599999999999998E-2</v>
          </cell>
          <cell r="AB73">
            <v>0.1149</v>
          </cell>
        </row>
        <row r="74">
          <cell r="E74"/>
          <cell r="G74">
            <v>2017</v>
          </cell>
          <cell r="H74">
            <v>8</v>
          </cell>
          <cell r="L74">
            <v>4.4200000000000003E-2</v>
          </cell>
          <cell r="T74">
            <v>4.1799999999999997E-2</v>
          </cell>
          <cell r="X74">
            <v>5.7599999999999998E-2</v>
          </cell>
          <cell r="AB74">
            <v>0.1181</v>
          </cell>
        </row>
        <row r="75">
          <cell r="E75"/>
          <cell r="G75">
            <v>2017</v>
          </cell>
          <cell r="H75">
            <v>9</v>
          </cell>
          <cell r="L75">
            <v>4.5900000000000003E-2</v>
          </cell>
          <cell r="T75">
            <v>4.2599999999999999E-2</v>
          </cell>
          <cell r="X75">
            <v>5.7599999999999998E-2</v>
          </cell>
          <cell r="AB75">
            <v>0.12239999999999999</v>
          </cell>
        </row>
        <row r="76">
          <cell r="E76"/>
          <cell r="G76">
            <v>2017</v>
          </cell>
          <cell r="H76">
            <v>10</v>
          </cell>
          <cell r="L76">
            <v>4.8099999999999997E-2</v>
          </cell>
          <cell r="T76">
            <v>4.7300000000000002E-2</v>
          </cell>
          <cell r="X76">
            <v>5.7599999999999998E-2</v>
          </cell>
          <cell r="AB76">
            <v>0.12889999999999999</v>
          </cell>
        </row>
        <row r="77">
          <cell r="E77"/>
          <cell r="G77">
            <v>2017</v>
          </cell>
          <cell r="H77">
            <v>11</v>
          </cell>
          <cell r="L77">
            <v>5.11E-2</v>
          </cell>
          <cell r="T77">
            <v>6.0699999999999997E-2</v>
          </cell>
          <cell r="X77">
            <v>6.3399999999999998E-2</v>
          </cell>
          <cell r="AB77">
            <v>0.1318</v>
          </cell>
        </row>
        <row r="78">
          <cell r="E78"/>
          <cell r="G78">
            <v>2017</v>
          </cell>
          <cell r="H78">
            <v>12</v>
          </cell>
          <cell r="L78">
            <v>5.4899999999999997E-2</v>
          </cell>
          <cell r="T78">
            <v>6.0699999999999997E-2</v>
          </cell>
          <cell r="X78">
            <v>6.3399999999999998E-2</v>
          </cell>
          <cell r="AB78">
            <v>0.1452</v>
          </cell>
        </row>
        <row r="79">
          <cell r="E79"/>
          <cell r="G79">
            <v>2017</v>
          </cell>
          <cell r="H79">
            <v>13</v>
          </cell>
          <cell r="L79">
            <v>5.74E-2</v>
          </cell>
          <cell r="T79">
            <v>6.2100000000000002E-2</v>
          </cell>
          <cell r="X79">
            <v>6.3399999999999998E-2</v>
          </cell>
          <cell r="AB79">
            <v>0.1482</v>
          </cell>
        </row>
        <row r="80">
          <cell r="E80"/>
          <cell r="G80">
            <v>2017</v>
          </cell>
          <cell r="H80">
            <v>14</v>
          </cell>
          <cell r="L80">
            <v>5.9299999999999999E-2</v>
          </cell>
          <cell r="T80">
            <v>6.2100000000000002E-2</v>
          </cell>
          <cell r="X80">
            <v>6.3399999999999998E-2</v>
          </cell>
          <cell r="AB80">
            <v>0.15240000000000001</v>
          </cell>
        </row>
        <row r="81">
          <cell r="E81"/>
          <cell r="G81">
            <v>2017</v>
          </cell>
          <cell r="H81">
            <v>15</v>
          </cell>
          <cell r="L81">
            <v>6.1499999999999999E-2</v>
          </cell>
          <cell r="T81">
            <v>6.2100000000000002E-2</v>
          </cell>
          <cell r="X81">
            <v>6.3399999999999998E-2</v>
          </cell>
          <cell r="AB81">
            <v>0.15820000000000001</v>
          </cell>
        </row>
        <row r="82">
          <cell r="E82"/>
          <cell r="G82">
            <v>2017</v>
          </cell>
          <cell r="H82">
            <v>16</v>
          </cell>
          <cell r="L82">
            <v>6.3799999999999996E-2</v>
          </cell>
          <cell r="T82">
            <v>6.2100000000000002E-2</v>
          </cell>
          <cell r="X82">
            <v>6.7100000000000007E-2</v>
          </cell>
          <cell r="AB82">
            <v>0.16539999999999999</v>
          </cell>
        </row>
        <row r="83">
          <cell r="E83"/>
          <cell r="G83">
            <v>2017</v>
          </cell>
          <cell r="H83">
            <v>17</v>
          </cell>
          <cell r="L83">
            <v>6.6100000000000006E-2</v>
          </cell>
          <cell r="T83">
            <v>6.2100000000000002E-2</v>
          </cell>
          <cell r="X83">
            <v>6.7100000000000007E-2</v>
          </cell>
          <cell r="AB83">
            <v>0.17269999999999999</v>
          </cell>
        </row>
        <row r="84">
          <cell r="E84"/>
          <cell r="G84">
            <v>2017</v>
          </cell>
          <cell r="H84">
            <v>18</v>
          </cell>
          <cell r="L84">
            <v>6.6299999999999998E-2</v>
          </cell>
          <cell r="T84">
            <v>6.2100000000000002E-2</v>
          </cell>
          <cell r="X84">
            <v>6.7100000000000007E-2</v>
          </cell>
          <cell r="AB84">
            <v>0.17319999999999999</v>
          </cell>
        </row>
        <row r="85">
          <cell r="E85"/>
          <cell r="G85">
            <v>2017</v>
          </cell>
          <cell r="H85">
            <v>19</v>
          </cell>
          <cell r="L85">
            <v>6.6799999999999998E-2</v>
          </cell>
          <cell r="T85">
            <v>6.2100000000000002E-2</v>
          </cell>
          <cell r="X85">
            <v>6.7100000000000007E-2</v>
          </cell>
          <cell r="AB85">
            <v>0.1736</v>
          </cell>
        </row>
        <row r="86">
          <cell r="E86"/>
          <cell r="G86">
            <v>2017</v>
          </cell>
          <cell r="H86">
            <v>20</v>
          </cell>
          <cell r="L86">
            <v>6.7699999999999996E-2</v>
          </cell>
          <cell r="T86">
            <v>6.2100000000000002E-2</v>
          </cell>
          <cell r="X86">
            <v>6.9099999999999995E-2</v>
          </cell>
          <cell r="AB86">
            <v>0.17430000000000001</v>
          </cell>
        </row>
        <row r="87">
          <cell r="E87"/>
          <cell r="G87">
            <v>2017</v>
          </cell>
          <cell r="H87">
            <v>21</v>
          </cell>
          <cell r="L87">
            <v>7.0599999999999996E-2</v>
          </cell>
          <cell r="T87">
            <v>6.2399999999999997E-2</v>
          </cell>
          <cell r="X87">
            <v>8.4699999999999998E-2</v>
          </cell>
          <cell r="AB87">
            <v>0.17610000000000001</v>
          </cell>
        </row>
        <row r="88">
          <cell r="E88"/>
          <cell r="G88">
            <v>2017</v>
          </cell>
          <cell r="H88">
            <v>22</v>
          </cell>
          <cell r="L88">
            <v>7.2800000000000004E-2</v>
          </cell>
          <cell r="T88">
            <v>6.2399999999999997E-2</v>
          </cell>
          <cell r="X88">
            <v>8.7999999999999995E-2</v>
          </cell>
          <cell r="AB88">
            <v>0.18210000000000001</v>
          </cell>
        </row>
        <row r="89">
          <cell r="E89"/>
          <cell r="G89">
            <v>2017</v>
          </cell>
          <cell r="H89">
            <v>23</v>
          </cell>
          <cell r="L89">
            <v>7.3099999999999998E-2</v>
          </cell>
          <cell r="T89">
            <v>6.2399999999999997E-2</v>
          </cell>
          <cell r="X89">
            <v>8.7999999999999995E-2</v>
          </cell>
          <cell r="AB89">
            <v>0.18329999999999999</v>
          </cell>
        </row>
        <row r="90">
          <cell r="E90"/>
          <cell r="G90">
            <v>2017</v>
          </cell>
          <cell r="H90">
            <v>24</v>
          </cell>
          <cell r="L90">
            <v>7.4899999999999994E-2</v>
          </cell>
          <cell r="T90">
            <v>6.3200000000000006E-2</v>
          </cell>
          <cell r="X90">
            <v>8.8300000000000003E-2</v>
          </cell>
          <cell r="AB90">
            <v>0.18720000000000001</v>
          </cell>
        </row>
        <row r="91">
          <cell r="E91"/>
          <cell r="G91">
            <v>2017</v>
          </cell>
          <cell r="H91">
            <v>25</v>
          </cell>
          <cell r="L91">
            <v>7.6799999999999993E-2</v>
          </cell>
          <cell r="T91">
            <v>6.3200000000000006E-2</v>
          </cell>
          <cell r="X91">
            <v>9.2899999999999996E-2</v>
          </cell>
          <cell r="AB91">
            <v>0.19089999999999999</v>
          </cell>
        </row>
        <row r="92">
          <cell r="E92"/>
          <cell r="G92">
            <v>2017</v>
          </cell>
          <cell r="H92">
            <v>26</v>
          </cell>
          <cell r="L92">
            <v>7.7100000000000002E-2</v>
          </cell>
          <cell r="T92">
            <v>6.3200000000000006E-2</v>
          </cell>
          <cell r="X92">
            <v>9.3600000000000003E-2</v>
          </cell>
          <cell r="AB92">
            <v>0.19170000000000001</v>
          </cell>
        </row>
        <row r="93">
          <cell r="E93"/>
          <cell r="G93">
            <v>2017</v>
          </cell>
          <cell r="H93">
            <v>27</v>
          </cell>
          <cell r="L93">
            <v>8.1900000000000001E-2</v>
          </cell>
          <cell r="T93">
            <v>6.3200000000000006E-2</v>
          </cell>
          <cell r="X93">
            <v>9.9400000000000002E-2</v>
          </cell>
          <cell r="AB93">
            <v>0.20760000000000001</v>
          </cell>
        </row>
        <row r="94">
          <cell r="E94"/>
          <cell r="G94">
            <v>2017</v>
          </cell>
          <cell r="H94">
            <v>28</v>
          </cell>
          <cell r="L94">
            <v>8.2400000000000001E-2</v>
          </cell>
          <cell r="T94">
            <v>6.3200000000000006E-2</v>
          </cell>
          <cell r="X94">
            <v>9.9400000000000002E-2</v>
          </cell>
          <cell r="AB94">
            <v>0.20949999999999999</v>
          </cell>
        </row>
        <row r="95">
          <cell r="E95"/>
          <cell r="G95">
            <v>2017</v>
          </cell>
          <cell r="H95">
            <v>29</v>
          </cell>
          <cell r="L95">
            <v>8.4199999999999997E-2</v>
          </cell>
          <cell r="T95">
            <v>6.3200000000000006E-2</v>
          </cell>
          <cell r="X95">
            <v>0.10100000000000001</v>
          </cell>
          <cell r="AB95">
            <v>0.21240000000000001</v>
          </cell>
        </row>
        <row r="96">
          <cell r="E96"/>
          <cell r="G96">
            <v>2017</v>
          </cell>
          <cell r="H96">
            <v>30</v>
          </cell>
          <cell r="L96">
            <v>8.5800000000000001E-2</v>
          </cell>
          <cell r="T96">
            <v>6.7599999999999993E-2</v>
          </cell>
          <cell r="X96">
            <v>0.10630000000000001</v>
          </cell>
          <cell r="AB96">
            <v>0.21410000000000001</v>
          </cell>
        </row>
        <row r="97">
          <cell r="E97"/>
          <cell r="G97">
            <v>2017</v>
          </cell>
          <cell r="H97">
            <v>31</v>
          </cell>
          <cell r="L97">
            <v>8.6199999999999999E-2</v>
          </cell>
          <cell r="T97">
            <v>6.7599999999999993E-2</v>
          </cell>
          <cell r="X97">
            <v>0.10630000000000001</v>
          </cell>
          <cell r="AB97">
            <v>0.21590000000000001</v>
          </cell>
        </row>
        <row r="98">
          <cell r="E98"/>
          <cell r="G98">
            <v>2018</v>
          </cell>
          <cell r="H98">
            <v>0</v>
          </cell>
          <cell r="L98">
            <v>2.0000000000000001E-4</v>
          </cell>
          <cell r="T98">
            <v>1E-3</v>
          </cell>
          <cell r="X98">
            <v>0</v>
          </cell>
          <cell r="AB98">
            <v>1E-4</v>
          </cell>
        </row>
        <row r="99">
          <cell r="E99"/>
          <cell r="G99">
            <v>2018</v>
          </cell>
          <cell r="H99">
            <v>1</v>
          </cell>
          <cell r="L99">
            <v>6.9999999999999999E-4</v>
          </cell>
          <cell r="T99">
            <v>3.8999999999999998E-3</v>
          </cell>
          <cell r="X99">
            <v>0</v>
          </cell>
          <cell r="AB99">
            <v>5.0000000000000001E-4</v>
          </cell>
        </row>
        <row r="100">
          <cell r="E100"/>
          <cell r="G100">
            <v>2018</v>
          </cell>
          <cell r="H100">
            <v>2</v>
          </cell>
          <cell r="L100">
            <v>1E-3</v>
          </cell>
          <cell r="T100">
            <v>3.8999999999999998E-3</v>
          </cell>
          <cell r="X100">
            <v>0</v>
          </cell>
          <cell r="AB100">
            <v>1.1000000000000001E-3</v>
          </cell>
        </row>
        <row r="101">
          <cell r="E101"/>
          <cell r="G101">
            <v>2018</v>
          </cell>
          <cell r="H101">
            <v>3</v>
          </cell>
          <cell r="L101">
            <v>3.3599999999999998E-2</v>
          </cell>
          <cell r="T101">
            <v>1.7500000000000002E-2</v>
          </cell>
          <cell r="X101">
            <v>0.03</v>
          </cell>
          <cell r="AB101">
            <v>8.6999999999999994E-2</v>
          </cell>
        </row>
        <row r="102">
          <cell r="E102"/>
          <cell r="G102">
            <v>2018</v>
          </cell>
          <cell r="H102">
            <v>4</v>
          </cell>
          <cell r="L102">
            <v>3.7999999999999999E-2</v>
          </cell>
          <cell r="T102">
            <v>2.0500000000000001E-2</v>
          </cell>
          <cell r="X102">
            <v>3.5400000000000001E-2</v>
          </cell>
          <cell r="AB102">
            <v>9.5200000000000007E-2</v>
          </cell>
        </row>
        <row r="103">
          <cell r="E103"/>
          <cell r="G103">
            <v>2018</v>
          </cell>
          <cell r="H103">
            <v>5</v>
          </cell>
          <cell r="L103">
            <v>4.36E-2</v>
          </cell>
          <cell r="T103">
            <v>2.23E-2</v>
          </cell>
          <cell r="X103">
            <v>4.3799999999999999E-2</v>
          </cell>
          <cell r="AB103">
            <v>0.1065</v>
          </cell>
        </row>
        <row r="104">
          <cell r="E104"/>
          <cell r="G104">
            <v>2018</v>
          </cell>
          <cell r="H104">
            <v>6</v>
          </cell>
          <cell r="L104">
            <v>4.7199999999999999E-2</v>
          </cell>
          <cell r="T104">
            <v>2.4E-2</v>
          </cell>
          <cell r="X104">
            <v>4.9399999999999999E-2</v>
          </cell>
          <cell r="AB104">
            <v>0.1138</v>
          </cell>
        </row>
        <row r="105">
          <cell r="E105"/>
          <cell r="G105">
            <v>2018</v>
          </cell>
          <cell r="H105">
            <v>7</v>
          </cell>
          <cell r="L105">
            <v>5.2600000000000001E-2</v>
          </cell>
          <cell r="T105">
            <v>2.53E-2</v>
          </cell>
          <cell r="X105">
            <v>5.9200000000000003E-2</v>
          </cell>
          <cell r="AB105">
            <v>0.1249</v>
          </cell>
        </row>
        <row r="106">
          <cell r="E106"/>
          <cell r="G106">
            <v>2018</v>
          </cell>
          <cell r="H106">
            <v>8</v>
          </cell>
          <cell r="L106">
            <v>5.7799999999999997E-2</v>
          </cell>
          <cell r="T106">
            <v>3.2399999999999998E-2</v>
          </cell>
          <cell r="X106">
            <v>6.6199999999999995E-2</v>
          </cell>
          <cell r="AB106">
            <v>0.13350000000000001</v>
          </cell>
        </row>
        <row r="107">
          <cell r="E107"/>
          <cell r="G107">
            <v>2018</v>
          </cell>
          <cell r="H107">
            <v>9</v>
          </cell>
          <cell r="L107">
            <v>6.5500000000000003E-2</v>
          </cell>
          <cell r="T107">
            <v>3.3000000000000002E-2</v>
          </cell>
          <cell r="X107">
            <v>7.9600000000000004E-2</v>
          </cell>
          <cell r="AB107">
            <v>0.14949999999999999</v>
          </cell>
        </row>
        <row r="108">
          <cell r="E108"/>
          <cell r="G108">
            <v>2018</v>
          </cell>
          <cell r="H108">
            <v>10</v>
          </cell>
          <cell r="L108">
            <v>6.88E-2</v>
          </cell>
          <cell r="T108">
            <v>3.3399999999999999E-2</v>
          </cell>
          <cell r="X108">
            <v>8.4599999999999995E-2</v>
          </cell>
          <cell r="AB108">
            <v>0.15509999999999999</v>
          </cell>
        </row>
        <row r="109">
          <cell r="E109"/>
          <cell r="G109">
            <v>2018</v>
          </cell>
          <cell r="H109">
            <v>11</v>
          </cell>
          <cell r="L109">
            <v>7.2099999999999997E-2</v>
          </cell>
          <cell r="T109">
            <v>3.3399999999999999E-2</v>
          </cell>
          <cell r="X109">
            <v>9.3299999999999994E-2</v>
          </cell>
          <cell r="AB109">
            <v>0.16039999999999999</v>
          </cell>
        </row>
        <row r="110">
          <cell r="E110"/>
          <cell r="G110">
            <v>2018</v>
          </cell>
          <cell r="H110">
            <v>12</v>
          </cell>
          <cell r="L110">
            <v>7.51E-2</v>
          </cell>
          <cell r="T110">
            <v>3.4200000000000001E-2</v>
          </cell>
          <cell r="X110">
            <v>9.5899999999999999E-2</v>
          </cell>
          <cell r="AB110">
            <v>0.16600000000000001</v>
          </cell>
        </row>
        <row r="111">
          <cell r="E111"/>
          <cell r="G111">
            <v>2018</v>
          </cell>
          <cell r="H111">
            <v>13</v>
          </cell>
          <cell r="L111">
            <v>7.6600000000000001E-2</v>
          </cell>
          <cell r="T111">
            <v>3.6200000000000003E-2</v>
          </cell>
          <cell r="X111">
            <v>9.9099999999999994E-2</v>
          </cell>
          <cell r="AB111">
            <v>0.16819999999999999</v>
          </cell>
        </row>
        <row r="112">
          <cell r="E112"/>
          <cell r="G112">
            <v>2018</v>
          </cell>
          <cell r="H112">
            <v>14</v>
          </cell>
          <cell r="L112">
            <v>7.8799999999999995E-2</v>
          </cell>
          <cell r="T112">
            <v>3.6799999999999999E-2</v>
          </cell>
          <cell r="X112">
            <v>0.1033</v>
          </cell>
          <cell r="AB112">
            <v>0.1726</v>
          </cell>
        </row>
        <row r="113">
          <cell r="E113"/>
          <cell r="G113">
            <v>2018</v>
          </cell>
          <cell r="H113">
            <v>15</v>
          </cell>
          <cell r="L113">
            <v>8.0799999999999997E-2</v>
          </cell>
          <cell r="T113">
            <v>3.6799999999999999E-2</v>
          </cell>
          <cell r="X113">
            <v>0.1072</v>
          </cell>
          <cell r="AB113">
            <v>0.17630000000000001</v>
          </cell>
        </row>
        <row r="114">
          <cell r="E114"/>
          <cell r="G114">
            <v>2018</v>
          </cell>
          <cell r="H114">
            <v>16</v>
          </cell>
          <cell r="L114">
            <v>8.4900000000000003E-2</v>
          </cell>
          <cell r="T114">
            <v>4.1599999999999998E-2</v>
          </cell>
          <cell r="X114">
            <v>0.11509999999999999</v>
          </cell>
          <cell r="AB114">
            <v>0.18099999999999999</v>
          </cell>
        </row>
        <row r="115">
          <cell r="E115"/>
          <cell r="G115">
            <v>2018</v>
          </cell>
          <cell r="H115">
            <v>17</v>
          </cell>
          <cell r="L115">
            <v>9.0800000000000006E-2</v>
          </cell>
          <cell r="T115">
            <v>4.24E-2</v>
          </cell>
          <cell r="X115">
            <v>0.1167</v>
          </cell>
          <cell r="AB115">
            <v>0.1986</v>
          </cell>
        </row>
        <row r="116">
          <cell r="E116"/>
          <cell r="G116">
            <v>2018</v>
          </cell>
          <cell r="H116">
            <v>18</v>
          </cell>
          <cell r="L116">
            <v>9.35E-2</v>
          </cell>
          <cell r="T116">
            <v>4.24E-2</v>
          </cell>
          <cell r="X116">
            <v>0.1182</v>
          </cell>
          <cell r="AB116">
            <v>0.20660000000000001</v>
          </cell>
        </row>
        <row r="117">
          <cell r="E117"/>
          <cell r="G117">
            <v>2018</v>
          </cell>
          <cell r="H117">
            <v>19</v>
          </cell>
          <cell r="L117">
            <v>9.5299999999999996E-2</v>
          </cell>
          <cell r="T117">
            <v>4.24E-2</v>
          </cell>
          <cell r="X117">
            <v>0.1182</v>
          </cell>
          <cell r="AB117">
            <v>0.21210000000000001</v>
          </cell>
        </row>
        <row r="118">
          <cell r="E118"/>
          <cell r="G118">
            <v>2018</v>
          </cell>
          <cell r="H118">
            <v>20</v>
          </cell>
          <cell r="L118">
            <v>9.7699999999999995E-2</v>
          </cell>
          <cell r="T118">
            <v>4.36E-2</v>
          </cell>
          <cell r="X118">
            <v>0.1242</v>
          </cell>
          <cell r="AB118">
            <v>0.21410000000000001</v>
          </cell>
        </row>
        <row r="119">
          <cell r="E119"/>
          <cell r="G119">
            <v>2018</v>
          </cell>
          <cell r="H119">
            <v>21</v>
          </cell>
          <cell r="L119">
            <v>0.10009999999999999</v>
          </cell>
          <cell r="T119">
            <v>4.36E-2</v>
          </cell>
          <cell r="X119">
            <v>0.12690000000000001</v>
          </cell>
          <cell r="AB119">
            <v>0.21790000000000001</v>
          </cell>
        </row>
        <row r="120">
          <cell r="E120"/>
          <cell r="G120">
            <v>2018</v>
          </cell>
          <cell r="H120">
            <v>22</v>
          </cell>
          <cell r="L120">
            <v>0.1014</v>
          </cell>
          <cell r="T120">
            <v>4.41E-2</v>
          </cell>
          <cell r="X120">
            <v>0.13070000000000001</v>
          </cell>
          <cell r="AB120">
            <v>0.2198</v>
          </cell>
        </row>
        <row r="121">
          <cell r="E121"/>
          <cell r="G121">
            <v>2018</v>
          </cell>
          <cell r="H121">
            <v>23</v>
          </cell>
          <cell r="L121">
            <v>0.1031</v>
          </cell>
          <cell r="T121">
            <v>4.6199999999999998E-2</v>
          </cell>
          <cell r="X121">
            <v>0.13189999999999999</v>
          </cell>
          <cell r="AB121">
            <v>0.22070000000000001</v>
          </cell>
        </row>
        <row r="122">
          <cell r="E122"/>
          <cell r="G122">
            <v>2018</v>
          </cell>
          <cell r="H122">
            <v>24</v>
          </cell>
          <cell r="L122">
            <v>0.1047</v>
          </cell>
          <cell r="T122">
            <v>4.9000000000000002E-2</v>
          </cell>
          <cell r="X122">
            <v>0.1323</v>
          </cell>
          <cell r="AB122">
            <v>0.22259999999999999</v>
          </cell>
        </row>
        <row r="123">
          <cell r="E123"/>
          <cell r="G123">
            <v>2018</v>
          </cell>
          <cell r="H123">
            <v>25</v>
          </cell>
          <cell r="L123">
            <v>0.1061</v>
          </cell>
          <cell r="T123">
            <v>4.9000000000000002E-2</v>
          </cell>
          <cell r="X123">
            <v>0.13370000000000001</v>
          </cell>
          <cell r="AB123">
            <v>0.22600000000000001</v>
          </cell>
        </row>
        <row r="124">
          <cell r="E124"/>
          <cell r="G124">
            <v>2018</v>
          </cell>
          <cell r="H124">
            <v>26</v>
          </cell>
          <cell r="L124">
            <v>0.10630000000000001</v>
          </cell>
          <cell r="T124">
            <v>4.9000000000000002E-2</v>
          </cell>
          <cell r="X124">
            <v>0.13389999999999999</v>
          </cell>
          <cell r="AB124">
            <v>0.2268</v>
          </cell>
        </row>
        <row r="125">
          <cell r="E125"/>
          <cell r="G125">
            <v>2018</v>
          </cell>
          <cell r="H125">
            <v>27</v>
          </cell>
          <cell r="L125">
            <v>0.1069</v>
          </cell>
          <cell r="T125">
            <v>4.9000000000000002E-2</v>
          </cell>
          <cell r="X125">
            <v>0.13389999999999999</v>
          </cell>
          <cell r="AB125">
            <v>0.2286</v>
          </cell>
        </row>
        <row r="126">
          <cell r="E126"/>
          <cell r="G126">
            <v>2018</v>
          </cell>
          <cell r="H126">
            <v>28</v>
          </cell>
          <cell r="L126">
            <v>0.10780000000000001</v>
          </cell>
          <cell r="T126">
            <v>4.9000000000000002E-2</v>
          </cell>
          <cell r="X126">
            <v>0.1353</v>
          </cell>
          <cell r="AB126">
            <v>0.23069999999999999</v>
          </cell>
        </row>
        <row r="127">
          <cell r="E127"/>
          <cell r="G127">
            <v>2018</v>
          </cell>
          <cell r="H127">
            <v>29</v>
          </cell>
          <cell r="L127">
            <v>0.1079</v>
          </cell>
          <cell r="T127">
            <v>4.9799999999999997E-2</v>
          </cell>
          <cell r="X127">
            <v>0.1353</v>
          </cell>
          <cell r="AB127">
            <v>0.23069999999999999</v>
          </cell>
        </row>
        <row r="128">
          <cell r="E128"/>
          <cell r="G128">
            <v>2019</v>
          </cell>
          <cell r="H128">
            <v>0</v>
          </cell>
          <cell r="L128">
            <v>1.2999999999999999E-3</v>
          </cell>
          <cell r="T128">
            <v>6.0000000000000001E-3</v>
          </cell>
          <cell r="X128">
            <v>5.9999999999999995E-4</v>
          </cell>
          <cell r="AB128">
            <v>1.1999999999999999E-3</v>
          </cell>
        </row>
        <row r="129">
          <cell r="E129"/>
          <cell r="G129">
            <v>2019</v>
          </cell>
          <cell r="H129">
            <v>1</v>
          </cell>
          <cell r="L129">
            <v>1.6000000000000001E-3</v>
          </cell>
          <cell r="T129">
            <v>6.7000000000000002E-3</v>
          </cell>
          <cell r="X129">
            <v>1.1000000000000001E-3</v>
          </cell>
          <cell r="AB129">
            <v>1.2999999999999999E-3</v>
          </cell>
        </row>
        <row r="130">
          <cell r="E130"/>
          <cell r="G130">
            <v>2019</v>
          </cell>
          <cell r="H130">
            <v>2</v>
          </cell>
          <cell r="L130">
            <v>2.5000000000000001E-3</v>
          </cell>
          <cell r="T130">
            <v>7.3000000000000001E-3</v>
          </cell>
          <cell r="X130">
            <v>4.3E-3</v>
          </cell>
          <cell r="AB130">
            <v>1.6000000000000001E-3</v>
          </cell>
        </row>
        <row r="131">
          <cell r="E131"/>
          <cell r="G131">
            <v>2019</v>
          </cell>
          <cell r="H131">
            <v>3</v>
          </cell>
          <cell r="L131">
            <v>2.41E-2</v>
          </cell>
          <cell r="T131">
            <v>1.5900000000000001E-2</v>
          </cell>
          <cell r="X131">
            <v>2.69E-2</v>
          </cell>
          <cell r="AB131">
            <v>5.0799999999999998E-2</v>
          </cell>
        </row>
        <row r="132">
          <cell r="E132"/>
          <cell r="G132">
            <v>2019</v>
          </cell>
          <cell r="H132">
            <v>4</v>
          </cell>
          <cell r="L132">
            <v>2.8799999999999999E-2</v>
          </cell>
          <cell r="T132">
            <v>1.5900000000000001E-2</v>
          </cell>
          <cell r="X132">
            <v>3.3599999999999998E-2</v>
          </cell>
          <cell r="AB132">
            <v>6.0400000000000002E-2</v>
          </cell>
        </row>
        <row r="133">
          <cell r="E133"/>
          <cell r="G133">
            <v>2019</v>
          </cell>
          <cell r="H133">
            <v>5</v>
          </cell>
          <cell r="L133">
            <v>3.44E-2</v>
          </cell>
          <cell r="T133">
            <v>1.5900000000000001E-2</v>
          </cell>
          <cell r="X133">
            <v>4.19E-2</v>
          </cell>
          <cell r="AB133">
            <v>7.2999999999999995E-2</v>
          </cell>
        </row>
        <row r="134">
          <cell r="E134"/>
          <cell r="G134">
            <v>2019</v>
          </cell>
          <cell r="H134">
            <v>6</v>
          </cell>
          <cell r="L134">
            <v>3.7499999999999999E-2</v>
          </cell>
          <cell r="T134">
            <v>1.5900000000000001E-2</v>
          </cell>
          <cell r="X134">
            <v>4.4200000000000003E-2</v>
          </cell>
          <cell r="AB134">
            <v>8.0199999999999994E-2</v>
          </cell>
        </row>
        <row r="135">
          <cell r="E135"/>
          <cell r="G135">
            <v>2019</v>
          </cell>
          <cell r="H135">
            <v>7</v>
          </cell>
          <cell r="L135">
            <v>4.2700000000000002E-2</v>
          </cell>
          <cell r="T135">
            <v>1.72E-2</v>
          </cell>
          <cell r="X135">
            <v>4.9099999999999998E-2</v>
          </cell>
          <cell r="AB135">
            <v>9.2200000000000004E-2</v>
          </cell>
        </row>
        <row r="136">
          <cell r="E136"/>
          <cell r="G136">
            <v>2019</v>
          </cell>
          <cell r="H136">
            <v>8</v>
          </cell>
          <cell r="L136">
            <v>4.82E-2</v>
          </cell>
          <cell r="T136">
            <v>2.2599999999999999E-2</v>
          </cell>
          <cell r="X136">
            <v>5.5E-2</v>
          </cell>
          <cell r="AB136">
            <v>0.10390000000000001</v>
          </cell>
        </row>
        <row r="137">
          <cell r="E137"/>
          <cell r="G137">
            <v>2019</v>
          </cell>
          <cell r="H137">
            <v>9</v>
          </cell>
          <cell r="L137">
            <v>5.11E-2</v>
          </cell>
          <cell r="T137">
            <v>2.2599999999999999E-2</v>
          </cell>
          <cell r="X137">
            <v>5.6300000000000003E-2</v>
          </cell>
          <cell r="AB137">
            <v>0.11260000000000001</v>
          </cell>
        </row>
        <row r="138">
          <cell r="E138"/>
          <cell r="G138">
            <v>2019</v>
          </cell>
          <cell r="H138">
            <v>10</v>
          </cell>
          <cell r="L138">
            <v>5.4100000000000002E-2</v>
          </cell>
          <cell r="T138">
            <v>2.2599999999999999E-2</v>
          </cell>
          <cell r="X138">
            <v>5.8400000000000001E-2</v>
          </cell>
          <cell r="AB138">
            <v>0.12039999999999999</v>
          </cell>
        </row>
        <row r="139">
          <cell r="E139"/>
          <cell r="G139">
            <v>2019</v>
          </cell>
          <cell r="H139">
            <v>11</v>
          </cell>
          <cell r="L139">
            <v>5.8799999999999998E-2</v>
          </cell>
          <cell r="T139">
            <v>2.46E-2</v>
          </cell>
          <cell r="X139">
            <v>6.3700000000000007E-2</v>
          </cell>
          <cell r="AB139">
            <v>0.129</v>
          </cell>
        </row>
        <row r="140">
          <cell r="E140"/>
          <cell r="G140">
            <v>2019</v>
          </cell>
          <cell r="H140">
            <v>12</v>
          </cell>
          <cell r="L140">
            <v>6.3700000000000007E-2</v>
          </cell>
          <cell r="T140">
            <v>2.52E-2</v>
          </cell>
          <cell r="X140">
            <v>6.8199999999999997E-2</v>
          </cell>
          <cell r="AB140">
            <v>0.14069999999999999</v>
          </cell>
        </row>
        <row r="141">
          <cell r="E141"/>
          <cell r="G141">
            <v>2019</v>
          </cell>
          <cell r="H141">
            <v>13</v>
          </cell>
          <cell r="L141">
            <v>7.0900000000000005E-2</v>
          </cell>
          <cell r="T141">
            <v>2.8199999999999999E-2</v>
          </cell>
          <cell r="X141">
            <v>7.7600000000000002E-2</v>
          </cell>
          <cell r="AB141">
            <v>0.15409999999999999</v>
          </cell>
        </row>
        <row r="142">
          <cell r="E142"/>
          <cell r="G142">
            <v>2019</v>
          </cell>
          <cell r="H142">
            <v>14</v>
          </cell>
          <cell r="L142">
            <v>7.7299999999999994E-2</v>
          </cell>
          <cell r="T142">
            <v>2.9000000000000001E-2</v>
          </cell>
          <cell r="X142">
            <v>8.5000000000000006E-2</v>
          </cell>
          <cell r="AB142">
            <v>0.1696</v>
          </cell>
        </row>
        <row r="143">
          <cell r="E143"/>
          <cell r="G143">
            <v>2019</v>
          </cell>
          <cell r="H143">
            <v>15</v>
          </cell>
          <cell r="L143">
            <v>8.2299999999999998E-2</v>
          </cell>
          <cell r="T143">
            <v>3.1800000000000002E-2</v>
          </cell>
          <cell r="X143">
            <v>9.3600000000000003E-2</v>
          </cell>
          <cell r="AB143">
            <v>0.1777</v>
          </cell>
        </row>
        <row r="144">
          <cell r="E144"/>
          <cell r="G144">
            <v>2019</v>
          </cell>
          <cell r="H144">
            <v>16</v>
          </cell>
          <cell r="L144">
            <v>8.5599999999999996E-2</v>
          </cell>
          <cell r="T144">
            <v>3.2099999999999997E-2</v>
          </cell>
          <cell r="X144">
            <v>9.9400000000000002E-2</v>
          </cell>
          <cell r="AB144">
            <v>0.18149999999999999</v>
          </cell>
        </row>
        <row r="145">
          <cell r="E145"/>
          <cell r="G145">
            <v>2019</v>
          </cell>
          <cell r="H145">
            <v>17</v>
          </cell>
          <cell r="L145">
            <v>8.8300000000000003E-2</v>
          </cell>
          <cell r="T145">
            <v>3.2099999999999997E-2</v>
          </cell>
          <cell r="X145">
            <v>0.10050000000000001</v>
          </cell>
          <cell r="AB145">
            <v>0.18779999999999999</v>
          </cell>
        </row>
        <row r="146">
          <cell r="E146"/>
          <cell r="G146">
            <v>2019</v>
          </cell>
          <cell r="H146">
            <v>18</v>
          </cell>
          <cell r="L146">
            <v>9.01E-2</v>
          </cell>
          <cell r="T146">
            <v>3.2199999999999999E-2</v>
          </cell>
          <cell r="X146">
            <v>0.10249999999999999</v>
          </cell>
          <cell r="AB146">
            <v>0.19159999999999999</v>
          </cell>
        </row>
        <row r="147">
          <cell r="E147"/>
          <cell r="G147">
            <v>2019</v>
          </cell>
          <cell r="H147">
            <v>19</v>
          </cell>
          <cell r="L147">
            <v>9.4500000000000001E-2</v>
          </cell>
          <cell r="T147">
            <v>3.3300000000000003E-2</v>
          </cell>
          <cell r="X147">
            <v>0.1084</v>
          </cell>
          <cell r="AB147">
            <v>0.2001</v>
          </cell>
        </row>
        <row r="148">
          <cell r="E148"/>
          <cell r="G148">
            <v>2019</v>
          </cell>
          <cell r="H148">
            <v>20</v>
          </cell>
          <cell r="L148">
            <v>9.7600000000000006E-2</v>
          </cell>
          <cell r="T148">
            <v>3.5999999999999997E-2</v>
          </cell>
          <cell r="X148">
            <v>0.11550000000000001</v>
          </cell>
          <cell r="AB148">
            <v>0.2024</v>
          </cell>
        </row>
        <row r="149">
          <cell r="E149"/>
          <cell r="G149">
            <v>2019</v>
          </cell>
          <cell r="H149">
            <v>21</v>
          </cell>
          <cell r="L149">
            <v>9.9400000000000002E-2</v>
          </cell>
          <cell r="T149">
            <v>3.61E-2</v>
          </cell>
          <cell r="X149">
            <v>0.1177</v>
          </cell>
          <cell r="AB149">
            <v>0.20519999999999999</v>
          </cell>
        </row>
        <row r="150">
          <cell r="E150"/>
          <cell r="G150">
            <v>2019</v>
          </cell>
          <cell r="H150">
            <v>22</v>
          </cell>
          <cell r="L150">
            <v>0.1013</v>
          </cell>
          <cell r="T150">
            <v>3.7600000000000001E-2</v>
          </cell>
          <cell r="X150">
            <v>0.12230000000000001</v>
          </cell>
          <cell r="AB150">
            <v>0.20699999999999999</v>
          </cell>
        </row>
        <row r="151">
          <cell r="E151"/>
          <cell r="G151">
            <v>2019</v>
          </cell>
          <cell r="H151">
            <v>23</v>
          </cell>
          <cell r="L151">
            <v>0.10349999999999999</v>
          </cell>
          <cell r="T151">
            <v>3.8199999999999998E-2</v>
          </cell>
          <cell r="X151">
            <v>0.12820000000000001</v>
          </cell>
          <cell r="AB151">
            <v>0.20810000000000001</v>
          </cell>
        </row>
        <row r="152">
          <cell r="E152"/>
          <cell r="G152">
            <v>2019</v>
          </cell>
          <cell r="H152">
            <v>24</v>
          </cell>
          <cell r="L152">
            <v>0.10390000000000001</v>
          </cell>
          <cell r="T152">
            <v>3.8300000000000001E-2</v>
          </cell>
          <cell r="X152">
            <v>0.129</v>
          </cell>
          <cell r="AB152">
            <v>0.2084</v>
          </cell>
        </row>
        <row r="153">
          <cell r="E153"/>
          <cell r="G153">
            <v>2019</v>
          </cell>
          <cell r="H153">
            <v>25</v>
          </cell>
          <cell r="L153">
            <v>0.104</v>
          </cell>
          <cell r="T153">
            <v>3.85E-2</v>
          </cell>
          <cell r="X153">
            <v>0.129</v>
          </cell>
          <cell r="AB153">
            <v>0.20849999999999999</v>
          </cell>
        </row>
        <row r="154">
          <cell r="E154"/>
          <cell r="G154">
            <v>2020</v>
          </cell>
          <cell r="H154">
            <v>0</v>
          </cell>
          <cell r="L154">
            <v>2.8999999999999998E-3</v>
          </cell>
          <cell r="T154">
            <v>8.9999999999999993E-3</v>
          </cell>
          <cell r="X154">
            <v>4.7000000000000002E-3</v>
          </cell>
          <cell r="AB154">
            <v>1.6000000000000001E-3</v>
          </cell>
        </row>
        <row r="155">
          <cell r="E155"/>
          <cell r="G155">
            <v>2020</v>
          </cell>
          <cell r="H155">
            <v>1</v>
          </cell>
          <cell r="L155">
            <v>3.3E-3</v>
          </cell>
          <cell r="T155">
            <v>1.11E-2</v>
          </cell>
          <cell r="X155">
            <v>5.3E-3</v>
          </cell>
          <cell r="AB155">
            <v>1.6000000000000001E-3</v>
          </cell>
        </row>
        <row r="156">
          <cell r="E156"/>
          <cell r="G156">
            <v>2020</v>
          </cell>
          <cell r="H156">
            <v>2</v>
          </cell>
          <cell r="L156">
            <v>3.8999999999999998E-3</v>
          </cell>
          <cell r="T156">
            <v>1.14E-2</v>
          </cell>
          <cell r="X156">
            <v>6.4999999999999997E-3</v>
          </cell>
          <cell r="AB156">
            <v>2.3999999999999998E-3</v>
          </cell>
        </row>
        <row r="157">
          <cell r="E157"/>
          <cell r="G157">
            <v>2020</v>
          </cell>
          <cell r="H157">
            <v>3</v>
          </cell>
          <cell r="L157">
            <v>1.54E-2</v>
          </cell>
          <cell r="T157">
            <v>1.34E-2</v>
          </cell>
          <cell r="X157">
            <v>1.66E-2</v>
          </cell>
          <cell r="AB157">
            <v>3.2399999999999998E-2</v>
          </cell>
        </row>
        <row r="158">
          <cell r="E158"/>
          <cell r="G158">
            <v>2020</v>
          </cell>
          <cell r="H158">
            <v>4</v>
          </cell>
          <cell r="L158">
            <v>1.78E-2</v>
          </cell>
          <cell r="T158">
            <v>1.35E-2</v>
          </cell>
          <cell r="X158">
            <v>2.0799999999999999E-2</v>
          </cell>
          <cell r="AB158">
            <v>3.6700000000000003E-2</v>
          </cell>
        </row>
        <row r="159">
          <cell r="E159"/>
          <cell r="G159">
            <v>2020</v>
          </cell>
          <cell r="H159">
            <v>5</v>
          </cell>
          <cell r="L159">
            <v>2.5899999999999999E-2</v>
          </cell>
          <cell r="T159">
            <v>1.4200000000000001E-2</v>
          </cell>
          <cell r="X159">
            <v>3.4599999999999999E-2</v>
          </cell>
          <cell r="AB159">
            <v>5.1299999999999998E-2</v>
          </cell>
        </row>
        <row r="160">
          <cell r="E160"/>
          <cell r="G160">
            <v>2020</v>
          </cell>
          <cell r="H160">
            <v>6</v>
          </cell>
          <cell r="L160">
            <v>3.0800000000000001E-2</v>
          </cell>
          <cell r="T160">
            <v>1.7399999999999999E-2</v>
          </cell>
          <cell r="X160">
            <v>3.9800000000000002E-2</v>
          </cell>
          <cell r="AB160">
            <v>6.0900000000000003E-2</v>
          </cell>
        </row>
        <row r="161">
          <cell r="E161"/>
          <cell r="G161">
            <v>2020</v>
          </cell>
          <cell r="H161">
            <v>7</v>
          </cell>
          <cell r="L161">
            <v>3.5999999999999997E-2</v>
          </cell>
          <cell r="T161">
            <v>1.8599999999999998E-2</v>
          </cell>
          <cell r="X161">
            <v>4.7600000000000003E-2</v>
          </cell>
          <cell r="AB161">
            <v>7.1599999999999997E-2</v>
          </cell>
        </row>
        <row r="162">
          <cell r="E162"/>
          <cell r="G162">
            <v>2020</v>
          </cell>
          <cell r="H162">
            <v>8</v>
          </cell>
          <cell r="L162">
            <v>4.1200000000000001E-2</v>
          </cell>
          <cell r="T162">
            <v>2.0199999999999999E-2</v>
          </cell>
          <cell r="X162">
            <v>5.5100000000000003E-2</v>
          </cell>
          <cell r="AB162">
            <v>8.0500000000000002E-2</v>
          </cell>
        </row>
        <row r="163">
          <cell r="E163"/>
          <cell r="G163">
            <v>2020</v>
          </cell>
          <cell r="H163">
            <v>9</v>
          </cell>
          <cell r="L163">
            <v>4.5199999999999997E-2</v>
          </cell>
          <cell r="T163">
            <v>2.29E-2</v>
          </cell>
          <cell r="X163">
            <v>5.96E-2</v>
          </cell>
          <cell r="AB163">
            <v>8.9099999999999999E-2</v>
          </cell>
        </row>
        <row r="164">
          <cell r="E164"/>
          <cell r="G164">
            <v>2020</v>
          </cell>
          <cell r="H164">
            <v>10</v>
          </cell>
          <cell r="L164">
            <v>4.9299999999999997E-2</v>
          </cell>
          <cell r="T164">
            <v>2.29E-2</v>
          </cell>
          <cell r="X164">
            <v>6.3600000000000004E-2</v>
          </cell>
          <cell r="AB164">
            <v>9.8500000000000004E-2</v>
          </cell>
        </row>
        <row r="165">
          <cell r="E165"/>
          <cell r="G165">
            <v>2020</v>
          </cell>
          <cell r="H165">
            <v>11</v>
          </cell>
          <cell r="L165">
            <v>5.3999999999999999E-2</v>
          </cell>
          <cell r="T165">
            <v>2.3099999999999999E-2</v>
          </cell>
          <cell r="X165">
            <v>6.9500000000000006E-2</v>
          </cell>
          <cell r="AB165">
            <v>0.1086</v>
          </cell>
        </row>
        <row r="166">
          <cell r="E166"/>
          <cell r="G166">
            <v>2020</v>
          </cell>
          <cell r="H166">
            <v>12</v>
          </cell>
          <cell r="L166">
            <v>5.9799999999999999E-2</v>
          </cell>
          <cell r="T166">
            <v>2.5700000000000001E-2</v>
          </cell>
          <cell r="X166">
            <v>7.3400000000000007E-2</v>
          </cell>
          <cell r="AB166">
            <v>0.121</v>
          </cell>
        </row>
        <row r="167">
          <cell r="E167"/>
          <cell r="G167">
            <v>2020</v>
          </cell>
          <cell r="H167">
            <v>13</v>
          </cell>
          <cell r="L167">
            <v>7.5800000000000006E-2</v>
          </cell>
          <cell r="T167">
            <v>3.09E-2</v>
          </cell>
          <cell r="X167">
            <v>9.4E-2</v>
          </cell>
          <cell r="AB167">
            <v>0.15720000000000001</v>
          </cell>
        </row>
        <row r="168">
          <cell r="E168"/>
          <cell r="G168">
            <v>2020</v>
          </cell>
          <cell r="H168">
            <v>14</v>
          </cell>
          <cell r="L168">
            <v>8.2000000000000003E-2</v>
          </cell>
          <cell r="T168">
            <v>3.1300000000000001E-2</v>
          </cell>
          <cell r="X168">
            <v>0.105</v>
          </cell>
          <cell r="AB168">
            <v>0.16830000000000001</v>
          </cell>
        </row>
        <row r="169">
          <cell r="E169"/>
          <cell r="G169">
            <v>2020</v>
          </cell>
          <cell r="H169">
            <v>15</v>
          </cell>
          <cell r="L169">
            <v>9.2299999999999993E-2</v>
          </cell>
          <cell r="T169">
            <v>3.3099999999999997E-2</v>
          </cell>
          <cell r="X169">
            <v>0.1196</v>
          </cell>
          <cell r="AB169">
            <v>0.1885</v>
          </cell>
        </row>
        <row r="170">
          <cell r="E170"/>
          <cell r="G170">
            <v>2020</v>
          </cell>
          <cell r="H170">
            <v>16</v>
          </cell>
          <cell r="L170">
            <v>9.6500000000000002E-2</v>
          </cell>
          <cell r="T170">
            <v>3.3099999999999997E-2</v>
          </cell>
          <cell r="X170">
            <v>0.12690000000000001</v>
          </cell>
          <cell r="AB170">
            <v>0.19570000000000001</v>
          </cell>
        </row>
        <row r="171">
          <cell r="E171"/>
          <cell r="G171">
            <v>2020</v>
          </cell>
          <cell r="H171">
            <v>17</v>
          </cell>
          <cell r="L171">
            <v>9.9000000000000005E-2</v>
          </cell>
          <cell r="T171">
            <v>3.4200000000000001E-2</v>
          </cell>
          <cell r="X171">
            <v>0.12839999999999999</v>
          </cell>
          <cell r="AB171">
            <v>0.20250000000000001</v>
          </cell>
        </row>
        <row r="172">
          <cell r="E172"/>
          <cell r="G172">
            <v>2020</v>
          </cell>
          <cell r="H172">
            <v>18</v>
          </cell>
          <cell r="L172">
            <v>0.10150000000000001</v>
          </cell>
          <cell r="T172">
            <v>3.49E-2</v>
          </cell>
          <cell r="X172">
            <v>0.13270000000000001</v>
          </cell>
          <cell r="AB172">
            <v>0.20699999999999999</v>
          </cell>
        </row>
        <row r="173">
          <cell r="E173"/>
          <cell r="G173">
            <v>2020</v>
          </cell>
          <cell r="H173">
            <v>19</v>
          </cell>
          <cell r="L173">
            <v>0.1031</v>
          </cell>
          <cell r="T173">
            <v>3.6600000000000001E-2</v>
          </cell>
          <cell r="X173">
            <v>0.1363</v>
          </cell>
          <cell r="AB173">
            <v>0.20860000000000001</v>
          </cell>
        </row>
        <row r="174">
          <cell r="E174"/>
          <cell r="G174">
            <v>2020</v>
          </cell>
          <cell r="H174">
            <v>20</v>
          </cell>
          <cell r="L174">
            <v>0.1038</v>
          </cell>
          <cell r="T174">
            <v>3.6600000000000001E-2</v>
          </cell>
          <cell r="X174">
            <v>0.1366</v>
          </cell>
          <cell r="AB174">
            <v>0.21079999999999999</v>
          </cell>
        </row>
        <row r="175">
          <cell r="E175"/>
          <cell r="G175">
            <v>2020</v>
          </cell>
          <cell r="H175">
            <v>21</v>
          </cell>
          <cell r="L175">
            <v>0.104</v>
          </cell>
          <cell r="T175">
            <v>3.6600000000000001E-2</v>
          </cell>
          <cell r="X175">
            <v>0.13669999999999999</v>
          </cell>
          <cell r="AB175">
            <v>0.21149999999999999</v>
          </cell>
        </row>
        <row r="176">
          <cell r="E176"/>
          <cell r="G176">
            <v>2021</v>
          </cell>
          <cell r="H176">
            <v>0</v>
          </cell>
          <cell r="L176">
            <v>1.8E-3</v>
          </cell>
          <cell r="T176">
            <v>6.8999999999999999E-3</v>
          </cell>
          <cell r="X176">
            <v>2.3E-3</v>
          </cell>
          <cell r="AB176">
            <v>1.2999999999999999E-3</v>
          </cell>
        </row>
        <row r="177">
          <cell r="E177"/>
          <cell r="G177">
            <v>2021</v>
          </cell>
          <cell r="H177">
            <v>1</v>
          </cell>
          <cell r="L177">
            <v>2E-3</v>
          </cell>
          <cell r="T177">
            <v>7.4999999999999997E-3</v>
          </cell>
          <cell r="X177">
            <v>2.5999999999999999E-3</v>
          </cell>
          <cell r="AB177">
            <v>1.4E-3</v>
          </cell>
        </row>
        <row r="178">
          <cell r="E178"/>
          <cell r="G178">
            <v>2021</v>
          </cell>
          <cell r="H178">
            <v>2</v>
          </cell>
          <cell r="L178">
            <v>2.5000000000000001E-3</v>
          </cell>
          <cell r="T178">
            <v>1.0200000000000001E-2</v>
          </cell>
          <cell r="X178">
            <v>3.3999999999999998E-3</v>
          </cell>
          <cell r="AB178">
            <v>1.5E-3</v>
          </cell>
        </row>
        <row r="179">
          <cell r="E179"/>
          <cell r="G179">
            <v>2021</v>
          </cell>
          <cell r="H179">
            <v>3</v>
          </cell>
          <cell r="L179">
            <v>1.6799999999999999E-2</v>
          </cell>
          <cell r="T179">
            <v>1.14E-2</v>
          </cell>
          <cell r="X179">
            <v>2.4500000000000001E-2</v>
          </cell>
          <cell r="AB179">
            <v>3.1300000000000001E-2</v>
          </cell>
        </row>
        <row r="180">
          <cell r="E180"/>
          <cell r="G180">
            <v>2021</v>
          </cell>
          <cell r="H180">
            <v>4</v>
          </cell>
          <cell r="L180">
            <v>1.9599999999999999E-2</v>
          </cell>
          <cell r="T180">
            <v>1.3299999999999999E-2</v>
          </cell>
          <cell r="X180">
            <v>2.9100000000000001E-2</v>
          </cell>
          <cell r="AB180">
            <v>3.5000000000000003E-2</v>
          </cell>
        </row>
        <row r="181">
          <cell r="E181"/>
          <cell r="G181">
            <v>2021</v>
          </cell>
          <cell r="H181">
            <v>5</v>
          </cell>
          <cell r="L181">
            <v>3.0700000000000002E-2</v>
          </cell>
          <cell r="T181">
            <v>1.6199999999999999E-2</v>
          </cell>
          <cell r="X181">
            <v>3.9199999999999999E-2</v>
          </cell>
          <cell r="AB181">
            <v>6.2E-2</v>
          </cell>
        </row>
        <row r="182">
          <cell r="E182"/>
          <cell r="G182">
            <v>2021</v>
          </cell>
          <cell r="H182">
            <v>6</v>
          </cell>
          <cell r="L182">
            <v>3.5299999999999998E-2</v>
          </cell>
          <cell r="T182">
            <v>1.95E-2</v>
          </cell>
          <cell r="X182">
            <v>4.3299999999999998E-2</v>
          </cell>
          <cell r="AB182">
            <v>7.1300000000000002E-2</v>
          </cell>
        </row>
        <row r="183">
          <cell r="E183"/>
          <cell r="G183">
            <v>2021</v>
          </cell>
          <cell r="H183">
            <v>7</v>
          </cell>
          <cell r="L183">
            <v>4.1599999999999998E-2</v>
          </cell>
          <cell r="T183">
            <v>2.1700000000000001E-2</v>
          </cell>
          <cell r="X183">
            <v>4.9000000000000002E-2</v>
          </cell>
          <cell r="AB183">
            <v>8.5300000000000001E-2</v>
          </cell>
        </row>
        <row r="184">
          <cell r="E184"/>
          <cell r="G184">
            <v>2021</v>
          </cell>
          <cell r="H184">
            <v>8</v>
          </cell>
          <cell r="L184">
            <v>4.4900000000000002E-2</v>
          </cell>
          <cell r="T184">
            <v>2.5499999999999998E-2</v>
          </cell>
          <cell r="X184">
            <v>5.3499999999999999E-2</v>
          </cell>
          <cell r="AB184">
            <v>8.9399999999999993E-2</v>
          </cell>
        </row>
        <row r="185">
          <cell r="E185"/>
          <cell r="G185">
            <v>2021</v>
          </cell>
          <cell r="H185">
            <v>9</v>
          </cell>
          <cell r="L185">
            <v>4.87E-2</v>
          </cell>
          <cell r="T185">
            <v>2.75E-2</v>
          </cell>
          <cell r="X185">
            <v>6.0100000000000001E-2</v>
          </cell>
          <cell r="AB185">
            <v>9.4299999999999995E-2</v>
          </cell>
        </row>
        <row r="186">
          <cell r="E186"/>
          <cell r="G186">
            <v>2021</v>
          </cell>
          <cell r="H186">
            <v>10</v>
          </cell>
          <cell r="L186">
            <v>5.5199999999999999E-2</v>
          </cell>
          <cell r="T186">
            <v>2.8799999999999999E-2</v>
          </cell>
          <cell r="X186">
            <v>6.6799999999999998E-2</v>
          </cell>
          <cell r="AB186">
            <v>0.1096</v>
          </cell>
        </row>
        <row r="187">
          <cell r="E187"/>
          <cell r="G187">
            <v>2021</v>
          </cell>
          <cell r="H187">
            <v>11</v>
          </cell>
          <cell r="L187">
            <v>7.0199999999999999E-2</v>
          </cell>
          <cell r="T187">
            <v>3.2500000000000001E-2</v>
          </cell>
          <cell r="X187">
            <v>8.3699999999999997E-2</v>
          </cell>
          <cell r="AB187">
            <v>0.14360000000000001</v>
          </cell>
        </row>
        <row r="188">
          <cell r="E188"/>
          <cell r="G188">
            <v>2021</v>
          </cell>
          <cell r="H188">
            <v>12</v>
          </cell>
          <cell r="L188">
            <v>7.8100000000000003E-2</v>
          </cell>
          <cell r="T188">
            <v>3.6299999999999999E-2</v>
          </cell>
          <cell r="X188">
            <v>9.6000000000000002E-2</v>
          </cell>
          <cell r="AB188">
            <v>0.15629999999999999</v>
          </cell>
        </row>
        <row r="189">
          <cell r="E189"/>
          <cell r="G189">
            <v>2021</v>
          </cell>
          <cell r="H189">
            <v>13</v>
          </cell>
          <cell r="L189">
            <v>8.8900000000000007E-2</v>
          </cell>
          <cell r="T189">
            <v>4.02E-2</v>
          </cell>
          <cell r="X189">
            <v>0.1082</v>
          </cell>
          <cell r="AB189">
            <v>0.17960000000000001</v>
          </cell>
        </row>
        <row r="190">
          <cell r="E190"/>
          <cell r="G190">
            <v>2021</v>
          </cell>
          <cell r="H190">
            <v>14</v>
          </cell>
          <cell r="L190">
            <v>9.2700000000000005E-2</v>
          </cell>
          <cell r="T190">
            <v>4.1700000000000001E-2</v>
          </cell>
          <cell r="X190">
            <v>0.11210000000000001</v>
          </cell>
          <cell r="AB190">
            <v>0.18729999999999999</v>
          </cell>
        </row>
        <row r="191">
          <cell r="E191"/>
          <cell r="G191">
            <v>2021</v>
          </cell>
          <cell r="H191">
            <v>15</v>
          </cell>
          <cell r="L191">
            <v>9.5699999999999993E-2</v>
          </cell>
          <cell r="T191">
            <v>4.2099999999999999E-2</v>
          </cell>
          <cell r="X191">
            <v>0.1171</v>
          </cell>
          <cell r="AB191">
            <v>0.19159999999999999</v>
          </cell>
        </row>
        <row r="192">
          <cell r="E192"/>
          <cell r="G192">
            <v>2021</v>
          </cell>
          <cell r="H192">
            <v>16</v>
          </cell>
          <cell r="L192">
            <v>9.7299999999999998E-2</v>
          </cell>
          <cell r="T192">
            <v>4.3799999999999999E-2</v>
          </cell>
          <cell r="X192">
            <v>0.1201</v>
          </cell>
          <cell r="AB192">
            <v>0.19359999999999999</v>
          </cell>
        </row>
        <row r="193">
          <cell r="E193"/>
          <cell r="G193">
            <v>2021</v>
          </cell>
          <cell r="H193">
            <v>17</v>
          </cell>
          <cell r="L193">
            <v>9.8400000000000001E-2</v>
          </cell>
          <cell r="T193">
            <v>4.3900000000000002E-2</v>
          </cell>
          <cell r="X193">
            <v>0.1211</v>
          </cell>
          <cell r="AB193">
            <v>0.1963</v>
          </cell>
        </row>
        <row r="194">
          <cell r="E194"/>
          <cell r="G194">
            <v>2022</v>
          </cell>
          <cell r="H194">
            <v>0</v>
          </cell>
          <cell r="L194">
            <v>2E-3</v>
          </cell>
          <cell r="T194">
            <v>5.0000000000000001E-3</v>
          </cell>
          <cell r="X194">
            <v>2.5999999999999999E-3</v>
          </cell>
          <cell r="AB194">
            <v>1.9E-3</v>
          </cell>
        </row>
        <row r="195">
          <cell r="E195"/>
          <cell r="G195">
            <v>2022</v>
          </cell>
          <cell r="H195">
            <v>1</v>
          </cell>
          <cell r="L195">
            <v>2.5000000000000001E-3</v>
          </cell>
          <cell r="T195">
            <v>6.1000000000000004E-3</v>
          </cell>
          <cell r="X195">
            <v>3.5999999999999999E-3</v>
          </cell>
          <cell r="AB195">
            <v>2.3E-3</v>
          </cell>
        </row>
        <row r="196">
          <cell r="E196"/>
          <cell r="G196">
            <v>2022</v>
          </cell>
          <cell r="H196">
            <v>2</v>
          </cell>
          <cell r="L196">
            <v>3.0999999999999999E-3</v>
          </cell>
          <cell r="T196">
            <v>6.4999999999999997E-3</v>
          </cell>
          <cell r="X196">
            <v>5.1000000000000004E-3</v>
          </cell>
          <cell r="AB196">
            <v>2.5000000000000001E-3</v>
          </cell>
        </row>
        <row r="197">
          <cell r="E197"/>
          <cell r="G197">
            <v>2022</v>
          </cell>
          <cell r="H197">
            <v>3</v>
          </cell>
          <cell r="L197">
            <v>2.35E-2</v>
          </cell>
          <cell r="T197">
            <v>1.11E-2</v>
          </cell>
          <cell r="X197">
            <v>2.7699999999999999E-2</v>
          </cell>
          <cell r="AB197">
            <v>4.4499999999999998E-2</v>
          </cell>
        </row>
        <row r="198">
          <cell r="E198"/>
          <cell r="G198">
            <v>2022</v>
          </cell>
          <cell r="H198">
            <v>4</v>
          </cell>
          <cell r="L198">
            <v>2.5999999999999999E-2</v>
          </cell>
          <cell r="T198">
            <v>1.3299999999999999E-2</v>
          </cell>
          <cell r="X198">
            <v>3.0800000000000001E-2</v>
          </cell>
          <cell r="AB198">
            <v>4.7399999999999998E-2</v>
          </cell>
        </row>
        <row r="199">
          <cell r="E199"/>
          <cell r="G199">
            <v>2022</v>
          </cell>
          <cell r="H199">
            <v>5</v>
          </cell>
          <cell r="L199">
            <v>3.4099999999999998E-2</v>
          </cell>
          <cell r="T199">
            <v>1.55E-2</v>
          </cell>
          <cell r="X199">
            <v>3.9100000000000003E-2</v>
          </cell>
          <cell r="AB199">
            <v>6.4500000000000002E-2</v>
          </cell>
        </row>
        <row r="200">
          <cell r="E200"/>
          <cell r="G200">
            <v>2022</v>
          </cell>
          <cell r="H200">
            <v>6</v>
          </cell>
          <cell r="L200">
            <v>4.0500000000000001E-2</v>
          </cell>
          <cell r="T200">
            <v>1.6500000000000001E-2</v>
          </cell>
          <cell r="X200">
            <v>4.6699999999999998E-2</v>
          </cell>
          <cell r="AB200">
            <v>7.6499999999999999E-2</v>
          </cell>
        </row>
        <row r="201">
          <cell r="E201"/>
          <cell r="G201">
            <v>2022</v>
          </cell>
          <cell r="H201">
            <v>7</v>
          </cell>
          <cell r="L201">
            <v>4.6800000000000001E-2</v>
          </cell>
          <cell r="T201">
            <v>1.8599999999999998E-2</v>
          </cell>
          <cell r="X201">
            <v>5.3499999999999999E-2</v>
          </cell>
          <cell r="AB201">
            <v>8.9599999999999999E-2</v>
          </cell>
        </row>
        <row r="202">
          <cell r="E202"/>
          <cell r="G202">
            <v>2022</v>
          </cell>
          <cell r="H202">
            <v>8</v>
          </cell>
          <cell r="L202">
            <v>5.4100000000000002E-2</v>
          </cell>
          <cell r="T202">
            <v>2.2100000000000002E-2</v>
          </cell>
          <cell r="X202">
            <v>6.0499999999999998E-2</v>
          </cell>
          <cell r="AB202">
            <v>0.10349999999999999</v>
          </cell>
        </row>
        <row r="203">
          <cell r="E203"/>
          <cell r="G203">
            <v>2022</v>
          </cell>
          <cell r="H203">
            <v>9</v>
          </cell>
          <cell r="L203">
            <v>6.2700000000000006E-2</v>
          </cell>
          <cell r="T203">
            <v>2.35E-2</v>
          </cell>
          <cell r="X203">
            <v>6.8400000000000002E-2</v>
          </cell>
          <cell r="AB203">
            <v>0.1216</v>
          </cell>
        </row>
        <row r="204">
          <cell r="E204"/>
          <cell r="G204">
            <v>2022</v>
          </cell>
          <cell r="H204">
            <v>10</v>
          </cell>
          <cell r="L204">
            <v>7.0099999999999996E-2</v>
          </cell>
          <cell r="T204">
            <v>2.5600000000000001E-2</v>
          </cell>
          <cell r="X204">
            <v>7.6799999999999993E-2</v>
          </cell>
          <cell r="AB204">
            <v>0.13589999999999999</v>
          </cell>
        </row>
        <row r="205">
          <cell r="E205"/>
          <cell r="G205">
            <v>2022</v>
          </cell>
          <cell r="H205">
            <v>11</v>
          </cell>
          <cell r="L205">
            <v>7.7299999999999994E-2</v>
          </cell>
          <cell r="T205">
            <v>2.6700000000000002E-2</v>
          </cell>
          <cell r="X205">
            <v>8.48E-2</v>
          </cell>
          <cell r="AB205">
            <v>0.14940000000000001</v>
          </cell>
        </row>
        <row r="206">
          <cell r="E206"/>
          <cell r="G206">
            <v>2022</v>
          </cell>
          <cell r="H206">
            <v>12</v>
          </cell>
          <cell r="L206">
            <v>7.9799999999999996E-2</v>
          </cell>
          <cell r="T206">
            <v>2.7699999999999999E-2</v>
          </cell>
          <cell r="X206">
            <v>8.8200000000000001E-2</v>
          </cell>
          <cell r="AB206">
            <v>0.15409999999999999</v>
          </cell>
        </row>
        <row r="207">
          <cell r="E207"/>
          <cell r="G207">
            <v>2022</v>
          </cell>
          <cell r="H207">
            <v>13</v>
          </cell>
          <cell r="L207">
            <v>8.09E-2</v>
          </cell>
          <cell r="T207">
            <v>2.7699999999999999E-2</v>
          </cell>
          <cell r="X207">
            <v>8.9800000000000005E-2</v>
          </cell>
          <cell r="AB207">
            <v>0.156</v>
          </cell>
        </row>
        <row r="208">
          <cell r="E208"/>
          <cell r="G208">
            <v>2022</v>
          </cell>
          <cell r="H208">
            <v>14</v>
          </cell>
          <cell r="L208">
            <v>8.14E-2</v>
          </cell>
          <cell r="T208">
            <v>2.7699999999999999E-2</v>
          </cell>
          <cell r="X208">
            <v>8.9800000000000005E-2</v>
          </cell>
          <cell r="AB208">
            <v>0.15709999999999999</v>
          </cell>
        </row>
        <row r="209">
          <cell r="E209"/>
          <cell r="G209">
            <v>2023</v>
          </cell>
          <cell r="H209">
            <v>0</v>
          </cell>
          <cell r="L209">
            <v>2E-3</v>
          </cell>
          <cell r="T209">
            <v>6.3E-3</v>
          </cell>
          <cell r="X209">
            <v>2.7000000000000001E-3</v>
          </cell>
          <cell r="AB209">
            <v>1.5E-3</v>
          </cell>
        </row>
        <row r="210">
          <cell r="E210"/>
          <cell r="G210">
            <v>2023</v>
          </cell>
          <cell r="H210">
            <v>1</v>
          </cell>
          <cell r="L210">
            <v>2.3E-3</v>
          </cell>
          <cell r="T210">
            <v>6.8999999999999999E-3</v>
          </cell>
          <cell r="X210">
            <v>3.5000000000000001E-3</v>
          </cell>
          <cell r="AB210">
            <v>1.6000000000000001E-3</v>
          </cell>
        </row>
        <row r="211">
          <cell r="E211"/>
          <cell r="G211">
            <v>2023</v>
          </cell>
          <cell r="H211">
            <v>2</v>
          </cell>
          <cell r="L211">
            <v>2.8E-3</v>
          </cell>
          <cell r="T211">
            <v>7.3000000000000001E-3</v>
          </cell>
          <cell r="X211">
            <v>4.1000000000000003E-3</v>
          </cell>
          <cell r="AB211">
            <v>2.3E-3</v>
          </cell>
        </row>
        <row r="212">
          <cell r="E212"/>
          <cell r="G212">
            <v>2023</v>
          </cell>
          <cell r="H212">
            <v>3</v>
          </cell>
          <cell r="L212">
            <v>2.4400000000000002E-2</v>
          </cell>
          <cell r="T212">
            <v>1.0999999999999999E-2</v>
          </cell>
          <cell r="X212">
            <v>2.9000000000000001E-2</v>
          </cell>
          <cell r="AB212">
            <v>4.65E-2</v>
          </cell>
        </row>
        <row r="213">
          <cell r="E213"/>
          <cell r="G213">
            <v>2023</v>
          </cell>
          <cell r="H213">
            <v>4</v>
          </cell>
          <cell r="L213">
            <v>2.7300000000000001E-2</v>
          </cell>
          <cell r="T213">
            <v>1.2999999999999999E-2</v>
          </cell>
          <cell r="X213">
            <v>3.4000000000000002E-2</v>
          </cell>
          <cell r="AB213">
            <v>4.9500000000000002E-2</v>
          </cell>
        </row>
        <row r="214">
          <cell r="G214">
            <v>2023</v>
          </cell>
          <cell r="H214">
            <v>5</v>
          </cell>
          <cell r="L214">
            <v>3.5700000000000003E-2</v>
          </cell>
          <cell r="T214">
            <v>1.7100000000000001E-2</v>
          </cell>
          <cell r="X214">
            <v>4.2200000000000001E-2</v>
          </cell>
          <cell r="AB214">
            <v>6.59E-2</v>
          </cell>
        </row>
        <row r="215">
          <cell r="G215">
            <v>2023</v>
          </cell>
          <cell r="H215">
            <v>6</v>
          </cell>
          <cell r="L215">
            <v>4.1599999999999998E-2</v>
          </cell>
          <cell r="T215">
            <v>1.9E-2</v>
          </cell>
          <cell r="X215">
            <v>4.9000000000000002E-2</v>
          </cell>
          <cell r="AB215">
            <v>7.6499999999999999E-2</v>
          </cell>
        </row>
        <row r="216">
          <cell r="G216">
            <v>2023</v>
          </cell>
          <cell r="H216">
            <v>7</v>
          </cell>
          <cell r="L216">
            <v>4.6100000000000002E-2</v>
          </cell>
          <cell r="T216">
            <v>2.1700000000000001E-2</v>
          </cell>
          <cell r="X216">
            <v>5.3800000000000001E-2</v>
          </cell>
          <cell r="AB216">
            <v>8.4000000000000005E-2</v>
          </cell>
        </row>
        <row r="217">
          <cell r="G217">
            <v>2023</v>
          </cell>
          <cell r="H217">
            <v>8</v>
          </cell>
          <cell r="L217">
            <v>4.8800000000000003E-2</v>
          </cell>
          <cell r="T217">
            <v>2.3900000000000001E-2</v>
          </cell>
          <cell r="X217">
            <v>5.7000000000000002E-2</v>
          </cell>
          <cell r="AB217">
            <v>8.7999999999999995E-2</v>
          </cell>
        </row>
        <row r="218">
          <cell r="G218">
            <v>2023</v>
          </cell>
          <cell r="H218">
            <v>9</v>
          </cell>
          <cell r="L218">
            <v>5.1200000000000002E-2</v>
          </cell>
          <cell r="T218">
            <v>2.52E-2</v>
          </cell>
          <cell r="X218">
            <v>5.9200000000000003E-2</v>
          </cell>
          <cell r="AB218">
            <v>9.2999999999999999E-2</v>
          </cell>
        </row>
        <row r="219">
          <cell r="G219">
            <v>2023</v>
          </cell>
          <cell r="H219">
            <v>10</v>
          </cell>
          <cell r="L219">
            <v>5.1400000000000001E-2</v>
          </cell>
          <cell r="T219">
            <v>2.5499999999999998E-2</v>
          </cell>
          <cell r="X219">
            <v>5.9299999999999999E-2</v>
          </cell>
          <cell r="AB219">
            <v>9.3200000000000005E-2</v>
          </cell>
        </row>
        <row r="220">
          <cell r="G220">
            <v>2024</v>
          </cell>
          <cell r="H220">
            <v>0</v>
          </cell>
          <cell r="L220">
            <v>1.6000000000000001E-3</v>
          </cell>
          <cell r="T220">
            <v>6.7999999999999996E-3</v>
          </cell>
          <cell r="X220">
            <v>1.8E-3</v>
          </cell>
          <cell r="AB220">
            <v>1.1000000000000001E-3</v>
          </cell>
        </row>
        <row r="221">
          <cell r="G221">
            <v>2024</v>
          </cell>
          <cell r="H221">
            <v>1</v>
          </cell>
          <cell r="L221">
            <v>2.2000000000000001E-3</v>
          </cell>
          <cell r="T221">
            <v>9.1000000000000004E-3</v>
          </cell>
          <cell r="X221">
            <v>2.3999999999999998E-3</v>
          </cell>
          <cell r="AB221">
            <v>1.6000000000000001E-3</v>
          </cell>
        </row>
        <row r="222">
          <cell r="G222">
            <v>2024</v>
          </cell>
          <cell r="H222">
            <v>2</v>
          </cell>
          <cell r="L222">
            <v>2.7000000000000001E-3</v>
          </cell>
          <cell r="T222">
            <v>9.7000000000000003E-3</v>
          </cell>
          <cell r="X222">
            <v>3.7000000000000002E-3</v>
          </cell>
          <cell r="AB222">
            <v>1.6999999999999999E-3</v>
          </cell>
        </row>
        <row r="223">
          <cell r="G223">
            <v>2024</v>
          </cell>
          <cell r="H223">
            <v>3</v>
          </cell>
          <cell r="L223">
            <v>1.44E-2</v>
          </cell>
          <cell r="T223">
            <v>1.2500000000000001E-2</v>
          </cell>
          <cell r="X223">
            <v>1.5900000000000001E-2</v>
          </cell>
          <cell r="AB223">
            <v>2.6800000000000001E-2</v>
          </cell>
        </row>
        <row r="224">
          <cell r="G224">
            <v>2024</v>
          </cell>
          <cell r="H224">
            <v>4</v>
          </cell>
          <cell r="L224">
            <v>1.7100000000000001E-2</v>
          </cell>
          <cell r="T224">
            <v>1.3599999999999999E-2</v>
          </cell>
          <cell r="X224">
            <v>1.95E-2</v>
          </cell>
          <cell r="AB224">
            <v>3.1899999999999998E-2</v>
          </cell>
        </row>
        <row r="225">
          <cell r="G225">
            <v>2024</v>
          </cell>
          <cell r="H225">
            <v>5</v>
          </cell>
          <cell r="L225">
            <v>0.02</v>
          </cell>
          <cell r="T225">
            <v>1.4500000000000001E-2</v>
          </cell>
          <cell r="X225">
            <v>2.3199999999999998E-2</v>
          </cell>
          <cell r="AB225">
            <v>3.7499999999999999E-2</v>
          </cell>
        </row>
        <row r="226">
          <cell r="G226">
            <v>2024</v>
          </cell>
          <cell r="H226">
            <v>6</v>
          </cell>
          <cell r="L226">
            <v>2.0400000000000001E-2</v>
          </cell>
          <cell r="T226">
            <v>1.47E-2</v>
          </cell>
          <cell r="X226">
            <v>2.3699999999999999E-2</v>
          </cell>
          <cell r="AB226">
            <v>3.8199999999999998E-2</v>
          </cell>
        </row>
      </sheetData>
      <sheetData sheetId="3">
        <row r="1">
          <cell r="A1" t="str">
            <v>a.3.i. Cumulative Losses - Total Portfolio - QSD</v>
          </cell>
          <cell r="E1"/>
          <cell r="G1" t="str">
            <v>a.3.ii. Cumulative Losses - By Disbursement Vintages - QSD</v>
          </cell>
          <cell r="H1"/>
          <cell r="L1"/>
          <cell r="T1"/>
          <cell r="X1"/>
          <cell r="AB1"/>
          <cell r="AD1" t="str">
            <v>d.1.i. Prepayment as % P&amp;I Repayment Balances - Total Portfolio - QSD</v>
          </cell>
          <cell r="AK1"/>
          <cell r="AL1"/>
          <cell r="AN1" t="str">
            <v>d.1.ii. Prepayment as % P&amp;I Repayment Balances - by Disbursement Vintage</v>
          </cell>
          <cell r="AO1"/>
          <cell r="AV1"/>
          <cell r="AW1"/>
          <cell r="BL1"/>
          <cell r="BM1"/>
          <cell r="BT1"/>
          <cell r="BU1"/>
          <cell r="CB1"/>
          <cell r="CC1"/>
        </row>
        <row r="2">
          <cell r="A2"/>
          <cell r="E2"/>
          <cell r="G2"/>
          <cell r="H2"/>
          <cell r="L2"/>
          <cell r="T2"/>
          <cell r="X2"/>
          <cell r="AB2"/>
          <cell r="AD2"/>
          <cell r="AK2"/>
          <cell r="AL2"/>
          <cell r="AN2"/>
          <cell r="AO2"/>
          <cell r="AV2"/>
          <cell r="AW2"/>
          <cell r="BL2"/>
          <cell r="BM2"/>
          <cell r="BT2"/>
          <cell r="BU2"/>
          <cell r="CB2"/>
          <cell r="CC2"/>
        </row>
        <row r="3">
          <cell r="A3" t="str">
            <v>Quarters Since Disbursed</v>
          </cell>
          <cell r="E3"/>
          <cell r="G3" t="str">
            <v>Disbursement Year</v>
          </cell>
          <cell r="H3" t="str">
            <v>Quarters Since Disbursed</v>
          </cell>
          <cell r="L3"/>
          <cell r="T3"/>
          <cell r="X3"/>
          <cell r="AB3"/>
          <cell r="AD3" t="str">
            <v>Quarters Since Disbursed</v>
          </cell>
          <cell r="AK3"/>
          <cell r="AL3"/>
          <cell r="AN3" t="str">
            <v>Disbursement Year</v>
          </cell>
          <cell r="AO3" t="str">
            <v>Quarters Since Disbursed</v>
          </cell>
          <cell r="AV3"/>
          <cell r="AW3"/>
          <cell r="BL3"/>
          <cell r="BM3"/>
          <cell r="BT3"/>
          <cell r="BU3"/>
          <cell r="CB3"/>
          <cell r="CC3"/>
        </row>
        <row r="4">
          <cell r="A4"/>
          <cell r="E4" t="str">
            <v>Cumelative Charge-Off (%)</v>
          </cell>
          <cell r="G4"/>
          <cell r="H4"/>
          <cell r="L4" t="str">
            <v>Cumulative Charge-Off %</v>
          </cell>
          <cell r="T4" t="str">
            <v>Cumulative Charge-Offs (%)</v>
          </cell>
          <cell r="X4" t="str">
            <v>Cumulative Charge-Offs (%)</v>
          </cell>
          <cell r="AB4" t="str">
            <v>Cumulative Charge-Offs (%)</v>
          </cell>
          <cell r="AD4"/>
          <cell r="AK4" t="str">
            <v>Annualized Voluntary CPR</v>
          </cell>
          <cell r="AL4" t="str">
            <v>Annualized Total CPR</v>
          </cell>
          <cell r="AN4"/>
          <cell r="AO4"/>
          <cell r="AV4" t="str">
            <v>Annualized Voluntary CPR</v>
          </cell>
          <cell r="AW4" t="str">
            <v>Annualized Total CPR</v>
          </cell>
          <cell r="BL4" t="str">
            <v>Annualized Voluntary CPR</v>
          </cell>
          <cell r="BM4" t="str">
            <v>Annualized Total CPR</v>
          </cell>
          <cell r="BT4" t="str">
            <v>Annualized Voluntary CPR</v>
          </cell>
          <cell r="BU4" t="str">
            <v>Annualized Total CPR</v>
          </cell>
          <cell r="CB4" t="str">
            <v>Annualized Voluntary CPR</v>
          </cell>
          <cell r="CC4" t="str">
            <v>Annualized Total CPR</v>
          </cell>
        </row>
        <row r="5">
          <cell r="A5">
            <v>0</v>
          </cell>
          <cell r="E5">
            <v>0</v>
          </cell>
          <cell r="G5">
            <v>2015</v>
          </cell>
          <cell r="H5">
            <v>3</v>
          </cell>
          <cell r="L5">
            <v>6.9999999999999999E-4</v>
          </cell>
          <cell r="T5">
            <v>2.5999999999999999E-3</v>
          </cell>
          <cell r="X5">
            <v>0</v>
          </cell>
          <cell r="AB5">
            <v>0</v>
          </cell>
          <cell r="AD5">
            <v>1</v>
          </cell>
          <cell r="AK5">
            <v>6.3578505661379695E-2</v>
          </cell>
          <cell r="AL5">
            <v>6.3792307339216994E-2</v>
          </cell>
          <cell r="AN5">
            <v>2015</v>
          </cell>
          <cell r="AO5">
            <v>1</v>
          </cell>
          <cell r="AV5">
            <v>4.0900816020026397E-2</v>
          </cell>
          <cell r="AW5">
            <v>4.0900816020026397E-2</v>
          </cell>
          <cell r="BL5">
            <v>4.4495952477E-2</v>
          </cell>
          <cell r="BM5">
            <v>4.4495952477E-2</v>
          </cell>
          <cell r="BT5">
            <v>2.1292572012665399E-2</v>
          </cell>
          <cell r="BU5">
            <v>2.1292572012665399E-2</v>
          </cell>
          <cell r="CB5">
            <v>2.5051852983542101E-2</v>
          </cell>
          <cell r="CC5">
            <v>2.5051852983542101E-2</v>
          </cell>
        </row>
        <row r="6">
          <cell r="A6">
            <v>1</v>
          </cell>
          <cell r="E6">
            <v>0</v>
          </cell>
          <cell r="G6">
            <v>2015</v>
          </cell>
          <cell r="H6">
            <v>4</v>
          </cell>
          <cell r="L6">
            <v>1E-3</v>
          </cell>
          <cell r="T6">
            <v>3.5000000000000001E-3</v>
          </cell>
          <cell r="X6">
            <v>2.0000000000000001E-4</v>
          </cell>
          <cell r="AB6">
            <v>0</v>
          </cell>
          <cell r="AD6">
            <v>2</v>
          </cell>
          <cell r="AK6">
            <v>6.3714564499600099E-2</v>
          </cell>
          <cell r="AL6">
            <v>6.3949012341585204E-2</v>
          </cell>
          <cell r="AN6">
            <v>2015</v>
          </cell>
          <cell r="AO6">
            <v>2</v>
          </cell>
          <cell r="AV6">
            <v>5.6739771154779899E-2</v>
          </cell>
          <cell r="AW6">
            <v>5.6739771154779899E-2</v>
          </cell>
          <cell r="BL6">
            <v>5.5745428544375197E-2</v>
          </cell>
          <cell r="BM6">
            <v>5.5745428544375197E-2</v>
          </cell>
          <cell r="BT6">
            <v>1.44547841172473E-2</v>
          </cell>
          <cell r="BU6">
            <v>1.44547841172473E-2</v>
          </cell>
          <cell r="CB6">
            <v>4.2299482916157198E-2</v>
          </cell>
          <cell r="CC6">
            <v>4.2299482916157198E-2</v>
          </cell>
        </row>
        <row r="7">
          <cell r="A7">
            <v>2</v>
          </cell>
          <cell r="E7">
            <v>1E-4</v>
          </cell>
          <cell r="G7">
            <v>2015</v>
          </cell>
          <cell r="H7">
            <v>5</v>
          </cell>
          <cell r="L7">
            <v>2.3E-3</v>
          </cell>
          <cell r="T7">
            <v>6.1000000000000004E-3</v>
          </cell>
          <cell r="X7">
            <v>2.0000000000000001E-4</v>
          </cell>
          <cell r="AB7">
            <v>6.9999999999999999E-4</v>
          </cell>
          <cell r="AD7">
            <v>3</v>
          </cell>
          <cell r="AK7">
            <v>5.3035372855818101E-2</v>
          </cell>
          <cell r="AL7">
            <v>5.4537263776658497E-2</v>
          </cell>
          <cell r="AN7">
            <v>2015</v>
          </cell>
          <cell r="AO7">
            <v>3</v>
          </cell>
          <cell r="AV7">
            <v>4.2050005499835799E-2</v>
          </cell>
          <cell r="AW7">
            <v>4.5032334524569499E-2</v>
          </cell>
          <cell r="BL7">
            <v>5.2607621781297499E-2</v>
          </cell>
          <cell r="BM7">
            <v>6.3176842887503901E-2</v>
          </cell>
          <cell r="BT7">
            <v>1.5874074789472399E-2</v>
          </cell>
          <cell r="BU7">
            <v>1.5874074789472399E-2</v>
          </cell>
          <cell r="CB7">
            <v>3.2898600815353403E-2</v>
          </cell>
          <cell r="CC7">
            <v>3.2898600815353403E-2</v>
          </cell>
        </row>
        <row r="8">
          <cell r="A8">
            <v>3</v>
          </cell>
          <cell r="E8">
            <v>4.0000000000000002E-4</v>
          </cell>
          <cell r="G8">
            <v>2015</v>
          </cell>
          <cell r="H8">
            <v>6</v>
          </cell>
          <cell r="L8">
            <v>5.8999999999999999E-3</v>
          </cell>
          <cell r="T8">
            <v>6.1000000000000004E-3</v>
          </cell>
          <cell r="X8">
            <v>5.8999999999999999E-3</v>
          </cell>
          <cell r="AB8">
            <v>6.4000000000000003E-3</v>
          </cell>
          <cell r="AD8">
            <v>4</v>
          </cell>
          <cell r="AK8">
            <v>6.4594054053600095E-2</v>
          </cell>
          <cell r="AL8">
            <v>6.5917988703430297E-2</v>
          </cell>
          <cell r="AN8">
            <v>2015</v>
          </cell>
          <cell r="AO8">
            <v>4</v>
          </cell>
          <cell r="AV8">
            <v>3.7788995807120598E-2</v>
          </cell>
          <cell r="AW8">
            <v>3.8868346233519202E-2</v>
          </cell>
          <cell r="BL8">
            <v>2.36416928255208E-2</v>
          </cell>
          <cell r="BM8">
            <v>2.7743622829559701E-2</v>
          </cell>
          <cell r="BT8">
            <v>2.05888667581701E-2</v>
          </cell>
          <cell r="BU8">
            <v>2.14545892840197E-2</v>
          </cell>
          <cell r="CB8">
            <v>3.29797946247537E-2</v>
          </cell>
          <cell r="CC8">
            <v>3.29797946247537E-2</v>
          </cell>
        </row>
        <row r="9">
          <cell r="A9">
            <v>4</v>
          </cell>
          <cell r="E9">
            <v>6.9999999999999999E-4</v>
          </cell>
          <cell r="G9">
            <v>2015</v>
          </cell>
          <cell r="H9">
            <v>7</v>
          </cell>
          <cell r="L9">
            <v>8.6E-3</v>
          </cell>
          <cell r="T9">
            <v>8.8999999999999999E-3</v>
          </cell>
          <cell r="X9">
            <v>5.8999999999999999E-3</v>
          </cell>
          <cell r="AB9">
            <v>1.0500000000000001E-2</v>
          </cell>
          <cell r="AD9">
            <v>5</v>
          </cell>
          <cell r="AK9">
            <v>7.2157019522855206E-2</v>
          </cell>
          <cell r="AL9">
            <v>7.4357430620513407E-2</v>
          </cell>
          <cell r="AN9">
            <v>2015</v>
          </cell>
          <cell r="AO9">
            <v>5</v>
          </cell>
          <cell r="AV9">
            <v>4.5078445125907897E-2</v>
          </cell>
          <cell r="AW9">
            <v>5.0582093960503602E-2</v>
          </cell>
          <cell r="BL9">
            <v>6.6141504087024294E-2</v>
          </cell>
          <cell r="BM9">
            <v>7.6633686299946199E-2</v>
          </cell>
          <cell r="BT9">
            <v>3.9988637548583797E-2</v>
          </cell>
          <cell r="BU9">
            <v>3.9988637548583797E-2</v>
          </cell>
          <cell r="CB9">
            <v>3.0895787410955399E-2</v>
          </cell>
          <cell r="CC9">
            <v>3.3593382910208601E-2</v>
          </cell>
        </row>
        <row r="10">
          <cell r="A10">
            <v>5</v>
          </cell>
          <cell r="E10">
            <v>1.1000000000000001E-3</v>
          </cell>
          <cell r="G10">
            <v>2015</v>
          </cell>
          <cell r="H10">
            <v>8</v>
          </cell>
          <cell r="L10">
            <v>1.2999999999999999E-2</v>
          </cell>
          <cell r="T10">
            <v>1.46E-2</v>
          </cell>
          <cell r="X10">
            <v>7.0000000000000001E-3</v>
          </cell>
          <cell r="AB10">
            <v>1.66E-2</v>
          </cell>
          <cell r="AD10">
            <v>6</v>
          </cell>
          <cell r="AK10">
            <v>7.8726659096179E-2</v>
          </cell>
          <cell r="AL10">
            <v>8.2087863042718298E-2</v>
          </cell>
          <cell r="AN10">
            <v>2015</v>
          </cell>
          <cell r="AO10">
            <v>6</v>
          </cell>
          <cell r="AV10">
            <v>4.2648185623572497E-2</v>
          </cell>
          <cell r="AW10">
            <v>5.8100572963944601E-2</v>
          </cell>
          <cell r="BL10">
            <v>2.5273857364998601E-2</v>
          </cell>
          <cell r="BM10">
            <v>2.5273857364998601E-2</v>
          </cell>
          <cell r="BT10">
            <v>2.6023460625753E-2</v>
          </cell>
          <cell r="BU10">
            <v>4.9087396251346602E-2</v>
          </cell>
          <cell r="CB10">
            <v>4.3966356939679298E-2</v>
          </cell>
          <cell r="CC10">
            <v>6.71851516443559E-2</v>
          </cell>
        </row>
        <row r="11">
          <cell r="A11">
            <v>6</v>
          </cell>
          <cell r="E11">
            <v>1.6999999999999999E-3</v>
          </cell>
          <cell r="G11">
            <v>2015</v>
          </cell>
          <cell r="H11">
            <v>9</v>
          </cell>
          <cell r="L11">
            <v>1.6199999999999999E-2</v>
          </cell>
          <cell r="T11">
            <v>1.6299999999999999E-2</v>
          </cell>
          <cell r="X11">
            <v>1.2800000000000001E-2</v>
          </cell>
          <cell r="AB11">
            <v>1.9300000000000001E-2</v>
          </cell>
          <cell r="AD11">
            <v>7</v>
          </cell>
          <cell r="AK11">
            <v>8.0213400951429703E-2</v>
          </cell>
          <cell r="AL11">
            <v>8.4905230986393299E-2</v>
          </cell>
          <cell r="AN11">
            <v>2015</v>
          </cell>
          <cell r="AO11">
            <v>7</v>
          </cell>
          <cell r="AV11">
            <v>4.8539156499108997E-2</v>
          </cell>
          <cell r="AW11">
            <v>6.0296339879427799E-2</v>
          </cell>
          <cell r="BL11">
            <v>5.2554561419658703E-2</v>
          </cell>
          <cell r="BM11">
            <v>6.4770545286508302E-2</v>
          </cell>
          <cell r="BT11">
            <v>1.94844530455365E-2</v>
          </cell>
          <cell r="BU11">
            <v>1.94844530455365E-2</v>
          </cell>
          <cell r="CB11">
            <v>5.0162754332433002E-2</v>
          </cell>
          <cell r="CC11">
            <v>6.7141607342611598E-2</v>
          </cell>
        </row>
        <row r="12">
          <cell r="A12">
            <v>7</v>
          </cell>
          <cell r="E12">
            <v>2.3999999999999998E-3</v>
          </cell>
          <cell r="G12">
            <v>2015</v>
          </cell>
          <cell r="H12">
            <v>10</v>
          </cell>
          <cell r="L12">
            <v>2.0899999999999998E-2</v>
          </cell>
          <cell r="T12">
            <v>1.6299999999999999E-2</v>
          </cell>
          <cell r="X12">
            <v>1.5900000000000001E-2</v>
          </cell>
          <cell r="AB12">
            <v>2.92E-2</v>
          </cell>
          <cell r="AD12">
            <v>8</v>
          </cell>
          <cell r="AK12">
            <v>8.9436628082775499E-2</v>
          </cell>
          <cell r="AL12">
            <v>9.73305077153198E-2</v>
          </cell>
          <cell r="AN12">
            <v>2015</v>
          </cell>
          <cell r="AO12">
            <v>8</v>
          </cell>
          <cell r="AV12">
            <v>5.7347334033951897E-2</v>
          </cell>
          <cell r="AW12">
            <v>7.6578503887473406E-2</v>
          </cell>
          <cell r="BL12">
            <v>7.1847582182197806E-2</v>
          </cell>
          <cell r="BM12">
            <v>9.6330876934978105E-2</v>
          </cell>
          <cell r="BT12">
            <v>3.07917586034635E-2</v>
          </cell>
          <cell r="BU12">
            <v>3.5393851033382898E-2</v>
          </cell>
          <cell r="CB12">
            <v>5.4751011390603697E-2</v>
          </cell>
          <cell r="CC12">
            <v>8.0288746360274804E-2</v>
          </cell>
        </row>
        <row r="13">
          <cell r="A13">
            <v>8</v>
          </cell>
          <cell r="E13">
            <v>3.5000000000000001E-3</v>
          </cell>
          <cell r="G13">
            <v>2015</v>
          </cell>
          <cell r="H13">
            <v>11</v>
          </cell>
          <cell r="L13">
            <v>2.7E-2</v>
          </cell>
          <cell r="T13">
            <v>1.78E-2</v>
          </cell>
          <cell r="X13">
            <v>0.02</v>
          </cell>
          <cell r="AB13">
            <v>3.78E-2</v>
          </cell>
          <cell r="AD13">
            <v>9</v>
          </cell>
          <cell r="AK13">
            <v>9.5425129506265097E-2</v>
          </cell>
          <cell r="AL13">
            <v>0.10561529011262399</v>
          </cell>
          <cell r="AN13">
            <v>2015</v>
          </cell>
          <cell r="AO13">
            <v>9</v>
          </cell>
          <cell r="AV13">
            <v>7.0381428083436795E-2</v>
          </cell>
          <cell r="AW13">
            <v>8.4937243066448495E-2</v>
          </cell>
          <cell r="BL13">
            <v>7.0647519591028302E-2</v>
          </cell>
          <cell r="BM13">
            <v>7.8034468982374094E-2</v>
          </cell>
          <cell r="BT13">
            <v>0.106075783215882</v>
          </cell>
          <cell r="BU13">
            <v>0.12848641972288699</v>
          </cell>
          <cell r="CB13">
            <v>6.2865450228412098E-2</v>
          </cell>
          <cell r="CC13">
            <v>7.4147083269672107E-2</v>
          </cell>
        </row>
        <row r="14">
          <cell r="A14">
            <v>9</v>
          </cell>
          <cell r="E14">
            <v>4.7000000000000002E-3</v>
          </cell>
          <cell r="G14">
            <v>2015</v>
          </cell>
          <cell r="H14">
            <v>12</v>
          </cell>
          <cell r="L14">
            <v>3.15E-2</v>
          </cell>
          <cell r="T14">
            <v>1.78E-2</v>
          </cell>
          <cell r="X14">
            <v>2.7199999999999998E-2</v>
          </cell>
          <cell r="AB14">
            <v>4.5600000000000002E-2</v>
          </cell>
          <cell r="AD14">
            <v>10</v>
          </cell>
          <cell r="AK14">
            <v>0.10710402194641599</v>
          </cell>
          <cell r="AL14">
            <v>0.119107555386014</v>
          </cell>
          <cell r="AN14">
            <v>2015</v>
          </cell>
          <cell r="AO14">
            <v>10</v>
          </cell>
          <cell r="AV14">
            <v>8.5935235239015306E-2</v>
          </cell>
          <cell r="AW14">
            <v>0.10686498692954</v>
          </cell>
          <cell r="BL14">
            <v>7.86510202962174E-2</v>
          </cell>
          <cell r="BM14">
            <v>7.86510202962174E-2</v>
          </cell>
          <cell r="BT14">
            <v>9.6145825490929301E-2</v>
          </cell>
          <cell r="BU14">
            <v>0.108891143836121</v>
          </cell>
          <cell r="CB14">
            <v>5.7344472652115397E-2</v>
          </cell>
          <cell r="CC14">
            <v>9.9543424573712097E-2</v>
          </cell>
        </row>
        <row r="15">
          <cell r="A15">
            <v>10</v>
          </cell>
          <cell r="E15">
            <v>6.0000000000000001E-3</v>
          </cell>
          <cell r="G15">
            <v>2015</v>
          </cell>
          <cell r="H15">
            <v>13</v>
          </cell>
          <cell r="L15">
            <v>3.6900000000000002E-2</v>
          </cell>
          <cell r="T15">
            <v>2.07E-2</v>
          </cell>
          <cell r="X15">
            <v>2.8400000000000002E-2</v>
          </cell>
          <cell r="AB15">
            <v>5.5399999999999998E-2</v>
          </cell>
          <cell r="AD15">
            <v>11</v>
          </cell>
          <cell r="AK15">
            <v>9.7811534700861499E-2</v>
          </cell>
          <cell r="AL15">
            <v>0.11069342118140101</v>
          </cell>
          <cell r="AN15">
            <v>2015</v>
          </cell>
          <cell r="AO15">
            <v>11</v>
          </cell>
          <cell r="AV15">
            <v>7.2118858880217601E-2</v>
          </cell>
          <cell r="AW15">
            <v>0.100939294992997</v>
          </cell>
          <cell r="BL15">
            <v>5.4078006460506998E-2</v>
          </cell>
          <cell r="BM15">
            <v>6.1731785845537401E-2</v>
          </cell>
          <cell r="BT15">
            <v>8.67757347879686E-2</v>
          </cell>
          <cell r="BU15">
            <v>0.104227189076746</v>
          </cell>
          <cell r="CB15">
            <v>5.0010048008076603E-2</v>
          </cell>
          <cell r="CC15">
            <v>8.8191381473434194E-2</v>
          </cell>
        </row>
        <row r="16">
          <cell r="A16">
            <v>11</v>
          </cell>
          <cell r="E16">
            <v>7.4000000000000003E-3</v>
          </cell>
          <cell r="G16">
            <v>2015</v>
          </cell>
          <cell r="H16">
            <v>14</v>
          </cell>
          <cell r="L16">
            <v>4.4999999999999998E-2</v>
          </cell>
          <cell r="T16">
            <v>2.12E-2</v>
          </cell>
          <cell r="X16">
            <v>3.6200000000000003E-2</v>
          </cell>
          <cell r="AB16">
            <v>7.0800000000000002E-2</v>
          </cell>
          <cell r="AD16">
            <v>12</v>
          </cell>
          <cell r="AK16">
            <v>0.103318119433776</v>
          </cell>
          <cell r="AL16">
            <v>0.12050393221696699</v>
          </cell>
          <cell r="AN16">
            <v>2015</v>
          </cell>
          <cell r="AO16">
            <v>12</v>
          </cell>
          <cell r="AV16">
            <v>7.4102224385246704E-2</v>
          </cell>
          <cell r="AW16">
            <v>9.6470308931695101E-2</v>
          </cell>
          <cell r="BL16">
            <v>0.125078999269845</v>
          </cell>
          <cell r="BM16">
            <v>0.125078999269845</v>
          </cell>
          <cell r="BT16">
            <v>6.7836026620454806E-2</v>
          </cell>
          <cell r="BU16">
            <v>9.9438552848436307E-2</v>
          </cell>
          <cell r="CB16">
            <v>5.0808289043373998E-2</v>
          </cell>
          <cell r="CC16">
            <v>8.44148876106742E-2</v>
          </cell>
        </row>
        <row r="17">
          <cell r="A17">
            <v>12</v>
          </cell>
          <cell r="E17">
            <v>8.8000000000000005E-3</v>
          </cell>
          <cell r="G17">
            <v>2015</v>
          </cell>
          <cell r="H17">
            <v>15</v>
          </cell>
          <cell r="L17">
            <v>4.8899999999999999E-2</v>
          </cell>
          <cell r="T17">
            <v>2.24E-2</v>
          </cell>
          <cell r="X17">
            <v>3.9600000000000003E-2</v>
          </cell>
          <cell r="AB17">
            <v>7.7899999999999997E-2</v>
          </cell>
          <cell r="AD17">
            <v>13</v>
          </cell>
          <cell r="AK17">
            <v>0.105899536648508</v>
          </cell>
          <cell r="AL17">
            <v>0.125555299947539</v>
          </cell>
          <cell r="AN17">
            <v>2015</v>
          </cell>
          <cell r="AO17">
            <v>13</v>
          </cell>
          <cell r="AV17">
            <v>9.8639148113134206E-2</v>
          </cell>
          <cell r="AW17">
            <v>0.12461422913761699</v>
          </cell>
          <cell r="BL17">
            <v>0.12096950397711199</v>
          </cell>
          <cell r="BM17">
            <v>0.13536190891685401</v>
          </cell>
          <cell r="BT17">
            <v>9.6248199443824095E-2</v>
          </cell>
          <cell r="BU17">
            <v>0.102035755656476</v>
          </cell>
          <cell r="CB17">
            <v>9.1609338705546606E-2</v>
          </cell>
          <cell r="CC17">
            <v>0.138451163571161</v>
          </cell>
        </row>
        <row r="18">
          <cell r="A18">
            <v>13</v>
          </cell>
          <cell r="E18">
            <v>1.0200000000000001E-2</v>
          </cell>
          <cell r="G18">
            <v>2015</v>
          </cell>
          <cell r="H18">
            <v>16</v>
          </cell>
          <cell r="L18">
            <v>5.7700000000000001E-2</v>
          </cell>
          <cell r="T18">
            <v>2.29E-2</v>
          </cell>
          <cell r="X18">
            <v>4.53E-2</v>
          </cell>
          <cell r="AB18">
            <v>9.6100000000000005E-2</v>
          </cell>
          <cell r="AD18">
            <v>14</v>
          </cell>
          <cell r="AK18">
            <v>0.115508583948242</v>
          </cell>
          <cell r="AL18">
            <v>0.13599579659948399</v>
          </cell>
          <cell r="AN18">
            <v>2015</v>
          </cell>
          <cell r="AO18">
            <v>14</v>
          </cell>
          <cell r="AV18">
            <v>0.126371742208233</v>
          </cell>
          <cell r="AW18">
            <v>0.165403199389688</v>
          </cell>
          <cell r="BL18">
            <v>0.122826754967441</v>
          </cell>
          <cell r="BM18">
            <v>0.122826754967441</v>
          </cell>
          <cell r="BT18">
            <v>0.14052013819978501</v>
          </cell>
          <cell r="BU18">
            <v>0.18008139516168201</v>
          </cell>
          <cell r="CB18">
            <v>5.9857146518943298E-2</v>
          </cell>
          <cell r="CC18">
            <v>0.141802312654118</v>
          </cell>
        </row>
        <row r="19">
          <cell r="A19">
            <v>14</v>
          </cell>
          <cell r="E19">
            <v>1.15E-2</v>
          </cell>
          <cell r="G19">
            <v>2015</v>
          </cell>
          <cell r="H19">
            <v>17</v>
          </cell>
          <cell r="L19">
            <v>6.3600000000000004E-2</v>
          </cell>
          <cell r="T19">
            <v>3.09E-2</v>
          </cell>
          <cell r="X19">
            <v>4.5900000000000003E-2</v>
          </cell>
          <cell r="AB19">
            <v>0.10489999999999999</v>
          </cell>
          <cell r="AD19">
            <v>15</v>
          </cell>
          <cell r="AK19">
            <v>0.10565209902593301</v>
          </cell>
          <cell r="AL19">
            <v>0.12659572040063399</v>
          </cell>
          <cell r="AN19">
            <v>2015</v>
          </cell>
          <cell r="AO19">
            <v>15</v>
          </cell>
          <cell r="AV19">
            <v>9.7548692660695893E-2</v>
          </cell>
          <cell r="AW19">
            <v>0.118006111930685</v>
          </cell>
          <cell r="BL19">
            <v>9.2876615320921604E-2</v>
          </cell>
          <cell r="BM19">
            <v>0.10023100818941801</v>
          </cell>
          <cell r="BT19">
            <v>0.149568139951373</v>
          </cell>
          <cell r="BU19">
            <v>0.16703376064596201</v>
          </cell>
          <cell r="CB19">
            <v>7.6344617545323498E-2</v>
          </cell>
          <cell r="CC19">
            <v>0.10762338969922799</v>
          </cell>
        </row>
        <row r="20">
          <cell r="A20">
            <v>15</v>
          </cell>
          <cell r="E20">
            <v>1.2800000000000001E-2</v>
          </cell>
          <cell r="G20">
            <v>2015</v>
          </cell>
          <cell r="H20">
            <v>18</v>
          </cell>
          <cell r="L20">
            <v>7.4300000000000005E-2</v>
          </cell>
          <cell r="T20">
            <v>3.4200000000000001E-2</v>
          </cell>
          <cell r="X20">
            <v>0.06</v>
          </cell>
          <cell r="AB20">
            <v>0.1217</v>
          </cell>
          <cell r="AD20">
            <v>16</v>
          </cell>
          <cell r="AK20">
            <v>0.110704121368537</v>
          </cell>
          <cell r="AL20">
            <v>0.13940480273068201</v>
          </cell>
          <cell r="AN20">
            <v>2015</v>
          </cell>
          <cell r="AO20">
            <v>16</v>
          </cell>
          <cell r="AV20">
            <v>0.12443737611068</v>
          </cell>
          <cell r="AW20">
            <v>0.17037683051772201</v>
          </cell>
          <cell r="BL20">
            <v>0.200445517813611</v>
          </cell>
          <cell r="BM20">
            <v>0.203115231585144</v>
          </cell>
          <cell r="BT20">
            <v>0.14522627028988</v>
          </cell>
          <cell r="BU20">
            <v>0.17263937008608701</v>
          </cell>
          <cell r="CB20">
            <v>7.0480161389001997E-2</v>
          </cell>
          <cell r="CC20">
            <v>0.159117277558149</v>
          </cell>
        </row>
        <row r="21">
          <cell r="A21">
            <v>16</v>
          </cell>
          <cell r="E21">
            <v>1.41E-2</v>
          </cell>
          <cell r="G21">
            <v>2015</v>
          </cell>
          <cell r="H21">
            <v>19</v>
          </cell>
          <cell r="L21">
            <v>7.7899999999999997E-2</v>
          </cell>
          <cell r="T21">
            <v>3.4200000000000001E-2</v>
          </cell>
          <cell r="X21">
            <v>6.9099999999999995E-2</v>
          </cell>
          <cell r="AB21">
            <v>0.12640000000000001</v>
          </cell>
          <cell r="AD21">
            <v>17</v>
          </cell>
          <cell r="AK21">
            <v>0.113646265743594</v>
          </cell>
          <cell r="AL21">
            <v>0.14164201721914901</v>
          </cell>
          <cell r="AN21">
            <v>2015</v>
          </cell>
          <cell r="AO21">
            <v>17</v>
          </cell>
          <cell r="AV21">
            <v>0.14685897965796099</v>
          </cell>
          <cell r="AW21">
            <v>0.179598264639515</v>
          </cell>
          <cell r="BL21">
            <v>0.146116072800378</v>
          </cell>
          <cell r="BM21">
            <v>0.19351260140596399</v>
          </cell>
          <cell r="BT21">
            <v>0.124777289976593</v>
          </cell>
          <cell r="BU21">
            <v>0.127921838111863</v>
          </cell>
          <cell r="CB21">
            <v>0.12606685796320999</v>
          </cell>
          <cell r="CC21">
            <v>0.17105377641452901</v>
          </cell>
        </row>
        <row r="22">
          <cell r="A22">
            <v>17</v>
          </cell>
          <cell r="E22">
            <v>1.52E-2</v>
          </cell>
          <cell r="G22">
            <v>2015</v>
          </cell>
          <cell r="H22">
            <v>20</v>
          </cell>
          <cell r="L22">
            <v>8.1699999999999995E-2</v>
          </cell>
          <cell r="T22">
            <v>3.4200000000000001E-2</v>
          </cell>
          <cell r="X22">
            <v>7.7499999999999999E-2</v>
          </cell>
          <cell r="AB22">
            <v>0.1313</v>
          </cell>
          <cell r="AD22">
            <v>18</v>
          </cell>
          <cell r="AK22">
            <v>0.122516107481694</v>
          </cell>
          <cell r="AL22">
            <v>0.15595049279248899</v>
          </cell>
          <cell r="AN22">
            <v>2015</v>
          </cell>
          <cell r="AO22">
            <v>18</v>
          </cell>
          <cell r="AV22">
            <v>0.119130104634735</v>
          </cell>
          <cell r="AW22">
            <v>0.183287824479963</v>
          </cell>
          <cell r="BL22">
            <v>0.17934916022927799</v>
          </cell>
          <cell r="BM22">
            <v>0.19951527402653499</v>
          </cell>
          <cell r="BT22">
            <v>0.12880121201894901</v>
          </cell>
          <cell r="BU22">
            <v>0.20279024686511801</v>
          </cell>
          <cell r="CB22">
            <v>9.1000627634631195E-2</v>
          </cell>
          <cell r="CC22">
            <v>0.18068412074972101</v>
          </cell>
        </row>
        <row r="23">
          <cell r="A23">
            <v>18</v>
          </cell>
          <cell r="E23">
            <v>1.6500000000000001E-2</v>
          </cell>
          <cell r="G23">
            <v>2015</v>
          </cell>
          <cell r="H23">
            <v>21</v>
          </cell>
          <cell r="L23">
            <v>8.4900000000000003E-2</v>
          </cell>
          <cell r="T23">
            <v>3.5000000000000003E-2</v>
          </cell>
          <cell r="X23">
            <v>8.5500000000000007E-2</v>
          </cell>
          <cell r="AB23">
            <v>0.1336</v>
          </cell>
          <cell r="AD23">
            <v>19</v>
          </cell>
          <cell r="AK23">
            <v>0.110602465988143</v>
          </cell>
          <cell r="AL23">
            <v>0.14779856681550099</v>
          </cell>
          <cell r="AN23">
            <v>2015</v>
          </cell>
          <cell r="AO23">
            <v>19</v>
          </cell>
          <cell r="AV23">
            <v>9.9793552096246102E-2</v>
          </cell>
          <cell r="AW23">
            <v>0.123332312635685</v>
          </cell>
          <cell r="BL23">
            <v>9.3447480287033202E-2</v>
          </cell>
          <cell r="BM23">
            <v>9.3447480287033202E-2</v>
          </cell>
          <cell r="BT23">
            <v>0.113728498062434</v>
          </cell>
          <cell r="BU23">
            <v>0.16522844368006401</v>
          </cell>
          <cell r="CB23">
            <v>8.8985391651630399E-2</v>
          </cell>
          <cell r="CC23">
            <v>0.11654978138759201</v>
          </cell>
        </row>
        <row r="24">
          <cell r="A24">
            <v>19</v>
          </cell>
          <cell r="E24">
            <v>1.77E-2</v>
          </cell>
          <cell r="G24">
            <v>2015</v>
          </cell>
          <cell r="H24">
            <v>22</v>
          </cell>
          <cell r="L24">
            <v>8.8200000000000001E-2</v>
          </cell>
          <cell r="T24">
            <v>3.7199999999999997E-2</v>
          </cell>
          <cell r="X24">
            <v>8.5599999999999996E-2</v>
          </cell>
          <cell r="AB24">
            <v>0.14069999999999999</v>
          </cell>
          <cell r="AD24">
            <v>20</v>
          </cell>
          <cell r="AK24">
            <v>9.3072397914541097E-2</v>
          </cell>
          <cell r="AL24">
            <v>0.138007586817396</v>
          </cell>
          <cell r="AN24">
            <v>2015</v>
          </cell>
          <cell r="AO24">
            <v>20</v>
          </cell>
          <cell r="AV24">
            <v>7.5135030354724797E-2</v>
          </cell>
          <cell r="AW24">
            <v>0.102304527926462</v>
          </cell>
          <cell r="BL24">
            <v>0.12150597325429199</v>
          </cell>
          <cell r="BM24">
            <v>0.12150597325429199</v>
          </cell>
          <cell r="BT24">
            <v>5.5197057245428199E-2</v>
          </cell>
          <cell r="BU24">
            <v>0.108941711141365</v>
          </cell>
          <cell r="CB24">
            <v>4.6558874799140101E-2</v>
          </cell>
          <cell r="CC24">
            <v>7.7636541363930306E-2</v>
          </cell>
        </row>
        <row r="25">
          <cell r="A25">
            <v>20</v>
          </cell>
          <cell r="E25">
            <v>1.8800000000000001E-2</v>
          </cell>
          <cell r="G25">
            <v>2015</v>
          </cell>
          <cell r="H25">
            <v>23</v>
          </cell>
          <cell r="L25">
            <v>9.01E-2</v>
          </cell>
          <cell r="T25">
            <v>3.9300000000000002E-2</v>
          </cell>
          <cell r="X25">
            <v>8.9800000000000005E-2</v>
          </cell>
          <cell r="AB25">
            <v>0.14219999999999999</v>
          </cell>
          <cell r="AD25">
            <v>21</v>
          </cell>
          <cell r="AK25">
            <v>8.9143555256130005E-2</v>
          </cell>
          <cell r="AL25">
            <v>0.136690660606755</v>
          </cell>
          <cell r="AN25">
            <v>2015</v>
          </cell>
          <cell r="AO25">
            <v>21</v>
          </cell>
          <cell r="AV25">
            <v>7.7115014844490501E-2</v>
          </cell>
          <cell r="AW25">
            <v>0.10007685466916</v>
          </cell>
          <cell r="BL25">
            <v>0.105893101013334</v>
          </cell>
          <cell r="BM25">
            <v>0.11237864706185199</v>
          </cell>
          <cell r="BT25">
            <v>3.5687699388504197E-2</v>
          </cell>
          <cell r="BU25">
            <v>8.92103715498372E-2</v>
          </cell>
          <cell r="CB25">
            <v>5.5086681061488001E-2</v>
          </cell>
          <cell r="CC25">
            <v>6.9880246862146694E-2</v>
          </cell>
        </row>
        <row r="26">
          <cell r="A26">
            <v>21</v>
          </cell>
          <cell r="E26">
            <v>1.9699999999999999E-2</v>
          </cell>
          <cell r="G26">
            <v>2015</v>
          </cell>
          <cell r="H26">
            <v>24</v>
          </cell>
          <cell r="L26">
            <v>9.3399999999999997E-2</v>
          </cell>
          <cell r="T26">
            <v>3.9300000000000002E-2</v>
          </cell>
          <cell r="X26">
            <v>9.2999999999999999E-2</v>
          </cell>
          <cell r="AB26">
            <v>0.1489</v>
          </cell>
          <cell r="AD26">
            <v>22</v>
          </cell>
          <cell r="AK26">
            <v>9.8193791850260601E-2</v>
          </cell>
          <cell r="AL26">
            <v>0.152823334057445</v>
          </cell>
          <cell r="AN26">
            <v>2015</v>
          </cell>
          <cell r="AO26">
            <v>22</v>
          </cell>
          <cell r="AV26">
            <v>8.9002284072503199E-2</v>
          </cell>
          <cell r="AW26">
            <v>0.114088966676234</v>
          </cell>
          <cell r="BL26">
            <v>0.16918632873887701</v>
          </cell>
          <cell r="BM26">
            <v>0.186609320718852</v>
          </cell>
          <cell r="BT26">
            <v>8.2692783250576093E-2</v>
          </cell>
          <cell r="BU26">
            <v>8.3794897588269607E-2</v>
          </cell>
          <cell r="CB26">
            <v>6.1774140924061298E-2</v>
          </cell>
          <cell r="CC26">
            <v>0.107295211029801</v>
          </cell>
        </row>
        <row r="27">
          <cell r="A27">
            <v>22</v>
          </cell>
          <cell r="E27">
            <v>2.0799999999999999E-2</v>
          </cell>
          <cell r="G27">
            <v>2015</v>
          </cell>
          <cell r="H27">
            <v>25</v>
          </cell>
          <cell r="L27">
            <v>9.6799999999999997E-2</v>
          </cell>
          <cell r="T27">
            <v>3.9300000000000002E-2</v>
          </cell>
          <cell r="X27">
            <v>9.6799999999999997E-2</v>
          </cell>
          <cell r="AB27">
            <v>0.1547</v>
          </cell>
          <cell r="AD27">
            <v>23</v>
          </cell>
          <cell r="AK27">
            <v>9.6601294818365602E-2</v>
          </cell>
          <cell r="AL27">
            <v>0.151355779848836</v>
          </cell>
          <cell r="AN27">
            <v>2015</v>
          </cell>
          <cell r="AO27">
            <v>23</v>
          </cell>
          <cell r="AV27">
            <v>9.8667294460130506E-2</v>
          </cell>
          <cell r="AW27">
            <v>0.114288624671546</v>
          </cell>
          <cell r="BL27">
            <v>0.12879468560159599</v>
          </cell>
          <cell r="BM27">
            <v>0.14698139930996901</v>
          </cell>
          <cell r="BT27">
            <v>4.6318639334226003E-2</v>
          </cell>
          <cell r="BU27">
            <v>7.6468282818176705E-2</v>
          </cell>
          <cell r="CB27">
            <v>0.103751808862049</v>
          </cell>
          <cell r="CC27">
            <v>0.11347284503246</v>
          </cell>
        </row>
        <row r="28">
          <cell r="A28">
            <v>23</v>
          </cell>
          <cell r="E28">
            <v>2.18E-2</v>
          </cell>
          <cell r="G28">
            <v>2015</v>
          </cell>
          <cell r="H28">
            <v>26</v>
          </cell>
          <cell r="L28">
            <v>0.1027</v>
          </cell>
          <cell r="T28">
            <v>3.95E-2</v>
          </cell>
          <cell r="X28">
            <v>0.10680000000000001</v>
          </cell>
          <cell r="AB28">
            <v>0.16350000000000001</v>
          </cell>
          <cell r="AD28">
            <v>24</v>
          </cell>
          <cell r="AK28">
            <v>7.5022576323250406E-2</v>
          </cell>
          <cell r="AL28">
            <v>0.13991355425881699</v>
          </cell>
          <cell r="AN28">
            <v>2015</v>
          </cell>
          <cell r="AO28">
            <v>24</v>
          </cell>
          <cell r="AV28">
            <v>0.13983088929579099</v>
          </cell>
          <cell r="AW28">
            <v>0.16553048042256999</v>
          </cell>
          <cell r="BL28">
            <v>0.156399182315094</v>
          </cell>
          <cell r="BM28">
            <v>0.156399182315094</v>
          </cell>
          <cell r="BT28">
            <v>0.13414121498541601</v>
          </cell>
          <cell r="BU28">
            <v>0.15548993521844001</v>
          </cell>
          <cell r="CB28">
            <v>0.13699098200893101</v>
          </cell>
          <cell r="CC28">
            <v>0.179217936411592</v>
          </cell>
        </row>
        <row r="29">
          <cell r="A29">
            <v>24</v>
          </cell>
          <cell r="E29">
            <v>2.2499999999999999E-2</v>
          </cell>
          <cell r="G29">
            <v>2015</v>
          </cell>
          <cell r="H29">
            <v>27</v>
          </cell>
          <cell r="L29">
            <v>0.1075</v>
          </cell>
          <cell r="T29">
            <v>4.0599999999999997E-2</v>
          </cell>
          <cell r="X29">
            <v>0.1172</v>
          </cell>
          <cell r="AB29">
            <v>0.1694</v>
          </cell>
          <cell r="AD29">
            <v>25</v>
          </cell>
          <cell r="AK29">
            <v>7.6045424134487005E-2</v>
          </cell>
          <cell r="AL29">
            <v>0.12981895189926801</v>
          </cell>
          <cell r="AN29">
            <v>2015</v>
          </cell>
          <cell r="AO29">
            <v>25</v>
          </cell>
          <cell r="AV29">
            <v>0.114486605663458</v>
          </cell>
          <cell r="AW29">
            <v>0.14372973869942901</v>
          </cell>
          <cell r="BL29">
            <v>0.13909846225334299</v>
          </cell>
          <cell r="BM29">
            <v>0.13909846225334299</v>
          </cell>
          <cell r="BT29">
            <v>0.16185176130154499</v>
          </cell>
          <cell r="BU29">
            <v>0.18732779911880601</v>
          </cell>
          <cell r="CB29">
            <v>7.9326431018180293E-2</v>
          </cell>
          <cell r="CC29">
            <v>0.119885091609208</v>
          </cell>
        </row>
        <row r="30">
          <cell r="A30">
            <v>25</v>
          </cell>
          <cell r="E30">
            <v>2.3E-2</v>
          </cell>
          <cell r="G30">
            <v>2015</v>
          </cell>
          <cell r="H30">
            <v>28</v>
          </cell>
          <cell r="L30">
            <v>0.1099</v>
          </cell>
          <cell r="T30">
            <v>4.0599999999999997E-2</v>
          </cell>
          <cell r="X30">
            <v>0.1191</v>
          </cell>
          <cell r="AB30">
            <v>0.17430000000000001</v>
          </cell>
          <cell r="AD30">
            <v>26</v>
          </cell>
          <cell r="AK30">
            <v>8.9297850537433998E-2</v>
          </cell>
          <cell r="AL30">
            <v>0.14391915919533099</v>
          </cell>
          <cell r="AN30">
            <v>2015</v>
          </cell>
          <cell r="AO30">
            <v>26</v>
          </cell>
          <cell r="AV30">
            <v>0.15486562035750501</v>
          </cell>
          <cell r="AW30">
            <v>0.20654858386393801</v>
          </cell>
          <cell r="BL30">
            <v>0.19990912072296399</v>
          </cell>
          <cell r="BM30">
            <v>0.20232627519311799</v>
          </cell>
          <cell r="BT30">
            <v>0.163621686601292</v>
          </cell>
          <cell r="BU30">
            <v>0.23290933889778401</v>
          </cell>
          <cell r="CB30">
            <v>0.12820921457706999</v>
          </cell>
          <cell r="CC30">
            <v>0.18753309252720199</v>
          </cell>
        </row>
        <row r="31">
          <cell r="A31">
            <v>26</v>
          </cell>
          <cell r="E31">
            <v>2.3400000000000001E-2</v>
          </cell>
          <cell r="G31">
            <v>2015</v>
          </cell>
          <cell r="H31">
            <v>29</v>
          </cell>
          <cell r="L31">
            <v>0.1193</v>
          </cell>
          <cell r="T31">
            <v>4.2200000000000001E-2</v>
          </cell>
          <cell r="X31">
            <v>0.1424</v>
          </cell>
          <cell r="AB31">
            <v>0.18540000000000001</v>
          </cell>
          <cell r="AD31">
            <v>27</v>
          </cell>
          <cell r="AK31">
            <v>9.7714410734274698E-2</v>
          </cell>
          <cell r="AL31">
            <v>0.155342509297204</v>
          </cell>
          <cell r="AN31">
            <v>2015</v>
          </cell>
          <cell r="AO31">
            <v>27</v>
          </cell>
          <cell r="AV31">
            <v>0.133124490320851</v>
          </cell>
          <cell r="AW31">
            <v>0.17882526016598899</v>
          </cell>
          <cell r="BL31">
            <v>0.160910936952327</v>
          </cell>
          <cell r="BM31">
            <v>0.17347751732778099</v>
          </cell>
          <cell r="BT31">
            <v>6.7972286186036193E-2</v>
          </cell>
          <cell r="BU31">
            <v>0.15369718751754299</v>
          </cell>
          <cell r="CB31">
            <v>0.14559893921796099</v>
          </cell>
          <cell r="CC31">
            <v>0.18847789873135901</v>
          </cell>
        </row>
        <row r="32">
          <cell r="A32">
            <v>27</v>
          </cell>
          <cell r="E32">
            <v>2.3900000000000001E-2</v>
          </cell>
          <cell r="G32">
            <v>2015</v>
          </cell>
          <cell r="H32">
            <v>30</v>
          </cell>
          <cell r="L32">
            <v>0.12429999999999999</v>
          </cell>
          <cell r="T32">
            <v>4.3400000000000001E-2</v>
          </cell>
          <cell r="X32">
            <v>0.14949999999999999</v>
          </cell>
          <cell r="AB32">
            <v>0.193</v>
          </cell>
          <cell r="AD32">
            <v>28</v>
          </cell>
          <cell r="AK32">
            <v>8.5426048057280907E-2</v>
          </cell>
          <cell r="AL32">
            <v>0.15226762157155099</v>
          </cell>
          <cell r="AN32">
            <v>2015</v>
          </cell>
          <cell r="AO32">
            <v>28</v>
          </cell>
          <cell r="AV32">
            <v>0.103772624017456</v>
          </cell>
          <cell r="AW32">
            <v>0.12972299975673099</v>
          </cell>
          <cell r="BL32">
            <v>7.8590683667538103E-2</v>
          </cell>
          <cell r="BM32">
            <v>7.8590683667538103E-2</v>
          </cell>
          <cell r="BT32">
            <v>0.116220195200569</v>
          </cell>
          <cell r="BU32">
            <v>0.13230073473017201</v>
          </cell>
          <cell r="CB32">
            <v>9.0089744323270896E-2</v>
          </cell>
          <cell r="CC32">
            <v>0.130154396785327</v>
          </cell>
        </row>
        <row r="33">
          <cell r="A33">
            <v>28</v>
          </cell>
          <cell r="E33">
            <v>2.4199999999999999E-2</v>
          </cell>
          <cell r="G33">
            <v>2015</v>
          </cell>
          <cell r="H33">
            <v>31</v>
          </cell>
          <cell r="L33">
            <v>0.1293</v>
          </cell>
          <cell r="T33">
            <v>4.3999999999999997E-2</v>
          </cell>
          <cell r="X33">
            <v>0.15459999999999999</v>
          </cell>
          <cell r="AB33">
            <v>0.2019</v>
          </cell>
          <cell r="AD33">
            <v>29</v>
          </cell>
          <cell r="AK33">
            <v>8.77891964395041E-2</v>
          </cell>
          <cell r="AL33">
            <v>0.14896839942651299</v>
          </cell>
          <cell r="AN33">
            <v>2015</v>
          </cell>
          <cell r="AO33">
            <v>29</v>
          </cell>
          <cell r="AV33">
            <v>7.7937350521638804E-2</v>
          </cell>
          <cell r="AW33">
            <v>0.184630015104849</v>
          </cell>
          <cell r="BL33">
            <v>5.7083346150305997E-2</v>
          </cell>
          <cell r="BM33">
            <v>7.9475446475888306E-2</v>
          </cell>
          <cell r="BT33">
            <v>0.14078617730548601</v>
          </cell>
          <cell r="BU33">
            <v>0.335227903496012</v>
          </cell>
          <cell r="CB33">
            <v>5.6653376385226398E-2</v>
          </cell>
          <cell r="CC33">
            <v>0.15227406002437599</v>
          </cell>
        </row>
        <row r="34">
          <cell r="A34">
            <v>29</v>
          </cell>
          <cell r="E34">
            <v>2.4400000000000002E-2</v>
          </cell>
          <cell r="G34">
            <v>2015</v>
          </cell>
          <cell r="H34">
            <v>32</v>
          </cell>
          <cell r="L34">
            <v>0.13389999999999999</v>
          </cell>
          <cell r="T34">
            <v>4.9000000000000002E-2</v>
          </cell>
          <cell r="X34">
            <v>0.16120000000000001</v>
          </cell>
          <cell r="AB34">
            <v>0.20730000000000001</v>
          </cell>
          <cell r="AD34">
            <v>30</v>
          </cell>
          <cell r="AK34">
            <v>9.9892346424092199E-2</v>
          </cell>
          <cell r="AL34">
            <v>0.16062867890775501</v>
          </cell>
          <cell r="AN34">
            <v>2015</v>
          </cell>
          <cell r="AO34">
            <v>30</v>
          </cell>
          <cell r="AV34">
            <v>9.6071243393880595E-2</v>
          </cell>
          <cell r="AW34">
            <v>0.15742410202337601</v>
          </cell>
          <cell r="BL34">
            <v>0.166818690250263</v>
          </cell>
          <cell r="BM34">
            <v>0.18366918028764001</v>
          </cell>
          <cell r="BT34">
            <v>0.122821142480215</v>
          </cell>
          <cell r="BU34">
            <v>0.195486746819756</v>
          </cell>
          <cell r="CB34">
            <v>5.6590659389366298E-2</v>
          </cell>
          <cell r="CC34">
            <v>0.12729075877552101</v>
          </cell>
        </row>
        <row r="35">
          <cell r="A35">
            <v>30</v>
          </cell>
          <cell r="E35">
            <v>2.46E-2</v>
          </cell>
          <cell r="G35">
            <v>2015</v>
          </cell>
          <cell r="H35">
            <v>33</v>
          </cell>
          <cell r="L35">
            <v>0.14119999999999999</v>
          </cell>
          <cell r="T35">
            <v>5.4300000000000001E-2</v>
          </cell>
          <cell r="X35">
            <v>0.16739999999999999</v>
          </cell>
          <cell r="AB35">
            <v>0.22</v>
          </cell>
          <cell r="AD35">
            <v>31</v>
          </cell>
          <cell r="AK35">
            <v>0.10024102692081301</v>
          </cell>
          <cell r="AL35">
            <v>0.15456823745798201</v>
          </cell>
          <cell r="AN35">
            <v>2015</v>
          </cell>
          <cell r="AO35">
            <v>31</v>
          </cell>
          <cell r="AV35">
            <v>0.14019464102898699</v>
          </cell>
          <cell r="AW35">
            <v>0.20410061140036601</v>
          </cell>
          <cell r="BL35">
            <v>0.206376957812172</v>
          </cell>
          <cell r="BM35">
            <v>0.21630101890117101</v>
          </cell>
          <cell r="BT35">
            <v>7.8981624750802795E-2</v>
          </cell>
          <cell r="BU35">
            <v>0.13676927005888501</v>
          </cell>
          <cell r="CB35">
            <v>0.13474405374967</v>
          </cell>
          <cell r="CC35">
            <v>0.21646354601881099</v>
          </cell>
        </row>
        <row r="36">
          <cell r="A36">
            <v>31</v>
          </cell>
          <cell r="E36">
            <v>2.4799999999999999E-2</v>
          </cell>
          <cell r="G36">
            <v>2015</v>
          </cell>
          <cell r="H36">
            <v>34</v>
          </cell>
          <cell r="L36">
            <v>0.1459</v>
          </cell>
          <cell r="T36">
            <v>5.4699999999999999E-2</v>
          </cell>
          <cell r="X36">
            <v>0.17230000000000001</v>
          </cell>
          <cell r="AB36">
            <v>0.2293</v>
          </cell>
          <cell r="AD36">
            <v>32</v>
          </cell>
          <cell r="AK36">
            <v>9.0531544026578106E-2</v>
          </cell>
          <cell r="AL36">
            <v>0.16316079729916599</v>
          </cell>
          <cell r="AN36">
            <v>2015</v>
          </cell>
          <cell r="AO36">
            <v>32</v>
          </cell>
          <cell r="AV36">
            <v>0.102187328852038</v>
          </cell>
          <cell r="AW36">
            <v>0.16661244597261601</v>
          </cell>
          <cell r="BL36">
            <v>0.16542667391714999</v>
          </cell>
          <cell r="BM36">
            <v>0.24645912335288001</v>
          </cell>
          <cell r="BT36">
            <v>7.1128583789284397E-2</v>
          </cell>
          <cell r="BU36">
            <v>0.150964522377741</v>
          </cell>
          <cell r="CB36">
            <v>8.3182005542549398E-2</v>
          </cell>
          <cell r="CC36">
            <v>0.13930939568813999</v>
          </cell>
        </row>
        <row r="37">
          <cell r="A37">
            <v>32</v>
          </cell>
          <cell r="E37">
            <v>2.4899999999999999E-2</v>
          </cell>
          <cell r="G37">
            <v>2015</v>
          </cell>
          <cell r="H37">
            <v>35</v>
          </cell>
          <cell r="L37">
            <v>0.1477</v>
          </cell>
          <cell r="T37">
            <v>5.5E-2</v>
          </cell>
          <cell r="X37">
            <v>0.17230000000000001</v>
          </cell>
          <cell r="AB37">
            <v>0.23369999999999999</v>
          </cell>
          <cell r="AD37">
            <v>33</v>
          </cell>
          <cell r="AK37">
            <v>8.5371189426905594E-2</v>
          </cell>
          <cell r="AL37">
            <v>0.128780862984751</v>
          </cell>
          <cell r="AN37">
            <v>2015</v>
          </cell>
          <cell r="AO37">
            <v>33</v>
          </cell>
          <cell r="AV37">
            <v>9.00156899275351E-2</v>
          </cell>
          <cell r="AW37">
            <v>0.201467437850193</v>
          </cell>
          <cell r="BL37">
            <v>0.13789110178021499</v>
          </cell>
          <cell r="BM37">
            <v>0.23674925379390399</v>
          </cell>
          <cell r="BT37">
            <v>0.13585279537086201</v>
          </cell>
          <cell r="BU37">
            <v>0.20926821637020099</v>
          </cell>
          <cell r="CB37">
            <v>5.8148783287642697E-2</v>
          </cell>
          <cell r="CC37">
            <v>0.197093707171589</v>
          </cell>
        </row>
        <row r="38">
          <cell r="A38">
            <v>33</v>
          </cell>
          <cell r="E38">
            <v>2.4899999999999999E-2</v>
          </cell>
          <cell r="G38">
            <v>2015</v>
          </cell>
          <cell r="H38">
            <v>36</v>
          </cell>
          <cell r="L38">
            <v>0.1542</v>
          </cell>
          <cell r="T38">
            <v>5.5399999999999998E-2</v>
          </cell>
          <cell r="X38">
            <v>0.1905</v>
          </cell>
          <cell r="AB38">
            <v>0.24110000000000001</v>
          </cell>
          <cell r="AD38">
            <v>34</v>
          </cell>
          <cell r="AK38">
            <v>0.104040007749914</v>
          </cell>
          <cell r="AL38">
            <v>0.15487723383760699</v>
          </cell>
          <cell r="AN38">
            <v>2015</v>
          </cell>
          <cell r="AO38">
            <v>34</v>
          </cell>
          <cell r="AV38">
            <v>8.2830469925621902E-2</v>
          </cell>
          <cell r="AW38">
            <v>0.16135057375647699</v>
          </cell>
          <cell r="BL38">
            <v>0.213808948322251</v>
          </cell>
          <cell r="BM38">
            <v>0.22133990956065899</v>
          </cell>
          <cell r="BT38">
            <v>4.3120708616583001E-2</v>
          </cell>
          <cell r="BU38">
            <v>0.114100539990254</v>
          </cell>
          <cell r="CB38">
            <v>5.9208584561777397E-2</v>
          </cell>
          <cell r="CC38">
            <v>0.16936959225618201</v>
          </cell>
        </row>
        <row r="39">
          <cell r="A39">
            <v>34</v>
          </cell>
          <cell r="E39">
            <v>2.5000000000000001E-2</v>
          </cell>
          <cell r="G39">
            <v>2015</v>
          </cell>
          <cell r="H39">
            <v>37</v>
          </cell>
          <cell r="L39">
            <v>0.15770000000000001</v>
          </cell>
          <cell r="T39">
            <v>5.6899999999999999E-2</v>
          </cell>
          <cell r="X39">
            <v>0.19170000000000001</v>
          </cell>
          <cell r="AB39">
            <v>0.24829999999999999</v>
          </cell>
          <cell r="AD39">
            <v>35</v>
          </cell>
          <cell r="AK39">
            <v>6.9713692886689493E-2</v>
          </cell>
          <cell r="AL39">
            <v>0.123738559989699</v>
          </cell>
          <cell r="AN39">
            <v>2015</v>
          </cell>
          <cell r="AO39">
            <v>35</v>
          </cell>
          <cell r="AV39">
            <v>0.11186709138236101</v>
          </cell>
          <cell r="AW39">
            <v>0.143867892664512</v>
          </cell>
          <cell r="BL39">
            <v>2.9760967027725699E-2</v>
          </cell>
          <cell r="BM39">
            <v>3.7780779605877703E-2</v>
          </cell>
          <cell r="BT39">
            <v>0.10025132356840701</v>
          </cell>
          <cell r="BU39">
            <v>0.10025132356840701</v>
          </cell>
          <cell r="CB39">
            <v>0.145572674244761</v>
          </cell>
          <cell r="CC39">
            <v>0.19682516806920899</v>
          </cell>
        </row>
        <row r="40">
          <cell r="A40">
            <v>35</v>
          </cell>
          <cell r="E40">
            <v>2.5000000000000001E-2</v>
          </cell>
          <cell r="G40">
            <v>2015</v>
          </cell>
          <cell r="H40">
            <v>38</v>
          </cell>
          <cell r="L40">
            <v>0.16039999999999999</v>
          </cell>
          <cell r="T40">
            <v>6.5299999999999997E-2</v>
          </cell>
          <cell r="X40">
            <v>0.19239999999999999</v>
          </cell>
          <cell r="AB40">
            <v>0.25</v>
          </cell>
          <cell r="AD40">
            <v>36</v>
          </cell>
          <cell r="AK40">
            <v>2.67044671696713E-2</v>
          </cell>
          <cell r="AL40">
            <v>6.4918175073503101E-2</v>
          </cell>
          <cell r="AN40">
            <v>2015</v>
          </cell>
          <cell r="AO40">
            <v>36</v>
          </cell>
          <cell r="AV40">
            <v>6.4351200685479906E-2</v>
          </cell>
          <cell r="AW40">
            <v>0.18772837514361301</v>
          </cell>
          <cell r="BL40">
            <v>4.4667066954905299E-2</v>
          </cell>
          <cell r="BM40">
            <v>5.6205673716828698E-2</v>
          </cell>
          <cell r="BT40">
            <v>0.14085693635170801</v>
          </cell>
          <cell r="BU40">
            <v>0.38150573991138997</v>
          </cell>
          <cell r="CB40">
            <v>3.7019640344963599E-2</v>
          </cell>
          <cell r="CC40">
            <v>0.139686371499921</v>
          </cell>
        </row>
        <row r="41">
          <cell r="A41">
            <v>36</v>
          </cell>
          <cell r="E41">
            <v>2.5000000000000001E-2</v>
          </cell>
          <cell r="G41">
            <v>2015</v>
          </cell>
          <cell r="H41">
            <v>39</v>
          </cell>
          <cell r="L41">
            <v>0.1613</v>
          </cell>
          <cell r="T41">
            <v>6.59E-2</v>
          </cell>
          <cell r="X41">
            <v>0.19239999999999999</v>
          </cell>
          <cell r="AB41">
            <v>0.252</v>
          </cell>
          <cell r="AD41">
            <v>37</v>
          </cell>
          <cell r="AK41">
            <v>2.0146711904065601E-2</v>
          </cell>
          <cell r="AL41">
            <v>0.38214454143370302</v>
          </cell>
          <cell r="AN41">
            <v>2015</v>
          </cell>
          <cell r="AO41">
            <v>37</v>
          </cell>
          <cell r="AV41">
            <v>0.110513634567205</v>
          </cell>
          <cell r="AW41">
            <v>0.18229317456373001</v>
          </cell>
          <cell r="BL41">
            <v>0.14965175451808199</v>
          </cell>
          <cell r="BM41">
            <v>0.192409128423565</v>
          </cell>
          <cell r="BT41">
            <v>0.22375962061549401</v>
          </cell>
          <cell r="BU41">
            <v>0.24117688159049799</v>
          </cell>
          <cell r="CB41">
            <v>5.4737006843731999E-2</v>
          </cell>
          <cell r="CC41">
            <v>0.15765137677758601</v>
          </cell>
        </row>
        <row r="42">
          <cell r="A42">
            <v>37</v>
          </cell>
          <cell r="E42">
            <v>2.5000000000000001E-2</v>
          </cell>
          <cell r="G42">
            <v>2015</v>
          </cell>
          <cell r="H42">
            <v>41</v>
          </cell>
          <cell r="L42">
            <v>0.16139999999999999</v>
          </cell>
          <cell r="T42">
            <v>6.59E-2</v>
          </cell>
          <cell r="X42">
            <v>0.19239999999999999</v>
          </cell>
          <cell r="AB42">
            <v>0.25209999999999999</v>
          </cell>
          <cell r="AK42"/>
          <cell r="AL42"/>
          <cell r="AN42">
            <v>2015</v>
          </cell>
          <cell r="AO42">
            <v>38</v>
          </cell>
          <cell r="AV42">
            <v>4.8727714965924901E-2</v>
          </cell>
          <cell r="AW42">
            <v>0.12222258799224001</v>
          </cell>
          <cell r="BL42">
            <v>1.9834652100432601E-2</v>
          </cell>
          <cell r="BM42">
            <v>0.33226581803890798</v>
          </cell>
          <cell r="BT42">
            <v>0.120775862729566</v>
          </cell>
          <cell r="BU42">
            <v>0.13669904196150101</v>
          </cell>
          <cell r="CB42">
            <v>2.9229775751027399E-2</v>
          </cell>
          <cell r="CC42">
            <v>6.1039249475307998E-2</v>
          </cell>
        </row>
        <row r="43">
          <cell r="E43"/>
          <cell r="G43">
            <v>2015</v>
          </cell>
          <cell r="H43">
            <v>42</v>
          </cell>
          <cell r="L43">
            <v>0.16139999999999999</v>
          </cell>
          <cell r="T43">
            <v>6.59E-2</v>
          </cell>
          <cell r="X43">
            <v>0.19239999999999999</v>
          </cell>
          <cell r="AB43">
            <v>0.25219999999999998</v>
          </cell>
          <cell r="AN43">
            <v>2015</v>
          </cell>
          <cell r="AO43">
            <v>39</v>
          </cell>
          <cell r="AV43">
            <v>9.8357474241085596E-2</v>
          </cell>
          <cell r="AW43">
            <v>0.131235228460896</v>
          </cell>
          <cell r="BL43">
            <v>2.3333310731576899E-2</v>
          </cell>
          <cell r="BM43">
            <v>5.5343619731923199E-2</v>
          </cell>
          <cell r="BT43">
            <v>0.22847163739628401</v>
          </cell>
          <cell r="BU43">
            <v>0.22847163739628401</v>
          </cell>
          <cell r="CB43">
            <v>5.5757147976567299E-2</v>
          </cell>
          <cell r="CC43">
            <v>0.10657610446945801</v>
          </cell>
        </row>
        <row r="44">
          <cell r="E44"/>
          <cell r="G44">
            <v>2016</v>
          </cell>
          <cell r="H44">
            <v>3</v>
          </cell>
          <cell r="L44">
            <v>2.0000000000000001E-4</v>
          </cell>
          <cell r="T44">
            <v>0</v>
          </cell>
          <cell r="X44">
            <v>2.9999999999999997E-4</v>
          </cell>
          <cell r="AB44">
            <v>0</v>
          </cell>
          <cell r="AN44">
            <v>2015</v>
          </cell>
          <cell r="AO44">
            <v>40</v>
          </cell>
          <cell r="AV44">
            <v>0.157924402867508</v>
          </cell>
          <cell r="AW44">
            <v>0.157924402867508</v>
          </cell>
          <cell r="BL44">
            <v>2.5153791585448899E-2</v>
          </cell>
          <cell r="BM44">
            <v>2.5153791585448899E-2</v>
          </cell>
          <cell r="BT44">
            <v>0.43881780796772801</v>
          </cell>
          <cell r="BU44">
            <v>0.43881780796772801</v>
          </cell>
          <cell r="CB44">
            <v>7.9505736259091894E-2</v>
          </cell>
          <cell r="CC44">
            <v>7.9505736259091894E-2</v>
          </cell>
        </row>
        <row r="45">
          <cell r="E45"/>
          <cell r="G45">
            <v>2016</v>
          </cell>
          <cell r="H45">
            <v>5</v>
          </cell>
          <cell r="L45">
            <v>5.0000000000000001E-4</v>
          </cell>
          <cell r="T45">
            <v>0</v>
          </cell>
          <cell r="X45">
            <v>2.9999999999999997E-4</v>
          </cell>
          <cell r="AB45">
            <v>5.0000000000000001E-4</v>
          </cell>
          <cell r="AN45">
            <v>2015</v>
          </cell>
          <cell r="AO45">
            <v>41</v>
          </cell>
          <cell r="AV45">
            <v>0.28058895523043198</v>
          </cell>
          <cell r="AW45">
            <v>0.29498127593350199</v>
          </cell>
          <cell r="BL45">
            <v>0.84332871252378205</v>
          </cell>
          <cell r="BM45">
            <v>0.84332871252378205</v>
          </cell>
          <cell r="BT45">
            <v>0.206691070671358</v>
          </cell>
          <cell r="BU45">
            <v>0.206691070671358</v>
          </cell>
          <cell r="CB45">
            <v>0.17964729454859901</v>
          </cell>
          <cell r="CC45">
            <v>0.20006650006953999</v>
          </cell>
        </row>
        <row r="46">
          <cell r="E46"/>
          <cell r="G46">
            <v>2016</v>
          </cell>
          <cell r="H46">
            <v>6</v>
          </cell>
          <cell r="L46">
            <v>2.3E-3</v>
          </cell>
          <cell r="T46">
            <v>0</v>
          </cell>
          <cell r="X46">
            <v>5.9999999999999995E-4</v>
          </cell>
          <cell r="AB46">
            <v>3.5999999999999999E-3</v>
          </cell>
          <cell r="AN46">
            <v>2015</v>
          </cell>
          <cell r="AO46">
            <v>42</v>
          </cell>
          <cell r="AV46">
            <v>3.3512408763297002E-2</v>
          </cell>
          <cell r="AW46">
            <v>0.121670618504492</v>
          </cell>
          <cell r="BL46">
            <v>0.72745718254076996</v>
          </cell>
          <cell r="BM46">
            <v>0.72745718254076996</v>
          </cell>
          <cell r="BT46">
            <v>-7.0375104210752104E-2</v>
          </cell>
          <cell r="BU46">
            <v>-7.0375104210752104E-2</v>
          </cell>
          <cell r="CB46">
            <v>-2.7257973252531001E-2</v>
          </cell>
          <cell r="CC46">
            <v>9.1476387020144795E-2</v>
          </cell>
        </row>
        <row r="47">
          <cell r="E47"/>
          <cell r="G47">
            <v>2016</v>
          </cell>
          <cell r="H47">
            <v>7</v>
          </cell>
          <cell r="L47">
            <v>3.7000000000000002E-3</v>
          </cell>
          <cell r="T47">
            <v>6.9999999999999999E-4</v>
          </cell>
          <cell r="X47">
            <v>1E-3</v>
          </cell>
          <cell r="AB47">
            <v>6.1999999999999998E-3</v>
          </cell>
          <cell r="AN47">
            <v>2016</v>
          </cell>
          <cell r="AO47">
            <v>1</v>
          </cell>
          <cell r="AV47">
            <v>4.8334660857912798E-2</v>
          </cell>
          <cell r="AW47">
            <v>4.8334660857912798E-2</v>
          </cell>
          <cell r="BL47">
            <v>4.6198182817592102E-2</v>
          </cell>
          <cell r="BM47">
            <v>4.6198182817592102E-2</v>
          </cell>
          <cell r="BT47">
            <v>4.1918783188808699E-2</v>
          </cell>
          <cell r="BU47">
            <v>4.1918783188808699E-2</v>
          </cell>
          <cell r="CB47">
            <v>2.6340039982583899E-2</v>
          </cell>
          <cell r="CC47">
            <v>2.6340039982583899E-2</v>
          </cell>
        </row>
        <row r="48">
          <cell r="E48"/>
          <cell r="G48">
            <v>2016</v>
          </cell>
          <cell r="H48">
            <v>8</v>
          </cell>
          <cell r="L48">
            <v>6.7999999999999996E-3</v>
          </cell>
          <cell r="T48">
            <v>1.1000000000000001E-3</v>
          </cell>
          <cell r="X48">
            <v>4.4000000000000003E-3</v>
          </cell>
          <cell r="AB48">
            <v>1.0699999999999999E-2</v>
          </cell>
          <cell r="AN48">
            <v>2016</v>
          </cell>
          <cell r="AO48">
            <v>2</v>
          </cell>
          <cell r="AV48">
            <v>4.4134402385669097E-2</v>
          </cell>
          <cell r="AW48">
            <v>4.4134402385669097E-2</v>
          </cell>
          <cell r="BL48">
            <v>4.3724610441244698E-2</v>
          </cell>
          <cell r="BM48">
            <v>4.3724610441244698E-2</v>
          </cell>
          <cell r="BT48">
            <v>2.8442166470435199E-2</v>
          </cell>
          <cell r="BU48">
            <v>2.8442166470435199E-2</v>
          </cell>
          <cell r="CB48">
            <v>3.2758166137992699E-2</v>
          </cell>
          <cell r="CC48">
            <v>3.2758166137992699E-2</v>
          </cell>
        </row>
        <row r="49">
          <cell r="E49"/>
          <cell r="G49">
            <v>2016</v>
          </cell>
          <cell r="H49">
            <v>9</v>
          </cell>
          <cell r="L49">
            <v>1.0200000000000001E-2</v>
          </cell>
          <cell r="T49">
            <v>2.5999999999999999E-3</v>
          </cell>
          <cell r="X49">
            <v>5.5999999999999999E-3</v>
          </cell>
          <cell r="AB49">
            <v>1.7100000000000001E-2</v>
          </cell>
          <cell r="AN49">
            <v>2016</v>
          </cell>
          <cell r="AO49">
            <v>3</v>
          </cell>
          <cell r="AV49">
            <v>4.3358182327762403E-2</v>
          </cell>
          <cell r="AW49">
            <v>4.3970255782884299E-2</v>
          </cell>
          <cell r="BL49">
            <v>3.26339071318653E-2</v>
          </cell>
          <cell r="BM49">
            <v>3.26339071318653E-2</v>
          </cell>
          <cell r="BT49">
            <v>1.63528825089727E-2</v>
          </cell>
          <cell r="BU49">
            <v>1.7789171037326398E-2</v>
          </cell>
          <cell r="CB49">
            <v>3.3207233037582301E-2</v>
          </cell>
          <cell r="CC49">
            <v>3.3207233037582301E-2</v>
          </cell>
        </row>
        <row r="50">
          <cell r="E50"/>
          <cell r="G50">
            <v>2016</v>
          </cell>
          <cell r="H50">
            <v>10</v>
          </cell>
          <cell r="L50">
            <v>1.4E-2</v>
          </cell>
          <cell r="T50">
            <v>6.7999999999999996E-3</v>
          </cell>
          <cell r="X50">
            <v>8.8999999999999999E-3</v>
          </cell>
          <cell r="AB50">
            <v>2.2200000000000001E-2</v>
          </cell>
          <cell r="AN50">
            <v>2016</v>
          </cell>
          <cell r="AO50">
            <v>4</v>
          </cell>
          <cell r="AV50">
            <v>3.88193496016523E-2</v>
          </cell>
          <cell r="AW50">
            <v>3.88193496016523E-2</v>
          </cell>
          <cell r="BL50">
            <v>3.3118335238460701E-2</v>
          </cell>
          <cell r="BM50">
            <v>3.3118335238460701E-2</v>
          </cell>
          <cell r="BT50">
            <v>3.7989966674774903E-2</v>
          </cell>
          <cell r="BU50">
            <v>3.7989966674774903E-2</v>
          </cell>
          <cell r="CB50">
            <v>3.2202846954403098E-2</v>
          </cell>
          <cell r="CC50">
            <v>3.2202846954403098E-2</v>
          </cell>
        </row>
        <row r="51">
          <cell r="E51"/>
          <cell r="G51">
            <v>2016</v>
          </cell>
          <cell r="H51">
            <v>11</v>
          </cell>
          <cell r="L51">
            <v>1.7299999999999999E-2</v>
          </cell>
          <cell r="T51">
            <v>8.8000000000000005E-3</v>
          </cell>
          <cell r="X51">
            <v>1.17E-2</v>
          </cell>
          <cell r="AB51">
            <v>2.7799999999999998E-2</v>
          </cell>
          <cell r="AN51">
            <v>2016</v>
          </cell>
          <cell r="AO51">
            <v>5</v>
          </cell>
          <cell r="AV51">
            <v>5.9337754503836999E-2</v>
          </cell>
          <cell r="AW51">
            <v>6.0764252724471501E-2</v>
          </cell>
          <cell r="BL51">
            <v>5.3926875610097E-2</v>
          </cell>
          <cell r="BM51">
            <v>5.3926875610097E-2</v>
          </cell>
          <cell r="BT51">
            <v>5.9184847069212898E-2</v>
          </cell>
          <cell r="BU51">
            <v>5.9184847069212898E-2</v>
          </cell>
          <cell r="CB51">
            <v>5.5556891123399503E-2</v>
          </cell>
          <cell r="CC51">
            <v>5.7387616039881899E-2</v>
          </cell>
        </row>
        <row r="52">
          <cell r="E52"/>
          <cell r="G52">
            <v>2016</v>
          </cell>
          <cell r="H52">
            <v>12</v>
          </cell>
          <cell r="L52">
            <v>2.2100000000000002E-2</v>
          </cell>
          <cell r="T52">
            <v>1.2800000000000001E-2</v>
          </cell>
          <cell r="X52">
            <v>1.5900000000000001E-2</v>
          </cell>
          <cell r="AB52">
            <v>3.4700000000000002E-2</v>
          </cell>
          <cell r="AN52">
            <v>2016</v>
          </cell>
          <cell r="AO52">
            <v>6</v>
          </cell>
          <cell r="AV52">
            <v>6.7862598312065495E-2</v>
          </cell>
          <cell r="AW52">
            <v>7.52533589207659E-2</v>
          </cell>
          <cell r="BL52">
            <v>7.79727969720692E-2</v>
          </cell>
          <cell r="BM52">
            <v>7.79727969720692E-2</v>
          </cell>
          <cell r="BT52">
            <v>4.4630555477444801E-2</v>
          </cell>
          <cell r="BU52">
            <v>4.5597198371978599E-2</v>
          </cell>
          <cell r="CB52">
            <v>5.59009649838361E-2</v>
          </cell>
          <cell r="CC52">
            <v>6.8273730356279205E-2</v>
          </cell>
        </row>
        <row r="53">
          <cell r="E53"/>
          <cell r="G53">
            <v>2016</v>
          </cell>
          <cell r="H53">
            <v>13</v>
          </cell>
          <cell r="L53">
            <v>2.6700000000000002E-2</v>
          </cell>
          <cell r="T53">
            <v>1.44E-2</v>
          </cell>
          <cell r="X53">
            <v>1.8800000000000001E-2</v>
          </cell>
          <cell r="AB53">
            <v>4.3499999999999997E-2</v>
          </cell>
          <cell r="AN53">
            <v>2016</v>
          </cell>
          <cell r="AO53">
            <v>7</v>
          </cell>
          <cell r="AV53">
            <v>6.6375171682353795E-2</v>
          </cell>
          <cell r="AW53">
            <v>7.2047945757410095E-2</v>
          </cell>
          <cell r="BL53">
            <v>5.5648111618927E-2</v>
          </cell>
          <cell r="BM53">
            <v>5.8645878601246898E-2</v>
          </cell>
          <cell r="BT53">
            <v>7.8247976725814794E-2</v>
          </cell>
          <cell r="BU53">
            <v>7.9758511120881601E-2</v>
          </cell>
          <cell r="CB53">
            <v>6.2308392307986897E-2</v>
          </cell>
          <cell r="CC53">
            <v>7.2552347483400198E-2</v>
          </cell>
        </row>
        <row r="54">
          <cell r="E54"/>
          <cell r="G54">
            <v>2016</v>
          </cell>
          <cell r="H54">
            <v>14</v>
          </cell>
          <cell r="L54">
            <v>3.2199999999999999E-2</v>
          </cell>
          <cell r="T54">
            <v>1.4999999999999999E-2</v>
          </cell>
          <cell r="X54">
            <v>2.5499999999999998E-2</v>
          </cell>
          <cell r="AB54">
            <v>5.2699999999999997E-2</v>
          </cell>
          <cell r="AN54">
            <v>2016</v>
          </cell>
          <cell r="AO54">
            <v>8</v>
          </cell>
          <cell r="AV54">
            <v>7.2650620378341205E-2</v>
          </cell>
          <cell r="AW54">
            <v>8.5562794693941097E-2</v>
          </cell>
          <cell r="BL54">
            <v>0.11166185518694199</v>
          </cell>
          <cell r="BM54">
            <v>0.11336167036051301</v>
          </cell>
          <cell r="BT54">
            <v>6.5771241378762502E-2</v>
          </cell>
          <cell r="BU54">
            <v>7.9399933317874705E-2</v>
          </cell>
          <cell r="CB54">
            <v>5.6706434955457297E-2</v>
          </cell>
          <cell r="CC54">
            <v>7.4820127282618401E-2</v>
          </cell>
        </row>
        <row r="55">
          <cell r="E55"/>
          <cell r="G55">
            <v>2016</v>
          </cell>
          <cell r="H55">
            <v>15</v>
          </cell>
          <cell r="L55">
            <v>3.6200000000000003E-2</v>
          </cell>
          <cell r="T55">
            <v>1.7299999999999999E-2</v>
          </cell>
          <cell r="X55">
            <v>3.1199999999999999E-2</v>
          </cell>
          <cell r="AB55">
            <v>5.8000000000000003E-2</v>
          </cell>
          <cell r="AN55">
            <v>2016</v>
          </cell>
          <cell r="AO55">
            <v>9</v>
          </cell>
          <cell r="AV55">
            <v>9.5749577387274104E-2</v>
          </cell>
          <cell r="AW55">
            <v>0.110094382103299</v>
          </cell>
          <cell r="BL55">
            <v>0.116793806419523</v>
          </cell>
          <cell r="BM55">
            <v>0.123363603161527</v>
          </cell>
          <cell r="BT55">
            <v>0.10303101148086399</v>
          </cell>
          <cell r="BU55">
            <v>0.10815843572817301</v>
          </cell>
          <cell r="CB55">
            <v>8.7251352011700006E-2</v>
          </cell>
          <cell r="CC55">
            <v>0.10886963000840399</v>
          </cell>
        </row>
        <row r="56">
          <cell r="E56"/>
          <cell r="G56">
            <v>2016</v>
          </cell>
          <cell r="H56">
            <v>16</v>
          </cell>
          <cell r="L56">
            <v>4.0800000000000003E-2</v>
          </cell>
          <cell r="T56">
            <v>1.8100000000000002E-2</v>
          </cell>
          <cell r="X56">
            <v>3.6200000000000003E-2</v>
          </cell>
          <cell r="AB56">
            <v>6.59E-2</v>
          </cell>
          <cell r="AN56">
            <v>2016</v>
          </cell>
          <cell r="AO56">
            <v>10</v>
          </cell>
          <cell r="AV56">
            <v>7.8871210943058295E-2</v>
          </cell>
          <cell r="AW56">
            <v>9.5440615801318199E-2</v>
          </cell>
          <cell r="BL56">
            <v>6.1264813873996002E-2</v>
          </cell>
          <cell r="BM56">
            <v>7.4664531882366297E-2</v>
          </cell>
          <cell r="BT56">
            <v>0.105888845180781</v>
          </cell>
          <cell r="BU56">
            <v>0.121449171253478</v>
          </cell>
          <cell r="CB56">
            <v>6.1387759579270403E-2</v>
          </cell>
          <cell r="CC56">
            <v>8.51220038203441E-2</v>
          </cell>
        </row>
        <row r="57">
          <cell r="E57"/>
          <cell r="G57">
            <v>2016</v>
          </cell>
          <cell r="H57">
            <v>17</v>
          </cell>
          <cell r="L57">
            <v>4.3999999999999997E-2</v>
          </cell>
          <cell r="T57">
            <v>1.9599999999999999E-2</v>
          </cell>
          <cell r="X57">
            <v>3.9800000000000002E-2</v>
          </cell>
          <cell r="AB57">
            <v>7.0900000000000005E-2</v>
          </cell>
          <cell r="AN57">
            <v>2016</v>
          </cell>
          <cell r="AO57">
            <v>11</v>
          </cell>
          <cell r="AV57">
            <v>0.118995604024765</v>
          </cell>
          <cell r="AW57">
            <v>0.13367007199323799</v>
          </cell>
          <cell r="BL57">
            <v>0.12611839230357599</v>
          </cell>
          <cell r="BM57">
            <v>0.13661165601911199</v>
          </cell>
          <cell r="BT57">
            <v>0.112933932668443</v>
          </cell>
          <cell r="BU57">
            <v>0.126152421034393</v>
          </cell>
          <cell r="CB57">
            <v>0.123690980566003</v>
          </cell>
          <cell r="CC57">
            <v>0.14323567236325399</v>
          </cell>
        </row>
        <row r="58">
          <cell r="E58"/>
          <cell r="G58">
            <v>2016</v>
          </cell>
          <cell r="H58">
            <v>18</v>
          </cell>
          <cell r="L58">
            <v>4.99E-2</v>
          </cell>
          <cell r="T58">
            <v>2.2100000000000002E-2</v>
          </cell>
          <cell r="X58">
            <v>4.3499999999999997E-2</v>
          </cell>
          <cell r="AB58">
            <v>8.1900000000000001E-2</v>
          </cell>
          <cell r="AN58">
            <v>2016</v>
          </cell>
          <cell r="AO58">
            <v>12</v>
          </cell>
          <cell r="AV58">
            <v>0.1113308959211</v>
          </cell>
          <cell r="AW58">
            <v>0.132640095213374</v>
          </cell>
          <cell r="BL58">
            <v>0.120199468385187</v>
          </cell>
          <cell r="BM58">
            <v>0.13842820781888299</v>
          </cell>
          <cell r="BT58">
            <v>0.13323000843299801</v>
          </cell>
          <cell r="BU58">
            <v>0.15034125950668301</v>
          </cell>
          <cell r="CB58">
            <v>7.0504757392338399E-2</v>
          </cell>
          <cell r="CC58">
            <v>9.9396350187468896E-2</v>
          </cell>
        </row>
        <row r="59">
          <cell r="E59"/>
          <cell r="G59">
            <v>2016</v>
          </cell>
          <cell r="H59">
            <v>19</v>
          </cell>
          <cell r="L59">
            <v>5.2699999999999997E-2</v>
          </cell>
          <cell r="T59">
            <v>2.2499999999999999E-2</v>
          </cell>
          <cell r="X59">
            <v>4.5600000000000002E-2</v>
          </cell>
          <cell r="AB59">
            <v>8.7300000000000003E-2</v>
          </cell>
          <cell r="AN59">
            <v>2016</v>
          </cell>
          <cell r="AO59">
            <v>13</v>
          </cell>
          <cell r="AV59">
            <v>0.11722808365121599</v>
          </cell>
          <cell r="AW59">
            <v>0.13855986307415299</v>
          </cell>
          <cell r="BL59">
            <v>0.13785651200580001</v>
          </cell>
          <cell r="BM59">
            <v>0.14538838237238999</v>
          </cell>
          <cell r="BT59">
            <v>0.13429609595355799</v>
          </cell>
          <cell r="BU59">
            <v>0.14683944898033299</v>
          </cell>
          <cell r="CB59">
            <v>9.8510512469925204E-2</v>
          </cell>
          <cell r="CC59">
            <v>0.13561316630963999</v>
          </cell>
        </row>
        <row r="60">
          <cell r="E60"/>
          <cell r="G60">
            <v>2016</v>
          </cell>
          <cell r="H60">
            <v>20</v>
          </cell>
          <cell r="L60">
            <v>5.6899999999999999E-2</v>
          </cell>
          <cell r="T60">
            <v>2.2499999999999999E-2</v>
          </cell>
          <cell r="X60">
            <v>5.0799999999999998E-2</v>
          </cell>
          <cell r="AB60">
            <v>9.4500000000000001E-2</v>
          </cell>
          <cell r="AN60">
            <v>2016</v>
          </cell>
          <cell r="AO60">
            <v>14</v>
          </cell>
          <cell r="AV60">
            <v>0.14703909669638801</v>
          </cell>
          <cell r="AW60">
            <v>0.172651635041499</v>
          </cell>
          <cell r="BL60">
            <v>0.183985031378499</v>
          </cell>
          <cell r="BM60">
            <v>0.18719078865018399</v>
          </cell>
          <cell r="BT60">
            <v>0.15820572167625099</v>
          </cell>
          <cell r="BU60">
            <v>0.18662639785594201</v>
          </cell>
          <cell r="CB60">
            <v>0.120177312954116</v>
          </cell>
          <cell r="CC60">
            <v>0.159962558979621</v>
          </cell>
        </row>
        <row r="61">
          <cell r="E61"/>
          <cell r="G61">
            <v>2016</v>
          </cell>
          <cell r="H61">
            <v>21</v>
          </cell>
          <cell r="L61">
            <v>6.1899999999999997E-2</v>
          </cell>
          <cell r="T61">
            <v>2.2499999999999999E-2</v>
          </cell>
          <cell r="X61">
            <v>5.3100000000000001E-2</v>
          </cell>
          <cell r="AB61">
            <v>0.1052</v>
          </cell>
          <cell r="AN61">
            <v>2016</v>
          </cell>
          <cell r="AO61">
            <v>15</v>
          </cell>
          <cell r="AV61">
            <v>9.8849931218091394E-2</v>
          </cell>
          <cell r="AW61">
            <v>0.119454979997017</v>
          </cell>
          <cell r="BL61">
            <v>0.130570400493358</v>
          </cell>
          <cell r="BM61">
            <v>0.14236661952153001</v>
          </cell>
          <cell r="BT61">
            <v>0.10533273313479601</v>
          </cell>
          <cell r="BU61">
            <v>0.13243706800642799</v>
          </cell>
          <cell r="CB61">
            <v>6.0008110392728103E-2</v>
          </cell>
          <cell r="CC61">
            <v>8.5193372381164797E-2</v>
          </cell>
        </row>
        <row r="62">
          <cell r="E62"/>
          <cell r="G62">
            <v>2016</v>
          </cell>
          <cell r="H62">
            <v>22</v>
          </cell>
          <cell r="L62">
            <v>6.6199999999999995E-2</v>
          </cell>
          <cell r="T62">
            <v>2.2499999999999999E-2</v>
          </cell>
          <cell r="X62">
            <v>5.4899999999999997E-2</v>
          </cell>
          <cell r="AB62">
            <v>0.11459999999999999</v>
          </cell>
          <cell r="AN62">
            <v>2016</v>
          </cell>
          <cell r="AO62">
            <v>16</v>
          </cell>
          <cell r="AV62">
            <v>0.13079929161568399</v>
          </cell>
          <cell r="AW62">
            <v>0.15488787515156799</v>
          </cell>
          <cell r="BL62">
            <v>0.19105565576378999</v>
          </cell>
          <cell r="BM62">
            <v>0.19549183111940999</v>
          </cell>
          <cell r="BT62">
            <v>0.12491472226012799</v>
          </cell>
          <cell r="BU62">
            <v>0.149397566943473</v>
          </cell>
          <cell r="CB62">
            <v>9.9738274193104604E-2</v>
          </cell>
          <cell r="CC62">
            <v>0.136555113678753</v>
          </cell>
        </row>
        <row r="63">
          <cell r="E63"/>
          <cell r="G63">
            <v>2016</v>
          </cell>
          <cell r="H63">
            <v>23</v>
          </cell>
          <cell r="L63">
            <v>7.0599999999999996E-2</v>
          </cell>
          <cell r="T63">
            <v>2.3800000000000002E-2</v>
          </cell>
          <cell r="X63">
            <v>5.9200000000000003E-2</v>
          </cell>
          <cell r="AB63">
            <v>0.1222</v>
          </cell>
          <cell r="AN63">
            <v>2016</v>
          </cell>
          <cell r="AO63">
            <v>17</v>
          </cell>
          <cell r="AV63">
            <v>0.128927893276956</v>
          </cell>
          <cell r="AW63">
            <v>0.14629435578045699</v>
          </cell>
          <cell r="BL63">
            <v>0.14427487751967399</v>
          </cell>
          <cell r="BM63">
            <v>0.153001917629422</v>
          </cell>
          <cell r="BT63">
            <v>0.152364621184684</v>
          </cell>
          <cell r="BU63">
            <v>0.16965173057229499</v>
          </cell>
          <cell r="CB63">
            <v>0.105392679100289</v>
          </cell>
          <cell r="CC63">
            <v>0.12974726504419201</v>
          </cell>
        </row>
        <row r="64">
          <cell r="E64"/>
          <cell r="G64">
            <v>2016</v>
          </cell>
          <cell r="H64">
            <v>24</v>
          </cell>
          <cell r="L64">
            <v>7.6399999999999996E-2</v>
          </cell>
          <cell r="T64">
            <v>2.6700000000000002E-2</v>
          </cell>
          <cell r="X64">
            <v>6.4000000000000001E-2</v>
          </cell>
          <cell r="AB64">
            <v>0.1321</v>
          </cell>
          <cell r="AN64">
            <v>2016</v>
          </cell>
          <cell r="AO64">
            <v>18</v>
          </cell>
          <cell r="AV64">
            <v>0.172171194832963</v>
          </cell>
          <cell r="AW64">
            <v>0.203995915223806</v>
          </cell>
          <cell r="BL64">
            <v>0.23348127809833799</v>
          </cell>
          <cell r="BM64">
            <v>0.24763583731508501</v>
          </cell>
          <cell r="BT64">
            <v>0.23042136005515301</v>
          </cell>
          <cell r="BU64">
            <v>0.248200010378585</v>
          </cell>
          <cell r="CB64">
            <v>0.10567303424037799</v>
          </cell>
          <cell r="CC64">
            <v>0.15920466445162901</v>
          </cell>
        </row>
        <row r="65">
          <cell r="E65"/>
          <cell r="G65">
            <v>2016</v>
          </cell>
          <cell r="H65">
            <v>25</v>
          </cell>
          <cell r="L65">
            <v>8.3299999999999999E-2</v>
          </cell>
          <cell r="T65">
            <v>2.87E-2</v>
          </cell>
          <cell r="X65">
            <v>6.8000000000000005E-2</v>
          </cell>
          <cell r="AB65">
            <v>0.14499999999999999</v>
          </cell>
          <cell r="AN65">
            <v>2016</v>
          </cell>
          <cell r="AO65">
            <v>19</v>
          </cell>
          <cell r="AV65">
            <v>0.15147062387883101</v>
          </cell>
          <cell r="AW65">
            <v>0.16785132167303199</v>
          </cell>
          <cell r="BL65">
            <v>0.19943667305423299</v>
          </cell>
          <cell r="BM65">
            <v>0.20212381659447301</v>
          </cell>
          <cell r="BT65">
            <v>0.10620441744478901</v>
          </cell>
          <cell r="BU65">
            <v>0.117952110559437</v>
          </cell>
          <cell r="CB65">
            <v>0.14861283973599301</v>
          </cell>
          <cell r="CC65">
            <v>0.17510775853049201</v>
          </cell>
        </row>
        <row r="66">
          <cell r="E66"/>
          <cell r="G66">
            <v>2016</v>
          </cell>
          <cell r="H66">
            <v>26</v>
          </cell>
          <cell r="L66">
            <v>9.0700000000000003E-2</v>
          </cell>
          <cell r="T66">
            <v>3.0300000000000001E-2</v>
          </cell>
          <cell r="X66">
            <v>7.7600000000000002E-2</v>
          </cell>
          <cell r="AB66">
            <v>0.156</v>
          </cell>
          <cell r="AN66">
            <v>2016</v>
          </cell>
          <cell r="AO66">
            <v>20</v>
          </cell>
          <cell r="AV66">
            <v>0.137397162522886</v>
          </cell>
          <cell r="AW66">
            <v>0.16402377823744901</v>
          </cell>
          <cell r="BL66">
            <v>0.160819493432489</v>
          </cell>
          <cell r="BM66">
            <v>0.160819493432489</v>
          </cell>
          <cell r="BT66">
            <v>0.155045723578767</v>
          </cell>
          <cell r="BU66">
            <v>0.18464901217027399</v>
          </cell>
          <cell r="CB66">
            <v>0.112531441515917</v>
          </cell>
          <cell r="CC66">
            <v>0.150986471902851</v>
          </cell>
        </row>
        <row r="67">
          <cell r="E67"/>
          <cell r="G67">
            <v>2016</v>
          </cell>
          <cell r="H67">
            <v>27</v>
          </cell>
          <cell r="L67">
            <v>9.6299999999999997E-2</v>
          </cell>
          <cell r="T67">
            <v>3.0800000000000001E-2</v>
          </cell>
          <cell r="X67">
            <v>8.1900000000000001E-2</v>
          </cell>
          <cell r="AB67">
            <v>0.16669999999999999</v>
          </cell>
          <cell r="AN67">
            <v>2016</v>
          </cell>
          <cell r="AO67">
            <v>21</v>
          </cell>
          <cell r="AV67">
            <v>0.12723126692217801</v>
          </cell>
          <cell r="AW67">
            <v>0.160361435575126</v>
          </cell>
          <cell r="BL67">
            <v>0.15082694832341501</v>
          </cell>
          <cell r="BM67">
            <v>0.15082694832341501</v>
          </cell>
          <cell r="BT67">
            <v>9.4323945706680207E-2</v>
          </cell>
          <cell r="BU67">
            <v>0.108810641838816</v>
          </cell>
          <cell r="CB67">
            <v>0.122384589181254</v>
          </cell>
          <cell r="CC67">
            <v>0.180263082766041</v>
          </cell>
        </row>
        <row r="68">
          <cell r="E68"/>
          <cell r="G68">
            <v>2016</v>
          </cell>
          <cell r="H68">
            <v>28</v>
          </cell>
          <cell r="L68">
            <v>0.1018</v>
          </cell>
          <cell r="T68">
            <v>3.09E-2</v>
          </cell>
          <cell r="X68">
            <v>8.9399999999999993E-2</v>
          </cell>
          <cell r="AB68">
            <v>0.1757</v>
          </cell>
          <cell r="AN68">
            <v>2016</v>
          </cell>
          <cell r="AO68">
            <v>22</v>
          </cell>
          <cell r="AV68">
            <v>0.14507769513893401</v>
          </cell>
          <cell r="AW68">
            <v>0.17452178367735999</v>
          </cell>
          <cell r="BL68">
            <v>0.22058380185660201</v>
          </cell>
          <cell r="BM68">
            <v>0.22058380185660201</v>
          </cell>
          <cell r="BT68">
            <v>0.137606391152999</v>
          </cell>
          <cell r="BU68">
            <v>0.14899311441113799</v>
          </cell>
          <cell r="CB68">
            <v>0.127559622309383</v>
          </cell>
          <cell r="CC68">
            <v>0.180649255400195</v>
          </cell>
        </row>
        <row r="69">
          <cell r="E69"/>
          <cell r="G69">
            <v>2016</v>
          </cell>
          <cell r="H69">
            <v>29</v>
          </cell>
          <cell r="L69">
            <v>0.1076</v>
          </cell>
          <cell r="T69">
            <v>3.2000000000000001E-2</v>
          </cell>
          <cell r="X69">
            <v>9.5799999999999996E-2</v>
          </cell>
          <cell r="AB69">
            <v>0.18360000000000001</v>
          </cell>
          <cell r="AN69">
            <v>2016</v>
          </cell>
          <cell r="AO69">
            <v>23</v>
          </cell>
          <cell r="AV69">
            <v>0.13535471406080901</v>
          </cell>
          <cell r="AW69">
            <v>0.16801497239994301</v>
          </cell>
          <cell r="BL69">
            <v>0.21229791565189299</v>
          </cell>
          <cell r="BM69">
            <v>0.22330781581686199</v>
          </cell>
          <cell r="BT69">
            <v>0.102062892192343</v>
          </cell>
          <cell r="BU69">
            <v>0.13147037996808</v>
          </cell>
          <cell r="CB69">
            <v>0.13286975708736101</v>
          </cell>
          <cell r="CC69">
            <v>0.17811727659954099</v>
          </cell>
        </row>
        <row r="70">
          <cell r="E70"/>
          <cell r="G70">
            <v>2016</v>
          </cell>
          <cell r="H70">
            <v>30</v>
          </cell>
          <cell r="L70">
            <v>0.1139</v>
          </cell>
          <cell r="T70">
            <v>3.2000000000000001E-2</v>
          </cell>
          <cell r="X70">
            <v>0.10150000000000001</v>
          </cell>
          <cell r="AB70">
            <v>0.1951</v>
          </cell>
          <cell r="AN70">
            <v>2016</v>
          </cell>
          <cell r="AO70">
            <v>24</v>
          </cell>
          <cell r="AV70">
            <v>8.3728089579014398E-2</v>
          </cell>
          <cell r="AW70">
            <v>0.13136397923024601</v>
          </cell>
          <cell r="BL70">
            <v>9.7156497677703596E-2</v>
          </cell>
          <cell r="BM70">
            <v>0.12762363692121101</v>
          </cell>
          <cell r="BT70">
            <v>7.6980008384095994E-2</v>
          </cell>
          <cell r="BU70">
            <v>0.111872002684531</v>
          </cell>
          <cell r="CB70">
            <v>7.8333654928122706E-2</v>
          </cell>
          <cell r="CC70">
            <v>0.14359906195253</v>
          </cell>
        </row>
        <row r="71">
          <cell r="E71"/>
          <cell r="G71">
            <v>2016</v>
          </cell>
          <cell r="H71">
            <v>31</v>
          </cell>
          <cell r="L71">
            <v>0.1182</v>
          </cell>
          <cell r="T71">
            <v>3.4799999999999998E-2</v>
          </cell>
          <cell r="X71">
            <v>0.10680000000000001</v>
          </cell>
          <cell r="AB71">
            <v>0.2011</v>
          </cell>
          <cell r="AN71">
            <v>2016</v>
          </cell>
          <cell r="AO71">
            <v>25</v>
          </cell>
          <cell r="AV71">
            <v>7.0841161659353002E-2</v>
          </cell>
          <cell r="AW71">
            <v>0.130860546837402</v>
          </cell>
          <cell r="BL71">
            <v>0.10568265398120701</v>
          </cell>
          <cell r="BM71">
            <v>0.12671701585189399</v>
          </cell>
          <cell r="BT71">
            <v>8.6275329183162205E-2</v>
          </cell>
          <cell r="BU71">
            <v>0.11691792741874001</v>
          </cell>
          <cell r="CB71">
            <v>5.4150691544673099E-2</v>
          </cell>
          <cell r="CC71">
            <v>0.14500130680326001</v>
          </cell>
        </row>
        <row r="72">
          <cell r="E72"/>
          <cell r="G72">
            <v>2016</v>
          </cell>
          <cell r="H72">
            <v>32</v>
          </cell>
          <cell r="L72">
            <v>0.1249</v>
          </cell>
          <cell r="T72">
            <v>3.73E-2</v>
          </cell>
          <cell r="X72">
            <v>0.1125</v>
          </cell>
          <cell r="AB72">
            <v>0.21290000000000001</v>
          </cell>
          <cell r="AN72">
            <v>2016</v>
          </cell>
          <cell r="AO72">
            <v>26</v>
          </cell>
          <cell r="AV72">
            <v>9.8158433679946505E-2</v>
          </cell>
          <cell r="AW72">
            <v>0.164862917412191</v>
          </cell>
          <cell r="BL72">
            <v>9.1833543338087298E-2</v>
          </cell>
          <cell r="BM72">
            <v>0.110879666747303</v>
          </cell>
          <cell r="BT72">
            <v>0.10016164225217999</v>
          </cell>
          <cell r="BU72">
            <v>0.17365330826610001</v>
          </cell>
          <cell r="CB72">
            <v>9.0021230981916195E-2</v>
          </cell>
          <cell r="CC72">
            <v>0.169305502290233</v>
          </cell>
        </row>
        <row r="73">
          <cell r="E73"/>
          <cell r="G73">
            <v>2016</v>
          </cell>
          <cell r="H73">
            <v>33</v>
          </cell>
          <cell r="L73">
            <v>0.128</v>
          </cell>
          <cell r="T73">
            <v>3.78E-2</v>
          </cell>
          <cell r="X73">
            <v>0.11459999999999999</v>
          </cell>
          <cell r="AB73">
            <v>0.21820000000000001</v>
          </cell>
          <cell r="AN73">
            <v>2016</v>
          </cell>
          <cell r="AO73">
            <v>27</v>
          </cell>
          <cell r="AV73">
            <v>9.9031795316996907E-2</v>
          </cell>
          <cell r="AW73">
            <v>0.15176298485391401</v>
          </cell>
          <cell r="BL73">
            <v>0.13213118101159399</v>
          </cell>
          <cell r="BM73">
            <v>0.13858997109479701</v>
          </cell>
          <cell r="BT73">
            <v>9.2939885982502093E-2</v>
          </cell>
          <cell r="BU73">
            <v>0.128879878490882</v>
          </cell>
          <cell r="CB73">
            <v>8.7571112246180596E-2</v>
          </cell>
          <cell r="CC73">
            <v>0.16977584586821501</v>
          </cell>
        </row>
        <row r="74">
          <cell r="E74"/>
          <cell r="G74">
            <v>2016</v>
          </cell>
          <cell r="H74">
            <v>34</v>
          </cell>
          <cell r="L74">
            <v>0.13120000000000001</v>
          </cell>
          <cell r="T74">
            <v>3.8800000000000001E-2</v>
          </cell>
          <cell r="X74">
            <v>0.1197</v>
          </cell>
          <cell r="AB74">
            <v>0.22270000000000001</v>
          </cell>
          <cell r="AN74">
            <v>2016</v>
          </cell>
          <cell r="AO74">
            <v>28</v>
          </cell>
          <cell r="AV74">
            <v>9.8224214290276099E-2</v>
          </cell>
          <cell r="AW74">
            <v>0.154002237139959</v>
          </cell>
          <cell r="BL74">
            <v>0.12565084242718999</v>
          </cell>
          <cell r="BM74">
            <v>0.12687008515164599</v>
          </cell>
          <cell r="BT74">
            <v>0.12981330756419601</v>
          </cell>
          <cell r="BU74">
            <v>0.19231168259126499</v>
          </cell>
          <cell r="CB74">
            <v>6.3965306112259895E-2</v>
          </cell>
          <cell r="CC74">
            <v>0.13779813584459299</v>
          </cell>
        </row>
        <row r="75">
          <cell r="E75"/>
          <cell r="G75">
            <v>2016</v>
          </cell>
          <cell r="H75">
            <v>35</v>
          </cell>
          <cell r="L75">
            <v>0.1338</v>
          </cell>
          <cell r="T75">
            <v>3.8800000000000001E-2</v>
          </cell>
          <cell r="X75">
            <v>0.1237</v>
          </cell>
          <cell r="AB75">
            <v>0.22650000000000001</v>
          </cell>
          <cell r="AN75">
            <v>2016</v>
          </cell>
          <cell r="AO75">
            <v>29</v>
          </cell>
          <cell r="AV75">
            <v>9.6309647623123995E-2</v>
          </cell>
          <cell r="AW75">
            <v>0.15852841932932599</v>
          </cell>
          <cell r="BL75">
            <v>0.12954822912079</v>
          </cell>
          <cell r="BM75">
            <v>0.14393201598368699</v>
          </cell>
          <cell r="BT75">
            <v>0.122404776913127</v>
          </cell>
          <cell r="BU75">
            <v>0.17961893418213901</v>
          </cell>
          <cell r="CB75">
            <v>7.7148091775045599E-2</v>
          </cell>
          <cell r="CC75">
            <v>0.14478534449755601</v>
          </cell>
        </row>
        <row r="76">
          <cell r="E76"/>
          <cell r="G76">
            <v>2016</v>
          </cell>
          <cell r="H76">
            <v>36</v>
          </cell>
          <cell r="L76">
            <v>0.1341</v>
          </cell>
          <cell r="T76">
            <v>3.9300000000000002E-2</v>
          </cell>
          <cell r="X76">
            <v>0.1237</v>
          </cell>
          <cell r="AB76">
            <v>0.22650000000000001</v>
          </cell>
          <cell r="AN76">
            <v>2016</v>
          </cell>
          <cell r="AO76">
            <v>30</v>
          </cell>
          <cell r="AV76">
            <v>6.3354361632195405E-2</v>
          </cell>
          <cell r="AW76">
            <v>0.13589363980232899</v>
          </cell>
          <cell r="BL76">
            <v>0.137159426412475</v>
          </cell>
          <cell r="BM76">
            <v>0.137159426412475</v>
          </cell>
          <cell r="BT76">
            <v>7.2053357561346898E-2</v>
          </cell>
          <cell r="BU76">
            <v>0.12892097546334799</v>
          </cell>
          <cell r="CB76">
            <v>4.0000160260592499E-2</v>
          </cell>
          <cell r="CC76">
            <v>0.144774804132969</v>
          </cell>
        </row>
        <row r="77">
          <cell r="E77"/>
          <cell r="G77">
            <v>2016</v>
          </cell>
          <cell r="H77">
            <v>37</v>
          </cell>
          <cell r="L77">
            <v>0.13439999999999999</v>
          </cell>
          <cell r="T77">
            <v>3.9300000000000002E-2</v>
          </cell>
          <cell r="X77">
            <v>0.1237</v>
          </cell>
          <cell r="AB77">
            <v>0.2273</v>
          </cell>
          <cell r="AN77">
            <v>2016</v>
          </cell>
          <cell r="AO77">
            <v>31</v>
          </cell>
          <cell r="AV77">
            <v>8.3700403138469895E-2</v>
          </cell>
          <cell r="AW77">
            <v>0.136819051735979</v>
          </cell>
          <cell r="BL77">
            <v>9.4550300290365999E-2</v>
          </cell>
          <cell r="BM77">
            <v>0.14011029080714499</v>
          </cell>
          <cell r="BT77">
            <v>0.10589053905675</v>
          </cell>
          <cell r="BU77">
            <v>0.15978408060801699</v>
          </cell>
          <cell r="CB77">
            <v>6.8411010112400097E-2</v>
          </cell>
          <cell r="CC77">
            <v>0.12636995533162501</v>
          </cell>
        </row>
        <row r="78">
          <cell r="E78"/>
          <cell r="G78">
            <v>2017</v>
          </cell>
          <cell r="H78">
            <v>3</v>
          </cell>
          <cell r="L78">
            <v>2.9999999999999997E-4</v>
          </cell>
          <cell r="T78">
            <v>1.1000000000000001E-3</v>
          </cell>
          <cell r="X78">
            <v>0</v>
          </cell>
          <cell r="AB78">
            <v>0</v>
          </cell>
          <cell r="AN78">
            <v>2016</v>
          </cell>
          <cell r="AO78">
            <v>32</v>
          </cell>
          <cell r="AV78">
            <v>8.0950626090387306E-2</v>
          </cell>
          <cell r="AW78">
            <v>0.16623618505705201</v>
          </cell>
          <cell r="BL78">
            <v>7.9657330158626194E-2</v>
          </cell>
          <cell r="BM78">
            <v>0.124149358782006</v>
          </cell>
          <cell r="BT78">
            <v>0.11026596910103</v>
          </cell>
          <cell r="BU78">
            <v>0.17128753784166101</v>
          </cell>
          <cell r="CB78">
            <v>6.2992441638359001E-2</v>
          </cell>
          <cell r="CC78">
            <v>0.17870891392866001</v>
          </cell>
        </row>
        <row r="79">
          <cell r="E79"/>
          <cell r="G79">
            <v>2017</v>
          </cell>
          <cell r="H79">
            <v>4</v>
          </cell>
          <cell r="L79">
            <v>4.0000000000000002E-4</v>
          </cell>
          <cell r="T79">
            <v>1.4E-3</v>
          </cell>
          <cell r="X79">
            <v>0</v>
          </cell>
          <cell r="AB79">
            <v>1E-4</v>
          </cell>
          <cell r="AN79">
            <v>2016</v>
          </cell>
          <cell r="AO79">
            <v>33</v>
          </cell>
          <cell r="AV79">
            <v>8.78922253142249E-2</v>
          </cell>
          <cell r="AW79">
            <v>0.13035734965829099</v>
          </cell>
          <cell r="BL79">
            <v>8.4987644170733498E-2</v>
          </cell>
          <cell r="BM79">
            <v>9.4324745576582603E-2</v>
          </cell>
          <cell r="BT79">
            <v>9.1392741685305798E-2</v>
          </cell>
          <cell r="BU79">
            <v>0.117352222929405</v>
          </cell>
          <cell r="CB79">
            <v>8.8527018086173095E-2</v>
          </cell>
          <cell r="CC79">
            <v>0.143831800469924</v>
          </cell>
        </row>
        <row r="80">
          <cell r="E80"/>
          <cell r="G80">
            <v>2017</v>
          </cell>
          <cell r="H80">
            <v>5</v>
          </cell>
          <cell r="L80">
            <v>5.9999999999999995E-4</v>
          </cell>
          <cell r="T80">
            <v>1.4E-3</v>
          </cell>
          <cell r="X80">
            <v>1E-4</v>
          </cell>
          <cell r="AB80">
            <v>4.0000000000000002E-4</v>
          </cell>
          <cell r="AN80">
            <v>2016</v>
          </cell>
          <cell r="AO80">
            <v>34</v>
          </cell>
          <cell r="AV80">
            <v>0.104040007749914</v>
          </cell>
          <cell r="AW80">
            <v>0.15487723383760699</v>
          </cell>
          <cell r="BL80">
            <v>0.15737229907352701</v>
          </cell>
          <cell r="BM80">
            <v>0.17738442434098101</v>
          </cell>
          <cell r="BT80">
            <v>0.123635189535985</v>
          </cell>
          <cell r="BU80">
            <v>0.18812049344427301</v>
          </cell>
          <cell r="CB80">
            <v>7.7068964362883005E-2</v>
          </cell>
          <cell r="CC80">
            <v>0.13300519101375299</v>
          </cell>
        </row>
        <row r="81">
          <cell r="E81"/>
          <cell r="G81">
            <v>2017</v>
          </cell>
          <cell r="H81">
            <v>6</v>
          </cell>
          <cell r="L81">
            <v>2.0999999999999999E-3</v>
          </cell>
          <cell r="T81">
            <v>3.5000000000000001E-3</v>
          </cell>
          <cell r="X81">
            <v>1.4E-3</v>
          </cell>
          <cell r="AB81">
            <v>2.5000000000000001E-3</v>
          </cell>
          <cell r="AN81">
            <v>2017</v>
          </cell>
          <cell r="AO81">
            <v>1</v>
          </cell>
          <cell r="AV81">
            <v>5.3226906269695201E-2</v>
          </cell>
          <cell r="AW81">
            <v>5.3226906269695201E-2</v>
          </cell>
          <cell r="BL81">
            <v>5.7976117883650903E-2</v>
          </cell>
          <cell r="BM81">
            <v>5.7976117883650903E-2</v>
          </cell>
          <cell r="BT81">
            <v>4.2410628015606501E-2</v>
          </cell>
          <cell r="BU81">
            <v>4.2410628015606501E-2</v>
          </cell>
          <cell r="CB81">
            <v>2.8972719200239999E-2</v>
          </cell>
          <cell r="CC81">
            <v>2.8972719200239999E-2</v>
          </cell>
        </row>
        <row r="82">
          <cell r="E82"/>
          <cell r="G82">
            <v>2017</v>
          </cell>
          <cell r="H82">
            <v>7</v>
          </cell>
          <cell r="L82">
            <v>3.5000000000000001E-3</v>
          </cell>
          <cell r="T82">
            <v>3.5000000000000001E-3</v>
          </cell>
          <cell r="X82">
            <v>2.5999999999999999E-3</v>
          </cell>
          <cell r="AB82">
            <v>5.0000000000000001E-3</v>
          </cell>
          <cell r="AN82">
            <v>2017</v>
          </cell>
          <cell r="AO82">
            <v>2</v>
          </cell>
          <cell r="AV82">
            <v>5.13481191032912E-2</v>
          </cell>
          <cell r="AW82">
            <v>5.13481191032912E-2</v>
          </cell>
          <cell r="BL82">
            <v>6.0431863946163802E-2</v>
          </cell>
          <cell r="BM82">
            <v>6.0431863946163802E-2</v>
          </cell>
          <cell r="BT82">
            <v>3.9661380562912199E-2</v>
          </cell>
          <cell r="BU82">
            <v>3.9661380562912199E-2</v>
          </cell>
          <cell r="CB82">
            <v>3.4056279808179303E-2</v>
          </cell>
          <cell r="CC82">
            <v>3.4056279808179303E-2</v>
          </cell>
        </row>
        <row r="83">
          <cell r="E83"/>
          <cell r="G83">
            <v>2017</v>
          </cell>
          <cell r="H83">
            <v>8</v>
          </cell>
          <cell r="L83">
            <v>6.7999999999999996E-3</v>
          </cell>
          <cell r="T83">
            <v>3.5000000000000001E-3</v>
          </cell>
          <cell r="X83">
            <v>4.1999999999999997E-3</v>
          </cell>
          <cell r="AB83">
            <v>1.1299999999999999E-2</v>
          </cell>
          <cell r="AN83">
            <v>2017</v>
          </cell>
          <cell r="AO83">
            <v>3</v>
          </cell>
          <cell r="AV83">
            <v>4.50351480432961E-2</v>
          </cell>
          <cell r="AW83">
            <v>4.6166486965144998E-2</v>
          </cell>
          <cell r="BL83">
            <v>6.3121113861456205E-2</v>
          </cell>
          <cell r="BM83">
            <v>6.7359668976343101E-2</v>
          </cell>
          <cell r="BT83">
            <v>2.6492435650574301E-2</v>
          </cell>
          <cell r="BU83">
            <v>2.6492435650574301E-2</v>
          </cell>
          <cell r="CB83">
            <v>3.7283648316334302E-2</v>
          </cell>
          <cell r="CC83">
            <v>3.7283648316334302E-2</v>
          </cell>
        </row>
        <row r="84">
          <cell r="E84"/>
          <cell r="G84">
            <v>2017</v>
          </cell>
          <cell r="H84">
            <v>9</v>
          </cell>
          <cell r="L84">
            <v>9.2999999999999992E-3</v>
          </cell>
          <cell r="T84">
            <v>4.8999999999999998E-3</v>
          </cell>
          <cell r="X84">
            <v>6.1999999999999998E-3</v>
          </cell>
          <cell r="AB84">
            <v>1.5299999999999999E-2</v>
          </cell>
          <cell r="AN84">
            <v>2017</v>
          </cell>
          <cell r="AO84">
            <v>4</v>
          </cell>
          <cell r="AV84">
            <v>5.4801654820800898E-2</v>
          </cell>
          <cell r="AW84">
            <v>5.5452576102328302E-2</v>
          </cell>
          <cell r="BL84">
            <v>7.3626783774084006E-2</v>
          </cell>
          <cell r="BM84">
            <v>7.5036534075293898E-2</v>
          </cell>
          <cell r="BT84">
            <v>3.7029126789945702E-2</v>
          </cell>
          <cell r="BU84">
            <v>3.7029126789945702E-2</v>
          </cell>
          <cell r="CB84">
            <v>4.9207570968188598E-2</v>
          </cell>
          <cell r="CC84">
            <v>4.9760692746799798E-2</v>
          </cell>
        </row>
        <row r="85">
          <cell r="E85"/>
          <cell r="G85">
            <v>2017</v>
          </cell>
          <cell r="H85">
            <v>10</v>
          </cell>
          <cell r="L85">
            <v>1.26E-2</v>
          </cell>
          <cell r="T85">
            <v>7.3000000000000001E-3</v>
          </cell>
          <cell r="X85">
            <v>8.6999999999999994E-3</v>
          </cell>
          <cell r="AB85">
            <v>2.01E-2</v>
          </cell>
          <cell r="AN85">
            <v>2017</v>
          </cell>
          <cell r="AO85">
            <v>5</v>
          </cell>
          <cell r="AV85">
            <v>6.4213399438872998E-2</v>
          </cell>
          <cell r="AW85">
            <v>6.4704896569493797E-2</v>
          </cell>
          <cell r="BL85">
            <v>6.4438215520848094E-2</v>
          </cell>
          <cell r="BM85">
            <v>6.4438215520848094E-2</v>
          </cell>
          <cell r="BT85">
            <v>5.66081119904795E-2</v>
          </cell>
          <cell r="BU85">
            <v>5.6937845937865599E-2</v>
          </cell>
          <cell r="CB85">
            <v>5.4349896031239402E-2</v>
          </cell>
          <cell r="CC85">
            <v>5.5448030282094302E-2</v>
          </cell>
        </row>
        <row r="86">
          <cell r="E86"/>
          <cell r="G86">
            <v>2017</v>
          </cell>
          <cell r="H86">
            <v>11</v>
          </cell>
          <cell r="L86">
            <v>1.4800000000000001E-2</v>
          </cell>
          <cell r="T86">
            <v>7.7999999999999996E-3</v>
          </cell>
          <cell r="X86">
            <v>1.21E-2</v>
          </cell>
          <cell r="AB86">
            <v>2.2800000000000001E-2</v>
          </cell>
          <cell r="AN86">
            <v>2017</v>
          </cell>
          <cell r="AO86">
            <v>6</v>
          </cell>
          <cell r="AV86">
            <v>7.3958852455260599E-2</v>
          </cell>
          <cell r="AW86">
            <v>8.0210115516908903E-2</v>
          </cell>
          <cell r="BL86">
            <v>7.6762513102823005E-2</v>
          </cell>
          <cell r="BM86">
            <v>8.6447086661778902E-2</v>
          </cell>
          <cell r="BT86">
            <v>6.3592836956138099E-2</v>
          </cell>
          <cell r="BU86">
            <v>6.8402982553247005E-2</v>
          </cell>
          <cell r="CB86">
            <v>7.6270819550790694E-2</v>
          </cell>
          <cell r="CC86">
            <v>8.3855170744007695E-2</v>
          </cell>
        </row>
        <row r="87">
          <cell r="E87"/>
          <cell r="G87">
            <v>2017</v>
          </cell>
          <cell r="H87">
            <v>12</v>
          </cell>
          <cell r="L87">
            <v>1.8499999999999999E-2</v>
          </cell>
          <cell r="T87">
            <v>1.0800000000000001E-2</v>
          </cell>
          <cell r="X87">
            <v>1.5800000000000002E-2</v>
          </cell>
          <cell r="AB87">
            <v>2.7900000000000001E-2</v>
          </cell>
          <cell r="AN87">
            <v>2017</v>
          </cell>
          <cell r="AO87">
            <v>7</v>
          </cell>
          <cell r="AV87">
            <v>9.0565965183698499E-2</v>
          </cell>
          <cell r="AW87">
            <v>9.6137314450705696E-2</v>
          </cell>
          <cell r="BL87">
            <v>6.52030005385969E-2</v>
          </cell>
          <cell r="BM87">
            <v>6.52030005385969E-2</v>
          </cell>
          <cell r="BT87">
            <v>8.4768353131055005E-2</v>
          </cell>
          <cell r="BU87">
            <v>9.0018787686449594E-2</v>
          </cell>
          <cell r="CB87">
            <v>8.90113694605007E-2</v>
          </cell>
          <cell r="CC87">
            <v>9.9938210635763802E-2</v>
          </cell>
        </row>
        <row r="88">
          <cell r="E88"/>
          <cell r="G88">
            <v>2017</v>
          </cell>
          <cell r="H88">
            <v>13</v>
          </cell>
          <cell r="L88">
            <v>2.0899999999999998E-2</v>
          </cell>
          <cell r="T88">
            <v>1.0800000000000001E-2</v>
          </cell>
          <cell r="X88">
            <v>1.7899999999999999E-2</v>
          </cell>
          <cell r="AB88">
            <v>3.1600000000000003E-2</v>
          </cell>
          <cell r="AN88">
            <v>2017</v>
          </cell>
          <cell r="AO88">
            <v>8</v>
          </cell>
          <cell r="AV88">
            <v>9.3184304624221503E-2</v>
          </cell>
          <cell r="AW88">
            <v>0.10676562324361701</v>
          </cell>
          <cell r="BL88">
            <v>0.119801601596178</v>
          </cell>
          <cell r="BM88">
            <v>0.119801601596178</v>
          </cell>
          <cell r="BT88">
            <v>8.1178226137582299E-2</v>
          </cell>
          <cell r="BU88">
            <v>8.7636590666645295E-2</v>
          </cell>
          <cell r="CB88">
            <v>9.2061942978976005E-2</v>
          </cell>
          <cell r="CC88">
            <v>0.116703084461314</v>
          </cell>
        </row>
        <row r="89">
          <cell r="E89"/>
          <cell r="G89">
            <v>2017</v>
          </cell>
          <cell r="H89">
            <v>14</v>
          </cell>
          <cell r="L89">
            <v>2.4500000000000001E-2</v>
          </cell>
          <cell r="T89">
            <v>1.3100000000000001E-2</v>
          </cell>
          <cell r="X89">
            <v>0.02</v>
          </cell>
          <cell r="AB89">
            <v>3.7600000000000001E-2</v>
          </cell>
          <cell r="AN89">
            <v>2017</v>
          </cell>
          <cell r="AO89">
            <v>9</v>
          </cell>
          <cell r="AV89">
            <v>9.8084066341241199E-2</v>
          </cell>
          <cell r="AW89">
            <v>0.108548289713174</v>
          </cell>
          <cell r="BL89">
            <v>0.108333840035564</v>
          </cell>
          <cell r="BM89">
            <v>0.114304615721008</v>
          </cell>
          <cell r="BT89">
            <v>0.105046878022983</v>
          </cell>
          <cell r="BU89">
            <v>0.11304120490066499</v>
          </cell>
          <cell r="CB89">
            <v>9.0600429155628701E-2</v>
          </cell>
          <cell r="CC89">
            <v>0.10646978565924201</v>
          </cell>
        </row>
        <row r="90">
          <cell r="E90"/>
          <cell r="G90">
            <v>2017</v>
          </cell>
          <cell r="H90">
            <v>15</v>
          </cell>
          <cell r="L90">
            <v>2.76E-2</v>
          </cell>
          <cell r="T90">
            <v>1.34E-2</v>
          </cell>
          <cell r="X90">
            <v>2.1299999999999999E-2</v>
          </cell>
          <cell r="AB90">
            <v>4.4200000000000003E-2</v>
          </cell>
          <cell r="AN90">
            <v>2017</v>
          </cell>
          <cell r="AO90">
            <v>10</v>
          </cell>
          <cell r="AV90">
            <v>0.119072978766573</v>
          </cell>
          <cell r="AW90">
            <v>0.13285512891715501</v>
          </cell>
          <cell r="BL90">
            <v>0.14134497644885199</v>
          </cell>
          <cell r="BM90">
            <v>0.15203572490230299</v>
          </cell>
          <cell r="BT90">
            <v>0.11368634516779599</v>
          </cell>
          <cell r="BU90">
            <v>0.12369083713817799</v>
          </cell>
          <cell r="CB90">
            <v>0.11338472455223</v>
          </cell>
          <cell r="CC90">
            <v>0.13253556641511599</v>
          </cell>
        </row>
        <row r="91">
          <cell r="E91"/>
          <cell r="G91">
            <v>2017</v>
          </cell>
          <cell r="H91">
            <v>16</v>
          </cell>
          <cell r="L91">
            <v>3.3000000000000002E-2</v>
          </cell>
          <cell r="T91">
            <v>1.4200000000000001E-2</v>
          </cell>
          <cell r="X91">
            <v>2.6200000000000001E-2</v>
          </cell>
          <cell r="AB91">
            <v>5.3999999999999999E-2</v>
          </cell>
          <cell r="AN91">
            <v>2017</v>
          </cell>
          <cell r="AO91">
            <v>11</v>
          </cell>
          <cell r="AV91">
            <v>0.10393472157924399</v>
          </cell>
          <cell r="AW91">
            <v>0.11360195449858</v>
          </cell>
          <cell r="BL91">
            <v>9.8914345176095306E-2</v>
          </cell>
          <cell r="BM91">
            <v>0.101129792639158</v>
          </cell>
          <cell r="BT91">
            <v>9.1691345298770502E-2</v>
          </cell>
          <cell r="BU91">
            <v>0.10572281355867399</v>
          </cell>
          <cell r="CB91">
            <v>0.11020790686014</v>
          </cell>
          <cell r="CC91">
            <v>0.121173747258466</v>
          </cell>
        </row>
        <row r="92">
          <cell r="E92"/>
          <cell r="G92">
            <v>2017</v>
          </cell>
          <cell r="H92">
            <v>17</v>
          </cell>
          <cell r="L92">
            <v>3.5400000000000001E-2</v>
          </cell>
          <cell r="T92">
            <v>1.47E-2</v>
          </cell>
          <cell r="X92">
            <v>2.8400000000000002E-2</v>
          </cell>
          <cell r="AB92">
            <v>5.8099999999999999E-2</v>
          </cell>
          <cell r="AN92">
            <v>2017</v>
          </cell>
          <cell r="AO92">
            <v>12</v>
          </cell>
          <cell r="AV92">
            <v>0.116906931866308</v>
          </cell>
          <cell r="AW92">
            <v>0.133911721555039</v>
          </cell>
          <cell r="BL92">
            <v>0.147537944546796</v>
          </cell>
          <cell r="BM92">
            <v>0.16161841318477099</v>
          </cell>
          <cell r="BT92">
            <v>0.132410878060294</v>
          </cell>
          <cell r="BU92">
            <v>0.148011123289636</v>
          </cell>
          <cell r="CB92">
            <v>8.01433292105804E-2</v>
          </cell>
          <cell r="CC92">
            <v>0.102210504186629</v>
          </cell>
        </row>
        <row r="93">
          <cell r="E93"/>
          <cell r="G93">
            <v>2017</v>
          </cell>
          <cell r="H93">
            <v>18</v>
          </cell>
          <cell r="L93">
            <v>4.0899999999999999E-2</v>
          </cell>
          <cell r="T93">
            <v>1.47E-2</v>
          </cell>
          <cell r="X93">
            <v>3.4700000000000002E-2</v>
          </cell>
          <cell r="AB93">
            <v>6.6799999999999998E-2</v>
          </cell>
          <cell r="AN93">
            <v>2017</v>
          </cell>
          <cell r="AO93">
            <v>13</v>
          </cell>
          <cell r="AV93">
            <v>0.12646549447837599</v>
          </cell>
          <cell r="AW93">
            <v>0.13735090564877001</v>
          </cell>
          <cell r="BL93">
            <v>0.141715407725927</v>
          </cell>
          <cell r="BM93">
            <v>0.141715407725927</v>
          </cell>
          <cell r="BT93">
            <v>0.12458123008531501</v>
          </cell>
          <cell r="BU93">
            <v>0.13356371690982399</v>
          </cell>
          <cell r="CB93">
            <v>0.112289661644237</v>
          </cell>
          <cell r="CC93">
            <v>0.128325922903957</v>
          </cell>
        </row>
        <row r="94">
          <cell r="E94"/>
          <cell r="G94">
            <v>2017</v>
          </cell>
          <cell r="H94">
            <v>19</v>
          </cell>
          <cell r="L94">
            <v>4.5999999999999999E-2</v>
          </cell>
          <cell r="T94">
            <v>1.6299999999999999E-2</v>
          </cell>
          <cell r="X94">
            <v>3.8800000000000001E-2</v>
          </cell>
          <cell r="AB94">
            <v>7.5499999999999998E-2</v>
          </cell>
          <cell r="AN94">
            <v>2017</v>
          </cell>
          <cell r="AO94">
            <v>14</v>
          </cell>
          <cell r="AV94">
            <v>0.16220213355979601</v>
          </cell>
          <cell r="AW94">
            <v>0.17910785287233899</v>
          </cell>
          <cell r="BL94">
            <v>0.19943122363563501</v>
          </cell>
          <cell r="BM94">
            <v>0.210576716170883</v>
          </cell>
          <cell r="BT94">
            <v>0.14600865629979001</v>
          </cell>
          <cell r="BU94">
            <v>0.15532897463388801</v>
          </cell>
          <cell r="CB94">
            <v>0.149483189540247</v>
          </cell>
          <cell r="CC94">
            <v>0.17483963168154601</v>
          </cell>
        </row>
        <row r="95">
          <cell r="E95"/>
          <cell r="G95">
            <v>2017</v>
          </cell>
          <cell r="H95">
            <v>20</v>
          </cell>
          <cell r="L95">
            <v>5.16E-2</v>
          </cell>
          <cell r="T95">
            <v>1.67E-2</v>
          </cell>
          <cell r="X95">
            <v>4.5100000000000001E-2</v>
          </cell>
          <cell r="AB95">
            <v>8.4900000000000003E-2</v>
          </cell>
          <cell r="AN95">
            <v>2017</v>
          </cell>
          <cell r="AO95">
            <v>15</v>
          </cell>
          <cell r="AV95">
            <v>0.155244036032783</v>
          </cell>
          <cell r="AW95">
            <v>0.170559825954788</v>
          </cell>
          <cell r="BL95">
            <v>0.191836303336929</v>
          </cell>
          <cell r="BM95">
            <v>0.19350359869907699</v>
          </cell>
          <cell r="BT95">
            <v>0.158796804294983</v>
          </cell>
          <cell r="BU95">
            <v>0.16464602341950599</v>
          </cell>
          <cell r="CB95">
            <v>0.12879393986037899</v>
          </cell>
          <cell r="CC95">
            <v>0.15846868815784601</v>
          </cell>
        </row>
        <row r="96">
          <cell r="E96"/>
          <cell r="G96">
            <v>2017</v>
          </cell>
          <cell r="H96">
            <v>21</v>
          </cell>
          <cell r="L96">
            <v>5.8599999999999999E-2</v>
          </cell>
          <cell r="T96">
            <v>1.7299999999999999E-2</v>
          </cell>
          <cell r="X96">
            <v>5.0700000000000002E-2</v>
          </cell>
          <cell r="AB96">
            <v>9.8199999999999996E-2</v>
          </cell>
          <cell r="AN96">
            <v>2017</v>
          </cell>
          <cell r="AO96">
            <v>16</v>
          </cell>
          <cell r="AV96">
            <v>0.17022963408601599</v>
          </cell>
          <cell r="AW96">
            <v>0.19709188559483801</v>
          </cell>
          <cell r="BL96">
            <v>0.17860745242480899</v>
          </cell>
          <cell r="BM96">
            <v>0.182709756404069</v>
          </cell>
          <cell r="BT96">
            <v>0.179253341116444</v>
          </cell>
          <cell r="BU96">
            <v>0.20185916026569001</v>
          </cell>
          <cell r="CB96">
            <v>0.16300173126394199</v>
          </cell>
          <cell r="CC96">
            <v>0.20610021948003701</v>
          </cell>
        </row>
        <row r="97">
          <cell r="E97"/>
          <cell r="G97">
            <v>2017</v>
          </cell>
          <cell r="H97">
            <v>22</v>
          </cell>
          <cell r="L97">
            <v>6.5699999999999995E-2</v>
          </cell>
          <cell r="T97">
            <v>1.7299999999999999E-2</v>
          </cell>
          <cell r="X97">
            <v>5.8299999999999998E-2</v>
          </cell>
          <cell r="AB97">
            <v>0.1104</v>
          </cell>
          <cell r="AN97">
            <v>2017</v>
          </cell>
          <cell r="AO97">
            <v>17</v>
          </cell>
          <cell r="AV97">
            <v>0.18410369199576301</v>
          </cell>
          <cell r="AW97">
            <v>0.196778431457166</v>
          </cell>
          <cell r="BL97">
            <v>0.20807626228662501</v>
          </cell>
          <cell r="BM97">
            <v>0.211221560536201</v>
          </cell>
          <cell r="BT97">
            <v>0.181750683771286</v>
          </cell>
          <cell r="BU97">
            <v>0.19207270978605401</v>
          </cell>
          <cell r="CB97">
            <v>0.16763736901635901</v>
          </cell>
          <cell r="CC97">
            <v>0.18686433174831199</v>
          </cell>
        </row>
        <row r="98">
          <cell r="E98"/>
          <cell r="G98">
            <v>2017</v>
          </cell>
          <cell r="H98">
            <v>23</v>
          </cell>
          <cell r="L98">
            <v>7.1300000000000002E-2</v>
          </cell>
          <cell r="T98">
            <v>1.84E-2</v>
          </cell>
          <cell r="X98">
            <v>6.3899999999999998E-2</v>
          </cell>
          <cell r="AB98">
            <v>0.1203</v>
          </cell>
          <cell r="AN98">
            <v>2017</v>
          </cell>
          <cell r="AO98">
            <v>18</v>
          </cell>
          <cell r="AV98">
            <v>0.189106568906106</v>
          </cell>
          <cell r="AW98">
            <v>0.219300707806344</v>
          </cell>
          <cell r="BL98">
            <v>0.24354385169456699</v>
          </cell>
          <cell r="BM98">
            <v>0.24354385169456699</v>
          </cell>
          <cell r="BT98">
            <v>0.187501142173368</v>
          </cell>
          <cell r="BU98">
            <v>0.21911431764591599</v>
          </cell>
          <cell r="CB98">
            <v>0.16929136965951</v>
          </cell>
          <cell r="CC98">
            <v>0.211071062768517</v>
          </cell>
        </row>
        <row r="99">
          <cell r="E99"/>
          <cell r="G99">
            <v>2017</v>
          </cell>
          <cell r="H99">
            <v>24</v>
          </cell>
          <cell r="L99">
            <v>7.7299999999999994E-2</v>
          </cell>
          <cell r="T99">
            <v>1.8800000000000001E-2</v>
          </cell>
          <cell r="X99">
            <v>6.8699999999999997E-2</v>
          </cell>
          <cell r="AB99">
            <v>0.1321</v>
          </cell>
          <cell r="AN99">
            <v>2017</v>
          </cell>
          <cell r="AO99">
            <v>19</v>
          </cell>
          <cell r="AV99">
            <v>0.15281227234041</v>
          </cell>
          <cell r="AW99">
            <v>0.183611797063994</v>
          </cell>
          <cell r="BL99">
            <v>0.20604965184903301</v>
          </cell>
          <cell r="BM99">
            <v>0.21755763872699099</v>
          </cell>
          <cell r="BT99">
            <v>0.14934949561219099</v>
          </cell>
          <cell r="BU99">
            <v>0.17207021426399599</v>
          </cell>
          <cell r="CB99">
            <v>0.13912984706791301</v>
          </cell>
          <cell r="CC99">
            <v>0.18433461561915601</v>
          </cell>
        </row>
        <row r="100">
          <cell r="E100"/>
          <cell r="G100">
            <v>2017</v>
          </cell>
          <cell r="H100">
            <v>25</v>
          </cell>
          <cell r="L100">
            <v>8.3599999999999994E-2</v>
          </cell>
          <cell r="T100">
            <v>1.9199999999999998E-2</v>
          </cell>
          <cell r="X100">
            <v>7.7399999999999997E-2</v>
          </cell>
          <cell r="AB100">
            <v>0.14050000000000001</v>
          </cell>
          <cell r="AN100">
            <v>2017</v>
          </cell>
          <cell r="AO100">
            <v>20</v>
          </cell>
          <cell r="AV100">
            <v>0.125293155303982</v>
          </cell>
          <cell r="AW100">
            <v>0.162457928055597</v>
          </cell>
          <cell r="BL100">
            <v>0.147856296638396</v>
          </cell>
          <cell r="BM100">
            <v>0.151041523201626</v>
          </cell>
          <cell r="BT100">
            <v>0.115312851909222</v>
          </cell>
          <cell r="BU100">
            <v>0.15352261951906901</v>
          </cell>
          <cell r="CB100">
            <v>0.116851548547555</v>
          </cell>
          <cell r="CC100">
            <v>0.16920589282613799</v>
          </cell>
        </row>
        <row r="101">
          <cell r="E101"/>
          <cell r="G101">
            <v>2017</v>
          </cell>
          <cell r="H101">
            <v>26</v>
          </cell>
          <cell r="L101">
            <v>9.0700000000000003E-2</v>
          </cell>
          <cell r="T101">
            <v>2.3699999999999999E-2</v>
          </cell>
          <cell r="X101">
            <v>8.4500000000000006E-2</v>
          </cell>
          <cell r="AB101">
            <v>0.1512</v>
          </cell>
          <cell r="AN101">
            <v>2017</v>
          </cell>
          <cell r="AO101">
            <v>21</v>
          </cell>
          <cell r="AV101">
            <v>9.1072398117316697E-2</v>
          </cell>
          <cell r="AW101">
            <v>0.14071020739194101</v>
          </cell>
          <cell r="BL101">
            <v>0.12556372375232</v>
          </cell>
          <cell r="BM101">
            <v>0.13065162928021601</v>
          </cell>
          <cell r="BT101">
            <v>0.10061285075802701</v>
          </cell>
          <cell r="BU101">
            <v>0.13629606506608699</v>
          </cell>
          <cell r="CB101">
            <v>7.4198117189862897E-2</v>
          </cell>
          <cell r="CC101">
            <v>0.15364516616721799</v>
          </cell>
        </row>
        <row r="102">
          <cell r="E102"/>
          <cell r="G102">
            <v>2017</v>
          </cell>
          <cell r="H102">
            <v>27</v>
          </cell>
          <cell r="L102">
            <v>9.8000000000000004E-2</v>
          </cell>
          <cell r="T102">
            <v>2.5600000000000001E-2</v>
          </cell>
          <cell r="X102">
            <v>9.06E-2</v>
          </cell>
          <cell r="AB102">
            <v>0.1636</v>
          </cell>
          <cell r="AN102">
            <v>2017</v>
          </cell>
          <cell r="AO102">
            <v>22</v>
          </cell>
          <cell r="AV102">
            <v>0.105184052430219</v>
          </cell>
          <cell r="AW102">
            <v>0.156705690639518</v>
          </cell>
          <cell r="BL102">
            <v>0.107598989004195</v>
          </cell>
          <cell r="BM102">
            <v>0.107598989004195</v>
          </cell>
          <cell r="BT102">
            <v>0.10175986388965801</v>
          </cell>
          <cell r="BU102">
            <v>0.15166885625937199</v>
          </cell>
          <cell r="CB102">
            <v>9.9974509896932906E-2</v>
          </cell>
          <cell r="CC102">
            <v>0.17457658187236599</v>
          </cell>
        </row>
        <row r="103">
          <cell r="E103"/>
          <cell r="G103">
            <v>2017</v>
          </cell>
          <cell r="H103">
            <v>28</v>
          </cell>
          <cell r="L103">
            <v>0.1056</v>
          </cell>
          <cell r="T103">
            <v>2.58E-2</v>
          </cell>
          <cell r="X103">
            <v>9.6799999999999997E-2</v>
          </cell>
          <cell r="AB103">
            <v>0.1789</v>
          </cell>
          <cell r="AN103">
            <v>2017</v>
          </cell>
          <cell r="AO103">
            <v>23</v>
          </cell>
          <cell r="AV103">
            <v>0.106132881498865</v>
          </cell>
          <cell r="AW103">
            <v>0.14948413553322101</v>
          </cell>
          <cell r="BL103">
            <v>0.13873607880226899</v>
          </cell>
          <cell r="BM103">
            <v>0.14876106836619801</v>
          </cell>
          <cell r="BT103">
            <v>0.113017745081231</v>
          </cell>
          <cell r="BU103">
            <v>0.15150877698081799</v>
          </cell>
          <cell r="CB103">
            <v>8.0981413563151E-2</v>
          </cell>
          <cell r="CC103">
            <v>0.145889622545471</v>
          </cell>
        </row>
        <row r="104">
          <cell r="E104"/>
          <cell r="G104">
            <v>2017</v>
          </cell>
          <cell r="H104">
            <v>29</v>
          </cell>
          <cell r="L104">
            <v>0.1115</v>
          </cell>
          <cell r="T104">
            <v>2.6800000000000001E-2</v>
          </cell>
          <cell r="X104">
            <v>0.1038</v>
          </cell>
          <cell r="AB104">
            <v>0.1875</v>
          </cell>
          <cell r="AN104">
            <v>2017</v>
          </cell>
          <cell r="AO104">
            <v>24</v>
          </cell>
          <cell r="AV104">
            <v>8.8531586111784494E-2</v>
          </cell>
          <cell r="AW104">
            <v>0.138493015716079</v>
          </cell>
          <cell r="BL104">
            <v>0.116206663772081</v>
          </cell>
          <cell r="BM104">
            <v>0.12072131600586899</v>
          </cell>
          <cell r="BT104">
            <v>0.10208344565113001</v>
          </cell>
          <cell r="BU104">
            <v>0.13731126435632801</v>
          </cell>
          <cell r="CB104">
            <v>6.9684350109908005E-2</v>
          </cell>
          <cell r="CC104">
            <v>0.150189667989923</v>
          </cell>
        </row>
        <row r="105">
          <cell r="E105"/>
          <cell r="G105">
            <v>2017</v>
          </cell>
          <cell r="H105">
            <v>30</v>
          </cell>
          <cell r="L105">
            <v>0.1163</v>
          </cell>
          <cell r="T105">
            <v>2.7099999999999999E-2</v>
          </cell>
          <cell r="X105">
            <v>0.1116</v>
          </cell>
          <cell r="AB105">
            <v>0.19309999999999999</v>
          </cell>
          <cell r="AN105">
            <v>2017</v>
          </cell>
          <cell r="AO105">
            <v>25</v>
          </cell>
          <cell r="AV105">
            <v>9.05999719648551E-2</v>
          </cell>
          <cell r="AW105">
            <v>0.14475176770374801</v>
          </cell>
          <cell r="BL105">
            <v>9.5906336813252502E-2</v>
          </cell>
          <cell r="BM105">
            <v>0.10049863321389001</v>
          </cell>
          <cell r="BT105">
            <v>8.7820858869135002E-2</v>
          </cell>
          <cell r="BU105">
            <v>0.15334856883029399</v>
          </cell>
          <cell r="CB105">
            <v>9.1971951671840996E-2</v>
          </cell>
          <cell r="CC105">
            <v>0.15182803870112599</v>
          </cell>
        </row>
        <row r="106">
          <cell r="E106"/>
          <cell r="G106">
            <v>2017</v>
          </cell>
          <cell r="H106">
            <v>31</v>
          </cell>
          <cell r="L106">
            <v>0.1201</v>
          </cell>
          <cell r="T106">
            <v>2.86E-2</v>
          </cell>
          <cell r="X106">
            <v>0.1145</v>
          </cell>
          <cell r="AB106">
            <v>0.20019999999999999</v>
          </cell>
          <cell r="AN106">
            <v>2017</v>
          </cell>
          <cell r="AO106">
            <v>26</v>
          </cell>
          <cell r="AV106">
            <v>9.5115447988399104E-2</v>
          </cell>
          <cell r="AW106">
            <v>0.15740719845213799</v>
          </cell>
          <cell r="BL106">
            <v>0.10107638005706</v>
          </cell>
          <cell r="BM106">
            <v>0.151970689899428</v>
          </cell>
          <cell r="BT106">
            <v>0.108309981339932</v>
          </cell>
          <cell r="BU106">
            <v>0.164079926846359</v>
          </cell>
          <cell r="CB106">
            <v>8.1029810869978999E-2</v>
          </cell>
          <cell r="CC106">
            <v>0.15931115927222</v>
          </cell>
        </row>
        <row r="107">
          <cell r="E107"/>
          <cell r="G107">
            <v>2017</v>
          </cell>
          <cell r="H107">
            <v>32</v>
          </cell>
          <cell r="L107">
            <v>0.1206</v>
          </cell>
          <cell r="T107">
            <v>2.86E-2</v>
          </cell>
          <cell r="X107">
            <v>0.1149</v>
          </cell>
          <cell r="AB107">
            <v>0.2011</v>
          </cell>
          <cell r="AN107">
            <v>2017</v>
          </cell>
          <cell r="AO107">
            <v>27</v>
          </cell>
          <cell r="AV107">
            <v>9.4222337646217E-2</v>
          </cell>
          <cell r="AW107">
            <v>0.162516615113869</v>
          </cell>
          <cell r="BL107">
            <v>0.13195636933973501</v>
          </cell>
          <cell r="BM107">
            <v>0.155503765767638</v>
          </cell>
          <cell r="BT107">
            <v>9.1370839192116804E-2</v>
          </cell>
          <cell r="BU107">
            <v>0.14225775620785799</v>
          </cell>
          <cell r="CB107">
            <v>8.4337644340597095E-2</v>
          </cell>
          <cell r="CC107">
            <v>0.17866481015803001</v>
          </cell>
        </row>
        <row r="108">
          <cell r="E108"/>
          <cell r="G108">
            <v>2017</v>
          </cell>
          <cell r="H108">
            <v>33</v>
          </cell>
          <cell r="L108">
            <v>0.1207</v>
          </cell>
          <cell r="T108">
            <v>2.86E-2</v>
          </cell>
          <cell r="X108">
            <v>0.1149</v>
          </cell>
          <cell r="AB108">
            <v>0.2014</v>
          </cell>
          <cell r="AN108">
            <v>2017</v>
          </cell>
          <cell r="AO108">
            <v>28</v>
          </cell>
          <cell r="AV108">
            <v>8.1938187262113799E-2</v>
          </cell>
          <cell r="AW108">
            <v>0.15820618354816901</v>
          </cell>
          <cell r="BL108">
            <v>7.9293873945842003E-2</v>
          </cell>
          <cell r="BM108">
            <v>8.1728923575684495E-2</v>
          </cell>
          <cell r="BT108">
            <v>0.11347431860314</v>
          </cell>
          <cell r="BU108">
            <v>0.16607260847661501</v>
          </cell>
          <cell r="CB108">
            <v>5.6373453783309699E-2</v>
          </cell>
          <cell r="CC108">
            <v>0.18007270027650199</v>
          </cell>
        </row>
        <row r="109">
          <cell r="E109"/>
          <cell r="G109">
            <v>2018</v>
          </cell>
          <cell r="H109">
            <v>1</v>
          </cell>
          <cell r="L109">
            <v>0</v>
          </cell>
          <cell r="T109">
            <v>0</v>
          </cell>
          <cell r="X109">
            <v>0</v>
          </cell>
          <cell r="AB109">
            <v>0</v>
          </cell>
          <cell r="AN109">
            <v>2017</v>
          </cell>
          <cell r="AO109">
            <v>29</v>
          </cell>
          <cell r="AV109">
            <v>8.40631218248689E-2</v>
          </cell>
          <cell r="AW109">
            <v>0.14575833195742699</v>
          </cell>
          <cell r="BL109">
            <v>0.111369706264715</v>
          </cell>
          <cell r="BM109">
            <v>0.12557141945077799</v>
          </cell>
          <cell r="BT109">
            <v>9.9471868258531701E-2</v>
          </cell>
          <cell r="BU109">
            <v>0.16335862963220299</v>
          </cell>
          <cell r="CB109">
            <v>6.6454376153861294E-2</v>
          </cell>
          <cell r="CC109">
            <v>0.140224798209793</v>
          </cell>
        </row>
        <row r="110">
          <cell r="E110"/>
          <cell r="G110">
            <v>2018</v>
          </cell>
          <cell r="H110">
            <v>2</v>
          </cell>
          <cell r="L110">
            <v>0</v>
          </cell>
          <cell r="T110">
            <v>0</v>
          </cell>
          <cell r="X110">
            <v>0</v>
          </cell>
          <cell r="AB110">
            <v>1E-4</v>
          </cell>
          <cell r="AN110">
            <v>2017</v>
          </cell>
          <cell r="AO110">
            <v>30</v>
          </cell>
          <cell r="AV110">
            <v>0.123286836565126</v>
          </cell>
          <cell r="AW110">
            <v>0.17659655740549399</v>
          </cell>
          <cell r="BL110">
            <v>0.11031059847173399</v>
          </cell>
          <cell r="BM110">
            <v>0.11550743111087999</v>
          </cell>
          <cell r="BT110">
            <v>0.15478372622030701</v>
          </cell>
          <cell r="BU110">
            <v>0.230622473452712</v>
          </cell>
          <cell r="CB110">
            <v>9.4556621393716705E-2</v>
          </cell>
          <cell r="CC110">
            <v>0.14321679072596799</v>
          </cell>
        </row>
        <row r="111">
          <cell r="E111"/>
          <cell r="G111">
            <v>2018</v>
          </cell>
          <cell r="H111">
            <v>3</v>
          </cell>
          <cell r="L111">
            <v>1.1000000000000001E-3</v>
          </cell>
          <cell r="T111">
            <v>2.2000000000000001E-3</v>
          </cell>
          <cell r="X111">
            <v>1E-3</v>
          </cell>
          <cell r="AB111">
            <v>2.0000000000000001E-4</v>
          </cell>
          <cell r="AN111">
            <v>2018</v>
          </cell>
          <cell r="AO111">
            <v>1</v>
          </cell>
          <cell r="AV111">
            <v>6.1861396905431201E-2</v>
          </cell>
          <cell r="AW111">
            <v>6.1946730537163E-2</v>
          </cell>
          <cell r="BL111">
            <v>5.55170045330231E-2</v>
          </cell>
          <cell r="BM111">
            <v>5.55170045330231E-2</v>
          </cell>
          <cell r="BT111">
            <v>4.6735090754374903E-2</v>
          </cell>
          <cell r="BU111">
            <v>4.7045060107777301E-2</v>
          </cell>
          <cell r="CB111">
            <v>3.8794081047384799E-2</v>
          </cell>
          <cell r="CC111">
            <v>3.8794081047384799E-2</v>
          </cell>
        </row>
        <row r="112">
          <cell r="E112"/>
          <cell r="G112">
            <v>2018</v>
          </cell>
          <cell r="H112">
            <v>4</v>
          </cell>
          <cell r="L112">
            <v>1.8E-3</v>
          </cell>
          <cell r="T112">
            <v>3.2000000000000002E-3</v>
          </cell>
          <cell r="X112">
            <v>1.2999999999999999E-3</v>
          </cell>
          <cell r="AB112">
            <v>6.9999999999999999E-4</v>
          </cell>
          <cell r="AN112">
            <v>2018</v>
          </cell>
          <cell r="AO112">
            <v>2</v>
          </cell>
          <cell r="AV112">
            <v>4.3214309561236501E-2</v>
          </cell>
          <cell r="AW112">
            <v>4.3364736920478798E-2</v>
          </cell>
          <cell r="BL112">
            <v>3.5810896011420998E-2</v>
          </cell>
          <cell r="BM112">
            <v>3.5810896011420998E-2</v>
          </cell>
          <cell r="BT112">
            <v>3.6706397881842198E-2</v>
          </cell>
          <cell r="BU112">
            <v>3.6706397881842198E-2</v>
          </cell>
          <cell r="CB112">
            <v>3.5193360075886401E-2</v>
          </cell>
          <cell r="CC112">
            <v>3.5502952052660602E-2</v>
          </cell>
        </row>
        <row r="113">
          <cell r="E113"/>
          <cell r="G113">
            <v>2018</v>
          </cell>
          <cell r="H113">
            <v>5</v>
          </cell>
          <cell r="L113">
            <v>2.8E-3</v>
          </cell>
          <cell r="T113">
            <v>5.5999999999999999E-3</v>
          </cell>
          <cell r="X113">
            <v>1.8E-3</v>
          </cell>
          <cell r="AB113">
            <v>1.2999999999999999E-3</v>
          </cell>
          <cell r="AN113">
            <v>2018</v>
          </cell>
          <cell r="AO113">
            <v>3</v>
          </cell>
          <cell r="AV113">
            <v>4.0374153621529699E-2</v>
          </cell>
          <cell r="AW113">
            <v>4.4580292707950102E-2</v>
          </cell>
          <cell r="BL113">
            <v>-1.5494090172123399E-2</v>
          </cell>
          <cell r="BM113">
            <v>-4.5561921743884001E-3</v>
          </cell>
          <cell r="BT113">
            <v>4.5322827352399501E-2</v>
          </cell>
          <cell r="BU113">
            <v>4.95425028374522E-2</v>
          </cell>
          <cell r="CB113">
            <v>3.8134421035948503E-2</v>
          </cell>
          <cell r="CC113">
            <v>3.8914682086345798E-2</v>
          </cell>
        </row>
        <row r="114">
          <cell r="E114"/>
          <cell r="G114">
            <v>2018</v>
          </cell>
          <cell r="H114">
            <v>6</v>
          </cell>
          <cell r="L114">
            <v>4.0000000000000001E-3</v>
          </cell>
          <cell r="T114">
            <v>5.7000000000000002E-3</v>
          </cell>
          <cell r="X114">
            <v>3.3999999999999998E-3</v>
          </cell>
          <cell r="AB114">
            <v>2.8999999999999998E-3</v>
          </cell>
          <cell r="AN114">
            <v>2018</v>
          </cell>
          <cell r="AO114">
            <v>4</v>
          </cell>
          <cell r="AV114">
            <v>6.3507848352183899E-2</v>
          </cell>
          <cell r="AW114">
            <v>6.6452740120613807E-2</v>
          </cell>
          <cell r="BL114">
            <v>7.4454327618364693E-2</v>
          </cell>
          <cell r="BM114">
            <v>7.8479841968469397E-2</v>
          </cell>
          <cell r="BT114">
            <v>5.3565411276902203E-2</v>
          </cell>
          <cell r="BU114">
            <v>5.4697119616928302E-2</v>
          </cell>
          <cell r="CB114">
            <v>5.3320195820257599E-2</v>
          </cell>
          <cell r="CC114">
            <v>5.5276200341760298E-2</v>
          </cell>
        </row>
        <row r="115">
          <cell r="E115"/>
          <cell r="G115">
            <v>2018</v>
          </cell>
          <cell r="H115">
            <v>7</v>
          </cell>
          <cell r="L115">
            <v>4.4999999999999997E-3</v>
          </cell>
          <cell r="T115">
            <v>5.7000000000000002E-3</v>
          </cell>
          <cell r="X115">
            <v>3.8E-3</v>
          </cell>
          <cell r="AB115">
            <v>3.8999999999999998E-3</v>
          </cell>
          <cell r="AN115">
            <v>2018</v>
          </cell>
          <cell r="AO115">
            <v>5</v>
          </cell>
          <cell r="AV115">
            <v>7.5865556141816004E-2</v>
          </cell>
          <cell r="AW115">
            <v>7.9713033060076904E-2</v>
          </cell>
          <cell r="BL115">
            <v>9.04986600595514E-2</v>
          </cell>
          <cell r="BM115">
            <v>0.100027584133225</v>
          </cell>
          <cell r="BT115">
            <v>6.6009702295242903E-2</v>
          </cell>
          <cell r="BU115">
            <v>6.8226963728614698E-2</v>
          </cell>
          <cell r="CB115">
            <v>6.9426140356914995E-2</v>
          </cell>
          <cell r="CC115">
            <v>7.1450736399770204E-2</v>
          </cell>
        </row>
        <row r="116">
          <cell r="E116"/>
          <cell r="G116">
            <v>2018</v>
          </cell>
          <cell r="H116">
            <v>8</v>
          </cell>
          <cell r="L116">
            <v>6.1999999999999998E-3</v>
          </cell>
          <cell r="T116">
            <v>7.9000000000000008E-3</v>
          </cell>
          <cell r="X116">
            <v>4.7000000000000002E-3</v>
          </cell>
          <cell r="AB116">
            <v>6.1000000000000004E-3</v>
          </cell>
          <cell r="AN116">
            <v>2018</v>
          </cell>
          <cell r="AO116">
            <v>6</v>
          </cell>
          <cell r="AV116">
            <v>8.6218241752429703E-2</v>
          </cell>
          <cell r="AW116">
            <v>9.11782749311872E-2</v>
          </cell>
          <cell r="BL116">
            <v>0.112384024720909</v>
          </cell>
          <cell r="BM116">
            <v>0.11256917515566101</v>
          </cell>
          <cell r="BT116">
            <v>7.6279561893328296E-2</v>
          </cell>
          <cell r="BU116">
            <v>8.2431935445642202E-2</v>
          </cell>
          <cell r="CB116">
            <v>6.9171140276113999E-2</v>
          </cell>
          <cell r="CC116">
            <v>7.5790175662241194E-2</v>
          </cell>
        </row>
        <row r="117">
          <cell r="E117"/>
          <cell r="G117">
            <v>2018</v>
          </cell>
          <cell r="H117">
            <v>9</v>
          </cell>
          <cell r="L117">
            <v>7.4999999999999997E-3</v>
          </cell>
          <cell r="T117">
            <v>8.6E-3</v>
          </cell>
          <cell r="X117">
            <v>5.4999999999999997E-3</v>
          </cell>
          <cell r="AB117">
            <v>8.3000000000000001E-3</v>
          </cell>
          <cell r="AN117">
            <v>2018</v>
          </cell>
          <cell r="AO117">
            <v>7</v>
          </cell>
          <cell r="AV117">
            <v>8.2447857493167798E-2</v>
          </cell>
          <cell r="AW117">
            <v>8.4522213174291594E-2</v>
          </cell>
          <cell r="BL117">
            <v>0.107844224491628</v>
          </cell>
          <cell r="BM117">
            <v>0.10806945171472999</v>
          </cell>
          <cell r="BT117">
            <v>8.5155591610133002E-2</v>
          </cell>
          <cell r="BU117">
            <v>8.6780429593055694E-2</v>
          </cell>
          <cell r="CB117">
            <v>6.6459636806316905E-2</v>
          </cell>
          <cell r="CC117">
            <v>7.0155822893727196E-2</v>
          </cell>
        </row>
        <row r="118">
          <cell r="E118"/>
          <cell r="G118">
            <v>2018</v>
          </cell>
          <cell r="H118">
            <v>10</v>
          </cell>
          <cell r="L118">
            <v>0.01</v>
          </cell>
          <cell r="T118">
            <v>9.1000000000000004E-3</v>
          </cell>
          <cell r="X118">
            <v>8.3000000000000001E-3</v>
          </cell>
          <cell r="AB118">
            <v>1.18E-2</v>
          </cell>
          <cell r="AN118">
            <v>2018</v>
          </cell>
          <cell r="AO118">
            <v>8</v>
          </cell>
          <cell r="AV118">
            <v>9.3545174165700407E-2</v>
          </cell>
          <cell r="AW118">
            <v>0.100411013054581</v>
          </cell>
          <cell r="BL118">
            <v>0.12850273063826601</v>
          </cell>
          <cell r="BM118">
            <v>0.13767480843850299</v>
          </cell>
          <cell r="BT118">
            <v>7.2165113389060606E-2</v>
          </cell>
          <cell r="BU118">
            <v>7.5804561804252796E-2</v>
          </cell>
          <cell r="CB118">
            <v>8.1270792596990701E-2</v>
          </cell>
          <cell r="CC118">
            <v>9.0360409848073905E-2</v>
          </cell>
        </row>
        <row r="119">
          <cell r="E119"/>
          <cell r="G119">
            <v>2018</v>
          </cell>
          <cell r="H119">
            <v>11</v>
          </cell>
          <cell r="L119">
            <v>1.2699999999999999E-2</v>
          </cell>
          <cell r="T119">
            <v>0.01</v>
          </cell>
          <cell r="X119">
            <v>1.0800000000000001E-2</v>
          </cell>
          <cell r="AB119">
            <v>1.6500000000000001E-2</v>
          </cell>
          <cell r="AN119">
            <v>2018</v>
          </cell>
          <cell r="AO119">
            <v>9</v>
          </cell>
          <cell r="AV119">
            <v>0.121240464869616</v>
          </cell>
          <cell r="AW119">
            <v>0.126899532502385</v>
          </cell>
          <cell r="BL119">
            <v>0.144544605928451</v>
          </cell>
          <cell r="BM119">
            <v>0.14730615136915801</v>
          </cell>
          <cell r="BT119">
            <v>0.110893022729354</v>
          </cell>
          <cell r="BU119">
            <v>0.114263892168189</v>
          </cell>
          <cell r="CB119">
            <v>0.10697495649468799</v>
          </cell>
          <cell r="CC119">
            <v>0.11538102671127</v>
          </cell>
        </row>
        <row r="120">
          <cell r="E120"/>
          <cell r="G120">
            <v>2018</v>
          </cell>
          <cell r="H120">
            <v>12</v>
          </cell>
          <cell r="L120">
            <v>1.5299999999999999E-2</v>
          </cell>
          <cell r="T120">
            <v>1.06E-2</v>
          </cell>
          <cell r="X120">
            <v>1.26E-2</v>
          </cell>
          <cell r="AB120">
            <v>2.1299999999999999E-2</v>
          </cell>
          <cell r="AN120">
            <v>2018</v>
          </cell>
          <cell r="AO120">
            <v>10</v>
          </cell>
          <cell r="AV120">
            <v>0.13680980907704601</v>
          </cell>
          <cell r="AW120">
            <v>0.147304426983183</v>
          </cell>
          <cell r="BL120">
            <v>0.15478045022984899</v>
          </cell>
          <cell r="BM120">
            <v>0.15730819967965901</v>
          </cell>
          <cell r="BT120">
            <v>0.134767206097477</v>
          </cell>
          <cell r="BU120">
            <v>0.14578491496812901</v>
          </cell>
          <cell r="CB120">
            <v>0.12794119679507501</v>
          </cell>
          <cell r="CC120">
            <v>0.142117678813973</v>
          </cell>
        </row>
        <row r="121">
          <cell r="E121"/>
          <cell r="G121">
            <v>2018</v>
          </cell>
          <cell r="H121">
            <v>13</v>
          </cell>
          <cell r="L121">
            <v>1.9300000000000001E-2</v>
          </cell>
          <cell r="T121">
            <v>1.1900000000000001E-2</v>
          </cell>
          <cell r="X121">
            <v>1.7899999999999999E-2</v>
          </cell>
          <cell r="AB121">
            <v>2.6700000000000002E-2</v>
          </cell>
          <cell r="AN121">
            <v>2018</v>
          </cell>
          <cell r="AO121">
            <v>11</v>
          </cell>
          <cell r="AV121">
            <v>0.131208826031325</v>
          </cell>
          <cell r="AW121">
            <v>0.14369661944644699</v>
          </cell>
          <cell r="BL121">
            <v>0.14908169889269399</v>
          </cell>
          <cell r="BM121">
            <v>0.15331617466186401</v>
          </cell>
          <cell r="BT121">
            <v>0.134333932165174</v>
          </cell>
          <cell r="BU121">
            <v>0.14484165566750001</v>
          </cell>
          <cell r="CB121">
            <v>0.11594183205631101</v>
          </cell>
          <cell r="CC121">
            <v>0.134997036305986</v>
          </cell>
        </row>
        <row r="122">
          <cell r="E122"/>
          <cell r="G122">
            <v>2018</v>
          </cell>
          <cell r="H122">
            <v>14</v>
          </cell>
          <cell r="L122">
            <v>2.2800000000000001E-2</v>
          </cell>
          <cell r="T122">
            <v>1.35E-2</v>
          </cell>
          <cell r="X122">
            <v>2.24E-2</v>
          </cell>
          <cell r="AB122">
            <v>3.1600000000000003E-2</v>
          </cell>
          <cell r="AN122">
            <v>2018</v>
          </cell>
          <cell r="AO122">
            <v>12</v>
          </cell>
          <cell r="AV122">
            <v>0.142067987129773</v>
          </cell>
          <cell r="AW122">
            <v>0.15385159861630299</v>
          </cell>
          <cell r="BL122">
            <v>0.16532884146701199</v>
          </cell>
          <cell r="BM122">
            <v>0.16804331691364699</v>
          </cell>
          <cell r="BT122">
            <v>0.134980874914297</v>
          </cell>
          <cell r="BU122">
            <v>0.142578808804499</v>
          </cell>
          <cell r="CB122">
            <v>0.13424643333548</v>
          </cell>
          <cell r="CC122">
            <v>0.15428866286609799</v>
          </cell>
        </row>
        <row r="123">
          <cell r="E123"/>
          <cell r="G123">
            <v>2018</v>
          </cell>
          <cell r="H123">
            <v>15</v>
          </cell>
          <cell r="L123">
            <v>2.7199999999999998E-2</v>
          </cell>
          <cell r="T123">
            <v>1.4500000000000001E-2</v>
          </cell>
          <cell r="X123">
            <v>2.63E-2</v>
          </cell>
          <cell r="AB123">
            <v>3.9600000000000003E-2</v>
          </cell>
          <cell r="AN123">
            <v>2018</v>
          </cell>
          <cell r="AO123">
            <v>13</v>
          </cell>
          <cell r="AV123">
            <v>0.141149853091077</v>
          </cell>
          <cell r="AW123">
            <v>0.16047240874551399</v>
          </cell>
          <cell r="BL123">
            <v>0.16599432452520599</v>
          </cell>
          <cell r="BM123">
            <v>0.172922256042113</v>
          </cell>
          <cell r="BT123">
            <v>0.13719142086625699</v>
          </cell>
          <cell r="BU123">
            <v>0.16080901632320799</v>
          </cell>
          <cell r="CB123">
            <v>0.12784916041400601</v>
          </cell>
          <cell r="CC123">
            <v>0.15131223652852599</v>
          </cell>
        </row>
        <row r="124">
          <cell r="E124"/>
          <cell r="G124">
            <v>2018</v>
          </cell>
          <cell r="H124">
            <v>16</v>
          </cell>
          <cell r="L124">
            <v>3.2899999999999999E-2</v>
          </cell>
          <cell r="T124">
            <v>1.7600000000000001E-2</v>
          </cell>
          <cell r="X124">
            <v>2.92E-2</v>
          </cell>
          <cell r="AB124">
            <v>5.0700000000000002E-2</v>
          </cell>
          <cell r="AN124">
            <v>2018</v>
          </cell>
          <cell r="AO124">
            <v>14</v>
          </cell>
          <cell r="AV124">
            <v>0.15041322607977001</v>
          </cell>
          <cell r="AW124">
            <v>0.167592284530927</v>
          </cell>
          <cell r="BL124">
            <v>0.17188684699781701</v>
          </cell>
          <cell r="BM124">
            <v>0.18028089030640301</v>
          </cell>
          <cell r="BT124">
            <v>0.150262181386904</v>
          </cell>
          <cell r="BU124">
            <v>0.17042619399609399</v>
          </cell>
          <cell r="CB124">
            <v>0.14334802004556199</v>
          </cell>
          <cell r="CC124">
            <v>0.16482262749548199</v>
          </cell>
        </row>
        <row r="125">
          <cell r="E125"/>
          <cell r="G125">
            <v>2018</v>
          </cell>
          <cell r="H125">
            <v>17</v>
          </cell>
          <cell r="L125">
            <v>3.9E-2</v>
          </cell>
          <cell r="T125">
            <v>1.84E-2</v>
          </cell>
          <cell r="X125">
            <v>3.5299999999999998E-2</v>
          </cell>
          <cell r="AB125">
            <v>6.0400000000000002E-2</v>
          </cell>
          <cell r="AN125">
            <v>2018</v>
          </cell>
          <cell r="AO125">
            <v>15</v>
          </cell>
          <cell r="AV125">
            <v>0.131815224266182</v>
          </cell>
          <cell r="AW125">
            <v>0.15537497212638299</v>
          </cell>
          <cell r="BL125">
            <v>0.174974200907526</v>
          </cell>
          <cell r="BM125">
            <v>0.181054877644271</v>
          </cell>
          <cell r="BT125">
            <v>0.133511075017751</v>
          </cell>
          <cell r="BU125">
            <v>0.15250593921846101</v>
          </cell>
          <cell r="CB125">
            <v>0.107474915277427</v>
          </cell>
          <cell r="CC125">
            <v>0.144930863155705</v>
          </cell>
        </row>
        <row r="126">
          <cell r="E126"/>
          <cell r="G126">
            <v>2018</v>
          </cell>
          <cell r="H126">
            <v>18</v>
          </cell>
          <cell r="L126">
            <v>4.41E-2</v>
          </cell>
          <cell r="T126">
            <v>1.9E-2</v>
          </cell>
          <cell r="X126">
            <v>4.19E-2</v>
          </cell>
          <cell r="AB126">
            <v>6.8400000000000002E-2</v>
          </cell>
          <cell r="AN126">
            <v>2018</v>
          </cell>
          <cell r="AO126">
            <v>16</v>
          </cell>
          <cell r="AV126">
            <v>0.12506645585748399</v>
          </cell>
          <cell r="AW126">
            <v>0.15672974682452301</v>
          </cell>
          <cell r="BL126">
            <v>0.13490773038772699</v>
          </cell>
          <cell r="BM126">
            <v>0.15443057709718699</v>
          </cell>
          <cell r="BT126">
            <v>0.135792557884162</v>
          </cell>
          <cell r="BU126">
            <v>0.15019906365943</v>
          </cell>
          <cell r="CB126">
            <v>0.112544916580715</v>
          </cell>
          <cell r="CC126">
            <v>0.165441042478359</v>
          </cell>
        </row>
        <row r="127">
          <cell r="E127"/>
          <cell r="G127">
            <v>2018</v>
          </cell>
          <cell r="H127">
            <v>19</v>
          </cell>
          <cell r="L127">
            <v>0.05</v>
          </cell>
          <cell r="T127">
            <v>2.2700000000000001E-2</v>
          </cell>
          <cell r="X127">
            <v>4.8399999999999999E-2</v>
          </cell>
          <cell r="AB127">
            <v>7.6399999999999996E-2</v>
          </cell>
          <cell r="AN127">
            <v>2018</v>
          </cell>
          <cell r="AO127">
            <v>17</v>
          </cell>
          <cell r="AV127">
            <v>0.116128249285959</v>
          </cell>
          <cell r="AW127">
            <v>0.15189355071482</v>
          </cell>
          <cell r="BL127">
            <v>0.14240834936657501</v>
          </cell>
          <cell r="BM127">
            <v>0.147764219428171</v>
          </cell>
          <cell r="BT127">
            <v>0.115548092866593</v>
          </cell>
          <cell r="BU127">
            <v>0.14772233354803199</v>
          </cell>
          <cell r="CB127">
            <v>0.103533968385162</v>
          </cell>
          <cell r="CC127">
            <v>0.152117352109362</v>
          </cell>
        </row>
        <row r="128">
          <cell r="E128"/>
          <cell r="G128">
            <v>2018</v>
          </cell>
          <cell r="H128">
            <v>20</v>
          </cell>
          <cell r="L128">
            <v>5.6300000000000003E-2</v>
          </cell>
          <cell r="T128">
            <v>2.5100000000000001E-2</v>
          </cell>
          <cell r="X128">
            <v>5.3900000000000003E-2</v>
          </cell>
          <cell r="AB128">
            <v>8.7499999999999994E-2</v>
          </cell>
          <cell r="AN128">
            <v>2018</v>
          </cell>
          <cell r="AO128">
            <v>18</v>
          </cell>
          <cell r="AV128">
            <v>0.125560232477954</v>
          </cell>
          <cell r="AW128">
            <v>0.15638900863698599</v>
          </cell>
          <cell r="BL128">
            <v>0.14837218557933099</v>
          </cell>
          <cell r="BM128">
            <v>0.15264762209119201</v>
          </cell>
          <cell r="BT128">
            <v>0.13798834238806901</v>
          </cell>
          <cell r="BU128">
            <v>0.173400394406591</v>
          </cell>
          <cell r="CB128">
            <v>0.111265724100055</v>
          </cell>
          <cell r="CC128">
            <v>0.151597081906338</v>
          </cell>
        </row>
        <row r="129">
          <cell r="E129"/>
          <cell r="G129">
            <v>2018</v>
          </cell>
          <cell r="H129">
            <v>21</v>
          </cell>
          <cell r="L129">
            <v>6.2700000000000006E-2</v>
          </cell>
          <cell r="T129">
            <v>2.69E-2</v>
          </cell>
          <cell r="X129">
            <v>5.9799999999999999E-2</v>
          </cell>
          <cell r="AB129">
            <v>9.7799999999999998E-2</v>
          </cell>
          <cell r="AN129">
            <v>2018</v>
          </cell>
          <cell r="AO129">
            <v>19</v>
          </cell>
          <cell r="AV129">
            <v>0.10430242864131101</v>
          </cell>
          <cell r="AW129">
            <v>0.142260789708646</v>
          </cell>
          <cell r="BL129">
            <v>0.13191645101173</v>
          </cell>
          <cell r="BM129">
            <v>0.16075602910536399</v>
          </cell>
          <cell r="BT129">
            <v>0.106040209018128</v>
          </cell>
          <cell r="BU129">
            <v>0.143392084736715</v>
          </cell>
          <cell r="CB129">
            <v>9.0177211333746204E-2</v>
          </cell>
          <cell r="CC129">
            <v>0.13338954466175101</v>
          </cell>
        </row>
        <row r="130">
          <cell r="E130"/>
          <cell r="G130">
            <v>2018</v>
          </cell>
          <cell r="H130">
            <v>22</v>
          </cell>
          <cell r="L130">
            <v>7.3400000000000007E-2</v>
          </cell>
          <cell r="T130">
            <v>2.9899999999999999E-2</v>
          </cell>
          <cell r="X130">
            <v>7.2999999999999995E-2</v>
          </cell>
          <cell r="AB130">
            <v>0.1139</v>
          </cell>
          <cell r="AN130">
            <v>2018</v>
          </cell>
          <cell r="AO130">
            <v>20</v>
          </cell>
          <cell r="AV130">
            <v>9.5933362318145393E-2</v>
          </cell>
          <cell r="AW130">
            <v>0.13852384651251701</v>
          </cell>
          <cell r="BL130">
            <v>0.124131300517096</v>
          </cell>
          <cell r="BM130">
            <v>0.143377518787838</v>
          </cell>
          <cell r="BT130">
            <v>9.6645015874804202E-2</v>
          </cell>
          <cell r="BU130">
            <v>0.129705754436411</v>
          </cell>
          <cell r="CB130">
            <v>8.3900925204870996E-2</v>
          </cell>
          <cell r="CC130">
            <v>0.14558344223278999</v>
          </cell>
        </row>
        <row r="131">
          <cell r="E131"/>
          <cell r="G131">
            <v>2018</v>
          </cell>
          <cell r="H131">
            <v>23</v>
          </cell>
          <cell r="L131">
            <v>8.4199999999999997E-2</v>
          </cell>
          <cell r="T131">
            <v>3.3599999999999998E-2</v>
          </cell>
          <cell r="X131">
            <v>8.3299999999999999E-2</v>
          </cell>
          <cell r="AB131">
            <v>0.13200000000000001</v>
          </cell>
          <cell r="AN131">
            <v>2018</v>
          </cell>
          <cell r="AO131">
            <v>21</v>
          </cell>
          <cell r="AV131">
            <v>9.6919784700941994E-2</v>
          </cell>
          <cell r="AW131">
            <v>0.141529214244797</v>
          </cell>
          <cell r="BL131">
            <v>0.13266985466233799</v>
          </cell>
          <cell r="BM131">
            <v>0.14864345784567001</v>
          </cell>
          <cell r="BT131">
            <v>9.6130386909249896E-2</v>
          </cell>
          <cell r="BU131">
            <v>0.132637289749581</v>
          </cell>
          <cell r="CB131">
            <v>8.6187890359789396E-2</v>
          </cell>
          <cell r="CC131">
            <v>0.14523819949452399</v>
          </cell>
        </row>
        <row r="132">
          <cell r="E132"/>
          <cell r="G132">
            <v>2018</v>
          </cell>
          <cell r="H132">
            <v>24</v>
          </cell>
          <cell r="L132">
            <v>9.4899999999999998E-2</v>
          </cell>
          <cell r="T132">
            <v>3.6200000000000003E-2</v>
          </cell>
          <cell r="X132">
            <v>9.8799999999999999E-2</v>
          </cell>
          <cell r="AB132">
            <v>0.1464</v>
          </cell>
          <cell r="AN132">
            <v>2018</v>
          </cell>
          <cell r="AO132">
            <v>22</v>
          </cell>
          <cell r="AV132">
            <v>8.6745192667114099E-2</v>
          </cell>
          <cell r="AW132">
            <v>0.16455910853254299</v>
          </cell>
          <cell r="BL132">
            <v>0.115952857740798</v>
          </cell>
          <cell r="BM132">
            <v>0.14427842322294801</v>
          </cell>
          <cell r="BT132">
            <v>0.104579349761197</v>
          </cell>
          <cell r="BU132">
            <v>0.18714923621940899</v>
          </cell>
          <cell r="CB132">
            <v>6.4590299413907301E-2</v>
          </cell>
          <cell r="CC132">
            <v>0.16044272919196101</v>
          </cell>
        </row>
        <row r="133">
          <cell r="E133"/>
          <cell r="G133">
            <v>2018</v>
          </cell>
          <cell r="H133">
            <v>25</v>
          </cell>
          <cell r="L133">
            <v>0.1008</v>
          </cell>
          <cell r="T133">
            <v>3.6799999999999999E-2</v>
          </cell>
          <cell r="X133">
            <v>0.10340000000000001</v>
          </cell>
          <cell r="AB133">
            <v>0.1573</v>
          </cell>
          <cell r="AN133">
            <v>2018</v>
          </cell>
          <cell r="AO133">
            <v>23</v>
          </cell>
          <cell r="AV133">
            <v>8.1510290475429903E-2</v>
          </cell>
          <cell r="AW133">
            <v>0.164616375719848</v>
          </cell>
          <cell r="BL133">
            <v>0.102142612546335</v>
          </cell>
          <cell r="BM133">
            <v>0.14102584220352299</v>
          </cell>
          <cell r="BT133">
            <v>9.0955366628372405E-2</v>
          </cell>
          <cell r="BU133">
            <v>0.16029264157234299</v>
          </cell>
          <cell r="CB133">
            <v>6.9685379594274899E-2</v>
          </cell>
          <cell r="CC133">
            <v>0.18068028005978401</v>
          </cell>
        </row>
        <row r="134">
          <cell r="E134"/>
          <cell r="G134">
            <v>2018</v>
          </cell>
          <cell r="H134">
            <v>26</v>
          </cell>
          <cell r="L134">
            <v>0.1056</v>
          </cell>
          <cell r="T134">
            <v>3.85E-2</v>
          </cell>
          <cell r="X134">
            <v>0.1099</v>
          </cell>
          <cell r="AB134">
            <v>0.16389999999999999</v>
          </cell>
          <cell r="AN134">
            <v>2018</v>
          </cell>
          <cell r="AO134">
            <v>24</v>
          </cell>
          <cell r="AV134">
            <v>6.3722848098985693E-2</v>
          </cell>
          <cell r="AW134">
            <v>0.151808709358873</v>
          </cell>
          <cell r="BL134">
            <v>9.0919207730069299E-2</v>
          </cell>
          <cell r="BM134">
            <v>0.11906141592117001</v>
          </cell>
          <cell r="BT134">
            <v>6.6583934384165197E-2</v>
          </cell>
          <cell r="BU134">
            <v>0.17601157415843299</v>
          </cell>
          <cell r="CB134">
            <v>5.3627188548102001E-2</v>
          </cell>
          <cell r="CC134">
            <v>0.14878043825726101</v>
          </cell>
        </row>
        <row r="135">
          <cell r="E135"/>
          <cell r="G135">
            <v>2018</v>
          </cell>
          <cell r="H135">
            <v>27</v>
          </cell>
          <cell r="L135">
            <v>0.1101</v>
          </cell>
          <cell r="T135">
            <v>3.9300000000000002E-2</v>
          </cell>
          <cell r="X135">
            <v>0.11600000000000001</v>
          </cell>
          <cell r="AB135">
            <v>0.17050000000000001</v>
          </cell>
          <cell r="AN135">
            <v>2018</v>
          </cell>
          <cell r="AO135">
            <v>25</v>
          </cell>
          <cell r="AV135">
            <v>7.0489722941348407E-2</v>
          </cell>
          <cell r="AW135">
            <v>0.121890921493105</v>
          </cell>
          <cell r="BL135">
            <v>0.11130868852911301</v>
          </cell>
          <cell r="BM135">
            <v>0.118201788414963</v>
          </cell>
          <cell r="BT135">
            <v>7.0026223552976094E-2</v>
          </cell>
          <cell r="BU135">
            <v>0.10541294946260001</v>
          </cell>
          <cell r="CB135">
            <v>5.7845736886092597E-2</v>
          </cell>
          <cell r="CC135">
            <v>0.133488492022941</v>
          </cell>
        </row>
        <row r="136">
          <cell r="E136"/>
          <cell r="G136">
            <v>2018</v>
          </cell>
          <cell r="H136">
            <v>28</v>
          </cell>
          <cell r="L136">
            <v>0.1114</v>
          </cell>
          <cell r="T136">
            <v>3.9800000000000002E-2</v>
          </cell>
          <cell r="X136">
            <v>0.1169</v>
          </cell>
          <cell r="AB136">
            <v>0.17299999999999999</v>
          </cell>
          <cell r="AN136">
            <v>2018</v>
          </cell>
          <cell r="AO136">
            <v>26</v>
          </cell>
          <cell r="AV136">
            <v>8.1977794095056095E-2</v>
          </cell>
          <cell r="AW136">
            <v>0.12659501644330001</v>
          </cell>
          <cell r="BL136">
            <v>0.12828171312254799</v>
          </cell>
          <cell r="BM136">
            <v>0.150381297743784</v>
          </cell>
          <cell r="BT136">
            <v>6.8970905231949001E-2</v>
          </cell>
          <cell r="BU136">
            <v>0.116661239403757</v>
          </cell>
          <cell r="CB136">
            <v>8.0088626202276997E-2</v>
          </cell>
          <cell r="CC136">
            <v>0.131812777340818</v>
          </cell>
        </row>
        <row r="137">
          <cell r="E137"/>
          <cell r="G137">
            <v>2019</v>
          </cell>
          <cell r="H137">
            <v>1</v>
          </cell>
          <cell r="L137">
            <v>1E-4</v>
          </cell>
          <cell r="T137">
            <v>0</v>
          </cell>
          <cell r="X137">
            <v>2.0000000000000001E-4</v>
          </cell>
          <cell r="AB137">
            <v>0</v>
          </cell>
          <cell r="AN137">
            <v>2019</v>
          </cell>
          <cell r="AO137">
            <v>1</v>
          </cell>
          <cell r="AV137">
            <v>5.3237205360019899E-2</v>
          </cell>
          <cell r="AW137">
            <v>5.35531386626837E-2</v>
          </cell>
          <cell r="BL137">
            <v>7.4424765532848103E-2</v>
          </cell>
          <cell r="BM137">
            <v>7.4424765532848103E-2</v>
          </cell>
          <cell r="BT137">
            <v>4.4219749244210502E-2</v>
          </cell>
          <cell r="BU137">
            <v>4.5179581296989402E-2</v>
          </cell>
          <cell r="CB137">
            <v>2.7333050245303098E-2</v>
          </cell>
          <cell r="CC137">
            <v>2.7333050245303098E-2</v>
          </cell>
        </row>
        <row r="138">
          <cell r="E138"/>
          <cell r="G138">
            <v>2019</v>
          </cell>
          <cell r="H138">
            <v>2</v>
          </cell>
          <cell r="L138">
            <v>1E-4</v>
          </cell>
          <cell r="T138">
            <v>0</v>
          </cell>
          <cell r="X138">
            <v>2.0000000000000001E-4</v>
          </cell>
          <cell r="AB138">
            <v>0</v>
          </cell>
          <cell r="AN138">
            <v>2019</v>
          </cell>
          <cell r="AO138">
            <v>2</v>
          </cell>
          <cell r="AV138">
            <v>6.0598985736786501E-2</v>
          </cell>
          <cell r="AW138">
            <v>6.0756769926297097E-2</v>
          </cell>
          <cell r="BL138">
            <v>8.2207826361862496E-2</v>
          </cell>
          <cell r="BM138">
            <v>8.2207826361862496E-2</v>
          </cell>
          <cell r="BT138">
            <v>3.5969118842620502E-2</v>
          </cell>
          <cell r="BU138">
            <v>3.6227126468635698E-2</v>
          </cell>
          <cell r="CB138">
            <v>4.4854652643215899E-2</v>
          </cell>
          <cell r="CC138">
            <v>4.5038094739792103E-2</v>
          </cell>
        </row>
        <row r="139">
          <cell r="E139"/>
          <cell r="G139">
            <v>2019</v>
          </cell>
          <cell r="H139">
            <v>3</v>
          </cell>
          <cell r="L139">
            <v>5.0000000000000001E-4</v>
          </cell>
          <cell r="T139">
            <v>8.9999999999999998E-4</v>
          </cell>
          <cell r="X139">
            <v>2.9999999999999997E-4</v>
          </cell>
          <cell r="AB139">
            <v>1E-4</v>
          </cell>
          <cell r="AN139">
            <v>2019</v>
          </cell>
          <cell r="AO139">
            <v>3</v>
          </cell>
          <cell r="AV139">
            <v>5.5268197794811E-2</v>
          </cell>
          <cell r="AW139">
            <v>5.7021056894380903E-2</v>
          </cell>
          <cell r="BL139">
            <v>8.6654329865400795E-2</v>
          </cell>
          <cell r="BM139">
            <v>8.9986944058006002E-2</v>
          </cell>
          <cell r="BT139">
            <v>4.1826887370017198E-2</v>
          </cell>
          <cell r="BU139">
            <v>4.2348566906672498E-2</v>
          </cell>
          <cell r="CB139">
            <v>3.3087980670524597E-2</v>
          </cell>
          <cell r="CC139">
            <v>3.3197810314007897E-2</v>
          </cell>
        </row>
        <row r="140">
          <cell r="E140"/>
          <cell r="G140">
            <v>2019</v>
          </cell>
          <cell r="H140">
            <v>4</v>
          </cell>
          <cell r="L140">
            <v>6.9999999999999999E-4</v>
          </cell>
          <cell r="T140">
            <v>8.9999999999999998E-4</v>
          </cell>
          <cell r="X140">
            <v>5.0000000000000001E-4</v>
          </cell>
          <cell r="AB140">
            <v>1E-4</v>
          </cell>
          <cell r="AN140">
            <v>2019</v>
          </cell>
          <cell r="AO140">
            <v>4</v>
          </cell>
          <cell r="AV140">
            <v>6.7475253456878603E-2</v>
          </cell>
          <cell r="AW140">
            <v>6.8024651692028704E-2</v>
          </cell>
          <cell r="BL140">
            <v>0.108678490531572</v>
          </cell>
          <cell r="BM140">
            <v>0.10880380149161301</v>
          </cell>
          <cell r="BT140">
            <v>4.7026067222086403E-2</v>
          </cell>
          <cell r="BU140">
            <v>4.7589001435526398E-2</v>
          </cell>
          <cell r="CB140">
            <v>5.0414062062961597E-2</v>
          </cell>
          <cell r="CC140">
            <v>5.0642177207329102E-2</v>
          </cell>
        </row>
        <row r="141">
          <cell r="E141"/>
          <cell r="G141">
            <v>2019</v>
          </cell>
          <cell r="H141">
            <v>5</v>
          </cell>
          <cell r="L141">
            <v>8.0000000000000004E-4</v>
          </cell>
          <cell r="T141">
            <v>1.1999999999999999E-3</v>
          </cell>
          <cell r="X141">
            <v>5.9999999999999995E-4</v>
          </cell>
          <cell r="AB141">
            <v>2.0000000000000001E-4</v>
          </cell>
          <cell r="AN141">
            <v>2019</v>
          </cell>
          <cell r="AO141">
            <v>5</v>
          </cell>
          <cell r="AV141">
            <v>8.3675087533556305E-2</v>
          </cell>
          <cell r="AW141">
            <v>8.4255598010569394E-2</v>
          </cell>
          <cell r="BL141">
            <v>0.117061641885461</v>
          </cell>
          <cell r="BM141">
            <v>0.118374787409743</v>
          </cell>
          <cell r="BT141">
            <v>7.34934477828217E-2</v>
          </cell>
          <cell r="BU141">
            <v>7.3781542831983196E-2</v>
          </cell>
          <cell r="CB141">
            <v>6.8030044726586802E-2</v>
          </cell>
          <cell r="CC141">
            <v>6.8414005932185606E-2</v>
          </cell>
        </row>
        <row r="142">
          <cell r="E142"/>
          <cell r="G142">
            <v>2019</v>
          </cell>
          <cell r="H142">
            <v>6</v>
          </cell>
          <cell r="L142">
            <v>1.2999999999999999E-3</v>
          </cell>
          <cell r="T142">
            <v>1.6999999999999999E-3</v>
          </cell>
          <cell r="X142">
            <v>1E-3</v>
          </cell>
          <cell r="AB142">
            <v>5.9999999999999995E-4</v>
          </cell>
          <cell r="AN142">
            <v>2019</v>
          </cell>
          <cell r="AO142">
            <v>6</v>
          </cell>
          <cell r="AV142">
            <v>9.2099685868845704E-2</v>
          </cell>
          <cell r="AW142">
            <v>9.4089167985060507E-2</v>
          </cell>
          <cell r="BL142">
            <v>0.115445708147973</v>
          </cell>
          <cell r="BM142">
            <v>0.11733414661269501</v>
          </cell>
          <cell r="BT142">
            <v>7.5378804629053206E-2</v>
          </cell>
          <cell r="BU142">
            <v>7.7105602062749301E-2</v>
          </cell>
          <cell r="CB142">
            <v>8.9081065130669698E-2</v>
          </cell>
          <cell r="CC142">
            <v>9.0655383180742594E-2</v>
          </cell>
        </row>
        <row r="143">
          <cell r="E143"/>
          <cell r="G143">
            <v>2019</v>
          </cell>
          <cell r="H143">
            <v>7</v>
          </cell>
          <cell r="L143">
            <v>2.2000000000000001E-3</v>
          </cell>
          <cell r="T143">
            <v>2.2000000000000001E-3</v>
          </cell>
          <cell r="X143">
            <v>1.6000000000000001E-3</v>
          </cell>
          <cell r="AB143">
            <v>1.6000000000000001E-3</v>
          </cell>
          <cell r="AN143">
            <v>2019</v>
          </cell>
          <cell r="AO143">
            <v>7</v>
          </cell>
          <cell r="AV143">
            <v>0.107239187095375</v>
          </cell>
          <cell r="AW143">
            <v>0.110910916620635</v>
          </cell>
          <cell r="BL143">
            <v>0.14218016982433301</v>
          </cell>
          <cell r="BM143">
            <v>0.14424825620612999</v>
          </cell>
          <cell r="BT143">
            <v>9.5553093624275304E-2</v>
          </cell>
          <cell r="BU143">
            <v>9.80241629070224E-2</v>
          </cell>
          <cell r="CB143">
            <v>9.4629886664307106E-2</v>
          </cell>
          <cell r="CC143">
            <v>9.8524336507762295E-2</v>
          </cell>
        </row>
        <row r="144">
          <cell r="E144"/>
          <cell r="G144">
            <v>2019</v>
          </cell>
          <cell r="H144">
            <v>8</v>
          </cell>
          <cell r="L144">
            <v>3.3E-3</v>
          </cell>
          <cell r="T144">
            <v>3.2000000000000002E-3</v>
          </cell>
          <cell r="X144">
            <v>2.2000000000000001E-3</v>
          </cell>
          <cell r="AB144">
            <v>3.0999999999999999E-3</v>
          </cell>
          <cell r="AN144">
            <v>2019</v>
          </cell>
          <cell r="AO144">
            <v>8</v>
          </cell>
          <cell r="AV144">
            <v>0.11058052126319499</v>
          </cell>
          <cell r="AW144">
            <v>0.115016057095543</v>
          </cell>
          <cell r="BL144">
            <v>0.133785204797396</v>
          </cell>
          <cell r="BM144">
            <v>0.13811345081307599</v>
          </cell>
          <cell r="BT144">
            <v>0.107976328787318</v>
          </cell>
          <cell r="BU144">
            <v>0.110163810265828</v>
          </cell>
          <cell r="CB144">
            <v>9.7901440739843498E-2</v>
          </cell>
          <cell r="CC144">
            <v>0.103936786701326</v>
          </cell>
        </row>
        <row r="145">
          <cell r="E145"/>
          <cell r="G145">
            <v>2019</v>
          </cell>
          <cell r="H145">
            <v>9</v>
          </cell>
          <cell r="L145">
            <v>5.3E-3</v>
          </cell>
          <cell r="T145">
            <v>4.7999999999999996E-3</v>
          </cell>
          <cell r="X145">
            <v>4.0000000000000001E-3</v>
          </cell>
          <cell r="AB145">
            <v>5.8999999999999999E-3</v>
          </cell>
          <cell r="AN145">
            <v>2019</v>
          </cell>
          <cell r="AO145">
            <v>9</v>
          </cell>
          <cell r="AV145">
            <v>0.120263513915118</v>
          </cell>
          <cell r="AW145">
            <v>0.12879418883826199</v>
          </cell>
          <cell r="BL145">
            <v>0.14629464468716499</v>
          </cell>
          <cell r="BM145">
            <v>0.153165651933233</v>
          </cell>
          <cell r="BT145">
            <v>0.107835558650764</v>
          </cell>
          <cell r="BU145">
            <v>0.115264350758743</v>
          </cell>
          <cell r="CB145">
            <v>0.12022285529192001</v>
          </cell>
          <cell r="CC145">
            <v>0.13132426239330899</v>
          </cell>
        </row>
        <row r="146">
          <cell r="E146"/>
          <cell r="G146">
            <v>2019</v>
          </cell>
          <cell r="H146">
            <v>10</v>
          </cell>
          <cell r="L146">
            <v>7.4999999999999997E-3</v>
          </cell>
          <cell r="T146">
            <v>6.1000000000000004E-3</v>
          </cell>
          <cell r="X146">
            <v>6.1999999999999998E-3</v>
          </cell>
          <cell r="AB146">
            <v>8.6E-3</v>
          </cell>
          <cell r="AN146">
            <v>2019</v>
          </cell>
          <cell r="AO146">
            <v>10</v>
          </cell>
          <cell r="AV146">
            <v>0.12689520634340901</v>
          </cell>
          <cell r="AW146">
            <v>0.13672574389414099</v>
          </cell>
          <cell r="BL146">
            <v>0.14614341006529499</v>
          </cell>
          <cell r="BM146">
            <v>0.15219037654353801</v>
          </cell>
          <cell r="BT146">
            <v>0.127038969965273</v>
          </cell>
          <cell r="BU146">
            <v>0.13617240395840599</v>
          </cell>
          <cell r="CB146">
            <v>0.11765082534089701</v>
          </cell>
          <cell r="CC146">
            <v>0.12847102134494801</v>
          </cell>
        </row>
        <row r="147">
          <cell r="E147"/>
          <cell r="G147">
            <v>2019</v>
          </cell>
          <cell r="H147">
            <v>11</v>
          </cell>
          <cell r="L147">
            <v>9.9000000000000008E-3</v>
          </cell>
          <cell r="T147">
            <v>6.1999999999999998E-3</v>
          </cell>
          <cell r="X147">
            <v>8.0999999999999996E-3</v>
          </cell>
          <cell r="AB147">
            <v>1.2200000000000001E-2</v>
          </cell>
          <cell r="AN147">
            <v>2019</v>
          </cell>
          <cell r="AO147">
            <v>11</v>
          </cell>
          <cell r="AV147">
            <v>0.11679699148561801</v>
          </cell>
          <cell r="AW147">
            <v>0.12799123668479701</v>
          </cell>
          <cell r="BL147">
            <v>0.13557487376605001</v>
          </cell>
          <cell r="BM147">
            <v>0.13619904347248701</v>
          </cell>
          <cell r="BT147">
            <v>0.12247085746674501</v>
          </cell>
          <cell r="BU147">
            <v>0.13070107719816301</v>
          </cell>
          <cell r="CB147">
            <v>0.102848543310654</v>
          </cell>
          <cell r="CC147">
            <v>0.118189813713117</v>
          </cell>
        </row>
        <row r="148">
          <cell r="E148"/>
          <cell r="G148">
            <v>2019</v>
          </cell>
          <cell r="H148">
            <v>12</v>
          </cell>
          <cell r="L148">
            <v>1.4200000000000001E-2</v>
          </cell>
          <cell r="T148">
            <v>6.8999999999999999E-3</v>
          </cell>
          <cell r="X148">
            <v>1.26E-2</v>
          </cell>
          <cell r="AB148">
            <v>1.8100000000000002E-2</v>
          </cell>
          <cell r="AN148">
            <v>2019</v>
          </cell>
          <cell r="AO148">
            <v>12</v>
          </cell>
          <cell r="AV148">
            <v>9.7523938683928904E-2</v>
          </cell>
          <cell r="AW148">
            <v>0.118137857429997</v>
          </cell>
          <cell r="BL148">
            <v>0.10346620838434301</v>
          </cell>
          <cell r="BM148">
            <v>0.106953858536318</v>
          </cell>
          <cell r="BT148">
            <v>0.10199603954238699</v>
          </cell>
          <cell r="BU148">
            <v>0.12228723848409399</v>
          </cell>
          <cell r="CB148">
            <v>9.2344949283992603E-2</v>
          </cell>
          <cell r="CC148">
            <v>0.118216062219069</v>
          </cell>
        </row>
        <row r="149">
          <cell r="E149"/>
          <cell r="G149">
            <v>2019</v>
          </cell>
          <cell r="H149">
            <v>13</v>
          </cell>
          <cell r="L149">
            <v>1.9099999999999999E-2</v>
          </cell>
          <cell r="T149">
            <v>9.4000000000000004E-3</v>
          </cell>
          <cell r="X149">
            <v>1.7399999999999999E-2</v>
          </cell>
          <cell r="AB149">
            <v>2.4899999999999999E-2</v>
          </cell>
          <cell r="AN149">
            <v>2019</v>
          </cell>
          <cell r="AO149">
            <v>13</v>
          </cell>
          <cell r="AV149">
            <v>9.7738017407625805E-2</v>
          </cell>
          <cell r="AW149">
            <v>0.122397573492453</v>
          </cell>
          <cell r="BL149">
            <v>0.100833722264165</v>
          </cell>
          <cell r="BM149">
            <v>0.114603295332702</v>
          </cell>
          <cell r="BT149">
            <v>0.107076578094709</v>
          </cell>
          <cell r="BU149">
            <v>0.128960249142998</v>
          </cell>
          <cell r="CB149">
            <v>8.8332442124536906E-2</v>
          </cell>
          <cell r="CC149">
            <v>0.119224542036853</v>
          </cell>
        </row>
        <row r="150">
          <cell r="E150"/>
          <cell r="G150">
            <v>2019</v>
          </cell>
          <cell r="H150">
            <v>14</v>
          </cell>
          <cell r="L150">
            <v>2.4199999999999999E-2</v>
          </cell>
          <cell r="T150">
            <v>1.06E-2</v>
          </cell>
          <cell r="X150">
            <v>2.1600000000000001E-2</v>
          </cell>
          <cell r="AB150">
            <v>3.3399999999999999E-2</v>
          </cell>
          <cell r="AN150">
            <v>2019</v>
          </cell>
          <cell r="AO150">
            <v>14</v>
          </cell>
          <cell r="AV150">
            <v>9.4988893084269693E-2</v>
          </cell>
          <cell r="AW150">
            <v>0.121017782802868</v>
          </cell>
          <cell r="BL150">
            <v>0.103639288052239</v>
          </cell>
          <cell r="BM150">
            <v>0.110840394209804</v>
          </cell>
          <cell r="BT150">
            <v>8.6166441418428497E-2</v>
          </cell>
          <cell r="BU150">
            <v>0.10667572436650399</v>
          </cell>
          <cell r="CB150">
            <v>0.101594423993995</v>
          </cell>
          <cell r="CC150">
            <v>0.13971123804838201</v>
          </cell>
        </row>
        <row r="151">
          <cell r="E151"/>
          <cell r="G151">
            <v>2019</v>
          </cell>
          <cell r="H151">
            <v>15</v>
          </cell>
          <cell r="L151">
            <v>2.7300000000000001E-2</v>
          </cell>
          <cell r="T151">
            <v>1.18E-2</v>
          </cell>
          <cell r="X151">
            <v>2.58E-2</v>
          </cell>
          <cell r="AB151">
            <v>3.6999999999999998E-2</v>
          </cell>
          <cell r="AN151">
            <v>2019</v>
          </cell>
          <cell r="AO151">
            <v>15</v>
          </cell>
          <cell r="AV151">
            <v>9.2879360604636196E-2</v>
          </cell>
          <cell r="AW151">
            <v>0.10951601833123201</v>
          </cell>
          <cell r="BL151">
            <v>0.12431461175330701</v>
          </cell>
          <cell r="BM151">
            <v>0.13098703530153899</v>
          </cell>
          <cell r="BT151">
            <v>8.8679561683348507E-2</v>
          </cell>
          <cell r="BU151">
            <v>0.109825671818395</v>
          </cell>
          <cell r="CB151">
            <v>8.4965758018484702E-2</v>
          </cell>
          <cell r="CC151">
            <v>0.102199647715865</v>
          </cell>
        </row>
        <row r="152">
          <cell r="E152"/>
          <cell r="G152">
            <v>2019</v>
          </cell>
          <cell r="H152">
            <v>16</v>
          </cell>
          <cell r="L152">
            <v>3.2399999999999998E-2</v>
          </cell>
          <cell r="T152">
            <v>1.3100000000000001E-2</v>
          </cell>
          <cell r="X152">
            <v>2.9000000000000001E-2</v>
          </cell>
          <cell r="AB152">
            <v>4.5900000000000003E-2</v>
          </cell>
          <cell r="AN152">
            <v>2019</v>
          </cell>
          <cell r="AO152">
            <v>16</v>
          </cell>
          <cell r="AV152">
            <v>9.5005157516688296E-2</v>
          </cell>
          <cell r="AW152">
            <v>0.123395154554755</v>
          </cell>
          <cell r="BL152">
            <v>0.11482749736811899</v>
          </cell>
          <cell r="BM152">
            <v>0.123276648890391</v>
          </cell>
          <cell r="BT152">
            <v>8.9486106305500898E-2</v>
          </cell>
          <cell r="BU152">
            <v>0.105822730321892</v>
          </cell>
          <cell r="CB152">
            <v>9.1872958131741303E-2</v>
          </cell>
          <cell r="CC152">
            <v>0.13461528869027101</v>
          </cell>
        </row>
        <row r="153">
          <cell r="E153"/>
          <cell r="G153">
            <v>2019</v>
          </cell>
          <cell r="H153">
            <v>17</v>
          </cell>
          <cell r="L153">
            <v>3.7100000000000001E-2</v>
          </cell>
          <cell r="T153">
            <v>1.43E-2</v>
          </cell>
          <cell r="X153">
            <v>3.1399999999999997E-2</v>
          </cell>
          <cell r="AB153">
            <v>5.5E-2</v>
          </cell>
          <cell r="AN153">
            <v>2019</v>
          </cell>
          <cell r="AO153">
            <v>17</v>
          </cell>
          <cell r="AV153">
            <v>9.8061497986090596E-2</v>
          </cell>
          <cell r="AW153">
            <v>0.12472368594696</v>
          </cell>
          <cell r="BL153">
            <v>0.122023300489651</v>
          </cell>
          <cell r="BM153">
            <v>0.129297246813492</v>
          </cell>
          <cell r="BT153">
            <v>9.3064239192291204E-2</v>
          </cell>
          <cell r="BU153">
            <v>0.105522675724909</v>
          </cell>
          <cell r="CB153">
            <v>9.3927776793745602E-2</v>
          </cell>
          <cell r="CC153">
            <v>0.13914207063974801</v>
          </cell>
        </row>
        <row r="154">
          <cell r="E154"/>
          <cell r="G154">
            <v>2019</v>
          </cell>
          <cell r="H154">
            <v>18</v>
          </cell>
          <cell r="L154">
            <v>4.5199999999999997E-2</v>
          </cell>
          <cell r="T154">
            <v>1.5699999999999999E-2</v>
          </cell>
          <cell r="X154">
            <v>3.8399999999999997E-2</v>
          </cell>
          <cell r="AB154">
            <v>6.8900000000000003E-2</v>
          </cell>
          <cell r="AN154">
            <v>2019</v>
          </cell>
          <cell r="AO154">
            <v>18</v>
          </cell>
          <cell r="AV154">
            <v>8.6196868799468904E-2</v>
          </cell>
          <cell r="AW154">
            <v>0.13317902626752401</v>
          </cell>
          <cell r="BL154">
            <v>0.10506276830562999</v>
          </cell>
          <cell r="BM154">
            <v>0.114934860243198</v>
          </cell>
          <cell r="BT154">
            <v>8.6100138841874396E-2</v>
          </cell>
          <cell r="BU154">
            <v>0.123376206751134</v>
          </cell>
          <cell r="CB154">
            <v>7.8672539889384593E-2</v>
          </cell>
          <cell r="CC154">
            <v>0.148618955450946</v>
          </cell>
        </row>
        <row r="155">
          <cell r="E155"/>
          <cell r="G155">
            <v>2019</v>
          </cell>
          <cell r="H155">
            <v>19</v>
          </cell>
          <cell r="L155">
            <v>5.4300000000000001E-2</v>
          </cell>
          <cell r="T155">
            <v>1.7399999999999999E-2</v>
          </cell>
          <cell r="X155">
            <v>4.6399999999999997E-2</v>
          </cell>
          <cell r="AB155">
            <v>8.3400000000000002E-2</v>
          </cell>
          <cell r="AN155">
            <v>2019</v>
          </cell>
          <cell r="AO155">
            <v>19</v>
          </cell>
          <cell r="AV155">
            <v>8.7303782975682004E-2</v>
          </cell>
          <cell r="AW155">
            <v>0.142567275173797</v>
          </cell>
          <cell r="BL155">
            <v>0.104013953126544</v>
          </cell>
          <cell r="BM155">
            <v>0.116508336310729</v>
          </cell>
          <cell r="BT155">
            <v>8.0318061450984607E-2</v>
          </cell>
          <cell r="BU155">
            <v>0.124545186226291</v>
          </cell>
          <cell r="CB155">
            <v>8.7433413963434597E-2</v>
          </cell>
          <cell r="CC155">
            <v>0.16287491693417</v>
          </cell>
        </row>
        <row r="156">
          <cell r="E156"/>
          <cell r="G156">
            <v>2019</v>
          </cell>
          <cell r="H156">
            <v>20</v>
          </cell>
          <cell r="L156">
            <v>6.2899999999999998E-2</v>
          </cell>
          <cell r="T156">
            <v>1.9300000000000001E-2</v>
          </cell>
          <cell r="X156">
            <v>5.4199999999999998E-2</v>
          </cell>
          <cell r="AB156">
            <v>9.7699999999999995E-2</v>
          </cell>
          <cell r="AN156">
            <v>2019</v>
          </cell>
          <cell r="AO156">
            <v>20</v>
          </cell>
          <cell r="AV156">
            <v>7.3083445529038796E-2</v>
          </cell>
          <cell r="AW156">
            <v>0.12786977600175001</v>
          </cell>
          <cell r="BL156">
            <v>8.7308495455410404E-2</v>
          </cell>
          <cell r="BM156">
            <v>0.102033158265354</v>
          </cell>
          <cell r="BT156">
            <v>8.5378880985192196E-2</v>
          </cell>
          <cell r="BU156">
            <v>0.128971194583793</v>
          </cell>
          <cell r="CB156">
            <v>5.7738509637123299E-2</v>
          </cell>
          <cell r="CC156">
            <v>0.13711699106245201</v>
          </cell>
        </row>
        <row r="157">
          <cell r="E157"/>
          <cell r="G157">
            <v>2019</v>
          </cell>
          <cell r="H157">
            <v>21</v>
          </cell>
          <cell r="L157">
            <v>7.0800000000000002E-2</v>
          </cell>
          <cell r="T157">
            <v>2.2200000000000001E-2</v>
          </cell>
          <cell r="X157">
            <v>6.2899999999999998E-2</v>
          </cell>
          <cell r="AB157">
            <v>0.10879999999999999</v>
          </cell>
          <cell r="AN157">
            <v>2019</v>
          </cell>
          <cell r="AO157">
            <v>21</v>
          </cell>
          <cell r="AV157">
            <v>7.6254748940761202E-2</v>
          </cell>
          <cell r="AW157">
            <v>0.12880004450569199</v>
          </cell>
          <cell r="BL157">
            <v>9.9143754010245194E-2</v>
          </cell>
          <cell r="BM157">
            <v>0.122810430002444</v>
          </cell>
          <cell r="BT157">
            <v>8.7008305043196996E-2</v>
          </cell>
          <cell r="BU157">
            <v>0.138738546363495</v>
          </cell>
          <cell r="CB157">
            <v>5.8401034122833102E-2</v>
          </cell>
          <cell r="CC157">
            <v>0.123035212692125</v>
          </cell>
        </row>
        <row r="158">
          <cell r="E158"/>
          <cell r="G158">
            <v>2019</v>
          </cell>
          <cell r="H158">
            <v>22</v>
          </cell>
          <cell r="L158">
            <v>7.7299999999999994E-2</v>
          </cell>
          <cell r="T158">
            <v>2.3900000000000001E-2</v>
          </cell>
          <cell r="X158">
            <v>6.8000000000000005E-2</v>
          </cell>
          <cell r="AB158">
            <v>0.11990000000000001</v>
          </cell>
          <cell r="AN158">
            <v>2019</v>
          </cell>
          <cell r="AO158">
            <v>22</v>
          </cell>
          <cell r="AV158">
            <v>9.0848634021307106E-2</v>
          </cell>
          <cell r="AW158">
            <v>0.137996262045676</v>
          </cell>
          <cell r="BL158">
            <v>0.137943077281624</v>
          </cell>
          <cell r="BM158">
            <v>0.15231723185515</v>
          </cell>
          <cell r="BT158">
            <v>8.3318241661424403E-2</v>
          </cell>
          <cell r="BU158">
            <v>0.117547231789857</v>
          </cell>
          <cell r="CB158">
            <v>8.0423352899899103E-2</v>
          </cell>
          <cell r="CC158">
            <v>0.148908776363087</v>
          </cell>
        </row>
        <row r="159">
          <cell r="E159"/>
          <cell r="G159">
            <v>2019</v>
          </cell>
          <cell r="H159">
            <v>23</v>
          </cell>
          <cell r="L159">
            <v>8.2400000000000001E-2</v>
          </cell>
          <cell r="T159">
            <v>2.6200000000000001E-2</v>
          </cell>
          <cell r="X159">
            <v>7.3400000000000007E-2</v>
          </cell>
          <cell r="AB159">
            <v>0.1268</v>
          </cell>
          <cell r="AN159">
            <v>2020</v>
          </cell>
          <cell r="AO159">
            <v>1</v>
          </cell>
          <cell r="AV159">
            <v>7.6248957512249402E-2</v>
          </cell>
          <cell r="AW159">
            <v>7.6462544127187296E-2</v>
          </cell>
          <cell r="BL159">
            <v>9.1871053234109004E-2</v>
          </cell>
          <cell r="BM159">
            <v>9.2526132466500904E-2</v>
          </cell>
          <cell r="BT159">
            <v>6.4866744182903793E-2</v>
          </cell>
          <cell r="BU159">
            <v>6.5063480489866404E-2</v>
          </cell>
          <cell r="CB159">
            <v>3.8317955114975703E-2</v>
          </cell>
          <cell r="CC159">
            <v>3.8465298482378098E-2</v>
          </cell>
        </row>
        <row r="160">
          <cell r="E160"/>
          <cell r="G160">
            <v>2019</v>
          </cell>
          <cell r="H160">
            <v>24</v>
          </cell>
          <cell r="L160">
            <v>8.3400000000000002E-2</v>
          </cell>
          <cell r="T160">
            <v>2.6499999999999999E-2</v>
          </cell>
          <cell r="X160">
            <v>7.4300000000000005E-2</v>
          </cell>
          <cell r="AB160">
            <v>0.1283</v>
          </cell>
          <cell r="AN160">
            <v>2020</v>
          </cell>
          <cell r="AO160">
            <v>2</v>
          </cell>
          <cell r="AV160">
            <v>7.5996542096517905E-2</v>
          </cell>
          <cell r="AW160">
            <v>7.6365172814793797E-2</v>
          </cell>
          <cell r="BL160">
            <v>0.10680742687781</v>
          </cell>
          <cell r="BM160">
            <v>0.107994844428146</v>
          </cell>
          <cell r="BT160">
            <v>5.4912029200304503E-2</v>
          </cell>
          <cell r="BU160">
            <v>5.5076620767389999E-2</v>
          </cell>
          <cell r="CB160">
            <v>4.1056349577891803E-2</v>
          </cell>
          <cell r="CC160">
            <v>4.1453034743609202E-2</v>
          </cell>
        </row>
        <row r="161">
          <cell r="E161"/>
          <cell r="G161">
            <v>2019</v>
          </cell>
          <cell r="H161">
            <v>25</v>
          </cell>
          <cell r="L161">
            <v>8.3599999999999994E-2</v>
          </cell>
          <cell r="T161">
            <v>2.6499999999999999E-2</v>
          </cell>
          <cell r="X161">
            <v>7.4399999999999994E-2</v>
          </cell>
          <cell r="AB161">
            <v>0.1285</v>
          </cell>
          <cell r="AN161">
            <v>2020</v>
          </cell>
          <cell r="AO161">
            <v>3</v>
          </cell>
          <cell r="AV161">
            <v>6.7627014511639605E-2</v>
          </cell>
          <cell r="AW161">
            <v>6.8276161855173101E-2</v>
          </cell>
          <cell r="BL161">
            <v>7.6846592001035594E-2</v>
          </cell>
          <cell r="BM161">
            <v>7.7713019906441194E-2</v>
          </cell>
          <cell r="BT161">
            <v>4.7076133291900503E-2</v>
          </cell>
          <cell r="BU161">
            <v>4.7373295384991798E-2</v>
          </cell>
          <cell r="CB161">
            <v>5.0412819736207003E-2</v>
          </cell>
          <cell r="CC161">
            <v>5.0863301723503701E-2</v>
          </cell>
        </row>
        <row r="162">
          <cell r="E162"/>
          <cell r="G162">
            <v>2020</v>
          </cell>
          <cell r="H162">
            <v>1</v>
          </cell>
          <cell r="L162">
            <v>0</v>
          </cell>
          <cell r="T162">
            <v>1E-4</v>
          </cell>
          <cell r="X162">
            <v>0</v>
          </cell>
          <cell r="AB162">
            <v>0</v>
          </cell>
          <cell r="AN162">
            <v>2020</v>
          </cell>
          <cell r="AO162">
            <v>4</v>
          </cell>
          <cell r="AV162">
            <v>8.0660179537022397E-2</v>
          </cell>
          <cell r="AW162">
            <v>8.2008507566750405E-2</v>
          </cell>
          <cell r="BL162">
            <v>0.10211680033548701</v>
          </cell>
          <cell r="BM162">
            <v>0.105248779613191</v>
          </cell>
          <cell r="BT162">
            <v>6.5560558533111005E-2</v>
          </cell>
          <cell r="BU162">
            <v>6.6756449063520601E-2</v>
          </cell>
          <cell r="CB162">
            <v>5.9913027218640502E-2</v>
          </cell>
          <cell r="CC162">
            <v>6.00955218132719E-2</v>
          </cell>
        </row>
        <row r="163">
          <cell r="E163"/>
          <cell r="G163">
            <v>2020</v>
          </cell>
          <cell r="H163">
            <v>2</v>
          </cell>
          <cell r="L163">
            <v>1E-4</v>
          </cell>
          <cell r="T163">
            <v>4.0000000000000002E-4</v>
          </cell>
          <cell r="X163">
            <v>1E-4</v>
          </cell>
          <cell r="AB163">
            <v>1E-4</v>
          </cell>
          <cell r="AN163">
            <v>2020</v>
          </cell>
          <cell r="AO163">
            <v>5</v>
          </cell>
          <cell r="AV163">
            <v>9.4383867971067598E-2</v>
          </cell>
          <cell r="AW163">
            <v>9.5568731848880997E-2</v>
          </cell>
          <cell r="BL163">
            <v>0.122229088883978</v>
          </cell>
          <cell r="BM163">
            <v>0.12506014075059099</v>
          </cell>
          <cell r="BT163">
            <v>7.0786489916065107E-2</v>
          </cell>
          <cell r="BU163">
            <v>7.1290906828402403E-2</v>
          </cell>
          <cell r="CB163">
            <v>8.7671500491248305E-2</v>
          </cell>
          <cell r="CC163">
            <v>8.7809032277195595E-2</v>
          </cell>
        </row>
        <row r="164">
          <cell r="E164"/>
          <cell r="G164">
            <v>2020</v>
          </cell>
          <cell r="H164">
            <v>3</v>
          </cell>
          <cell r="L164">
            <v>2.9999999999999997E-4</v>
          </cell>
          <cell r="T164">
            <v>5.9999999999999995E-4</v>
          </cell>
          <cell r="X164">
            <v>1E-4</v>
          </cell>
          <cell r="AB164">
            <v>2.0000000000000001E-4</v>
          </cell>
          <cell r="AN164">
            <v>2020</v>
          </cell>
          <cell r="AO164">
            <v>6</v>
          </cell>
          <cell r="AV164">
            <v>9.4955915887463896E-2</v>
          </cell>
          <cell r="AW164">
            <v>9.7387391479905799E-2</v>
          </cell>
          <cell r="BL164">
            <v>0.118463740077142</v>
          </cell>
          <cell r="BM164">
            <v>0.119620295805644</v>
          </cell>
          <cell r="BT164">
            <v>8.6536475282759803E-2</v>
          </cell>
          <cell r="BU164">
            <v>8.8533823575647597E-2</v>
          </cell>
          <cell r="CB164">
            <v>7.9610227909552897E-2</v>
          </cell>
          <cell r="CC164">
            <v>8.20466149351326E-2</v>
          </cell>
        </row>
        <row r="165">
          <cell r="E165"/>
          <cell r="G165">
            <v>2020</v>
          </cell>
          <cell r="H165">
            <v>4</v>
          </cell>
          <cell r="L165">
            <v>5.9999999999999995E-4</v>
          </cell>
          <cell r="T165">
            <v>1.4E-3</v>
          </cell>
          <cell r="X165">
            <v>4.0000000000000002E-4</v>
          </cell>
          <cell r="AB165">
            <v>2.9999999999999997E-4</v>
          </cell>
          <cell r="AN165">
            <v>2020</v>
          </cell>
          <cell r="AO165">
            <v>7</v>
          </cell>
          <cell r="AV165">
            <v>0.102359596948129</v>
          </cell>
          <cell r="AW165">
            <v>0.10553636820565999</v>
          </cell>
          <cell r="BL165">
            <v>0.12556336317696501</v>
          </cell>
          <cell r="BM165">
            <v>0.12614349831393501</v>
          </cell>
          <cell r="BT165">
            <v>9.9644364278639305E-2</v>
          </cell>
          <cell r="BU165">
            <v>0.102301537646839</v>
          </cell>
          <cell r="CB165">
            <v>8.30308901183585E-2</v>
          </cell>
          <cell r="CC165">
            <v>8.7439550724579096E-2</v>
          </cell>
        </row>
        <row r="166">
          <cell r="E166"/>
          <cell r="G166">
            <v>2020</v>
          </cell>
          <cell r="H166">
            <v>5</v>
          </cell>
          <cell r="L166">
            <v>8.9999999999999998E-4</v>
          </cell>
          <cell r="T166">
            <v>2.0999999999999999E-3</v>
          </cell>
          <cell r="X166">
            <v>5.9999999999999995E-4</v>
          </cell>
          <cell r="AB166">
            <v>2.9999999999999997E-4</v>
          </cell>
          <cell r="AN166">
            <v>2020</v>
          </cell>
          <cell r="AO166">
            <v>8</v>
          </cell>
          <cell r="AV166">
            <v>0.10388264428038101</v>
          </cell>
          <cell r="AW166">
            <v>0.110071654971048</v>
          </cell>
          <cell r="BL166">
            <v>0.165741378088889</v>
          </cell>
          <cell r="BM166">
            <v>0.16845811165723301</v>
          </cell>
          <cell r="BT166">
            <v>9.0724613738114093E-2</v>
          </cell>
          <cell r="BU166">
            <v>9.4822982034628203E-2</v>
          </cell>
          <cell r="CB166">
            <v>8.3033182251804505E-2</v>
          </cell>
          <cell r="CC166">
            <v>9.2531221292846896E-2</v>
          </cell>
        </row>
        <row r="167">
          <cell r="E167"/>
          <cell r="G167">
            <v>2020</v>
          </cell>
          <cell r="H167">
            <v>6</v>
          </cell>
          <cell r="L167">
            <v>1.5E-3</v>
          </cell>
          <cell r="T167">
            <v>2.3999999999999998E-3</v>
          </cell>
          <cell r="X167">
            <v>1.1000000000000001E-3</v>
          </cell>
          <cell r="AB167">
            <v>8.9999999999999998E-4</v>
          </cell>
          <cell r="AN167">
            <v>2020</v>
          </cell>
          <cell r="AO167">
            <v>9</v>
          </cell>
          <cell r="AV167">
            <v>9.7690217200558996E-2</v>
          </cell>
          <cell r="AW167">
            <v>0.107888158048999</v>
          </cell>
          <cell r="BL167">
            <v>0.124036432219831</v>
          </cell>
          <cell r="BM167">
            <v>0.13085100987017101</v>
          </cell>
          <cell r="BT167">
            <v>0.10523511620297001</v>
          </cell>
          <cell r="BU167">
            <v>0.112552159937636</v>
          </cell>
          <cell r="CB167">
            <v>7.0531153665917098E-2</v>
          </cell>
          <cell r="CC167">
            <v>8.6339405017647697E-2</v>
          </cell>
        </row>
        <row r="168">
          <cell r="E168"/>
          <cell r="G168">
            <v>2020</v>
          </cell>
          <cell r="H168">
            <v>7</v>
          </cell>
          <cell r="L168">
            <v>2.3E-3</v>
          </cell>
          <cell r="T168">
            <v>2.5000000000000001E-3</v>
          </cell>
          <cell r="X168">
            <v>1.6999999999999999E-3</v>
          </cell>
          <cell r="AB168">
            <v>2E-3</v>
          </cell>
          <cell r="AN168">
            <v>2020</v>
          </cell>
          <cell r="AO168">
            <v>10</v>
          </cell>
          <cell r="AV168">
            <v>0.106772227474886</v>
          </cell>
          <cell r="AW168">
            <v>0.118827715736312</v>
          </cell>
          <cell r="BL168">
            <v>0.14321486410232201</v>
          </cell>
          <cell r="BM168">
            <v>0.14694210268449101</v>
          </cell>
          <cell r="BT168">
            <v>8.7452906272076303E-2</v>
          </cell>
          <cell r="BU168">
            <v>9.8399431223197303E-2</v>
          </cell>
          <cell r="CB168">
            <v>9.7035799262500097E-2</v>
          </cell>
          <cell r="CC168">
            <v>0.113474994920229</v>
          </cell>
        </row>
        <row r="169">
          <cell r="E169"/>
          <cell r="G169">
            <v>2020</v>
          </cell>
          <cell r="H169">
            <v>8</v>
          </cell>
          <cell r="L169">
            <v>3.7000000000000002E-3</v>
          </cell>
          <cell r="T169">
            <v>3.2000000000000002E-3</v>
          </cell>
          <cell r="X169">
            <v>2.7000000000000001E-3</v>
          </cell>
          <cell r="AB169">
            <v>4.4000000000000003E-3</v>
          </cell>
          <cell r="AN169">
            <v>2020</v>
          </cell>
          <cell r="AO169">
            <v>11</v>
          </cell>
          <cell r="AV169">
            <v>9.4824599886828703E-2</v>
          </cell>
          <cell r="AW169">
            <v>0.108498444755372</v>
          </cell>
          <cell r="BL169">
            <v>0.12944380524190899</v>
          </cell>
          <cell r="BM169">
            <v>0.13545252604180799</v>
          </cell>
          <cell r="BT169">
            <v>8.2944321957664893E-2</v>
          </cell>
          <cell r="BU169">
            <v>9.7280552846729096E-2</v>
          </cell>
          <cell r="CB169">
            <v>7.7165874031117299E-2</v>
          </cell>
          <cell r="CC169">
            <v>9.4083097803495594E-2</v>
          </cell>
        </row>
        <row r="170">
          <cell r="E170"/>
          <cell r="G170">
            <v>2020</v>
          </cell>
          <cell r="H170">
            <v>9</v>
          </cell>
          <cell r="L170">
            <v>6.0000000000000001E-3</v>
          </cell>
          <cell r="T170">
            <v>4.7000000000000002E-3</v>
          </cell>
          <cell r="X170">
            <v>4.4999999999999997E-3</v>
          </cell>
          <cell r="AB170">
            <v>8.2000000000000007E-3</v>
          </cell>
          <cell r="AN170">
            <v>2020</v>
          </cell>
          <cell r="AO170">
            <v>12</v>
          </cell>
          <cell r="AV170">
            <v>9.7837746634602096E-2</v>
          </cell>
          <cell r="AW170">
            <v>0.112420336522161</v>
          </cell>
          <cell r="BL170">
            <v>0.13462744987657199</v>
          </cell>
          <cell r="BM170">
            <v>0.14121551341194</v>
          </cell>
          <cell r="BT170">
            <v>9.2104914837549401E-2</v>
          </cell>
          <cell r="BU170">
            <v>0.103884690631875</v>
          </cell>
          <cell r="CB170">
            <v>7.9539504208472694E-2</v>
          </cell>
          <cell r="CC170">
            <v>0.10047157071993899</v>
          </cell>
        </row>
        <row r="171">
          <cell r="E171"/>
          <cell r="G171">
            <v>2020</v>
          </cell>
          <cell r="H171">
            <v>10</v>
          </cell>
          <cell r="L171">
            <v>8.6E-3</v>
          </cell>
          <cell r="T171">
            <v>5.4999999999999997E-3</v>
          </cell>
          <cell r="X171">
            <v>7.0000000000000001E-3</v>
          </cell>
          <cell r="AB171">
            <v>1.21E-2</v>
          </cell>
          <cell r="AN171">
            <v>2020</v>
          </cell>
          <cell r="AO171">
            <v>13</v>
          </cell>
          <cell r="AV171">
            <v>9.5834978161662601E-2</v>
          </cell>
          <cell r="AW171">
            <v>0.113833787275487</v>
          </cell>
          <cell r="BL171">
            <v>0.10382482876712</v>
          </cell>
          <cell r="BM171">
            <v>0.110247599319461</v>
          </cell>
          <cell r="BT171">
            <v>9.3156661854401704E-2</v>
          </cell>
          <cell r="BU171">
            <v>0.108227981725229</v>
          </cell>
          <cell r="CB171">
            <v>8.9130699572308097E-2</v>
          </cell>
          <cell r="CC171">
            <v>0.11602838819196</v>
          </cell>
        </row>
        <row r="172">
          <cell r="E172"/>
          <cell r="G172">
            <v>2020</v>
          </cell>
          <cell r="H172">
            <v>11</v>
          </cell>
          <cell r="L172">
            <v>1.14E-2</v>
          </cell>
          <cell r="T172">
            <v>6.7000000000000002E-3</v>
          </cell>
          <cell r="X172">
            <v>1.0200000000000001E-2</v>
          </cell>
          <cell r="AB172">
            <v>1.61E-2</v>
          </cell>
          <cell r="AN172">
            <v>2020</v>
          </cell>
          <cell r="AO172">
            <v>14</v>
          </cell>
          <cell r="AV172">
            <v>0.10634537189151801</v>
          </cell>
          <cell r="AW172">
            <v>0.125949130800938</v>
          </cell>
          <cell r="BL172">
            <v>0.13159676746051099</v>
          </cell>
          <cell r="BM172">
            <v>0.13768341856166</v>
          </cell>
          <cell r="BT172">
            <v>9.7948220479195006E-2</v>
          </cell>
          <cell r="BU172">
            <v>0.11616383062074</v>
          </cell>
          <cell r="CB172">
            <v>9.9521106041841195E-2</v>
          </cell>
          <cell r="CC172">
            <v>0.12700428920909801</v>
          </cell>
        </row>
        <row r="173">
          <cell r="E173"/>
          <cell r="G173">
            <v>2020</v>
          </cell>
          <cell r="H173">
            <v>12</v>
          </cell>
          <cell r="L173">
            <v>1.44E-2</v>
          </cell>
          <cell r="T173">
            <v>8.0000000000000002E-3</v>
          </cell>
          <cell r="X173">
            <v>1.2800000000000001E-2</v>
          </cell>
          <cell r="AB173">
            <v>2.0899999999999998E-2</v>
          </cell>
          <cell r="AN173">
            <v>2020</v>
          </cell>
          <cell r="AO173">
            <v>15</v>
          </cell>
          <cell r="AV173">
            <v>0.101069261509227</v>
          </cell>
          <cell r="AW173">
            <v>0.13176410687722301</v>
          </cell>
          <cell r="BL173">
            <v>0.12136099617547499</v>
          </cell>
          <cell r="BM173">
            <v>0.12949882250554301</v>
          </cell>
          <cell r="BT173">
            <v>9.3524617263778101E-2</v>
          </cell>
          <cell r="BU173">
            <v>0.118176595325044</v>
          </cell>
          <cell r="CB173">
            <v>9.2812134264538604E-2</v>
          </cell>
          <cell r="CC173">
            <v>0.137115714752511</v>
          </cell>
        </row>
        <row r="174">
          <cell r="E174"/>
          <cell r="G174">
            <v>2020</v>
          </cell>
          <cell r="H174">
            <v>13</v>
          </cell>
          <cell r="L174">
            <v>1.7999999999999999E-2</v>
          </cell>
          <cell r="T174">
            <v>9.1000000000000004E-3</v>
          </cell>
          <cell r="X174">
            <v>1.61E-2</v>
          </cell>
          <cell r="AB174">
            <v>2.7E-2</v>
          </cell>
          <cell r="AN174">
            <v>2020</v>
          </cell>
          <cell r="AO174">
            <v>16</v>
          </cell>
          <cell r="AV174">
            <v>9.5633320732390295E-2</v>
          </cell>
          <cell r="AW174">
            <v>0.12799770649616299</v>
          </cell>
          <cell r="BL174">
            <v>0.120619917040147</v>
          </cell>
          <cell r="BM174">
            <v>0.124763709151686</v>
          </cell>
          <cell r="BT174">
            <v>8.6456100887191301E-2</v>
          </cell>
          <cell r="BU174">
            <v>0.108312965823618</v>
          </cell>
          <cell r="CB174">
            <v>9.2283694210748002E-2</v>
          </cell>
          <cell r="CC174">
            <v>0.146046859693055</v>
          </cell>
        </row>
        <row r="175">
          <cell r="E175"/>
          <cell r="G175">
            <v>2020</v>
          </cell>
          <cell r="H175">
            <v>14</v>
          </cell>
          <cell r="L175">
            <v>2.1700000000000001E-2</v>
          </cell>
          <cell r="T175">
            <v>1.0200000000000001E-2</v>
          </cell>
          <cell r="X175">
            <v>1.9900000000000001E-2</v>
          </cell>
          <cell r="AB175">
            <v>3.3300000000000003E-2</v>
          </cell>
          <cell r="AN175">
            <v>2020</v>
          </cell>
          <cell r="AO175">
            <v>17</v>
          </cell>
          <cell r="AV175">
            <v>0.101255381818054</v>
          </cell>
          <cell r="AW175">
            <v>0.13355368922635499</v>
          </cell>
          <cell r="BL175">
            <v>0.135144082768101</v>
          </cell>
          <cell r="BM175">
            <v>0.14272341264763799</v>
          </cell>
          <cell r="BT175">
            <v>9.2038711415751595E-2</v>
          </cell>
          <cell r="BU175">
            <v>0.11849852674092699</v>
          </cell>
          <cell r="CB175">
            <v>9.7222856352550596E-2</v>
          </cell>
          <cell r="CC175">
            <v>0.145618627138907</v>
          </cell>
        </row>
        <row r="176">
          <cell r="E176"/>
          <cell r="G176">
            <v>2020</v>
          </cell>
          <cell r="H176">
            <v>15</v>
          </cell>
          <cell r="L176">
            <v>2.75E-2</v>
          </cell>
          <cell r="T176">
            <v>1.15E-2</v>
          </cell>
          <cell r="X176">
            <v>2.5000000000000001E-2</v>
          </cell>
          <cell r="AB176">
            <v>4.2999999999999997E-2</v>
          </cell>
          <cell r="AN176">
            <v>2020</v>
          </cell>
          <cell r="AO176">
            <v>18</v>
          </cell>
          <cell r="AV176">
            <v>0.118765447262129</v>
          </cell>
          <cell r="AW176">
            <v>0.14367121215266301</v>
          </cell>
          <cell r="BL176">
            <v>0.15643394883704601</v>
          </cell>
          <cell r="BM176">
            <v>0.16098989635531999</v>
          </cell>
          <cell r="BT176">
            <v>0.11767029658366</v>
          </cell>
          <cell r="BU176">
            <v>0.14073660658805601</v>
          </cell>
          <cell r="CB176">
            <v>0.104924716506935</v>
          </cell>
          <cell r="CC176">
            <v>0.14219087386694401</v>
          </cell>
        </row>
        <row r="177">
          <cell r="E177"/>
          <cell r="G177">
            <v>2020</v>
          </cell>
          <cell r="H177">
            <v>16</v>
          </cell>
          <cell r="L177">
            <v>3.3300000000000003E-2</v>
          </cell>
          <cell r="T177">
            <v>1.2200000000000001E-2</v>
          </cell>
          <cell r="X177">
            <v>2.93E-2</v>
          </cell>
          <cell r="AB177">
            <v>5.4600000000000003E-2</v>
          </cell>
          <cell r="AN177">
            <v>2021</v>
          </cell>
          <cell r="AO177">
            <v>1</v>
          </cell>
          <cell r="AV177">
            <v>7.01788555124567E-2</v>
          </cell>
          <cell r="AW177">
            <v>7.0353461812977899E-2</v>
          </cell>
          <cell r="BL177">
            <v>9.3790100448147007E-2</v>
          </cell>
          <cell r="BM177">
            <v>9.3790100448147007E-2</v>
          </cell>
          <cell r="BT177">
            <v>5.8934734873356098E-2</v>
          </cell>
          <cell r="BU177">
            <v>5.8934734873356098E-2</v>
          </cell>
          <cell r="CB177">
            <v>3.8474739434723397E-2</v>
          </cell>
          <cell r="CC177">
            <v>3.8881756218655701E-2</v>
          </cell>
        </row>
        <row r="178">
          <cell r="E178"/>
          <cell r="G178">
            <v>2020</v>
          </cell>
          <cell r="H178">
            <v>17</v>
          </cell>
          <cell r="L178">
            <v>3.8899999999999997E-2</v>
          </cell>
          <cell r="T178">
            <v>1.3599999999999999E-2</v>
          </cell>
          <cell r="X178">
            <v>3.4500000000000003E-2</v>
          </cell>
          <cell r="AB178">
            <v>6.4699999999999994E-2</v>
          </cell>
          <cell r="AN178">
            <v>2021</v>
          </cell>
          <cell r="AO178">
            <v>2</v>
          </cell>
          <cell r="AV178">
            <v>6.7673023837760193E-2</v>
          </cell>
          <cell r="AW178">
            <v>6.7787538334358299E-2</v>
          </cell>
          <cell r="BL178">
            <v>9.3245356257286902E-2</v>
          </cell>
          <cell r="BM178">
            <v>9.3245356257286902E-2</v>
          </cell>
          <cell r="BT178">
            <v>5.0822298262864898E-2</v>
          </cell>
          <cell r="BU178">
            <v>5.0890429907618301E-2</v>
          </cell>
          <cell r="CB178">
            <v>3.99042523098877E-2</v>
          </cell>
          <cell r="CC178">
            <v>4.0156048506756997E-2</v>
          </cell>
        </row>
        <row r="179">
          <cell r="E179"/>
          <cell r="G179">
            <v>2020</v>
          </cell>
          <cell r="H179">
            <v>18</v>
          </cell>
          <cell r="L179">
            <v>4.2799999999999998E-2</v>
          </cell>
          <cell r="T179">
            <v>1.4200000000000001E-2</v>
          </cell>
          <cell r="X179">
            <v>3.85E-2</v>
          </cell>
          <cell r="AB179">
            <v>7.17E-2</v>
          </cell>
          <cell r="AN179">
            <v>2021</v>
          </cell>
          <cell r="AO179">
            <v>3</v>
          </cell>
          <cell r="AV179">
            <v>5.8082194981346098E-2</v>
          </cell>
          <cell r="AW179">
            <v>5.9547349514734803E-2</v>
          </cell>
          <cell r="BL179">
            <v>6.9261648351845506E-2</v>
          </cell>
          <cell r="BM179">
            <v>7.0447580320241204E-2</v>
          </cell>
          <cell r="BT179">
            <v>4.3817460132390899E-2</v>
          </cell>
          <cell r="BU179">
            <v>4.4515255470839399E-2</v>
          </cell>
          <cell r="CB179">
            <v>3.8802531467184202E-2</v>
          </cell>
          <cell r="CC179">
            <v>3.9497885700573498E-2</v>
          </cell>
        </row>
        <row r="180">
          <cell r="E180"/>
          <cell r="G180">
            <v>2020</v>
          </cell>
          <cell r="H180">
            <v>19</v>
          </cell>
          <cell r="L180">
            <v>4.6199999999999998E-2</v>
          </cell>
          <cell r="T180">
            <v>1.5900000000000001E-2</v>
          </cell>
          <cell r="X180">
            <v>4.1599999999999998E-2</v>
          </cell>
          <cell r="AB180">
            <v>7.7700000000000005E-2</v>
          </cell>
          <cell r="AN180">
            <v>2021</v>
          </cell>
          <cell r="AO180">
            <v>4</v>
          </cell>
          <cell r="AV180">
            <v>6.2727099679375203E-2</v>
          </cell>
          <cell r="AW180">
            <v>6.4081518823789804E-2</v>
          </cell>
          <cell r="BL180">
            <v>8.07125350453963E-2</v>
          </cell>
          <cell r="BM180">
            <v>8.2301024454194696E-2</v>
          </cell>
          <cell r="BT180">
            <v>5.37582765480763E-2</v>
          </cell>
          <cell r="BU180">
            <v>5.4196938031232003E-2</v>
          </cell>
          <cell r="CB180">
            <v>4.3266387536241999E-2</v>
          </cell>
          <cell r="CC180">
            <v>4.3593842878790402E-2</v>
          </cell>
        </row>
        <row r="181">
          <cell r="E181"/>
          <cell r="G181">
            <v>2020</v>
          </cell>
          <cell r="H181">
            <v>20</v>
          </cell>
          <cell r="L181">
            <v>4.7300000000000002E-2</v>
          </cell>
          <cell r="T181">
            <v>1.5900000000000001E-2</v>
          </cell>
          <cell r="X181">
            <v>4.2099999999999999E-2</v>
          </cell>
          <cell r="AB181">
            <v>8.0699999999999994E-2</v>
          </cell>
          <cell r="AN181">
            <v>2021</v>
          </cell>
          <cell r="AO181">
            <v>5</v>
          </cell>
          <cell r="AV181">
            <v>6.3755969408440194E-2</v>
          </cell>
          <cell r="AW181">
            <v>6.5963981691655404E-2</v>
          </cell>
          <cell r="BL181">
            <v>8.5421026885049406E-2</v>
          </cell>
          <cell r="BM181">
            <v>8.6609647773122994E-2</v>
          </cell>
          <cell r="BT181">
            <v>5.81046053187542E-2</v>
          </cell>
          <cell r="BU181">
            <v>6.0521667964591498E-2</v>
          </cell>
          <cell r="CB181">
            <v>4.8907193417180403E-2</v>
          </cell>
          <cell r="CC181">
            <v>4.9699395504621303E-2</v>
          </cell>
        </row>
        <row r="182">
          <cell r="E182"/>
          <cell r="G182">
            <v>2020</v>
          </cell>
          <cell r="H182">
            <v>21</v>
          </cell>
          <cell r="L182">
            <v>4.7399999999999998E-2</v>
          </cell>
          <cell r="T182">
            <v>1.5900000000000001E-2</v>
          </cell>
          <cell r="X182">
            <v>4.2099999999999999E-2</v>
          </cell>
          <cell r="AB182">
            <v>8.09E-2</v>
          </cell>
          <cell r="AN182">
            <v>2021</v>
          </cell>
          <cell r="AO182">
            <v>6</v>
          </cell>
          <cell r="AV182">
            <v>6.9553904733468896E-2</v>
          </cell>
          <cell r="AW182">
            <v>7.2855404591951597E-2</v>
          </cell>
          <cell r="BL182">
            <v>8.0282364132548398E-2</v>
          </cell>
          <cell r="BM182">
            <v>8.2502779114861993E-2</v>
          </cell>
          <cell r="BT182">
            <v>6.1721404325922401E-2</v>
          </cell>
          <cell r="BU182">
            <v>6.4200014709984904E-2</v>
          </cell>
          <cell r="CB182">
            <v>6.1893889861354502E-2</v>
          </cell>
          <cell r="CC182">
            <v>6.4947790456905199E-2</v>
          </cell>
        </row>
        <row r="183">
          <cell r="E183"/>
          <cell r="G183">
            <v>2021</v>
          </cell>
          <cell r="H183">
            <v>1</v>
          </cell>
          <cell r="L183">
            <v>0</v>
          </cell>
          <cell r="T183">
            <v>0</v>
          </cell>
          <cell r="X183">
            <v>0</v>
          </cell>
          <cell r="AB183">
            <v>1E-4</v>
          </cell>
          <cell r="AN183">
            <v>2021</v>
          </cell>
          <cell r="AO183">
            <v>7</v>
          </cell>
          <cell r="AV183">
            <v>6.8927246772098105E-2</v>
          </cell>
          <cell r="AW183">
            <v>7.3283941623193294E-2</v>
          </cell>
          <cell r="BL183">
            <v>8.4915535661435004E-2</v>
          </cell>
          <cell r="BM183">
            <v>8.8086073564420095E-2</v>
          </cell>
          <cell r="BT183">
            <v>5.77742844396694E-2</v>
          </cell>
          <cell r="BU183">
            <v>6.09981316545306E-2</v>
          </cell>
          <cell r="CB183">
            <v>6.38473672700752E-2</v>
          </cell>
          <cell r="CC183">
            <v>6.8725134334250204E-2</v>
          </cell>
        </row>
        <row r="184">
          <cell r="E184"/>
          <cell r="G184">
            <v>2021</v>
          </cell>
          <cell r="H184">
            <v>2</v>
          </cell>
          <cell r="L184">
            <v>1E-4</v>
          </cell>
          <cell r="T184">
            <v>0</v>
          </cell>
          <cell r="X184">
            <v>0</v>
          </cell>
          <cell r="AB184">
            <v>1E-4</v>
          </cell>
          <cell r="AN184">
            <v>2021</v>
          </cell>
          <cell r="AO184">
            <v>8</v>
          </cell>
          <cell r="AV184">
            <v>7.6437364357889295E-2</v>
          </cell>
          <cell r="AW184">
            <v>8.2508135956150294E-2</v>
          </cell>
          <cell r="BL184">
            <v>9.7873019103011799E-2</v>
          </cell>
          <cell r="BM184">
            <v>0.100749399963302</v>
          </cell>
          <cell r="BT184">
            <v>6.1976822749063597E-2</v>
          </cell>
          <cell r="BU184">
            <v>6.6389824867433E-2</v>
          </cell>
          <cell r="CB184">
            <v>7.3337510659490596E-2</v>
          </cell>
          <cell r="CC184">
            <v>8.2355420797813994E-2</v>
          </cell>
        </row>
        <row r="185">
          <cell r="E185"/>
          <cell r="G185">
            <v>2021</v>
          </cell>
          <cell r="H185">
            <v>3</v>
          </cell>
          <cell r="L185">
            <v>4.0000000000000002E-4</v>
          </cell>
          <cell r="T185">
            <v>2.9999999999999997E-4</v>
          </cell>
          <cell r="X185">
            <v>2.0000000000000001E-4</v>
          </cell>
          <cell r="AB185">
            <v>2.9999999999999997E-4</v>
          </cell>
          <cell r="AN185">
            <v>2021</v>
          </cell>
          <cell r="AO185">
            <v>9</v>
          </cell>
          <cell r="AV185">
            <v>7.5553225304055796E-2</v>
          </cell>
          <cell r="AW185">
            <v>8.5918775372339495E-2</v>
          </cell>
          <cell r="BL185">
            <v>8.5311471194204194E-2</v>
          </cell>
          <cell r="BM185">
            <v>8.9012348874165398E-2</v>
          </cell>
          <cell r="BT185">
            <v>7.7244542352481196E-2</v>
          </cell>
          <cell r="BU185">
            <v>8.6804292728597507E-2</v>
          </cell>
          <cell r="CB185">
            <v>6.6200484960526704E-2</v>
          </cell>
          <cell r="CC185">
            <v>8.0492144621110401E-2</v>
          </cell>
        </row>
        <row r="186">
          <cell r="E186"/>
          <cell r="G186">
            <v>2021</v>
          </cell>
          <cell r="H186">
            <v>4</v>
          </cell>
          <cell r="L186">
            <v>8.0000000000000004E-4</v>
          </cell>
          <cell r="T186">
            <v>6.9999999999999999E-4</v>
          </cell>
          <cell r="X186">
            <v>2.9999999999999997E-4</v>
          </cell>
          <cell r="AB186">
            <v>4.0000000000000002E-4</v>
          </cell>
          <cell r="AN186">
            <v>2021</v>
          </cell>
          <cell r="AO186">
            <v>10</v>
          </cell>
          <cell r="AV186">
            <v>8.9003964129717894E-2</v>
          </cell>
          <cell r="AW186">
            <v>0.102338442732715</v>
          </cell>
          <cell r="BL186">
            <v>0.107452804889835</v>
          </cell>
          <cell r="BM186">
            <v>0.112559413299405</v>
          </cell>
          <cell r="BT186">
            <v>8.0730647571265607E-2</v>
          </cell>
          <cell r="BU186">
            <v>9.4696820005195304E-2</v>
          </cell>
          <cell r="CB186">
            <v>8.52444339758551E-2</v>
          </cell>
          <cell r="CC186">
            <v>0.102012977088022</v>
          </cell>
        </row>
        <row r="187">
          <cell r="E187"/>
          <cell r="G187">
            <v>2021</v>
          </cell>
          <cell r="H187">
            <v>5</v>
          </cell>
          <cell r="L187">
            <v>1.2999999999999999E-3</v>
          </cell>
          <cell r="T187">
            <v>1E-3</v>
          </cell>
          <cell r="X187">
            <v>8.9999999999999998E-4</v>
          </cell>
          <cell r="AB187">
            <v>5.9999999999999995E-4</v>
          </cell>
          <cell r="AN187">
            <v>2021</v>
          </cell>
          <cell r="AO187">
            <v>11</v>
          </cell>
          <cell r="AV187">
            <v>8.1922596407898396E-2</v>
          </cell>
          <cell r="AW187">
            <v>9.6829597085309096E-2</v>
          </cell>
          <cell r="BL187">
            <v>9.4971371802493598E-2</v>
          </cell>
          <cell r="BM187">
            <v>9.9285751558373894E-2</v>
          </cell>
          <cell r="BT187">
            <v>7.8251215915938199E-2</v>
          </cell>
          <cell r="BU187">
            <v>9.4836510516688899E-2</v>
          </cell>
          <cell r="CB187">
            <v>7.7709584619418307E-2</v>
          </cell>
          <cell r="CC187">
            <v>9.4395159858348204E-2</v>
          </cell>
        </row>
        <row r="188">
          <cell r="E188"/>
          <cell r="G188">
            <v>2021</v>
          </cell>
          <cell r="H188">
            <v>6</v>
          </cell>
          <cell r="L188">
            <v>2.0999999999999999E-3</v>
          </cell>
          <cell r="T188">
            <v>1.5E-3</v>
          </cell>
          <cell r="X188">
            <v>1.5E-3</v>
          </cell>
          <cell r="AB188">
            <v>1.4E-3</v>
          </cell>
          <cell r="AN188">
            <v>2021</v>
          </cell>
          <cell r="AO188">
            <v>12</v>
          </cell>
          <cell r="AV188">
            <v>9.4691145049244002E-2</v>
          </cell>
          <cell r="AW188">
            <v>0.112455022832524</v>
          </cell>
          <cell r="BL188">
            <v>0.10577313945116</v>
          </cell>
          <cell r="BM188">
            <v>0.111829589261805</v>
          </cell>
          <cell r="BT188">
            <v>9.5727662759778495E-2</v>
          </cell>
          <cell r="BU188">
            <v>0.109991849665332</v>
          </cell>
          <cell r="CB188">
            <v>8.8325115460754999E-2</v>
          </cell>
          <cell r="CC188">
            <v>0.11261506949764701</v>
          </cell>
        </row>
        <row r="189">
          <cell r="E189"/>
          <cell r="G189">
            <v>2021</v>
          </cell>
          <cell r="H189">
            <v>7</v>
          </cell>
          <cell r="L189">
            <v>3.0999999999999999E-3</v>
          </cell>
          <cell r="T189">
            <v>2.3E-3</v>
          </cell>
          <cell r="X189">
            <v>2.3E-3</v>
          </cell>
          <cell r="AB189">
            <v>2.5999999999999999E-3</v>
          </cell>
          <cell r="AN189">
            <v>2021</v>
          </cell>
          <cell r="AO189">
            <v>13</v>
          </cell>
          <cell r="AV189">
            <v>9.9854675873149806E-2</v>
          </cell>
          <cell r="AW189">
            <v>0.119483183684889</v>
          </cell>
          <cell r="BL189">
            <v>0.121650151227258</v>
          </cell>
          <cell r="BM189">
            <v>0.13397476962142699</v>
          </cell>
          <cell r="BT189">
            <v>9.5700115975003705E-2</v>
          </cell>
          <cell r="BU189">
            <v>0.10976041459571299</v>
          </cell>
          <cell r="CB189">
            <v>9.5939003820410096E-2</v>
          </cell>
          <cell r="CC189">
            <v>0.122894343309621</v>
          </cell>
        </row>
        <row r="190">
          <cell r="E190"/>
          <cell r="G190">
            <v>2021</v>
          </cell>
          <cell r="H190">
            <v>8</v>
          </cell>
          <cell r="L190">
            <v>4.5999999999999999E-3</v>
          </cell>
          <cell r="T190">
            <v>3.0000000000000001E-3</v>
          </cell>
          <cell r="X190">
            <v>3.3999999999999998E-3</v>
          </cell>
          <cell r="AB190">
            <v>4.7999999999999996E-3</v>
          </cell>
          <cell r="AN190">
            <v>2021</v>
          </cell>
          <cell r="AO190">
            <v>14</v>
          </cell>
          <cell r="AV190">
            <v>0.10610232764644099</v>
          </cell>
          <cell r="AW190">
            <v>0.12552563116403001</v>
          </cell>
          <cell r="BL190">
            <v>0.12509437858924599</v>
          </cell>
          <cell r="BM190">
            <v>0.13562881840636001</v>
          </cell>
          <cell r="BT190">
            <v>9.3614835525762094E-2</v>
          </cell>
          <cell r="BU190">
            <v>0.10826781810785301</v>
          </cell>
          <cell r="CB190">
            <v>0.107606612619443</v>
          </cell>
          <cell r="CC190">
            <v>0.13390390004463301</v>
          </cell>
        </row>
        <row r="191">
          <cell r="E191"/>
          <cell r="G191">
            <v>2021</v>
          </cell>
          <cell r="H191">
            <v>9</v>
          </cell>
          <cell r="L191">
            <v>6.8999999999999999E-3</v>
          </cell>
          <cell r="T191">
            <v>3.8E-3</v>
          </cell>
          <cell r="X191">
            <v>5.7000000000000002E-3</v>
          </cell>
          <cell r="AB191">
            <v>8.3999999999999995E-3</v>
          </cell>
          <cell r="AN191">
            <v>2022</v>
          </cell>
          <cell r="AO191">
            <v>1</v>
          </cell>
          <cell r="AV191">
            <v>5.9046278489510599E-2</v>
          </cell>
          <cell r="AW191">
            <v>5.9303452926712699E-2</v>
          </cell>
          <cell r="BL191">
            <v>8.2465434424845802E-2</v>
          </cell>
          <cell r="BM191">
            <v>8.2465434424845802E-2</v>
          </cell>
          <cell r="BT191">
            <v>4.8570104068329699E-2</v>
          </cell>
          <cell r="BU191">
            <v>4.8954081995546898E-2</v>
          </cell>
          <cell r="CB191">
            <v>3.3501835889358698E-2</v>
          </cell>
          <cell r="CC191">
            <v>3.3759633552748101E-2</v>
          </cell>
        </row>
        <row r="192">
          <cell r="E192"/>
          <cell r="G192">
            <v>2021</v>
          </cell>
          <cell r="H192">
            <v>10</v>
          </cell>
          <cell r="L192">
            <v>0.01</v>
          </cell>
          <cell r="T192">
            <v>4.8999999999999998E-3</v>
          </cell>
          <cell r="X192">
            <v>9.1000000000000004E-3</v>
          </cell>
          <cell r="AB192">
            <v>1.2500000000000001E-2</v>
          </cell>
          <cell r="AN192">
            <v>2022</v>
          </cell>
          <cell r="AO192">
            <v>2</v>
          </cell>
          <cell r="AV192">
            <v>6.4743319901555199E-2</v>
          </cell>
          <cell r="AW192">
            <v>6.5120193075158705E-2</v>
          </cell>
          <cell r="BL192">
            <v>9.8449670561391797E-2</v>
          </cell>
          <cell r="BM192">
            <v>9.88259183373668E-2</v>
          </cell>
          <cell r="BT192">
            <v>4.1869065708619202E-2</v>
          </cell>
          <cell r="BU192">
            <v>4.1969494660142402E-2</v>
          </cell>
          <cell r="CB192">
            <v>4.1831749807415303E-2</v>
          </cell>
          <cell r="CC192">
            <v>4.2366440974392898E-2</v>
          </cell>
        </row>
        <row r="193">
          <cell r="E193"/>
          <cell r="G193">
            <v>2021</v>
          </cell>
          <cell r="H193">
            <v>11</v>
          </cell>
          <cell r="L193">
            <v>1.32E-2</v>
          </cell>
          <cell r="T193">
            <v>5.7999999999999996E-3</v>
          </cell>
          <cell r="X193">
            <v>1.29E-2</v>
          </cell>
          <cell r="AB193">
            <v>1.66E-2</v>
          </cell>
          <cell r="AN193">
            <v>2022</v>
          </cell>
          <cell r="AO193">
            <v>3</v>
          </cell>
          <cell r="AV193">
            <v>5.2576660311097499E-2</v>
          </cell>
          <cell r="AW193">
            <v>5.4006761329864698E-2</v>
          </cell>
          <cell r="BL193">
            <v>6.4469958671243999E-2</v>
          </cell>
          <cell r="BM193">
            <v>6.6791332527989605E-2</v>
          </cell>
          <cell r="BT193">
            <v>4.0310335854447502E-2</v>
          </cell>
          <cell r="BU193">
            <v>4.1374985001649101E-2</v>
          </cell>
          <cell r="CB193">
            <v>3.6739901591691403E-2</v>
          </cell>
          <cell r="CC193">
            <v>3.7032772137706102E-2</v>
          </cell>
        </row>
        <row r="194">
          <cell r="E194"/>
          <cell r="G194">
            <v>2021</v>
          </cell>
          <cell r="H194">
            <v>12</v>
          </cell>
          <cell r="L194">
            <v>1.7100000000000001E-2</v>
          </cell>
          <cell r="T194">
            <v>7.1000000000000004E-3</v>
          </cell>
          <cell r="X194">
            <v>1.6299999999999999E-2</v>
          </cell>
          <cell r="AB194">
            <v>2.24E-2</v>
          </cell>
          <cell r="AN194">
            <v>2022</v>
          </cell>
          <cell r="AO194">
            <v>4</v>
          </cell>
          <cell r="AV194">
            <v>5.7108716865258001E-2</v>
          </cell>
          <cell r="AW194">
            <v>5.8284961353280297E-2</v>
          </cell>
          <cell r="BL194">
            <v>8.1266461182152694E-2</v>
          </cell>
          <cell r="BM194">
            <v>8.2461827052859704E-2</v>
          </cell>
          <cell r="BT194">
            <v>4.2880818576178502E-2</v>
          </cell>
          <cell r="BU194">
            <v>4.3527250168196897E-2</v>
          </cell>
          <cell r="CB194">
            <v>4.26682870970784E-2</v>
          </cell>
          <cell r="CC194">
            <v>4.3008781111434101E-2</v>
          </cell>
        </row>
        <row r="195">
          <cell r="E195"/>
          <cell r="G195">
            <v>2021</v>
          </cell>
          <cell r="H195">
            <v>13</v>
          </cell>
          <cell r="L195">
            <v>2.12E-2</v>
          </cell>
          <cell r="T195">
            <v>9.5999999999999992E-3</v>
          </cell>
          <cell r="X195">
            <v>1.95E-2</v>
          </cell>
          <cell r="AB195">
            <v>2.8799999999999999E-2</v>
          </cell>
          <cell r="AN195">
            <v>2022</v>
          </cell>
          <cell r="AO195">
            <v>5</v>
          </cell>
          <cell r="AV195">
            <v>6.3479772231847698E-2</v>
          </cell>
          <cell r="AW195">
            <v>6.5998749852311106E-2</v>
          </cell>
          <cell r="BL195">
            <v>8.8989830768924805E-2</v>
          </cell>
          <cell r="BM195">
            <v>9.2873708264756202E-2</v>
          </cell>
          <cell r="BT195">
            <v>5.0981759009269802E-2</v>
          </cell>
          <cell r="BU195">
            <v>5.20242069277351E-2</v>
          </cell>
          <cell r="CB195">
            <v>5.4955612611934698E-2</v>
          </cell>
          <cell r="CC195">
            <v>5.7349210998180203E-2</v>
          </cell>
        </row>
        <row r="196">
          <cell r="E196"/>
          <cell r="G196">
            <v>2021</v>
          </cell>
          <cell r="H196">
            <v>14</v>
          </cell>
          <cell r="L196">
            <v>2.4899999999999999E-2</v>
          </cell>
          <cell r="T196">
            <v>1.15E-2</v>
          </cell>
          <cell r="X196">
            <v>2.2499999999999999E-2</v>
          </cell>
          <cell r="AB196">
            <v>3.4299999999999997E-2</v>
          </cell>
          <cell r="AN196">
            <v>2022</v>
          </cell>
          <cell r="AO196">
            <v>6</v>
          </cell>
          <cell r="AV196">
            <v>7.1133412706297805E-2</v>
          </cell>
          <cell r="AW196">
            <v>7.5154061336080893E-2</v>
          </cell>
          <cell r="BL196">
            <v>9.1981754988520903E-2</v>
          </cell>
          <cell r="BM196">
            <v>9.6837177725633494E-2</v>
          </cell>
          <cell r="BT196">
            <v>6.5902511133132502E-2</v>
          </cell>
          <cell r="BU196">
            <v>6.9049393698179695E-2</v>
          </cell>
          <cell r="CB196">
            <v>6.1124416527582999E-2</v>
          </cell>
          <cell r="CC196">
            <v>6.4584743945743803E-2</v>
          </cell>
        </row>
        <row r="197">
          <cell r="E197"/>
          <cell r="G197">
            <v>2021</v>
          </cell>
          <cell r="H197">
            <v>15</v>
          </cell>
          <cell r="L197">
            <v>2.75E-2</v>
          </cell>
          <cell r="T197">
            <v>1.26E-2</v>
          </cell>
          <cell r="X197">
            <v>2.46E-2</v>
          </cell>
          <cell r="AB197">
            <v>3.85E-2</v>
          </cell>
          <cell r="AN197">
            <v>2022</v>
          </cell>
          <cell r="AO197">
            <v>7</v>
          </cell>
          <cell r="AV197">
            <v>7.0185718542650197E-2</v>
          </cell>
          <cell r="AW197">
            <v>7.6645258270948799E-2</v>
          </cell>
          <cell r="BL197">
            <v>9.1256665834796705E-2</v>
          </cell>
          <cell r="BM197">
            <v>9.5944373521748297E-2</v>
          </cell>
          <cell r="BT197">
            <v>5.8829773931209799E-2</v>
          </cell>
          <cell r="BU197">
            <v>6.2781967836925995E-2</v>
          </cell>
          <cell r="CB197">
            <v>6.6116394096899095E-2</v>
          </cell>
          <cell r="CC197">
            <v>7.5022889389460196E-2</v>
          </cell>
        </row>
        <row r="198">
          <cell r="E198"/>
          <cell r="G198">
            <v>2021</v>
          </cell>
          <cell r="H198">
            <v>16</v>
          </cell>
          <cell r="L198">
            <v>2.81E-2</v>
          </cell>
          <cell r="T198">
            <v>1.26E-2</v>
          </cell>
          <cell r="X198">
            <v>2.5499999999999998E-2</v>
          </cell>
          <cell r="AB198">
            <v>3.9199999999999999E-2</v>
          </cell>
          <cell r="AN198">
            <v>2022</v>
          </cell>
          <cell r="AO198">
            <v>8</v>
          </cell>
          <cell r="AV198">
            <v>8.5188577608111202E-2</v>
          </cell>
          <cell r="AW198">
            <v>9.5554702587312301E-2</v>
          </cell>
          <cell r="BL198">
            <v>0.10612234927245801</v>
          </cell>
          <cell r="BM198">
            <v>0.108822557972335</v>
          </cell>
          <cell r="BT198">
            <v>8.0467349088461301E-2</v>
          </cell>
          <cell r="BU198">
            <v>8.9260775385632096E-2</v>
          </cell>
          <cell r="CB198">
            <v>8.0661595946813797E-2</v>
          </cell>
          <cell r="CC198">
            <v>9.4599437391887101E-2</v>
          </cell>
        </row>
        <row r="199">
          <cell r="E199"/>
          <cell r="G199">
            <v>2021</v>
          </cell>
          <cell r="H199">
            <v>17</v>
          </cell>
          <cell r="L199">
            <v>2.81E-2</v>
          </cell>
          <cell r="T199">
            <v>1.26E-2</v>
          </cell>
          <cell r="X199">
            <v>2.5499999999999998E-2</v>
          </cell>
          <cell r="AB199">
            <v>3.9399999999999998E-2</v>
          </cell>
          <cell r="AN199">
            <v>2022</v>
          </cell>
          <cell r="AO199">
            <v>9</v>
          </cell>
          <cell r="AV199">
            <v>9.2298815952340796E-2</v>
          </cell>
          <cell r="AW199">
            <v>0.103712265310101</v>
          </cell>
          <cell r="BL199">
            <v>0.107444740298052</v>
          </cell>
          <cell r="BM199">
            <v>0.11045854746474899</v>
          </cell>
          <cell r="BT199">
            <v>8.99967736884381E-2</v>
          </cell>
          <cell r="BU199">
            <v>9.8979834830216204E-2</v>
          </cell>
          <cell r="CB199">
            <v>9.0001515954482997E-2</v>
          </cell>
          <cell r="CC199">
            <v>0.105023153716418</v>
          </cell>
        </row>
        <row r="200">
          <cell r="E200"/>
          <cell r="G200">
            <v>2022</v>
          </cell>
          <cell r="H200">
            <v>1</v>
          </cell>
          <cell r="L200">
            <v>0</v>
          </cell>
          <cell r="T200">
            <v>0</v>
          </cell>
          <cell r="X200">
            <v>1E-4</v>
          </cell>
          <cell r="AB200">
            <v>0</v>
          </cell>
          <cell r="AN200">
            <v>2022</v>
          </cell>
          <cell r="AO200">
            <v>10</v>
          </cell>
          <cell r="AV200">
            <v>0.106843071735634</v>
          </cell>
          <cell r="AW200">
            <v>0.11831944174631601</v>
          </cell>
          <cell r="BL200">
            <v>0.113631497468132</v>
          </cell>
          <cell r="BM200">
            <v>0.11907153425844499</v>
          </cell>
          <cell r="BT200">
            <v>0.104993766693056</v>
          </cell>
          <cell r="BU200">
            <v>0.115054642993541</v>
          </cell>
          <cell r="CB200">
            <v>0.101342873619717</v>
          </cell>
          <cell r="CC200">
            <v>0.116907947440915</v>
          </cell>
        </row>
        <row r="201">
          <cell r="E201"/>
          <cell r="G201">
            <v>2022</v>
          </cell>
          <cell r="H201">
            <v>2</v>
          </cell>
          <cell r="L201">
            <v>1E-4</v>
          </cell>
          <cell r="T201">
            <v>1E-4</v>
          </cell>
          <cell r="X201">
            <v>1E-4</v>
          </cell>
          <cell r="AB201">
            <v>2.0000000000000001E-4</v>
          </cell>
          <cell r="AN201">
            <v>2023</v>
          </cell>
          <cell r="AO201">
            <v>1</v>
          </cell>
          <cell r="AV201">
            <v>6.2327103565096603E-2</v>
          </cell>
          <cell r="AW201">
            <v>6.2691434991432704E-2</v>
          </cell>
          <cell r="BL201">
            <v>9.1368225015554902E-2</v>
          </cell>
          <cell r="BM201">
            <v>9.1533381506535699E-2</v>
          </cell>
          <cell r="BT201">
            <v>4.87001441000737E-2</v>
          </cell>
          <cell r="BU201">
            <v>4.9259865627895298E-2</v>
          </cell>
          <cell r="CB201">
            <v>3.5798777682294398E-2</v>
          </cell>
          <cell r="CC201">
            <v>3.6098862026422901E-2</v>
          </cell>
        </row>
        <row r="202">
          <cell r="E202"/>
          <cell r="G202">
            <v>2022</v>
          </cell>
          <cell r="H202">
            <v>3</v>
          </cell>
          <cell r="L202">
            <v>5.0000000000000001E-4</v>
          </cell>
          <cell r="T202">
            <v>6.9999999999999999E-4</v>
          </cell>
          <cell r="X202">
            <v>4.0000000000000002E-4</v>
          </cell>
          <cell r="AB202">
            <v>2.0000000000000001E-4</v>
          </cell>
          <cell r="AN202">
            <v>2023</v>
          </cell>
          <cell r="AO202">
            <v>2</v>
          </cell>
          <cell r="AV202">
            <v>6.4438073288419398E-2</v>
          </cell>
          <cell r="AW202">
            <v>6.4767557234656395E-2</v>
          </cell>
          <cell r="BL202">
            <v>8.7044787536561793E-2</v>
          </cell>
          <cell r="BM202">
            <v>8.7368943473054003E-2</v>
          </cell>
          <cell r="BT202">
            <v>4.6878241597312999E-2</v>
          </cell>
          <cell r="BU202">
            <v>4.7265660063309997E-2</v>
          </cell>
          <cell r="CB202">
            <v>4.4893086442869101E-2</v>
          </cell>
          <cell r="CC202">
            <v>4.5262864397050601E-2</v>
          </cell>
        </row>
        <row r="203">
          <cell r="E203"/>
          <cell r="G203">
            <v>2022</v>
          </cell>
          <cell r="H203">
            <v>4</v>
          </cell>
          <cell r="L203">
            <v>8.0000000000000004E-4</v>
          </cell>
          <cell r="T203">
            <v>1E-3</v>
          </cell>
          <cell r="X203">
            <v>5.0000000000000001E-4</v>
          </cell>
          <cell r="AB203">
            <v>2.9999999999999997E-4</v>
          </cell>
          <cell r="AN203">
            <v>2023</v>
          </cell>
          <cell r="AO203">
            <v>3</v>
          </cell>
          <cell r="AV203">
            <v>5.10419947771854E-2</v>
          </cell>
          <cell r="AW203">
            <v>5.3226807791122398E-2</v>
          </cell>
          <cell r="BL203">
            <v>6.3668471639792196E-2</v>
          </cell>
          <cell r="BM203">
            <v>6.6191859042086604E-2</v>
          </cell>
          <cell r="BT203">
            <v>3.97157105599307E-2</v>
          </cell>
          <cell r="BU203">
            <v>4.1112754767865203E-2</v>
          </cell>
          <cell r="CB203">
            <v>3.54909580421571E-2</v>
          </cell>
          <cell r="CC203">
            <v>3.6074191249192901E-2</v>
          </cell>
        </row>
        <row r="204">
          <cell r="E204"/>
          <cell r="G204">
            <v>2022</v>
          </cell>
          <cell r="H204">
            <v>5</v>
          </cell>
          <cell r="L204">
            <v>1.4E-3</v>
          </cell>
          <cell r="T204">
            <v>1.9E-3</v>
          </cell>
          <cell r="X204">
            <v>8.0000000000000004E-4</v>
          </cell>
          <cell r="AB204">
            <v>8.9999999999999998E-4</v>
          </cell>
          <cell r="AN204">
            <v>2023</v>
          </cell>
          <cell r="AO204">
            <v>4</v>
          </cell>
          <cell r="AV204">
            <v>6.5099417852752403E-2</v>
          </cell>
          <cell r="AW204">
            <v>6.6654443758942097E-2</v>
          </cell>
          <cell r="BL204">
            <v>8.1876802507692595E-2</v>
          </cell>
          <cell r="BM204">
            <v>8.4269667799441297E-2</v>
          </cell>
          <cell r="BT204">
            <v>5.0216591589146202E-2</v>
          </cell>
          <cell r="BU204">
            <v>5.1081114005839097E-2</v>
          </cell>
          <cell r="CB204">
            <v>5.65370495943565E-2</v>
          </cell>
          <cell r="CC204">
            <v>5.7422615507268501E-2</v>
          </cell>
        </row>
        <row r="205">
          <cell r="E205"/>
          <cell r="G205">
            <v>2022</v>
          </cell>
          <cell r="H205">
            <v>6</v>
          </cell>
          <cell r="L205">
            <v>2.3999999999999998E-3</v>
          </cell>
          <cell r="T205">
            <v>3.0999999999999999E-3</v>
          </cell>
          <cell r="X205">
            <v>1.6000000000000001E-3</v>
          </cell>
          <cell r="AB205">
            <v>1.8E-3</v>
          </cell>
          <cell r="AN205">
            <v>2023</v>
          </cell>
          <cell r="AO205">
            <v>5</v>
          </cell>
          <cell r="AV205">
            <v>7.3204299157741903E-2</v>
          </cell>
          <cell r="AW205">
            <v>7.5938282612977998E-2</v>
          </cell>
          <cell r="BL205">
            <v>8.4187548091373104E-2</v>
          </cell>
          <cell r="BM205">
            <v>8.8622538304827206E-2</v>
          </cell>
          <cell r="BT205">
            <v>6.4668827680624805E-2</v>
          </cell>
          <cell r="BU205">
            <v>6.5696345504165199E-2</v>
          </cell>
          <cell r="CB205">
            <v>6.60948526115097E-2</v>
          </cell>
          <cell r="CC205">
            <v>6.7345279537511196E-2</v>
          </cell>
        </row>
        <row r="206">
          <cell r="E206"/>
          <cell r="G206">
            <v>2022</v>
          </cell>
          <cell r="H206">
            <v>7</v>
          </cell>
          <cell r="L206">
            <v>3.8999999999999998E-3</v>
          </cell>
          <cell r="T206">
            <v>4.3E-3</v>
          </cell>
          <cell r="X206">
            <v>2.5999999999999999E-3</v>
          </cell>
          <cell r="AB206">
            <v>4.1000000000000003E-3</v>
          </cell>
          <cell r="AN206">
            <v>2023</v>
          </cell>
          <cell r="AO206">
            <v>6</v>
          </cell>
          <cell r="AV206">
            <v>7.9878605301176298E-2</v>
          </cell>
          <cell r="AW206">
            <v>8.2514164627486605E-2</v>
          </cell>
          <cell r="BL206">
            <v>8.8857469398037403E-2</v>
          </cell>
          <cell r="BM206">
            <v>9.1973556885884905E-2</v>
          </cell>
          <cell r="BT206">
            <v>6.9902015616124399E-2</v>
          </cell>
          <cell r="BU206">
            <v>7.1305523438532206E-2</v>
          </cell>
          <cell r="CB206">
            <v>7.9645875710331604E-2</v>
          </cell>
          <cell r="CC206">
            <v>8.2086202263004504E-2</v>
          </cell>
        </row>
        <row r="207">
          <cell r="E207"/>
          <cell r="G207">
            <v>2022</v>
          </cell>
          <cell r="H207">
            <v>8</v>
          </cell>
          <cell r="L207">
            <v>6.4000000000000003E-3</v>
          </cell>
          <cell r="T207">
            <v>4.8999999999999998E-3</v>
          </cell>
          <cell r="X207">
            <v>4.7999999999999996E-3</v>
          </cell>
          <cell r="AB207">
            <v>7.6E-3</v>
          </cell>
          <cell r="AN207">
            <v>2024</v>
          </cell>
          <cell r="AO207">
            <v>1</v>
          </cell>
          <cell r="AV207">
            <v>6.4614111053570802E-2</v>
          </cell>
          <cell r="AW207">
            <v>6.4735878776556205E-2</v>
          </cell>
          <cell r="BL207">
            <v>8.7907428249152306E-2</v>
          </cell>
          <cell r="BM207">
            <v>8.8055093988717595E-2</v>
          </cell>
          <cell r="BT207">
            <v>5.2840991368322397E-2</v>
          </cell>
          <cell r="BU207">
            <v>5.29113792895314E-2</v>
          </cell>
          <cell r="CB207">
            <v>3.4538806762525402E-2</v>
          </cell>
          <cell r="CC207">
            <v>3.4730770604714301E-2</v>
          </cell>
        </row>
        <row r="208">
          <cell r="G208">
            <v>2022</v>
          </cell>
          <cell r="H208">
            <v>9</v>
          </cell>
          <cell r="L208">
            <v>9.1000000000000004E-3</v>
          </cell>
          <cell r="T208">
            <v>5.5999999999999999E-3</v>
          </cell>
          <cell r="X208">
            <v>7.0000000000000001E-3</v>
          </cell>
          <cell r="AB208">
            <v>1.14E-2</v>
          </cell>
          <cell r="AN208">
            <v>2024</v>
          </cell>
          <cell r="AO208">
            <v>2</v>
          </cell>
          <cell r="AV208">
            <v>6.2897401114457699E-2</v>
          </cell>
          <cell r="AW208">
            <v>6.3045291596021402E-2</v>
          </cell>
          <cell r="BL208">
            <v>8.3170518594106096E-2</v>
          </cell>
          <cell r="BM208">
            <v>8.3354881277238002E-2</v>
          </cell>
          <cell r="BT208">
            <v>5.02877075688744E-2</v>
          </cell>
          <cell r="BU208">
            <v>5.06532918763683E-2</v>
          </cell>
          <cell r="CB208">
            <v>3.40438935879313E-2</v>
          </cell>
          <cell r="CC208">
            <v>3.40438935879313E-2</v>
          </cell>
        </row>
        <row r="209">
          <cell r="G209">
            <v>2022</v>
          </cell>
          <cell r="H209">
            <v>10</v>
          </cell>
          <cell r="L209">
            <v>1.1599999999999999E-2</v>
          </cell>
          <cell r="T209">
            <v>6.7000000000000002E-3</v>
          </cell>
          <cell r="X209">
            <v>9.2999999999999992E-3</v>
          </cell>
          <cell r="AB209">
            <v>1.4999999999999999E-2</v>
          </cell>
          <cell r="AV209"/>
          <cell r="AW209"/>
          <cell r="BL209"/>
          <cell r="BM209"/>
          <cell r="BT209"/>
          <cell r="BU209"/>
          <cell r="CB209"/>
          <cell r="CC209"/>
        </row>
        <row r="210">
          <cell r="G210">
            <v>2022</v>
          </cell>
          <cell r="H210">
            <v>11</v>
          </cell>
          <cell r="L210">
            <v>1.37E-2</v>
          </cell>
          <cell r="T210">
            <v>7.9000000000000008E-3</v>
          </cell>
          <cell r="X210">
            <v>1.11E-2</v>
          </cell>
          <cell r="AB210">
            <v>1.78E-2</v>
          </cell>
        </row>
        <row r="211">
          <cell r="G211">
            <v>2022</v>
          </cell>
          <cell r="H211">
            <v>12</v>
          </cell>
          <cell r="L211">
            <v>1.46E-2</v>
          </cell>
          <cell r="T211">
            <v>8.3000000000000001E-3</v>
          </cell>
          <cell r="X211">
            <v>1.1900000000000001E-2</v>
          </cell>
          <cell r="AB211">
            <v>1.89E-2</v>
          </cell>
        </row>
        <row r="212">
          <cell r="G212">
            <v>2022</v>
          </cell>
          <cell r="H212">
            <v>13</v>
          </cell>
          <cell r="L212">
            <v>1.47E-2</v>
          </cell>
          <cell r="T212">
            <v>8.3000000000000001E-3</v>
          </cell>
          <cell r="X212">
            <v>1.2200000000000001E-2</v>
          </cell>
          <cell r="AB212">
            <v>1.9E-2</v>
          </cell>
        </row>
        <row r="213">
          <cell r="G213">
            <v>2023</v>
          </cell>
          <cell r="H213">
            <v>1</v>
          </cell>
          <cell r="L213">
            <v>1E-4</v>
          </cell>
          <cell r="T213">
            <v>0</v>
          </cell>
          <cell r="X213">
            <v>1E-4</v>
          </cell>
          <cell r="AB213">
            <v>1E-4</v>
          </cell>
        </row>
        <row r="214">
          <cell r="G214">
            <v>2023</v>
          </cell>
          <cell r="H214">
            <v>2</v>
          </cell>
          <cell r="L214">
            <v>1E-4</v>
          </cell>
          <cell r="T214">
            <v>1E-4</v>
          </cell>
          <cell r="X214">
            <v>2.0000000000000001E-4</v>
          </cell>
          <cell r="AB214">
            <v>1E-4</v>
          </cell>
        </row>
        <row r="215">
          <cell r="G215">
            <v>2023</v>
          </cell>
          <cell r="H215">
            <v>3</v>
          </cell>
          <cell r="L215">
            <v>6.9999999999999999E-4</v>
          </cell>
          <cell r="T215">
            <v>6.9999999999999999E-4</v>
          </cell>
          <cell r="X215">
            <v>5.0000000000000001E-4</v>
          </cell>
          <cell r="AB215">
            <v>2.9999999999999997E-4</v>
          </cell>
        </row>
        <row r="216">
          <cell r="G216">
            <v>2023</v>
          </cell>
          <cell r="H216">
            <v>4</v>
          </cell>
          <cell r="L216">
            <v>1.1000000000000001E-3</v>
          </cell>
          <cell r="T216">
            <v>1.2999999999999999E-3</v>
          </cell>
          <cell r="X216">
            <v>6.9999999999999999E-4</v>
          </cell>
          <cell r="AB216">
            <v>5.0000000000000001E-4</v>
          </cell>
        </row>
        <row r="217">
          <cell r="G217">
            <v>2023</v>
          </cell>
          <cell r="H217">
            <v>5</v>
          </cell>
          <cell r="L217">
            <v>1.6999999999999999E-3</v>
          </cell>
          <cell r="T217">
            <v>2.5000000000000001E-3</v>
          </cell>
          <cell r="X217">
            <v>1E-3</v>
          </cell>
          <cell r="AB217">
            <v>8.0000000000000004E-4</v>
          </cell>
        </row>
        <row r="218">
          <cell r="G218">
            <v>2023</v>
          </cell>
          <cell r="H218">
            <v>6</v>
          </cell>
          <cell r="L218">
            <v>2.3E-3</v>
          </cell>
          <cell r="T218">
            <v>3.2000000000000002E-3</v>
          </cell>
          <cell r="X218">
            <v>1.2999999999999999E-3</v>
          </cell>
          <cell r="AB218">
            <v>1.4E-3</v>
          </cell>
        </row>
        <row r="219">
          <cell r="G219">
            <v>2023</v>
          </cell>
          <cell r="H219">
            <v>7</v>
          </cell>
          <cell r="L219">
            <v>3.2000000000000002E-3</v>
          </cell>
          <cell r="T219">
            <v>3.8E-3</v>
          </cell>
          <cell r="X219">
            <v>2.0999999999999999E-3</v>
          </cell>
          <cell r="AB219">
            <v>2.3E-3</v>
          </cell>
        </row>
        <row r="220">
          <cell r="G220">
            <v>2023</v>
          </cell>
          <cell r="H220">
            <v>8</v>
          </cell>
          <cell r="L220">
            <v>3.5999999999999999E-3</v>
          </cell>
          <cell r="T220">
            <v>4.1999999999999997E-3</v>
          </cell>
          <cell r="X220">
            <v>2.5000000000000001E-3</v>
          </cell>
          <cell r="AB220">
            <v>2.7000000000000001E-3</v>
          </cell>
        </row>
        <row r="221">
          <cell r="G221">
            <v>2023</v>
          </cell>
          <cell r="H221">
            <v>9</v>
          </cell>
          <cell r="L221">
            <v>3.7000000000000002E-3</v>
          </cell>
          <cell r="T221">
            <v>4.1999999999999997E-3</v>
          </cell>
          <cell r="X221">
            <v>2.5000000000000001E-3</v>
          </cell>
          <cell r="AB221">
            <v>2.8E-3</v>
          </cell>
        </row>
        <row r="222">
          <cell r="G222">
            <v>2024</v>
          </cell>
          <cell r="H222">
            <v>1</v>
          </cell>
          <cell r="L222">
            <v>0</v>
          </cell>
          <cell r="T222">
            <v>0</v>
          </cell>
          <cell r="X222">
            <v>0</v>
          </cell>
          <cell r="AB222">
            <v>0</v>
          </cell>
        </row>
        <row r="223">
          <cell r="G223">
            <v>2024</v>
          </cell>
          <cell r="H223">
            <v>2</v>
          </cell>
          <cell r="L223">
            <v>1E-4</v>
          </cell>
          <cell r="T223">
            <v>1E-4</v>
          </cell>
          <cell r="X223">
            <v>1E-4</v>
          </cell>
          <cell r="AB223">
            <v>0</v>
          </cell>
        </row>
        <row r="224">
          <cell r="G224">
            <v>2024</v>
          </cell>
          <cell r="H224">
            <v>3</v>
          </cell>
          <cell r="L224">
            <v>2.0000000000000001E-4</v>
          </cell>
          <cell r="T224">
            <v>2.9999999999999997E-4</v>
          </cell>
          <cell r="X224">
            <v>2.0000000000000001E-4</v>
          </cell>
          <cell r="AB224">
            <v>0</v>
          </cell>
        </row>
        <row r="225">
          <cell r="G225">
            <v>2024</v>
          </cell>
          <cell r="H225">
            <v>4</v>
          </cell>
          <cell r="L225">
            <v>2.9999999999999997E-4</v>
          </cell>
          <cell r="T225">
            <v>5.9999999999999995E-4</v>
          </cell>
          <cell r="X225">
            <v>2.0000000000000001E-4</v>
          </cell>
          <cell r="AB225">
            <v>1E-4</v>
          </cell>
        </row>
        <row r="226">
          <cell r="G226">
            <v>2024</v>
          </cell>
          <cell r="H226">
            <v>5</v>
          </cell>
          <cell r="L226">
            <v>2.9999999999999997E-4</v>
          </cell>
          <cell r="T226">
            <v>5.9999999999999995E-4</v>
          </cell>
          <cell r="X226">
            <v>2.9999999999999997E-4</v>
          </cell>
          <cell r="AB226">
            <v>1E-4</v>
          </cell>
        </row>
      </sheetData>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staging.collegeave.com/investor-portal/terms-of-use/"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staging.collegeave.com/investor-portal/terms-of-use/"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staging.collegeave.com/investor-portal/terms-of-use/"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36A48-8A6E-4450-BA9F-DF919CC1BA0D}">
  <sheetPr codeName="Sheet1">
    <pageSetUpPr fitToPage="1"/>
  </sheetPr>
  <dimension ref="A2:FO674"/>
  <sheetViews>
    <sheetView view="pageBreakPreview" topLeftCell="A592" zoomScale="60" zoomScaleNormal="70" workbookViewId="0">
      <selection activeCell="AZ591" sqref="AZ591:CG599"/>
    </sheetView>
  </sheetViews>
  <sheetFormatPr defaultColWidth="2.7109375" defaultRowHeight="15" customHeight="1"/>
  <cols>
    <col min="51" max="51" width="4.7109375" style="40" customWidth="1"/>
    <col min="52" max="52" width="10.28515625" bestFit="1" customWidth="1"/>
    <col min="53" max="53" width="6" bestFit="1" customWidth="1"/>
    <col min="54" max="54" width="5.5703125" customWidth="1"/>
    <col min="55" max="55" width="5.42578125" customWidth="1"/>
    <col min="56" max="56" width="6.28515625" bestFit="1" customWidth="1"/>
    <col min="57" max="69" width="6.5703125" customWidth="1"/>
    <col min="70" max="71" width="6.7109375" bestFit="1" customWidth="1"/>
    <col min="72" max="75" width="7" bestFit="1" customWidth="1"/>
    <col min="76" max="76" width="6.7109375" bestFit="1" customWidth="1"/>
    <col min="77" max="77" width="6.5703125" bestFit="1" customWidth="1"/>
    <col min="78" max="79" width="7" bestFit="1" customWidth="1"/>
    <col min="80" max="88" width="6.5703125" bestFit="1" customWidth="1"/>
    <col min="89" max="89" width="6.42578125" bestFit="1" customWidth="1"/>
    <col min="90" max="96" width="6.5703125" bestFit="1" customWidth="1"/>
    <col min="97" max="97" width="6.28515625" bestFit="1" customWidth="1"/>
    <col min="98" max="98" width="6.5703125" bestFit="1" customWidth="1"/>
    <col min="99" max="100" width="6.28515625" bestFit="1" customWidth="1"/>
    <col min="101" max="101" width="6.5703125" bestFit="1" customWidth="1"/>
    <col min="102" max="102" width="6.28515625" bestFit="1" customWidth="1"/>
    <col min="103" max="104" width="6.5703125" bestFit="1" customWidth="1"/>
    <col min="105" max="108" width="6.28515625" bestFit="1" customWidth="1"/>
    <col min="109" max="111" width="6.5703125" bestFit="1" customWidth="1"/>
    <col min="112" max="112" width="6.28515625" bestFit="1" customWidth="1"/>
    <col min="113" max="119" width="6.5703125" bestFit="1" customWidth="1"/>
    <col min="120" max="120" width="6.28515625" bestFit="1" customWidth="1"/>
    <col min="121" max="122" width="6.5703125" bestFit="1" customWidth="1"/>
    <col min="123" max="124" width="6.28515625" bestFit="1" customWidth="1"/>
    <col min="125" max="125" width="6.42578125" bestFit="1" customWidth="1"/>
    <col min="126" max="134" width="6.5703125" bestFit="1" customWidth="1"/>
    <col min="135" max="135" width="6.28515625" bestFit="1" customWidth="1"/>
    <col min="136" max="137" width="6.5703125" bestFit="1" customWidth="1"/>
    <col min="138" max="141" width="6.28515625" bestFit="1" customWidth="1"/>
    <col min="142" max="143" width="6.5703125" bestFit="1" customWidth="1"/>
    <col min="144" max="144" width="6.28515625" bestFit="1" customWidth="1"/>
    <col min="145" max="145" width="6.5703125" bestFit="1" customWidth="1"/>
    <col min="146" max="146" width="6.28515625" bestFit="1" customWidth="1"/>
    <col min="147" max="147" width="6.5703125" bestFit="1" customWidth="1"/>
    <col min="148" max="148" width="6.28515625" bestFit="1" customWidth="1"/>
    <col min="149" max="156" width="6.5703125" bestFit="1" customWidth="1"/>
    <col min="157" max="157" width="5.42578125" customWidth="1"/>
    <col min="158" max="158" width="5.85546875" bestFit="1" customWidth="1"/>
    <col min="159" max="162" width="5.42578125" customWidth="1"/>
    <col min="163" max="163" width="5.85546875" bestFit="1" customWidth="1"/>
    <col min="164" max="164" width="6" bestFit="1" customWidth="1"/>
    <col min="165" max="165" width="6.42578125" bestFit="1" customWidth="1"/>
    <col min="166" max="166" width="5.85546875" customWidth="1"/>
    <col min="167" max="167" width="6.85546875" bestFit="1" customWidth="1"/>
    <col min="168" max="168" width="5.85546875" bestFit="1" customWidth="1"/>
    <col min="169" max="169" width="6.5703125" bestFit="1" customWidth="1"/>
    <col min="170" max="171" width="5.85546875" bestFit="1" customWidth="1"/>
  </cols>
  <sheetData>
    <row r="2" spans="1:156" ht="15" customHeight="1">
      <c r="A2" s="44"/>
      <c r="B2" s="44"/>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Z2" s="67">
        <v>45930</v>
      </c>
    </row>
    <row r="3" spans="1:156" ht="15" customHeight="1">
      <c r="A3" s="44"/>
      <c r="B3" s="104" t="s">
        <v>117</v>
      </c>
      <c r="C3" s="104"/>
      <c r="D3" s="104"/>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44"/>
      <c r="BB3" s="67"/>
      <c r="BC3" s="67"/>
    </row>
    <row r="4" spans="1:156" ht="15" customHeight="1">
      <c r="A4" s="44"/>
      <c r="B4" s="104"/>
      <c r="C4" s="104"/>
      <c r="D4" s="104"/>
      <c r="E4" s="104"/>
      <c r="F4" s="104"/>
      <c r="G4" s="104"/>
      <c r="H4" s="104"/>
      <c r="I4" s="104"/>
      <c r="J4" s="104"/>
      <c r="K4" s="104"/>
      <c r="L4" s="104"/>
      <c r="M4" s="104"/>
      <c r="N4" s="104"/>
      <c r="O4" s="104"/>
      <c r="P4" s="104"/>
      <c r="Q4" s="104"/>
      <c r="R4" s="104"/>
      <c r="S4" s="104"/>
      <c r="T4" s="104"/>
      <c r="U4" s="104"/>
      <c r="V4" s="104"/>
      <c r="W4" s="104"/>
      <c r="X4" s="104"/>
      <c r="Y4" s="104"/>
      <c r="Z4" s="104"/>
      <c r="AA4" s="104"/>
      <c r="AB4" s="104"/>
      <c r="AC4" s="104"/>
      <c r="AD4" s="104"/>
      <c r="AE4" s="104"/>
      <c r="AF4" s="104"/>
      <c r="AG4" s="104"/>
      <c r="AH4" s="104"/>
      <c r="AI4" s="104"/>
      <c r="AJ4" s="104"/>
      <c r="AK4" s="104"/>
      <c r="AL4" s="104"/>
      <c r="AM4" s="104"/>
      <c r="AN4" s="104"/>
      <c r="AO4" s="104"/>
      <c r="AP4" s="104"/>
      <c r="AQ4" s="104"/>
      <c r="AR4" s="104"/>
      <c r="AS4" s="104"/>
      <c r="AT4" s="104"/>
      <c r="AU4" s="104"/>
      <c r="AV4" s="44"/>
    </row>
    <row r="5" spans="1:156" ht="15" customHeight="1">
      <c r="A5" s="44"/>
      <c r="B5" s="104"/>
      <c r="C5" s="104"/>
      <c r="D5" s="104"/>
      <c r="E5" s="104"/>
      <c r="F5" s="104"/>
      <c r="G5" s="104"/>
      <c r="H5" s="104"/>
      <c r="I5" s="104"/>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44"/>
    </row>
    <row r="6" spans="1:156" ht="15" customHeight="1">
      <c r="A6" s="44"/>
      <c r="B6" s="104"/>
      <c r="C6" s="104"/>
      <c r="D6" s="104"/>
      <c r="E6" s="104"/>
      <c r="F6" s="104"/>
      <c r="G6" s="104"/>
      <c r="H6" s="104"/>
      <c r="I6" s="104"/>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44"/>
    </row>
    <row r="7" spans="1:156" ht="15" customHeight="1">
      <c r="A7" s="44"/>
      <c r="B7" s="44"/>
      <c r="C7" s="44"/>
      <c r="D7" s="44"/>
      <c r="E7" s="44"/>
      <c r="F7" s="44"/>
      <c r="G7" s="4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44"/>
      <c r="AM7" s="44"/>
      <c r="AN7" s="44"/>
      <c r="AO7" s="44"/>
      <c r="AP7" s="44"/>
      <c r="AQ7" s="44"/>
      <c r="AR7" s="44"/>
      <c r="AS7" s="44"/>
      <c r="AT7" s="44"/>
      <c r="AU7" s="44"/>
      <c r="AV7" s="44"/>
    </row>
    <row r="8" spans="1:156" ht="15" customHeight="1">
      <c r="A8" s="44"/>
      <c r="B8" s="44"/>
      <c r="C8" s="44"/>
      <c r="D8" s="44"/>
      <c r="E8" s="44"/>
      <c r="F8" s="44"/>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c r="AV8" s="44"/>
      <c r="AZ8" s="47"/>
      <c r="BA8" s="47"/>
      <c r="BB8" s="47"/>
      <c r="BC8" s="47"/>
      <c r="BD8" s="47"/>
      <c r="BE8" s="47"/>
      <c r="BF8" s="47"/>
      <c r="BG8" s="47"/>
      <c r="BH8" s="47"/>
      <c r="BI8" s="47"/>
      <c r="BJ8" s="47"/>
      <c r="BK8" s="47"/>
      <c r="BL8" s="47"/>
      <c r="BM8" s="47"/>
      <c r="BN8" s="47"/>
      <c r="BO8" s="47"/>
      <c r="BP8" s="47"/>
      <c r="BQ8" s="47"/>
      <c r="BR8" s="47"/>
      <c r="BS8" s="47"/>
      <c r="BT8" s="47"/>
      <c r="BU8" s="47"/>
      <c r="BV8" s="47"/>
      <c r="BW8" s="47"/>
      <c r="BX8" s="47"/>
      <c r="BY8" s="47"/>
      <c r="BZ8" s="47"/>
      <c r="CA8" s="47"/>
      <c r="CB8" s="47"/>
      <c r="CC8" s="47"/>
      <c r="CD8" s="47"/>
      <c r="CE8" s="47"/>
      <c r="CF8" s="47"/>
      <c r="CG8" s="47"/>
      <c r="CH8" s="47"/>
      <c r="CI8" s="47"/>
      <c r="CJ8" s="47"/>
      <c r="CK8" s="47"/>
      <c r="CL8" s="47"/>
      <c r="CM8" s="47"/>
      <c r="CN8" s="47"/>
      <c r="CO8" s="47"/>
      <c r="CP8" s="47"/>
      <c r="CQ8" s="47"/>
      <c r="CR8" s="47"/>
      <c r="CS8" s="47"/>
      <c r="CT8" s="47"/>
      <c r="CU8" s="47"/>
      <c r="CV8" s="47"/>
      <c r="CW8" s="47"/>
      <c r="CX8" s="47"/>
      <c r="CY8" s="47"/>
      <c r="CZ8" s="47"/>
      <c r="DA8" s="47"/>
      <c r="DB8" s="47"/>
      <c r="DC8" s="47"/>
      <c r="DD8" s="47"/>
      <c r="DE8" s="47"/>
      <c r="DF8" s="47"/>
      <c r="DG8" s="47"/>
      <c r="DH8" s="47"/>
      <c r="DI8" s="47"/>
      <c r="DJ8" s="47"/>
      <c r="DK8" s="47"/>
      <c r="DL8" s="47"/>
      <c r="DM8" s="47"/>
      <c r="DN8" s="47"/>
      <c r="DO8" s="47"/>
      <c r="DP8" s="47"/>
      <c r="DQ8" s="47"/>
      <c r="DR8" s="47"/>
      <c r="DS8" s="47"/>
      <c r="DT8" s="47"/>
      <c r="DU8" s="47"/>
      <c r="DV8" s="47"/>
      <c r="DW8" s="47"/>
      <c r="DX8" s="47"/>
      <c r="DY8" s="47"/>
      <c r="DZ8" s="47"/>
      <c r="EA8" s="47"/>
      <c r="EB8" s="47"/>
      <c r="EC8" s="47"/>
      <c r="ED8" s="47"/>
      <c r="EE8" s="47"/>
      <c r="EF8" s="47"/>
      <c r="EG8" s="47"/>
      <c r="EH8" s="47"/>
      <c r="EI8" s="47"/>
      <c r="EJ8" s="47"/>
      <c r="EK8" s="47"/>
      <c r="EL8" s="47"/>
      <c r="EM8" s="47"/>
      <c r="EN8" s="47"/>
      <c r="EO8" s="47"/>
      <c r="EP8" s="47"/>
      <c r="EQ8" s="47"/>
      <c r="ER8" s="47"/>
      <c r="ES8" s="47"/>
      <c r="ET8" s="47"/>
      <c r="EU8" s="47"/>
      <c r="EV8" s="47"/>
      <c r="EW8" s="47"/>
      <c r="EX8" s="47"/>
      <c r="EY8" s="47"/>
      <c r="EZ8" s="47"/>
    </row>
    <row r="9" spans="1:156" ht="15" customHeight="1">
      <c r="A9" s="44"/>
      <c r="B9" s="44"/>
      <c r="C9" s="44"/>
      <c r="D9" s="44"/>
      <c r="E9" s="44"/>
      <c r="F9" s="44"/>
      <c r="G9" s="44"/>
      <c r="H9" s="44"/>
      <c r="I9" s="44"/>
      <c r="J9" s="44"/>
      <c r="K9" s="44"/>
      <c r="L9" s="44"/>
      <c r="M9" s="44"/>
      <c r="N9" s="44"/>
      <c r="O9" s="44"/>
      <c r="P9" s="44"/>
      <c r="Q9" s="44"/>
      <c r="R9" s="44"/>
      <c r="S9" s="44"/>
      <c r="T9" s="44"/>
      <c r="U9" s="44"/>
      <c r="V9" s="44"/>
      <c r="W9" s="44"/>
      <c r="X9" s="44"/>
      <c r="Y9" s="44"/>
      <c r="Z9" s="44"/>
      <c r="AA9" s="44"/>
      <c r="AB9" s="44"/>
      <c r="AC9" s="44"/>
      <c r="AD9" s="44"/>
      <c r="AE9" s="44"/>
      <c r="AF9" s="44"/>
      <c r="AG9" s="44"/>
      <c r="AH9" s="44"/>
      <c r="AI9" s="44"/>
      <c r="AJ9" s="44"/>
      <c r="AK9" s="44"/>
      <c r="AL9" s="44"/>
      <c r="AM9" s="44"/>
      <c r="AN9" s="44"/>
      <c r="AO9" s="44"/>
      <c r="AP9" s="44"/>
      <c r="AQ9" s="44"/>
      <c r="AR9" s="44"/>
      <c r="AS9" s="44"/>
      <c r="AT9" s="44"/>
      <c r="AU9" s="44"/>
      <c r="AV9" s="44"/>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68"/>
      <c r="DC9" s="68"/>
      <c r="DD9" s="68"/>
      <c r="DE9" s="68"/>
      <c r="DF9" s="68"/>
      <c r="DG9" s="68"/>
      <c r="DH9" s="68"/>
      <c r="DI9" s="68"/>
      <c r="DJ9" s="68"/>
      <c r="DK9" s="68"/>
      <c r="DL9" s="68"/>
      <c r="DM9" s="68"/>
      <c r="DN9" s="68"/>
      <c r="DO9" s="68"/>
      <c r="DP9" s="68"/>
      <c r="DQ9" s="68"/>
      <c r="DR9" s="68"/>
      <c r="DS9" s="68"/>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row>
    <row r="10" spans="1:156" ht="15" customHeight="1">
      <c r="A10" s="44"/>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row>
    <row r="11" spans="1:156" ht="15" customHeight="1">
      <c r="A11" s="44"/>
      <c r="B11" s="44"/>
      <c r="C11" s="44"/>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row>
    <row r="12" spans="1:156" ht="15" customHeight="1">
      <c r="A12" s="44"/>
      <c r="B12" s="44"/>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4"/>
      <c r="AG12" s="44"/>
      <c r="AH12" s="44"/>
      <c r="AI12" s="44"/>
      <c r="AJ12" s="44"/>
      <c r="AK12" s="44"/>
      <c r="AL12" s="44"/>
      <c r="AM12" s="44"/>
      <c r="AN12" s="44"/>
      <c r="AO12" s="44"/>
      <c r="AP12" s="44"/>
      <c r="AQ12" s="44"/>
      <c r="AR12" s="44"/>
      <c r="AS12" s="44"/>
      <c r="AT12" s="44"/>
      <c r="AU12" s="44"/>
      <c r="AV12" s="44"/>
    </row>
    <row r="13" spans="1:156" ht="15" customHeight="1">
      <c r="A13" s="44"/>
      <c r="B13" s="44"/>
      <c r="C13" s="44"/>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4"/>
      <c r="AG13" s="44"/>
      <c r="AH13" s="44"/>
      <c r="AI13" s="44"/>
      <c r="AJ13" s="44"/>
      <c r="AK13" s="44"/>
      <c r="AL13" s="44"/>
      <c r="AM13" s="44"/>
      <c r="AN13" s="44"/>
      <c r="AO13" s="44"/>
      <c r="AP13" s="44"/>
      <c r="AQ13" s="44"/>
      <c r="AR13" s="44"/>
      <c r="AS13" s="44"/>
      <c r="AT13" s="44"/>
      <c r="AU13" s="44"/>
      <c r="AV13" s="44"/>
    </row>
    <row r="14" spans="1:156" ht="15" customHeight="1">
      <c r="A14" s="44"/>
      <c r="B14" s="44"/>
      <c r="C14" s="44"/>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4"/>
      <c r="AG14" s="44"/>
      <c r="AH14" s="44"/>
      <c r="AI14" s="44"/>
      <c r="AJ14" s="44"/>
      <c r="AK14" s="44"/>
      <c r="AL14" s="44"/>
      <c r="AM14" s="44"/>
      <c r="AN14" s="44"/>
      <c r="AO14" s="44"/>
      <c r="AP14" s="44"/>
      <c r="AQ14" s="44"/>
      <c r="AR14" s="44"/>
      <c r="AS14" s="44"/>
      <c r="AT14" s="44"/>
      <c r="AU14" s="44"/>
      <c r="AV14" s="44"/>
    </row>
    <row r="15" spans="1:156" ht="15" customHeight="1">
      <c r="A15" s="44"/>
      <c r="B15" s="44"/>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row>
    <row r="16" spans="1:156" ht="15" customHeight="1">
      <c r="A16" s="44"/>
      <c r="B16" s="44"/>
      <c r="C16" s="44"/>
      <c r="D16" s="44"/>
      <c r="E16" s="44"/>
      <c r="F16" s="44"/>
      <c r="G16" s="44"/>
      <c r="H16" s="44"/>
      <c r="I16" s="44"/>
      <c r="J16" s="44"/>
      <c r="K16" s="44"/>
      <c r="L16" s="44"/>
      <c r="M16" s="44"/>
      <c r="N16" s="44"/>
      <c r="O16" s="44"/>
      <c r="P16" s="44"/>
      <c r="Q16" s="44"/>
      <c r="R16" s="44"/>
      <c r="S16" s="44"/>
      <c r="T16" s="44"/>
      <c r="U16" s="44"/>
      <c r="V16" s="44"/>
      <c r="W16" s="44"/>
      <c r="X16" s="44"/>
      <c r="Y16" s="44"/>
      <c r="Z16" s="44"/>
      <c r="AA16" s="44"/>
      <c r="AB16" s="44"/>
      <c r="AC16" s="44"/>
      <c r="AD16" s="44"/>
      <c r="AE16" s="44"/>
      <c r="AF16" s="44"/>
      <c r="AG16" s="44"/>
      <c r="AH16" s="44"/>
      <c r="AI16" s="44"/>
      <c r="AJ16" s="44"/>
      <c r="AK16" s="44"/>
      <c r="AL16" s="44"/>
      <c r="AM16" s="44"/>
      <c r="AN16" s="44"/>
      <c r="AO16" s="44"/>
      <c r="AP16" s="44"/>
      <c r="AQ16" s="44"/>
      <c r="AR16" s="44"/>
      <c r="AS16" s="44"/>
      <c r="AT16" s="44"/>
      <c r="AU16" s="44"/>
      <c r="AV16" s="44"/>
    </row>
    <row r="17" spans="1:156" ht="15" customHeight="1">
      <c r="A17" s="44"/>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row>
    <row r="18" spans="1:156" ht="15" customHeight="1">
      <c r="A18" s="44"/>
      <c r="B18" s="44"/>
      <c r="C18" s="44"/>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4"/>
      <c r="AG18" s="44"/>
      <c r="AH18" s="44"/>
      <c r="AI18" s="44"/>
      <c r="AJ18" s="44"/>
      <c r="AK18" s="44"/>
      <c r="AL18" s="44"/>
      <c r="AM18" s="44"/>
      <c r="AN18" s="44"/>
      <c r="AO18" s="44"/>
      <c r="AP18" s="44"/>
      <c r="AQ18" s="44"/>
      <c r="AR18" s="44"/>
      <c r="AS18" s="44"/>
      <c r="AT18" s="44"/>
      <c r="AU18" s="44"/>
      <c r="AV18" s="44"/>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row>
    <row r="19" spans="1:156" ht="15" customHeight="1">
      <c r="A19" s="44"/>
      <c r="B19" s="44"/>
      <c r="C19" s="44"/>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Y19" s="69"/>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row>
    <row r="20" spans="1:156" ht="15" customHeight="1">
      <c r="A20" s="44"/>
      <c r="B20" s="44"/>
      <c r="C20" s="44"/>
      <c r="D20" s="44"/>
      <c r="E20" s="44"/>
      <c r="F20" s="44"/>
      <c r="G20" s="44"/>
      <c r="H20" s="44"/>
      <c r="I20" s="44"/>
      <c r="J20" s="44"/>
      <c r="K20" s="44"/>
      <c r="L20" s="44"/>
      <c r="M20" s="44"/>
      <c r="N20" s="44"/>
      <c r="O20" s="44"/>
      <c r="P20" s="44"/>
      <c r="Q20" s="44"/>
      <c r="R20" s="44"/>
      <c r="S20" s="44"/>
      <c r="T20" s="44"/>
      <c r="U20" s="44"/>
      <c r="V20" s="44"/>
      <c r="W20" s="44"/>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Y20" s="69"/>
      <c r="AZ20" s="68"/>
      <c r="BA20" s="68"/>
      <c r="BB20" s="68"/>
      <c r="BC20" s="68"/>
      <c r="BD20" s="68"/>
      <c r="BE20" s="68"/>
      <c r="BF20" s="68"/>
      <c r="BG20" s="68"/>
      <c r="BH20" s="68"/>
      <c r="BI20" s="68"/>
      <c r="BJ20" s="68"/>
      <c r="BK20" s="68"/>
      <c r="BL20" s="68"/>
      <c r="BM20" s="68"/>
      <c r="BN20" s="68"/>
      <c r="BO20" s="68"/>
      <c r="BP20" s="68"/>
      <c r="BQ20" s="68"/>
      <c r="BR20" s="68"/>
      <c r="BS20" s="68"/>
      <c r="BT20" s="68"/>
      <c r="BU20" s="68"/>
      <c r="BV20" s="68"/>
      <c r="BW20" s="68"/>
      <c r="BX20" s="68"/>
      <c r="BY20" s="68"/>
      <c r="BZ20" s="68"/>
      <c r="CA20" s="68"/>
      <c r="CB20" s="68"/>
      <c r="CC20" s="68"/>
      <c r="CD20" s="68"/>
      <c r="CE20" s="68"/>
      <c r="CF20" s="68"/>
      <c r="CG20" s="68"/>
      <c r="CH20" s="68"/>
      <c r="CI20" s="68"/>
      <c r="CJ20" s="68"/>
      <c r="CK20" s="68"/>
      <c r="CL20" s="68"/>
      <c r="CM20" s="68"/>
      <c r="CN20" s="68"/>
      <c r="CO20" s="68"/>
      <c r="CP20" s="68"/>
      <c r="CQ20" s="68"/>
      <c r="CR20" s="68"/>
      <c r="CS20" s="68"/>
      <c r="CT20" s="68"/>
      <c r="CU20" s="68"/>
      <c r="CV20" s="68"/>
      <c r="CW20" s="68"/>
      <c r="CX20" s="68"/>
      <c r="CY20" s="68"/>
      <c r="CZ20" s="68"/>
      <c r="DA20" s="68"/>
      <c r="DB20" s="68"/>
      <c r="DC20" s="68"/>
      <c r="DD20" s="68"/>
      <c r="DE20" s="68"/>
      <c r="DF20" s="68"/>
      <c r="DG20" s="68"/>
      <c r="DH20" s="68"/>
      <c r="DI20" s="68"/>
      <c r="DJ20" s="68"/>
      <c r="DK20" s="68"/>
      <c r="DL20" s="68"/>
      <c r="DM20" s="68"/>
      <c r="DN20" s="68"/>
      <c r="DO20" s="68"/>
      <c r="DP20" s="68"/>
      <c r="DQ20" s="68"/>
      <c r="DR20" s="68"/>
      <c r="DS20" s="68"/>
      <c r="DT20" s="68"/>
      <c r="DU20" s="68"/>
      <c r="DV20" s="68"/>
      <c r="DW20" s="68"/>
      <c r="DX20" s="68"/>
      <c r="DY20" s="68"/>
      <c r="DZ20" s="68"/>
      <c r="EA20" s="68"/>
      <c r="EB20" s="68"/>
      <c r="EC20" s="68"/>
      <c r="ED20" s="68"/>
      <c r="EE20" s="68"/>
      <c r="EF20" s="68"/>
      <c r="EG20" s="68"/>
      <c r="EH20" s="68"/>
      <c r="EI20" s="68"/>
      <c r="EJ20" s="68"/>
      <c r="EK20" s="68"/>
      <c r="EL20" s="68"/>
      <c r="EM20" s="68"/>
      <c r="EN20" s="68"/>
      <c r="EO20" s="68"/>
      <c r="EP20" s="68"/>
      <c r="EQ20" s="68"/>
      <c r="ER20" s="68"/>
      <c r="ES20" s="68"/>
      <c r="ET20" s="68"/>
      <c r="EU20" s="68"/>
      <c r="EV20" s="68"/>
      <c r="EW20" s="68"/>
      <c r="EX20" s="68"/>
      <c r="EY20" s="68"/>
      <c r="EZ20" s="68"/>
    </row>
    <row r="21" spans="1:156" ht="15" customHeight="1">
      <c r="A21" s="44"/>
      <c r="B21" s="44"/>
      <c r="C21" s="44"/>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Y21" s="69"/>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row>
    <row r="22" spans="1:156" ht="15" customHeight="1">
      <c r="A22" s="44"/>
      <c r="B22" s="44"/>
      <c r="C22" s="44"/>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4"/>
      <c r="AG22" s="44"/>
      <c r="AH22" s="44"/>
      <c r="AI22" s="44"/>
      <c r="AJ22" s="44"/>
      <c r="AK22" s="44"/>
      <c r="AL22" s="44"/>
      <c r="AM22" s="44"/>
      <c r="AN22" s="44"/>
      <c r="AO22" s="44"/>
      <c r="AP22" s="44"/>
      <c r="AQ22" s="44"/>
      <c r="AR22" s="44"/>
      <c r="AS22" s="44"/>
      <c r="AT22" s="44"/>
      <c r="AU22" s="44"/>
      <c r="AV22" s="44"/>
      <c r="AY22" s="69"/>
      <c r="AZ22" s="68"/>
      <c r="BA22" s="68"/>
      <c r="BB22" s="68"/>
      <c r="BC22" s="68"/>
      <c r="BD22" s="68"/>
      <c r="BE22" s="68"/>
      <c r="BF22" s="68"/>
      <c r="BG22" s="68"/>
      <c r="BH22" s="68"/>
      <c r="BI22" s="68"/>
      <c r="BJ22" s="68"/>
      <c r="BK22" s="68"/>
      <c r="BL22" s="68"/>
      <c r="BM22" s="68"/>
      <c r="BN22" s="68"/>
      <c r="BO22" s="68"/>
      <c r="BP22" s="68"/>
      <c r="BQ22" s="68"/>
      <c r="BR22" s="68"/>
      <c r="BS22" s="68"/>
      <c r="BT22" s="68"/>
      <c r="BU22" s="68"/>
      <c r="BV22" s="68"/>
      <c r="BW22" s="68"/>
      <c r="BX22" s="68"/>
      <c r="BY22" s="68"/>
      <c r="BZ22" s="68"/>
      <c r="CA22" s="68"/>
      <c r="CB22" s="68"/>
      <c r="CC22" s="68"/>
      <c r="CD22" s="68"/>
      <c r="CE22" s="68"/>
      <c r="CF22" s="68"/>
      <c r="CG22" s="68"/>
      <c r="CH22" s="68"/>
      <c r="CI22" s="68"/>
      <c r="CJ22" s="68"/>
      <c r="CK22" s="68"/>
      <c r="CL22" s="68"/>
      <c r="CM22" s="68"/>
      <c r="CN22" s="68"/>
      <c r="CO22" s="68"/>
      <c r="CP22" s="68"/>
      <c r="CQ22" s="68"/>
      <c r="CR22" s="68"/>
      <c r="CS22" s="68"/>
      <c r="CT22" s="68"/>
      <c r="CU22" s="68"/>
      <c r="CV22" s="68"/>
      <c r="CW22" s="68"/>
      <c r="CX22" s="68"/>
      <c r="CY22" s="68"/>
      <c r="CZ22" s="68"/>
      <c r="DA22" s="68"/>
      <c r="DB22" s="68"/>
      <c r="DC22" s="68"/>
      <c r="DD22" s="68"/>
      <c r="DE22" s="68"/>
      <c r="DF22" s="68"/>
      <c r="DG22" s="68"/>
      <c r="DH22" s="68"/>
      <c r="DI22" s="68"/>
      <c r="DJ22" s="68"/>
      <c r="DK22" s="68"/>
      <c r="DL22" s="68"/>
      <c r="DM22" s="68"/>
      <c r="DN22" s="68"/>
      <c r="DO22" s="68"/>
      <c r="DP22" s="68"/>
      <c r="DQ22" s="68"/>
      <c r="DR22" s="68"/>
      <c r="DS22" s="68"/>
      <c r="DT22" s="68"/>
      <c r="DU22" s="68"/>
      <c r="DV22" s="68"/>
      <c r="DW22" s="68"/>
      <c r="DX22" s="68"/>
      <c r="DY22" s="68"/>
      <c r="DZ22" s="68"/>
      <c r="EA22" s="68"/>
      <c r="EB22" s="68"/>
      <c r="EC22" s="68"/>
      <c r="ED22" s="68"/>
      <c r="EE22" s="68"/>
      <c r="EF22" s="68"/>
      <c r="EG22" s="68"/>
      <c r="EH22" s="68"/>
      <c r="EI22" s="68"/>
      <c r="EJ22" s="68"/>
      <c r="EK22" s="68"/>
      <c r="EL22" s="68"/>
      <c r="EM22" s="68"/>
      <c r="EN22" s="68"/>
      <c r="EO22" s="68"/>
      <c r="EP22" s="68"/>
      <c r="EQ22" s="68"/>
      <c r="ER22" s="68"/>
      <c r="ES22" s="68"/>
      <c r="ET22" s="68"/>
      <c r="EU22" s="68"/>
      <c r="EV22" s="68"/>
      <c r="EW22" s="68"/>
      <c r="EX22" s="68"/>
      <c r="EY22" s="68"/>
      <c r="EZ22" s="68"/>
    </row>
    <row r="23" spans="1:156" ht="15" customHeight="1">
      <c r="A23" s="44"/>
      <c r="B23" s="44"/>
      <c r="C23" s="44"/>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4"/>
      <c r="AG23" s="44"/>
      <c r="AH23" s="44"/>
      <c r="AI23" s="44"/>
      <c r="AJ23" s="44"/>
      <c r="AK23" s="44"/>
      <c r="AL23" s="44"/>
      <c r="AM23" s="44"/>
      <c r="AN23" s="44"/>
      <c r="AO23" s="44"/>
      <c r="AP23" s="44"/>
      <c r="AQ23" s="44"/>
      <c r="AR23" s="44"/>
      <c r="AS23" s="44"/>
      <c r="AT23" s="44"/>
      <c r="AU23" s="44"/>
      <c r="AV23" s="44"/>
      <c r="AY23" s="69"/>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c r="CA23" s="68"/>
      <c r="CB23" s="68"/>
      <c r="CC23" s="68"/>
      <c r="CD23" s="68"/>
      <c r="CE23" s="68"/>
      <c r="CF23" s="68"/>
      <c r="CG23" s="68"/>
      <c r="CH23" s="68"/>
      <c r="CI23" s="68"/>
      <c r="CJ23" s="68"/>
      <c r="CK23" s="68"/>
      <c r="CL23" s="68"/>
      <c r="CM23" s="68"/>
      <c r="CN23" s="68"/>
      <c r="CO23" s="68"/>
      <c r="CP23" s="68"/>
      <c r="CQ23" s="68"/>
      <c r="CR23" s="68"/>
      <c r="CS23" s="68"/>
      <c r="CT23" s="68"/>
      <c r="CU23" s="68"/>
      <c r="CV23" s="68"/>
      <c r="CW23" s="68"/>
      <c r="CX23" s="68"/>
      <c r="CY23" s="68"/>
      <c r="CZ23" s="68"/>
      <c r="DA23" s="68"/>
      <c r="DB23" s="68"/>
      <c r="DC23" s="68"/>
      <c r="DD23" s="68"/>
      <c r="DE23" s="68"/>
      <c r="DF23" s="68"/>
      <c r="DG23" s="68"/>
      <c r="DH23" s="68"/>
      <c r="DI23" s="68"/>
      <c r="DJ23" s="68"/>
      <c r="DK23" s="68"/>
      <c r="DL23" s="68"/>
      <c r="DM23" s="68"/>
      <c r="DN23" s="68"/>
      <c r="DO23" s="68"/>
      <c r="DP23" s="68"/>
      <c r="DQ23" s="68"/>
      <c r="DR23" s="68"/>
      <c r="DS23" s="68"/>
      <c r="DT23" s="68"/>
      <c r="DU23" s="68"/>
      <c r="DV23" s="68"/>
      <c r="DW23" s="68"/>
      <c r="DX23" s="68"/>
      <c r="DY23" s="68"/>
      <c r="DZ23" s="68"/>
      <c r="EA23" s="68"/>
      <c r="EB23" s="68"/>
      <c r="EC23" s="68"/>
      <c r="ED23" s="68"/>
      <c r="EE23" s="68"/>
      <c r="EF23" s="68"/>
      <c r="EG23" s="68"/>
      <c r="EH23" s="68"/>
      <c r="EI23" s="68"/>
      <c r="EJ23" s="68"/>
      <c r="EK23" s="68"/>
      <c r="EL23" s="68"/>
      <c r="EM23" s="68"/>
      <c r="EN23" s="68"/>
      <c r="EO23" s="68"/>
      <c r="EP23" s="68"/>
      <c r="EQ23" s="68"/>
      <c r="ER23" s="68"/>
      <c r="ES23" s="68"/>
      <c r="ET23" s="68"/>
      <c r="EU23" s="68"/>
      <c r="EV23" s="68"/>
      <c r="EW23" s="68"/>
      <c r="EX23" s="68"/>
      <c r="EY23" s="68"/>
      <c r="EZ23" s="68"/>
    </row>
    <row r="24" spans="1:156" ht="15" customHeight="1">
      <c r="A24" s="44"/>
      <c r="B24" s="44"/>
      <c r="C24" s="44"/>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4"/>
      <c r="AG24" s="44"/>
      <c r="AH24" s="44"/>
      <c r="AI24" s="44"/>
      <c r="AJ24" s="44"/>
      <c r="AK24" s="44"/>
      <c r="AL24" s="44"/>
      <c r="AM24" s="44"/>
      <c r="AN24" s="44"/>
      <c r="AO24" s="44"/>
      <c r="AP24" s="44"/>
      <c r="AQ24" s="44"/>
      <c r="AR24" s="44"/>
      <c r="AS24" s="44"/>
      <c r="AT24" s="44"/>
      <c r="AU24" s="44"/>
      <c r="AV24" s="44"/>
      <c r="AY24" s="69"/>
      <c r="AZ24" s="68"/>
      <c r="BA24" s="68"/>
      <c r="BB24" s="68"/>
      <c r="BC24" s="68"/>
      <c r="BD24" s="68"/>
      <c r="BE24" s="68"/>
      <c r="BF24" s="68"/>
      <c r="BG24" s="68"/>
      <c r="BH24" s="68"/>
      <c r="BI24" s="68"/>
      <c r="BJ24" s="68"/>
      <c r="BK24" s="68"/>
      <c r="BL24" s="68"/>
      <c r="BM24" s="68"/>
      <c r="BN24" s="68"/>
      <c r="BO24" s="68"/>
      <c r="BP24" s="68"/>
      <c r="BQ24" s="68"/>
      <c r="BR24" s="68"/>
      <c r="BS24" s="68"/>
      <c r="BT24" s="68"/>
      <c r="BU24" s="68"/>
      <c r="BV24" s="68"/>
      <c r="BW24" s="68"/>
      <c r="BX24" s="68"/>
      <c r="BY24" s="68"/>
      <c r="BZ24" s="68"/>
      <c r="CA24" s="68"/>
      <c r="CB24" s="68"/>
      <c r="CC24" s="68"/>
      <c r="CD24" s="68"/>
      <c r="CE24" s="68"/>
      <c r="CF24" s="68"/>
      <c r="CG24" s="68"/>
      <c r="CH24" s="68"/>
      <c r="CI24" s="68"/>
      <c r="CJ24" s="68"/>
      <c r="CK24" s="68"/>
      <c r="CL24" s="68"/>
      <c r="CM24" s="68"/>
      <c r="CN24" s="68"/>
      <c r="CO24" s="68"/>
      <c r="CP24" s="68"/>
      <c r="CQ24" s="68"/>
      <c r="CR24" s="68"/>
      <c r="CS24" s="68"/>
      <c r="CT24" s="68"/>
      <c r="CU24" s="68"/>
      <c r="CV24" s="68"/>
      <c r="CW24" s="68"/>
      <c r="CX24" s="68"/>
      <c r="CY24" s="68"/>
      <c r="CZ24" s="68"/>
      <c r="DA24" s="68"/>
      <c r="DB24" s="68"/>
      <c r="DC24" s="68"/>
      <c r="DD24" s="68"/>
      <c r="DE24" s="68"/>
      <c r="DF24" s="68"/>
      <c r="DG24" s="68"/>
      <c r="DH24" s="68"/>
      <c r="DI24" s="68"/>
      <c r="DJ24" s="68"/>
      <c r="DK24" s="68"/>
      <c r="DL24" s="68"/>
      <c r="DM24" s="68"/>
      <c r="DN24" s="68"/>
      <c r="DO24" s="68"/>
      <c r="DP24" s="68"/>
      <c r="DQ24" s="68"/>
      <c r="DR24" s="68"/>
      <c r="DS24" s="68"/>
      <c r="DT24" s="68"/>
      <c r="DU24" s="68"/>
      <c r="DV24" s="68"/>
      <c r="DW24" s="68"/>
      <c r="DX24" s="68"/>
      <c r="DY24" s="68"/>
      <c r="DZ24" s="68"/>
      <c r="EA24" s="68"/>
      <c r="EB24" s="68"/>
      <c r="EC24" s="68"/>
      <c r="ED24" s="68"/>
      <c r="EE24" s="68"/>
      <c r="EF24" s="68"/>
      <c r="EG24" s="68"/>
      <c r="EH24" s="68"/>
      <c r="EI24" s="68"/>
      <c r="EJ24" s="68"/>
      <c r="EK24" s="68"/>
      <c r="EL24" s="68"/>
      <c r="EM24" s="68"/>
      <c r="EN24" s="68"/>
      <c r="EO24" s="68"/>
      <c r="EP24" s="68"/>
      <c r="EQ24" s="68"/>
      <c r="ER24" s="68"/>
      <c r="ES24" s="68"/>
      <c r="ET24" s="68"/>
      <c r="EU24" s="68"/>
      <c r="EV24" s="68"/>
      <c r="EW24" s="68"/>
      <c r="EX24" s="68"/>
      <c r="EY24" s="68"/>
      <c r="EZ24" s="68"/>
    </row>
    <row r="25" spans="1:156" ht="15" customHeight="1">
      <c r="A25" s="44"/>
      <c r="B25" s="44"/>
      <c r="C25" s="44"/>
      <c r="D25" s="44"/>
      <c r="E25" s="44"/>
      <c r="F25" s="44"/>
      <c r="G25" s="44"/>
      <c r="H25" s="44"/>
      <c r="I25" s="44"/>
      <c r="J25" s="44"/>
      <c r="K25" s="44"/>
      <c r="L25" s="44"/>
      <c r="M25" s="44"/>
      <c r="N25" s="44"/>
      <c r="O25" s="44"/>
      <c r="P25" s="44"/>
      <c r="Q25" s="44"/>
      <c r="R25" s="44"/>
      <c r="S25" s="44"/>
      <c r="T25" s="44"/>
      <c r="U25" s="44"/>
      <c r="V25" s="44"/>
      <c r="W25" s="44"/>
      <c r="X25" s="44"/>
      <c r="Y25" s="44"/>
      <c r="Z25" s="44"/>
      <c r="AA25" s="44"/>
      <c r="AB25" s="44"/>
      <c r="AC25" s="44"/>
      <c r="AD25" s="44"/>
      <c r="AE25" s="44"/>
      <c r="AF25" s="44"/>
      <c r="AG25" s="44"/>
      <c r="AH25" s="44"/>
      <c r="AI25" s="44"/>
      <c r="AJ25" s="44"/>
      <c r="AK25" s="44"/>
      <c r="AL25" s="44"/>
      <c r="AM25" s="44"/>
      <c r="AN25" s="44"/>
      <c r="AO25" s="44"/>
      <c r="AP25" s="44"/>
      <c r="AQ25" s="44"/>
      <c r="AR25" s="44"/>
      <c r="AS25" s="44"/>
      <c r="AT25" s="44"/>
      <c r="AU25" s="44"/>
      <c r="AV25" s="44"/>
      <c r="AY25" s="69"/>
      <c r="AZ25" s="68"/>
      <c r="BA25" s="68"/>
      <c r="BB25" s="68"/>
      <c r="BC25" s="68"/>
      <c r="BD25" s="68"/>
      <c r="BE25" s="68"/>
      <c r="BF25" s="68"/>
      <c r="BG25" s="68"/>
      <c r="BH25" s="68"/>
      <c r="BI25" s="68"/>
      <c r="BJ25" s="68"/>
      <c r="BK25" s="68"/>
      <c r="BL25" s="68"/>
      <c r="BM25" s="68"/>
      <c r="BN25" s="68"/>
      <c r="BO25" s="68"/>
      <c r="BP25" s="68"/>
      <c r="BQ25" s="68"/>
      <c r="BR25" s="68"/>
      <c r="BS25" s="68"/>
      <c r="BT25" s="68"/>
      <c r="BU25" s="68"/>
      <c r="BV25" s="68"/>
      <c r="BW25" s="68"/>
      <c r="BX25" s="68"/>
      <c r="BY25" s="68"/>
      <c r="BZ25" s="68"/>
      <c r="CA25" s="68"/>
      <c r="CB25" s="68"/>
      <c r="CC25" s="68"/>
      <c r="CD25" s="68"/>
      <c r="CE25" s="68"/>
      <c r="CF25" s="68"/>
      <c r="CG25" s="68"/>
      <c r="CH25" s="68"/>
      <c r="CI25" s="68"/>
      <c r="CJ25" s="68"/>
      <c r="CK25" s="68"/>
      <c r="CL25" s="68"/>
      <c r="CM25" s="68"/>
      <c r="CN25" s="68"/>
      <c r="CO25" s="68"/>
      <c r="CP25" s="68"/>
      <c r="CQ25" s="68"/>
      <c r="CR25" s="68"/>
      <c r="CS25" s="68"/>
      <c r="CT25" s="68"/>
      <c r="CU25" s="68"/>
      <c r="CV25" s="68"/>
      <c r="CW25" s="68"/>
      <c r="CX25" s="68"/>
      <c r="CY25" s="68"/>
      <c r="CZ25" s="68"/>
      <c r="DA25" s="68"/>
      <c r="DB25" s="68"/>
      <c r="DC25" s="68"/>
      <c r="DD25" s="68"/>
      <c r="DE25" s="68"/>
      <c r="DF25" s="68"/>
      <c r="DG25" s="68"/>
      <c r="DH25" s="68"/>
      <c r="DI25" s="68"/>
      <c r="DJ25" s="68"/>
      <c r="DK25" s="68"/>
      <c r="DL25" s="68"/>
      <c r="DM25" s="68"/>
      <c r="DN25" s="68"/>
      <c r="DO25" s="68"/>
      <c r="DP25" s="68"/>
      <c r="DQ25" s="68"/>
      <c r="DR25" s="68"/>
      <c r="DS25" s="68"/>
      <c r="DT25" s="68"/>
      <c r="DU25" s="68"/>
      <c r="DV25" s="68"/>
      <c r="DW25" s="68"/>
      <c r="DX25" s="68"/>
      <c r="DY25" s="68"/>
      <c r="DZ25" s="68"/>
      <c r="EA25" s="68"/>
      <c r="EB25" s="68"/>
      <c r="EC25" s="68"/>
      <c r="ED25" s="68"/>
      <c r="EE25" s="68"/>
      <c r="EF25" s="68"/>
      <c r="EG25" s="68"/>
      <c r="EH25" s="68"/>
      <c r="EI25" s="68"/>
      <c r="EJ25" s="68"/>
      <c r="EK25" s="68"/>
      <c r="EL25" s="68"/>
      <c r="EM25" s="68"/>
      <c r="EN25" s="68"/>
      <c r="EO25" s="68"/>
      <c r="EP25" s="68"/>
      <c r="EQ25" s="68"/>
      <c r="ER25" s="68"/>
      <c r="ES25" s="68"/>
      <c r="ET25" s="68"/>
      <c r="EU25" s="68"/>
      <c r="EV25" s="68"/>
      <c r="EW25" s="68"/>
      <c r="EX25" s="68"/>
      <c r="EY25" s="68"/>
      <c r="EZ25" s="68"/>
    </row>
    <row r="26" spans="1:156" ht="15" customHeight="1">
      <c r="A26" s="44"/>
      <c r="B26" s="44"/>
      <c r="C26" s="44"/>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4"/>
      <c r="AG26" s="44"/>
      <c r="AH26" s="44"/>
      <c r="AI26" s="44"/>
      <c r="AJ26" s="44"/>
      <c r="AK26" s="44"/>
      <c r="AL26" s="44"/>
      <c r="AM26" s="44"/>
      <c r="AN26" s="44"/>
      <c r="AO26" s="44"/>
      <c r="AP26" s="44"/>
      <c r="AQ26" s="44"/>
      <c r="AR26" s="44"/>
      <c r="AS26" s="44"/>
      <c r="AT26" s="44"/>
      <c r="AU26" s="44"/>
      <c r="AV26" s="44"/>
      <c r="AY26" s="69"/>
      <c r="AZ26" s="68"/>
      <c r="BA26" s="68"/>
      <c r="BB26" s="68"/>
      <c r="BC26" s="68"/>
      <c r="BD26" s="68"/>
      <c r="BE26" s="68"/>
      <c r="BF26" s="68"/>
      <c r="BG26" s="68"/>
      <c r="BH26" s="68"/>
      <c r="BI26" s="68"/>
      <c r="BJ26" s="68"/>
      <c r="BK26" s="68"/>
      <c r="BL26" s="68"/>
      <c r="BM26" s="68"/>
      <c r="BN26" s="68"/>
      <c r="BO26" s="68"/>
      <c r="BP26" s="68"/>
      <c r="BQ26" s="68"/>
      <c r="BR26" s="68"/>
      <c r="BS26" s="68"/>
      <c r="BT26" s="68"/>
      <c r="BU26" s="68"/>
      <c r="BV26" s="68"/>
      <c r="BW26" s="68"/>
      <c r="BX26" s="68"/>
      <c r="BY26" s="68"/>
      <c r="BZ26" s="68"/>
      <c r="CA26" s="68"/>
      <c r="CB26" s="68"/>
      <c r="CC26" s="68"/>
      <c r="CD26" s="68"/>
      <c r="CE26" s="68"/>
      <c r="CF26" s="68"/>
      <c r="CG26" s="68"/>
      <c r="CH26" s="68"/>
      <c r="CI26" s="68"/>
      <c r="CJ26" s="68"/>
      <c r="CK26" s="68"/>
      <c r="CL26" s="68"/>
      <c r="CM26" s="68"/>
      <c r="CN26" s="68"/>
      <c r="CO26" s="68"/>
      <c r="CP26" s="68"/>
      <c r="CQ26" s="68"/>
      <c r="CR26" s="68"/>
      <c r="CS26" s="68"/>
      <c r="CT26" s="68"/>
      <c r="CU26" s="68"/>
      <c r="CV26" s="68"/>
      <c r="CW26" s="68"/>
      <c r="CX26" s="68"/>
      <c r="CY26" s="68"/>
      <c r="CZ26" s="68"/>
      <c r="DA26" s="68"/>
      <c r="DB26" s="68"/>
      <c r="DC26" s="68"/>
      <c r="DD26" s="68"/>
      <c r="DE26" s="68"/>
      <c r="DF26" s="68"/>
      <c r="DG26" s="68"/>
      <c r="DH26" s="68"/>
      <c r="DI26" s="68"/>
      <c r="DJ26" s="68"/>
      <c r="DK26" s="68"/>
      <c r="DL26" s="68"/>
      <c r="DM26" s="68"/>
      <c r="DN26" s="68"/>
      <c r="DO26" s="68"/>
      <c r="DP26" s="68"/>
      <c r="DQ26" s="68"/>
      <c r="DR26" s="68"/>
      <c r="DS26" s="68"/>
      <c r="DT26" s="68"/>
      <c r="DU26" s="68"/>
      <c r="DV26" s="68"/>
      <c r="DW26" s="68"/>
      <c r="DX26" s="68"/>
      <c r="DY26" s="68"/>
      <c r="DZ26" s="68"/>
      <c r="EA26" s="68"/>
      <c r="EB26" s="68"/>
      <c r="EC26" s="68"/>
      <c r="ED26" s="68"/>
      <c r="EE26" s="68"/>
      <c r="EF26" s="68"/>
      <c r="EG26" s="68"/>
      <c r="EH26" s="68"/>
      <c r="EI26" s="68"/>
      <c r="EJ26" s="68"/>
      <c r="EK26" s="68"/>
      <c r="EL26" s="68"/>
      <c r="EM26" s="68"/>
      <c r="EN26" s="68"/>
      <c r="EO26" s="68"/>
      <c r="EP26" s="68"/>
      <c r="EQ26" s="68"/>
      <c r="ER26" s="68"/>
      <c r="ES26" s="68"/>
      <c r="ET26" s="68"/>
      <c r="EU26" s="68"/>
      <c r="EV26" s="68"/>
      <c r="EW26" s="68"/>
      <c r="EX26" s="68"/>
      <c r="EY26" s="68"/>
      <c r="EZ26" s="68"/>
    </row>
    <row r="27" spans="1:156" ht="15" customHeight="1">
      <c r="A27" s="44"/>
      <c r="B27" s="44"/>
      <c r="C27" s="44"/>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4"/>
      <c r="AG27" s="44"/>
      <c r="AH27" s="44"/>
      <c r="AI27" s="44"/>
      <c r="AJ27" s="44"/>
      <c r="AK27" s="44"/>
      <c r="AL27" s="44"/>
      <c r="AM27" s="44"/>
      <c r="AN27" s="44"/>
      <c r="AO27" s="44"/>
      <c r="AP27" s="44"/>
      <c r="AQ27" s="44"/>
      <c r="AR27" s="44"/>
      <c r="AS27" s="44"/>
      <c r="AT27" s="44"/>
      <c r="AU27" s="44"/>
      <c r="AV27" s="44"/>
      <c r="AY27" s="69"/>
      <c r="AZ27" s="68"/>
      <c r="BA27" s="68"/>
      <c r="BB27" s="68"/>
      <c r="BC27" s="68"/>
      <c r="BD27" s="68"/>
      <c r="BE27" s="68"/>
      <c r="BF27" s="68"/>
      <c r="BG27" s="68"/>
      <c r="BH27" s="68"/>
      <c r="BI27" s="68"/>
      <c r="BJ27" s="68"/>
      <c r="BK27" s="68"/>
      <c r="BL27" s="68"/>
      <c r="BM27" s="68"/>
      <c r="BN27" s="68"/>
      <c r="BO27" s="68"/>
      <c r="BP27" s="68"/>
      <c r="BQ27" s="68"/>
      <c r="BR27" s="68"/>
      <c r="BS27" s="68"/>
      <c r="BT27" s="68"/>
      <c r="BU27" s="68"/>
      <c r="BV27" s="68"/>
      <c r="BW27" s="68"/>
      <c r="BX27" s="68"/>
      <c r="BY27" s="68"/>
      <c r="BZ27" s="68"/>
      <c r="CA27" s="68"/>
      <c r="CB27" s="68"/>
      <c r="CC27" s="68"/>
      <c r="CD27" s="68"/>
      <c r="CE27" s="68"/>
      <c r="CF27" s="68"/>
      <c r="CG27" s="68"/>
      <c r="CH27" s="68"/>
      <c r="CI27" s="68"/>
      <c r="CJ27" s="68"/>
      <c r="CK27" s="68"/>
      <c r="CL27" s="68"/>
      <c r="CM27" s="68"/>
      <c r="CN27" s="68"/>
      <c r="CO27" s="68"/>
      <c r="CP27" s="68"/>
      <c r="CQ27" s="68"/>
      <c r="CR27" s="68"/>
      <c r="CS27" s="68"/>
      <c r="CT27" s="68"/>
      <c r="CU27" s="68"/>
      <c r="CV27" s="68"/>
      <c r="CW27" s="68"/>
      <c r="CX27" s="68"/>
      <c r="CY27" s="68"/>
      <c r="CZ27" s="68"/>
      <c r="DA27" s="68"/>
      <c r="DB27" s="68"/>
      <c r="DC27" s="68"/>
      <c r="DD27" s="68"/>
      <c r="DE27" s="68"/>
      <c r="DF27" s="68"/>
      <c r="DG27" s="68"/>
      <c r="DH27" s="68"/>
      <c r="DI27" s="68"/>
      <c r="DJ27" s="68"/>
      <c r="DK27" s="68"/>
      <c r="DL27" s="68"/>
      <c r="DM27" s="68"/>
      <c r="DN27" s="68"/>
      <c r="DO27" s="68"/>
      <c r="DP27" s="68"/>
      <c r="DQ27" s="68"/>
      <c r="DR27" s="68"/>
      <c r="DS27" s="68"/>
      <c r="DT27" s="68"/>
      <c r="DU27" s="68"/>
      <c r="DV27" s="68"/>
      <c r="DW27" s="68"/>
      <c r="DX27" s="68"/>
      <c r="DY27" s="68"/>
      <c r="DZ27" s="68"/>
      <c r="EA27" s="68"/>
      <c r="EB27" s="68"/>
      <c r="EC27" s="68"/>
      <c r="ED27" s="68"/>
      <c r="EE27" s="68"/>
      <c r="EF27" s="68"/>
      <c r="EG27" s="68"/>
      <c r="EH27" s="68"/>
      <c r="EI27" s="68"/>
      <c r="EJ27" s="68"/>
      <c r="EK27" s="68"/>
      <c r="EL27" s="68"/>
      <c r="EM27" s="68"/>
      <c r="EN27" s="68"/>
      <c r="EO27" s="68"/>
      <c r="EP27" s="68"/>
      <c r="EQ27" s="68"/>
      <c r="ER27" s="68"/>
      <c r="ES27" s="68"/>
      <c r="ET27" s="68"/>
      <c r="EU27" s="68"/>
      <c r="EV27" s="68"/>
      <c r="EW27" s="68"/>
      <c r="EX27" s="68"/>
      <c r="EY27" s="68"/>
      <c r="EZ27" s="68"/>
    </row>
    <row r="28" spans="1:156" ht="15" customHeight="1">
      <c r="A28" s="44"/>
      <c r="B28" s="44"/>
      <c r="C28" s="44"/>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c r="AO28" s="44"/>
      <c r="AP28" s="44"/>
      <c r="AQ28" s="44"/>
      <c r="AR28" s="44"/>
      <c r="AS28" s="44"/>
      <c r="AT28" s="44"/>
      <c r="AU28" s="44"/>
      <c r="AV28" s="44"/>
    </row>
    <row r="29" spans="1:156" ht="15" customHeight="1">
      <c r="A29" s="44"/>
      <c r="B29" s="44"/>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row>
    <row r="30" spans="1:156" ht="15" customHeight="1">
      <c r="A30" s="44"/>
      <c r="B30" s="105"/>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c r="AA30" s="105"/>
      <c r="AB30" s="105"/>
      <c r="AC30" s="105"/>
      <c r="AD30" s="105"/>
      <c r="AE30" s="105"/>
      <c r="AF30" s="105"/>
      <c r="AG30" s="105"/>
      <c r="AH30" s="105"/>
      <c r="AI30" s="105"/>
      <c r="AJ30" s="105"/>
      <c r="AK30" s="105"/>
      <c r="AL30" s="105"/>
      <c r="AM30" s="105"/>
      <c r="AN30" s="105"/>
      <c r="AO30" s="105"/>
      <c r="AP30" s="105"/>
      <c r="AQ30" s="105"/>
      <c r="AR30" s="105"/>
      <c r="AS30" s="105"/>
      <c r="AT30" s="105"/>
      <c r="AU30" s="44"/>
      <c r="AV30" s="44"/>
    </row>
    <row r="31" spans="1:156" ht="15" customHeight="1">
      <c r="A31" s="44"/>
      <c r="B31" s="106"/>
      <c r="C31" s="106"/>
      <c r="D31" s="106"/>
      <c r="E31" s="106"/>
      <c r="F31" s="106"/>
      <c r="G31" s="106"/>
      <c r="H31" s="106"/>
      <c r="I31" s="106"/>
      <c r="J31" s="106"/>
      <c r="K31" s="106"/>
      <c r="L31" s="106"/>
      <c r="M31" s="106"/>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c r="AL31" s="106"/>
      <c r="AM31" s="106"/>
      <c r="AN31" s="106"/>
      <c r="AO31" s="106"/>
      <c r="AP31" s="106"/>
      <c r="AQ31" s="106"/>
      <c r="AR31" s="106"/>
      <c r="AS31" s="106"/>
      <c r="AT31" s="106"/>
      <c r="AU31" s="106"/>
      <c r="AV31" s="44"/>
    </row>
    <row r="32" spans="1:156" ht="15" customHeight="1">
      <c r="A32" s="44"/>
      <c r="B32" s="106"/>
      <c r="C32" s="106"/>
      <c r="D32" s="106"/>
      <c r="E32" s="106"/>
      <c r="F32" s="106"/>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44"/>
    </row>
    <row r="33" spans="1:156" ht="15" customHeight="1">
      <c r="A33" s="44"/>
      <c r="B33" s="106"/>
      <c r="C33" s="106"/>
      <c r="D33" s="106"/>
      <c r="E33" s="106"/>
      <c r="F33" s="106"/>
      <c r="G33" s="106"/>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44"/>
    </row>
    <row r="34" spans="1:156" ht="15" customHeight="1">
      <c r="A34" s="44"/>
      <c r="B34" s="45"/>
      <c r="C34" s="45"/>
      <c r="D34" s="45"/>
      <c r="E34" s="45"/>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c r="AV34" s="44"/>
    </row>
    <row r="35" spans="1:156" ht="15" customHeight="1">
      <c r="A35" s="44"/>
      <c r="B35" s="45"/>
      <c r="C35" s="45"/>
      <c r="D35" s="45"/>
      <c r="E35" s="45"/>
      <c r="F35" s="45"/>
      <c r="G35" s="45"/>
      <c r="H35" s="45"/>
      <c r="I35" s="45"/>
      <c r="J35" s="45"/>
      <c r="K35" s="45"/>
      <c r="L35" s="45"/>
      <c r="M35" s="45"/>
      <c r="N35" s="45"/>
      <c r="O35" s="45"/>
      <c r="P35" s="45"/>
      <c r="Q35" s="45"/>
      <c r="R35" s="45"/>
      <c r="S35" s="45"/>
      <c r="T35" s="45"/>
      <c r="U35" s="45"/>
      <c r="V35" s="45"/>
      <c r="W35" s="45"/>
      <c r="X35" s="45"/>
      <c r="Y35" s="45"/>
      <c r="Z35" s="45"/>
      <c r="AA35" s="45"/>
      <c r="AB35" s="45"/>
      <c r="AC35" s="45"/>
      <c r="AD35" s="45"/>
      <c r="AE35" s="45"/>
      <c r="AF35" s="45"/>
      <c r="AG35" s="45"/>
      <c r="AH35" s="45"/>
      <c r="AI35" s="45"/>
      <c r="AJ35" s="45"/>
      <c r="AK35" s="45"/>
      <c r="AL35" s="45"/>
      <c r="AM35" s="45"/>
      <c r="AN35" s="45"/>
      <c r="AO35" s="45"/>
      <c r="AP35" s="45"/>
      <c r="AQ35" s="45"/>
      <c r="AR35" s="45"/>
      <c r="AS35" s="45"/>
      <c r="AT35" s="45"/>
      <c r="AU35" s="45"/>
      <c r="AV35" s="44"/>
    </row>
    <row r="36" spans="1:156" ht="15" customHeight="1">
      <c r="A36" s="44"/>
      <c r="B36" s="45"/>
      <c r="C36" s="45"/>
      <c r="D36" s="45"/>
      <c r="E36" s="45"/>
      <c r="F36" s="45"/>
      <c r="G36" s="45"/>
      <c r="H36" s="45"/>
      <c r="I36" s="45"/>
      <c r="J36" s="45"/>
      <c r="K36" s="45"/>
      <c r="L36" s="45"/>
      <c r="M36" s="45"/>
      <c r="N36" s="45"/>
      <c r="O36" s="45"/>
      <c r="P36" s="45"/>
      <c r="Q36" s="45"/>
      <c r="R36" s="45"/>
      <c r="S36" s="45"/>
      <c r="T36" s="45"/>
      <c r="U36" s="45"/>
      <c r="V36" s="45"/>
      <c r="W36" s="45"/>
      <c r="X36" s="45"/>
      <c r="Y36" s="45"/>
      <c r="Z36" s="45"/>
      <c r="AA36" s="45"/>
      <c r="AB36" s="45"/>
      <c r="AC36" s="45"/>
      <c r="AD36" s="45"/>
      <c r="AE36" s="45"/>
      <c r="AF36" s="45"/>
      <c r="AG36" s="45"/>
      <c r="AH36" s="45"/>
      <c r="AI36" s="45"/>
      <c r="AJ36" s="45"/>
      <c r="AK36" s="45"/>
      <c r="AL36" s="45"/>
      <c r="AM36" s="45"/>
      <c r="AN36" s="45"/>
      <c r="AO36" s="45"/>
      <c r="AP36" s="45"/>
      <c r="AQ36" s="45"/>
      <c r="AR36" s="45"/>
      <c r="AS36" s="45"/>
      <c r="AT36" s="45"/>
      <c r="AU36" s="45"/>
      <c r="AV36" s="44"/>
    </row>
    <row r="38" spans="1:156" ht="15" customHeight="1">
      <c r="A38" s="44"/>
      <c r="B38" s="104" t="s">
        <v>135</v>
      </c>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04"/>
      <c r="AF38" s="104"/>
      <c r="AG38" s="104"/>
      <c r="AH38" s="104"/>
      <c r="AI38" s="104"/>
      <c r="AJ38" s="104"/>
      <c r="AK38" s="104"/>
      <c r="AL38" s="104"/>
      <c r="AM38" s="104"/>
      <c r="AN38" s="104"/>
      <c r="AO38" s="104"/>
      <c r="AP38" s="104"/>
      <c r="AQ38" s="104"/>
      <c r="AR38" s="104"/>
      <c r="AS38" s="104"/>
      <c r="AT38" s="104"/>
      <c r="AU38" s="104"/>
      <c r="AV38" s="44"/>
    </row>
    <row r="39" spans="1:156" ht="15" customHeight="1">
      <c r="A39" s="44"/>
      <c r="B39" s="104"/>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4"/>
      <c r="AA39" s="104"/>
      <c r="AB39" s="104"/>
      <c r="AC39" s="104"/>
      <c r="AD39" s="104"/>
      <c r="AE39" s="104"/>
      <c r="AF39" s="104"/>
      <c r="AG39" s="104"/>
      <c r="AH39" s="104"/>
      <c r="AI39" s="104"/>
      <c r="AJ39" s="104"/>
      <c r="AK39" s="104"/>
      <c r="AL39" s="104"/>
      <c r="AM39" s="104"/>
      <c r="AN39" s="104"/>
      <c r="AO39" s="104"/>
      <c r="AP39" s="104"/>
      <c r="AQ39" s="104"/>
      <c r="AR39" s="104"/>
      <c r="AS39" s="104"/>
      <c r="AT39" s="104"/>
      <c r="AU39" s="104"/>
      <c r="AV39" s="44"/>
      <c r="BB39" s="101"/>
      <c r="BC39" s="101"/>
    </row>
    <row r="40" spans="1:156" ht="15" customHeight="1">
      <c r="A40" s="4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c r="AS40" s="74"/>
      <c r="AT40" s="74"/>
      <c r="AU40" s="74"/>
      <c r="AV40" s="44"/>
    </row>
    <row r="41" spans="1:156" ht="15" customHeight="1">
      <c r="A41" s="4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c r="AQ41" s="74"/>
      <c r="AR41" s="74"/>
      <c r="AS41" s="74"/>
      <c r="AT41" s="74"/>
      <c r="AU41" s="74"/>
      <c r="AV41" s="44"/>
    </row>
    <row r="42" spans="1:156" ht="15" customHeight="1">
      <c r="A42" s="4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c r="AS42" s="74"/>
      <c r="AT42" s="74"/>
      <c r="AU42" s="74"/>
      <c r="AV42" s="44"/>
    </row>
    <row r="43" spans="1:156" ht="15" customHeight="1">
      <c r="A43" s="102" t="s">
        <v>136</v>
      </c>
      <c r="B43" s="102"/>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02"/>
      <c r="AB43" s="102"/>
      <c r="AC43" s="102"/>
      <c r="AD43" s="102"/>
      <c r="AE43" s="102"/>
      <c r="AF43" s="102"/>
      <c r="AG43" s="102"/>
      <c r="AH43" s="102"/>
      <c r="AI43" s="102"/>
      <c r="AJ43" s="102"/>
      <c r="AK43" s="102"/>
      <c r="AL43" s="102"/>
      <c r="AM43" s="102"/>
      <c r="AN43" s="102"/>
      <c r="AO43" s="102"/>
      <c r="AP43" s="102"/>
      <c r="AQ43" s="102"/>
      <c r="AR43" s="102"/>
      <c r="AS43" s="102"/>
      <c r="AT43" s="102"/>
      <c r="AU43" s="102"/>
      <c r="AV43" s="102"/>
    </row>
    <row r="44" spans="1:156" ht="15" customHeight="1">
      <c r="A44" s="102"/>
      <c r="B44" s="102"/>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02"/>
      <c r="AB44" s="102"/>
      <c r="AC44" s="102"/>
      <c r="AD44" s="102"/>
      <c r="AE44" s="102"/>
      <c r="AF44" s="102"/>
      <c r="AG44" s="102"/>
      <c r="AH44" s="102"/>
      <c r="AI44" s="102"/>
      <c r="AJ44" s="102"/>
      <c r="AK44" s="102"/>
      <c r="AL44" s="102"/>
      <c r="AM44" s="102"/>
      <c r="AN44" s="102"/>
      <c r="AO44" s="102"/>
      <c r="AP44" s="102"/>
      <c r="AQ44" s="102"/>
      <c r="AR44" s="102"/>
      <c r="AS44" s="102"/>
      <c r="AT44" s="102"/>
      <c r="AU44" s="102"/>
      <c r="AV44" s="102"/>
      <c r="AZ44" s="47"/>
      <c r="BA44" s="47"/>
      <c r="BB44" s="47"/>
      <c r="BC44" s="47"/>
      <c r="BD44" s="47"/>
      <c r="BE44" s="47"/>
      <c r="BF44" s="47"/>
      <c r="BG44" s="47"/>
      <c r="BH44" s="47"/>
      <c r="BI44" s="47"/>
      <c r="BJ44" s="47"/>
      <c r="BK44" s="47"/>
      <c r="BL44" s="47"/>
      <c r="BM44" s="47"/>
      <c r="BN44" s="47"/>
      <c r="BO44" s="47"/>
      <c r="BP44" s="47"/>
      <c r="BQ44" s="47"/>
      <c r="BR44" s="47"/>
      <c r="BS44" s="47"/>
      <c r="BT44" s="47"/>
      <c r="BU44" s="47"/>
      <c r="BV44" s="47"/>
      <c r="BW44" s="47"/>
      <c r="BX44" s="47"/>
      <c r="BY44" s="47"/>
      <c r="BZ44" s="47"/>
      <c r="CA44" s="47"/>
      <c r="CB44" s="47"/>
      <c r="CC44" s="47"/>
      <c r="CD44" s="47"/>
      <c r="CE44" s="47"/>
      <c r="CF44" s="47"/>
      <c r="CG44" s="47"/>
      <c r="CH44" s="47"/>
      <c r="CI44" s="47"/>
      <c r="CJ44" s="47"/>
      <c r="CK44" s="47"/>
      <c r="CL44" s="47"/>
      <c r="CM44" s="47"/>
      <c r="CN44" s="47"/>
      <c r="CO44" s="47"/>
      <c r="CP44" s="47"/>
      <c r="CQ44" s="47"/>
      <c r="CR44" s="47"/>
      <c r="CS44" s="47"/>
      <c r="CT44" s="47"/>
      <c r="CU44" s="47"/>
      <c r="CV44" s="47"/>
      <c r="CW44" s="47"/>
      <c r="CX44" s="47"/>
      <c r="CY44" s="47"/>
      <c r="CZ44" s="47"/>
      <c r="DA44" s="47"/>
      <c r="DB44" s="47"/>
      <c r="DC44" s="47"/>
      <c r="DD44" s="47"/>
      <c r="DE44" s="47"/>
      <c r="DF44" s="47"/>
      <c r="DG44" s="47"/>
      <c r="DH44" s="47"/>
      <c r="DI44" s="47"/>
      <c r="DJ44" s="47"/>
      <c r="DK44" s="47"/>
      <c r="DL44" s="47"/>
      <c r="DM44" s="47"/>
      <c r="DN44" s="47"/>
      <c r="DO44" s="47"/>
      <c r="DP44" s="47"/>
      <c r="DQ44" s="47"/>
      <c r="DR44" s="47"/>
      <c r="DS44" s="47"/>
      <c r="DT44" s="47"/>
      <c r="DU44" s="47"/>
      <c r="DV44" s="47"/>
      <c r="DW44" s="47"/>
      <c r="DX44" s="47"/>
      <c r="DY44" s="47"/>
      <c r="DZ44" s="47"/>
      <c r="EA44" s="47"/>
      <c r="EB44" s="47"/>
      <c r="EC44" s="47"/>
      <c r="ED44" s="47"/>
      <c r="EE44" s="47"/>
      <c r="EF44" s="47"/>
      <c r="EG44" s="47"/>
      <c r="EH44" s="47"/>
      <c r="EI44" s="47"/>
      <c r="EJ44" s="47"/>
      <c r="EK44" s="47"/>
      <c r="EL44" s="47"/>
      <c r="EM44" s="47"/>
      <c r="EN44" s="47"/>
      <c r="EO44" s="47"/>
      <c r="EP44" s="47"/>
      <c r="EQ44" s="47"/>
      <c r="ER44" s="47"/>
      <c r="ES44" s="47"/>
      <c r="ET44" s="47"/>
      <c r="EU44" s="47"/>
      <c r="EV44" s="47"/>
      <c r="EW44" s="47"/>
      <c r="EX44" s="47"/>
      <c r="EY44" s="47"/>
      <c r="EZ44" s="47"/>
    </row>
    <row r="45" spans="1:156" ht="15" customHeight="1">
      <c r="A45" s="44"/>
      <c r="B45" s="44"/>
      <c r="C45" s="44"/>
      <c r="D45" s="44"/>
      <c r="E45" s="44"/>
      <c r="F45" s="44"/>
      <c r="G45" s="44"/>
      <c r="H45" s="44"/>
      <c r="I45" s="44"/>
      <c r="J45" s="44"/>
      <c r="K45" s="44"/>
      <c r="L45" s="44"/>
      <c r="M45" s="44"/>
      <c r="N45" s="44"/>
      <c r="O45" s="44"/>
      <c r="P45" s="44"/>
      <c r="Q45" s="44"/>
      <c r="R45" s="44"/>
      <c r="S45" s="44"/>
      <c r="T45" s="44"/>
      <c r="U45" s="44"/>
      <c r="V45" s="44"/>
      <c r="W45" s="44"/>
      <c r="X45" s="44"/>
      <c r="Y45" s="44"/>
      <c r="Z45" s="44"/>
      <c r="AA45" s="44"/>
      <c r="AB45" s="44"/>
      <c r="AC45" s="44"/>
      <c r="AD45" s="44"/>
      <c r="AE45" s="44"/>
      <c r="AF45" s="44"/>
      <c r="AG45" s="44"/>
      <c r="AH45" s="44"/>
      <c r="AI45" s="44"/>
      <c r="AJ45" s="44"/>
      <c r="AK45" s="44"/>
      <c r="AL45" s="44"/>
      <c r="AM45" s="44"/>
      <c r="AN45" s="44"/>
      <c r="AO45" s="44"/>
      <c r="AP45" s="44"/>
      <c r="AQ45" s="44"/>
      <c r="AR45" s="44"/>
      <c r="AS45" s="44"/>
      <c r="AT45" s="44"/>
      <c r="AU45" s="44"/>
      <c r="AV45" s="44"/>
      <c r="AZ45" s="68"/>
      <c r="BA45" s="68"/>
      <c r="BB45" s="68"/>
      <c r="BC45" s="68"/>
      <c r="BD45" s="68"/>
      <c r="BE45" s="68"/>
      <c r="BF45" s="68"/>
      <c r="BG45" s="68"/>
      <c r="BH45" s="68"/>
      <c r="BI45" s="68"/>
      <c r="BJ45" s="68"/>
      <c r="BK45" s="68"/>
      <c r="BL45" s="68"/>
      <c r="BM45" s="68"/>
      <c r="BN45" s="68"/>
      <c r="BO45" s="68"/>
      <c r="BP45" s="68"/>
      <c r="BQ45" s="68"/>
      <c r="BR45" s="68"/>
      <c r="BS45" s="68"/>
      <c r="BT45" s="68"/>
      <c r="BU45" s="68"/>
      <c r="BV45" s="68"/>
      <c r="BW45" s="68"/>
      <c r="BX45" s="68"/>
      <c r="BY45" s="68"/>
      <c r="BZ45" s="68"/>
      <c r="CA45" s="68"/>
      <c r="CB45" s="68"/>
      <c r="CC45" s="68"/>
      <c r="CD45" s="68"/>
      <c r="CE45" s="68"/>
      <c r="CF45" s="68"/>
      <c r="CG45" s="68"/>
      <c r="CH45" s="68"/>
      <c r="CI45" s="68"/>
      <c r="CJ45" s="68"/>
      <c r="CK45" s="68"/>
      <c r="CL45" s="68"/>
      <c r="CM45" s="68"/>
      <c r="CN45" s="68"/>
      <c r="CO45" s="68"/>
      <c r="CP45" s="68"/>
      <c r="CQ45" s="68"/>
      <c r="CR45" s="68"/>
      <c r="CS45" s="68"/>
      <c r="CT45" s="68"/>
      <c r="CU45" s="68"/>
      <c r="CV45" s="68"/>
      <c r="CW45" s="68"/>
      <c r="CX45" s="68"/>
      <c r="CY45" s="68"/>
      <c r="CZ45" s="68"/>
      <c r="DA45" s="68"/>
      <c r="DB45" s="68"/>
      <c r="DC45" s="68"/>
      <c r="DD45" s="68"/>
      <c r="DE45" s="68"/>
      <c r="DF45" s="68"/>
      <c r="DG45" s="68"/>
      <c r="DH45" s="68"/>
      <c r="DI45" s="68"/>
      <c r="DJ45" s="68"/>
      <c r="DK45" s="68"/>
      <c r="DL45" s="68"/>
      <c r="DM45" s="68"/>
      <c r="DN45" s="68"/>
      <c r="DO45" s="68"/>
      <c r="DP45" s="68"/>
      <c r="DQ45" s="68"/>
      <c r="DR45" s="68"/>
      <c r="DS45" s="68"/>
      <c r="DT45" s="68"/>
      <c r="DU45" s="68"/>
      <c r="DV45" s="68"/>
      <c r="DW45" s="68"/>
      <c r="DX45" s="68"/>
      <c r="DY45" s="68"/>
      <c r="DZ45" s="68"/>
      <c r="EA45" s="68"/>
      <c r="EB45" s="68"/>
      <c r="EC45" s="68"/>
      <c r="ED45" s="68"/>
      <c r="EE45" s="68"/>
      <c r="EF45" s="68"/>
      <c r="EG45" s="68"/>
      <c r="EH45" s="68"/>
      <c r="EI45" s="68"/>
      <c r="EJ45" s="68"/>
      <c r="EK45" s="68"/>
      <c r="EL45" s="68"/>
      <c r="EM45" s="68"/>
      <c r="EN45" s="68"/>
      <c r="EO45" s="68"/>
      <c r="EP45" s="68"/>
      <c r="EQ45" s="68"/>
      <c r="ER45" s="68"/>
      <c r="ES45" s="68"/>
      <c r="ET45" s="68"/>
      <c r="EU45" s="68"/>
      <c r="EV45" s="68"/>
      <c r="EW45" s="68"/>
      <c r="EX45" s="68"/>
      <c r="EY45" s="68"/>
      <c r="EZ45" s="68"/>
    </row>
    <row r="46" spans="1:156" ht="15" customHeight="1">
      <c r="A46" s="80" t="s">
        <v>137</v>
      </c>
      <c r="B46" s="78"/>
      <c r="C46" s="78"/>
      <c r="D46" s="78"/>
      <c r="E46" s="78"/>
      <c r="F46" s="78"/>
      <c r="G46" s="78"/>
      <c r="H46" s="78"/>
      <c r="I46" s="78"/>
      <c r="J46" s="78"/>
      <c r="K46" s="78"/>
      <c r="L46" s="78"/>
      <c r="M46" s="78"/>
      <c r="N46" s="78"/>
      <c r="O46" s="78"/>
      <c r="P46" s="78"/>
      <c r="Q46" s="78"/>
      <c r="R46" s="78"/>
      <c r="S46" s="78"/>
      <c r="T46" s="78"/>
      <c r="U46" s="78"/>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row>
    <row r="47" spans="1:156" ht="15" customHeight="1">
      <c r="A47" s="107" t="s">
        <v>138</v>
      </c>
      <c r="B47" s="107"/>
      <c r="C47" s="107"/>
      <c r="D47" s="107"/>
      <c r="E47" s="107"/>
      <c r="F47" s="107"/>
      <c r="G47" s="107"/>
      <c r="H47" s="107"/>
      <c r="I47" s="107"/>
      <c r="J47" s="107"/>
      <c r="K47" s="107"/>
      <c r="L47" s="107"/>
      <c r="M47" s="107"/>
      <c r="N47" s="107"/>
      <c r="O47" s="107"/>
      <c r="P47" s="107"/>
      <c r="Q47" s="107"/>
      <c r="R47" s="107"/>
      <c r="S47" s="107"/>
      <c r="T47" s="107"/>
      <c r="U47" s="107"/>
      <c r="V47" s="107"/>
      <c r="W47" s="107"/>
      <c r="X47" s="107"/>
      <c r="Y47" s="107"/>
      <c r="Z47" s="107"/>
      <c r="AA47" s="107"/>
      <c r="AB47" s="107"/>
      <c r="AC47" s="107"/>
      <c r="AD47" s="107"/>
      <c r="AE47" s="107"/>
      <c r="AF47" s="107"/>
      <c r="AG47" s="107"/>
      <c r="AH47" s="107"/>
      <c r="AI47" s="107"/>
      <c r="AJ47" s="107"/>
      <c r="AK47" s="107"/>
      <c r="AL47" s="107"/>
      <c r="AM47" s="107"/>
      <c r="AN47" s="107"/>
      <c r="AO47" s="107"/>
      <c r="AP47" s="107"/>
      <c r="AQ47" s="107"/>
      <c r="AR47" s="107"/>
      <c r="AS47" s="107"/>
      <c r="AT47" s="107"/>
      <c r="AU47" s="107"/>
      <c r="AV47" s="107"/>
    </row>
    <row r="48" spans="1:156" ht="15" customHeight="1">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107"/>
      <c r="AE48" s="107"/>
      <c r="AF48" s="107"/>
      <c r="AG48" s="107"/>
      <c r="AH48" s="107"/>
      <c r="AI48" s="107"/>
      <c r="AJ48" s="107"/>
      <c r="AK48" s="107"/>
      <c r="AL48" s="107"/>
      <c r="AM48" s="107"/>
      <c r="AN48" s="107"/>
      <c r="AO48" s="107"/>
      <c r="AP48" s="107"/>
      <c r="AQ48" s="107"/>
      <c r="AR48" s="107"/>
      <c r="AS48" s="107"/>
      <c r="AT48" s="107"/>
      <c r="AU48" s="107"/>
      <c r="AV48" s="107"/>
    </row>
    <row r="49" spans="1:156" ht="15" customHeight="1">
      <c r="A49" s="81"/>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row>
    <row r="50" spans="1:156" ht="15" customHeight="1">
      <c r="A50" s="80" t="s">
        <v>139</v>
      </c>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row>
    <row r="51" spans="1:156" ht="15" customHeight="1">
      <c r="A51" s="107" t="s">
        <v>140</v>
      </c>
      <c r="B51" s="107"/>
      <c r="C51" s="107"/>
      <c r="D51" s="107"/>
      <c r="E51" s="107"/>
      <c r="F51" s="107"/>
      <c r="G51" s="107"/>
      <c r="H51" s="107"/>
      <c r="I51" s="107"/>
      <c r="J51" s="107"/>
      <c r="K51" s="107"/>
      <c r="L51" s="107"/>
      <c r="M51" s="107"/>
      <c r="N51" s="107"/>
      <c r="O51" s="107"/>
      <c r="P51" s="107"/>
      <c r="Q51" s="107"/>
      <c r="R51" s="107"/>
      <c r="S51" s="107"/>
      <c r="T51" s="107"/>
      <c r="U51" s="107"/>
      <c r="V51" s="107"/>
      <c r="W51" s="107"/>
      <c r="X51" s="107"/>
      <c r="Y51" s="107"/>
      <c r="Z51" s="107"/>
      <c r="AA51" s="107"/>
      <c r="AB51" s="107"/>
      <c r="AC51" s="107"/>
      <c r="AD51" s="107"/>
      <c r="AE51" s="107"/>
      <c r="AF51" s="107"/>
      <c r="AG51" s="107"/>
      <c r="AH51" s="107"/>
      <c r="AI51" s="107"/>
      <c r="AJ51" s="107"/>
      <c r="AK51" s="107"/>
      <c r="AL51" s="107"/>
      <c r="AM51" s="107"/>
      <c r="AN51" s="107"/>
      <c r="AO51" s="107"/>
      <c r="AP51" s="107"/>
      <c r="AQ51" s="107"/>
      <c r="AR51" s="107"/>
      <c r="AS51" s="107"/>
      <c r="AT51" s="107"/>
      <c r="AU51" s="107"/>
      <c r="AV51" s="107"/>
    </row>
    <row r="52" spans="1:156" ht="15" customHeight="1">
      <c r="A52" s="107"/>
      <c r="B52" s="107"/>
      <c r="C52" s="107"/>
      <c r="D52" s="107"/>
      <c r="E52" s="107"/>
      <c r="F52" s="107"/>
      <c r="G52" s="107"/>
      <c r="H52" s="107"/>
      <c r="I52" s="107"/>
      <c r="J52" s="107"/>
      <c r="K52" s="107"/>
      <c r="L52" s="107"/>
      <c r="M52" s="107"/>
      <c r="N52" s="107"/>
      <c r="O52" s="107"/>
      <c r="P52" s="107"/>
      <c r="Q52" s="107"/>
      <c r="R52" s="107"/>
      <c r="S52" s="107"/>
      <c r="T52" s="107"/>
      <c r="U52" s="107"/>
      <c r="V52" s="107"/>
      <c r="W52" s="107"/>
      <c r="X52" s="107"/>
      <c r="Y52" s="107"/>
      <c r="Z52" s="107"/>
      <c r="AA52" s="107"/>
      <c r="AB52" s="107"/>
      <c r="AC52" s="107"/>
      <c r="AD52" s="107"/>
      <c r="AE52" s="107"/>
      <c r="AF52" s="107"/>
      <c r="AG52" s="107"/>
      <c r="AH52" s="107"/>
      <c r="AI52" s="107"/>
      <c r="AJ52" s="107"/>
      <c r="AK52" s="107"/>
      <c r="AL52" s="107"/>
      <c r="AM52" s="107"/>
      <c r="AN52" s="107"/>
      <c r="AO52" s="107"/>
      <c r="AP52" s="107"/>
      <c r="AQ52" s="107"/>
      <c r="AR52" s="107"/>
      <c r="AS52" s="107"/>
      <c r="AT52" s="107"/>
      <c r="AU52" s="107"/>
      <c r="AV52" s="107"/>
    </row>
    <row r="53" spans="1:156" ht="15" customHeight="1">
      <c r="A53" s="107"/>
      <c r="B53" s="107"/>
      <c r="C53" s="107"/>
      <c r="D53" s="107"/>
      <c r="E53" s="107"/>
      <c r="F53" s="107"/>
      <c r="G53" s="107"/>
      <c r="H53" s="107"/>
      <c r="I53" s="107"/>
      <c r="J53" s="107"/>
      <c r="K53" s="107"/>
      <c r="L53" s="107"/>
      <c r="M53" s="107"/>
      <c r="N53" s="107"/>
      <c r="O53" s="107"/>
      <c r="P53" s="107"/>
      <c r="Q53" s="107"/>
      <c r="R53" s="107"/>
      <c r="S53" s="107"/>
      <c r="T53" s="107"/>
      <c r="U53" s="107"/>
      <c r="V53" s="107"/>
      <c r="W53" s="107"/>
      <c r="X53" s="107"/>
      <c r="Y53" s="107"/>
      <c r="Z53" s="107"/>
      <c r="AA53" s="107"/>
      <c r="AB53" s="107"/>
      <c r="AC53" s="107"/>
      <c r="AD53" s="107"/>
      <c r="AE53" s="107"/>
      <c r="AF53" s="107"/>
      <c r="AG53" s="107"/>
      <c r="AH53" s="107"/>
      <c r="AI53" s="107"/>
      <c r="AJ53" s="107"/>
      <c r="AK53" s="107"/>
      <c r="AL53" s="107"/>
      <c r="AM53" s="107"/>
      <c r="AN53" s="107"/>
      <c r="AO53" s="107"/>
      <c r="AP53" s="107"/>
      <c r="AQ53" s="107"/>
      <c r="AR53" s="107"/>
      <c r="AS53" s="107"/>
      <c r="AT53" s="107"/>
      <c r="AU53" s="107"/>
      <c r="AV53" s="107"/>
    </row>
    <row r="54" spans="1:156" ht="15" customHeight="1">
      <c r="A54" s="107"/>
      <c r="B54" s="107"/>
      <c r="C54" s="107"/>
      <c r="D54" s="107"/>
      <c r="E54" s="107"/>
      <c r="F54" s="107"/>
      <c r="G54" s="107"/>
      <c r="H54" s="107"/>
      <c r="I54" s="107"/>
      <c r="J54" s="107"/>
      <c r="K54" s="107"/>
      <c r="L54" s="107"/>
      <c r="M54" s="107"/>
      <c r="N54" s="107"/>
      <c r="O54" s="107"/>
      <c r="P54" s="107"/>
      <c r="Q54" s="107"/>
      <c r="R54" s="107"/>
      <c r="S54" s="107"/>
      <c r="T54" s="107"/>
      <c r="U54" s="107"/>
      <c r="V54" s="107"/>
      <c r="W54" s="107"/>
      <c r="X54" s="107"/>
      <c r="Y54" s="107"/>
      <c r="Z54" s="107"/>
      <c r="AA54" s="107"/>
      <c r="AB54" s="107"/>
      <c r="AC54" s="107"/>
      <c r="AD54" s="107"/>
      <c r="AE54" s="107"/>
      <c r="AF54" s="107"/>
      <c r="AG54" s="107"/>
      <c r="AH54" s="107"/>
      <c r="AI54" s="107"/>
      <c r="AJ54" s="107"/>
      <c r="AK54" s="107"/>
      <c r="AL54" s="107"/>
      <c r="AM54" s="107"/>
      <c r="AN54" s="107"/>
      <c r="AO54" s="107"/>
      <c r="AP54" s="107"/>
      <c r="AQ54" s="107"/>
      <c r="AR54" s="107"/>
      <c r="AS54" s="107"/>
      <c r="AT54" s="107"/>
      <c r="AU54" s="107"/>
      <c r="AV54" s="107"/>
      <c r="AZ54" s="47"/>
      <c r="BA54" s="47"/>
      <c r="BB54" s="47"/>
      <c r="BC54" s="47"/>
      <c r="BD54" s="47"/>
      <c r="BE54" s="47"/>
      <c r="BF54" s="47"/>
      <c r="BG54" s="47"/>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c r="CT54" s="47"/>
      <c r="CU54" s="47"/>
      <c r="CV54" s="47"/>
      <c r="CW54" s="47"/>
      <c r="CX54" s="47"/>
      <c r="CY54" s="47"/>
      <c r="CZ54" s="47"/>
      <c r="DA54" s="47"/>
      <c r="DB54" s="47"/>
      <c r="DC54" s="47"/>
      <c r="DD54" s="47"/>
      <c r="DE54" s="47"/>
      <c r="DF54" s="47"/>
      <c r="DG54" s="47"/>
      <c r="DH54" s="47"/>
      <c r="DI54" s="47"/>
      <c r="DJ54" s="47"/>
      <c r="DK54" s="47"/>
      <c r="DL54" s="47"/>
      <c r="DM54" s="47"/>
      <c r="DN54" s="47"/>
      <c r="DO54" s="47"/>
      <c r="DP54" s="47"/>
      <c r="DQ54" s="47"/>
      <c r="DR54" s="47"/>
      <c r="DS54" s="47"/>
      <c r="DT54" s="47"/>
      <c r="DU54" s="47"/>
      <c r="DV54" s="47"/>
      <c r="DW54" s="47"/>
      <c r="DX54" s="47"/>
      <c r="DY54" s="47"/>
      <c r="DZ54" s="47"/>
      <c r="EA54" s="47"/>
      <c r="EB54" s="47"/>
      <c r="EC54" s="47"/>
      <c r="ED54" s="47"/>
      <c r="EE54" s="47"/>
      <c r="EF54" s="47"/>
      <c r="EG54" s="47"/>
      <c r="EH54" s="47"/>
      <c r="EI54" s="47"/>
      <c r="EJ54" s="47"/>
      <c r="EK54" s="47"/>
      <c r="EL54" s="47"/>
      <c r="EM54" s="47"/>
      <c r="EN54" s="47"/>
      <c r="EO54" s="47"/>
      <c r="EP54" s="47"/>
      <c r="EQ54" s="47"/>
      <c r="ER54" s="47"/>
      <c r="ES54" s="47"/>
      <c r="ET54" s="47"/>
      <c r="EU54" s="47"/>
      <c r="EV54" s="47"/>
      <c r="EW54" s="47"/>
      <c r="EX54" s="47"/>
      <c r="EY54" s="47"/>
      <c r="EZ54" s="47"/>
    </row>
    <row r="55" spans="1:156" ht="15" customHeight="1">
      <c r="A55" s="82"/>
      <c r="B55" s="82"/>
      <c r="C55" s="82"/>
      <c r="D55" s="82"/>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82"/>
      <c r="AK55" s="82"/>
      <c r="AL55" s="82"/>
      <c r="AM55" s="82"/>
      <c r="AN55" s="82"/>
      <c r="AO55" s="82"/>
      <c r="AP55" s="82"/>
      <c r="AQ55" s="82"/>
      <c r="AR55" s="82"/>
      <c r="AS55" s="82"/>
      <c r="AT55" s="82"/>
      <c r="AU55" s="82"/>
      <c r="AV55" s="82"/>
      <c r="AY55" s="69"/>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row>
    <row r="56" spans="1:156" ht="15" customHeight="1">
      <c r="A56" s="44"/>
      <c r="B56" s="44"/>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Y56" s="69"/>
      <c r="AZ56" s="68"/>
      <c r="BA56" s="68"/>
      <c r="BB56" s="68"/>
      <c r="BC56" s="68"/>
      <c r="BD56" s="68"/>
      <c r="BE56" s="68"/>
      <c r="BF56" s="68"/>
      <c r="BG56" s="68"/>
      <c r="BH56" s="68"/>
      <c r="BI56" s="68"/>
      <c r="BJ56" s="68"/>
      <c r="BK56" s="68"/>
      <c r="BL56" s="68"/>
      <c r="BM56" s="68"/>
      <c r="BN56" s="68"/>
      <c r="BO56" s="68"/>
      <c r="BP56" s="68"/>
      <c r="BQ56" s="68"/>
      <c r="BR56" s="68"/>
      <c r="BS56" s="68"/>
      <c r="BT56" s="68"/>
      <c r="BU56" s="68"/>
      <c r="BV56" s="68"/>
      <c r="BW56" s="68"/>
      <c r="BX56" s="68"/>
      <c r="BY56" s="68"/>
      <c r="BZ56" s="68"/>
      <c r="CA56" s="68"/>
      <c r="CB56" s="68"/>
      <c r="CC56" s="68"/>
      <c r="CD56" s="68"/>
      <c r="CE56" s="68"/>
      <c r="CF56" s="68"/>
      <c r="CG56" s="68"/>
      <c r="CH56" s="68"/>
      <c r="CI56" s="68"/>
      <c r="CJ56" s="68"/>
      <c r="CK56" s="68"/>
      <c r="CL56" s="68"/>
      <c r="CM56" s="68"/>
      <c r="CN56" s="68"/>
      <c r="CO56" s="68"/>
      <c r="CP56" s="68"/>
      <c r="CQ56" s="68"/>
      <c r="CR56" s="68"/>
      <c r="CS56" s="68"/>
      <c r="CT56" s="68"/>
      <c r="CU56" s="68"/>
      <c r="CV56" s="68"/>
      <c r="CW56" s="68"/>
      <c r="CX56" s="68"/>
      <c r="CY56" s="68"/>
      <c r="CZ56" s="68"/>
      <c r="DA56" s="68"/>
      <c r="DB56" s="68"/>
      <c r="DC56" s="68"/>
      <c r="DD56" s="68"/>
      <c r="DE56" s="68"/>
      <c r="DF56" s="68"/>
      <c r="DG56" s="68"/>
      <c r="DH56" s="68"/>
      <c r="DI56" s="68"/>
      <c r="DJ56" s="68"/>
      <c r="DK56" s="68"/>
      <c r="DL56" s="68"/>
      <c r="DM56" s="68"/>
      <c r="DN56" s="68"/>
      <c r="DO56" s="68"/>
      <c r="DP56" s="68"/>
      <c r="DQ56" s="68"/>
      <c r="DR56" s="68"/>
      <c r="DS56" s="68"/>
      <c r="DT56" s="68"/>
      <c r="DU56" s="68"/>
      <c r="DV56" s="68"/>
      <c r="DW56" s="68"/>
      <c r="DX56" s="68"/>
      <c r="DY56" s="68"/>
      <c r="DZ56" s="68"/>
      <c r="EA56" s="68"/>
      <c r="EB56" s="68"/>
      <c r="EC56" s="68"/>
      <c r="ED56" s="68"/>
      <c r="EE56" s="68"/>
      <c r="EF56" s="68"/>
      <c r="EG56" s="68"/>
      <c r="EH56" s="68"/>
      <c r="EI56" s="68"/>
      <c r="EJ56" s="68"/>
      <c r="EK56" s="68"/>
      <c r="EL56" s="68"/>
      <c r="EM56" s="68"/>
      <c r="EN56" s="68"/>
      <c r="EO56" s="68"/>
      <c r="EP56" s="68"/>
      <c r="EQ56" s="68"/>
      <c r="ER56" s="68"/>
      <c r="ES56" s="68"/>
      <c r="ET56" s="68"/>
      <c r="EU56" s="68"/>
      <c r="EV56" s="68"/>
      <c r="EW56" s="68"/>
      <c r="EX56" s="68"/>
      <c r="EY56" s="68"/>
      <c r="EZ56" s="68"/>
    </row>
    <row r="57" spans="1:156" ht="15" customHeight="1">
      <c r="A57" s="102"/>
      <c r="B57" s="102"/>
      <c r="C57" s="102"/>
      <c r="D57" s="102"/>
      <c r="E57" s="102"/>
      <c r="F57" s="102"/>
      <c r="G57" s="102"/>
      <c r="H57" s="102"/>
      <c r="I57" s="102"/>
      <c r="J57" s="102"/>
      <c r="K57" s="102"/>
      <c r="L57" s="102"/>
      <c r="M57" s="102"/>
      <c r="N57" s="102"/>
      <c r="O57" s="102"/>
      <c r="P57" s="102"/>
      <c r="Q57" s="102"/>
      <c r="R57" s="102"/>
      <c r="S57" s="102"/>
      <c r="T57" s="102"/>
      <c r="U57" s="102"/>
      <c r="V57" s="102"/>
      <c r="W57" s="102"/>
      <c r="X57" s="102"/>
      <c r="Y57" s="102"/>
      <c r="Z57" s="102"/>
      <c r="AA57" s="102"/>
      <c r="AB57" s="102"/>
      <c r="AC57" s="102"/>
      <c r="AD57" s="102"/>
      <c r="AE57" s="102"/>
      <c r="AF57" s="102"/>
      <c r="AG57" s="102"/>
      <c r="AH57" s="102"/>
      <c r="AI57" s="102"/>
      <c r="AJ57" s="102"/>
      <c r="AK57" s="102"/>
      <c r="AL57" s="102"/>
      <c r="AM57" s="102"/>
      <c r="AN57" s="102"/>
      <c r="AO57" s="102"/>
      <c r="AP57" s="102"/>
      <c r="AQ57" s="102"/>
      <c r="AR57" s="102"/>
      <c r="AS57" s="102"/>
      <c r="AT57" s="102"/>
      <c r="AU57" s="102"/>
      <c r="AV57" s="102"/>
      <c r="AY57" s="69"/>
      <c r="AZ57" s="68"/>
      <c r="BA57" s="68"/>
      <c r="BB57" s="68"/>
      <c r="BC57" s="68"/>
      <c r="BD57" s="68"/>
      <c r="BE57" s="68"/>
      <c r="BF57" s="68"/>
      <c r="BG57" s="68"/>
      <c r="BH57" s="68"/>
      <c r="BI57" s="68"/>
      <c r="BJ57" s="68"/>
      <c r="BK57" s="68"/>
      <c r="BL57" s="68"/>
      <c r="BM57" s="68"/>
      <c r="BN57" s="68"/>
      <c r="BO57" s="68"/>
      <c r="BP57" s="68"/>
      <c r="BQ57" s="68"/>
      <c r="BR57" s="68"/>
      <c r="BS57" s="68"/>
      <c r="BT57" s="68"/>
      <c r="BU57" s="68"/>
      <c r="BV57" s="68"/>
      <c r="BW57" s="68"/>
      <c r="BX57" s="68"/>
      <c r="BY57" s="68"/>
      <c r="BZ57" s="68"/>
      <c r="CA57" s="68"/>
      <c r="CB57" s="68"/>
      <c r="CC57" s="68"/>
      <c r="CD57" s="68"/>
      <c r="CE57" s="68"/>
      <c r="CF57" s="68"/>
      <c r="CG57" s="68"/>
      <c r="CH57" s="68"/>
      <c r="CI57" s="68"/>
      <c r="CJ57" s="68"/>
      <c r="CK57" s="68"/>
      <c r="CL57" s="68"/>
      <c r="CM57" s="68"/>
      <c r="CN57" s="68"/>
      <c r="CO57" s="68"/>
      <c r="CP57" s="68"/>
      <c r="CQ57" s="68"/>
      <c r="CR57" s="68"/>
      <c r="CS57" s="68"/>
      <c r="CT57" s="68"/>
      <c r="CU57" s="68"/>
      <c r="CV57" s="68"/>
      <c r="CW57" s="68"/>
      <c r="CX57" s="68"/>
      <c r="CY57" s="68"/>
      <c r="CZ57" s="68"/>
      <c r="DA57" s="68"/>
      <c r="DB57" s="68"/>
      <c r="DC57" s="68"/>
      <c r="DD57" s="68"/>
      <c r="DE57" s="68"/>
      <c r="DF57" s="68"/>
      <c r="DG57" s="68"/>
      <c r="DH57" s="68"/>
      <c r="DI57" s="68"/>
      <c r="DJ57" s="68"/>
      <c r="DK57" s="68"/>
      <c r="DL57" s="68"/>
      <c r="DM57" s="68"/>
      <c r="DN57" s="68"/>
      <c r="DO57" s="68"/>
      <c r="DP57" s="68"/>
      <c r="DQ57" s="68"/>
      <c r="DR57" s="68"/>
      <c r="DS57" s="68"/>
      <c r="DT57" s="68"/>
      <c r="DU57" s="68"/>
      <c r="DV57" s="68"/>
      <c r="DW57" s="68"/>
      <c r="DX57" s="68"/>
      <c r="DY57" s="68"/>
      <c r="DZ57" s="68"/>
      <c r="EA57" s="68"/>
      <c r="EB57" s="68"/>
      <c r="EC57" s="68"/>
      <c r="ED57" s="68"/>
      <c r="EE57" s="68"/>
      <c r="EF57" s="68"/>
      <c r="EG57" s="68"/>
      <c r="EH57" s="68"/>
      <c r="EI57" s="68"/>
      <c r="EJ57" s="68"/>
      <c r="EK57" s="68"/>
      <c r="EL57" s="68"/>
      <c r="EM57" s="68"/>
      <c r="EN57" s="68"/>
      <c r="EO57" s="68"/>
      <c r="EP57" s="68"/>
      <c r="EQ57" s="68"/>
      <c r="ER57" s="68"/>
      <c r="ES57" s="68"/>
      <c r="ET57" s="68"/>
      <c r="EU57" s="68"/>
      <c r="EV57" s="68"/>
      <c r="EW57" s="68"/>
      <c r="EX57" s="68"/>
      <c r="EY57" s="68"/>
      <c r="EZ57" s="68"/>
    </row>
    <row r="58" spans="1:156" ht="15" customHeight="1">
      <c r="A58" s="102"/>
      <c r="B58" s="102"/>
      <c r="C58" s="102"/>
      <c r="D58" s="102"/>
      <c r="E58" s="102"/>
      <c r="F58" s="102"/>
      <c r="G58" s="102"/>
      <c r="H58" s="102"/>
      <c r="I58" s="102"/>
      <c r="J58" s="102"/>
      <c r="K58" s="102"/>
      <c r="L58" s="102"/>
      <c r="M58" s="102"/>
      <c r="N58" s="102"/>
      <c r="O58" s="102"/>
      <c r="P58" s="102"/>
      <c r="Q58" s="102"/>
      <c r="R58" s="102"/>
      <c r="S58" s="102"/>
      <c r="T58" s="102"/>
      <c r="U58" s="102"/>
      <c r="V58" s="102"/>
      <c r="W58" s="102"/>
      <c r="X58" s="102"/>
      <c r="Y58" s="102"/>
      <c r="Z58" s="102"/>
      <c r="AA58" s="102"/>
      <c r="AB58" s="102"/>
      <c r="AC58" s="102"/>
      <c r="AD58" s="102"/>
      <c r="AE58" s="102"/>
      <c r="AF58" s="102"/>
      <c r="AG58" s="102"/>
      <c r="AH58" s="102"/>
      <c r="AI58" s="102"/>
      <c r="AJ58" s="102"/>
      <c r="AK58" s="102"/>
      <c r="AL58" s="102"/>
      <c r="AM58" s="102"/>
      <c r="AN58" s="102"/>
      <c r="AO58" s="102"/>
      <c r="AP58" s="102"/>
      <c r="AQ58" s="102"/>
      <c r="AR58" s="102"/>
      <c r="AS58" s="102"/>
      <c r="AT58" s="102"/>
      <c r="AU58" s="102"/>
      <c r="AV58" s="102"/>
      <c r="AY58" s="69"/>
      <c r="AZ58" s="68"/>
      <c r="BA58" s="68"/>
      <c r="BB58" s="68"/>
      <c r="BC58" s="68"/>
      <c r="BD58" s="68"/>
      <c r="BE58" s="68"/>
      <c r="BF58" s="68"/>
      <c r="BG58" s="68"/>
      <c r="BH58" s="68"/>
      <c r="BI58" s="68"/>
      <c r="BJ58" s="68"/>
      <c r="BK58" s="68"/>
      <c r="BL58" s="68"/>
      <c r="BM58" s="68"/>
      <c r="BN58" s="68"/>
      <c r="BO58" s="68"/>
      <c r="BP58" s="68"/>
      <c r="BQ58" s="68"/>
      <c r="BR58" s="68"/>
      <c r="BS58" s="68"/>
      <c r="BT58" s="68"/>
      <c r="BU58" s="68"/>
      <c r="BV58" s="68"/>
      <c r="BW58" s="68"/>
      <c r="BX58" s="68"/>
      <c r="BY58" s="68"/>
      <c r="BZ58" s="68"/>
      <c r="CA58" s="68"/>
      <c r="CB58" s="68"/>
      <c r="CC58" s="68"/>
      <c r="CD58" s="68"/>
      <c r="CE58" s="68"/>
      <c r="CF58" s="68"/>
      <c r="CG58" s="68"/>
      <c r="CH58" s="68"/>
      <c r="CI58" s="68"/>
      <c r="CJ58" s="68"/>
      <c r="CK58" s="68"/>
      <c r="CL58" s="68"/>
      <c r="CM58" s="68"/>
      <c r="CN58" s="68"/>
      <c r="CO58" s="68"/>
      <c r="CP58" s="68"/>
      <c r="CQ58" s="68"/>
      <c r="CR58" s="68"/>
      <c r="CS58" s="68"/>
      <c r="CT58" s="68"/>
      <c r="CU58" s="68"/>
      <c r="CV58" s="68"/>
      <c r="CW58" s="68"/>
      <c r="CX58" s="68"/>
      <c r="CY58" s="68"/>
      <c r="CZ58" s="68"/>
      <c r="DA58" s="68"/>
      <c r="DB58" s="68"/>
      <c r="DC58" s="68"/>
      <c r="DD58" s="68"/>
      <c r="DE58" s="68"/>
      <c r="DF58" s="68"/>
      <c r="DG58" s="68"/>
      <c r="DH58" s="68"/>
      <c r="DI58" s="68"/>
      <c r="DJ58" s="68"/>
      <c r="DK58" s="68"/>
      <c r="DL58" s="68"/>
      <c r="DM58" s="68"/>
      <c r="DN58" s="68"/>
      <c r="DO58" s="68"/>
      <c r="DP58" s="68"/>
      <c r="DQ58" s="68"/>
      <c r="DR58" s="68"/>
      <c r="DS58" s="68"/>
      <c r="DT58" s="68"/>
      <c r="DU58" s="68"/>
      <c r="DV58" s="68"/>
      <c r="DW58" s="68"/>
      <c r="DX58" s="68"/>
      <c r="DY58" s="68"/>
      <c r="DZ58" s="68"/>
      <c r="EA58" s="68"/>
      <c r="EB58" s="68"/>
      <c r="EC58" s="68"/>
      <c r="ED58" s="68"/>
      <c r="EE58" s="68"/>
      <c r="EF58" s="68"/>
      <c r="EG58" s="68"/>
      <c r="EH58" s="68"/>
      <c r="EI58" s="68"/>
      <c r="EJ58" s="68"/>
      <c r="EK58" s="68"/>
      <c r="EL58" s="68"/>
      <c r="EM58" s="68"/>
      <c r="EN58" s="68"/>
      <c r="EO58" s="68"/>
      <c r="EP58" s="68"/>
      <c r="EQ58" s="68"/>
      <c r="ER58" s="68"/>
      <c r="ES58" s="68"/>
      <c r="ET58" s="68"/>
      <c r="EU58" s="68"/>
      <c r="EV58" s="68"/>
      <c r="EW58" s="68"/>
      <c r="EX58" s="68"/>
      <c r="EY58" s="68"/>
      <c r="EZ58" s="68"/>
    </row>
    <row r="59" spans="1:156" ht="15" customHeight="1">
      <c r="A59" s="44"/>
      <c r="B59" s="44"/>
      <c r="C59" s="44"/>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4"/>
      <c r="AG59" s="44"/>
      <c r="AH59" s="44"/>
      <c r="AI59" s="44"/>
      <c r="AJ59" s="44"/>
      <c r="AK59" s="44"/>
      <c r="AL59" s="44"/>
      <c r="AM59" s="44"/>
      <c r="AN59" s="44"/>
      <c r="AO59" s="44"/>
      <c r="AP59" s="44"/>
      <c r="AQ59" s="44"/>
      <c r="AR59" s="44"/>
      <c r="AS59" s="44"/>
      <c r="AT59" s="44"/>
      <c r="AU59" s="44"/>
      <c r="AV59" s="44"/>
      <c r="AY59" s="69"/>
      <c r="AZ59" s="68"/>
      <c r="BA59" s="68"/>
      <c r="BB59" s="68"/>
      <c r="BC59" s="68"/>
      <c r="BD59" s="68"/>
      <c r="BE59" s="68"/>
      <c r="BF59" s="68"/>
      <c r="BG59" s="68"/>
      <c r="BH59" s="68"/>
      <c r="BI59" s="68"/>
      <c r="BJ59" s="68"/>
      <c r="BK59" s="68"/>
      <c r="BL59" s="68"/>
      <c r="BM59" s="68"/>
      <c r="BN59" s="68"/>
      <c r="BO59" s="68"/>
      <c r="BP59" s="68"/>
      <c r="BQ59" s="68"/>
      <c r="BR59" s="68"/>
      <c r="BS59" s="68"/>
      <c r="BT59" s="68"/>
      <c r="BU59" s="68"/>
      <c r="BV59" s="68"/>
      <c r="BW59" s="68"/>
      <c r="BX59" s="68"/>
      <c r="BY59" s="68"/>
      <c r="BZ59" s="68"/>
      <c r="CA59" s="68"/>
      <c r="CB59" s="68"/>
      <c r="CC59" s="68"/>
      <c r="CD59" s="68"/>
      <c r="CE59" s="68"/>
      <c r="CF59" s="68"/>
      <c r="CG59" s="68"/>
      <c r="CH59" s="68"/>
      <c r="CI59" s="68"/>
      <c r="CJ59" s="68"/>
      <c r="CK59" s="68"/>
      <c r="CL59" s="68"/>
      <c r="CM59" s="68"/>
      <c r="CN59" s="68"/>
      <c r="CO59" s="68"/>
      <c r="CP59" s="68"/>
      <c r="CQ59" s="68"/>
      <c r="CR59" s="68"/>
      <c r="CS59" s="68"/>
      <c r="CT59" s="68"/>
      <c r="CU59" s="68"/>
      <c r="CV59" s="68"/>
      <c r="CW59" s="68"/>
      <c r="CX59" s="68"/>
      <c r="CY59" s="68"/>
      <c r="CZ59" s="68"/>
      <c r="DA59" s="68"/>
      <c r="DB59" s="68"/>
      <c r="DC59" s="68"/>
      <c r="DD59" s="68"/>
      <c r="DE59" s="68"/>
      <c r="DF59" s="68"/>
      <c r="DG59" s="68"/>
      <c r="DH59" s="68"/>
      <c r="DI59" s="68"/>
      <c r="DJ59" s="68"/>
      <c r="DK59" s="68"/>
      <c r="DL59" s="68"/>
      <c r="DM59" s="68"/>
      <c r="DN59" s="68"/>
      <c r="DO59" s="68"/>
      <c r="DP59" s="68"/>
      <c r="DQ59" s="68"/>
      <c r="DR59" s="68"/>
      <c r="DS59" s="68"/>
      <c r="DT59" s="68"/>
      <c r="DU59" s="68"/>
      <c r="DV59" s="68"/>
      <c r="DW59" s="68"/>
      <c r="DX59" s="68"/>
      <c r="DY59" s="68"/>
      <c r="DZ59" s="68"/>
      <c r="EA59" s="68"/>
      <c r="EB59" s="68"/>
      <c r="EC59" s="68"/>
      <c r="ED59" s="68"/>
      <c r="EE59" s="68"/>
      <c r="EF59" s="68"/>
      <c r="EG59" s="68"/>
      <c r="EH59" s="68"/>
      <c r="EI59" s="68"/>
      <c r="EJ59" s="68"/>
      <c r="EK59" s="68"/>
      <c r="EL59" s="68"/>
      <c r="EM59" s="68"/>
      <c r="EN59" s="68"/>
      <c r="EO59" s="68"/>
      <c r="EP59" s="68"/>
      <c r="EQ59" s="68"/>
      <c r="ER59" s="68"/>
      <c r="ES59" s="68"/>
      <c r="ET59" s="68"/>
      <c r="EU59" s="68"/>
      <c r="EV59" s="68"/>
      <c r="EW59" s="68"/>
      <c r="EX59" s="68"/>
      <c r="EY59" s="68"/>
      <c r="EZ59" s="68"/>
    </row>
    <row r="60" spans="1:156" ht="15" customHeight="1">
      <c r="A60" s="80"/>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Y60" s="69"/>
      <c r="AZ60" s="68"/>
      <c r="BA60" s="68"/>
      <c r="BB60" s="68"/>
      <c r="BC60" s="68"/>
      <c r="BD60" s="68"/>
      <c r="BE60" s="68"/>
      <c r="BF60" s="68"/>
      <c r="BG60" s="68"/>
      <c r="BH60" s="68"/>
      <c r="BI60" s="68"/>
      <c r="BJ60" s="68"/>
      <c r="BK60" s="68"/>
      <c r="BL60" s="68"/>
      <c r="BM60" s="68"/>
      <c r="BN60" s="68"/>
      <c r="BO60" s="68"/>
      <c r="BP60" s="68"/>
      <c r="BQ60" s="68"/>
      <c r="BR60" s="68"/>
      <c r="BS60" s="68"/>
      <c r="BT60" s="68"/>
      <c r="BU60" s="68"/>
      <c r="BV60" s="68"/>
      <c r="BW60" s="68"/>
      <c r="BX60" s="68"/>
      <c r="BY60" s="68"/>
      <c r="BZ60" s="68"/>
      <c r="CA60" s="68"/>
      <c r="CB60" s="68"/>
      <c r="CC60" s="68"/>
      <c r="CD60" s="68"/>
      <c r="CE60" s="68"/>
      <c r="CF60" s="68"/>
      <c r="CG60" s="68"/>
      <c r="CH60" s="68"/>
      <c r="CI60" s="68"/>
      <c r="CJ60" s="68"/>
      <c r="CK60" s="68"/>
      <c r="CL60" s="68"/>
      <c r="CM60" s="68"/>
      <c r="CN60" s="68"/>
      <c r="CO60" s="68"/>
      <c r="CP60" s="68"/>
      <c r="CQ60" s="68"/>
      <c r="CR60" s="68"/>
      <c r="CS60" s="68"/>
      <c r="CT60" s="68"/>
      <c r="CU60" s="68"/>
      <c r="CV60" s="68"/>
      <c r="CW60" s="68"/>
      <c r="CX60" s="68"/>
      <c r="CY60" s="68"/>
      <c r="CZ60" s="68"/>
      <c r="DA60" s="68"/>
      <c r="DB60" s="68"/>
      <c r="DC60" s="68"/>
      <c r="DD60" s="68"/>
      <c r="DE60" s="68"/>
      <c r="DF60" s="68"/>
      <c r="DG60" s="68"/>
      <c r="DH60" s="68"/>
      <c r="DI60" s="68"/>
      <c r="DJ60" s="68"/>
      <c r="DK60" s="68"/>
      <c r="DL60" s="68"/>
      <c r="DM60" s="68"/>
      <c r="DN60" s="68"/>
      <c r="DO60" s="68"/>
      <c r="DP60" s="68"/>
      <c r="DQ60" s="68"/>
      <c r="DR60" s="68"/>
      <c r="DS60" s="68"/>
      <c r="DT60" s="68"/>
      <c r="DU60" s="68"/>
      <c r="DV60" s="68"/>
      <c r="DW60" s="68"/>
      <c r="DX60" s="68"/>
      <c r="DY60" s="68"/>
      <c r="DZ60" s="68"/>
      <c r="EA60" s="68"/>
      <c r="EB60" s="68"/>
      <c r="EC60" s="68"/>
      <c r="ED60" s="68"/>
      <c r="EE60" s="68"/>
      <c r="EF60" s="68"/>
      <c r="EG60" s="68"/>
      <c r="EH60" s="68"/>
      <c r="EI60" s="68"/>
      <c r="EJ60" s="68"/>
      <c r="EK60" s="68"/>
      <c r="EL60" s="68"/>
      <c r="EM60" s="68"/>
      <c r="EN60" s="68"/>
      <c r="EO60" s="68"/>
      <c r="EP60" s="68"/>
      <c r="EQ60" s="68"/>
      <c r="ER60" s="68"/>
      <c r="ES60" s="68"/>
      <c r="ET60" s="68"/>
      <c r="EU60" s="68"/>
      <c r="EV60" s="68"/>
      <c r="EW60" s="68"/>
      <c r="EX60" s="68"/>
      <c r="EY60" s="68"/>
      <c r="EZ60" s="68"/>
    </row>
    <row r="61" spans="1:156" ht="15" customHeight="1">
      <c r="A61" s="107"/>
      <c r="B61" s="107"/>
      <c r="C61" s="107"/>
      <c r="D61" s="107"/>
      <c r="E61" s="107"/>
      <c r="F61" s="107"/>
      <c r="G61" s="107"/>
      <c r="H61" s="107"/>
      <c r="I61" s="107"/>
      <c r="J61" s="107"/>
      <c r="K61" s="107"/>
      <c r="L61" s="107"/>
      <c r="M61" s="107"/>
      <c r="N61" s="107"/>
      <c r="O61" s="107"/>
      <c r="P61" s="107"/>
      <c r="Q61" s="107"/>
      <c r="R61" s="107"/>
      <c r="S61" s="107"/>
      <c r="T61" s="107"/>
      <c r="U61" s="107"/>
      <c r="V61" s="107"/>
      <c r="W61" s="107"/>
      <c r="X61" s="107"/>
      <c r="Y61" s="107"/>
      <c r="Z61" s="107"/>
      <c r="AA61" s="107"/>
      <c r="AB61" s="107"/>
      <c r="AC61" s="107"/>
      <c r="AD61" s="107"/>
      <c r="AE61" s="107"/>
      <c r="AF61" s="107"/>
      <c r="AG61" s="107"/>
      <c r="AH61" s="107"/>
      <c r="AI61" s="107"/>
      <c r="AJ61" s="107"/>
      <c r="AK61" s="107"/>
      <c r="AL61" s="107"/>
      <c r="AM61" s="107"/>
      <c r="AN61" s="107"/>
      <c r="AO61" s="107"/>
      <c r="AP61" s="107"/>
      <c r="AQ61" s="107"/>
      <c r="AR61" s="107"/>
      <c r="AS61" s="107"/>
      <c r="AT61" s="107"/>
      <c r="AU61" s="107"/>
      <c r="AV61" s="107"/>
      <c r="AY61" s="69"/>
      <c r="AZ61" s="68"/>
      <c r="BA61" s="68"/>
      <c r="BB61" s="68"/>
      <c r="BC61" s="68"/>
      <c r="BD61" s="68"/>
      <c r="BE61" s="68"/>
      <c r="BF61" s="68"/>
      <c r="BG61" s="68"/>
      <c r="BH61" s="68"/>
      <c r="BI61" s="68"/>
      <c r="BJ61" s="68"/>
      <c r="BK61" s="68"/>
      <c r="BL61" s="68"/>
      <c r="BM61" s="68"/>
      <c r="BN61" s="68"/>
      <c r="BO61" s="68"/>
      <c r="BP61" s="68"/>
      <c r="BQ61" s="68"/>
      <c r="BR61" s="68"/>
      <c r="BS61" s="68"/>
      <c r="BT61" s="68"/>
      <c r="BU61" s="68"/>
      <c r="BV61" s="68"/>
      <c r="BW61" s="68"/>
      <c r="BX61" s="68"/>
      <c r="BY61" s="68"/>
      <c r="BZ61" s="68"/>
      <c r="CA61" s="68"/>
      <c r="CB61" s="68"/>
      <c r="CC61" s="68"/>
      <c r="CD61" s="68"/>
      <c r="CE61" s="68"/>
      <c r="CF61" s="68"/>
      <c r="CG61" s="68"/>
      <c r="CH61" s="68"/>
      <c r="CI61" s="68"/>
      <c r="CJ61" s="68"/>
      <c r="CK61" s="68"/>
      <c r="CL61" s="68"/>
      <c r="CM61" s="68"/>
      <c r="CN61" s="68"/>
      <c r="CO61" s="68"/>
      <c r="CP61" s="68"/>
      <c r="CQ61" s="68"/>
      <c r="CR61" s="68"/>
      <c r="CS61" s="68"/>
      <c r="CT61" s="68"/>
      <c r="CU61" s="68"/>
      <c r="CV61" s="68"/>
      <c r="CW61" s="68"/>
      <c r="CX61" s="68"/>
      <c r="CY61" s="68"/>
      <c r="CZ61" s="68"/>
      <c r="DA61" s="68"/>
      <c r="DB61" s="68"/>
      <c r="DC61" s="68"/>
      <c r="DD61" s="68"/>
      <c r="DE61" s="68"/>
      <c r="DF61" s="68"/>
      <c r="DG61" s="68"/>
      <c r="DH61" s="68"/>
      <c r="DI61" s="68"/>
      <c r="DJ61" s="68"/>
      <c r="DK61" s="68"/>
      <c r="DL61" s="68"/>
      <c r="DM61" s="68"/>
      <c r="DN61" s="68"/>
      <c r="DO61" s="68"/>
      <c r="DP61" s="68"/>
      <c r="DQ61" s="68"/>
      <c r="DR61" s="68"/>
      <c r="DS61" s="68"/>
      <c r="DT61" s="68"/>
      <c r="DU61" s="68"/>
      <c r="DV61" s="68"/>
      <c r="DW61" s="68"/>
      <c r="DX61" s="68"/>
      <c r="DY61" s="68"/>
      <c r="DZ61" s="68"/>
      <c r="EA61" s="68"/>
      <c r="EB61" s="68"/>
      <c r="EC61" s="68"/>
      <c r="ED61" s="68"/>
      <c r="EE61" s="68"/>
      <c r="EF61" s="68"/>
      <c r="EG61" s="68"/>
      <c r="EH61" s="68"/>
      <c r="EI61" s="68"/>
      <c r="EJ61" s="68"/>
      <c r="EK61" s="68"/>
      <c r="EL61" s="68"/>
      <c r="EM61" s="68"/>
      <c r="EN61" s="68"/>
      <c r="EO61" s="68"/>
      <c r="EP61" s="68"/>
      <c r="EQ61" s="68"/>
      <c r="ER61" s="68"/>
      <c r="ES61" s="68"/>
      <c r="ET61" s="68"/>
      <c r="EU61" s="68"/>
      <c r="EV61" s="68"/>
      <c r="EW61" s="68"/>
      <c r="EX61" s="68"/>
      <c r="EY61" s="68"/>
      <c r="EZ61" s="68"/>
    </row>
    <row r="62" spans="1:156" ht="15" customHeight="1">
      <c r="A62" s="107"/>
      <c r="B62" s="107"/>
      <c r="C62" s="107"/>
      <c r="D62" s="107"/>
      <c r="E62" s="107"/>
      <c r="F62" s="107"/>
      <c r="G62" s="107"/>
      <c r="H62" s="107"/>
      <c r="I62" s="107"/>
      <c r="J62" s="107"/>
      <c r="K62" s="107"/>
      <c r="L62" s="107"/>
      <c r="M62" s="107"/>
      <c r="N62" s="107"/>
      <c r="O62" s="107"/>
      <c r="P62" s="107"/>
      <c r="Q62" s="107"/>
      <c r="R62" s="107"/>
      <c r="S62" s="107"/>
      <c r="T62" s="107"/>
      <c r="U62" s="107"/>
      <c r="V62" s="107"/>
      <c r="W62" s="107"/>
      <c r="X62" s="107"/>
      <c r="Y62" s="107"/>
      <c r="Z62" s="107"/>
      <c r="AA62" s="107"/>
      <c r="AB62" s="107"/>
      <c r="AC62" s="107"/>
      <c r="AD62" s="107"/>
      <c r="AE62" s="107"/>
      <c r="AF62" s="107"/>
      <c r="AG62" s="107"/>
      <c r="AH62" s="107"/>
      <c r="AI62" s="107"/>
      <c r="AJ62" s="107"/>
      <c r="AK62" s="107"/>
      <c r="AL62" s="107"/>
      <c r="AM62" s="107"/>
      <c r="AN62" s="107"/>
      <c r="AO62" s="107"/>
      <c r="AP62" s="107"/>
      <c r="AQ62" s="107"/>
      <c r="AR62" s="107"/>
      <c r="AS62" s="107"/>
      <c r="AT62" s="107"/>
      <c r="AU62" s="107"/>
      <c r="AV62" s="107"/>
      <c r="AY62" s="69"/>
      <c r="AZ62" s="68"/>
      <c r="BA62" s="68"/>
      <c r="BB62" s="68"/>
      <c r="BC62" s="68"/>
      <c r="BD62" s="68"/>
      <c r="BE62" s="68"/>
      <c r="BF62" s="68"/>
      <c r="BG62" s="68"/>
      <c r="BH62" s="68"/>
      <c r="BI62" s="68"/>
      <c r="BJ62" s="68"/>
      <c r="BK62" s="68"/>
      <c r="BL62" s="68"/>
      <c r="BM62" s="68"/>
      <c r="BN62" s="68"/>
      <c r="BO62" s="68"/>
      <c r="BP62" s="68"/>
      <c r="BQ62" s="68"/>
      <c r="BR62" s="68"/>
      <c r="BS62" s="68"/>
      <c r="BT62" s="68"/>
      <c r="BU62" s="68"/>
      <c r="BV62" s="68"/>
      <c r="BW62" s="68"/>
      <c r="BX62" s="68"/>
      <c r="BY62" s="68"/>
      <c r="BZ62" s="68"/>
      <c r="CA62" s="68"/>
      <c r="CB62" s="68"/>
      <c r="CC62" s="68"/>
      <c r="CD62" s="68"/>
      <c r="CE62" s="68"/>
      <c r="CF62" s="68"/>
      <c r="CG62" s="68"/>
      <c r="CH62" s="68"/>
      <c r="CI62" s="68"/>
      <c r="CJ62" s="68"/>
      <c r="CK62" s="68"/>
      <c r="CL62" s="68"/>
      <c r="CM62" s="68"/>
      <c r="CN62" s="68"/>
      <c r="CO62" s="68"/>
      <c r="CP62" s="68"/>
      <c r="CQ62" s="68"/>
      <c r="CR62" s="68"/>
      <c r="CS62" s="68"/>
      <c r="CT62" s="68"/>
      <c r="CU62" s="68"/>
      <c r="CV62" s="68"/>
      <c r="CW62" s="68"/>
      <c r="CX62" s="68"/>
      <c r="CY62" s="68"/>
      <c r="CZ62" s="68"/>
      <c r="DA62" s="68"/>
      <c r="DB62" s="68"/>
      <c r="DC62" s="68"/>
      <c r="DD62" s="68"/>
      <c r="DE62" s="68"/>
      <c r="DF62" s="68"/>
      <c r="DG62" s="68"/>
      <c r="DH62" s="68"/>
      <c r="DI62" s="68"/>
      <c r="DJ62" s="68"/>
      <c r="DK62" s="68"/>
      <c r="DL62" s="68"/>
      <c r="DM62" s="68"/>
      <c r="DN62" s="68"/>
      <c r="DO62" s="68"/>
      <c r="DP62" s="68"/>
      <c r="DQ62" s="68"/>
      <c r="DR62" s="68"/>
      <c r="DS62" s="68"/>
      <c r="DT62" s="68"/>
      <c r="DU62" s="68"/>
      <c r="DV62" s="68"/>
      <c r="DW62" s="68"/>
      <c r="DX62" s="68"/>
      <c r="DY62" s="68"/>
      <c r="DZ62" s="68"/>
      <c r="EA62" s="68"/>
      <c r="EB62" s="68"/>
      <c r="EC62" s="68"/>
      <c r="ED62" s="68"/>
      <c r="EE62" s="68"/>
      <c r="EF62" s="68"/>
      <c r="EG62" s="68"/>
      <c r="EH62" s="68"/>
      <c r="EI62" s="68"/>
      <c r="EJ62" s="68"/>
      <c r="EK62" s="68"/>
      <c r="EL62" s="68"/>
      <c r="EM62" s="68"/>
      <c r="EN62" s="68"/>
      <c r="EO62" s="68"/>
      <c r="EP62" s="68"/>
      <c r="EQ62" s="68"/>
      <c r="ER62" s="68"/>
      <c r="ES62" s="68"/>
      <c r="ET62" s="68"/>
      <c r="EU62" s="68"/>
      <c r="EV62" s="68"/>
      <c r="EW62" s="68"/>
      <c r="EX62" s="68"/>
      <c r="EY62" s="68"/>
      <c r="EZ62" s="68"/>
    </row>
    <row r="63" spans="1:156" ht="15" customHeight="1">
      <c r="A63" s="81"/>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Y63" s="69"/>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c r="CK63" s="68"/>
      <c r="CL63" s="68"/>
      <c r="CM63" s="68"/>
      <c r="CN63" s="68"/>
      <c r="CO63" s="68"/>
      <c r="CP63" s="68"/>
      <c r="CQ63" s="68"/>
      <c r="CR63" s="68"/>
      <c r="CS63" s="68"/>
      <c r="CT63" s="68"/>
      <c r="CU63" s="68"/>
      <c r="CV63" s="68"/>
      <c r="CW63" s="68"/>
      <c r="CX63" s="68"/>
      <c r="CY63" s="68"/>
      <c r="CZ63" s="68"/>
      <c r="DA63" s="68"/>
      <c r="DB63" s="68"/>
      <c r="DC63" s="68"/>
      <c r="DD63" s="68"/>
      <c r="DE63" s="68"/>
      <c r="DF63" s="68"/>
      <c r="DG63" s="68"/>
      <c r="DH63" s="68"/>
      <c r="DI63" s="68"/>
      <c r="DJ63" s="68"/>
      <c r="DK63" s="68"/>
      <c r="DL63" s="68"/>
      <c r="DM63" s="68"/>
      <c r="DN63" s="68"/>
      <c r="DO63" s="68"/>
      <c r="DP63" s="68"/>
      <c r="DQ63" s="68"/>
      <c r="DR63" s="68"/>
      <c r="DS63" s="68"/>
      <c r="DT63" s="68"/>
      <c r="DU63" s="68"/>
      <c r="DV63" s="68"/>
      <c r="DW63" s="68"/>
      <c r="DX63" s="68"/>
      <c r="DY63" s="68"/>
      <c r="DZ63" s="68"/>
      <c r="EA63" s="68"/>
      <c r="EB63" s="68"/>
      <c r="EC63" s="68"/>
      <c r="ED63" s="68"/>
      <c r="EE63" s="68"/>
      <c r="EF63" s="68"/>
      <c r="EG63" s="68"/>
      <c r="EH63" s="68"/>
      <c r="EI63" s="68"/>
      <c r="EJ63" s="68"/>
      <c r="EK63" s="68"/>
      <c r="EL63" s="68"/>
      <c r="EM63" s="68"/>
      <c r="EN63" s="68"/>
      <c r="EO63" s="68"/>
      <c r="EP63" s="68"/>
      <c r="EQ63" s="68"/>
      <c r="ER63" s="68"/>
      <c r="ES63" s="68"/>
      <c r="ET63" s="68"/>
      <c r="EU63" s="68"/>
      <c r="EV63" s="68"/>
      <c r="EW63" s="68"/>
      <c r="EX63" s="68"/>
      <c r="EY63" s="68"/>
      <c r="EZ63" s="68"/>
    </row>
    <row r="64" spans="1:156" ht="15" customHeight="1">
      <c r="A64" s="80"/>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row>
    <row r="65" spans="1:171" ht="15" customHeight="1">
      <c r="A65" s="107"/>
      <c r="B65" s="107"/>
      <c r="C65" s="107"/>
      <c r="D65" s="107"/>
      <c r="E65" s="107"/>
      <c r="F65" s="107"/>
      <c r="G65" s="107"/>
      <c r="H65" s="107"/>
      <c r="I65" s="107"/>
      <c r="J65" s="107"/>
      <c r="K65" s="107"/>
      <c r="L65" s="107"/>
      <c r="M65" s="107"/>
      <c r="N65" s="107"/>
      <c r="O65" s="107"/>
      <c r="P65" s="107"/>
      <c r="Q65" s="107"/>
      <c r="R65" s="107"/>
      <c r="S65" s="107"/>
      <c r="T65" s="107"/>
      <c r="U65" s="107"/>
      <c r="V65" s="107"/>
      <c r="W65" s="107"/>
      <c r="X65" s="107"/>
      <c r="Y65" s="107"/>
      <c r="Z65" s="107"/>
      <c r="AA65" s="107"/>
      <c r="AB65" s="107"/>
      <c r="AC65" s="107"/>
      <c r="AD65" s="107"/>
      <c r="AE65" s="107"/>
      <c r="AF65" s="107"/>
      <c r="AG65" s="107"/>
      <c r="AH65" s="107"/>
      <c r="AI65" s="107"/>
      <c r="AJ65" s="107"/>
      <c r="AK65" s="107"/>
      <c r="AL65" s="107"/>
      <c r="AM65" s="107"/>
      <c r="AN65" s="107"/>
      <c r="AO65" s="107"/>
      <c r="AP65" s="107"/>
      <c r="AQ65" s="107"/>
      <c r="AR65" s="107"/>
      <c r="AS65" s="107"/>
      <c r="AT65" s="107"/>
      <c r="AU65" s="107"/>
      <c r="AV65" s="107"/>
    </row>
    <row r="66" spans="1:171" ht="15" customHeight="1">
      <c r="A66" s="107"/>
      <c r="B66" s="107"/>
      <c r="C66" s="107"/>
      <c r="D66" s="107"/>
      <c r="E66" s="107"/>
      <c r="F66" s="107"/>
      <c r="G66" s="107"/>
      <c r="H66" s="107"/>
      <c r="I66" s="107"/>
      <c r="J66" s="107"/>
      <c r="K66" s="107"/>
      <c r="L66" s="107"/>
      <c r="M66" s="107"/>
      <c r="N66" s="107"/>
      <c r="O66" s="107"/>
      <c r="P66" s="107"/>
      <c r="Q66" s="107"/>
      <c r="R66" s="107"/>
      <c r="S66" s="107"/>
      <c r="T66" s="107"/>
      <c r="U66" s="107"/>
      <c r="V66" s="107"/>
      <c r="W66" s="107"/>
      <c r="X66" s="107"/>
      <c r="Y66" s="107"/>
      <c r="Z66" s="107"/>
      <c r="AA66" s="107"/>
      <c r="AB66" s="107"/>
      <c r="AC66" s="107"/>
      <c r="AD66" s="107"/>
      <c r="AE66" s="107"/>
      <c r="AF66" s="107"/>
      <c r="AG66" s="107"/>
      <c r="AH66" s="107"/>
      <c r="AI66" s="107"/>
      <c r="AJ66" s="107"/>
      <c r="AK66" s="107"/>
      <c r="AL66" s="107"/>
      <c r="AM66" s="107"/>
      <c r="AN66" s="107"/>
      <c r="AO66" s="107"/>
      <c r="AP66" s="107"/>
      <c r="AQ66" s="107"/>
      <c r="AR66" s="107"/>
      <c r="AS66" s="107"/>
      <c r="AT66" s="107"/>
      <c r="AU66" s="107"/>
      <c r="AV66" s="107"/>
    </row>
    <row r="67" spans="1:171" ht="15" customHeight="1">
      <c r="A67" s="107"/>
      <c r="B67" s="107"/>
      <c r="C67" s="107"/>
      <c r="D67" s="107"/>
      <c r="E67" s="107"/>
      <c r="F67" s="107"/>
      <c r="G67" s="107"/>
      <c r="H67" s="107"/>
      <c r="I67" s="107"/>
      <c r="J67" s="107"/>
      <c r="K67" s="107"/>
      <c r="L67" s="107"/>
      <c r="M67" s="107"/>
      <c r="N67" s="107"/>
      <c r="O67" s="107"/>
      <c r="P67" s="107"/>
      <c r="Q67" s="107"/>
      <c r="R67" s="107"/>
      <c r="S67" s="107"/>
      <c r="T67" s="107"/>
      <c r="U67" s="107"/>
      <c r="V67" s="107"/>
      <c r="W67" s="107"/>
      <c r="X67" s="107"/>
      <c r="Y67" s="107"/>
      <c r="Z67" s="107"/>
      <c r="AA67" s="107"/>
      <c r="AB67" s="107"/>
      <c r="AC67" s="107"/>
      <c r="AD67" s="107"/>
      <c r="AE67" s="107"/>
      <c r="AF67" s="107"/>
      <c r="AG67" s="107"/>
      <c r="AH67" s="107"/>
      <c r="AI67" s="107"/>
      <c r="AJ67" s="107"/>
      <c r="AK67" s="107"/>
      <c r="AL67" s="107"/>
      <c r="AM67" s="107"/>
      <c r="AN67" s="107"/>
      <c r="AO67" s="107"/>
      <c r="AP67" s="107"/>
      <c r="AQ67" s="107"/>
      <c r="AR67" s="107"/>
      <c r="AS67" s="107"/>
      <c r="AT67" s="107"/>
      <c r="AU67" s="107"/>
      <c r="AV67" s="107"/>
    </row>
    <row r="68" spans="1:171" ht="15" customHeight="1">
      <c r="A68" s="107"/>
      <c r="B68" s="107"/>
      <c r="C68" s="107"/>
      <c r="D68" s="107"/>
      <c r="E68" s="107"/>
      <c r="F68" s="107"/>
      <c r="G68" s="107"/>
      <c r="H68" s="107"/>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7"/>
      <c r="AG68" s="107"/>
      <c r="AH68" s="107"/>
      <c r="AI68" s="107"/>
      <c r="AJ68" s="107"/>
      <c r="AK68" s="107"/>
      <c r="AL68" s="107"/>
      <c r="AM68" s="107"/>
      <c r="AN68" s="107"/>
      <c r="AO68" s="107"/>
      <c r="AP68" s="107"/>
      <c r="AQ68" s="107"/>
      <c r="AR68" s="107"/>
      <c r="AS68" s="107"/>
      <c r="AT68" s="107"/>
      <c r="AU68" s="107"/>
      <c r="AV68" s="107"/>
    </row>
    <row r="69" spans="1:171" ht="15" customHeight="1">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c r="AA69" s="78"/>
      <c r="AB69" s="78"/>
      <c r="AC69" s="78"/>
      <c r="AD69" s="78"/>
      <c r="AE69" s="78"/>
      <c r="AF69" s="78"/>
      <c r="AG69" s="78"/>
      <c r="AH69" s="78"/>
      <c r="AI69" s="78"/>
      <c r="AJ69" s="78"/>
      <c r="AK69" s="78"/>
      <c r="AL69" s="78"/>
      <c r="AM69" s="78"/>
      <c r="AN69" s="78"/>
      <c r="AO69" s="78"/>
      <c r="AP69" s="78"/>
      <c r="AQ69" s="78"/>
      <c r="AR69" s="78"/>
      <c r="AS69" s="78"/>
      <c r="AT69" s="78"/>
      <c r="AU69" s="78"/>
      <c r="AV69" s="78"/>
    </row>
    <row r="70" spans="1:171" ht="15" customHeight="1">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8"/>
      <c r="AG70" s="78"/>
      <c r="AH70" s="78"/>
      <c r="AI70" s="78"/>
      <c r="AJ70" s="78"/>
      <c r="AK70" s="78"/>
      <c r="AL70" s="78"/>
      <c r="AM70" s="78"/>
      <c r="AN70" s="78"/>
      <c r="AO70" s="78"/>
      <c r="AP70" s="78"/>
      <c r="AQ70" s="78"/>
      <c r="AR70" s="78"/>
      <c r="AS70" s="78"/>
      <c r="AT70" s="78"/>
      <c r="AU70" s="78"/>
      <c r="AV70" s="78"/>
    </row>
    <row r="71" spans="1:171" ht="15" customHeight="1">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row>
    <row r="72" spans="1:171" ht="15" customHeight="1">
      <c r="A72" s="79"/>
      <c r="B72" s="78"/>
      <c r="C72" s="78"/>
      <c r="D72" s="78"/>
      <c r="E72" s="78"/>
      <c r="F72" s="78"/>
      <c r="G72" s="78"/>
      <c r="H72" s="78"/>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78"/>
      <c r="AI72" s="78"/>
      <c r="AJ72" s="78"/>
      <c r="AK72" s="78"/>
      <c r="AL72" s="78"/>
      <c r="AM72" s="78"/>
      <c r="AN72" s="78"/>
      <c r="AO72" s="78"/>
      <c r="AP72" s="78"/>
      <c r="AQ72" s="78"/>
      <c r="AR72" s="78"/>
      <c r="AS72" s="78"/>
      <c r="AT72" s="78"/>
      <c r="AU72" s="78"/>
      <c r="AV72" s="78"/>
    </row>
    <row r="73" spans="1:171" ht="15" customHeight="1">
      <c r="B73" s="70"/>
      <c r="C73" s="70"/>
      <c r="D73" s="70"/>
      <c r="E73" s="70"/>
      <c r="F73" s="70"/>
      <c r="G73" s="70"/>
      <c r="H73" s="70"/>
      <c r="I73" s="70"/>
      <c r="J73" s="70"/>
      <c r="K73" s="70"/>
      <c r="L73" s="70"/>
      <c r="M73" s="70"/>
      <c r="N73" s="70"/>
      <c r="O73" s="70"/>
      <c r="P73" s="70"/>
      <c r="Q73" s="70"/>
      <c r="R73" s="70"/>
      <c r="S73" s="70"/>
      <c r="T73" s="70"/>
      <c r="U73" s="70"/>
      <c r="V73" s="70"/>
      <c r="W73" s="70"/>
      <c r="X73" s="70"/>
      <c r="Y73" s="70"/>
      <c r="Z73" s="70"/>
      <c r="AA73" s="70"/>
      <c r="AB73" s="70"/>
      <c r="AC73" s="70"/>
      <c r="AD73" s="70"/>
      <c r="AE73" s="70"/>
      <c r="AF73" s="70"/>
      <c r="AG73" s="70"/>
      <c r="AH73" s="70"/>
      <c r="AI73" s="70"/>
      <c r="AJ73" s="70"/>
      <c r="AK73" s="70"/>
      <c r="AL73" s="70"/>
      <c r="AM73" s="70"/>
      <c r="AN73" s="70"/>
      <c r="AO73" s="70"/>
      <c r="AP73" s="70"/>
      <c r="AQ73" s="70"/>
      <c r="AR73" s="70"/>
      <c r="AS73" s="70"/>
      <c r="AT73" s="70"/>
      <c r="AU73" s="70"/>
    </row>
    <row r="74" spans="1:171" ht="15" customHeight="1">
      <c r="A74" s="44"/>
      <c r="B74" s="103" t="s">
        <v>80</v>
      </c>
      <c r="C74" s="103"/>
      <c r="D74" s="103"/>
      <c r="E74" s="103"/>
      <c r="F74" s="103"/>
      <c r="G74" s="103"/>
      <c r="H74" s="103"/>
      <c r="I74" s="103"/>
      <c r="J74" s="103"/>
      <c r="K74" s="103"/>
      <c r="L74" s="103"/>
      <c r="M74" s="103"/>
      <c r="N74" s="103"/>
      <c r="O74" s="103"/>
      <c r="P74" s="103"/>
      <c r="Q74" s="103"/>
      <c r="R74" s="103"/>
      <c r="S74" s="103"/>
      <c r="T74" s="103"/>
      <c r="U74" s="103"/>
      <c r="V74" s="103"/>
      <c r="W74" s="103"/>
      <c r="X74" s="103"/>
      <c r="Y74" s="103"/>
      <c r="Z74" s="103"/>
      <c r="AA74" s="103"/>
      <c r="AB74" s="103"/>
      <c r="AC74" s="103"/>
      <c r="AD74" s="103"/>
      <c r="AE74" s="103"/>
      <c r="AF74" s="103"/>
      <c r="AG74" s="103"/>
      <c r="AH74" s="103"/>
      <c r="AI74" s="103"/>
      <c r="AJ74" s="103"/>
      <c r="AK74" s="103"/>
      <c r="AL74" s="103"/>
      <c r="AM74" s="103"/>
      <c r="AN74" s="103"/>
      <c r="AO74" s="103"/>
      <c r="AP74" s="103"/>
      <c r="AQ74" s="103"/>
      <c r="AR74" s="103"/>
      <c r="AS74" s="103"/>
      <c r="AT74" s="103"/>
      <c r="AU74" s="103"/>
      <c r="AV74" s="44"/>
    </row>
    <row r="75" spans="1:171" ht="15" customHeight="1">
      <c r="A75" s="44"/>
      <c r="B75" s="103"/>
      <c r="C75" s="103"/>
      <c r="D75" s="103"/>
      <c r="E75" s="103"/>
      <c r="F75" s="103"/>
      <c r="G75" s="103"/>
      <c r="H75" s="103"/>
      <c r="I75" s="103"/>
      <c r="J75" s="103"/>
      <c r="K75" s="103"/>
      <c r="L75" s="103"/>
      <c r="M75" s="103"/>
      <c r="N75" s="103"/>
      <c r="O75" s="103"/>
      <c r="P75" s="103"/>
      <c r="Q75" s="103"/>
      <c r="R75" s="103"/>
      <c r="S75" s="103"/>
      <c r="T75" s="103"/>
      <c r="U75" s="103"/>
      <c r="V75" s="103"/>
      <c r="W75" s="103"/>
      <c r="X75" s="103"/>
      <c r="Y75" s="103"/>
      <c r="Z75" s="103"/>
      <c r="AA75" s="103"/>
      <c r="AB75" s="103"/>
      <c r="AC75" s="103"/>
      <c r="AD75" s="103"/>
      <c r="AE75" s="103"/>
      <c r="AF75" s="103"/>
      <c r="AG75" s="103"/>
      <c r="AH75" s="103"/>
      <c r="AI75" s="103"/>
      <c r="AJ75" s="103"/>
      <c r="AK75" s="103"/>
      <c r="AL75" s="103"/>
      <c r="AM75" s="103"/>
      <c r="AN75" s="103"/>
      <c r="AO75" s="103"/>
      <c r="AP75" s="103"/>
      <c r="AQ75" s="103"/>
      <c r="AR75" s="103"/>
      <c r="AS75" s="103"/>
      <c r="AT75" s="103"/>
      <c r="AU75" s="103"/>
      <c r="AV75" s="44"/>
    </row>
    <row r="76" spans="1:171" ht="15" customHeight="1">
      <c r="A76" s="44"/>
      <c r="B76" s="75"/>
      <c r="C76" s="75"/>
      <c r="D76" s="75"/>
      <c r="E76" s="75"/>
      <c r="F76" s="75"/>
      <c r="G76" s="75"/>
      <c r="H76" s="75"/>
      <c r="I76" s="75"/>
      <c r="J76" s="75"/>
      <c r="K76" s="75"/>
      <c r="L76" s="75"/>
      <c r="M76" s="75"/>
      <c r="N76" s="75"/>
      <c r="O76" s="75"/>
      <c r="P76" s="75"/>
      <c r="Q76" s="75"/>
      <c r="R76" s="75"/>
      <c r="S76" s="75"/>
      <c r="T76" s="75"/>
      <c r="U76" s="75"/>
      <c r="V76" s="75"/>
      <c r="W76" s="75"/>
      <c r="X76" s="75"/>
      <c r="Y76" s="75"/>
      <c r="Z76" s="75"/>
      <c r="AA76" s="75"/>
      <c r="AB76" s="75"/>
      <c r="AC76" s="75"/>
      <c r="AD76" s="75"/>
      <c r="AE76" s="75"/>
      <c r="AF76" s="75"/>
      <c r="AG76" s="75"/>
      <c r="AH76" s="75"/>
      <c r="AI76" s="75"/>
      <c r="AJ76" s="75"/>
      <c r="AK76" s="75"/>
      <c r="AL76" s="75"/>
      <c r="AM76" s="75"/>
      <c r="AN76" s="75"/>
      <c r="AO76" s="75"/>
      <c r="AP76" s="75"/>
      <c r="AQ76" s="75"/>
      <c r="AR76" s="75"/>
      <c r="AS76" s="75"/>
      <c r="AT76" s="75"/>
      <c r="AU76" s="75"/>
      <c r="AV76" s="44"/>
    </row>
    <row r="77" spans="1:171" ht="15" customHeight="1">
      <c r="A77" s="44"/>
      <c r="B77" s="75"/>
      <c r="C77" s="75"/>
      <c r="D77" s="75"/>
      <c r="E77" s="75"/>
      <c r="F77" s="75"/>
      <c r="G77" s="75"/>
      <c r="H77" s="75"/>
      <c r="I77" s="75"/>
      <c r="J77" s="75"/>
      <c r="K77" s="75"/>
      <c r="L77" s="75"/>
      <c r="M77" s="75"/>
      <c r="N77" s="75"/>
      <c r="O77" s="75"/>
      <c r="P77" s="75"/>
      <c r="Q77" s="75"/>
      <c r="R77" s="75"/>
      <c r="S77" s="75"/>
      <c r="T77" s="75"/>
      <c r="U77" s="75"/>
      <c r="V77" s="75"/>
      <c r="W77" s="75"/>
      <c r="X77" s="75"/>
      <c r="Y77" s="75"/>
      <c r="Z77" s="75"/>
      <c r="AA77" s="75"/>
      <c r="AB77" s="75"/>
      <c r="AC77" s="75"/>
      <c r="AD77" s="75"/>
      <c r="AE77" s="75"/>
      <c r="AF77" s="75"/>
      <c r="AG77" s="75"/>
      <c r="AH77" s="75"/>
      <c r="AI77" s="75"/>
      <c r="AJ77" s="75"/>
      <c r="AK77" s="75"/>
      <c r="AL77" s="75"/>
      <c r="AM77" s="75"/>
      <c r="AN77" s="75"/>
      <c r="AO77" s="75"/>
      <c r="AP77" s="75"/>
      <c r="AQ77" s="75"/>
      <c r="AR77" s="75"/>
      <c r="AS77" s="75"/>
      <c r="AT77" s="75"/>
      <c r="AU77" s="75"/>
      <c r="AV77" s="44"/>
      <c r="AZ77" s="41">
        <v>42400</v>
      </c>
      <c r="BA77" s="41">
        <v>42429</v>
      </c>
      <c r="BB77" s="41">
        <v>42460</v>
      </c>
      <c r="BC77" s="41">
        <v>42490</v>
      </c>
      <c r="BD77" s="41">
        <v>42521</v>
      </c>
      <c r="BE77" s="41">
        <v>42551</v>
      </c>
      <c r="BF77" s="41">
        <v>42582</v>
      </c>
      <c r="BG77" s="41">
        <v>42613</v>
      </c>
      <c r="BH77" s="41">
        <v>42643</v>
      </c>
      <c r="BI77" s="41">
        <v>42674</v>
      </c>
      <c r="BJ77" s="41">
        <v>42704</v>
      </c>
      <c r="BK77" s="41">
        <v>42735</v>
      </c>
      <c r="BL77" s="41">
        <v>42766</v>
      </c>
      <c r="BM77" s="41">
        <v>42794</v>
      </c>
      <c r="BN77" s="41">
        <v>42825</v>
      </c>
      <c r="BO77" s="41">
        <v>42855</v>
      </c>
      <c r="BP77" s="41">
        <v>42886</v>
      </c>
      <c r="BQ77" s="41">
        <v>42916</v>
      </c>
      <c r="BR77" s="41">
        <v>42947</v>
      </c>
      <c r="BS77" s="41">
        <v>42978</v>
      </c>
      <c r="BT77" s="41">
        <v>43008</v>
      </c>
      <c r="BU77" s="41">
        <v>43039</v>
      </c>
      <c r="BV77" s="41">
        <v>43069</v>
      </c>
      <c r="BW77" s="41">
        <v>43100</v>
      </c>
      <c r="BX77" s="41">
        <v>43131</v>
      </c>
      <c r="BY77" s="41">
        <v>43159</v>
      </c>
      <c r="BZ77" s="41">
        <v>43190</v>
      </c>
      <c r="CA77" s="41">
        <v>43220</v>
      </c>
      <c r="CB77" s="41">
        <v>43251</v>
      </c>
      <c r="CC77" s="41">
        <v>43281</v>
      </c>
      <c r="CD77" s="41">
        <v>43312</v>
      </c>
      <c r="CE77" s="41">
        <v>43343</v>
      </c>
      <c r="CF77" s="41">
        <v>43373</v>
      </c>
      <c r="CG77" s="41">
        <v>43404</v>
      </c>
      <c r="CH77" s="41">
        <v>43434</v>
      </c>
      <c r="CI77" s="41">
        <v>43465</v>
      </c>
      <c r="CJ77" s="41">
        <v>43496</v>
      </c>
      <c r="CK77" s="41">
        <v>43524</v>
      </c>
      <c r="CL77" s="41">
        <v>43555</v>
      </c>
      <c r="CM77" s="41">
        <v>43585</v>
      </c>
      <c r="CN77" s="41">
        <v>43616</v>
      </c>
      <c r="CO77" s="41">
        <v>43646</v>
      </c>
      <c r="CP77" s="41">
        <v>43677</v>
      </c>
      <c r="CQ77" s="41">
        <v>43708</v>
      </c>
      <c r="CR77" s="41">
        <v>43738</v>
      </c>
      <c r="CS77" s="41">
        <v>43769</v>
      </c>
      <c r="CT77" s="41">
        <v>43799</v>
      </c>
      <c r="CU77" s="41">
        <v>43830</v>
      </c>
      <c r="CV77" s="41">
        <v>43861</v>
      </c>
      <c r="CW77" s="41">
        <v>43890</v>
      </c>
      <c r="CX77" s="41">
        <v>43921</v>
      </c>
      <c r="CY77" s="41">
        <v>43951</v>
      </c>
      <c r="CZ77" s="41">
        <v>43982</v>
      </c>
      <c r="DA77" s="41">
        <v>44012</v>
      </c>
      <c r="DB77" s="41">
        <v>44043</v>
      </c>
      <c r="DC77" s="41">
        <v>44074</v>
      </c>
      <c r="DD77" s="41">
        <v>44104</v>
      </c>
      <c r="DE77" s="41">
        <v>44135</v>
      </c>
      <c r="DF77" s="41">
        <v>44165</v>
      </c>
      <c r="DG77" s="41">
        <v>44196</v>
      </c>
      <c r="DH77" s="41">
        <v>44227</v>
      </c>
      <c r="DI77" s="41">
        <v>44255</v>
      </c>
      <c r="DJ77" s="41">
        <v>44286</v>
      </c>
      <c r="DK77" s="41">
        <v>44316</v>
      </c>
      <c r="DL77" s="41">
        <v>44347</v>
      </c>
      <c r="DM77" s="41">
        <v>44377</v>
      </c>
      <c r="DN77" s="41">
        <v>44408</v>
      </c>
      <c r="DO77" s="41">
        <v>44439</v>
      </c>
      <c r="DP77" s="41">
        <v>44469</v>
      </c>
      <c r="DQ77" s="41">
        <v>44500</v>
      </c>
      <c r="DR77" s="41">
        <v>44530</v>
      </c>
      <c r="DS77" s="41">
        <v>44561</v>
      </c>
      <c r="DT77" s="41">
        <v>44592</v>
      </c>
      <c r="DU77" s="41">
        <v>44620</v>
      </c>
      <c r="DV77" s="41">
        <v>44651</v>
      </c>
      <c r="DW77" s="41">
        <v>44681</v>
      </c>
      <c r="DX77" s="41">
        <v>44712</v>
      </c>
      <c r="DY77" s="41">
        <v>44742</v>
      </c>
      <c r="DZ77" s="41">
        <v>44773</v>
      </c>
      <c r="EA77" s="41">
        <v>44804</v>
      </c>
      <c r="EB77" s="41">
        <v>44834</v>
      </c>
      <c r="EC77" s="41">
        <v>44865</v>
      </c>
      <c r="ED77" s="41">
        <v>44895</v>
      </c>
      <c r="EE77" s="41">
        <v>44926</v>
      </c>
      <c r="EF77" s="41">
        <v>44957</v>
      </c>
      <c r="EG77" s="41">
        <v>44985</v>
      </c>
      <c r="EH77" s="41">
        <v>45016</v>
      </c>
      <c r="EI77" s="41">
        <v>45046</v>
      </c>
      <c r="EJ77" s="41">
        <v>45077</v>
      </c>
      <c r="EK77" s="41">
        <v>45107</v>
      </c>
      <c r="EL77" s="41">
        <v>45138</v>
      </c>
      <c r="EM77" s="41">
        <v>45169</v>
      </c>
      <c r="EN77" s="41">
        <v>45199</v>
      </c>
      <c r="EO77" s="41">
        <v>45230</v>
      </c>
      <c r="EP77" s="41">
        <v>45260</v>
      </c>
      <c r="EQ77" s="41">
        <v>45291</v>
      </c>
      <c r="ER77" s="41">
        <v>45322</v>
      </c>
      <c r="ES77" s="41">
        <v>45351</v>
      </c>
      <c r="ET77" s="41">
        <v>45382</v>
      </c>
      <c r="EU77" s="41">
        <v>45412</v>
      </c>
      <c r="EV77" s="41">
        <v>45443</v>
      </c>
      <c r="EW77" s="41">
        <v>45473</v>
      </c>
      <c r="EX77" s="41">
        <v>45504</v>
      </c>
      <c r="EY77" s="41">
        <v>45535</v>
      </c>
      <c r="EZ77" s="41">
        <v>45565</v>
      </c>
      <c r="FA77" s="41">
        <v>45596</v>
      </c>
      <c r="FB77" s="41">
        <v>45626</v>
      </c>
      <c r="FC77" s="41">
        <v>45657</v>
      </c>
      <c r="FD77" s="41">
        <v>45688</v>
      </c>
      <c r="FE77" s="41">
        <v>45716</v>
      </c>
      <c r="FF77" s="41">
        <v>45747</v>
      </c>
      <c r="FG77" s="41">
        <v>45777</v>
      </c>
      <c r="FH77" s="41">
        <v>45808</v>
      </c>
      <c r="FI77" s="41">
        <v>45838</v>
      </c>
      <c r="FJ77" s="41">
        <v>45869</v>
      </c>
      <c r="FK77" s="41">
        <v>45900</v>
      </c>
      <c r="FL77" s="41">
        <v>45930</v>
      </c>
      <c r="FM77" s="41">
        <v>45961</v>
      </c>
      <c r="FN77" s="41">
        <v>45991</v>
      </c>
      <c r="FO77" s="41">
        <v>46022</v>
      </c>
    </row>
    <row r="78" spans="1:171" ht="15" customHeight="1">
      <c r="A78" s="4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44"/>
      <c r="AY78" s="40" t="s">
        <v>79</v>
      </c>
      <c r="AZ78" s="43" t="e">
        <f>'Report Sept'!AZ78-'Report June'!AZ78</f>
        <v>#VALUE!</v>
      </c>
      <c r="BA78" s="43" t="e">
        <f>'Report Sept'!BA78-'Report June'!BA78</f>
        <v>#VALUE!</v>
      </c>
      <c r="BB78" s="43" t="e">
        <f>'Report Sept'!BB78-'Report June'!BB78</f>
        <v>#VALUE!</v>
      </c>
      <c r="BC78" s="43" t="e">
        <f>'Report Sept'!BC78-'Report June'!BC78</f>
        <v>#VALUE!</v>
      </c>
      <c r="BD78" s="43" t="e">
        <f>'Report Sept'!BD78-'Report June'!BD78</f>
        <v>#VALUE!</v>
      </c>
      <c r="BE78" s="43" t="e">
        <f>'Report Sept'!BE78-'Report June'!BE78</f>
        <v>#VALUE!</v>
      </c>
      <c r="BF78" s="43" t="e">
        <f>'Report Sept'!BF78-'Report June'!BF78</f>
        <v>#VALUE!</v>
      </c>
      <c r="BG78" s="43" t="e">
        <f>'Report Sept'!BG78-'Report June'!BG78</f>
        <v>#VALUE!</v>
      </c>
      <c r="BH78" s="43" t="e">
        <f>'Report Sept'!BH78-'Report June'!BH78</f>
        <v>#VALUE!</v>
      </c>
      <c r="BI78" s="43" t="e">
        <f>'Report Sept'!BI78-'Report June'!BI78</f>
        <v>#VALUE!</v>
      </c>
      <c r="BJ78" s="43" t="e">
        <f>'Report Sept'!BJ78-'Report June'!BJ78</f>
        <v>#VALUE!</v>
      </c>
      <c r="BK78" s="43" t="e">
        <f>'Report Sept'!BK78-'Report June'!BK78</f>
        <v>#VALUE!</v>
      </c>
      <c r="BL78" s="43" t="e">
        <f>'Report Sept'!BL78-'Report June'!BL78</f>
        <v>#VALUE!</v>
      </c>
      <c r="BM78" s="43" t="e">
        <f>'Report Sept'!BM78-'Report June'!BM78</f>
        <v>#VALUE!</v>
      </c>
      <c r="BN78" s="43" t="e">
        <f>'Report Sept'!BN78-'Report June'!BN78</f>
        <v>#VALUE!</v>
      </c>
      <c r="BO78" s="43" t="e">
        <f>'Report Sept'!BO78-'Report June'!BO78</f>
        <v>#VALUE!</v>
      </c>
      <c r="BP78" s="43" t="e">
        <f>'Report Sept'!BP78-'Report June'!BP78</f>
        <v>#VALUE!</v>
      </c>
      <c r="BQ78" s="43" t="e">
        <f>'Report Sept'!BQ78-'Report June'!BQ78</f>
        <v>#VALUE!</v>
      </c>
      <c r="BR78" s="43" t="e">
        <f>'Report Sept'!BR78-'Report June'!BR78</f>
        <v>#VALUE!</v>
      </c>
      <c r="BS78" s="43" t="e">
        <f>'Report Sept'!BS78-'Report June'!BS78</f>
        <v>#VALUE!</v>
      </c>
      <c r="BT78" s="43" t="e">
        <f>'Report Sept'!BT78-'Report June'!BT78</f>
        <v>#VALUE!</v>
      </c>
      <c r="BU78" s="43" t="e">
        <f>'Report Sept'!BU78-'Report June'!BU78</f>
        <v>#VALUE!</v>
      </c>
      <c r="BV78" s="43" t="e">
        <f>'Report Sept'!BV78-'Report June'!BV78</f>
        <v>#VALUE!</v>
      </c>
      <c r="BW78" s="43" t="e">
        <f>'Report Sept'!BW78-'Report June'!BW78</f>
        <v>#VALUE!</v>
      </c>
      <c r="BX78" s="43" t="e">
        <f>'Report Sept'!BX78-'Report June'!BX78</f>
        <v>#VALUE!</v>
      </c>
      <c r="BY78" s="43" t="e">
        <f>'Report Sept'!BY78-'Report June'!BY78</f>
        <v>#VALUE!</v>
      </c>
      <c r="BZ78" s="43" t="e">
        <f>'Report Sept'!BZ78-'Report June'!BZ78</f>
        <v>#VALUE!</v>
      </c>
      <c r="CA78" s="43" t="e">
        <f>'Report Sept'!CA78-'Report June'!CA78</f>
        <v>#VALUE!</v>
      </c>
      <c r="CB78" s="43" t="e">
        <f>'Report Sept'!CB78-'Report June'!CB78</f>
        <v>#VALUE!</v>
      </c>
      <c r="CC78" s="43" t="e">
        <f>'Report Sept'!CC78-'Report June'!CC78</f>
        <v>#VALUE!</v>
      </c>
      <c r="CD78" s="43" t="e">
        <f>'Report Sept'!CD78-'Report June'!CD78</f>
        <v>#VALUE!</v>
      </c>
      <c r="CE78" s="43" t="e">
        <f>'Report Sept'!CE78-'Report June'!CE78</f>
        <v>#VALUE!</v>
      </c>
      <c r="CF78" s="43" t="e">
        <f>'Report Sept'!CF78-'Report June'!CF78</f>
        <v>#VALUE!</v>
      </c>
      <c r="CG78" s="43" t="e">
        <f>'Report Sept'!CG78-'Report June'!CG78</f>
        <v>#VALUE!</v>
      </c>
      <c r="CH78" s="43" t="e">
        <f>'Report Sept'!CH78-'Report June'!CH78</f>
        <v>#VALUE!</v>
      </c>
      <c r="CI78" s="43" t="e">
        <f>'Report Sept'!CI78-'Report June'!CI78</f>
        <v>#VALUE!</v>
      </c>
      <c r="CJ78" s="43" t="e">
        <f>'Report Sept'!CJ78-'Report June'!CJ78</f>
        <v>#VALUE!</v>
      </c>
      <c r="CK78" s="43" t="e">
        <f>'Report Sept'!CK78-'Report June'!CK78</f>
        <v>#VALUE!</v>
      </c>
      <c r="CL78" s="43" t="e">
        <f>'Report Sept'!CL78-'Report June'!CL78</f>
        <v>#VALUE!</v>
      </c>
      <c r="CM78" s="43" t="e">
        <f>'Report Sept'!CM78-'Report June'!CM78</f>
        <v>#VALUE!</v>
      </c>
      <c r="CN78" s="43" t="e">
        <f>'Report Sept'!CN78-'Report June'!CN78</f>
        <v>#VALUE!</v>
      </c>
      <c r="CO78" s="43" t="e">
        <f>'Report Sept'!CO78-'Report June'!CO78</f>
        <v>#VALUE!</v>
      </c>
      <c r="CP78" s="43" t="e">
        <f>'Report Sept'!CP78-'Report June'!CP78</f>
        <v>#VALUE!</v>
      </c>
      <c r="CQ78" s="43" t="e">
        <f>'Report Sept'!CQ78-'Report June'!CQ78</f>
        <v>#VALUE!</v>
      </c>
      <c r="CR78" s="43" t="e">
        <f>'Report Sept'!CR78-'Report June'!CR78</f>
        <v>#VALUE!</v>
      </c>
      <c r="CS78" s="43" t="e">
        <f>'Report Sept'!CS78-'Report June'!CS78</f>
        <v>#VALUE!</v>
      </c>
      <c r="CT78" s="43" t="e">
        <f>'Report Sept'!CT78-'Report June'!CT78</f>
        <v>#VALUE!</v>
      </c>
      <c r="CU78" s="43" t="e">
        <f>'Report Sept'!CU78-'Report June'!CU78</f>
        <v>#VALUE!</v>
      </c>
      <c r="CV78" s="43" t="e">
        <f>'Report Sept'!CV78-'Report June'!CV78</f>
        <v>#VALUE!</v>
      </c>
      <c r="CW78" s="43" t="e">
        <f>'Report Sept'!CW78-'Report June'!CW78</f>
        <v>#VALUE!</v>
      </c>
      <c r="CX78" s="43" t="e">
        <f>'Report Sept'!CX78-'Report June'!CX78</f>
        <v>#VALUE!</v>
      </c>
      <c r="CY78" s="43" t="e">
        <f>'Report Sept'!CY78-'Report June'!CY78</f>
        <v>#VALUE!</v>
      </c>
      <c r="CZ78" s="43" t="e">
        <f>'Report Sept'!CZ78-'Report June'!CZ78</f>
        <v>#VALUE!</v>
      </c>
      <c r="DA78" s="43" t="e">
        <f>'Report Sept'!DA78-'Report June'!DA78</f>
        <v>#VALUE!</v>
      </c>
      <c r="DB78" s="43" t="e">
        <f>'Report Sept'!DB78-'Report June'!DB78</f>
        <v>#VALUE!</v>
      </c>
      <c r="DC78" s="43" t="e">
        <f>'Report Sept'!DC78-'Report June'!DC78</f>
        <v>#VALUE!</v>
      </c>
      <c r="DD78" s="43" t="e">
        <f>'Report Sept'!DD78-'Report June'!DD78</f>
        <v>#VALUE!</v>
      </c>
      <c r="DE78" s="43" t="e">
        <f>'Report Sept'!DE78-'Report June'!DE78</f>
        <v>#VALUE!</v>
      </c>
      <c r="DF78" s="43" t="e">
        <f>'Report Sept'!DF78-'Report June'!DF78</f>
        <v>#VALUE!</v>
      </c>
      <c r="DG78" s="43" t="e">
        <f>'Report Sept'!DG78-'Report June'!DG78</f>
        <v>#VALUE!</v>
      </c>
      <c r="DH78" s="43" t="e">
        <f>'Report Sept'!DH78-'Report June'!DH78</f>
        <v>#VALUE!</v>
      </c>
      <c r="DI78" s="43" t="e">
        <f>'Report Sept'!DI78-'Report June'!DI78</f>
        <v>#VALUE!</v>
      </c>
      <c r="DJ78" s="43" t="e">
        <f>'Report Sept'!DJ78-'Report June'!DJ78</f>
        <v>#VALUE!</v>
      </c>
      <c r="DK78" s="43" t="e">
        <f>'Report Sept'!DK78-'Report June'!DK78</f>
        <v>#VALUE!</v>
      </c>
      <c r="DL78" s="43" t="e">
        <f>'Report Sept'!DL78-'Report June'!DL78</f>
        <v>#VALUE!</v>
      </c>
      <c r="DM78" s="43" t="e">
        <f>'Report Sept'!DM78-'Report June'!DM78</f>
        <v>#VALUE!</v>
      </c>
      <c r="DN78" s="43" t="e">
        <f>'Report Sept'!DN78-'Report June'!DN78</f>
        <v>#VALUE!</v>
      </c>
      <c r="DO78" s="43" t="e">
        <f>'Report Sept'!DO78-'Report June'!DO78</f>
        <v>#VALUE!</v>
      </c>
      <c r="DP78" s="43" t="e">
        <f>'Report Sept'!DP78-'Report June'!DP78</f>
        <v>#VALUE!</v>
      </c>
      <c r="DQ78" s="43" t="e">
        <f>'Report Sept'!DQ78-'Report June'!DQ78</f>
        <v>#VALUE!</v>
      </c>
      <c r="DR78" s="43" t="e">
        <f>'Report Sept'!DR78-'Report June'!DR78</f>
        <v>#VALUE!</v>
      </c>
      <c r="DS78" s="43" t="e">
        <f>'Report Sept'!DS78-'Report June'!DS78</f>
        <v>#VALUE!</v>
      </c>
      <c r="DT78" s="43" t="e">
        <f>'Report Sept'!DT78-'Report June'!DT78</f>
        <v>#VALUE!</v>
      </c>
      <c r="DU78" s="43" t="e">
        <f>'Report Sept'!DU78-'Report June'!DU78</f>
        <v>#VALUE!</v>
      </c>
      <c r="DV78" s="43" t="e">
        <f>'Report Sept'!DV78-'Report June'!DV78</f>
        <v>#VALUE!</v>
      </c>
      <c r="DW78" s="43" t="e">
        <f>'Report Sept'!DW78-'Report June'!DW78</f>
        <v>#VALUE!</v>
      </c>
      <c r="DX78" s="43" t="e">
        <f>'Report Sept'!DX78-'Report June'!DX78</f>
        <v>#VALUE!</v>
      </c>
      <c r="DY78" s="43" t="e">
        <f>'Report Sept'!DY78-'Report June'!DY78</f>
        <v>#VALUE!</v>
      </c>
      <c r="DZ78" s="43" t="e">
        <f>'Report Sept'!DZ78-'Report June'!DZ78</f>
        <v>#VALUE!</v>
      </c>
      <c r="EA78" s="43" t="e">
        <f>'Report Sept'!EA78-'Report June'!EA78</f>
        <v>#VALUE!</v>
      </c>
      <c r="EB78" s="43" t="e">
        <f>'Report Sept'!EB78-'Report June'!EB78</f>
        <v>#VALUE!</v>
      </c>
      <c r="EC78" s="43" t="e">
        <f>'Report Sept'!EC78-'Report June'!EC78</f>
        <v>#VALUE!</v>
      </c>
      <c r="ED78" s="43" t="e">
        <f>'Report Sept'!ED78-'Report June'!ED78</f>
        <v>#VALUE!</v>
      </c>
      <c r="EE78" s="43" t="e">
        <f>'Report Sept'!EE78-'Report June'!EE78</f>
        <v>#VALUE!</v>
      </c>
      <c r="EF78" s="43" t="e">
        <f>'Report Sept'!EF78-'Report June'!EF78</f>
        <v>#VALUE!</v>
      </c>
      <c r="EG78" s="43" t="e">
        <f>'Report Sept'!EG78-'Report June'!EG78</f>
        <v>#VALUE!</v>
      </c>
      <c r="EH78" s="43" t="e">
        <f>'Report Sept'!EH78-'Report June'!EH78</f>
        <v>#VALUE!</v>
      </c>
      <c r="EI78" s="43" t="e">
        <f>'Report Sept'!EI78-'Report June'!EI78</f>
        <v>#VALUE!</v>
      </c>
      <c r="EJ78" s="43" t="e">
        <f>'Report Sept'!EJ78-'Report June'!EJ78</f>
        <v>#VALUE!</v>
      </c>
      <c r="EK78" s="43" t="e">
        <f>'Report Sept'!EK78-'Report June'!EK78</f>
        <v>#VALUE!</v>
      </c>
      <c r="EL78" s="43" t="e">
        <f>'Report Sept'!EL78-'Report June'!EL78</f>
        <v>#VALUE!</v>
      </c>
      <c r="EM78" s="43" t="e">
        <f>'Report Sept'!EM78-'Report June'!EM78</f>
        <v>#VALUE!</v>
      </c>
      <c r="EN78" s="43" t="e">
        <f>'Report Sept'!EN78-'Report June'!EN78</f>
        <v>#VALUE!</v>
      </c>
      <c r="EO78" s="43" t="e">
        <f>'Report Sept'!EO78-'Report June'!EO78</f>
        <v>#VALUE!</v>
      </c>
      <c r="EP78" s="43" t="e">
        <f>'Report Sept'!EP78-'Report June'!EP78</f>
        <v>#VALUE!</v>
      </c>
      <c r="EQ78" s="43" t="e">
        <f>'Report Sept'!EQ78-'Report June'!EQ78</f>
        <v>#VALUE!</v>
      </c>
      <c r="ER78" s="43" t="e">
        <f>'Report Sept'!ER78-'Report June'!ER78</f>
        <v>#VALUE!</v>
      </c>
      <c r="ES78" s="43" t="e">
        <f>'Report Sept'!ES78-'Report June'!ES78</f>
        <v>#VALUE!</v>
      </c>
      <c r="ET78" s="43" t="e">
        <f>'Report Sept'!ET78-'Report June'!ET78</f>
        <v>#VALUE!</v>
      </c>
      <c r="EU78" s="43" t="e">
        <f>'Report Sept'!EU78-'Report June'!EU78</f>
        <v>#VALUE!</v>
      </c>
      <c r="EV78" s="43" t="e">
        <f>'Report Sept'!EV78-'Report June'!EV78</f>
        <v>#VALUE!</v>
      </c>
      <c r="EW78" s="43" t="e">
        <f>'Report Sept'!EW78-'Report June'!EW78</f>
        <v>#VALUE!</v>
      </c>
      <c r="EX78" s="43" t="e">
        <f>'Report Sept'!EX78-'Report June'!EX78</f>
        <v>#VALUE!</v>
      </c>
      <c r="EY78" s="43" t="e">
        <f>'Report Sept'!EY78-'Report June'!EY78</f>
        <v>#VALUE!</v>
      </c>
      <c r="EZ78" s="43" t="e">
        <f>'Report Sept'!EZ78-'Report June'!EZ78</f>
        <v>#VALUE!</v>
      </c>
      <c r="FA78" s="43" t="e">
        <f>'Report Sept'!FA78-'Report June'!FA78</f>
        <v>#VALUE!</v>
      </c>
      <c r="FB78" s="43" t="e">
        <f>'Report Sept'!FB78-'Report June'!FB78</f>
        <v>#VALUE!</v>
      </c>
      <c r="FC78" s="43" t="e">
        <f>'Report Sept'!FC78-'Report June'!FC78</f>
        <v>#VALUE!</v>
      </c>
      <c r="FD78" s="43" t="e">
        <f>'Report Sept'!FD78-'Report June'!FD78</f>
        <v>#VALUE!</v>
      </c>
      <c r="FE78" s="43" t="e">
        <f>'Report Sept'!FE78-'Report June'!FE78</f>
        <v>#VALUE!</v>
      </c>
      <c r="FF78" s="43" t="e">
        <f>'Report Sept'!FF78-'Report June'!FF78</f>
        <v>#VALUE!</v>
      </c>
      <c r="FG78" s="43" t="e">
        <f>'Report Sept'!FG78-'Report June'!FG78</f>
        <v>#VALUE!</v>
      </c>
      <c r="FH78" s="43" t="e">
        <f>'Report Sept'!FH78-'Report June'!FH78</f>
        <v>#VALUE!</v>
      </c>
      <c r="FI78" s="43" t="e">
        <f>'Report Sept'!FI78-'Report June'!FI78</f>
        <v>#VALUE!</v>
      </c>
      <c r="FJ78" s="43">
        <f>'Report Sept'!FJ78-'Report June'!FJ78</f>
        <v>1.83145227756915E-2</v>
      </c>
      <c r="FK78" s="43">
        <f>'Report Sept'!FK78-'Report June'!FK78</f>
        <v>1.7293784988447001E-2</v>
      </c>
      <c r="FL78" s="43">
        <f>'Report Sept'!FL78-'Report June'!FL78</f>
        <v>1.6477977896644E-2</v>
      </c>
      <c r="FM78" s="43">
        <f>'Report Sept'!FM78-'Report June'!FM78</f>
        <v>1.7591276836326102E-2</v>
      </c>
      <c r="FN78" s="43">
        <f>'Report Sept'!FN78-'Report June'!FN78</f>
        <v>1.7567568855835498E-2</v>
      </c>
      <c r="FO78" s="43">
        <f>'Report Sept'!FO78-'Report June'!FO78</f>
        <v>1.6792596593568899E-2</v>
      </c>
    </row>
    <row r="79" spans="1:171" ht="15" customHeight="1">
      <c r="A79" s="44"/>
      <c r="B79" s="44"/>
      <c r="C79" s="44"/>
      <c r="D79" s="44"/>
      <c r="E79" s="44"/>
      <c r="F79" s="44"/>
      <c r="G79" s="44"/>
      <c r="H79" s="44"/>
      <c r="I79" s="44"/>
      <c r="J79" s="44"/>
      <c r="K79" s="44"/>
      <c r="L79" s="44"/>
      <c r="M79" s="44"/>
      <c r="N79" s="44"/>
      <c r="O79" s="44"/>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row>
    <row r="80" spans="1:171" ht="15" customHeight="1">
      <c r="A80" s="44"/>
      <c r="B80" s="44"/>
      <c r="C80" s="44"/>
      <c r="D80" s="44"/>
      <c r="E80" s="44"/>
      <c r="F80" s="44"/>
      <c r="G80" s="44"/>
      <c r="H80" s="44"/>
      <c r="I80" s="44"/>
      <c r="J80" s="44"/>
      <c r="K80" s="44"/>
      <c r="L80" s="44"/>
      <c r="M80" s="44"/>
      <c r="N80" s="44"/>
      <c r="O80" s="44"/>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row>
    <row r="81" spans="1:168" ht="15" customHeight="1">
      <c r="A81" s="44"/>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row>
    <row r="82" spans="1:168" ht="15" customHeight="1">
      <c r="A82" s="44"/>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row>
    <row r="83" spans="1:168" ht="15" customHeight="1">
      <c r="A83" s="44"/>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row>
    <row r="84" spans="1:168" ht="15" customHeight="1">
      <c r="A84" s="44"/>
      <c r="B84" s="44"/>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row>
    <row r="85" spans="1:168" ht="15" customHeight="1">
      <c r="A85" s="44"/>
      <c r="B85" s="44"/>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row>
    <row r="86" spans="1:168" ht="15" customHeight="1">
      <c r="A86" s="44"/>
      <c r="B86" s="44"/>
      <c r="C86" s="44"/>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row>
    <row r="87" spans="1:168" ht="15" customHeight="1">
      <c r="A87" s="44"/>
      <c r="B87" s="44"/>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Z87" s="41">
        <v>42400</v>
      </c>
      <c r="BA87" s="41">
        <v>42429</v>
      </c>
      <c r="BB87" s="41">
        <v>42460</v>
      </c>
      <c r="BC87" s="41">
        <v>42490</v>
      </c>
      <c r="BD87" s="41">
        <v>42521</v>
      </c>
      <c r="BE87" s="41">
        <v>42551</v>
      </c>
      <c r="BF87" s="41">
        <v>42582</v>
      </c>
      <c r="BG87" s="41">
        <v>42613</v>
      </c>
      <c r="BH87" s="41">
        <v>42643</v>
      </c>
      <c r="BI87" s="41">
        <v>42674</v>
      </c>
      <c r="BJ87" s="41">
        <v>42704</v>
      </c>
      <c r="BK87" s="41">
        <v>42735</v>
      </c>
      <c r="BL87" s="41">
        <v>42766</v>
      </c>
      <c r="BM87" s="41">
        <v>42794</v>
      </c>
      <c r="BN87" s="41">
        <v>42825</v>
      </c>
      <c r="BO87" s="41">
        <v>42855</v>
      </c>
      <c r="BP87" s="41">
        <v>42886</v>
      </c>
      <c r="BQ87" s="41">
        <v>42916</v>
      </c>
      <c r="BR87" s="41">
        <v>42947</v>
      </c>
      <c r="BS87" s="41">
        <v>42978</v>
      </c>
      <c r="BT87" s="41">
        <v>43008</v>
      </c>
      <c r="BU87" s="41">
        <v>43039</v>
      </c>
      <c r="BV87" s="41">
        <v>43069</v>
      </c>
      <c r="BW87" s="41">
        <v>43100</v>
      </c>
      <c r="BX87" s="41">
        <v>43131</v>
      </c>
      <c r="BY87" s="41">
        <v>43159</v>
      </c>
      <c r="BZ87" s="41">
        <v>43190</v>
      </c>
      <c r="CA87" s="41">
        <v>43220</v>
      </c>
      <c r="CB87" s="41">
        <v>43251</v>
      </c>
      <c r="CC87" s="41">
        <v>43281</v>
      </c>
      <c r="CD87" s="41">
        <v>43312</v>
      </c>
      <c r="CE87" s="41">
        <v>43343</v>
      </c>
      <c r="CF87" s="41">
        <v>43373</v>
      </c>
      <c r="CG87" s="41">
        <v>43404</v>
      </c>
      <c r="CH87" s="41">
        <v>43434</v>
      </c>
      <c r="CI87" s="41">
        <v>43465</v>
      </c>
      <c r="CJ87" s="41">
        <v>43496</v>
      </c>
      <c r="CK87" s="41">
        <v>43524</v>
      </c>
      <c r="CL87" s="41">
        <v>43555</v>
      </c>
      <c r="CM87" s="41">
        <v>43585</v>
      </c>
      <c r="CN87" s="41">
        <v>43616</v>
      </c>
      <c r="CO87" s="41">
        <v>43646</v>
      </c>
      <c r="CP87" s="41">
        <v>43677</v>
      </c>
      <c r="CQ87" s="41">
        <v>43708</v>
      </c>
      <c r="CR87" s="41">
        <v>43738</v>
      </c>
      <c r="CS87" s="41">
        <v>43769</v>
      </c>
      <c r="CT87" s="41">
        <v>43799</v>
      </c>
      <c r="CU87" s="41">
        <v>43830</v>
      </c>
      <c r="CV87" s="41">
        <v>43861</v>
      </c>
      <c r="CW87" s="41">
        <v>43890</v>
      </c>
      <c r="CX87" s="41">
        <v>43921</v>
      </c>
      <c r="CY87" s="41">
        <v>43951</v>
      </c>
      <c r="CZ87" s="41">
        <v>43982</v>
      </c>
      <c r="DA87" s="41">
        <v>44012</v>
      </c>
      <c r="DB87" s="41">
        <v>44043</v>
      </c>
      <c r="DC87" s="41">
        <v>44074</v>
      </c>
      <c r="DD87" s="41">
        <v>44104</v>
      </c>
      <c r="DE87" s="41">
        <v>44135</v>
      </c>
      <c r="DF87" s="41">
        <v>44165</v>
      </c>
      <c r="DG87" s="41">
        <v>44196</v>
      </c>
      <c r="DH87" s="41">
        <v>44227</v>
      </c>
      <c r="DI87" s="41">
        <v>44255</v>
      </c>
      <c r="DJ87" s="41">
        <v>44286</v>
      </c>
      <c r="DK87" s="41">
        <v>44316</v>
      </c>
      <c r="DL87" s="41">
        <v>44347</v>
      </c>
      <c r="DM87" s="41">
        <v>44377</v>
      </c>
      <c r="DN87" s="41">
        <v>44408</v>
      </c>
      <c r="DO87" s="41">
        <v>44439</v>
      </c>
      <c r="DP87" s="41">
        <v>44469</v>
      </c>
      <c r="DQ87" s="41">
        <v>44500</v>
      </c>
      <c r="DR87" s="41">
        <v>44530</v>
      </c>
      <c r="DS87" s="41">
        <v>44561</v>
      </c>
      <c r="DT87" s="41">
        <v>44592</v>
      </c>
      <c r="DU87" s="41">
        <v>44620</v>
      </c>
      <c r="DV87" s="41">
        <v>44651</v>
      </c>
      <c r="DW87" s="41">
        <v>44681</v>
      </c>
      <c r="DX87" s="41">
        <v>44712</v>
      </c>
      <c r="DY87" s="41">
        <v>44742</v>
      </c>
      <c r="DZ87" s="41">
        <v>44773</v>
      </c>
      <c r="EA87" s="41">
        <v>44804</v>
      </c>
      <c r="EB87" s="41">
        <v>44834</v>
      </c>
      <c r="EC87" s="41">
        <v>44865</v>
      </c>
      <c r="ED87" s="41">
        <v>44895</v>
      </c>
      <c r="EE87" s="41">
        <v>44926</v>
      </c>
      <c r="EF87" s="41">
        <v>44957</v>
      </c>
      <c r="EG87" s="41">
        <v>44985</v>
      </c>
      <c r="EH87" s="41">
        <v>45016</v>
      </c>
      <c r="EI87" s="41">
        <v>45046</v>
      </c>
      <c r="EJ87" s="41">
        <v>45077</v>
      </c>
      <c r="EK87" s="41">
        <v>45107</v>
      </c>
      <c r="EL87" s="41">
        <v>45138</v>
      </c>
      <c r="EM87" s="41">
        <v>45169</v>
      </c>
      <c r="EN87" s="41">
        <v>45199</v>
      </c>
      <c r="EO87" s="41">
        <v>45230</v>
      </c>
      <c r="EP87" s="41">
        <v>45260</v>
      </c>
      <c r="EQ87" s="41">
        <v>45291</v>
      </c>
      <c r="ER87" s="41">
        <v>45322</v>
      </c>
      <c r="ES87" s="41">
        <v>45351</v>
      </c>
      <c r="ET87" s="41">
        <v>45382</v>
      </c>
      <c r="EU87" s="41">
        <v>45412</v>
      </c>
      <c r="EV87" s="41">
        <v>45443</v>
      </c>
      <c r="EW87" s="41">
        <v>45473</v>
      </c>
      <c r="EX87" s="41">
        <v>45504</v>
      </c>
      <c r="EY87" s="41">
        <v>45535</v>
      </c>
      <c r="EZ87" s="41">
        <v>45565</v>
      </c>
      <c r="FA87" s="41">
        <v>45596</v>
      </c>
      <c r="FB87" s="41">
        <v>45626</v>
      </c>
      <c r="FC87" s="41">
        <v>45657</v>
      </c>
      <c r="FD87" s="41">
        <v>45688</v>
      </c>
      <c r="FE87" s="41">
        <v>45716</v>
      </c>
      <c r="FF87" s="41">
        <v>45747</v>
      </c>
      <c r="FG87" s="41">
        <v>45777</v>
      </c>
      <c r="FH87" s="41">
        <v>45808</v>
      </c>
      <c r="FI87" s="41">
        <v>45838</v>
      </c>
      <c r="FJ87" s="41">
        <v>45869</v>
      </c>
      <c r="FK87" s="41">
        <v>45900</v>
      </c>
      <c r="FL87" s="41">
        <v>45930</v>
      </c>
    </row>
    <row r="88" spans="1:168" ht="15" customHeight="1">
      <c r="A88" s="44"/>
      <c r="B88" s="44"/>
      <c r="C88" s="44"/>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Y88" s="42">
        <v>2016</v>
      </c>
      <c r="AZ88" s="43" t="e">
        <f>'Report Sept'!AZ88-'Report June'!AZ88</f>
        <v>#VALUE!</v>
      </c>
      <c r="BA88" s="43" t="e">
        <f>'Report Sept'!BA88-'Report June'!BA88</f>
        <v>#VALUE!</v>
      </c>
      <c r="BB88" s="43" t="e">
        <f>'Report Sept'!BB88-'Report June'!BB88</f>
        <v>#VALUE!</v>
      </c>
      <c r="BC88" s="43" t="e">
        <f>'Report Sept'!BC88-'Report June'!BC88</f>
        <v>#VALUE!</v>
      </c>
      <c r="BD88" s="43" t="e">
        <f>'Report Sept'!BD88-'Report June'!BD88</f>
        <v>#VALUE!</v>
      </c>
      <c r="BE88" s="43" t="e">
        <f>'Report Sept'!BE88-'Report June'!BE88</f>
        <v>#VALUE!</v>
      </c>
      <c r="BF88" s="43" t="e">
        <f>'Report Sept'!BF88-'Report June'!BF88</f>
        <v>#VALUE!</v>
      </c>
      <c r="BG88" s="43" t="e">
        <f>'Report Sept'!BG88-'Report June'!BG88</f>
        <v>#VALUE!</v>
      </c>
      <c r="BH88" s="43" t="e">
        <f>'Report Sept'!BH88-'Report June'!BH88</f>
        <v>#VALUE!</v>
      </c>
      <c r="BI88" s="43" t="e">
        <f>'Report Sept'!BI88-'Report June'!BI88</f>
        <v>#VALUE!</v>
      </c>
      <c r="BJ88" s="43" t="e">
        <f>'Report Sept'!BJ88-'Report June'!BJ88</f>
        <v>#VALUE!</v>
      </c>
      <c r="BK88" s="43" t="e">
        <f>'Report Sept'!BK88-'Report June'!BK88</f>
        <v>#VALUE!</v>
      </c>
      <c r="BL88" s="43" t="e">
        <f>'Report Sept'!BL88-'Report June'!BL88</f>
        <v>#VALUE!</v>
      </c>
      <c r="BM88" s="43" t="e">
        <f>'Report Sept'!BM88-'Report June'!BM88</f>
        <v>#VALUE!</v>
      </c>
      <c r="BN88" s="43" t="e">
        <f>'Report Sept'!BN88-'Report June'!BN88</f>
        <v>#VALUE!</v>
      </c>
      <c r="BO88" s="43" t="e">
        <f>'Report Sept'!BO88-'Report June'!BO88</f>
        <v>#VALUE!</v>
      </c>
      <c r="BP88" s="43" t="e">
        <f>'Report Sept'!BP88-'Report June'!BP88</f>
        <v>#VALUE!</v>
      </c>
      <c r="BQ88" s="43" t="e">
        <f>'Report Sept'!BQ88-'Report June'!BQ88</f>
        <v>#VALUE!</v>
      </c>
      <c r="BR88" s="43" t="e">
        <f>'Report Sept'!BR88-'Report June'!BR88</f>
        <v>#VALUE!</v>
      </c>
      <c r="BS88" s="43" t="e">
        <f>'Report Sept'!BS88-'Report June'!BS88</f>
        <v>#VALUE!</v>
      </c>
      <c r="BT88" s="43" t="e">
        <f>'Report Sept'!BT88-'Report June'!BT88</f>
        <v>#VALUE!</v>
      </c>
      <c r="BU88" s="43" t="e">
        <f>'Report Sept'!BU88-'Report June'!BU88</f>
        <v>#VALUE!</v>
      </c>
      <c r="BV88" s="43" t="e">
        <f>'Report Sept'!BV88-'Report June'!BV88</f>
        <v>#VALUE!</v>
      </c>
      <c r="BW88" s="43" t="e">
        <f>'Report Sept'!BW88-'Report June'!BW88</f>
        <v>#VALUE!</v>
      </c>
      <c r="BX88" s="43" t="e">
        <f>'Report Sept'!BX88-'Report June'!BX88</f>
        <v>#VALUE!</v>
      </c>
      <c r="BY88" s="43" t="e">
        <f>'Report Sept'!BY88-'Report June'!BY88</f>
        <v>#VALUE!</v>
      </c>
      <c r="BZ88" s="43" t="e">
        <f>'Report Sept'!BZ88-'Report June'!BZ88</f>
        <v>#VALUE!</v>
      </c>
      <c r="CA88" s="43" t="e">
        <f>'Report Sept'!CA88-'Report June'!CA88</f>
        <v>#VALUE!</v>
      </c>
      <c r="CB88" s="43" t="e">
        <f>'Report Sept'!CB88-'Report June'!CB88</f>
        <v>#VALUE!</v>
      </c>
      <c r="CC88" s="43" t="e">
        <f>'Report Sept'!CC88-'Report June'!CC88</f>
        <v>#VALUE!</v>
      </c>
      <c r="CD88" s="43" t="e">
        <f>'Report Sept'!CD88-'Report June'!CD88</f>
        <v>#VALUE!</v>
      </c>
      <c r="CE88" s="43" t="e">
        <f>'Report Sept'!CE88-'Report June'!CE88</f>
        <v>#VALUE!</v>
      </c>
      <c r="CF88" s="43" t="e">
        <f>'Report Sept'!CF88-'Report June'!CF88</f>
        <v>#VALUE!</v>
      </c>
      <c r="CG88" s="43" t="e">
        <f>'Report Sept'!CG88-'Report June'!CG88</f>
        <v>#VALUE!</v>
      </c>
      <c r="CH88" s="43" t="e">
        <f>'Report Sept'!CH88-'Report June'!CH88</f>
        <v>#VALUE!</v>
      </c>
      <c r="CI88" s="43" t="e">
        <f>'Report Sept'!CI88-'Report June'!CI88</f>
        <v>#VALUE!</v>
      </c>
      <c r="CJ88" s="43" t="e">
        <f>'Report Sept'!CJ88-'Report June'!CJ88</f>
        <v>#VALUE!</v>
      </c>
      <c r="CK88" s="43" t="e">
        <f>'Report Sept'!CK88-'Report June'!CK88</f>
        <v>#VALUE!</v>
      </c>
      <c r="CL88" s="43" t="e">
        <f>'Report Sept'!CL88-'Report June'!CL88</f>
        <v>#VALUE!</v>
      </c>
      <c r="CM88" s="43" t="e">
        <f>'Report Sept'!CM88-'Report June'!CM88</f>
        <v>#VALUE!</v>
      </c>
      <c r="CN88" s="43" t="e">
        <f>'Report Sept'!CN88-'Report June'!CN88</f>
        <v>#VALUE!</v>
      </c>
      <c r="CO88" s="43" t="e">
        <f>'Report Sept'!CO88-'Report June'!CO88</f>
        <v>#VALUE!</v>
      </c>
      <c r="CP88" s="43" t="e">
        <f>'Report Sept'!CP88-'Report June'!CP88</f>
        <v>#VALUE!</v>
      </c>
      <c r="CQ88" s="43" t="e">
        <f>'Report Sept'!CQ88-'Report June'!CQ88</f>
        <v>#VALUE!</v>
      </c>
      <c r="CR88" s="43" t="e">
        <f>'Report Sept'!CR88-'Report June'!CR88</f>
        <v>#VALUE!</v>
      </c>
      <c r="CS88" s="43" t="e">
        <f>'Report Sept'!CS88-'Report June'!CS88</f>
        <v>#VALUE!</v>
      </c>
      <c r="CT88" s="43" t="e">
        <f>'Report Sept'!CT88-'Report June'!CT88</f>
        <v>#VALUE!</v>
      </c>
      <c r="CU88" s="43" t="e">
        <f>'Report Sept'!CU88-'Report June'!CU88</f>
        <v>#VALUE!</v>
      </c>
      <c r="CV88" s="43" t="e">
        <f>'Report Sept'!CV88-'Report June'!CV88</f>
        <v>#VALUE!</v>
      </c>
      <c r="CW88" s="43" t="e">
        <f>'Report Sept'!CW88-'Report June'!CW88</f>
        <v>#VALUE!</v>
      </c>
      <c r="CX88" s="43" t="e">
        <f>'Report Sept'!CX88-'Report June'!CX88</f>
        <v>#VALUE!</v>
      </c>
      <c r="CY88" s="43" t="e">
        <f>'Report Sept'!CY88-'Report June'!CY88</f>
        <v>#VALUE!</v>
      </c>
      <c r="CZ88" s="43" t="e">
        <f>'Report Sept'!CZ88-'Report June'!CZ88</f>
        <v>#VALUE!</v>
      </c>
      <c r="DA88" s="43" t="e">
        <f>'Report Sept'!DA88-'Report June'!DA88</f>
        <v>#VALUE!</v>
      </c>
      <c r="DB88" s="43" t="e">
        <f>'Report Sept'!DB88-'Report June'!DB88</f>
        <v>#VALUE!</v>
      </c>
      <c r="DC88" s="43" t="e">
        <f>'Report Sept'!DC88-'Report June'!DC88</f>
        <v>#VALUE!</v>
      </c>
      <c r="DD88" s="43" t="e">
        <f>'Report Sept'!DD88-'Report June'!DD88</f>
        <v>#VALUE!</v>
      </c>
      <c r="DE88" s="43" t="e">
        <f>'Report Sept'!DE88-'Report June'!DE88</f>
        <v>#VALUE!</v>
      </c>
      <c r="DF88" s="43" t="e">
        <f>'Report Sept'!DF88-'Report June'!DF88</f>
        <v>#VALUE!</v>
      </c>
      <c r="DG88" s="43" t="e">
        <f>'Report Sept'!DG88-'Report June'!DG88</f>
        <v>#VALUE!</v>
      </c>
      <c r="DH88" s="43" t="e">
        <f>'Report Sept'!DH88-'Report June'!DH88</f>
        <v>#VALUE!</v>
      </c>
      <c r="DI88" s="43" t="e">
        <f>'Report Sept'!DI88-'Report June'!DI88</f>
        <v>#VALUE!</v>
      </c>
      <c r="DJ88" s="43" t="e">
        <f>'Report Sept'!DJ88-'Report June'!DJ88</f>
        <v>#VALUE!</v>
      </c>
      <c r="DK88" s="43" t="e">
        <f>'Report Sept'!DK88-'Report June'!DK88</f>
        <v>#VALUE!</v>
      </c>
      <c r="DL88" s="43" t="e">
        <f>'Report Sept'!DL88-'Report June'!DL88</f>
        <v>#VALUE!</v>
      </c>
      <c r="DM88" s="43" t="e">
        <f>'Report Sept'!DM88-'Report June'!DM88</f>
        <v>#VALUE!</v>
      </c>
      <c r="DN88" s="43" t="e">
        <f>'Report Sept'!DN88-'Report June'!DN88</f>
        <v>#VALUE!</v>
      </c>
      <c r="DO88" s="43" t="e">
        <f>'Report Sept'!DO88-'Report June'!DO88</f>
        <v>#VALUE!</v>
      </c>
      <c r="DP88" s="43" t="e">
        <f>'Report Sept'!DP88-'Report June'!DP88</f>
        <v>#VALUE!</v>
      </c>
      <c r="DQ88" s="43" t="e">
        <f>'Report Sept'!DQ88-'Report June'!DQ88</f>
        <v>#VALUE!</v>
      </c>
      <c r="DR88" s="43" t="e">
        <f>'Report Sept'!DR88-'Report June'!DR88</f>
        <v>#VALUE!</v>
      </c>
      <c r="DS88" s="43" t="e">
        <f>'Report Sept'!DS88-'Report June'!DS88</f>
        <v>#VALUE!</v>
      </c>
      <c r="DT88" s="43" t="e">
        <f>'Report Sept'!DT88-'Report June'!DT88</f>
        <v>#VALUE!</v>
      </c>
      <c r="DU88" s="43" t="e">
        <f>'Report Sept'!DU88-'Report June'!DU88</f>
        <v>#VALUE!</v>
      </c>
      <c r="DV88" s="43" t="e">
        <f>'Report Sept'!DV88-'Report June'!DV88</f>
        <v>#VALUE!</v>
      </c>
      <c r="DW88" s="43" t="e">
        <f>'Report Sept'!DW88-'Report June'!DW88</f>
        <v>#VALUE!</v>
      </c>
      <c r="DX88" s="43" t="e">
        <f>'Report Sept'!DX88-'Report June'!DX88</f>
        <v>#VALUE!</v>
      </c>
      <c r="DY88" s="43" t="e">
        <f>'Report Sept'!DY88-'Report June'!DY88</f>
        <v>#VALUE!</v>
      </c>
      <c r="DZ88" s="43" t="e">
        <f>'Report Sept'!DZ88-'Report June'!DZ88</f>
        <v>#VALUE!</v>
      </c>
      <c r="EA88" s="43" t="e">
        <f>'Report Sept'!EA88-'Report June'!EA88</f>
        <v>#VALUE!</v>
      </c>
      <c r="EB88" s="43" t="e">
        <f>'Report Sept'!EB88-'Report June'!EB88</f>
        <v>#VALUE!</v>
      </c>
      <c r="EC88" s="43" t="e">
        <f>'Report Sept'!EC88-'Report June'!EC88</f>
        <v>#VALUE!</v>
      </c>
      <c r="ED88" s="43" t="e">
        <f>'Report Sept'!ED88-'Report June'!ED88</f>
        <v>#VALUE!</v>
      </c>
      <c r="EE88" s="43" t="e">
        <f>'Report Sept'!EE88-'Report June'!EE88</f>
        <v>#VALUE!</v>
      </c>
      <c r="EF88" s="43" t="e">
        <f>'Report Sept'!EF88-'Report June'!EF88</f>
        <v>#VALUE!</v>
      </c>
      <c r="EG88" s="43" t="e">
        <f>'Report Sept'!EG88-'Report June'!EG88</f>
        <v>#VALUE!</v>
      </c>
      <c r="EH88" s="43" t="e">
        <f>'Report Sept'!EH88-'Report June'!EH88</f>
        <v>#VALUE!</v>
      </c>
      <c r="EI88" s="43" t="e">
        <f>'Report Sept'!EI88-'Report June'!EI88</f>
        <v>#VALUE!</v>
      </c>
      <c r="EJ88" s="43" t="e">
        <f>'Report Sept'!EJ88-'Report June'!EJ88</f>
        <v>#VALUE!</v>
      </c>
      <c r="EK88" s="43" t="e">
        <f>'Report Sept'!EK88-'Report June'!EK88</f>
        <v>#VALUE!</v>
      </c>
      <c r="EL88" s="43" t="e">
        <f>'Report Sept'!EL88-'Report June'!EL88</f>
        <v>#VALUE!</v>
      </c>
      <c r="EM88" s="43" t="e">
        <f>'Report Sept'!EM88-'Report June'!EM88</f>
        <v>#VALUE!</v>
      </c>
      <c r="EN88" s="43" t="e">
        <f>'Report Sept'!EN88-'Report June'!EN88</f>
        <v>#VALUE!</v>
      </c>
      <c r="EO88" s="43" t="e">
        <f>'Report Sept'!EO88-'Report June'!EO88</f>
        <v>#VALUE!</v>
      </c>
      <c r="EP88" s="43" t="e">
        <f>'Report Sept'!EP88-'Report June'!EP88</f>
        <v>#VALUE!</v>
      </c>
      <c r="EQ88" s="43" t="e">
        <f>'Report Sept'!EQ88-'Report June'!EQ88</f>
        <v>#VALUE!</v>
      </c>
      <c r="ER88" s="43" t="e">
        <f>'Report Sept'!ER88-'Report June'!ER88</f>
        <v>#VALUE!</v>
      </c>
      <c r="ES88" s="43" t="e">
        <f>'Report Sept'!ES88-'Report June'!ES88</f>
        <v>#VALUE!</v>
      </c>
      <c r="ET88" s="43" t="e">
        <f>'Report Sept'!ET88-'Report June'!ET88</f>
        <v>#VALUE!</v>
      </c>
      <c r="EU88" s="43" t="e">
        <f>'Report Sept'!EU88-'Report June'!EU88</f>
        <v>#VALUE!</v>
      </c>
      <c r="EV88" s="43" t="e">
        <f>'Report Sept'!EV88-'Report June'!EV88</f>
        <v>#VALUE!</v>
      </c>
      <c r="EW88" s="43" t="e">
        <f>'Report Sept'!EW88-'Report June'!EW88</f>
        <v>#VALUE!</v>
      </c>
      <c r="EX88" s="43" t="e">
        <f>'Report Sept'!EX88-'Report June'!EX88</f>
        <v>#VALUE!</v>
      </c>
      <c r="EY88" s="43" t="e">
        <f>'Report Sept'!EY88-'Report June'!EY88</f>
        <v>#VALUE!</v>
      </c>
      <c r="EZ88" s="43" t="e">
        <f>'Report Sept'!EZ88-'Report June'!EZ88</f>
        <v>#VALUE!</v>
      </c>
      <c r="FA88" s="43" t="e">
        <f>'Report Sept'!FA88-'Report June'!FA88</f>
        <v>#VALUE!</v>
      </c>
      <c r="FB88" s="43" t="e">
        <f>'Report Sept'!FB88-'Report June'!FB88</f>
        <v>#VALUE!</v>
      </c>
      <c r="FC88" s="43" t="e">
        <f>'Report Sept'!FC88-'Report June'!FC88</f>
        <v>#VALUE!</v>
      </c>
      <c r="FD88" s="43" t="e">
        <f>'Report Sept'!FD88-'Report June'!FD88</f>
        <v>#VALUE!</v>
      </c>
      <c r="FE88" s="43" t="e">
        <f>'Report Sept'!FE88-'Report June'!FE88</f>
        <v>#VALUE!</v>
      </c>
      <c r="FF88" s="43" t="e">
        <f>'Report Sept'!FF88-'Report June'!FF88</f>
        <v>#VALUE!</v>
      </c>
      <c r="FG88" s="43" t="e">
        <f>'Report Sept'!FG88-'Report June'!FG88</f>
        <v>#VALUE!</v>
      </c>
      <c r="FH88" s="43" t="e">
        <f>'Report Sept'!FH88-'Report June'!FH88</f>
        <v>#VALUE!</v>
      </c>
      <c r="FI88" s="43" t="e">
        <f>'Report Sept'!FI88-'Report June'!FI88</f>
        <v>#VALUE!</v>
      </c>
      <c r="FJ88" s="43">
        <f>'Report Sept'!FJ88-'Report June'!FJ88</f>
        <v>2.5554844631212201E-2</v>
      </c>
      <c r="FK88" s="43">
        <f>'Report Sept'!FK88-'Report June'!FK88</f>
        <v>2.5176336931940501E-2</v>
      </c>
      <c r="FL88" s="43">
        <f>'Report Sept'!FL88-'Report June'!FL88</f>
        <v>1.24395459088034E-2</v>
      </c>
    </row>
    <row r="89" spans="1:168" ht="15" customHeight="1">
      <c r="A89" s="44"/>
      <c r="B89" s="44"/>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Y89" s="42">
        <v>2017</v>
      </c>
      <c r="AZ89" s="43">
        <f>'Report Sept'!AZ89-'Report June'!AZ89</f>
        <v>0</v>
      </c>
      <c r="BA89" s="43">
        <f>'Report Sept'!BA89-'Report June'!BA89</f>
        <v>0</v>
      </c>
      <c r="BB89" s="43">
        <f>'Report Sept'!BB89-'Report June'!BB89</f>
        <v>0</v>
      </c>
      <c r="BC89" s="43">
        <f>'Report Sept'!BC89-'Report June'!BC89</f>
        <v>0</v>
      </c>
      <c r="BD89" s="43">
        <f>'Report Sept'!BD89-'Report June'!BD89</f>
        <v>0</v>
      </c>
      <c r="BE89" s="43">
        <f>'Report Sept'!BE89-'Report June'!BE89</f>
        <v>0</v>
      </c>
      <c r="BF89" s="43">
        <f>'Report Sept'!BF89-'Report June'!BF89</f>
        <v>0</v>
      </c>
      <c r="BG89" s="43">
        <f>'Report Sept'!BG89-'Report June'!BG89</f>
        <v>0</v>
      </c>
      <c r="BH89" s="43">
        <f>'Report Sept'!BH89-'Report June'!BH89</f>
        <v>0</v>
      </c>
      <c r="BI89" s="43">
        <f>'Report Sept'!BI89-'Report June'!BI89</f>
        <v>0</v>
      </c>
      <c r="BJ89" s="43">
        <f>'Report Sept'!BJ89-'Report June'!BJ89</f>
        <v>0</v>
      </c>
      <c r="BK89" s="43">
        <f>'Report Sept'!BK89-'Report June'!BK89</f>
        <v>0</v>
      </c>
      <c r="BL89" s="43" t="e">
        <f>'Report Sept'!BL89-'Report June'!BL89</f>
        <v>#VALUE!</v>
      </c>
      <c r="BM89" s="43" t="e">
        <f>'Report Sept'!BM89-'Report June'!BM89</f>
        <v>#VALUE!</v>
      </c>
      <c r="BN89" s="43" t="e">
        <f>'Report Sept'!BN89-'Report June'!BN89</f>
        <v>#VALUE!</v>
      </c>
      <c r="BO89" s="43" t="e">
        <f>'Report Sept'!BO89-'Report June'!BO89</f>
        <v>#VALUE!</v>
      </c>
      <c r="BP89" s="43" t="e">
        <f>'Report Sept'!BP89-'Report June'!BP89</f>
        <v>#VALUE!</v>
      </c>
      <c r="BQ89" s="43" t="e">
        <f>'Report Sept'!BQ89-'Report June'!BQ89</f>
        <v>#VALUE!</v>
      </c>
      <c r="BR89" s="43" t="e">
        <f>'Report Sept'!BR89-'Report June'!BR89</f>
        <v>#VALUE!</v>
      </c>
      <c r="BS89" s="43" t="e">
        <f>'Report Sept'!BS89-'Report June'!BS89</f>
        <v>#VALUE!</v>
      </c>
      <c r="BT89" s="43" t="e">
        <f>'Report Sept'!BT89-'Report June'!BT89</f>
        <v>#VALUE!</v>
      </c>
      <c r="BU89" s="43" t="e">
        <f>'Report Sept'!BU89-'Report June'!BU89</f>
        <v>#VALUE!</v>
      </c>
      <c r="BV89" s="43" t="e">
        <f>'Report Sept'!BV89-'Report June'!BV89</f>
        <v>#VALUE!</v>
      </c>
      <c r="BW89" s="43" t="e">
        <f>'Report Sept'!BW89-'Report June'!BW89</f>
        <v>#VALUE!</v>
      </c>
      <c r="BX89" s="43" t="e">
        <f>'Report Sept'!BX89-'Report June'!BX89</f>
        <v>#VALUE!</v>
      </c>
      <c r="BY89" s="43" t="e">
        <f>'Report Sept'!BY89-'Report June'!BY89</f>
        <v>#VALUE!</v>
      </c>
      <c r="BZ89" s="43" t="e">
        <f>'Report Sept'!BZ89-'Report June'!BZ89</f>
        <v>#VALUE!</v>
      </c>
      <c r="CA89" s="43" t="e">
        <f>'Report Sept'!CA89-'Report June'!CA89</f>
        <v>#VALUE!</v>
      </c>
      <c r="CB89" s="43" t="e">
        <f>'Report Sept'!CB89-'Report June'!CB89</f>
        <v>#VALUE!</v>
      </c>
      <c r="CC89" s="43" t="e">
        <f>'Report Sept'!CC89-'Report June'!CC89</f>
        <v>#VALUE!</v>
      </c>
      <c r="CD89" s="43" t="e">
        <f>'Report Sept'!CD89-'Report June'!CD89</f>
        <v>#VALUE!</v>
      </c>
      <c r="CE89" s="43" t="e">
        <f>'Report Sept'!CE89-'Report June'!CE89</f>
        <v>#VALUE!</v>
      </c>
      <c r="CF89" s="43" t="e">
        <f>'Report Sept'!CF89-'Report June'!CF89</f>
        <v>#VALUE!</v>
      </c>
      <c r="CG89" s="43" t="e">
        <f>'Report Sept'!CG89-'Report June'!CG89</f>
        <v>#VALUE!</v>
      </c>
      <c r="CH89" s="43" t="e">
        <f>'Report Sept'!CH89-'Report June'!CH89</f>
        <v>#VALUE!</v>
      </c>
      <c r="CI89" s="43" t="e">
        <f>'Report Sept'!CI89-'Report June'!CI89</f>
        <v>#VALUE!</v>
      </c>
      <c r="CJ89" s="43" t="e">
        <f>'Report Sept'!CJ89-'Report June'!CJ89</f>
        <v>#VALUE!</v>
      </c>
      <c r="CK89" s="43" t="e">
        <f>'Report Sept'!CK89-'Report June'!CK89</f>
        <v>#VALUE!</v>
      </c>
      <c r="CL89" s="43" t="e">
        <f>'Report Sept'!CL89-'Report June'!CL89</f>
        <v>#VALUE!</v>
      </c>
      <c r="CM89" s="43" t="e">
        <f>'Report Sept'!CM89-'Report June'!CM89</f>
        <v>#VALUE!</v>
      </c>
      <c r="CN89" s="43" t="e">
        <f>'Report Sept'!CN89-'Report June'!CN89</f>
        <v>#VALUE!</v>
      </c>
      <c r="CO89" s="43" t="e">
        <f>'Report Sept'!CO89-'Report June'!CO89</f>
        <v>#VALUE!</v>
      </c>
      <c r="CP89" s="43" t="e">
        <f>'Report Sept'!CP89-'Report June'!CP89</f>
        <v>#VALUE!</v>
      </c>
      <c r="CQ89" s="43" t="e">
        <f>'Report Sept'!CQ89-'Report June'!CQ89</f>
        <v>#VALUE!</v>
      </c>
      <c r="CR89" s="43" t="e">
        <f>'Report Sept'!CR89-'Report June'!CR89</f>
        <v>#VALUE!</v>
      </c>
      <c r="CS89" s="43" t="e">
        <f>'Report Sept'!CS89-'Report June'!CS89</f>
        <v>#VALUE!</v>
      </c>
      <c r="CT89" s="43" t="e">
        <f>'Report Sept'!CT89-'Report June'!CT89</f>
        <v>#VALUE!</v>
      </c>
      <c r="CU89" s="43" t="e">
        <f>'Report Sept'!CU89-'Report June'!CU89</f>
        <v>#VALUE!</v>
      </c>
      <c r="CV89" s="43" t="e">
        <f>'Report Sept'!CV89-'Report June'!CV89</f>
        <v>#VALUE!</v>
      </c>
      <c r="CW89" s="43" t="e">
        <f>'Report Sept'!CW89-'Report June'!CW89</f>
        <v>#VALUE!</v>
      </c>
      <c r="CX89" s="43" t="e">
        <f>'Report Sept'!CX89-'Report June'!CX89</f>
        <v>#VALUE!</v>
      </c>
      <c r="CY89" s="43" t="e">
        <f>'Report Sept'!CY89-'Report June'!CY89</f>
        <v>#VALUE!</v>
      </c>
      <c r="CZ89" s="43" t="e">
        <f>'Report Sept'!CZ89-'Report June'!CZ89</f>
        <v>#VALUE!</v>
      </c>
      <c r="DA89" s="43" t="e">
        <f>'Report Sept'!DA89-'Report June'!DA89</f>
        <v>#VALUE!</v>
      </c>
      <c r="DB89" s="43" t="e">
        <f>'Report Sept'!DB89-'Report June'!DB89</f>
        <v>#VALUE!</v>
      </c>
      <c r="DC89" s="43" t="e">
        <f>'Report Sept'!DC89-'Report June'!DC89</f>
        <v>#VALUE!</v>
      </c>
      <c r="DD89" s="43" t="e">
        <f>'Report Sept'!DD89-'Report June'!DD89</f>
        <v>#VALUE!</v>
      </c>
      <c r="DE89" s="43" t="e">
        <f>'Report Sept'!DE89-'Report June'!DE89</f>
        <v>#VALUE!</v>
      </c>
      <c r="DF89" s="43" t="e">
        <f>'Report Sept'!DF89-'Report June'!DF89</f>
        <v>#VALUE!</v>
      </c>
      <c r="DG89" s="43" t="e">
        <f>'Report Sept'!DG89-'Report June'!DG89</f>
        <v>#VALUE!</v>
      </c>
      <c r="DH89" s="43" t="e">
        <f>'Report Sept'!DH89-'Report June'!DH89</f>
        <v>#VALUE!</v>
      </c>
      <c r="DI89" s="43" t="e">
        <f>'Report Sept'!DI89-'Report June'!DI89</f>
        <v>#VALUE!</v>
      </c>
      <c r="DJ89" s="43" t="e">
        <f>'Report Sept'!DJ89-'Report June'!DJ89</f>
        <v>#VALUE!</v>
      </c>
      <c r="DK89" s="43" t="e">
        <f>'Report Sept'!DK89-'Report June'!DK89</f>
        <v>#VALUE!</v>
      </c>
      <c r="DL89" s="43" t="e">
        <f>'Report Sept'!DL89-'Report June'!DL89</f>
        <v>#VALUE!</v>
      </c>
      <c r="DM89" s="43" t="e">
        <f>'Report Sept'!DM89-'Report June'!DM89</f>
        <v>#VALUE!</v>
      </c>
      <c r="DN89" s="43" t="e">
        <f>'Report Sept'!DN89-'Report June'!DN89</f>
        <v>#VALUE!</v>
      </c>
      <c r="DO89" s="43" t="e">
        <f>'Report Sept'!DO89-'Report June'!DO89</f>
        <v>#VALUE!</v>
      </c>
      <c r="DP89" s="43" t="e">
        <f>'Report Sept'!DP89-'Report June'!DP89</f>
        <v>#VALUE!</v>
      </c>
      <c r="DQ89" s="43" t="e">
        <f>'Report Sept'!DQ89-'Report June'!DQ89</f>
        <v>#VALUE!</v>
      </c>
      <c r="DR89" s="43" t="e">
        <f>'Report Sept'!DR89-'Report June'!DR89</f>
        <v>#VALUE!</v>
      </c>
      <c r="DS89" s="43" t="e">
        <f>'Report Sept'!DS89-'Report June'!DS89</f>
        <v>#VALUE!</v>
      </c>
      <c r="DT89" s="43" t="e">
        <f>'Report Sept'!DT89-'Report June'!DT89</f>
        <v>#VALUE!</v>
      </c>
      <c r="DU89" s="43" t="e">
        <f>'Report Sept'!DU89-'Report June'!DU89</f>
        <v>#VALUE!</v>
      </c>
      <c r="DV89" s="43" t="e">
        <f>'Report Sept'!DV89-'Report June'!DV89</f>
        <v>#VALUE!</v>
      </c>
      <c r="DW89" s="43" t="e">
        <f>'Report Sept'!DW89-'Report June'!DW89</f>
        <v>#VALUE!</v>
      </c>
      <c r="DX89" s="43" t="e">
        <f>'Report Sept'!DX89-'Report June'!DX89</f>
        <v>#VALUE!</v>
      </c>
      <c r="DY89" s="43" t="e">
        <f>'Report Sept'!DY89-'Report June'!DY89</f>
        <v>#VALUE!</v>
      </c>
      <c r="DZ89" s="43" t="e">
        <f>'Report Sept'!DZ89-'Report June'!DZ89</f>
        <v>#VALUE!</v>
      </c>
      <c r="EA89" s="43" t="e">
        <f>'Report Sept'!EA89-'Report June'!EA89</f>
        <v>#VALUE!</v>
      </c>
      <c r="EB89" s="43" t="e">
        <f>'Report Sept'!EB89-'Report June'!EB89</f>
        <v>#VALUE!</v>
      </c>
      <c r="EC89" s="43" t="e">
        <f>'Report Sept'!EC89-'Report June'!EC89</f>
        <v>#VALUE!</v>
      </c>
      <c r="ED89" s="43" t="e">
        <f>'Report Sept'!ED89-'Report June'!ED89</f>
        <v>#VALUE!</v>
      </c>
      <c r="EE89" s="43" t="e">
        <f>'Report Sept'!EE89-'Report June'!EE89</f>
        <v>#VALUE!</v>
      </c>
      <c r="EF89" s="43" t="e">
        <f>'Report Sept'!EF89-'Report June'!EF89</f>
        <v>#VALUE!</v>
      </c>
      <c r="EG89" s="43" t="e">
        <f>'Report Sept'!EG89-'Report June'!EG89</f>
        <v>#VALUE!</v>
      </c>
      <c r="EH89" s="43" t="e">
        <f>'Report Sept'!EH89-'Report June'!EH89</f>
        <v>#VALUE!</v>
      </c>
      <c r="EI89" s="43" t="e">
        <f>'Report Sept'!EI89-'Report June'!EI89</f>
        <v>#VALUE!</v>
      </c>
      <c r="EJ89" s="43" t="e">
        <f>'Report Sept'!EJ89-'Report June'!EJ89</f>
        <v>#VALUE!</v>
      </c>
      <c r="EK89" s="43" t="e">
        <f>'Report Sept'!EK89-'Report June'!EK89</f>
        <v>#VALUE!</v>
      </c>
      <c r="EL89" s="43" t="e">
        <f>'Report Sept'!EL89-'Report June'!EL89</f>
        <v>#VALUE!</v>
      </c>
      <c r="EM89" s="43" t="e">
        <f>'Report Sept'!EM89-'Report June'!EM89</f>
        <v>#VALUE!</v>
      </c>
      <c r="EN89" s="43" t="e">
        <f>'Report Sept'!EN89-'Report June'!EN89</f>
        <v>#VALUE!</v>
      </c>
      <c r="EO89" s="43" t="e">
        <f>'Report Sept'!EO89-'Report June'!EO89</f>
        <v>#VALUE!</v>
      </c>
      <c r="EP89" s="43" t="e">
        <f>'Report Sept'!EP89-'Report June'!EP89</f>
        <v>#VALUE!</v>
      </c>
      <c r="EQ89" s="43" t="e">
        <f>'Report Sept'!EQ89-'Report June'!EQ89</f>
        <v>#VALUE!</v>
      </c>
      <c r="ER89" s="43" t="e">
        <f>'Report Sept'!ER89-'Report June'!ER89</f>
        <v>#VALUE!</v>
      </c>
      <c r="ES89" s="43" t="e">
        <f>'Report Sept'!ES89-'Report June'!ES89</f>
        <v>#VALUE!</v>
      </c>
      <c r="ET89" s="43" t="e">
        <f>'Report Sept'!ET89-'Report June'!ET89</f>
        <v>#VALUE!</v>
      </c>
      <c r="EU89" s="43" t="e">
        <f>'Report Sept'!EU89-'Report June'!EU89</f>
        <v>#VALUE!</v>
      </c>
      <c r="EV89" s="43" t="e">
        <f>'Report Sept'!EV89-'Report June'!EV89</f>
        <v>#VALUE!</v>
      </c>
      <c r="EW89" s="43" t="e">
        <f>'Report Sept'!EW89-'Report June'!EW89</f>
        <v>#VALUE!</v>
      </c>
      <c r="EX89" s="43" t="e">
        <f>'Report Sept'!EX89-'Report June'!EX89</f>
        <v>#VALUE!</v>
      </c>
      <c r="EY89" s="43" t="e">
        <f>'Report Sept'!EY89-'Report June'!EY89</f>
        <v>#VALUE!</v>
      </c>
      <c r="EZ89" s="43" t="e">
        <f>'Report Sept'!EZ89-'Report June'!EZ89</f>
        <v>#VALUE!</v>
      </c>
      <c r="FA89" s="43" t="e">
        <f>'Report Sept'!FA89-'Report June'!FA89</f>
        <v>#VALUE!</v>
      </c>
      <c r="FB89" s="43" t="e">
        <f>'Report Sept'!FB89-'Report June'!FB89</f>
        <v>#VALUE!</v>
      </c>
      <c r="FC89" s="43" t="e">
        <f>'Report Sept'!FC89-'Report June'!FC89</f>
        <v>#VALUE!</v>
      </c>
      <c r="FD89" s="43" t="e">
        <f>'Report Sept'!FD89-'Report June'!FD89</f>
        <v>#VALUE!</v>
      </c>
      <c r="FE89" s="43" t="e">
        <f>'Report Sept'!FE89-'Report June'!FE89</f>
        <v>#VALUE!</v>
      </c>
      <c r="FF89" s="43" t="e">
        <f>'Report Sept'!FF89-'Report June'!FF89</f>
        <v>#VALUE!</v>
      </c>
      <c r="FG89" s="43" t="e">
        <f>'Report Sept'!FG89-'Report June'!FG89</f>
        <v>#VALUE!</v>
      </c>
      <c r="FH89" s="43" t="e">
        <f>'Report Sept'!FH89-'Report June'!FH89</f>
        <v>#VALUE!</v>
      </c>
      <c r="FI89" s="43" t="e">
        <f>'Report Sept'!FI89-'Report June'!FI89</f>
        <v>#VALUE!</v>
      </c>
      <c r="FJ89" s="43">
        <f>'Report Sept'!FJ89-'Report June'!FJ89</f>
        <v>9.8248866845952396E-3</v>
      </c>
      <c r="FK89" s="43">
        <f>'Report Sept'!FK89-'Report June'!FK89</f>
        <v>5.3260835909754297E-3</v>
      </c>
      <c r="FL89" s="43">
        <f>'Report Sept'!FL89-'Report June'!FL89</f>
        <v>2.4345116383657699E-2</v>
      </c>
    </row>
    <row r="90" spans="1:168" ht="15" customHeight="1">
      <c r="A90" s="44"/>
      <c r="B90" s="44"/>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Y90" s="42">
        <v>2018</v>
      </c>
      <c r="AZ90" s="43">
        <f>'Report Sept'!AZ90-'Report June'!AZ90</f>
        <v>0</v>
      </c>
      <c r="BA90" s="43">
        <f>'Report Sept'!BA90-'Report June'!BA90</f>
        <v>0</v>
      </c>
      <c r="BB90" s="43">
        <f>'Report Sept'!BB90-'Report June'!BB90</f>
        <v>0</v>
      </c>
      <c r="BC90" s="43">
        <f>'Report Sept'!BC90-'Report June'!BC90</f>
        <v>0</v>
      </c>
      <c r="BD90" s="43">
        <f>'Report Sept'!BD90-'Report June'!BD90</f>
        <v>0</v>
      </c>
      <c r="BE90" s="43">
        <f>'Report Sept'!BE90-'Report June'!BE90</f>
        <v>0</v>
      </c>
      <c r="BF90" s="43">
        <f>'Report Sept'!BF90-'Report June'!BF90</f>
        <v>0</v>
      </c>
      <c r="BG90" s="43">
        <f>'Report Sept'!BG90-'Report June'!BG90</f>
        <v>0</v>
      </c>
      <c r="BH90" s="43">
        <f>'Report Sept'!BH90-'Report June'!BH90</f>
        <v>0</v>
      </c>
      <c r="BI90" s="43">
        <f>'Report Sept'!BI90-'Report June'!BI90</f>
        <v>0</v>
      </c>
      <c r="BJ90" s="43">
        <f>'Report Sept'!BJ90-'Report June'!BJ90</f>
        <v>0</v>
      </c>
      <c r="BK90" s="43">
        <f>'Report Sept'!BK90-'Report June'!BK90</f>
        <v>0</v>
      </c>
      <c r="BL90" s="43">
        <f>'Report Sept'!BL90-'Report June'!BL90</f>
        <v>0</v>
      </c>
      <c r="BM90" s="43">
        <f>'Report Sept'!BM90-'Report June'!BM90</f>
        <v>0</v>
      </c>
      <c r="BN90" s="43">
        <f>'Report Sept'!BN90-'Report June'!BN90</f>
        <v>0</v>
      </c>
      <c r="BO90" s="43">
        <f>'Report Sept'!BO90-'Report June'!BO90</f>
        <v>0</v>
      </c>
      <c r="BP90" s="43">
        <f>'Report Sept'!BP90-'Report June'!BP90</f>
        <v>0</v>
      </c>
      <c r="BQ90" s="43">
        <f>'Report Sept'!BQ90-'Report June'!BQ90</f>
        <v>0</v>
      </c>
      <c r="BR90" s="43">
        <f>'Report Sept'!BR90-'Report June'!BR90</f>
        <v>0</v>
      </c>
      <c r="BS90" s="43">
        <f>'Report Sept'!BS90-'Report June'!BS90</f>
        <v>0</v>
      </c>
      <c r="BT90" s="43">
        <f>'Report Sept'!BT90-'Report June'!BT90</f>
        <v>0</v>
      </c>
      <c r="BU90" s="43">
        <f>'Report Sept'!BU90-'Report June'!BU90</f>
        <v>0</v>
      </c>
      <c r="BV90" s="43">
        <f>'Report Sept'!BV90-'Report June'!BV90</f>
        <v>0</v>
      </c>
      <c r="BW90" s="43">
        <f>'Report Sept'!BW90-'Report June'!BW90</f>
        <v>0</v>
      </c>
      <c r="BX90" s="43" t="e">
        <f>'Report Sept'!BX90-'Report June'!BX90</f>
        <v>#VALUE!</v>
      </c>
      <c r="BY90" s="43" t="e">
        <f>'Report Sept'!BY90-'Report June'!BY90</f>
        <v>#VALUE!</v>
      </c>
      <c r="BZ90" s="43" t="e">
        <f>'Report Sept'!BZ90-'Report June'!BZ90</f>
        <v>#VALUE!</v>
      </c>
      <c r="CA90" s="43" t="e">
        <f>'Report Sept'!CA90-'Report June'!CA90</f>
        <v>#VALUE!</v>
      </c>
      <c r="CB90" s="43" t="e">
        <f>'Report Sept'!CB90-'Report June'!CB90</f>
        <v>#VALUE!</v>
      </c>
      <c r="CC90" s="43" t="e">
        <f>'Report Sept'!CC90-'Report June'!CC90</f>
        <v>#VALUE!</v>
      </c>
      <c r="CD90" s="43" t="e">
        <f>'Report Sept'!CD90-'Report June'!CD90</f>
        <v>#VALUE!</v>
      </c>
      <c r="CE90" s="43" t="e">
        <f>'Report Sept'!CE90-'Report June'!CE90</f>
        <v>#VALUE!</v>
      </c>
      <c r="CF90" s="43" t="e">
        <f>'Report Sept'!CF90-'Report June'!CF90</f>
        <v>#VALUE!</v>
      </c>
      <c r="CG90" s="43" t="e">
        <f>'Report Sept'!CG90-'Report June'!CG90</f>
        <v>#VALUE!</v>
      </c>
      <c r="CH90" s="43" t="e">
        <f>'Report Sept'!CH90-'Report June'!CH90</f>
        <v>#VALUE!</v>
      </c>
      <c r="CI90" s="43" t="e">
        <f>'Report Sept'!CI90-'Report June'!CI90</f>
        <v>#VALUE!</v>
      </c>
      <c r="CJ90" s="43" t="e">
        <f>'Report Sept'!CJ90-'Report June'!CJ90</f>
        <v>#VALUE!</v>
      </c>
      <c r="CK90" s="43" t="e">
        <f>'Report Sept'!CK90-'Report June'!CK90</f>
        <v>#VALUE!</v>
      </c>
      <c r="CL90" s="43" t="e">
        <f>'Report Sept'!CL90-'Report June'!CL90</f>
        <v>#VALUE!</v>
      </c>
      <c r="CM90" s="43" t="e">
        <f>'Report Sept'!CM90-'Report June'!CM90</f>
        <v>#VALUE!</v>
      </c>
      <c r="CN90" s="43" t="e">
        <f>'Report Sept'!CN90-'Report June'!CN90</f>
        <v>#VALUE!</v>
      </c>
      <c r="CO90" s="43" t="e">
        <f>'Report Sept'!CO90-'Report June'!CO90</f>
        <v>#VALUE!</v>
      </c>
      <c r="CP90" s="43" t="e">
        <f>'Report Sept'!CP90-'Report June'!CP90</f>
        <v>#VALUE!</v>
      </c>
      <c r="CQ90" s="43" t="e">
        <f>'Report Sept'!CQ90-'Report June'!CQ90</f>
        <v>#VALUE!</v>
      </c>
      <c r="CR90" s="43" t="e">
        <f>'Report Sept'!CR90-'Report June'!CR90</f>
        <v>#VALUE!</v>
      </c>
      <c r="CS90" s="43" t="e">
        <f>'Report Sept'!CS90-'Report June'!CS90</f>
        <v>#VALUE!</v>
      </c>
      <c r="CT90" s="43" t="e">
        <f>'Report Sept'!CT90-'Report June'!CT90</f>
        <v>#VALUE!</v>
      </c>
      <c r="CU90" s="43" t="e">
        <f>'Report Sept'!CU90-'Report June'!CU90</f>
        <v>#VALUE!</v>
      </c>
      <c r="CV90" s="43" t="e">
        <f>'Report Sept'!CV90-'Report June'!CV90</f>
        <v>#VALUE!</v>
      </c>
      <c r="CW90" s="43" t="e">
        <f>'Report Sept'!CW90-'Report June'!CW90</f>
        <v>#VALUE!</v>
      </c>
      <c r="CX90" s="43" t="e">
        <f>'Report Sept'!CX90-'Report June'!CX90</f>
        <v>#VALUE!</v>
      </c>
      <c r="CY90" s="43" t="e">
        <f>'Report Sept'!CY90-'Report June'!CY90</f>
        <v>#VALUE!</v>
      </c>
      <c r="CZ90" s="43" t="e">
        <f>'Report Sept'!CZ90-'Report June'!CZ90</f>
        <v>#VALUE!</v>
      </c>
      <c r="DA90" s="43" t="e">
        <f>'Report Sept'!DA90-'Report June'!DA90</f>
        <v>#VALUE!</v>
      </c>
      <c r="DB90" s="43" t="e">
        <f>'Report Sept'!DB90-'Report June'!DB90</f>
        <v>#VALUE!</v>
      </c>
      <c r="DC90" s="43" t="e">
        <f>'Report Sept'!DC90-'Report June'!DC90</f>
        <v>#VALUE!</v>
      </c>
      <c r="DD90" s="43" t="e">
        <f>'Report Sept'!DD90-'Report June'!DD90</f>
        <v>#VALUE!</v>
      </c>
      <c r="DE90" s="43" t="e">
        <f>'Report Sept'!DE90-'Report June'!DE90</f>
        <v>#VALUE!</v>
      </c>
      <c r="DF90" s="43" t="e">
        <f>'Report Sept'!DF90-'Report June'!DF90</f>
        <v>#VALUE!</v>
      </c>
      <c r="DG90" s="43" t="e">
        <f>'Report Sept'!DG90-'Report June'!DG90</f>
        <v>#VALUE!</v>
      </c>
      <c r="DH90" s="43" t="e">
        <f>'Report Sept'!DH90-'Report June'!DH90</f>
        <v>#VALUE!</v>
      </c>
      <c r="DI90" s="43" t="e">
        <f>'Report Sept'!DI90-'Report June'!DI90</f>
        <v>#VALUE!</v>
      </c>
      <c r="DJ90" s="43" t="e">
        <f>'Report Sept'!DJ90-'Report June'!DJ90</f>
        <v>#VALUE!</v>
      </c>
      <c r="DK90" s="43" t="e">
        <f>'Report Sept'!DK90-'Report June'!DK90</f>
        <v>#VALUE!</v>
      </c>
      <c r="DL90" s="43" t="e">
        <f>'Report Sept'!DL90-'Report June'!DL90</f>
        <v>#VALUE!</v>
      </c>
      <c r="DM90" s="43" t="e">
        <f>'Report Sept'!DM90-'Report June'!DM90</f>
        <v>#VALUE!</v>
      </c>
      <c r="DN90" s="43" t="e">
        <f>'Report Sept'!DN90-'Report June'!DN90</f>
        <v>#VALUE!</v>
      </c>
      <c r="DO90" s="43" t="e">
        <f>'Report Sept'!DO90-'Report June'!DO90</f>
        <v>#VALUE!</v>
      </c>
      <c r="DP90" s="43" t="e">
        <f>'Report Sept'!DP90-'Report June'!DP90</f>
        <v>#VALUE!</v>
      </c>
      <c r="DQ90" s="43" t="e">
        <f>'Report Sept'!DQ90-'Report June'!DQ90</f>
        <v>#VALUE!</v>
      </c>
      <c r="DR90" s="43" t="e">
        <f>'Report Sept'!DR90-'Report June'!DR90</f>
        <v>#VALUE!</v>
      </c>
      <c r="DS90" s="43" t="e">
        <f>'Report Sept'!DS90-'Report June'!DS90</f>
        <v>#VALUE!</v>
      </c>
      <c r="DT90" s="43" t="e">
        <f>'Report Sept'!DT90-'Report June'!DT90</f>
        <v>#VALUE!</v>
      </c>
      <c r="DU90" s="43" t="e">
        <f>'Report Sept'!DU90-'Report June'!DU90</f>
        <v>#VALUE!</v>
      </c>
      <c r="DV90" s="43" t="e">
        <f>'Report Sept'!DV90-'Report June'!DV90</f>
        <v>#VALUE!</v>
      </c>
      <c r="DW90" s="43" t="e">
        <f>'Report Sept'!DW90-'Report June'!DW90</f>
        <v>#VALUE!</v>
      </c>
      <c r="DX90" s="43" t="e">
        <f>'Report Sept'!DX90-'Report June'!DX90</f>
        <v>#VALUE!</v>
      </c>
      <c r="DY90" s="43" t="e">
        <f>'Report Sept'!DY90-'Report June'!DY90</f>
        <v>#VALUE!</v>
      </c>
      <c r="DZ90" s="43" t="e">
        <f>'Report Sept'!DZ90-'Report June'!DZ90</f>
        <v>#VALUE!</v>
      </c>
      <c r="EA90" s="43" t="e">
        <f>'Report Sept'!EA90-'Report June'!EA90</f>
        <v>#VALUE!</v>
      </c>
      <c r="EB90" s="43" t="e">
        <f>'Report Sept'!EB90-'Report June'!EB90</f>
        <v>#VALUE!</v>
      </c>
      <c r="EC90" s="43" t="e">
        <f>'Report Sept'!EC90-'Report June'!EC90</f>
        <v>#VALUE!</v>
      </c>
      <c r="ED90" s="43" t="e">
        <f>'Report Sept'!ED90-'Report June'!ED90</f>
        <v>#VALUE!</v>
      </c>
      <c r="EE90" s="43" t="e">
        <f>'Report Sept'!EE90-'Report June'!EE90</f>
        <v>#VALUE!</v>
      </c>
      <c r="EF90" s="43" t="e">
        <f>'Report Sept'!EF90-'Report June'!EF90</f>
        <v>#VALUE!</v>
      </c>
      <c r="EG90" s="43" t="e">
        <f>'Report Sept'!EG90-'Report June'!EG90</f>
        <v>#VALUE!</v>
      </c>
      <c r="EH90" s="43" t="e">
        <f>'Report Sept'!EH90-'Report June'!EH90</f>
        <v>#VALUE!</v>
      </c>
      <c r="EI90" s="43" t="e">
        <f>'Report Sept'!EI90-'Report June'!EI90</f>
        <v>#VALUE!</v>
      </c>
      <c r="EJ90" s="43" t="e">
        <f>'Report Sept'!EJ90-'Report June'!EJ90</f>
        <v>#VALUE!</v>
      </c>
      <c r="EK90" s="43" t="e">
        <f>'Report Sept'!EK90-'Report June'!EK90</f>
        <v>#VALUE!</v>
      </c>
      <c r="EL90" s="43" t="e">
        <f>'Report Sept'!EL90-'Report June'!EL90</f>
        <v>#VALUE!</v>
      </c>
      <c r="EM90" s="43" t="e">
        <f>'Report Sept'!EM90-'Report June'!EM90</f>
        <v>#VALUE!</v>
      </c>
      <c r="EN90" s="43" t="e">
        <f>'Report Sept'!EN90-'Report June'!EN90</f>
        <v>#VALUE!</v>
      </c>
      <c r="EO90" s="43" t="e">
        <f>'Report Sept'!EO90-'Report June'!EO90</f>
        <v>#VALUE!</v>
      </c>
      <c r="EP90" s="43" t="e">
        <f>'Report Sept'!EP90-'Report June'!EP90</f>
        <v>#VALUE!</v>
      </c>
      <c r="EQ90" s="43" t="e">
        <f>'Report Sept'!EQ90-'Report June'!EQ90</f>
        <v>#VALUE!</v>
      </c>
      <c r="ER90" s="43" t="e">
        <f>'Report Sept'!ER90-'Report June'!ER90</f>
        <v>#VALUE!</v>
      </c>
      <c r="ES90" s="43" t="e">
        <f>'Report Sept'!ES90-'Report June'!ES90</f>
        <v>#VALUE!</v>
      </c>
      <c r="ET90" s="43" t="e">
        <f>'Report Sept'!ET90-'Report June'!ET90</f>
        <v>#VALUE!</v>
      </c>
      <c r="EU90" s="43" t="e">
        <f>'Report Sept'!EU90-'Report June'!EU90</f>
        <v>#VALUE!</v>
      </c>
      <c r="EV90" s="43" t="e">
        <f>'Report Sept'!EV90-'Report June'!EV90</f>
        <v>#VALUE!</v>
      </c>
      <c r="EW90" s="43" t="e">
        <f>'Report Sept'!EW90-'Report June'!EW90</f>
        <v>#VALUE!</v>
      </c>
      <c r="EX90" s="43" t="e">
        <f>'Report Sept'!EX90-'Report June'!EX90</f>
        <v>#VALUE!</v>
      </c>
      <c r="EY90" s="43" t="e">
        <f>'Report Sept'!EY90-'Report June'!EY90</f>
        <v>#VALUE!</v>
      </c>
      <c r="EZ90" s="43" t="e">
        <f>'Report Sept'!EZ90-'Report June'!EZ90</f>
        <v>#VALUE!</v>
      </c>
      <c r="FA90" s="43" t="e">
        <f>'Report Sept'!FA90-'Report June'!FA90</f>
        <v>#VALUE!</v>
      </c>
      <c r="FB90" s="43" t="e">
        <f>'Report Sept'!FB90-'Report June'!FB90</f>
        <v>#VALUE!</v>
      </c>
      <c r="FC90" s="43" t="e">
        <f>'Report Sept'!FC90-'Report June'!FC90</f>
        <v>#VALUE!</v>
      </c>
      <c r="FD90" s="43" t="e">
        <f>'Report Sept'!FD90-'Report June'!FD90</f>
        <v>#VALUE!</v>
      </c>
      <c r="FE90" s="43" t="e">
        <f>'Report Sept'!FE90-'Report June'!FE90</f>
        <v>#VALUE!</v>
      </c>
      <c r="FF90" s="43" t="e">
        <f>'Report Sept'!FF90-'Report June'!FF90</f>
        <v>#VALUE!</v>
      </c>
      <c r="FG90" s="43" t="e">
        <f>'Report Sept'!FG90-'Report June'!FG90</f>
        <v>#VALUE!</v>
      </c>
      <c r="FH90" s="43" t="e">
        <f>'Report Sept'!FH90-'Report June'!FH90</f>
        <v>#VALUE!</v>
      </c>
      <c r="FI90" s="43" t="e">
        <f>'Report Sept'!FI90-'Report June'!FI90</f>
        <v>#VALUE!</v>
      </c>
      <c r="FJ90" s="43">
        <f>'Report Sept'!FJ90-'Report June'!FJ90</f>
        <v>2.86837102704839E-2</v>
      </c>
      <c r="FK90" s="43">
        <f>'Report Sept'!FK90-'Report June'!FK90</f>
        <v>2.9357824841663702E-2</v>
      </c>
      <c r="FL90" s="43">
        <f>'Report Sept'!FL90-'Report June'!FL90</f>
        <v>1.28668999559772E-2</v>
      </c>
    </row>
    <row r="91" spans="1:168" ht="15" customHeight="1">
      <c r="A91" s="44"/>
      <c r="B91" s="44"/>
      <c r="C91" s="44"/>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Y91" s="42">
        <v>2019</v>
      </c>
      <c r="AZ91" s="43">
        <f>'Report Sept'!AZ91-'Report June'!AZ91</f>
        <v>0</v>
      </c>
      <c r="BA91" s="43">
        <f>'Report Sept'!BA91-'Report June'!BA91</f>
        <v>0</v>
      </c>
      <c r="BB91" s="43">
        <f>'Report Sept'!BB91-'Report June'!BB91</f>
        <v>0</v>
      </c>
      <c r="BC91" s="43">
        <f>'Report Sept'!BC91-'Report June'!BC91</f>
        <v>0</v>
      </c>
      <c r="BD91" s="43">
        <f>'Report Sept'!BD91-'Report June'!BD91</f>
        <v>0</v>
      </c>
      <c r="BE91" s="43">
        <f>'Report Sept'!BE91-'Report June'!BE91</f>
        <v>0</v>
      </c>
      <c r="BF91" s="43">
        <f>'Report Sept'!BF91-'Report June'!BF91</f>
        <v>0</v>
      </c>
      <c r="BG91" s="43">
        <f>'Report Sept'!BG91-'Report June'!BG91</f>
        <v>0</v>
      </c>
      <c r="BH91" s="43">
        <f>'Report Sept'!BH91-'Report June'!BH91</f>
        <v>0</v>
      </c>
      <c r="BI91" s="43">
        <f>'Report Sept'!BI91-'Report June'!BI91</f>
        <v>0</v>
      </c>
      <c r="BJ91" s="43">
        <f>'Report Sept'!BJ91-'Report June'!BJ91</f>
        <v>0</v>
      </c>
      <c r="BK91" s="43">
        <f>'Report Sept'!BK91-'Report June'!BK91</f>
        <v>0</v>
      </c>
      <c r="BL91" s="43">
        <f>'Report Sept'!BL91-'Report June'!BL91</f>
        <v>0</v>
      </c>
      <c r="BM91" s="43">
        <f>'Report Sept'!BM91-'Report June'!BM91</f>
        <v>0</v>
      </c>
      <c r="BN91" s="43">
        <f>'Report Sept'!BN91-'Report June'!BN91</f>
        <v>0</v>
      </c>
      <c r="BO91" s="43">
        <f>'Report Sept'!BO91-'Report June'!BO91</f>
        <v>0</v>
      </c>
      <c r="BP91" s="43">
        <f>'Report Sept'!BP91-'Report June'!BP91</f>
        <v>0</v>
      </c>
      <c r="BQ91" s="43">
        <f>'Report Sept'!BQ91-'Report June'!BQ91</f>
        <v>0</v>
      </c>
      <c r="BR91" s="43">
        <f>'Report Sept'!BR91-'Report June'!BR91</f>
        <v>0</v>
      </c>
      <c r="BS91" s="43">
        <f>'Report Sept'!BS91-'Report June'!BS91</f>
        <v>0</v>
      </c>
      <c r="BT91" s="43">
        <f>'Report Sept'!BT91-'Report June'!BT91</f>
        <v>0</v>
      </c>
      <c r="BU91" s="43">
        <f>'Report Sept'!BU91-'Report June'!BU91</f>
        <v>0</v>
      </c>
      <c r="BV91" s="43">
        <f>'Report Sept'!BV91-'Report June'!BV91</f>
        <v>0</v>
      </c>
      <c r="BW91" s="43">
        <f>'Report Sept'!BW91-'Report June'!BW91</f>
        <v>0</v>
      </c>
      <c r="BX91" s="43">
        <f>'Report Sept'!BX91-'Report June'!BX91</f>
        <v>0</v>
      </c>
      <c r="BY91" s="43">
        <f>'Report Sept'!BY91-'Report June'!BY91</f>
        <v>0</v>
      </c>
      <c r="BZ91" s="43">
        <f>'Report Sept'!BZ91-'Report June'!BZ91</f>
        <v>0</v>
      </c>
      <c r="CA91" s="43">
        <f>'Report Sept'!CA91-'Report June'!CA91</f>
        <v>0</v>
      </c>
      <c r="CB91" s="43">
        <f>'Report Sept'!CB91-'Report June'!CB91</f>
        <v>0</v>
      </c>
      <c r="CC91" s="43">
        <f>'Report Sept'!CC91-'Report June'!CC91</f>
        <v>0</v>
      </c>
      <c r="CD91" s="43">
        <f>'Report Sept'!CD91-'Report June'!CD91</f>
        <v>0</v>
      </c>
      <c r="CE91" s="43">
        <f>'Report Sept'!CE91-'Report June'!CE91</f>
        <v>0</v>
      </c>
      <c r="CF91" s="43">
        <f>'Report Sept'!CF91-'Report June'!CF91</f>
        <v>0</v>
      </c>
      <c r="CG91" s="43">
        <f>'Report Sept'!CG91-'Report June'!CG91</f>
        <v>0</v>
      </c>
      <c r="CH91" s="43">
        <f>'Report Sept'!CH91-'Report June'!CH91</f>
        <v>0</v>
      </c>
      <c r="CI91" s="43">
        <f>'Report Sept'!CI91-'Report June'!CI91</f>
        <v>0</v>
      </c>
      <c r="CJ91" s="43" t="e">
        <f>'Report Sept'!CJ91-'Report June'!CJ91</f>
        <v>#VALUE!</v>
      </c>
      <c r="CK91" s="43" t="e">
        <f>'Report Sept'!CK91-'Report June'!CK91</f>
        <v>#VALUE!</v>
      </c>
      <c r="CL91" s="43" t="e">
        <f>'Report Sept'!CL91-'Report June'!CL91</f>
        <v>#VALUE!</v>
      </c>
      <c r="CM91" s="43" t="e">
        <f>'Report Sept'!CM91-'Report June'!CM91</f>
        <v>#VALUE!</v>
      </c>
      <c r="CN91" s="43" t="e">
        <f>'Report Sept'!CN91-'Report June'!CN91</f>
        <v>#VALUE!</v>
      </c>
      <c r="CO91" s="43" t="e">
        <f>'Report Sept'!CO91-'Report June'!CO91</f>
        <v>#VALUE!</v>
      </c>
      <c r="CP91" s="43" t="e">
        <f>'Report Sept'!CP91-'Report June'!CP91</f>
        <v>#VALUE!</v>
      </c>
      <c r="CQ91" s="43" t="e">
        <f>'Report Sept'!CQ91-'Report June'!CQ91</f>
        <v>#VALUE!</v>
      </c>
      <c r="CR91" s="43" t="e">
        <f>'Report Sept'!CR91-'Report June'!CR91</f>
        <v>#VALUE!</v>
      </c>
      <c r="CS91" s="43" t="e">
        <f>'Report Sept'!CS91-'Report June'!CS91</f>
        <v>#VALUE!</v>
      </c>
      <c r="CT91" s="43" t="e">
        <f>'Report Sept'!CT91-'Report June'!CT91</f>
        <v>#VALUE!</v>
      </c>
      <c r="CU91" s="43" t="e">
        <f>'Report Sept'!CU91-'Report June'!CU91</f>
        <v>#VALUE!</v>
      </c>
      <c r="CV91" s="43" t="e">
        <f>'Report Sept'!CV91-'Report June'!CV91</f>
        <v>#VALUE!</v>
      </c>
      <c r="CW91" s="43" t="e">
        <f>'Report Sept'!CW91-'Report June'!CW91</f>
        <v>#VALUE!</v>
      </c>
      <c r="CX91" s="43" t="e">
        <f>'Report Sept'!CX91-'Report June'!CX91</f>
        <v>#VALUE!</v>
      </c>
      <c r="CY91" s="43" t="e">
        <f>'Report Sept'!CY91-'Report June'!CY91</f>
        <v>#VALUE!</v>
      </c>
      <c r="CZ91" s="43" t="e">
        <f>'Report Sept'!CZ91-'Report June'!CZ91</f>
        <v>#VALUE!</v>
      </c>
      <c r="DA91" s="43" t="e">
        <f>'Report Sept'!DA91-'Report June'!DA91</f>
        <v>#VALUE!</v>
      </c>
      <c r="DB91" s="43" t="e">
        <f>'Report Sept'!DB91-'Report June'!DB91</f>
        <v>#VALUE!</v>
      </c>
      <c r="DC91" s="43" t="e">
        <f>'Report Sept'!DC91-'Report June'!DC91</f>
        <v>#VALUE!</v>
      </c>
      <c r="DD91" s="43" t="e">
        <f>'Report Sept'!DD91-'Report June'!DD91</f>
        <v>#VALUE!</v>
      </c>
      <c r="DE91" s="43" t="e">
        <f>'Report Sept'!DE91-'Report June'!DE91</f>
        <v>#VALUE!</v>
      </c>
      <c r="DF91" s="43" t="e">
        <f>'Report Sept'!DF91-'Report June'!DF91</f>
        <v>#VALUE!</v>
      </c>
      <c r="DG91" s="43" t="e">
        <f>'Report Sept'!DG91-'Report June'!DG91</f>
        <v>#VALUE!</v>
      </c>
      <c r="DH91" s="43" t="e">
        <f>'Report Sept'!DH91-'Report June'!DH91</f>
        <v>#VALUE!</v>
      </c>
      <c r="DI91" s="43" t="e">
        <f>'Report Sept'!DI91-'Report June'!DI91</f>
        <v>#VALUE!</v>
      </c>
      <c r="DJ91" s="43" t="e">
        <f>'Report Sept'!DJ91-'Report June'!DJ91</f>
        <v>#VALUE!</v>
      </c>
      <c r="DK91" s="43" t="e">
        <f>'Report Sept'!DK91-'Report June'!DK91</f>
        <v>#VALUE!</v>
      </c>
      <c r="DL91" s="43" t="e">
        <f>'Report Sept'!DL91-'Report June'!DL91</f>
        <v>#VALUE!</v>
      </c>
      <c r="DM91" s="43" t="e">
        <f>'Report Sept'!DM91-'Report June'!DM91</f>
        <v>#VALUE!</v>
      </c>
      <c r="DN91" s="43" t="e">
        <f>'Report Sept'!DN91-'Report June'!DN91</f>
        <v>#VALUE!</v>
      </c>
      <c r="DO91" s="43" t="e">
        <f>'Report Sept'!DO91-'Report June'!DO91</f>
        <v>#VALUE!</v>
      </c>
      <c r="DP91" s="43" t="e">
        <f>'Report Sept'!DP91-'Report June'!DP91</f>
        <v>#VALUE!</v>
      </c>
      <c r="DQ91" s="43" t="e">
        <f>'Report Sept'!DQ91-'Report June'!DQ91</f>
        <v>#VALUE!</v>
      </c>
      <c r="DR91" s="43" t="e">
        <f>'Report Sept'!DR91-'Report June'!DR91</f>
        <v>#VALUE!</v>
      </c>
      <c r="DS91" s="43" t="e">
        <f>'Report Sept'!DS91-'Report June'!DS91</f>
        <v>#VALUE!</v>
      </c>
      <c r="DT91" s="43" t="e">
        <f>'Report Sept'!DT91-'Report June'!DT91</f>
        <v>#VALUE!</v>
      </c>
      <c r="DU91" s="43" t="e">
        <f>'Report Sept'!DU91-'Report June'!DU91</f>
        <v>#VALUE!</v>
      </c>
      <c r="DV91" s="43" t="e">
        <f>'Report Sept'!DV91-'Report June'!DV91</f>
        <v>#VALUE!</v>
      </c>
      <c r="DW91" s="43" t="e">
        <f>'Report Sept'!DW91-'Report June'!DW91</f>
        <v>#VALUE!</v>
      </c>
      <c r="DX91" s="43" t="e">
        <f>'Report Sept'!DX91-'Report June'!DX91</f>
        <v>#VALUE!</v>
      </c>
      <c r="DY91" s="43" t="e">
        <f>'Report Sept'!DY91-'Report June'!DY91</f>
        <v>#VALUE!</v>
      </c>
      <c r="DZ91" s="43" t="e">
        <f>'Report Sept'!DZ91-'Report June'!DZ91</f>
        <v>#VALUE!</v>
      </c>
      <c r="EA91" s="43" t="e">
        <f>'Report Sept'!EA91-'Report June'!EA91</f>
        <v>#VALUE!</v>
      </c>
      <c r="EB91" s="43" t="e">
        <f>'Report Sept'!EB91-'Report June'!EB91</f>
        <v>#VALUE!</v>
      </c>
      <c r="EC91" s="43" t="e">
        <f>'Report Sept'!EC91-'Report June'!EC91</f>
        <v>#VALUE!</v>
      </c>
      <c r="ED91" s="43" t="e">
        <f>'Report Sept'!ED91-'Report June'!ED91</f>
        <v>#VALUE!</v>
      </c>
      <c r="EE91" s="43" t="e">
        <f>'Report Sept'!EE91-'Report June'!EE91</f>
        <v>#VALUE!</v>
      </c>
      <c r="EF91" s="43" t="e">
        <f>'Report Sept'!EF91-'Report June'!EF91</f>
        <v>#VALUE!</v>
      </c>
      <c r="EG91" s="43" t="e">
        <f>'Report Sept'!EG91-'Report June'!EG91</f>
        <v>#VALUE!</v>
      </c>
      <c r="EH91" s="43" t="e">
        <f>'Report Sept'!EH91-'Report June'!EH91</f>
        <v>#VALUE!</v>
      </c>
      <c r="EI91" s="43" t="e">
        <f>'Report Sept'!EI91-'Report June'!EI91</f>
        <v>#VALUE!</v>
      </c>
      <c r="EJ91" s="43" t="e">
        <f>'Report Sept'!EJ91-'Report June'!EJ91</f>
        <v>#VALUE!</v>
      </c>
      <c r="EK91" s="43" t="e">
        <f>'Report Sept'!EK91-'Report June'!EK91</f>
        <v>#VALUE!</v>
      </c>
      <c r="EL91" s="43" t="e">
        <f>'Report Sept'!EL91-'Report June'!EL91</f>
        <v>#VALUE!</v>
      </c>
      <c r="EM91" s="43" t="e">
        <f>'Report Sept'!EM91-'Report June'!EM91</f>
        <v>#VALUE!</v>
      </c>
      <c r="EN91" s="43" t="e">
        <f>'Report Sept'!EN91-'Report June'!EN91</f>
        <v>#VALUE!</v>
      </c>
      <c r="EO91" s="43" t="e">
        <f>'Report Sept'!EO91-'Report June'!EO91</f>
        <v>#VALUE!</v>
      </c>
      <c r="EP91" s="43" t="e">
        <f>'Report Sept'!EP91-'Report June'!EP91</f>
        <v>#VALUE!</v>
      </c>
      <c r="EQ91" s="43" t="e">
        <f>'Report Sept'!EQ91-'Report June'!EQ91</f>
        <v>#VALUE!</v>
      </c>
      <c r="ER91" s="43" t="e">
        <f>'Report Sept'!ER91-'Report June'!ER91</f>
        <v>#VALUE!</v>
      </c>
      <c r="ES91" s="43" t="e">
        <f>'Report Sept'!ES91-'Report June'!ES91</f>
        <v>#VALUE!</v>
      </c>
      <c r="ET91" s="43" t="e">
        <f>'Report Sept'!ET91-'Report June'!ET91</f>
        <v>#VALUE!</v>
      </c>
      <c r="EU91" s="43" t="e">
        <f>'Report Sept'!EU91-'Report June'!EU91</f>
        <v>#VALUE!</v>
      </c>
      <c r="EV91" s="43" t="e">
        <f>'Report Sept'!EV91-'Report June'!EV91</f>
        <v>#VALUE!</v>
      </c>
      <c r="EW91" s="43" t="e">
        <f>'Report Sept'!EW91-'Report June'!EW91</f>
        <v>#VALUE!</v>
      </c>
      <c r="EX91" s="43" t="e">
        <f>'Report Sept'!EX91-'Report June'!EX91</f>
        <v>#VALUE!</v>
      </c>
      <c r="EY91" s="43" t="e">
        <f>'Report Sept'!EY91-'Report June'!EY91</f>
        <v>#VALUE!</v>
      </c>
      <c r="EZ91" s="43" t="e">
        <f>'Report Sept'!EZ91-'Report June'!EZ91</f>
        <v>#VALUE!</v>
      </c>
      <c r="FA91" s="43" t="e">
        <f>'Report Sept'!FA91-'Report June'!FA91</f>
        <v>#VALUE!</v>
      </c>
      <c r="FB91" s="43" t="e">
        <f>'Report Sept'!FB91-'Report June'!FB91</f>
        <v>#VALUE!</v>
      </c>
      <c r="FC91" s="43" t="e">
        <f>'Report Sept'!FC91-'Report June'!FC91</f>
        <v>#VALUE!</v>
      </c>
      <c r="FD91" s="43" t="e">
        <f>'Report Sept'!FD91-'Report June'!FD91</f>
        <v>#VALUE!</v>
      </c>
      <c r="FE91" s="43" t="e">
        <f>'Report Sept'!FE91-'Report June'!FE91</f>
        <v>#VALUE!</v>
      </c>
      <c r="FF91" s="43" t="e">
        <f>'Report Sept'!FF91-'Report June'!FF91</f>
        <v>#VALUE!</v>
      </c>
      <c r="FG91" s="43" t="e">
        <f>'Report Sept'!FG91-'Report June'!FG91</f>
        <v>#VALUE!</v>
      </c>
      <c r="FH91" s="43" t="e">
        <f>'Report Sept'!FH91-'Report June'!FH91</f>
        <v>#VALUE!</v>
      </c>
      <c r="FI91" s="43" t="e">
        <f>'Report Sept'!FI91-'Report June'!FI91</f>
        <v>#VALUE!</v>
      </c>
      <c r="FJ91" s="43">
        <f>'Report Sept'!FJ91-'Report June'!FJ91</f>
        <v>1.8703446176624901E-2</v>
      </c>
      <c r="FK91" s="43">
        <f>'Report Sept'!FK91-'Report June'!FK91</f>
        <v>1.37436871032399E-2</v>
      </c>
      <c r="FL91" s="43">
        <f>'Report Sept'!FL91-'Report June'!FL91</f>
        <v>1.56437146601177E-2</v>
      </c>
    </row>
    <row r="92" spans="1:168" ht="15" customHeight="1">
      <c r="A92" s="44"/>
      <c r="B92" s="44"/>
      <c r="C92" s="44"/>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Y92" s="42">
        <v>2020</v>
      </c>
      <c r="AZ92" s="43">
        <f>'Report Sept'!AZ92-'Report June'!AZ92</f>
        <v>0</v>
      </c>
      <c r="BA92" s="43">
        <f>'Report Sept'!BA92-'Report June'!BA92</f>
        <v>0</v>
      </c>
      <c r="BB92" s="43">
        <f>'Report Sept'!BB92-'Report June'!BB92</f>
        <v>0</v>
      </c>
      <c r="BC92" s="43">
        <f>'Report Sept'!BC92-'Report June'!BC92</f>
        <v>0</v>
      </c>
      <c r="BD92" s="43">
        <f>'Report Sept'!BD92-'Report June'!BD92</f>
        <v>0</v>
      </c>
      <c r="BE92" s="43">
        <f>'Report Sept'!BE92-'Report June'!BE92</f>
        <v>0</v>
      </c>
      <c r="BF92" s="43">
        <f>'Report Sept'!BF92-'Report June'!BF92</f>
        <v>0</v>
      </c>
      <c r="BG92" s="43">
        <f>'Report Sept'!BG92-'Report June'!BG92</f>
        <v>0</v>
      </c>
      <c r="BH92" s="43">
        <f>'Report Sept'!BH92-'Report June'!BH92</f>
        <v>0</v>
      </c>
      <c r="BI92" s="43">
        <f>'Report Sept'!BI92-'Report June'!BI92</f>
        <v>0</v>
      </c>
      <c r="BJ92" s="43">
        <f>'Report Sept'!BJ92-'Report June'!BJ92</f>
        <v>0</v>
      </c>
      <c r="BK92" s="43">
        <f>'Report Sept'!BK92-'Report June'!BK92</f>
        <v>0</v>
      </c>
      <c r="BL92" s="43">
        <f>'Report Sept'!BL92-'Report June'!BL92</f>
        <v>0</v>
      </c>
      <c r="BM92" s="43">
        <f>'Report Sept'!BM92-'Report June'!BM92</f>
        <v>0</v>
      </c>
      <c r="BN92" s="43">
        <f>'Report Sept'!BN92-'Report June'!BN92</f>
        <v>0</v>
      </c>
      <c r="BO92" s="43">
        <f>'Report Sept'!BO92-'Report June'!BO92</f>
        <v>0</v>
      </c>
      <c r="BP92" s="43">
        <f>'Report Sept'!BP92-'Report June'!BP92</f>
        <v>0</v>
      </c>
      <c r="BQ92" s="43">
        <f>'Report Sept'!BQ92-'Report June'!BQ92</f>
        <v>0</v>
      </c>
      <c r="BR92" s="43">
        <f>'Report Sept'!BR92-'Report June'!BR92</f>
        <v>0</v>
      </c>
      <c r="BS92" s="43">
        <f>'Report Sept'!BS92-'Report June'!BS92</f>
        <v>0</v>
      </c>
      <c r="BT92" s="43">
        <f>'Report Sept'!BT92-'Report June'!BT92</f>
        <v>0</v>
      </c>
      <c r="BU92" s="43">
        <f>'Report Sept'!BU92-'Report June'!BU92</f>
        <v>0</v>
      </c>
      <c r="BV92" s="43">
        <f>'Report Sept'!BV92-'Report June'!BV92</f>
        <v>0</v>
      </c>
      <c r="BW92" s="43">
        <f>'Report Sept'!BW92-'Report June'!BW92</f>
        <v>0</v>
      </c>
      <c r="BX92" s="43">
        <f>'Report Sept'!BX92-'Report June'!BX92</f>
        <v>0</v>
      </c>
      <c r="BY92" s="43">
        <f>'Report Sept'!BY92-'Report June'!BY92</f>
        <v>0</v>
      </c>
      <c r="BZ92" s="43">
        <f>'Report Sept'!BZ92-'Report June'!BZ92</f>
        <v>0</v>
      </c>
      <c r="CA92" s="43">
        <f>'Report Sept'!CA92-'Report June'!CA92</f>
        <v>0</v>
      </c>
      <c r="CB92" s="43">
        <f>'Report Sept'!CB92-'Report June'!CB92</f>
        <v>0</v>
      </c>
      <c r="CC92" s="43">
        <f>'Report Sept'!CC92-'Report June'!CC92</f>
        <v>0</v>
      </c>
      <c r="CD92" s="43">
        <f>'Report Sept'!CD92-'Report June'!CD92</f>
        <v>0</v>
      </c>
      <c r="CE92" s="43">
        <f>'Report Sept'!CE92-'Report June'!CE92</f>
        <v>0</v>
      </c>
      <c r="CF92" s="43">
        <f>'Report Sept'!CF92-'Report June'!CF92</f>
        <v>0</v>
      </c>
      <c r="CG92" s="43">
        <f>'Report Sept'!CG92-'Report June'!CG92</f>
        <v>0</v>
      </c>
      <c r="CH92" s="43">
        <f>'Report Sept'!CH92-'Report June'!CH92</f>
        <v>0</v>
      </c>
      <c r="CI92" s="43">
        <f>'Report Sept'!CI92-'Report June'!CI92</f>
        <v>0</v>
      </c>
      <c r="CJ92" s="43">
        <f>'Report Sept'!CJ92-'Report June'!CJ92</f>
        <v>0</v>
      </c>
      <c r="CK92" s="43">
        <f>'Report Sept'!CK92-'Report June'!CK92</f>
        <v>0</v>
      </c>
      <c r="CL92" s="43">
        <f>'Report Sept'!CL92-'Report June'!CL92</f>
        <v>0</v>
      </c>
      <c r="CM92" s="43">
        <f>'Report Sept'!CM92-'Report June'!CM92</f>
        <v>0</v>
      </c>
      <c r="CN92" s="43">
        <f>'Report Sept'!CN92-'Report June'!CN92</f>
        <v>0</v>
      </c>
      <c r="CO92" s="43">
        <f>'Report Sept'!CO92-'Report June'!CO92</f>
        <v>0</v>
      </c>
      <c r="CP92" s="43">
        <f>'Report Sept'!CP92-'Report June'!CP92</f>
        <v>0</v>
      </c>
      <c r="CQ92" s="43">
        <f>'Report Sept'!CQ92-'Report June'!CQ92</f>
        <v>0</v>
      </c>
      <c r="CR92" s="43">
        <f>'Report Sept'!CR92-'Report June'!CR92</f>
        <v>0</v>
      </c>
      <c r="CS92" s="43">
        <f>'Report Sept'!CS92-'Report June'!CS92</f>
        <v>0</v>
      </c>
      <c r="CT92" s="43">
        <f>'Report Sept'!CT92-'Report June'!CT92</f>
        <v>0</v>
      </c>
      <c r="CU92" s="43">
        <f>'Report Sept'!CU92-'Report June'!CU92</f>
        <v>0</v>
      </c>
      <c r="CV92" s="43" t="e">
        <f>'Report Sept'!CV92-'Report June'!CV92</f>
        <v>#VALUE!</v>
      </c>
      <c r="CW92" s="43" t="e">
        <f>'Report Sept'!CW92-'Report June'!CW92</f>
        <v>#VALUE!</v>
      </c>
      <c r="CX92" s="43" t="e">
        <f>'Report Sept'!CX92-'Report June'!CX92</f>
        <v>#VALUE!</v>
      </c>
      <c r="CY92" s="43" t="e">
        <f>'Report Sept'!CY92-'Report June'!CY92</f>
        <v>#VALUE!</v>
      </c>
      <c r="CZ92" s="43" t="e">
        <f>'Report Sept'!CZ92-'Report June'!CZ92</f>
        <v>#VALUE!</v>
      </c>
      <c r="DA92" s="43" t="e">
        <f>'Report Sept'!DA92-'Report June'!DA92</f>
        <v>#VALUE!</v>
      </c>
      <c r="DB92" s="43" t="e">
        <f>'Report Sept'!DB92-'Report June'!DB92</f>
        <v>#VALUE!</v>
      </c>
      <c r="DC92" s="43" t="e">
        <f>'Report Sept'!DC92-'Report June'!DC92</f>
        <v>#VALUE!</v>
      </c>
      <c r="DD92" s="43" t="e">
        <f>'Report Sept'!DD92-'Report June'!DD92</f>
        <v>#VALUE!</v>
      </c>
      <c r="DE92" s="43" t="e">
        <f>'Report Sept'!DE92-'Report June'!DE92</f>
        <v>#VALUE!</v>
      </c>
      <c r="DF92" s="43" t="e">
        <f>'Report Sept'!DF92-'Report June'!DF92</f>
        <v>#VALUE!</v>
      </c>
      <c r="DG92" s="43" t="e">
        <f>'Report Sept'!DG92-'Report June'!DG92</f>
        <v>#VALUE!</v>
      </c>
      <c r="DH92" s="43" t="e">
        <f>'Report Sept'!DH92-'Report June'!DH92</f>
        <v>#VALUE!</v>
      </c>
      <c r="DI92" s="43" t="e">
        <f>'Report Sept'!DI92-'Report June'!DI92</f>
        <v>#VALUE!</v>
      </c>
      <c r="DJ92" s="43" t="e">
        <f>'Report Sept'!DJ92-'Report June'!DJ92</f>
        <v>#VALUE!</v>
      </c>
      <c r="DK92" s="43" t="e">
        <f>'Report Sept'!DK92-'Report June'!DK92</f>
        <v>#VALUE!</v>
      </c>
      <c r="DL92" s="43" t="e">
        <f>'Report Sept'!DL92-'Report June'!DL92</f>
        <v>#VALUE!</v>
      </c>
      <c r="DM92" s="43" t="e">
        <f>'Report Sept'!DM92-'Report June'!DM92</f>
        <v>#VALUE!</v>
      </c>
      <c r="DN92" s="43" t="e">
        <f>'Report Sept'!DN92-'Report June'!DN92</f>
        <v>#VALUE!</v>
      </c>
      <c r="DO92" s="43" t="e">
        <f>'Report Sept'!DO92-'Report June'!DO92</f>
        <v>#VALUE!</v>
      </c>
      <c r="DP92" s="43" t="e">
        <f>'Report Sept'!DP92-'Report June'!DP92</f>
        <v>#VALUE!</v>
      </c>
      <c r="DQ92" s="43" t="e">
        <f>'Report Sept'!DQ92-'Report June'!DQ92</f>
        <v>#VALUE!</v>
      </c>
      <c r="DR92" s="43" t="e">
        <f>'Report Sept'!DR92-'Report June'!DR92</f>
        <v>#VALUE!</v>
      </c>
      <c r="DS92" s="43" t="e">
        <f>'Report Sept'!DS92-'Report June'!DS92</f>
        <v>#VALUE!</v>
      </c>
      <c r="DT92" s="43" t="e">
        <f>'Report Sept'!DT92-'Report June'!DT92</f>
        <v>#VALUE!</v>
      </c>
      <c r="DU92" s="43" t="e">
        <f>'Report Sept'!DU92-'Report June'!DU92</f>
        <v>#VALUE!</v>
      </c>
      <c r="DV92" s="43" t="e">
        <f>'Report Sept'!DV92-'Report June'!DV92</f>
        <v>#VALUE!</v>
      </c>
      <c r="DW92" s="43" t="e">
        <f>'Report Sept'!DW92-'Report June'!DW92</f>
        <v>#VALUE!</v>
      </c>
      <c r="DX92" s="43" t="e">
        <f>'Report Sept'!DX92-'Report June'!DX92</f>
        <v>#VALUE!</v>
      </c>
      <c r="DY92" s="43" t="e">
        <f>'Report Sept'!DY92-'Report June'!DY92</f>
        <v>#VALUE!</v>
      </c>
      <c r="DZ92" s="43" t="e">
        <f>'Report Sept'!DZ92-'Report June'!DZ92</f>
        <v>#VALUE!</v>
      </c>
      <c r="EA92" s="43" t="e">
        <f>'Report Sept'!EA92-'Report June'!EA92</f>
        <v>#VALUE!</v>
      </c>
      <c r="EB92" s="43" t="e">
        <f>'Report Sept'!EB92-'Report June'!EB92</f>
        <v>#VALUE!</v>
      </c>
      <c r="EC92" s="43" t="e">
        <f>'Report Sept'!EC92-'Report June'!EC92</f>
        <v>#VALUE!</v>
      </c>
      <c r="ED92" s="43" t="e">
        <f>'Report Sept'!ED92-'Report June'!ED92</f>
        <v>#VALUE!</v>
      </c>
      <c r="EE92" s="43" t="e">
        <f>'Report Sept'!EE92-'Report June'!EE92</f>
        <v>#VALUE!</v>
      </c>
      <c r="EF92" s="43" t="e">
        <f>'Report Sept'!EF92-'Report June'!EF92</f>
        <v>#VALUE!</v>
      </c>
      <c r="EG92" s="43" t="e">
        <f>'Report Sept'!EG92-'Report June'!EG92</f>
        <v>#VALUE!</v>
      </c>
      <c r="EH92" s="43" t="e">
        <f>'Report Sept'!EH92-'Report June'!EH92</f>
        <v>#VALUE!</v>
      </c>
      <c r="EI92" s="43" t="e">
        <f>'Report Sept'!EI92-'Report June'!EI92</f>
        <v>#VALUE!</v>
      </c>
      <c r="EJ92" s="43" t="e">
        <f>'Report Sept'!EJ92-'Report June'!EJ92</f>
        <v>#VALUE!</v>
      </c>
      <c r="EK92" s="43" t="e">
        <f>'Report Sept'!EK92-'Report June'!EK92</f>
        <v>#VALUE!</v>
      </c>
      <c r="EL92" s="43" t="e">
        <f>'Report Sept'!EL92-'Report June'!EL92</f>
        <v>#VALUE!</v>
      </c>
      <c r="EM92" s="43" t="e">
        <f>'Report Sept'!EM92-'Report June'!EM92</f>
        <v>#VALUE!</v>
      </c>
      <c r="EN92" s="43" t="e">
        <f>'Report Sept'!EN92-'Report June'!EN92</f>
        <v>#VALUE!</v>
      </c>
      <c r="EO92" s="43" t="e">
        <f>'Report Sept'!EO92-'Report June'!EO92</f>
        <v>#VALUE!</v>
      </c>
      <c r="EP92" s="43" t="e">
        <f>'Report Sept'!EP92-'Report June'!EP92</f>
        <v>#VALUE!</v>
      </c>
      <c r="EQ92" s="43" t="e">
        <f>'Report Sept'!EQ92-'Report June'!EQ92</f>
        <v>#VALUE!</v>
      </c>
      <c r="ER92" s="43" t="e">
        <f>'Report Sept'!ER92-'Report June'!ER92</f>
        <v>#VALUE!</v>
      </c>
      <c r="ES92" s="43" t="e">
        <f>'Report Sept'!ES92-'Report June'!ES92</f>
        <v>#VALUE!</v>
      </c>
      <c r="ET92" s="43" t="e">
        <f>'Report Sept'!ET92-'Report June'!ET92</f>
        <v>#VALUE!</v>
      </c>
      <c r="EU92" s="43" t="e">
        <f>'Report Sept'!EU92-'Report June'!EU92</f>
        <v>#VALUE!</v>
      </c>
      <c r="EV92" s="43" t="e">
        <f>'Report Sept'!EV92-'Report June'!EV92</f>
        <v>#VALUE!</v>
      </c>
      <c r="EW92" s="43" t="e">
        <f>'Report Sept'!EW92-'Report June'!EW92</f>
        <v>#VALUE!</v>
      </c>
      <c r="EX92" s="43" t="e">
        <f>'Report Sept'!EX92-'Report June'!EX92</f>
        <v>#VALUE!</v>
      </c>
      <c r="EY92" s="43" t="e">
        <f>'Report Sept'!EY92-'Report June'!EY92</f>
        <v>#VALUE!</v>
      </c>
      <c r="EZ92" s="43" t="e">
        <f>'Report Sept'!EZ92-'Report June'!EZ92</f>
        <v>#VALUE!</v>
      </c>
      <c r="FA92" s="43" t="e">
        <f>'Report Sept'!FA92-'Report June'!FA92</f>
        <v>#VALUE!</v>
      </c>
      <c r="FB92" s="43" t="e">
        <f>'Report Sept'!FB92-'Report June'!FB92</f>
        <v>#VALUE!</v>
      </c>
      <c r="FC92" s="43" t="e">
        <f>'Report Sept'!FC92-'Report June'!FC92</f>
        <v>#VALUE!</v>
      </c>
      <c r="FD92" s="43" t="e">
        <f>'Report Sept'!FD92-'Report June'!FD92</f>
        <v>#VALUE!</v>
      </c>
      <c r="FE92" s="43" t="e">
        <f>'Report Sept'!FE92-'Report June'!FE92</f>
        <v>#VALUE!</v>
      </c>
      <c r="FF92" s="43" t="e">
        <f>'Report Sept'!FF92-'Report June'!FF92</f>
        <v>#VALUE!</v>
      </c>
      <c r="FG92" s="43" t="e">
        <f>'Report Sept'!FG92-'Report June'!FG92</f>
        <v>#VALUE!</v>
      </c>
      <c r="FH92" s="43" t="e">
        <f>'Report Sept'!FH92-'Report June'!FH92</f>
        <v>#VALUE!</v>
      </c>
      <c r="FI92" s="43" t="e">
        <f>'Report Sept'!FI92-'Report June'!FI92</f>
        <v>#VALUE!</v>
      </c>
      <c r="FJ92" s="43">
        <f>'Report Sept'!FJ92-'Report June'!FJ92</f>
        <v>1.57129658712741E-2</v>
      </c>
      <c r="FK92" s="43">
        <f>'Report Sept'!FK92-'Report June'!FK92</f>
        <v>1.74326556494694E-2</v>
      </c>
      <c r="FL92" s="43">
        <f>'Report Sept'!FL92-'Report June'!FL92</f>
        <v>2.2442658697137699E-2</v>
      </c>
    </row>
    <row r="93" spans="1:168" ht="15" customHeight="1">
      <c r="A93" s="44"/>
      <c r="B93" s="44"/>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Y93" s="42">
        <v>2021</v>
      </c>
      <c r="AZ93" s="43">
        <f>'Report Sept'!AZ93-'Report June'!AZ93</f>
        <v>0</v>
      </c>
      <c r="BA93" s="43">
        <f>'Report Sept'!BA93-'Report June'!BA93</f>
        <v>0</v>
      </c>
      <c r="BB93" s="43">
        <f>'Report Sept'!BB93-'Report June'!BB93</f>
        <v>0</v>
      </c>
      <c r="BC93" s="43">
        <f>'Report Sept'!BC93-'Report June'!BC93</f>
        <v>0</v>
      </c>
      <c r="BD93" s="43">
        <f>'Report Sept'!BD93-'Report June'!BD93</f>
        <v>0</v>
      </c>
      <c r="BE93" s="43">
        <f>'Report Sept'!BE93-'Report June'!BE93</f>
        <v>0</v>
      </c>
      <c r="BF93" s="43">
        <f>'Report Sept'!BF93-'Report June'!BF93</f>
        <v>0</v>
      </c>
      <c r="BG93" s="43">
        <f>'Report Sept'!BG93-'Report June'!BG93</f>
        <v>0</v>
      </c>
      <c r="BH93" s="43">
        <f>'Report Sept'!BH93-'Report June'!BH93</f>
        <v>0</v>
      </c>
      <c r="BI93" s="43">
        <f>'Report Sept'!BI93-'Report June'!BI93</f>
        <v>0</v>
      </c>
      <c r="BJ93" s="43">
        <f>'Report Sept'!BJ93-'Report June'!BJ93</f>
        <v>0</v>
      </c>
      <c r="BK93" s="43">
        <f>'Report Sept'!BK93-'Report June'!BK93</f>
        <v>0</v>
      </c>
      <c r="BL93" s="43">
        <f>'Report Sept'!BL93-'Report June'!BL93</f>
        <v>0</v>
      </c>
      <c r="BM93" s="43">
        <f>'Report Sept'!BM93-'Report June'!BM93</f>
        <v>0</v>
      </c>
      <c r="BN93" s="43">
        <f>'Report Sept'!BN93-'Report June'!BN93</f>
        <v>0</v>
      </c>
      <c r="BO93" s="43">
        <f>'Report Sept'!BO93-'Report June'!BO93</f>
        <v>0</v>
      </c>
      <c r="BP93" s="43">
        <f>'Report Sept'!BP93-'Report June'!BP93</f>
        <v>0</v>
      </c>
      <c r="BQ93" s="43">
        <f>'Report Sept'!BQ93-'Report June'!BQ93</f>
        <v>0</v>
      </c>
      <c r="BR93" s="43">
        <f>'Report Sept'!BR93-'Report June'!BR93</f>
        <v>0</v>
      </c>
      <c r="BS93" s="43">
        <f>'Report Sept'!BS93-'Report June'!BS93</f>
        <v>0</v>
      </c>
      <c r="BT93" s="43">
        <f>'Report Sept'!BT93-'Report June'!BT93</f>
        <v>0</v>
      </c>
      <c r="BU93" s="43">
        <f>'Report Sept'!BU93-'Report June'!BU93</f>
        <v>0</v>
      </c>
      <c r="BV93" s="43">
        <f>'Report Sept'!BV93-'Report June'!BV93</f>
        <v>0</v>
      </c>
      <c r="BW93" s="43">
        <f>'Report Sept'!BW93-'Report June'!BW93</f>
        <v>0</v>
      </c>
      <c r="BX93" s="43">
        <f>'Report Sept'!BX93-'Report June'!BX93</f>
        <v>0</v>
      </c>
      <c r="BY93" s="43">
        <f>'Report Sept'!BY93-'Report June'!BY93</f>
        <v>0</v>
      </c>
      <c r="BZ93" s="43">
        <f>'Report Sept'!BZ93-'Report June'!BZ93</f>
        <v>0</v>
      </c>
      <c r="CA93" s="43">
        <f>'Report Sept'!CA93-'Report June'!CA93</f>
        <v>0</v>
      </c>
      <c r="CB93" s="43">
        <f>'Report Sept'!CB93-'Report June'!CB93</f>
        <v>0</v>
      </c>
      <c r="CC93" s="43">
        <f>'Report Sept'!CC93-'Report June'!CC93</f>
        <v>0</v>
      </c>
      <c r="CD93" s="43">
        <f>'Report Sept'!CD93-'Report June'!CD93</f>
        <v>0</v>
      </c>
      <c r="CE93" s="43">
        <f>'Report Sept'!CE93-'Report June'!CE93</f>
        <v>0</v>
      </c>
      <c r="CF93" s="43">
        <f>'Report Sept'!CF93-'Report June'!CF93</f>
        <v>0</v>
      </c>
      <c r="CG93" s="43">
        <f>'Report Sept'!CG93-'Report June'!CG93</f>
        <v>0</v>
      </c>
      <c r="CH93" s="43">
        <f>'Report Sept'!CH93-'Report June'!CH93</f>
        <v>0</v>
      </c>
      <c r="CI93" s="43">
        <f>'Report Sept'!CI93-'Report June'!CI93</f>
        <v>0</v>
      </c>
      <c r="CJ93" s="43">
        <f>'Report Sept'!CJ93-'Report June'!CJ93</f>
        <v>0</v>
      </c>
      <c r="CK93" s="43">
        <f>'Report Sept'!CK93-'Report June'!CK93</f>
        <v>0</v>
      </c>
      <c r="CL93" s="43">
        <f>'Report Sept'!CL93-'Report June'!CL93</f>
        <v>0</v>
      </c>
      <c r="CM93" s="43">
        <f>'Report Sept'!CM93-'Report June'!CM93</f>
        <v>0</v>
      </c>
      <c r="CN93" s="43">
        <f>'Report Sept'!CN93-'Report June'!CN93</f>
        <v>0</v>
      </c>
      <c r="CO93" s="43">
        <f>'Report Sept'!CO93-'Report June'!CO93</f>
        <v>0</v>
      </c>
      <c r="CP93" s="43">
        <f>'Report Sept'!CP93-'Report June'!CP93</f>
        <v>0</v>
      </c>
      <c r="CQ93" s="43">
        <f>'Report Sept'!CQ93-'Report June'!CQ93</f>
        <v>0</v>
      </c>
      <c r="CR93" s="43">
        <f>'Report Sept'!CR93-'Report June'!CR93</f>
        <v>0</v>
      </c>
      <c r="CS93" s="43">
        <f>'Report Sept'!CS93-'Report June'!CS93</f>
        <v>0</v>
      </c>
      <c r="CT93" s="43">
        <f>'Report Sept'!CT93-'Report June'!CT93</f>
        <v>0</v>
      </c>
      <c r="CU93" s="43">
        <f>'Report Sept'!CU93-'Report June'!CU93</f>
        <v>0</v>
      </c>
      <c r="CV93" s="43">
        <f>'Report Sept'!CV93-'Report June'!CV93</f>
        <v>0</v>
      </c>
      <c r="CW93" s="43">
        <f>'Report Sept'!CW93-'Report June'!CW93</f>
        <v>0</v>
      </c>
      <c r="CX93" s="43">
        <f>'Report Sept'!CX93-'Report June'!CX93</f>
        <v>0</v>
      </c>
      <c r="CY93" s="43">
        <f>'Report Sept'!CY93-'Report June'!CY93</f>
        <v>0</v>
      </c>
      <c r="CZ93" s="43">
        <f>'Report Sept'!CZ93-'Report June'!CZ93</f>
        <v>0</v>
      </c>
      <c r="DA93" s="43">
        <f>'Report Sept'!DA93-'Report June'!DA93</f>
        <v>0</v>
      </c>
      <c r="DB93" s="43">
        <f>'Report Sept'!DB93-'Report June'!DB93</f>
        <v>0</v>
      </c>
      <c r="DC93" s="43">
        <f>'Report Sept'!DC93-'Report June'!DC93</f>
        <v>0</v>
      </c>
      <c r="DD93" s="43">
        <f>'Report Sept'!DD93-'Report June'!DD93</f>
        <v>0</v>
      </c>
      <c r="DE93" s="43">
        <f>'Report Sept'!DE93-'Report June'!DE93</f>
        <v>0</v>
      </c>
      <c r="DF93" s="43">
        <f>'Report Sept'!DF93-'Report June'!DF93</f>
        <v>0</v>
      </c>
      <c r="DG93" s="43">
        <f>'Report Sept'!DG93-'Report June'!DG93</f>
        <v>0</v>
      </c>
      <c r="DH93" s="43" t="e">
        <f>'Report Sept'!DH93-'Report June'!DH93</f>
        <v>#VALUE!</v>
      </c>
      <c r="DI93" s="43" t="e">
        <f>'Report Sept'!DI93-'Report June'!DI93</f>
        <v>#VALUE!</v>
      </c>
      <c r="DJ93" s="43" t="e">
        <f>'Report Sept'!DJ93-'Report June'!DJ93</f>
        <v>#VALUE!</v>
      </c>
      <c r="DK93" s="43" t="e">
        <f>'Report Sept'!DK93-'Report June'!DK93</f>
        <v>#VALUE!</v>
      </c>
      <c r="DL93" s="43" t="e">
        <f>'Report Sept'!DL93-'Report June'!DL93</f>
        <v>#VALUE!</v>
      </c>
      <c r="DM93" s="43" t="e">
        <f>'Report Sept'!DM93-'Report June'!DM93</f>
        <v>#VALUE!</v>
      </c>
      <c r="DN93" s="43" t="e">
        <f>'Report Sept'!DN93-'Report June'!DN93</f>
        <v>#VALUE!</v>
      </c>
      <c r="DO93" s="43" t="e">
        <f>'Report Sept'!DO93-'Report June'!DO93</f>
        <v>#VALUE!</v>
      </c>
      <c r="DP93" s="43" t="e">
        <f>'Report Sept'!DP93-'Report June'!DP93</f>
        <v>#VALUE!</v>
      </c>
      <c r="DQ93" s="43" t="e">
        <f>'Report Sept'!DQ93-'Report June'!DQ93</f>
        <v>#VALUE!</v>
      </c>
      <c r="DR93" s="43" t="e">
        <f>'Report Sept'!DR93-'Report June'!DR93</f>
        <v>#VALUE!</v>
      </c>
      <c r="DS93" s="43" t="e">
        <f>'Report Sept'!DS93-'Report June'!DS93</f>
        <v>#VALUE!</v>
      </c>
      <c r="DT93" s="43" t="e">
        <f>'Report Sept'!DT93-'Report June'!DT93</f>
        <v>#VALUE!</v>
      </c>
      <c r="DU93" s="43" t="e">
        <f>'Report Sept'!DU93-'Report June'!DU93</f>
        <v>#VALUE!</v>
      </c>
      <c r="DV93" s="43" t="e">
        <f>'Report Sept'!DV93-'Report June'!DV93</f>
        <v>#VALUE!</v>
      </c>
      <c r="DW93" s="43" t="e">
        <f>'Report Sept'!DW93-'Report June'!DW93</f>
        <v>#VALUE!</v>
      </c>
      <c r="DX93" s="43" t="e">
        <f>'Report Sept'!DX93-'Report June'!DX93</f>
        <v>#VALUE!</v>
      </c>
      <c r="DY93" s="43" t="e">
        <f>'Report Sept'!DY93-'Report June'!DY93</f>
        <v>#VALUE!</v>
      </c>
      <c r="DZ93" s="43" t="e">
        <f>'Report Sept'!DZ93-'Report June'!DZ93</f>
        <v>#VALUE!</v>
      </c>
      <c r="EA93" s="43" t="e">
        <f>'Report Sept'!EA93-'Report June'!EA93</f>
        <v>#VALUE!</v>
      </c>
      <c r="EB93" s="43" t="e">
        <f>'Report Sept'!EB93-'Report June'!EB93</f>
        <v>#VALUE!</v>
      </c>
      <c r="EC93" s="43" t="e">
        <f>'Report Sept'!EC93-'Report June'!EC93</f>
        <v>#VALUE!</v>
      </c>
      <c r="ED93" s="43" t="e">
        <f>'Report Sept'!ED93-'Report June'!ED93</f>
        <v>#VALUE!</v>
      </c>
      <c r="EE93" s="43" t="e">
        <f>'Report Sept'!EE93-'Report June'!EE93</f>
        <v>#VALUE!</v>
      </c>
      <c r="EF93" s="43" t="e">
        <f>'Report Sept'!EF93-'Report June'!EF93</f>
        <v>#VALUE!</v>
      </c>
      <c r="EG93" s="43" t="e">
        <f>'Report Sept'!EG93-'Report June'!EG93</f>
        <v>#VALUE!</v>
      </c>
      <c r="EH93" s="43" t="e">
        <f>'Report Sept'!EH93-'Report June'!EH93</f>
        <v>#VALUE!</v>
      </c>
      <c r="EI93" s="43" t="e">
        <f>'Report Sept'!EI93-'Report June'!EI93</f>
        <v>#VALUE!</v>
      </c>
      <c r="EJ93" s="43" t="e">
        <f>'Report Sept'!EJ93-'Report June'!EJ93</f>
        <v>#VALUE!</v>
      </c>
      <c r="EK93" s="43" t="e">
        <f>'Report Sept'!EK93-'Report June'!EK93</f>
        <v>#VALUE!</v>
      </c>
      <c r="EL93" s="43" t="e">
        <f>'Report Sept'!EL93-'Report June'!EL93</f>
        <v>#VALUE!</v>
      </c>
      <c r="EM93" s="43" t="e">
        <f>'Report Sept'!EM93-'Report June'!EM93</f>
        <v>#VALUE!</v>
      </c>
      <c r="EN93" s="43" t="e">
        <f>'Report Sept'!EN93-'Report June'!EN93</f>
        <v>#VALUE!</v>
      </c>
      <c r="EO93" s="43" t="e">
        <f>'Report Sept'!EO93-'Report June'!EO93</f>
        <v>#VALUE!</v>
      </c>
      <c r="EP93" s="43" t="e">
        <f>'Report Sept'!EP93-'Report June'!EP93</f>
        <v>#VALUE!</v>
      </c>
      <c r="EQ93" s="43" t="e">
        <f>'Report Sept'!EQ93-'Report June'!EQ93</f>
        <v>#VALUE!</v>
      </c>
      <c r="ER93" s="43" t="e">
        <f>'Report Sept'!ER93-'Report June'!ER93</f>
        <v>#VALUE!</v>
      </c>
      <c r="ES93" s="43" t="e">
        <f>'Report Sept'!ES93-'Report June'!ES93</f>
        <v>#VALUE!</v>
      </c>
      <c r="ET93" s="43" t="e">
        <f>'Report Sept'!ET93-'Report June'!ET93</f>
        <v>#VALUE!</v>
      </c>
      <c r="EU93" s="43" t="e">
        <f>'Report Sept'!EU93-'Report June'!EU93</f>
        <v>#VALUE!</v>
      </c>
      <c r="EV93" s="43" t="e">
        <f>'Report Sept'!EV93-'Report June'!EV93</f>
        <v>#VALUE!</v>
      </c>
      <c r="EW93" s="43" t="e">
        <f>'Report Sept'!EW93-'Report June'!EW93</f>
        <v>#VALUE!</v>
      </c>
      <c r="EX93" s="43" t="e">
        <f>'Report Sept'!EX93-'Report June'!EX93</f>
        <v>#VALUE!</v>
      </c>
      <c r="EY93" s="43" t="e">
        <f>'Report Sept'!EY93-'Report June'!EY93</f>
        <v>#VALUE!</v>
      </c>
      <c r="EZ93" s="43" t="e">
        <f>'Report Sept'!EZ93-'Report June'!EZ93</f>
        <v>#VALUE!</v>
      </c>
      <c r="FA93" s="43" t="e">
        <f>'Report Sept'!FA93-'Report June'!FA93</f>
        <v>#VALUE!</v>
      </c>
      <c r="FB93" s="43" t="e">
        <f>'Report Sept'!FB93-'Report June'!FB93</f>
        <v>#VALUE!</v>
      </c>
      <c r="FC93" s="43" t="e">
        <f>'Report Sept'!FC93-'Report June'!FC93</f>
        <v>#VALUE!</v>
      </c>
      <c r="FD93" s="43" t="e">
        <f>'Report Sept'!FD93-'Report June'!FD93</f>
        <v>#VALUE!</v>
      </c>
      <c r="FE93" s="43" t="e">
        <f>'Report Sept'!FE93-'Report June'!FE93</f>
        <v>#VALUE!</v>
      </c>
      <c r="FF93" s="43" t="e">
        <f>'Report Sept'!FF93-'Report June'!FF93</f>
        <v>#VALUE!</v>
      </c>
      <c r="FG93" s="43" t="e">
        <f>'Report Sept'!FG93-'Report June'!FG93</f>
        <v>#VALUE!</v>
      </c>
      <c r="FH93" s="43" t="e">
        <f>'Report Sept'!FH93-'Report June'!FH93</f>
        <v>#VALUE!</v>
      </c>
      <c r="FI93" s="43" t="e">
        <f>'Report Sept'!FI93-'Report June'!FI93</f>
        <v>#VALUE!</v>
      </c>
      <c r="FJ93" s="43">
        <f>'Report Sept'!FJ93-'Report June'!FJ93</f>
        <v>2.0005396754438701E-2</v>
      </c>
      <c r="FK93" s="43">
        <f>'Report Sept'!FK93-'Report June'!FK93</f>
        <v>1.8732794415129001E-2</v>
      </c>
      <c r="FL93" s="43">
        <f>'Report Sept'!FL93-'Report June'!FL93</f>
        <v>1.39319183304429E-2</v>
      </c>
    </row>
    <row r="94" spans="1:168" ht="15" customHeight="1">
      <c r="A94" s="44"/>
      <c r="B94" s="44"/>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Y94" s="42">
        <v>2022</v>
      </c>
      <c r="AZ94" s="43">
        <f>'Report Sept'!AZ94-'Report June'!AZ94</f>
        <v>0</v>
      </c>
      <c r="BA94" s="43">
        <f>'Report Sept'!BA94-'Report June'!BA94</f>
        <v>0</v>
      </c>
      <c r="BB94" s="43">
        <f>'Report Sept'!BB94-'Report June'!BB94</f>
        <v>0</v>
      </c>
      <c r="BC94" s="43">
        <f>'Report Sept'!BC94-'Report June'!BC94</f>
        <v>0</v>
      </c>
      <c r="BD94" s="43">
        <f>'Report Sept'!BD94-'Report June'!BD94</f>
        <v>0</v>
      </c>
      <c r="BE94" s="43">
        <f>'Report Sept'!BE94-'Report June'!BE94</f>
        <v>0</v>
      </c>
      <c r="BF94" s="43">
        <f>'Report Sept'!BF94-'Report June'!BF94</f>
        <v>0</v>
      </c>
      <c r="BG94" s="43">
        <f>'Report Sept'!BG94-'Report June'!BG94</f>
        <v>0</v>
      </c>
      <c r="BH94" s="43">
        <f>'Report Sept'!BH94-'Report June'!BH94</f>
        <v>0</v>
      </c>
      <c r="BI94" s="43">
        <f>'Report Sept'!BI94-'Report June'!BI94</f>
        <v>0</v>
      </c>
      <c r="BJ94" s="43">
        <f>'Report Sept'!BJ94-'Report June'!BJ94</f>
        <v>0</v>
      </c>
      <c r="BK94" s="43">
        <f>'Report Sept'!BK94-'Report June'!BK94</f>
        <v>0</v>
      </c>
      <c r="BL94" s="43">
        <f>'Report Sept'!BL94-'Report June'!BL94</f>
        <v>0</v>
      </c>
      <c r="BM94" s="43">
        <f>'Report Sept'!BM94-'Report June'!BM94</f>
        <v>0</v>
      </c>
      <c r="BN94" s="43">
        <f>'Report Sept'!BN94-'Report June'!BN94</f>
        <v>0</v>
      </c>
      <c r="BO94" s="43">
        <f>'Report Sept'!BO94-'Report June'!BO94</f>
        <v>0</v>
      </c>
      <c r="BP94" s="43">
        <f>'Report Sept'!BP94-'Report June'!BP94</f>
        <v>0</v>
      </c>
      <c r="BQ94" s="43">
        <f>'Report Sept'!BQ94-'Report June'!BQ94</f>
        <v>0</v>
      </c>
      <c r="BR94" s="43">
        <f>'Report Sept'!BR94-'Report June'!BR94</f>
        <v>0</v>
      </c>
      <c r="BS94" s="43">
        <f>'Report Sept'!BS94-'Report June'!BS94</f>
        <v>0</v>
      </c>
      <c r="BT94" s="43">
        <f>'Report Sept'!BT94-'Report June'!BT94</f>
        <v>0</v>
      </c>
      <c r="BU94" s="43">
        <f>'Report Sept'!BU94-'Report June'!BU94</f>
        <v>0</v>
      </c>
      <c r="BV94" s="43">
        <f>'Report Sept'!BV94-'Report June'!BV94</f>
        <v>0</v>
      </c>
      <c r="BW94" s="43">
        <f>'Report Sept'!BW94-'Report June'!BW94</f>
        <v>0</v>
      </c>
      <c r="BX94" s="43">
        <f>'Report Sept'!BX94-'Report June'!BX94</f>
        <v>0</v>
      </c>
      <c r="BY94" s="43">
        <f>'Report Sept'!BY94-'Report June'!BY94</f>
        <v>0</v>
      </c>
      <c r="BZ94" s="43">
        <f>'Report Sept'!BZ94-'Report June'!BZ94</f>
        <v>0</v>
      </c>
      <c r="CA94" s="43">
        <f>'Report Sept'!CA94-'Report June'!CA94</f>
        <v>0</v>
      </c>
      <c r="CB94" s="43">
        <f>'Report Sept'!CB94-'Report June'!CB94</f>
        <v>0</v>
      </c>
      <c r="CC94" s="43">
        <f>'Report Sept'!CC94-'Report June'!CC94</f>
        <v>0</v>
      </c>
      <c r="CD94" s="43">
        <f>'Report Sept'!CD94-'Report June'!CD94</f>
        <v>0</v>
      </c>
      <c r="CE94" s="43">
        <f>'Report Sept'!CE94-'Report June'!CE94</f>
        <v>0</v>
      </c>
      <c r="CF94" s="43">
        <f>'Report Sept'!CF94-'Report June'!CF94</f>
        <v>0</v>
      </c>
      <c r="CG94" s="43">
        <f>'Report Sept'!CG94-'Report June'!CG94</f>
        <v>0</v>
      </c>
      <c r="CH94" s="43">
        <f>'Report Sept'!CH94-'Report June'!CH94</f>
        <v>0</v>
      </c>
      <c r="CI94" s="43">
        <f>'Report Sept'!CI94-'Report June'!CI94</f>
        <v>0</v>
      </c>
      <c r="CJ94" s="43">
        <f>'Report Sept'!CJ94-'Report June'!CJ94</f>
        <v>0</v>
      </c>
      <c r="CK94" s="43">
        <f>'Report Sept'!CK94-'Report June'!CK94</f>
        <v>0</v>
      </c>
      <c r="CL94" s="43">
        <f>'Report Sept'!CL94-'Report June'!CL94</f>
        <v>0</v>
      </c>
      <c r="CM94" s="43">
        <f>'Report Sept'!CM94-'Report June'!CM94</f>
        <v>0</v>
      </c>
      <c r="CN94" s="43">
        <f>'Report Sept'!CN94-'Report June'!CN94</f>
        <v>0</v>
      </c>
      <c r="CO94" s="43">
        <f>'Report Sept'!CO94-'Report June'!CO94</f>
        <v>0</v>
      </c>
      <c r="CP94" s="43">
        <f>'Report Sept'!CP94-'Report June'!CP94</f>
        <v>0</v>
      </c>
      <c r="CQ94" s="43">
        <f>'Report Sept'!CQ94-'Report June'!CQ94</f>
        <v>0</v>
      </c>
      <c r="CR94" s="43">
        <f>'Report Sept'!CR94-'Report June'!CR94</f>
        <v>0</v>
      </c>
      <c r="CS94" s="43">
        <f>'Report Sept'!CS94-'Report June'!CS94</f>
        <v>0</v>
      </c>
      <c r="CT94" s="43">
        <f>'Report Sept'!CT94-'Report June'!CT94</f>
        <v>0</v>
      </c>
      <c r="CU94" s="43">
        <f>'Report Sept'!CU94-'Report June'!CU94</f>
        <v>0</v>
      </c>
      <c r="CV94" s="43">
        <f>'Report Sept'!CV94-'Report June'!CV94</f>
        <v>0</v>
      </c>
      <c r="CW94" s="43">
        <f>'Report Sept'!CW94-'Report June'!CW94</f>
        <v>0</v>
      </c>
      <c r="CX94" s="43">
        <f>'Report Sept'!CX94-'Report June'!CX94</f>
        <v>0</v>
      </c>
      <c r="CY94" s="43">
        <f>'Report Sept'!CY94-'Report June'!CY94</f>
        <v>0</v>
      </c>
      <c r="CZ94" s="43">
        <f>'Report Sept'!CZ94-'Report June'!CZ94</f>
        <v>0</v>
      </c>
      <c r="DA94" s="43">
        <f>'Report Sept'!DA94-'Report June'!DA94</f>
        <v>0</v>
      </c>
      <c r="DB94" s="43">
        <f>'Report Sept'!DB94-'Report June'!DB94</f>
        <v>0</v>
      </c>
      <c r="DC94" s="43">
        <f>'Report Sept'!DC94-'Report June'!DC94</f>
        <v>0</v>
      </c>
      <c r="DD94" s="43">
        <f>'Report Sept'!DD94-'Report June'!DD94</f>
        <v>0</v>
      </c>
      <c r="DE94" s="43">
        <f>'Report Sept'!DE94-'Report June'!DE94</f>
        <v>0</v>
      </c>
      <c r="DF94" s="43">
        <f>'Report Sept'!DF94-'Report June'!DF94</f>
        <v>0</v>
      </c>
      <c r="DG94" s="43">
        <f>'Report Sept'!DG94-'Report June'!DG94</f>
        <v>0</v>
      </c>
      <c r="DH94" s="43">
        <f>'Report Sept'!DH94-'Report June'!DH94</f>
        <v>0</v>
      </c>
      <c r="DI94" s="43">
        <f>'Report Sept'!DI94-'Report June'!DI94</f>
        <v>0</v>
      </c>
      <c r="DJ94" s="43">
        <f>'Report Sept'!DJ94-'Report June'!DJ94</f>
        <v>0</v>
      </c>
      <c r="DK94" s="43">
        <f>'Report Sept'!DK94-'Report June'!DK94</f>
        <v>0</v>
      </c>
      <c r="DL94" s="43">
        <f>'Report Sept'!DL94-'Report June'!DL94</f>
        <v>0</v>
      </c>
      <c r="DM94" s="43">
        <f>'Report Sept'!DM94-'Report June'!DM94</f>
        <v>0</v>
      </c>
      <c r="DN94" s="43">
        <f>'Report Sept'!DN94-'Report June'!DN94</f>
        <v>0</v>
      </c>
      <c r="DO94" s="43">
        <f>'Report Sept'!DO94-'Report June'!DO94</f>
        <v>0</v>
      </c>
      <c r="DP94" s="43">
        <f>'Report Sept'!DP94-'Report June'!DP94</f>
        <v>0</v>
      </c>
      <c r="DQ94" s="43">
        <f>'Report Sept'!DQ94-'Report June'!DQ94</f>
        <v>0</v>
      </c>
      <c r="DR94" s="43">
        <f>'Report Sept'!DR94-'Report June'!DR94</f>
        <v>0</v>
      </c>
      <c r="DS94" s="43">
        <f>'Report Sept'!DS94-'Report June'!DS94</f>
        <v>0</v>
      </c>
      <c r="DT94" s="43" t="e">
        <f>'Report Sept'!DT94-'Report June'!DT94</f>
        <v>#VALUE!</v>
      </c>
      <c r="DU94" s="43" t="e">
        <f>'Report Sept'!DU94-'Report June'!DU94</f>
        <v>#VALUE!</v>
      </c>
      <c r="DV94" s="43" t="e">
        <f>'Report Sept'!DV94-'Report June'!DV94</f>
        <v>#VALUE!</v>
      </c>
      <c r="DW94" s="43" t="e">
        <f>'Report Sept'!DW94-'Report June'!DW94</f>
        <v>#VALUE!</v>
      </c>
      <c r="DX94" s="43" t="e">
        <f>'Report Sept'!DX94-'Report June'!DX94</f>
        <v>#VALUE!</v>
      </c>
      <c r="DY94" s="43" t="e">
        <f>'Report Sept'!DY94-'Report June'!DY94</f>
        <v>#VALUE!</v>
      </c>
      <c r="DZ94" s="43" t="e">
        <f>'Report Sept'!DZ94-'Report June'!DZ94</f>
        <v>#VALUE!</v>
      </c>
      <c r="EA94" s="43" t="e">
        <f>'Report Sept'!EA94-'Report June'!EA94</f>
        <v>#VALUE!</v>
      </c>
      <c r="EB94" s="43" t="e">
        <f>'Report Sept'!EB94-'Report June'!EB94</f>
        <v>#VALUE!</v>
      </c>
      <c r="EC94" s="43" t="e">
        <f>'Report Sept'!EC94-'Report June'!EC94</f>
        <v>#VALUE!</v>
      </c>
      <c r="ED94" s="43" t="e">
        <f>'Report Sept'!ED94-'Report June'!ED94</f>
        <v>#VALUE!</v>
      </c>
      <c r="EE94" s="43" t="e">
        <f>'Report Sept'!EE94-'Report June'!EE94</f>
        <v>#VALUE!</v>
      </c>
      <c r="EF94" s="43" t="e">
        <f>'Report Sept'!EF94-'Report June'!EF94</f>
        <v>#VALUE!</v>
      </c>
      <c r="EG94" s="43" t="e">
        <f>'Report Sept'!EG94-'Report June'!EG94</f>
        <v>#VALUE!</v>
      </c>
      <c r="EH94" s="43" t="e">
        <f>'Report Sept'!EH94-'Report June'!EH94</f>
        <v>#VALUE!</v>
      </c>
      <c r="EI94" s="43" t="e">
        <f>'Report Sept'!EI94-'Report June'!EI94</f>
        <v>#VALUE!</v>
      </c>
      <c r="EJ94" s="43" t="e">
        <f>'Report Sept'!EJ94-'Report June'!EJ94</f>
        <v>#VALUE!</v>
      </c>
      <c r="EK94" s="43" t="e">
        <f>'Report Sept'!EK94-'Report June'!EK94</f>
        <v>#VALUE!</v>
      </c>
      <c r="EL94" s="43" t="e">
        <f>'Report Sept'!EL94-'Report June'!EL94</f>
        <v>#VALUE!</v>
      </c>
      <c r="EM94" s="43" t="e">
        <f>'Report Sept'!EM94-'Report June'!EM94</f>
        <v>#VALUE!</v>
      </c>
      <c r="EN94" s="43" t="e">
        <f>'Report Sept'!EN94-'Report June'!EN94</f>
        <v>#VALUE!</v>
      </c>
      <c r="EO94" s="43" t="e">
        <f>'Report Sept'!EO94-'Report June'!EO94</f>
        <v>#VALUE!</v>
      </c>
      <c r="EP94" s="43" t="e">
        <f>'Report Sept'!EP94-'Report June'!EP94</f>
        <v>#VALUE!</v>
      </c>
      <c r="EQ94" s="43" t="e">
        <f>'Report Sept'!EQ94-'Report June'!EQ94</f>
        <v>#VALUE!</v>
      </c>
      <c r="ER94" s="43" t="e">
        <f>'Report Sept'!ER94-'Report June'!ER94</f>
        <v>#VALUE!</v>
      </c>
      <c r="ES94" s="43" t="e">
        <f>'Report Sept'!ES94-'Report June'!ES94</f>
        <v>#VALUE!</v>
      </c>
      <c r="ET94" s="43" t="e">
        <f>'Report Sept'!ET94-'Report June'!ET94</f>
        <v>#VALUE!</v>
      </c>
      <c r="EU94" s="43" t="e">
        <f>'Report Sept'!EU94-'Report June'!EU94</f>
        <v>#VALUE!</v>
      </c>
      <c r="EV94" s="43" t="e">
        <f>'Report Sept'!EV94-'Report June'!EV94</f>
        <v>#VALUE!</v>
      </c>
      <c r="EW94" s="43" t="e">
        <f>'Report Sept'!EW94-'Report June'!EW94</f>
        <v>#VALUE!</v>
      </c>
      <c r="EX94" s="43" t="e">
        <f>'Report Sept'!EX94-'Report June'!EX94</f>
        <v>#VALUE!</v>
      </c>
      <c r="EY94" s="43" t="e">
        <f>'Report Sept'!EY94-'Report June'!EY94</f>
        <v>#VALUE!</v>
      </c>
      <c r="EZ94" s="43" t="e">
        <f>'Report Sept'!EZ94-'Report June'!EZ94</f>
        <v>#VALUE!</v>
      </c>
      <c r="FA94" s="43" t="e">
        <f>'Report Sept'!FA94-'Report June'!FA94</f>
        <v>#VALUE!</v>
      </c>
      <c r="FB94" s="43" t="e">
        <f>'Report Sept'!FB94-'Report June'!FB94</f>
        <v>#VALUE!</v>
      </c>
      <c r="FC94" s="43" t="e">
        <f>'Report Sept'!FC94-'Report June'!FC94</f>
        <v>#VALUE!</v>
      </c>
      <c r="FD94" s="43" t="e">
        <f>'Report Sept'!FD94-'Report June'!FD94</f>
        <v>#VALUE!</v>
      </c>
      <c r="FE94" s="43" t="e">
        <f>'Report Sept'!FE94-'Report June'!FE94</f>
        <v>#VALUE!</v>
      </c>
      <c r="FF94" s="43" t="e">
        <f>'Report Sept'!FF94-'Report June'!FF94</f>
        <v>#VALUE!</v>
      </c>
      <c r="FG94" s="43" t="e">
        <f>'Report Sept'!FG94-'Report June'!FG94</f>
        <v>#VALUE!</v>
      </c>
      <c r="FH94" s="43" t="e">
        <f>'Report Sept'!FH94-'Report June'!FH94</f>
        <v>#VALUE!</v>
      </c>
      <c r="FI94" s="43" t="e">
        <f>'Report Sept'!FI94-'Report June'!FI94</f>
        <v>#VALUE!</v>
      </c>
      <c r="FJ94" s="43">
        <f>'Report Sept'!FJ94-'Report June'!FJ94</f>
        <v>1.49149876364147E-2</v>
      </c>
      <c r="FK94" s="43">
        <f>'Report Sept'!FK94-'Report June'!FK94</f>
        <v>1.7311761189837599E-2</v>
      </c>
      <c r="FL94" s="43">
        <f>'Report Sept'!FL94-'Report June'!FL94</f>
        <v>1.46199966699766E-2</v>
      </c>
    </row>
    <row r="95" spans="1:168" ht="15" customHeight="1">
      <c r="A95" s="44"/>
      <c r="B95" s="44"/>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Y95" s="42">
        <v>2023</v>
      </c>
      <c r="AZ95" s="43">
        <f>'Report Sept'!AZ95-'Report June'!AZ95</f>
        <v>0</v>
      </c>
      <c r="BA95" s="43">
        <f>'Report Sept'!BA95-'Report June'!BA95</f>
        <v>0</v>
      </c>
      <c r="BB95" s="43">
        <f>'Report Sept'!BB95-'Report June'!BB95</f>
        <v>0</v>
      </c>
      <c r="BC95" s="43">
        <f>'Report Sept'!BC95-'Report June'!BC95</f>
        <v>0</v>
      </c>
      <c r="BD95" s="43">
        <f>'Report Sept'!BD95-'Report June'!BD95</f>
        <v>0</v>
      </c>
      <c r="BE95" s="43">
        <f>'Report Sept'!BE95-'Report June'!BE95</f>
        <v>0</v>
      </c>
      <c r="BF95" s="43">
        <f>'Report Sept'!BF95-'Report June'!BF95</f>
        <v>0</v>
      </c>
      <c r="BG95" s="43">
        <f>'Report Sept'!BG95-'Report June'!BG95</f>
        <v>0</v>
      </c>
      <c r="BH95" s="43">
        <f>'Report Sept'!BH95-'Report June'!BH95</f>
        <v>0</v>
      </c>
      <c r="BI95" s="43">
        <f>'Report Sept'!BI95-'Report June'!BI95</f>
        <v>0</v>
      </c>
      <c r="BJ95" s="43">
        <f>'Report Sept'!BJ95-'Report June'!BJ95</f>
        <v>0</v>
      </c>
      <c r="BK95" s="43">
        <f>'Report Sept'!BK95-'Report June'!BK95</f>
        <v>0</v>
      </c>
      <c r="BL95" s="43">
        <f>'Report Sept'!BL95-'Report June'!BL95</f>
        <v>0</v>
      </c>
      <c r="BM95" s="43">
        <f>'Report Sept'!BM95-'Report June'!BM95</f>
        <v>0</v>
      </c>
      <c r="BN95" s="43">
        <f>'Report Sept'!BN95-'Report June'!BN95</f>
        <v>0</v>
      </c>
      <c r="BO95" s="43">
        <f>'Report Sept'!BO95-'Report June'!BO95</f>
        <v>0</v>
      </c>
      <c r="BP95" s="43">
        <f>'Report Sept'!BP95-'Report June'!BP95</f>
        <v>0</v>
      </c>
      <c r="BQ95" s="43">
        <f>'Report Sept'!BQ95-'Report June'!BQ95</f>
        <v>0</v>
      </c>
      <c r="BR95" s="43">
        <f>'Report Sept'!BR95-'Report June'!BR95</f>
        <v>0</v>
      </c>
      <c r="BS95" s="43">
        <f>'Report Sept'!BS95-'Report June'!BS95</f>
        <v>0</v>
      </c>
      <c r="BT95" s="43">
        <f>'Report Sept'!BT95-'Report June'!BT95</f>
        <v>0</v>
      </c>
      <c r="BU95" s="43">
        <f>'Report Sept'!BU95-'Report June'!BU95</f>
        <v>0</v>
      </c>
      <c r="BV95" s="43">
        <f>'Report Sept'!BV95-'Report June'!BV95</f>
        <v>0</v>
      </c>
      <c r="BW95" s="43">
        <f>'Report Sept'!BW95-'Report June'!BW95</f>
        <v>0</v>
      </c>
      <c r="BX95" s="43">
        <f>'Report Sept'!BX95-'Report June'!BX95</f>
        <v>0</v>
      </c>
      <c r="BY95" s="43">
        <f>'Report Sept'!BY95-'Report June'!BY95</f>
        <v>0</v>
      </c>
      <c r="BZ95" s="43">
        <f>'Report Sept'!BZ95-'Report June'!BZ95</f>
        <v>0</v>
      </c>
      <c r="CA95" s="43">
        <f>'Report Sept'!CA95-'Report June'!CA95</f>
        <v>0</v>
      </c>
      <c r="CB95" s="43">
        <f>'Report Sept'!CB95-'Report June'!CB95</f>
        <v>0</v>
      </c>
      <c r="CC95" s="43">
        <f>'Report Sept'!CC95-'Report June'!CC95</f>
        <v>0</v>
      </c>
      <c r="CD95" s="43">
        <f>'Report Sept'!CD95-'Report June'!CD95</f>
        <v>0</v>
      </c>
      <c r="CE95" s="43">
        <f>'Report Sept'!CE95-'Report June'!CE95</f>
        <v>0</v>
      </c>
      <c r="CF95" s="43">
        <f>'Report Sept'!CF95-'Report June'!CF95</f>
        <v>0</v>
      </c>
      <c r="CG95" s="43">
        <f>'Report Sept'!CG95-'Report June'!CG95</f>
        <v>0</v>
      </c>
      <c r="CH95" s="43">
        <f>'Report Sept'!CH95-'Report June'!CH95</f>
        <v>0</v>
      </c>
      <c r="CI95" s="43">
        <f>'Report Sept'!CI95-'Report June'!CI95</f>
        <v>0</v>
      </c>
      <c r="CJ95" s="43">
        <f>'Report Sept'!CJ95-'Report June'!CJ95</f>
        <v>0</v>
      </c>
      <c r="CK95" s="43">
        <f>'Report Sept'!CK95-'Report June'!CK95</f>
        <v>0</v>
      </c>
      <c r="CL95" s="43">
        <f>'Report Sept'!CL95-'Report June'!CL95</f>
        <v>0</v>
      </c>
      <c r="CM95" s="43">
        <f>'Report Sept'!CM95-'Report June'!CM95</f>
        <v>0</v>
      </c>
      <c r="CN95" s="43">
        <f>'Report Sept'!CN95-'Report June'!CN95</f>
        <v>0</v>
      </c>
      <c r="CO95" s="43">
        <f>'Report Sept'!CO95-'Report June'!CO95</f>
        <v>0</v>
      </c>
      <c r="CP95" s="43">
        <f>'Report Sept'!CP95-'Report June'!CP95</f>
        <v>0</v>
      </c>
      <c r="CQ95" s="43">
        <f>'Report Sept'!CQ95-'Report June'!CQ95</f>
        <v>0</v>
      </c>
      <c r="CR95" s="43">
        <f>'Report Sept'!CR95-'Report June'!CR95</f>
        <v>0</v>
      </c>
      <c r="CS95" s="43">
        <f>'Report Sept'!CS95-'Report June'!CS95</f>
        <v>0</v>
      </c>
      <c r="CT95" s="43">
        <f>'Report Sept'!CT95-'Report June'!CT95</f>
        <v>0</v>
      </c>
      <c r="CU95" s="43">
        <f>'Report Sept'!CU95-'Report June'!CU95</f>
        <v>0</v>
      </c>
      <c r="CV95" s="43">
        <f>'Report Sept'!CV95-'Report June'!CV95</f>
        <v>0</v>
      </c>
      <c r="CW95" s="43">
        <f>'Report Sept'!CW95-'Report June'!CW95</f>
        <v>0</v>
      </c>
      <c r="CX95" s="43">
        <f>'Report Sept'!CX95-'Report June'!CX95</f>
        <v>0</v>
      </c>
      <c r="CY95" s="43">
        <f>'Report Sept'!CY95-'Report June'!CY95</f>
        <v>0</v>
      </c>
      <c r="CZ95" s="43">
        <f>'Report Sept'!CZ95-'Report June'!CZ95</f>
        <v>0</v>
      </c>
      <c r="DA95" s="43">
        <f>'Report Sept'!DA95-'Report June'!DA95</f>
        <v>0</v>
      </c>
      <c r="DB95" s="43">
        <f>'Report Sept'!DB95-'Report June'!DB95</f>
        <v>0</v>
      </c>
      <c r="DC95" s="43">
        <f>'Report Sept'!DC95-'Report June'!DC95</f>
        <v>0</v>
      </c>
      <c r="DD95" s="43">
        <f>'Report Sept'!DD95-'Report June'!DD95</f>
        <v>0</v>
      </c>
      <c r="DE95" s="43">
        <f>'Report Sept'!DE95-'Report June'!DE95</f>
        <v>0</v>
      </c>
      <c r="DF95" s="43">
        <f>'Report Sept'!DF95-'Report June'!DF95</f>
        <v>0</v>
      </c>
      <c r="DG95" s="43">
        <f>'Report Sept'!DG95-'Report June'!DG95</f>
        <v>0</v>
      </c>
      <c r="DH95" s="43">
        <f>'Report Sept'!DH95-'Report June'!DH95</f>
        <v>0</v>
      </c>
      <c r="DI95" s="43">
        <f>'Report Sept'!DI95-'Report June'!DI95</f>
        <v>0</v>
      </c>
      <c r="DJ95" s="43">
        <f>'Report Sept'!DJ95-'Report June'!DJ95</f>
        <v>0</v>
      </c>
      <c r="DK95" s="43">
        <f>'Report Sept'!DK95-'Report June'!DK95</f>
        <v>0</v>
      </c>
      <c r="DL95" s="43">
        <f>'Report Sept'!DL95-'Report June'!DL95</f>
        <v>0</v>
      </c>
      <c r="DM95" s="43">
        <f>'Report Sept'!DM95-'Report June'!DM95</f>
        <v>0</v>
      </c>
      <c r="DN95" s="43">
        <f>'Report Sept'!DN95-'Report June'!DN95</f>
        <v>0</v>
      </c>
      <c r="DO95" s="43">
        <f>'Report Sept'!DO95-'Report June'!DO95</f>
        <v>0</v>
      </c>
      <c r="DP95" s="43">
        <f>'Report Sept'!DP95-'Report June'!DP95</f>
        <v>0</v>
      </c>
      <c r="DQ95" s="43">
        <f>'Report Sept'!DQ95-'Report June'!DQ95</f>
        <v>0</v>
      </c>
      <c r="DR95" s="43">
        <f>'Report Sept'!DR95-'Report June'!DR95</f>
        <v>0</v>
      </c>
      <c r="DS95" s="43">
        <f>'Report Sept'!DS95-'Report June'!DS95</f>
        <v>0</v>
      </c>
      <c r="DT95" s="43">
        <f>'Report Sept'!DT95-'Report June'!DT95</f>
        <v>0</v>
      </c>
      <c r="DU95" s="43">
        <f>'Report Sept'!DU95-'Report June'!DU95</f>
        <v>0</v>
      </c>
      <c r="DV95" s="43">
        <f>'Report Sept'!DV95-'Report June'!DV95</f>
        <v>0</v>
      </c>
      <c r="DW95" s="43">
        <f>'Report Sept'!DW95-'Report June'!DW95</f>
        <v>0</v>
      </c>
      <c r="DX95" s="43">
        <f>'Report Sept'!DX95-'Report June'!DX95</f>
        <v>0</v>
      </c>
      <c r="DY95" s="43">
        <f>'Report Sept'!DY95-'Report June'!DY95</f>
        <v>0</v>
      </c>
      <c r="DZ95" s="43">
        <f>'Report Sept'!DZ95-'Report June'!DZ95</f>
        <v>0</v>
      </c>
      <c r="EA95" s="43">
        <f>'Report Sept'!EA95-'Report June'!EA95</f>
        <v>0</v>
      </c>
      <c r="EB95" s="43">
        <f>'Report Sept'!EB95-'Report June'!EB95</f>
        <v>0</v>
      </c>
      <c r="EC95" s="43">
        <f>'Report Sept'!EC95-'Report June'!EC95</f>
        <v>0</v>
      </c>
      <c r="ED95" s="43">
        <f>'Report Sept'!ED95-'Report June'!ED95</f>
        <v>0</v>
      </c>
      <c r="EE95" s="43">
        <f>'Report Sept'!EE95-'Report June'!EE95</f>
        <v>0</v>
      </c>
      <c r="EF95" s="43" t="e">
        <f>'Report Sept'!EF95-'Report June'!EF95</f>
        <v>#VALUE!</v>
      </c>
      <c r="EG95" s="43" t="e">
        <f>'Report Sept'!EG95-'Report June'!EG95</f>
        <v>#VALUE!</v>
      </c>
      <c r="EH95" s="43" t="e">
        <f>'Report Sept'!EH95-'Report June'!EH95</f>
        <v>#VALUE!</v>
      </c>
      <c r="EI95" s="43" t="e">
        <f>'Report Sept'!EI95-'Report June'!EI95</f>
        <v>#VALUE!</v>
      </c>
      <c r="EJ95" s="43" t="e">
        <f>'Report Sept'!EJ95-'Report June'!EJ95</f>
        <v>#VALUE!</v>
      </c>
      <c r="EK95" s="43" t="e">
        <f>'Report Sept'!EK95-'Report June'!EK95</f>
        <v>#VALUE!</v>
      </c>
      <c r="EL95" s="43" t="e">
        <f>'Report Sept'!EL95-'Report June'!EL95</f>
        <v>#VALUE!</v>
      </c>
      <c r="EM95" s="43" t="e">
        <f>'Report Sept'!EM95-'Report June'!EM95</f>
        <v>#VALUE!</v>
      </c>
      <c r="EN95" s="43" t="e">
        <f>'Report Sept'!EN95-'Report June'!EN95</f>
        <v>#VALUE!</v>
      </c>
      <c r="EO95" s="43" t="e">
        <f>'Report Sept'!EO95-'Report June'!EO95</f>
        <v>#VALUE!</v>
      </c>
      <c r="EP95" s="43" t="e">
        <f>'Report Sept'!EP95-'Report June'!EP95</f>
        <v>#VALUE!</v>
      </c>
      <c r="EQ95" s="43" t="e">
        <f>'Report Sept'!EQ95-'Report June'!EQ95</f>
        <v>#VALUE!</v>
      </c>
      <c r="ER95" s="43" t="e">
        <f>'Report Sept'!ER95-'Report June'!ER95</f>
        <v>#VALUE!</v>
      </c>
      <c r="ES95" s="43" t="e">
        <f>'Report Sept'!ES95-'Report June'!ES95</f>
        <v>#VALUE!</v>
      </c>
      <c r="ET95" s="43" t="e">
        <f>'Report Sept'!ET95-'Report June'!ET95</f>
        <v>#VALUE!</v>
      </c>
      <c r="EU95" s="43" t="e">
        <f>'Report Sept'!EU95-'Report June'!EU95</f>
        <v>#VALUE!</v>
      </c>
      <c r="EV95" s="43" t="e">
        <f>'Report Sept'!EV95-'Report June'!EV95</f>
        <v>#VALUE!</v>
      </c>
      <c r="EW95" s="43" t="e">
        <f>'Report Sept'!EW95-'Report June'!EW95</f>
        <v>#VALUE!</v>
      </c>
      <c r="EX95" s="43" t="e">
        <f>'Report Sept'!EX95-'Report June'!EX95</f>
        <v>#VALUE!</v>
      </c>
      <c r="EY95" s="43" t="e">
        <f>'Report Sept'!EY95-'Report June'!EY95</f>
        <v>#VALUE!</v>
      </c>
      <c r="EZ95" s="43" t="e">
        <f>'Report Sept'!EZ95-'Report June'!EZ95</f>
        <v>#VALUE!</v>
      </c>
      <c r="FA95" s="43" t="e">
        <f>'Report Sept'!FA95-'Report June'!FA95</f>
        <v>#VALUE!</v>
      </c>
      <c r="FB95" s="43" t="e">
        <f>'Report Sept'!FB95-'Report June'!FB95</f>
        <v>#VALUE!</v>
      </c>
      <c r="FC95" s="43" t="e">
        <f>'Report Sept'!FC95-'Report June'!FC95</f>
        <v>#VALUE!</v>
      </c>
      <c r="FD95" s="43" t="e">
        <f>'Report Sept'!FD95-'Report June'!FD95</f>
        <v>#VALUE!</v>
      </c>
      <c r="FE95" s="43" t="e">
        <f>'Report Sept'!FE95-'Report June'!FE95</f>
        <v>#VALUE!</v>
      </c>
      <c r="FF95" s="43" t="e">
        <f>'Report Sept'!FF95-'Report June'!FF95</f>
        <v>#VALUE!</v>
      </c>
      <c r="FG95" s="43" t="e">
        <f>'Report Sept'!FG95-'Report June'!FG95</f>
        <v>#VALUE!</v>
      </c>
      <c r="FH95" s="43" t="e">
        <f>'Report Sept'!FH95-'Report June'!FH95</f>
        <v>#VALUE!</v>
      </c>
      <c r="FI95" s="43" t="e">
        <f>'Report Sept'!FI95-'Report June'!FI95</f>
        <v>#VALUE!</v>
      </c>
      <c r="FJ95" s="43">
        <f>'Report Sept'!FJ95-'Report June'!FJ95</f>
        <v>1.9178541239987499E-2</v>
      </c>
      <c r="FK95" s="43">
        <f>'Report Sept'!FK95-'Report June'!FK95</f>
        <v>1.76568334175559E-2</v>
      </c>
      <c r="FL95" s="43">
        <f>'Report Sept'!FL95-'Report June'!FL95</f>
        <v>1.61920579814833E-2</v>
      </c>
    </row>
    <row r="96" spans="1:168" ht="15" customHeight="1">
      <c r="A96" s="44"/>
      <c r="B96" s="44"/>
      <c r="C96" s="44"/>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Y96" s="42">
        <v>2024</v>
      </c>
      <c r="AZ96" s="43">
        <f>'Report Sept'!AZ96-'Report June'!AZ96</f>
        <v>0</v>
      </c>
      <c r="BA96" s="43">
        <f>'Report Sept'!BA96-'Report June'!BA96</f>
        <v>0</v>
      </c>
      <c r="BB96" s="43">
        <f>'Report Sept'!BB96-'Report June'!BB96</f>
        <v>0</v>
      </c>
      <c r="BC96" s="43">
        <f>'Report Sept'!BC96-'Report June'!BC96</f>
        <v>0</v>
      </c>
      <c r="BD96" s="43">
        <f>'Report Sept'!BD96-'Report June'!BD96</f>
        <v>0</v>
      </c>
      <c r="BE96" s="43">
        <f>'Report Sept'!BE96-'Report June'!BE96</f>
        <v>0</v>
      </c>
      <c r="BF96" s="43">
        <f>'Report Sept'!BF96-'Report June'!BF96</f>
        <v>0</v>
      </c>
      <c r="BG96" s="43">
        <f>'Report Sept'!BG96-'Report June'!BG96</f>
        <v>0</v>
      </c>
      <c r="BH96" s="43">
        <f>'Report Sept'!BH96-'Report June'!BH96</f>
        <v>0</v>
      </c>
      <c r="BI96" s="43">
        <f>'Report Sept'!BI96-'Report June'!BI96</f>
        <v>0</v>
      </c>
      <c r="BJ96" s="43">
        <f>'Report Sept'!BJ96-'Report June'!BJ96</f>
        <v>0</v>
      </c>
      <c r="BK96" s="43">
        <f>'Report Sept'!BK96-'Report June'!BK96</f>
        <v>0</v>
      </c>
      <c r="BL96" s="43">
        <f>'Report Sept'!BL96-'Report June'!BL96</f>
        <v>0</v>
      </c>
      <c r="BM96" s="43">
        <f>'Report Sept'!BM96-'Report June'!BM96</f>
        <v>0</v>
      </c>
      <c r="BN96" s="43">
        <f>'Report Sept'!BN96-'Report June'!BN96</f>
        <v>0</v>
      </c>
      <c r="BO96" s="43">
        <f>'Report Sept'!BO96-'Report June'!BO96</f>
        <v>0</v>
      </c>
      <c r="BP96" s="43">
        <f>'Report Sept'!BP96-'Report June'!BP96</f>
        <v>0</v>
      </c>
      <c r="BQ96" s="43">
        <f>'Report Sept'!BQ96-'Report June'!BQ96</f>
        <v>0</v>
      </c>
      <c r="BR96" s="43">
        <f>'Report Sept'!BR96-'Report June'!BR96</f>
        <v>0</v>
      </c>
      <c r="BS96" s="43">
        <f>'Report Sept'!BS96-'Report June'!BS96</f>
        <v>0</v>
      </c>
      <c r="BT96" s="43">
        <f>'Report Sept'!BT96-'Report June'!BT96</f>
        <v>0</v>
      </c>
      <c r="BU96" s="43">
        <f>'Report Sept'!BU96-'Report June'!BU96</f>
        <v>0</v>
      </c>
      <c r="BV96" s="43">
        <f>'Report Sept'!BV96-'Report June'!BV96</f>
        <v>0</v>
      </c>
      <c r="BW96" s="43">
        <f>'Report Sept'!BW96-'Report June'!BW96</f>
        <v>0</v>
      </c>
      <c r="BX96" s="43">
        <f>'Report Sept'!BX96-'Report June'!BX96</f>
        <v>0</v>
      </c>
      <c r="BY96" s="43">
        <f>'Report Sept'!BY96-'Report June'!BY96</f>
        <v>0</v>
      </c>
      <c r="BZ96" s="43">
        <f>'Report Sept'!BZ96-'Report June'!BZ96</f>
        <v>0</v>
      </c>
      <c r="CA96" s="43">
        <f>'Report Sept'!CA96-'Report June'!CA96</f>
        <v>0</v>
      </c>
      <c r="CB96" s="43">
        <f>'Report Sept'!CB96-'Report June'!CB96</f>
        <v>0</v>
      </c>
      <c r="CC96" s="43">
        <f>'Report Sept'!CC96-'Report June'!CC96</f>
        <v>0</v>
      </c>
      <c r="CD96" s="43">
        <f>'Report Sept'!CD96-'Report June'!CD96</f>
        <v>0</v>
      </c>
      <c r="CE96" s="43">
        <f>'Report Sept'!CE96-'Report June'!CE96</f>
        <v>0</v>
      </c>
      <c r="CF96" s="43">
        <f>'Report Sept'!CF96-'Report June'!CF96</f>
        <v>0</v>
      </c>
      <c r="CG96" s="43">
        <f>'Report Sept'!CG96-'Report June'!CG96</f>
        <v>0</v>
      </c>
      <c r="CH96" s="43">
        <f>'Report Sept'!CH96-'Report June'!CH96</f>
        <v>0</v>
      </c>
      <c r="CI96" s="43">
        <f>'Report Sept'!CI96-'Report June'!CI96</f>
        <v>0</v>
      </c>
      <c r="CJ96" s="43">
        <f>'Report Sept'!CJ96-'Report June'!CJ96</f>
        <v>0</v>
      </c>
      <c r="CK96" s="43">
        <f>'Report Sept'!CK96-'Report June'!CK96</f>
        <v>0</v>
      </c>
      <c r="CL96" s="43">
        <f>'Report Sept'!CL96-'Report June'!CL96</f>
        <v>0</v>
      </c>
      <c r="CM96" s="43">
        <f>'Report Sept'!CM96-'Report June'!CM96</f>
        <v>0</v>
      </c>
      <c r="CN96" s="43">
        <f>'Report Sept'!CN96-'Report June'!CN96</f>
        <v>0</v>
      </c>
      <c r="CO96" s="43">
        <f>'Report Sept'!CO96-'Report June'!CO96</f>
        <v>0</v>
      </c>
      <c r="CP96" s="43">
        <f>'Report Sept'!CP96-'Report June'!CP96</f>
        <v>0</v>
      </c>
      <c r="CQ96" s="43">
        <f>'Report Sept'!CQ96-'Report June'!CQ96</f>
        <v>0</v>
      </c>
      <c r="CR96" s="43">
        <f>'Report Sept'!CR96-'Report June'!CR96</f>
        <v>0</v>
      </c>
      <c r="CS96" s="43">
        <f>'Report Sept'!CS96-'Report June'!CS96</f>
        <v>0</v>
      </c>
      <c r="CT96" s="43">
        <f>'Report Sept'!CT96-'Report June'!CT96</f>
        <v>0</v>
      </c>
      <c r="CU96" s="43">
        <f>'Report Sept'!CU96-'Report June'!CU96</f>
        <v>0</v>
      </c>
      <c r="CV96" s="43">
        <f>'Report Sept'!CV96-'Report June'!CV96</f>
        <v>0</v>
      </c>
      <c r="CW96" s="43">
        <f>'Report Sept'!CW96-'Report June'!CW96</f>
        <v>0</v>
      </c>
      <c r="CX96" s="43">
        <f>'Report Sept'!CX96-'Report June'!CX96</f>
        <v>0</v>
      </c>
      <c r="CY96" s="43">
        <f>'Report Sept'!CY96-'Report June'!CY96</f>
        <v>0</v>
      </c>
      <c r="CZ96" s="43">
        <f>'Report Sept'!CZ96-'Report June'!CZ96</f>
        <v>0</v>
      </c>
      <c r="DA96" s="43">
        <f>'Report Sept'!DA96-'Report June'!DA96</f>
        <v>0</v>
      </c>
      <c r="DB96" s="43">
        <f>'Report Sept'!DB96-'Report June'!DB96</f>
        <v>0</v>
      </c>
      <c r="DC96" s="43">
        <f>'Report Sept'!DC96-'Report June'!DC96</f>
        <v>0</v>
      </c>
      <c r="DD96" s="43">
        <f>'Report Sept'!DD96-'Report June'!DD96</f>
        <v>0</v>
      </c>
      <c r="DE96" s="43">
        <f>'Report Sept'!DE96-'Report June'!DE96</f>
        <v>0</v>
      </c>
      <c r="DF96" s="43">
        <f>'Report Sept'!DF96-'Report June'!DF96</f>
        <v>0</v>
      </c>
      <c r="DG96" s="43">
        <f>'Report Sept'!DG96-'Report June'!DG96</f>
        <v>0</v>
      </c>
      <c r="DH96" s="43">
        <f>'Report Sept'!DH96-'Report June'!DH96</f>
        <v>0</v>
      </c>
      <c r="DI96" s="43">
        <f>'Report Sept'!DI96-'Report June'!DI96</f>
        <v>0</v>
      </c>
      <c r="DJ96" s="43">
        <f>'Report Sept'!DJ96-'Report June'!DJ96</f>
        <v>0</v>
      </c>
      <c r="DK96" s="43">
        <f>'Report Sept'!DK96-'Report June'!DK96</f>
        <v>0</v>
      </c>
      <c r="DL96" s="43">
        <f>'Report Sept'!DL96-'Report June'!DL96</f>
        <v>0</v>
      </c>
      <c r="DM96" s="43">
        <f>'Report Sept'!DM96-'Report June'!DM96</f>
        <v>0</v>
      </c>
      <c r="DN96" s="43">
        <f>'Report Sept'!DN96-'Report June'!DN96</f>
        <v>0</v>
      </c>
      <c r="DO96" s="43">
        <f>'Report Sept'!DO96-'Report June'!DO96</f>
        <v>0</v>
      </c>
      <c r="DP96" s="43">
        <f>'Report Sept'!DP96-'Report June'!DP96</f>
        <v>0</v>
      </c>
      <c r="DQ96" s="43">
        <f>'Report Sept'!DQ96-'Report June'!DQ96</f>
        <v>0</v>
      </c>
      <c r="DR96" s="43">
        <f>'Report Sept'!DR96-'Report June'!DR96</f>
        <v>0</v>
      </c>
      <c r="DS96" s="43">
        <f>'Report Sept'!DS96-'Report June'!DS96</f>
        <v>0</v>
      </c>
      <c r="DT96" s="43">
        <f>'Report Sept'!DT96-'Report June'!DT96</f>
        <v>0</v>
      </c>
      <c r="DU96" s="43">
        <f>'Report Sept'!DU96-'Report June'!DU96</f>
        <v>0</v>
      </c>
      <c r="DV96" s="43">
        <f>'Report Sept'!DV96-'Report June'!DV96</f>
        <v>0</v>
      </c>
      <c r="DW96" s="43">
        <f>'Report Sept'!DW96-'Report June'!DW96</f>
        <v>0</v>
      </c>
      <c r="DX96" s="43">
        <f>'Report Sept'!DX96-'Report June'!DX96</f>
        <v>0</v>
      </c>
      <c r="DY96" s="43">
        <f>'Report Sept'!DY96-'Report June'!DY96</f>
        <v>0</v>
      </c>
      <c r="DZ96" s="43">
        <f>'Report Sept'!DZ96-'Report June'!DZ96</f>
        <v>0</v>
      </c>
      <c r="EA96" s="43">
        <f>'Report Sept'!EA96-'Report June'!EA96</f>
        <v>0</v>
      </c>
      <c r="EB96" s="43">
        <f>'Report Sept'!EB96-'Report June'!EB96</f>
        <v>0</v>
      </c>
      <c r="EC96" s="43">
        <f>'Report Sept'!EC96-'Report June'!EC96</f>
        <v>0</v>
      </c>
      <c r="ED96" s="43">
        <f>'Report Sept'!ED96-'Report June'!ED96</f>
        <v>0</v>
      </c>
      <c r="EE96" s="43">
        <f>'Report Sept'!EE96-'Report June'!EE96</f>
        <v>0</v>
      </c>
      <c r="EF96" s="43">
        <f>'Report Sept'!EF96-'Report June'!EF96</f>
        <v>0</v>
      </c>
      <c r="EG96" s="43">
        <f>'Report Sept'!EG96-'Report June'!EG96</f>
        <v>0</v>
      </c>
      <c r="EH96" s="43">
        <f>'Report Sept'!EH96-'Report June'!EH96</f>
        <v>0</v>
      </c>
      <c r="EI96" s="43">
        <f>'Report Sept'!EI96-'Report June'!EI96</f>
        <v>0</v>
      </c>
      <c r="EJ96" s="43">
        <f>'Report Sept'!EJ96-'Report June'!EJ96</f>
        <v>0</v>
      </c>
      <c r="EK96" s="43">
        <f>'Report Sept'!EK96-'Report June'!EK96</f>
        <v>0</v>
      </c>
      <c r="EL96" s="43">
        <f>'Report Sept'!EL96-'Report June'!EL96</f>
        <v>0</v>
      </c>
      <c r="EM96" s="43">
        <f>'Report Sept'!EM96-'Report June'!EM96</f>
        <v>0</v>
      </c>
      <c r="EN96" s="43">
        <f>'Report Sept'!EN96-'Report June'!EN96</f>
        <v>0</v>
      </c>
      <c r="EO96" s="43">
        <f>'Report Sept'!EO96-'Report June'!EO96</f>
        <v>0</v>
      </c>
      <c r="EP96" s="43">
        <f>'Report Sept'!EP96-'Report June'!EP96</f>
        <v>0</v>
      </c>
      <c r="EQ96" s="43">
        <f>'Report Sept'!EQ96-'Report June'!EQ96</f>
        <v>0</v>
      </c>
      <c r="ER96" s="43" t="e">
        <f>'Report Sept'!ER96-'Report June'!ER96</f>
        <v>#VALUE!</v>
      </c>
      <c r="ES96" s="43" t="e">
        <f>'Report Sept'!ES96-'Report June'!ES96</f>
        <v>#VALUE!</v>
      </c>
      <c r="ET96" s="43" t="e">
        <f>'Report Sept'!ET96-'Report June'!ET96</f>
        <v>#VALUE!</v>
      </c>
      <c r="EU96" s="43" t="e">
        <f>'Report Sept'!EU96-'Report June'!EU96</f>
        <v>#VALUE!</v>
      </c>
      <c r="EV96" s="43" t="e">
        <f>'Report Sept'!EV96-'Report June'!EV96</f>
        <v>#VALUE!</v>
      </c>
      <c r="EW96" s="43" t="e">
        <f>'Report Sept'!EW96-'Report June'!EW96</f>
        <v>#VALUE!</v>
      </c>
      <c r="EX96" s="43" t="e">
        <f>'Report Sept'!EX96-'Report June'!EX96</f>
        <v>#VALUE!</v>
      </c>
      <c r="EY96" s="43" t="e">
        <f>'Report Sept'!EY96-'Report June'!EY96</f>
        <v>#VALUE!</v>
      </c>
      <c r="EZ96" s="43" t="e">
        <f>'Report Sept'!EZ96-'Report June'!EZ96</f>
        <v>#VALUE!</v>
      </c>
      <c r="FA96" s="43" t="e">
        <f>'Report Sept'!FA96-'Report June'!FA96</f>
        <v>#VALUE!</v>
      </c>
      <c r="FB96" s="43" t="e">
        <f>'Report Sept'!FB96-'Report June'!FB96</f>
        <v>#VALUE!</v>
      </c>
      <c r="FC96" s="43" t="e">
        <f>'Report Sept'!FC96-'Report June'!FC96</f>
        <v>#VALUE!</v>
      </c>
      <c r="FD96" s="43" t="e">
        <f>'Report Sept'!FD96-'Report June'!FD96</f>
        <v>#VALUE!</v>
      </c>
      <c r="FE96" s="43" t="e">
        <f>'Report Sept'!FE96-'Report June'!FE96</f>
        <v>#VALUE!</v>
      </c>
      <c r="FF96" s="43" t="e">
        <f>'Report Sept'!FF96-'Report June'!FF96</f>
        <v>#VALUE!</v>
      </c>
      <c r="FG96" s="43" t="e">
        <f>'Report Sept'!FG96-'Report June'!FG96</f>
        <v>#VALUE!</v>
      </c>
      <c r="FH96" s="43" t="e">
        <f>'Report Sept'!FH96-'Report June'!FH96</f>
        <v>#VALUE!</v>
      </c>
      <c r="FI96" s="43" t="e">
        <f>'Report Sept'!FI96-'Report June'!FI96</f>
        <v>#VALUE!</v>
      </c>
      <c r="FJ96" s="43">
        <f>'Report Sept'!FJ96-'Report June'!FJ96</f>
        <v>1.9668787313626299E-2</v>
      </c>
      <c r="FK96" s="43">
        <f>'Report Sept'!FK96-'Report June'!FK96</f>
        <v>1.76863191501931E-2</v>
      </c>
      <c r="FL96" s="43">
        <f>'Report Sept'!FL96-'Report June'!FL96</f>
        <v>1.32264060779534E-2</v>
      </c>
    </row>
    <row r="97" spans="1:48" ht="15" customHeight="1">
      <c r="A97" s="44"/>
      <c r="B97" s="44"/>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row>
    <row r="98" spans="1:48" ht="15" customHeight="1">
      <c r="A98" s="44"/>
      <c r="B98" s="44"/>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row>
    <row r="99" spans="1:48" ht="15" customHeight="1">
      <c r="A99" s="44"/>
      <c r="B99" s="44"/>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row>
    <row r="100" spans="1:48" ht="15" customHeight="1">
      <c r="A100" s="44"/>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row>
    <row r="101" spans="1:48" ht="15" customHeight="1">
      <c r="A101" s="44"/>
      <c r="B101" s="44"/>
      <c r="C101" s="44"/>
      <c r="D101" s="44"/>
      <c r="E101" s="44"/>
      <c r="F101" s="44"/>
      <c r="G101" s="44"/>
      <c r="H101" s="44"/>
      <c r="I101" s="44"/>
      <c r="J101" s="44"/>
      <c r="K101" s="44"/>
      <c r="L101" s="44"/>
      <c r="M101" s="44"/>
      <c r="N101" s="44"/>
      <c r="O101" s="44"/>
      <c r="P101" s="44"/>
      <c r="Q101" s="44"/>
      <c r="R101" s="44"/>
      <c r="S101" s="44"/>
      <c r="T101" s="44"/>
      <c r="U101" s="44"/>
      <c r="V101" s="44"/>
      <c r="W101" s="44"/>
      <c r="X101" s="44"/>
      <c r="Y101" s="44"/>
      <c r="Z101" s="44"/>
      <c r="AA101" s="44"/>
      <c r="AB101" s="44"/>
      <c r="AC101" s="44"/>
      <c r="AD101" s="44"/>
      <c r="AE101" s="44"/>
      <c r="AF101" s="44"/>
      <c r="AG101" s="44"/>
      <c r="AH101" s="44"/>
      <c r="AI101" s="44"/>
      <c r="AJ101" s="44"/>
      <c r="AK101" s="44"/>
      <c r="AL101" s="44"/>
      <c r="AM101" s="44"/>
      <c r="AN101" s="44"/>
      <c r="AO101" s="44"/>
      <c r="AP101" s="44"/>
      <c r="AQ101" s="44"/>
      <c r="AR101" s="44"/>
      <c r="AS101" s="44"/>
      <c r="AT101" s="44"/>
      <c r="AU101" s="44"/>
      <c r="AV101" s="44"/>
    </row>
    <row r="102" spans="1:48" ht="15" customHeight="1">
      <c r="A102" s="44"/>
      <c r="B102" s="105"/>
      <c r="C102" s="105"/>
      <c r="D102" s="105"/>
      <c r="E102" s="105"/>
      <c r="F102" s="105"/>
      <c r="G102" s="105"/>
      <c r="H102" s="105"/>
      <c r="I102" s="105"/>
      <c r="J102" s="105"/>
      <c r="K102" s="105"/>
      <c r="L102" s="105"/>
      <c r="M102" s="105"/>
      <c r="N102" s="105"/>
      <c r="O102" s="105"/>
      <c r="P102" s="105"/>
      <c r="Q102" s="105"/>
      <c r="R102" s="105"/>
      <c r="S102" s="105"/>
      <c r="T102" s="105"/>
      <c r="U102" s="105"/>
      <c r="V102" s="105"/>
      <c r="W102" s="105"/>
      <c r="X102" s="105"/>
      <c r="Y102" s="105"/>
      <c r="Z102" s="105"/>
      <c r="AA102" s="105"/>
      <c r="AB102" s="105"/>
      <c r="AC102" s="105"/>
      <c r="AD102" s="105"/>
      <c r="AE102" s="105"/>
      <c r="AF102" s="105"/>
      <c r="AG102" s="105"/>
      <c r="AH102" s="105"/>
      <c r="AI102" s="105"/>
      <c r="AJ102" s="105"/>
      <c r="AK102" s="105"/>
      <c r="AL102" s="105"/>
      <c r="AM102" s="105"/>
      <c r="AN102" s="105"/>
      <c r="AO102" s="105"/>
      <c r="AP102" s="105"/>
      <c r="AQ102" s="105"/>
      <c r="AR102" s="105"/>
      <c r="AS102" s="105"/>
      <c r="AT102" s="105"/>
      <c r="AU102" s="44"/>
      <c r="AV102" s="44"/>
    </row>
    <row r="103" spans="1:48" ht="15" customHeight="1">
      <c r="A103" s="44"/>
      <c r="C103" s="73"/>
      <c r="D103" s="73"/>
      <c r="E103" s="73"/>
      <c r="F103" s="73"/>
      <c r="G103" s="73"/>
      <c r="H103" s="73"/>
      <c r="I103" s="73"/>
      <c r="J103" s="73"/>
      <c r="K103" s="73"/>
      <c r="L103" s="73"/>
      <c r="M103" s="73"/>
      <c r="N103" s="73"/>
      <c r="O103" s="73"/>
      <c r="P103" s="73"/>
      <c r="Q103" s="73"/>
      <c r="R103" s="73"/>
      <c r="S103" s="73"/>
      <c r="T103" s="73"/>
      <c r="U103" s="73"/>
      <c r="V103" s="73"/>
      <c r="W103" s="73"/>
      <c r="X103" s="73"/>
      <c r="Y103" s="73"/>
      <c r="Z103" s="73"/>
      <c r="AA103" s="73"/>
      <c r="AB103" s="73"/>
      <c r="AC103" s="73"/>
      <c r="AD103" s="73"/>
      <c r="AE103" s="73"/>
      <c r="AF103" s="73"/>
      <c r="AG103" s="73"/>
      <c r="AH103" s="73"/>
      <c r="AI103" s="73"/>
      <c r="AJ103" s="73"/>
      <c r="AK103" s="73"/>
      <c r="AL103" s="73"/>
      <c r="AM103" s="73"/>
      <c r="AN103" s="73"/>
      <c r="AO103" s="73"/>
      <c r="AP103" s="73"/>
      <c r="AQ103" s="73"/>
      <c r="AR103" s="73"/>
      <c r="AS103" s="73"/>
      <c r="AT103" s="73"/>
      <c r="AU103" s="73"/>
      <c r="AV103" s="44"/>
    </row>
    <row r="104" spans="1:48" ht="15" customHeight="1">
      <c r="A104" s="105" t="str">
        <f>_xlfn.CONCAT("Data as of: ", TEXT($AZ$2,"dd mmmm yyyy"))</f>
        <v>Data as of: 30 September 2025</v>
      </c>
      <c r="B104" s="105"/>
      <c r="C104" s="105"/>
      <c r="D104" s="105"/>
      <c r="E104" s="105"/>
      <c r="F104" s="105"/>
      <c r="G104" s="105"/>
      <c r="H104" s="105"/>
      <c r="I104" s="105"/>
      <c r="J104" s="105"/>
      <c r="K104" s="105"/>
      <c r="L104" s="105"/>
      <c r="M104" s="105"/>
      <c r="N104" s="105"/>
      <c r="O104" s="105"/>
      <c r="P104" s="105"/>
      <c r="Q104" s="105"/>
      <c r="R104" s="105"/>
      <c r="S104" s="105"/>
      <c r="T104" s="105"/>
      <c r="U104" s="105"/>
      <c r="V104" s="105"/>
      <c r="W104" s="105"/>
      <c r="X104" s="105"/>
      <c r="Y104" s="105"/>
      <c r="Z104" s="105"/>
      <c r="AA104" s="105"/>
      <c r="AB104" s="105"/>
      <c r="AC104" s="105"/>
      <c r="AD104" s="105"/>
      <c r="AE104" s="105"/>
      <c r="AF104" s="105"/>
      <c r="AG104" s="105"/>
      <c r="AH104" s="105"/>
      <c r="AI104" s="105"/>
      <c r="AJ104" s="105"/>
      <c r="AK104" s="105"/>
      <c r="AL104" s="105"/>
      <c r="AM104" s="105"/>
      <c r="AN104" s="105"/>
      <c r="AO104" s="105"/>
      <c r="AP104" s="105"/>
      <c r="AQ104" s="105"/>
      <c r="AR104" s="105"/>
      <c r="AS104" s="105"/>
      <c r="AT104" s="105"/>
      <c r="AU104" s="105"/>
      <c r="AV104" s="105"/>
    </row>
    <row r="105" spans="1:48" ht="15" customHeight="1">
      <c r="A105" s="108" t="s">
        <v>142</v>
      </c>
      <c r="B105" s="108"/>
      <c r="C105" s="108"/>
      <c r="D105" s="108"/>
      <c r="E105" s="108"/>
      <c r="F105" s="108"/>
      <c r="G105" s="108"/>
      <c r="H105" s="108"/>
      <c r="I105" s="108"/>
      <c r="J105" s="108"/>
      <c r="K105" s="108"/>
      <c r="L105" s="108"/>
      <c r="M105" s="108"/>
      <c r="N105" s="108"/>
      <c r="O105" s="108"/>
      <c r="P105" s="108"/>
      <c r="Q105" s="108"/>
      <c r="R105" s="108"/>
      <c r="S105" s="108"/>
      <c r="T105" s="108"/>
      <c r="U105" s="108"/>
      <c r="V105" s="108"/>
      <c r="W105" s="108"/>
      <c r="X105" s="108"/>
      <c r="Y105" s="108"/>
      <c r="Z105" s="108"/>
      <c r="AA105" s="108"/>
      <c r="AB105" s="108"/>
      <c r="AC105" s="108"/>
      <c r="AD105" s="108"/>
      <c r="AE105" s="108"/>
      <c r="AF105" s="108"/>
      <c r="AG105" s="108"/>
      <c r="AH105" s="108"/>
      <c r="AI105" s="108"/>
      <c r="AJ105" s="108"/>
      <c r="AK105" s="108"/>
      <c r="AL105" s="108"/>
      <c r="AM105" s="108"/>
      <c r="AN105" s="108"/>
      <c r="AO105" s="108"/>
      <c r="AP105" s="108"/>
      <c r="AQ105" s="108"/>
      <c r="AR105" s="108"/>
      <c r="AS105" s="108"/>
      <c r="AT105" s="108"/>
      <c r="AU105" s="108"/>
      <c r="AV105" s="108"/>
    </row>
    <row r="106" spans="1:48" ht="15" customHeight="1">
      <c r="A106" s="108"/>
      <c r="B106" s="108"/>
      <c r="C106" s="108"/>
      <c r="D106" s="108"/>
      <c r="E106" s="108"/>
      <c r="F106" s="108"/>
      <c r="G106" s="108"/>
      <c r="H106" s="108"/>
      <c r="I106" s="108"/>
      <c r="J106" s="108"/>
      <c r="K106" s="108"/>
      <c r="L106" s="108"/>
      <c r="M106" s="108"/>
      <c r="N106" s="108"/>
      <c r="O106" s="108"/>
      <c r="P106" s="108"/>
      <c r="Q106" s="108"/>
      <c r="R106" s="108"/>
      <c r="S106" s="108"/>
      <c r="T106" s="108"/>
      <c r="U106" s="108"/>
      <c r="V106" s="108"/>
      <c r="W106" s="108"/>
      <c r="X106" s="108"/>
      <c r="Y106" s="108"/>
      <c r="Z106" s="108"/>
      <c r="AA106" s="108"/>
      <c r="AB106" s="108"/>
      <c r="AC106" s="108"/>
      <c r="AD106" s="108"/>
      <c r="AE106" s="108"/>
      <c r="AF106" s="108"/>
      <c r="AG106" s="108"/>
      <c r="AH106" s="108"/>
      <c r="AI106" s="108"/>
      <c r="AJ106" s="108"/>
      <c r="AK106" s="108"/>
      <c r="AL106" s="108"/>
      <c r="AM106" s="108"/>
      <c r="AN106" s="108"/>
      <c r="AO106" s="108"/>
      <c r="AP106" s="108"/>
      <c r="AQ106" s="108"/>
      <c r="AR106" s="108"/>
      <c r="AS106" s="108"/>
      <c r="AT106" s="108"/>
      <c r="AU106" s="108"/>
      <c r="AV106" s="108"/>
    </row>
    <row r="107" spans="1:48" ht="15" customHeight="1">
      <c r="A107" s="108"/>
      <c r="B107" s="108"/>
      <c r="C107" s="108"/>
      <c r="D107" s="108"/>
      <c r="E107" s="108"/>
      <c r="F107" s="108"/>
      <c r="G107" s="108"/>
      <c r="H107" s="108"/>
      <c r="I107" s="108"/>
      <c r="J107" s="108"/>
      <c r="K107" s="108"/>
      <c r="L107" s="108"/>
      <c r="M107" s="108"/>
      <c r="N107" s="108"/>
      <c r="O107" s="108"/>
      <c r="P107" s="108"/>
      <c r="Q107" s="108"/>
      <c r="R107" s="108"/>
      <c r="S107" s="108"/>
      <c r="T107" s="108"/>
      <c r="U107" s="108"/>
      <c r="V107" s="108"/>
      <c r="W107" s="108"/>
      <c r="X107" s="108"/>
      <c r="Y107" s="108"/>
      <c r="Z107" s="108"/>
      <c r="AA107" s="108"/>
      <c r="AB107" s="108"/>
      <c r="AC107" s="108"/>
      <c r="AD107" s="108"/>
      <c r="AE107" s="108"/>
      <c r="AF107" s="108"/>
      <c r="AG107" s="108"/>
      <c r="AH107" s="108"/>
      <c r="AI107" s="108"/>
      <c r="AJ107" s="108"/>
      <c r="AK107" s="108"/>
      <c r="AL107" s="108"/>
      <c r="AM107" s="108"/>
      <c r="AN107" s="108"/>
      <c r="AO107" s="108"/>
      <c r="AP107" s="108"/>
      <c r="AQ107" s="108"/>
      <c r="AR107" s="108"/>
      <c r="AS107" s="108"/>
      <c r="AT107" s="108"/>
      <c r="AU107" s="108"/>
      <c r="AV107" s="108"/>
    </row>
    <row r="108" spans="1:48" ht="15" customHeight="1">
      <c r="A108" s="108"/>
      <c r="B108" s="108"/>
      <c r="C108" s="108"/>
      <c r="D108" s="108"/>
      <c r="E108" s="108"/>
      <c r="F108" s="108"/>
      <c r="G108" s="108"/>
      <c r="H108" s="108"/>
      <c r="I108" s="108"/>
      <c r="J108" s="108"/>
      <c r="K108" s="108"/>
      <c r="L108" s="108"/>
      <c r="M108" s="108"/>
      <c r="N108" s="108"/>
      <c r="O108" s="108"/>
      <c r="P108" s="108"/>
      <c r="Q108" s="108"/>
      <c r="R108" s="108"/>
      <c r="S108" s="108"/>
      <c r="T108" s="108"/>
      <c r="U108" s="108"/>
      <c r="V108" s="108"/>
      <c r="W108" s="108"/>
      <c r="X108" s="108"/>
      <c r="Y108" s="108"/>
      <c r="Z108" s="108"/>
      <c r="AA108" s="108"/>
      <c r="AB108" s="108"/>
      <c r="AC108" s="108"/>
      <c r="AD108" s="108"/>
      <c r="AE108" s="108"/>
      <c r="AF108" s="108"/>
      <c r="AG108" s="108"/>
      <c r="AH108" s="108"/>
      <c r="AI108" s="108"/>
      <c r="AJ108" s="108"/>
      <c r="AK108" s="108"/>
      <c r="AL108" s="108"/>
      <c r="AM108" s="108"/>
      <c r="AN108" s="108"/>
      <c r="AO108" s="108"/>
      <c r="AP108" s="108"/>
      <c r="AQ108" s="108"/>
      <c r="AR108" s="108"/>
      <c r="AS108" s="108"/>
      <c r="AT108" s="108"/>
      <c r="AU108" s="108"/>
      <c r="AV108" s="108"/>
    </row>
    <row r="110" spans="1:48" ht="15" customHeight="1">
      <c r="A110" s="44"/>
      <c r="B110" s="103" t="s">
        <v>81</v>
      </c>
      <c r="C110" s="103"/>
      <c r="D110" s="103"/>
      <c r="E110" s="103"/>
      <c r="F110" s="103"/>
      <c r="G110" s="103"/>
      <c r="H110" s="103"/>
      <c r="I110" s="103"/>
      <c r="J110" s="103"/>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c r="AV110" s="44"/>
    </row>
    <row r="111" spans="1:48" ht="15" customHeight="1">
      <c r="A111" s="44"/>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c r="AV111" s="44"/>
    </row>
    <row r="112" spans="1:48" ht="15" customHeight="1">
      <c r="A112" s="44"/>
      <c r="B112" s="75"/>
      <c r="C112" s="75"/>
      <c r="D112" s="75"/>
      <c r="E112" s="75"/>
      <c r="F112" s="75"/>
      <c r="G112" s="75"/>
      <c r="H112" s="75"/>
      <c r="I112" s="75"/>
      <c r="J112" s="75"/>
      <c r="K112" s="75"/>
      <c r="L112" s="75"/>
      <c r="M112" s="75"/>
      <c r="N112" s="75"/>
      <c r="O112" s="75"/>
      <c r="P112" s="75"/>
      <c r="Q112" s="75"/>
      <c r="R112" s="75"/>
      <c r="S112" s="75"/>
      <c r="T112" s="75"/>
      <c r="U112" s="75"/>
      <c r="V112" s="75"/>
      <c r="W112" s="75"/>
      <c r="X112" s="75"/>
      <c r="Y112" s="75"/>
      <c r="Z112" s="75"/>
      <c r="AA112" s="75"/>
      <c r="AB112" s="75"/>
      <c r="AC112" s="75"/>
      <c r="AD112" s="75"/>
      <c r="AE112" s="75"/>
      <c r="AF112" s="75"/>
      <c r="AG112" s="75"/>
      <c r="AH112" s="75"/>
      <c r="AI112" s="75"/>
      <c r="AJ112" s="75"/>
      <c r="AK112" s="75"/>
      <c r="AL112" s="75"/>
      <c r="AM112" s="75"/>
      <c r="AN112" s="75"/>
      <c r="AO112" s="75"/>
      <c r="AP112" s="75"/>
      <c r="AQ112" s="75"/>
      <c r="AR112" s="75"/>
      <c r="AS112" s="75"/>
      <c r="AT112" s="75"/>
      <c r="AU112" s="75"/>
      <c r="AV112" s="44"/>
    </row>
    <row r="113" spans="1:171" ht="15" customHeight="1">
      <c r="A113" s="44"/>
      <c r="B113" s="75"/>
      <c r="C113" s="75"/>
      <c r="D113" s="75"/>
      <c r="E113" s="75"/>
      <c r="F113" s="75"/>
      <c r="G113" s="75"/>
      <c r="H113" s="75"/>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I113" s="75"/>
      <c r="AJ113" s="75"/>
      <c r="AK113" s="75"/>
      <c r="AL113" s="75"/>
      <c r="AM113" s="75"/>
      <c r="AN113" s="75"/>
      <c r="AO113" s="75"/>
      <c r="AP113" s="75"/>
      <c r="AQ113" s="75"/>
      <c r="AR113" s="75"/>
      <c r="AS113" s="75"/>
      <c r="AT113" s="75"/>
      <c r="AU113" s="75"/>
      <c r="AV113" s="44"/>
      <c r="AZ113" s="41">
        <v>42400</v>
      </c>
      <c r="BA113" s="41">
        <v>42429</v>
      </c>
      <c r="BB113" s="41">
        <v>42460</v>
      </c>
      <c r="BC113" s="41">
        <v>42490</v>
      </c>
      <c r="BD113" s="41">
        <v>42521</v>
      </c>
      <c r="BE113" s="41">
        <v>42551</v>
      </c>
      <c r="BF113" s="41">
        <v>42582</v>
      </c>
      <c r="BG113" s="41">
        <v>42613</v>
      </c>
      <c r="BH113" s="41">
        <v>42643</v>
      </c>
      <c r="BI113" s="41">
        <v>42674</v>
      </c>
      <c r="BJ113" s="41">
        <v>42704</v>
      </c>
      <c r="BK113" s="41">
        <v>42735</v>
      </c>
      <c r="BL113" s="41">
        <v>42766</v>
      </c>
      <c r="BM113" s="41">
        <v>42794</v>
      </c>
      <c r="BN113" s="41">
        <v>42825</v>
      </c>
      <c r="BO113" s="41">
        <v>42855</v>
      </c>
      <c r="BP113" s="41">
        <v>42886</v>
      </c>
      <c r="BQ113" s="41">
        <v>42916</v>
      </c>
      <c r="BR113" s="41">
        <v>42947</v>
      </c>
      <c r="BS113" s="41">
        <v>42978</v>
      </c>
      <c r="BT113" s="41">
        <v>43008</v>
      </c>
      <c r="BU113" s="41">
        <v>43039</v>
      </c>
      <c r="BV113" s="41">
        <v>43069</v>
      </c>
      <c r="BW113" s="41">
        <v>43100</v>
      </c>
      <c r="BX113" s="41">
        <v>43131</v>
      </c>
      <c r="BY113" s="41">
        <v>43159</v>
      </c>
      <c r="BZ113" s="41">
        <v>43190</v>
      </c>
      <c r="CA113" s="41">
        <v>43220</v>
      </c>
      <c r="CB113" s="41">
        <v>43251</v>
      </c>
      <c r="CC113" s="41">
        <v>43281</v>
      </c>
      <c r="CD113" s="41">
        <v>43312</v>
      </c>
      <c r="CE113" s="41">
        <v>43343</v>
      </c>
      <c r="CF113" s="41">
        <v>43373</v>
      </c>
      <c r="CG113" s="41">
        <v>43404</v>
      </c>
      <c r="CH113" s="41">
        <v>43434</v>
      </c>
      <c r="CI113" s="41">
        <v>43465</v>
      </c>
      <c r="CJ113" s="41">
        <v>43496</v>
      </c>
      <c r="CK113" s="41">
        <v>43524</v>
      </c>
      <c r="CL113" s="41">
        <v>43555</v>
      </c>
      <c r="CM113" s="41">
        <v>43585</v>
      </c>
      <c r="CN113" s="41">
        <v>43616</v>
      </c>
      <c r="CO113" s="41">
        <v>43646</v>
      </c>
      <c r="CP113" s="41">
        <v>43677</v>
      </c>
      <c r="CQ113" s="41">
        <v>43708</v>
      </c>
      <c r="CR113" s="41">
        <v>43738</v>
      </c>
      <c r="CS113" s="41">
        <v>43769</v>
      </c>
      <c r="CT113" s="41">
        <v>43799</v>
      </c>
      <c r="CU113" s="41">
        <v>43830</v>
      </c>
      <c r="CV113" s="41">
        <v>43861</v>
      </c>
      <c r="CW113" s="41">
        <v>43890</v>
      </c>
      <c r="CX113" s="41">
        <v>43921</v>
      </c>
      <c r="CY113" s="41">
        <v>43951</v>
      </c>
      <c r="CZ113" s="41">
        <v>43982</v>
      </c>
      <c r="DA113" s="41">
        <v>44012</v>
      </c>
      <c r="DB113" s="41">
        <v>44043</v>
      </c>
      <c r="DC113" s="41">
        <v>44074</v>
      </c>
      <c r="DD113" s="41">
        <v>44104</v>
      </c>
      <c r="DE113" s="41">
        <v>44135</v>
      </c>
      <c r="DF113" s="41">
        <v>44165</v>
      </c>
      <c r="DG113" s="41">
        <v>44196</v>
      </c>
      <c r="DH113" s="41">
        <v>44227</v>
      </c>
      <c r="DI113" s="41">
        <v>44255</v>
      </c>
      <c r="DJ113" s="41">
        <v>44286</v>
      </c>
      <c r="DK113" s="41">
        <v>44316</v>
      </c>
      <c r="DL113" s="41">
        <v>44347</v>
      </c>
      <c r="DM113" s="41">
        <v>44377</v>
      </c>
      <c r="DN113" s="41">
        <v>44408</v>
      </c>
      <c r="DO113" s="41">
        <v>44439</v>
      </c>
      <c r="DP113" s="41">
        <v>44469</v>
      </c>
      <c r="DQ113" s="41">
        <v>44500</v>
      </c>
      <c r="DR113" s="41">
        <v>44530</v>
      </c>
      <c r="DS113" s="41">
        <v>44561</v>
      </c>
      <c r="DT113" s="41">
        <v>44592</v>
      </c>
      <c r="DU113" s="41">
        <v>44620</v>
      </c>
      <c r="DV113" s="41">
        <v>44651</v>
      </c>
      <c r="DW113" s="41">
        <v>44681</v>
      </c>
      <c r="DX113" s="41">
        <v>44712</v>
      </c>
      <c r="DY113" s="41">
        <v>44742</v>
      </c>
      <c r="DZ113" s="41">
        <v>44773</v>
      </c>
      <c r="EA113" s="41">
        <v>44804</v>
      </c>
      <c r="EB113" s="41">
        <v>44834</v>
      </c>
      <c r="EC113" s="41">
        <v>44865</v>
      </c>
      <c r="ED113" s="41">
        <v>44895</v>
      </c>
      <c r="EE113" s="41">
        <v>44926</v>
      </c>
      <c r="EF113" s="41">
        <v>44957</v>
      </c>
      <c r="EG113" s="41">
        <v>44985</v>
      </c>
      <c r="EH113" s="41">
        <v>45016</v>
      </c>
      <c r="EI113" s="41">
        <v>45046</v>
      </c>
      <c r="EJ113" s="41">
        <v>45077</v>
      </c>
      <c r="EK113" s="41">
        <v>45107</v>
      </c>
      <c r="EL113" s="41">
        <v>45138</v>
      </c>
      <c r="EM113" s="41">
        <v>45169</v>
      </c>
      <c r="EN113" s="41">
        <v>45199</v>
      </c>
      <c r="EO113" s="41">
        <v>45230</v>
      </c>
      <c r="EP113" s="41">
        <v>45260</v>
      </c>
      <c r="EQ113" s="41">
        <v>45291</v>
      </c>
      <c r="ER113" s="41">
        <v>45322</v>
      </c>
      <c r="ES113" s="41">
        <v>45351</v>
      </c>
      <c r="ET113" s="41">
        <v>45382</v>
      </c>
      <c r="EU113" s="41">
        <v>45412</v>
      </c>
      <c r="EV113" s="41">
        <v>45443</v>
      </c>
      <c r="EW113" s="41">
        <v>45473</v>
      </c>
      <c r="EX113" s="41">
        <v>45504</v>
      </c>
      <c r="EY113" s="41">
        <v>45535</v>
      </c>
      <c r="EZ113" s="41">
        <v>45565</v>
      </c>
      <c r="FA113" s="41">
        <v>45596</v>
      </c>
      <c r="FB113" s="41">
        <v>45626</v>
      </c>
      <c r="FC113" s="41">
        <v>45657</v>
      </c>
      <c r="FD113" s="41">
        <v>45688</v>
      </c>
      <c r="FE113" s="41">
        <v>45716</v>
      </c>
      <c r="FF113" s="41">
        <v>45747</v>
      </c>
      <c r="FG113" s="41">
        <v>45777</v>
      </c>
      <c r="FH113" s="41">
        <v>45808</v>
      </c>
      <c r="FI113" s="41">
        <v>45838</v>
      </c>
    </row>
    <row r="114" spans="1:171" ht="15" customHeight="1">
      <c r="A114" s="4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c r="AS114" s="74"/>
      <c r="AT114" s="74"/>
      <c r="AU114" s="74"/>
      <c r="AV114" s="44"/>
      <c r="AY114" s="40" t="s">
        <v>79</v>
      </c>
      <c r="AZ114" s="43" t="e">
        <f>'Report Sept'!AZ114-'Report June'!AZ114</f>
        <v>#VALUE!</v>
      </c>
      <c r="BA114" s="43" t="e">
        <f>'Report Sept'!BA114-'Report June'!BA114</f>
        <v>#VALUE!</v>
      </c>
      <c r="BB114" s="43" t="e">
        <f>'Report Sept'!BB114-'Report June'!BB114</f>
        <v>#VALUE!</v>
      </c>
      <c r="BC114" s="43" t="e">
        <f>'Report Sept'!BC114-'Report June'!BC114</f>
        <v>#VALUE!</v>
      </c>
      <c r="BD114" s="43" t="e">
        <f>'Report Sept'!BD114-'Report June'!BD114</f>
        <v>#VALUE!</v>
      </c>
      <c r="BE114" s="43" t="e">
        <f>'Report Sept'!BE114-'Report June'!BE114</f>
        <v>#VALUE!</v>
      </c>
      <c r="BF114" s="43" t="e">
        <f>'Report Sept'!BF114-'Report June'!BF114</f>
        <v>#VALUE!</v>
      </c>
      <c r="BG114" s="43" t="e">
        <f>'Report Sept'!BG114-'Report June'!BG114</f>
        <v>#VALUE!</v>
      </c>
      <c r="BH114" s="43" t="e">
        <f>'Report Sept'!BH114-'Report June'!BH114</f>
        <v>#VALUE!</v>
      </c>
      <c r="BI114" s="43" t="e">
        <f>'Report Sept'!BI114-'Report June'!BI114</f>
        <v>#VALUE!</v>
      </c>
      <c r="BJ114" s="43" t="e">
        <f>'Report Sept'!BJ114-'Report June'!BJ114</f>
        <v>#VALUE!</v>
      </c>
      <c r="BK114" s="43" t="e">
        <f>'Report Sept'!BK114-'Report June'!BK114</f>
        <v>#VALUE!</v>
      </c>
      <c r="BL114" s="43" t="e">
        <f>'Report Sept'!BL114-'Report June'!BL114</f>
        <v>#VALUE!</v>
      </c>
      <c r="BM114" s="43" t="e">
        <f>'Report Sept'!BM114-'Report June'!BM114</f>
        <v>#VALUE!</v>
      </c>
      <c r="BN114" s="43" t="e">
        <f>'Report Sept'!BN114-'Report June'!BN114</f>
        <v>#VALUE!</v>
      </c>
      <c r="BO114" s="43" t="e">
        <f>'Report Sept'!BO114-'Report June'!BO114</f>
        <v>#VALUE!</v>
      </c>
      <c r="BP114" s="43" t="e">
        <f>'Report Sept'!BP114-'Report June'!BP114</f>
        <v>#VALUE!</v>
      </c>
      <c r="BQ114" s="43" t="e">
        <f>'Report Sept'!BQ114-'Report June'!BQ114</f>
        <v>#VALUE!</v>
      </c>
      <c r="BR114" s="43" t="e">
        <f>'Report Sept'!BR114-'Report June'!BR114</f>
        <v>#VALUE!</v>
      </c>
      <c r="BS114" s="43" t="e">
        <f>'Report Sept'!BS114-'Report June'!BS114</f>
        <v>#VALUE!</v>
      </c>
      <c r="BT114" s="43" t="e">
        <f>'Report Sept'!BT114-'Report June'!BT114</f>
        <v>#VALUE!</v>
      </c>
      <c r="BU114" s="43" t="e">
        <f>'Report Sept'!BU114-'Report June'!BU114</f>
        <v>#VALUE!</v>
      </c>
      <c r="BV114" s="43" t="e">
        <f>'Report Sept'!BV114-'Report June'!BV114</f>
        <v>#VALUE!</v>
      </c>
      <c r="BW114" s="43" t="e">
        <f>'Report Sept'!BW114-'Report June'!BW114</f>
        <v>#VALUE!</v>
      </c>
      <c r="BX114" s="43" t="e">
        <f>'Report Sept'!BX114-'Report June'!BX114</f>
        <v>#VALUE!</v>
      </c>
      <c r="BY114" s="43" t="e">
        <f>'Report Sept'!BY114-'Report June'!BY114</f>
        <v>#VALUE!</v>
      </c>
      <c r="BZ114" s="43" t="e">
        <f>'Report Sept'!BZ114-'Report June'!BZ114</f>
        <v>#VALUE!</v>
      </c>
      <c r="CA114" s="43" t="e">
        <f>'Report Sept'!CA114-'Report June'!CA114</f>
        <v>#VALUE!</v>
      </c>
      <c r="CB114" s="43" t="e">
        <f>'Report Sept'!CB114-'Report June'!CB114</f>
        <v>#VALUE!</v>
      </c>
      <c r="CC114" s="43" t="e">
        <f>'Report Sept'!CC114-'Report June'!CC114</f>
        <v>#VALUE!</v>
      </c>
      <c r="CD114" s="43" t="e">
        <f>'Report Sept'!CD114-'Report June'!CD114</f>
        <v>#VALUE!</v>
      </c>
      <c r="CE114" s="43" t="e">
        <f>'Report Sept'!CE114-'Report June'!CE114</f>
        <v>#VALUE!</v>
      </c>
      <c r="CF114" s="43" t="e">
        <f>'Report Sept'!CF114-'Report June'!CF114</f>
        <v>#VALUE!</v>
      </c>
      <c r="CG114" s="43" t="e">
        <f>'Report Sept'!CG114-'Report June'!CG114</f>
        <v>#VALUE!</v>
      </c>
      <c r="CH114" s="43" t="e">
        <f>'Report Sept'!CH114-'Report June'!CH114</f>
        <v>#VALUE!</v>
      </c>
      <c r="CI114" s="43" t="e">
        <f>'Report Sept'!CI114-'Report June'!CI114</f>
        <v>#VALUE!</v>
      </c>
      <c r="CJ114" s="43" t="e">
        <f>'Report Sept'!CJ114-'Report June'!CJ114</f>
        <v>#VALUE!</v>
      </c>
      <c r="CK114" s="43" t="e">
        <f>'Report Sept'!CK114-'Report June'!CK114</f>
        <v>#VALUE!</v>
      </c>
      <c r="CL114" s="43" t="e">
        <f>'Report Sept'!CL114-'Report June'!CL114</f>
        <v>#VALUE!</v>
      </c>
      <c r="CM114" s="43" t="e">
        <f>'Report Sept'!CM114-'Report June'!CM114</f>
        <v>#VALUE!</v>
      </c>
      <c r="CN114" s="43" t="e">
        <f>'Report Sept'!CN114-'Report June'!CN114</f>
        <v>#VALUE!</v>
      </c>
      <c r="CO114" s="43" t="e">
        <f>'Report Sept'!CO114-'Report June'!CO114</f>
        <v>#VALUE!</v>
      </c>
      <c r="CP114" s="43" t="e">
        <f>'Report Sept'!CP114-'Report June'!CP114</f>
        <v>#VALUE!</v>
      </c>
      <c r="CQ114" s="43" t="e">
        <f>'Report Sept'!CQ114-'Report June'!CQ114</f>
        <v>#VALUE!</v>
      </c>
      <c r="CR114" s="43" t="e">
        <f>'Report Sept'!CR114-'Report June'!CR114</f>
        <v>#VALUE!</v>
      </c>
      <c r="CS114" s="43" t="e">
        <f>'Report Sept'!CS114-'Report June'!CS114</f>
        <v>#VALUE!</v>
      </c>
      <c r="CT114" s="43" t="e">
        <f>'Report Sept'!CT114-'Report June'!CT114</f>
        <v>#VALUE!</v>
      </c>
      <c r="CU114" s="43" t="e">
        <f>'Report Sept'!CU114-'Report June'!CU114</f>
        <v>#VALUE!</v>
      </c>
      <c r="CV114" s="43" t="e">
        <f>'Report Sept'!CV114-'Report June'!CV114</f>
        <v>#VALUE!</v>
      </c>
      <c r="CW114" s="43" t="e">
        <f>'Report Sept'!CW114-'Report June'!CW114</f>
        <v>#VALUE!</v>
      </c>
      <c r="CX114" s="43" t="e">
        <f>'Report Sept'!CX114-'Report June'!CX114</f>
        <v>#VALUE!</v>
      </c>
      <c r="CY114" s="43" t="e">
        <f>'Report Sept'!CY114-'Report June'!CY114</f>
        <v>#VALUE!</v>
      </c>
      <c r="CZ114" s="43" t="e">
        <f>'Report Sept'!CZ114-'Report June'!CZ114</f>
        <v>#VALUE!</v>
      </c>
      <c r="DA114" s="43" t="e">
        <f>'Report Sept'!DA114-'Report June'!DA114</f>
        <v>#VALUE!</v>
      </c>
      <c r="DB114" s="43" t="e">
        <f>'Report Sept'!DB114-'Report June'!DB114</f>
        <v>#VALUE!</v>
      </c>
      <c r="DC114" s="43" t="e">
        <f>'Report Sept'!DC114-'Report June'!DC114</f>
        <v>#VALUE!</v>
      </c>
      <c r="DD114" s="43" t="e">
        <f>'Report Sept'!DD114-'Report June'!DD114</f>
        <v>#VALUE!</v>
      </c>
      <c r="DE114" s="43" t="e">
        <f>'Report Sept'!DE114-'Report June'!DE114</f>
        <v>#VALUE!</v>
      </c>
      <c r="DF114" s="43" t="e">
        <f>'Report Sept'!DF114-'Report June'!DF114</f>
        <v>#VALUE!</v>
      </c>
      <c r="DG114" s="43" t="e">
        <f>'Report Sept'!DG114-'Report June'!DG114</f>
        <v>#VALUE!</v>
      </c>
      <c r="DH114" s="43" t="e">
        <f>'Report Sept'!DH114-'Report June'!DH114</f>
        <v>#VALUE!</v>
      </c>
      <c r="DI114" s="43" t="e">
        <f>'Report Sept'!DI114-'Report June'!DI114</f>
        <v>#VALUE!</v>
      </c>
      <c r="DJ114" s="43" t="e">
        <f>'Report Sept'!DJ114-'Report June'!DJ114</f>
        <v>#VALUE!</v>
      </c>
      <c r="DK114" s="43" t="e">
        <f>'Report Sept'!DK114-'Report June'!DK114</f>
        <v>#VALUE!</v>
      </c>
      <c r="DL114" s="43" t="e">
        <f>'Report Sept'!DL114-'Report June'!DL114</f>
        <v>#VALUE!</v>
      </c>
      <c r="DM114" s="43" t="e">
        <f>'Report Sept'!DM114-'Report June'!DM114</f>
        <v>#VALUE!</v>
      </c>
      <c r="DN114" s="43" t="e">
        <f>'Report Sept'!DN114-'Report June'!DN114</f>
        <v>#VALUE!</v>
      </c>
      <c r="DO114" s="43" t="e">
        <f>'Report Sept'!DO114-'Report June'!DO114</f>
        <v>#VALUE!</v>
      </c>
      <c r="DP114" s="43" t="e">
        <f>'Report Sept'!DP114-'Report June'!DP114</f>
        <v>#VALUE!</v>
      </c>
      <c r="DQ114" s="43" t="e">
        <f>'Report Sept'!DQ114-'Report June'!DQ114</f>
        <v>#VALUE!</v>
      </c>
      <c r="DR114" s="43" t="e">
        <f>'Report Sept'!DR114-'Report June'!DR114</f>
        <v>#VALUE!</v>
      </c>
      <c r="DS114" s="43" t="e">
        <f>'Report Sept'!DS114-'Report June'!DS114</f>
        <v>#VALUE!</v>
      </c>
      <c r="DT114" s="43" t="e">
        <f>'Report Sept'!DT114-'Report June'!DT114</f>
        <v>#VALUE!</v>
      </c>
      <c r="DU114" s="43" t="e">
        <f>'Report Sept'!DU114-'Report June'!DU114</f>
        <v>#VALUE!</v>
      </c>
      <c r="DV114" s="43" t="e">
        <f>'Report Sept'!DV114-'Report June'!DV114</f>
        <v>#VALUE!</v>
      </c>
      <c r="DW114" s="43" t="e">
        <f>'Report Sept'!DW114-'Report June'!DW114</f>
        <v>#VALUE!</v>
      </c>
      <c r="DX114" s="43" t="e">
        <f>'Report Sept'!DX114-'Report June'!DX114</f>
        <v>#VALUE!</v>
      </c>
      <c r="DY114" s="43" t="e">
        <f>'Report Sept'!DY114-'Report June'!DY114</f>
        <v>#VALUE!</v>
      </c>
      <c r="DZ114" s="43" t="e">
        <f>'Report Sept'!DZ114-'Report June'!DZ114</f>
        <v>#VALUE!</v>
      </c>
      <c r="EA114" s="43" t="e">
        <f>'Report Sept'!EA114-'Report June'!EA114</f>
        <v>#VALUE!</v>
      </c>
      <c r="EB114" s="43" t="e">
        <f>'Report Sept'!EB114-'Report June'!EB114</f>
        <v>#VALUE!</v>
      </c>
      <c r="EC114" s="43" t="e">
        <f>'Report Sept'!EC114-'Report June'!EC114</f>
        <v>#VALUE!</v>
      </c>
      <c r="ED114" s="43" t="e">
        <f>'Report Sept'!ED114-'Report June'!ED114</f>
        <v>#VALUE!</v>
      </c>
      <c r="EE114" s="43" t="e">
        <f>'Report Sept'!EE114-'Report June'!EE114</f>
        <v>#VALUE!</v>
      </c>
      <c r="EF114" s="43" t="e">
        <f>'Report Sept'!EF114-'Report June'!EF114</f>
        <v>#VALUE!</v>
      </c>
      <c r="EG114" s="43" t="e">
        <f>'Report Sept'!EG114-'Report June'!EG114</f>
        <v>#VALUE!</v>
      </c>
      <c r="EH114" s="43" t="e">
        <f>'Report Sept'!EH114-'Report June'!EH114</f>
        <v>#VALUE!</v>
      </c>
      <c r="EI114" s="43" t="e">
        <f>'Report Sept'!EI114-'Report June'!EI114</f>
        <v>#VALUE!</v>
      </c>
      <c r="EJ114" s="43" t="e">
        <f>'Report Sept'!EJ114-'Report June'!EJ114</f>
        <v>#VALUE!</v>
      </c>
      <c r="EK114" s="43" t="e">
        <f>'Report Sept'!EK114-'Report June'!EK114</f>
        <v>#VALUE!</v>
      </c>
      <c r="EL114" s="43" t="e">
        <f>'Report Sept'!EL114-'Report June'!EL114</f>
        <v>#VALUE!</v>
      </c>
      <c r="EM114" s="43" t="e">
        <f>'Report Sept'!EM114-'Report June'!EM114</f>
        <v>#VALUE!</v>
      </c>
      <c r="EN114" s="43" t="e">
        <f>'Report Sept'!EN114-'Report June'!EN114</f>
        <v>#VALUE!</v>
      </c>
      <c r="EO114" s="43" t="e">
        <f>'Report Sept'!EO114-'Report June'!EO114</f>
        <v>#VALUE!</v>
      </c>
      <c r="EP114" s="43" t="e">
        <f>'Report Sept'!EP114-'Report June'!EP114</f>
        <v>#VALUE!</v>
      </c>
      <c r="EQ114" s="43" t="e">
        <f>'Report Sept'!EQ114-'Report June'!EQ114</f>
        <v>#VALUE!</v>
      </c>
      <c r="ER114" s="43" t="e">
        <f>'Report Sept'!ER114-'Report June'!ER114</f>
        <v>#VALUE!</v>
      </c>
      <c r="ES114" s="43" t="e">
        <f>'Report Sept'!ES114-'Report June'!ES114</f>
        <v>#VALUE!</v>
      </c>
      <c r="ET114" s="43" t="e">
        <f>'Report Sept'!ET114-'Report June'!ET114</f>
        <v>#VALUE!</v>
      </c>
      <c r="EU114" s="43" t="e">
        <f>'Report Sept'!EU114-'Report June'!EU114</f>
        <v>#VALUE!</v>
      </c>
      <c r="EV114" s="43" t="e">
        <f>'Report Sept'!EV114-'Report June'!EV114</f>
        <v>#VALUE!</v>
      </c>
      <c r="EW114" s="43" t="e">
        <f>'Report Sept'!EW114-'Report June'!EW114</f>
        <v>#VALUE!</v>
      </c>
      <c r="EX114" s="43" t="e">
        <f>'Report Sept'!EX114-'Report June'!EX114</f>
        <v>#VALUE!</v>
      </c>
      <c r="EY114" s="43" t="e">
        <f>'Report Sept'!EY114-'Report June'!EY114</f>
        <v>#VALUE!</v>
      </c>
      <c r="EZ114" s="43" t="e">
        <f>'Report Sept'!EZ114-'Report June'!EZ114</f>
        <v>#VALUE!</v>
      </c>
      <c r="FA114" s="43" t="e">
        <f>'Report Sept'!FA114-'Report June'!FA114</f>
        <v>#VALUE!</v>
      </c>
      <c r="FB114" s="43" t="e">
        <f>'Report Sept'!FB114-'Report June'!FB114</f>
        <v>#VALUE!</v>
      </c>
      <c r="FC114" s="43" t="e">
        <f>'Report Sept'!FC114-'Report June'!FC114</f>
        <v>#VALUE!</v>
      </c>
      <c r="FD114" s="43" t="e">
        <f>'Report Sept'!FD114-'Report June'!FD114</f>
        <v>#VALUE!</v>
      </c>
      <c r="FE114" s="43" t="e">
        <f>'Report Sept'!FE114-'Report June'!FE114</f>
        <v>#VALUE!</v>
      </c>
      <c r="FF114" s="43" t="e">
        <f>'Report Sept'!FF114-'Report June'!FF114</f>
        <v>#VALUE!</v>
      </c>
      <c r="FG114" s="43" t="e">
        <f>'Report Sept'!FG114-'Report June'!FG114</f>
        <v>#VALUE!</v>
      </c>
      <c r="FH114" s="43" t="e">
        <f>'Report Sept'!FH114-'Report June'!FH114</f>
        <v>#VALUE!</v>
      </c>
      <c r="FI114" s="43" t="e">
        <f>'Report Sept'!FI114-'Report June'!FI114</f>
        <v>#VALUE!</v>
      </c>
      <c r="FJ114" s="43">
        <f>'Report Sept'!FJ114-'Report June'!FJ114</f>
        <v>0</v>
      </c>
      <c r="FK114" s="43">
        <f>'Report Sept'!FK114-'Report June'!FK114</f>
        <v>0</v>
      </c>
      <c r="FL114" s="43">
        <f>'Report Sept'!FL114-'Report June'!FL114</f>
        <v>0</v>
      </c>
      <c r="FM114" s="43">
        <f>'Report Sept'!FM114-'Report June'!FM114</f>
        <v>0</v>
      </c>
      <c r="FN114" s="43">
        <f>'Report Sept'!FN114-'Report June'!FN114</f>
        <v>0</v>
      </c>
      <c r="FO114" s="43">
        <f>'Report Sept'!FO114-'Report June'!FO114</f>
        <v>0</v>
      </c>
    </row>
    <row r="115" spans="1:171" ht="15" customHeight="1">
      <c r="A115" s="44"/>
      <c r="B115" s="44"/>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row>
    <row r="116" spans="1:171" ht="15" customHeight="1">
      <c r="A116" s="44"/>
      <c r="B116" s="44"/>
      <c r="C116" s="44"/>
      <c r="D116" s="44"/>
      <c r="E116" s="44"/>
      <c r="F116" s="44"/>
      <c r="G116" s="44"/>
      <c r="H116" s="44"/>
      <c r="I116" s="44"/>
      <c r="J116" s="44"/>
      <c r="K116" s="44"/>
      <c r="L116" s="44"/>
      <c r="M116" s="44"/>
      <c r="N116" s="44"/>
      <c r="O116" s="44"/>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row>
    <row r="117" spans="1:171" ht="15" customHeight="1">
      <c r="A117" s="44"/>
      <c r="B117" s="44"/>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row>
    <row r="118" spans="1:171" ht="15" customHeight="1">
      <c r="A118" s="44"/>
      <c r="B118" s="44"/>
      <c r="C118" s="44"/>
      <c r="D118" s="44"/>
      <c r="E118" s="44"/>
      <c r="F118" s="44"/>
      <c r="G118" s="44"/>
      <c r="H118" s="44"/>
      <c r="I118" s="44"/>
      <c r="J118" s="44"/>
      <c r="K118" s="44"/>
      <c r="L118" s="44"/>
      <c r="M118" s="44"/>
      <c r="N118" s="44"/>
      <c r="O118" s="44"/>
      <c r="P118" s="44"/>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row>
    <row r="119" spans="1:171" ht="15" customHeight="1">
      <c r="A119" s="44"/>
      <c r="B119" s="44"/>
      <c r="C119" s="44"/>
      <c r="D119" s="44"/>
      <c r="E119" s="44"/>
      <c r="F119" s="44"/>
      <c r="G119" s="44"/>
      <c r="H119" s="44"/>
      <c r="I119" s="44"/>
      <c r="J119" s="44"/>
      <c r="K119" s="44"/>
      <c r="L119" s="44"/>
      <c r="M119" s="44"/>
      <c r="N119" s="44"/>
      <c r="O119" s="44"/>
      <c r="P119" s="44"/>
      <c r="Q119" s="44"/>
      <c r="R119" s="44"/>
      <c r="S119" s="44"/>
      <c r="T119" s="44"/>
      <c r="U119" s="44"/>
      <c r="V119" s="44"/>
      <c r="W119" s="44"/>
      <c r="X119" s="44"/>
      <c r="Y119" s="44"/>
      <c r="Z119" s="44"/>
      <c r="AA119" s="44"/>
      <c r="AB119" s="44"/>
      <c r="AC119" s="44"/>
      <c r="AD119" s="44"/>
      <c r="AE119" s="44"/>
      <c r="AF119" s="44"/>
      <c r="AG119" s="44"/>
      <c r="AH119" s="44"/>
      <c r="AI119" s="44"/>
      <c r="AJ119" s="44"/>
      <c r="AK119" s="44"/>
      <c r="AL119" s="44"/>
      <c r="AM119" s="44"/>
      <c r="AN119" s="44"/>
      <c r="AO119" s="44"/>
      <c r="AP119" s="44"/>
      <c r="AQ119" s="44"/>
      <c r="AR119" s="44"/>
      <c r="AS119" s="44"/>
      <c r="AT119" s="44"/>
      <c r="AU119" s="44"/>
      <c r="AV119" s="44"/>
    </row>
    <row r="120" spans="1:171" ht="15" customHeight="1">
      <c r="A120" s="44"/>
      <c r="B120" s="44"/>
      <c r="C120" s="44"/>
      <c r="D120" s="44"/>
      <c r="E120" s="44"/>
      <c r="F120" s="44"/>
      <c r="G120" s="44"/>
      <c r="H120" s="44"/>
      <c r="I120" s="44"/>
      <c r="J120" s="44"/>
      <c r="K120" s="44"/>
      <c r="L120" s="44"/>
      <c r="M120" s="44"/>
      <c r="N120" s="44"/>
      <c r="O120" s="44"/>
      <c r="P120" s="44"/>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row>
    <row r="121" spans="1:171" ht="15" customHeight="1">
      <c r="A121" s="44"/>
      <c r="B121" s="44"/>
      <c r="C121" s="44"/>
      <c r="D121" s="44"/>
      <c r="E121" s="44"/>
      <c r="F121" s="44"/>
      <c r="G121" s="44"/>
      <c r="H121" s="44"/>
      <c r="I121" s="44"/>
      <c r="J121" s="44"/>
      <c r="K121" s="44"/>
      <c r="L121" s="44"/>
      <c r="M121" s="44"/>
      <c r="N121" s="44"/>
      <c r="O121" s="44"/>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row>
    <row r="122" spans="1:171" ht="15" customHeight="1">
      <c r="A122" s="44"/>
      <c r="B122" s="44"/>
      <c r="C122" s="44"/>
      <c r="D122" s="44"/>
      <c r="E122" s="44"/>
      <c r="F122" s="44"/>
      <c r="G122" s="44"/>
      <c r="H122" s="44"/>
      <c r="I122" s="44"/>
      <c r="J122" s="44"/>
      <c r="K122" s="44"/>
      <c r="L122" s="44"/>
      <c r="M122" s="44"/>
      <c r="N122" s="44"/>
      <c r="O122" s="44"/>
      <c r="P122" s="44"/>
      <c r="Q122" s="44"/>
      <c r="R122" s="44"/>
      <c r="S122" s="44"/>
      <c r="T122" s="44"/>
      <c r="U122" s="44"/>
      <c r="V122" s="44"/>
      <c r="W122" s="44"/>
      <c r="X122" s="44"/>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44"/>
      <c r="AU122" s="44"/>
      <c r="AV122" s="44"/>
    </row>
    <row r="123" spans="1:171" ht="15" customHeight="1">
      <c r="A123" s="44"/>
      <c r="B123" s="44"/>
      <c r="C123" s="44"/>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Z123" s="41">
        <v>42400</v>
      </c>
      <c r="BA123" s="41">
        <v>42429</v>
      </c>
      <c r="BB123" s="41">
        <v>42460</v>
      </c>
      <c r="BC123" s="41">
        <v>42490</v>
      </c>
      <c r="BD123" s="41">
        <v>42521</v>
      </c>
      <c r="BE123" s="41">
        <v>42551</v>
      </c>
      <c r="BF123" s="41">
        <v>42582</v>
      </c>
      <c r="BG123" s="41">
        <v>42613</v>
      </c>
      <c r="BH123" s="41">
        <v>42643</v>
      </c>
      <c r="BI123" s="41">
        <v>42674</v>
      </c>
      <c r="BJ123" s="41">
        <v>42704</v>
      </c>
      <c r="BK123" s="41">
        <v>42735</v>
      </c>
      <c r="BL123" s="41">
        <v>42766</v>
      </c>
      <c r="BM123" s="41">
        <v>42794</v>
      </c>
      <c r="BN123" s="41">
        <v>42825</v>
      </c>
      <c r="BO123" s="41">
        <v>42855</v>
      </c>
      <c r="BP123" s="41">
        <v>42886</v>
      </c>
      <c r="BQ123" s="41">
        <v>42916</v>
      </c>
      <c r="BR123" s="41">
        <v>42947</v>
      </c>
      <c r="BS123" s="41">
        <v>42978</v>
      </c>
      <c r="BT123" s="41">
        <v>43008</v>
      </c>
      <c r="BU123" s="41">
        <v>43039</v>
      </c>
      <c r="BV123" s="41">
        <v>43069</v>
      </c>
      <c r="BW123" s="41">
        <v>43100</v>
      </c>
      <c r="BX123" s="41">
        <v>43131</v>
      </c>
      <c r="BY123" s="41">
        <v>43159</v>
      </c>
      <c r="BZ123" s="41">
        <v>43190</v>
      </c>
      <c r="CA123" s="41">
        <v>43220</v>
      </c>
      <c r="CB123" s="41">
        <v>43251</v>
      </c>
      <c r="CC123" s="41">
        <v>43281</v>
      </c>
      <c r="CD123" s="41">
        <v>43312</v>
      </c>
      <c r="CE123" s="41">
        <v>43343</v>
      </c>
      <c r="CF123" s="41">
        <v>43373</v>
      </c>
      <c r="CG123" s="41">
        <v>43404</v>
      </c>
      <c r="CH123" s="41">
        <v>43434</v>
      </c>
      <c r="CI123" s="41">
        <v>43465</v>
      </c>
      <c r="CJ123" s="41">
        <v>43496</v>
      </c>
      <c r="CK123" s="41">
        <v>43524</v>
      </c>
      <c r="CL123" s="41">
        <v>43555</v>
      </c>
      <c r="CM123" s="41">
        <v>43585</v>
      </c>
      <c r="CN123" s="41">
        <v>43616</v>
      </c>
      <c r="CO123" s="41">
        <v>43646</v>
      </c>
      <c r="CP123" s="41">
        <v>43677</v>
      </c>
      <c r="CQ123" s="41">
        <v>43708</v>
      </c>
      <c r="CR123" s="41">
        <v>43738</v>
      </c>
      <c r="CS123" s="41">
        <v>43769</v>
      </c>
      <c r="CT123" s="41">
        <v>43799</v>
      </c>
      <c r="CU123" s="41">
        <v>43830</v>
      </c>
      <c r="CV123" s="41">
        <v>43861</v>
      </c>
      <c r="CW123" s="41">
        <v>43890</v>
      </c>
      <c r="CX123" s="41">
        <v>43921</v>
      </c>
      <c r="CY123" s="41">
        <v>43951</v>
      </c>
      <c r="CZ123" s="41">
        <v>43982</v>
      </c>
      <c r="DA123" s="41">
        <v>44012</v>
      </c>
      <c r="DB123" s="41">
        <v>44043</v>
      </c>
      <c r="DC123" s="41">
        <v>44074</v>
      </c>
      <c r="DD123" s="41">
        <v>44104</v>
      </c>
      <c r="DE123" s="41">
        <v>44135</v>
      </c>
      <c r="DF123" s="41">
        <v>44165</v>
      </c>
      <c r="DG123" s="41">
        <v>44196</v>
      </c>
      <c r="DH123" s="41">
        <v>44227</v>
      </c>
      <c r="DI123" s="41">
        <v>44255</v>
      </c>
      <c r="DJ123" s="41">
        <v>44286</v>
      </c>
      <c r="DK123" s="41">
        <v>44316</v>
      </c>
      <c r="DL123" s="41">
        <v>44347</v>
      </c>
      <c r="DM123" s="41">
        <v>44377</v>
      </c>
      <c r="DN123" s="41">
        <v>44408</v>
      </c>
      <c r="DO123" s="41">
        <v>44439</v>
      </c>
      <c r="DP123" s="41">
        <v>44469</v>
      </c>
      <c r="DQ123" s="41">
        <v>44500</v>
      </c>
      <c r="DR123" s="41">
        <v>44530</v>
      </c>
      <c r="DS123" s="41">
        <v>44561</v>
      </c>
      <c r="DT123" s="41">
        <v>44592</v>
      </c>
      <c r="DU123" s="41">
        <v>44620</v>
      </c>
      <c r="DV123" s="41">
        <v>44651</v>
      </c>
      <c r="DW123" s="41">
        <v>44681</v>
      </c>
      <c r="DX123" s="41">
        <v>44712</v>
      </c>
      <c r="DY123" s="41">
        <v>44742</v>
      </c>
      <c r="DZ123" s="41">
        <v>44773</v>
      </c>
      <c r="EA123" s="41">
        <v>44804</v>
      </c>
      <c r="EB123" s="41">
        <v>44834</v>
      </c>
      <c r="EC123" s="41">
        <v>44865</v>
      </c>
      <c r="ED123" s="41">
        <v>44895</v>
      </c>
      <c r="EE123" s="41">
        <v>44926</v>
      </c>
      <c r="EF123" s="41">
        <v>44957</v>
      </c>
      <c r="EG123" s="41">
        <v>44985</v>
      </c>
      <c r="EH123" s="41">
        <v>45016</v>
      </c>
      <c r="EI123" s="41">
        <v>45046</v>
      </c>
      <c r="EJ123" s="41">
        <v>45077</v>
      </c>
      <c r="EK123" s="41">
        <v>45107</v>
      </c>
      <c r="EL123" s="41">
        <v>45138</v>
      </c>
      <c r="EM123" s="41">
        <v>45169</v>
      </c>
      <c r="EN123" s="41">
        <v>45199</v>
      </c>
      <c r="EO123" s="41">
        <v>45230</v>
      </c>
      <c r="EP123" s="41">
        <v>45260</v>
      </c>
      <c r="EQ123" s="41">
        <v>45291</v>
      </c>
      <c r="ER123" s="41">
        <v>45322</v>
      </c>
      <c r="ES123" s="41">
        <v>45351</v>
      </c>
      <c r="ET123" s="41">
        <v>45382</v>
      </c>
      <c r="EU123" s="41">
        <v>45412</v>
      </c>
      <c r="EV123" s="41">
        <v>45443</v>
      </c>
      <c r="EW123" s="41">
        <v>45473</v>
      </c>
      <c r="EX123" s="41">
        <v>45504</v>
      </c>
      <c r="EY123" s="41">
        <v>45535</v>
      </c>
      <c r="EZ123" s="41">
        <v>45565</v>
      </c>
      <c r="FA123" s="41">
        <v>45596</v>
      </c>
      <c r="FB123" s="41">
        <v>45626</v>
      </c>
      <c r="FC123" s="41">
        <v>45657</v>
      </c>
      <c r="FD123" s="41">
        <v>45688</v>
      </c>
      <c r="FE123" s="41">
        <v>45716</v>
      </c>
      <c r="FF123" s="41">
        <v>45747</v>
      </c>
      <c r="FG123" s="41">
        <v>45777</v>
      </c>
      <c r="FH123" s="41">
        <v>45808</v>
      </c>
      <c r="FI123" s="41">
        <v>45838</v>
      </c>
    </row>
    <row r="124" spans="1:171" ht="15" customHeight="1">
      <c r="A124" s="44"/>
      <c r="B124" s="44"/>
      <c r="C124" s="44"/>
      <c r="D124" s="44"/>
      <c r="E124" s="44"/>
      <c r="F124" s="44"/>
      <c r="G124" s="44"/>
      <c r="H124" s="44"/>
      <c r="I124" s="44"/>
      <c r="J124" s="44"/>
      <c r="K124" s="44"/>
      <c r="L124" s="44"/>
      <c r="M124" s="44"/>
      <c r="N124" s="44"/>
      <c r="O124" s="44"/>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Y124" s="42">
        <v>2016</v>
      </c>
      <c r="AZ124" s="43" t="e">
        <f>'Report Sept'!AZ124-'Report June'!AZ124</f>
        <v>#VALUE!</v>
      </c>
      <c r="BA124" s="43" t="e">
        <f>'Report Sept'!BA124-'Report June'!BA124</f>
        <v>#VALUE!</v>
      </c>
      <c r="BB124" s="43" t="e">
        <f>'Report Sept'!BB124-'Report June'!BB124</f>
        <v>#VALUE!</v>
      </c>
      <c r="BC124" s="43" t="e">
        <f>'Report Sept'!BC124-'Report June'!BC124</f>
        <v>#VALUE!</v>
      </c>
      <c r="BD124" s="43" t="e">
        <f>'Report Sept'!BD124-'Report June'!BD124</f>
        <v>#VALUE!</v>
      </c>
      <c r="BE124" s="43" t="e">
        <f>'Report Sept'!BE124-'Report June'!BE124</f>
        <v>#VALUE!</v>
      </c>
      <c r="BF124" s="43" t="e">
        <f>'Report Sept'!BF124-'Report June'!BF124</f>
        <v>#VALUE!</v>
      </c>
      <c r="BG124" s="43" t="e">
        <f>'Report Sept'!BG124-'Report June'!BG124</f>
        <v>#VALUE!</v>
      </c>
      <c r="BH124" s="43" t="e">
        <f>'Report Sept'!BH124-'Report June'!BH124</f>
        <v>#VALUE!</v>
      </c>
      <c r="BI124" s="43" t="e">
        <f>'Report Sept'!BI124-'Report June'!BI124</f>
        <v>#VALUE!</v>
      </c>
      <c r="BJ124" s="43" t="e">
        <f>'Report Sept'!BJ124-'Report June'!BJ124</f>
        <v>#VALUE!</v>
      </c>
      <c r="BK124" s="43" t="e">
        <f>'Report Sept'!BK124-'Report June'!BK124</f>
        <v>#VALUE!</v>
      </c>
      <c r="BL124" s="43" t="e">
        <f>'Report Sept'!BL124-'Report June'!BL124</f>
        <v>#VALUE!</v>
      </c>
      <c r="BM124" s="43" t="e">
        <f>'Report Sept'!BM124-'Report June'!BM124</f>
        <v>#VALUE!</v>
      </c>
      <c r="BN124" s="43" t="e">
        <f>'Report Sept'!BN124-'Report June'!BN124</f>
        <v>#VALUE!</v>
      </c>
      <c r="BO124" s="43" t="e">
        <f>'Report Sept'!BO124-'Report June'!BO124</f>
        <v>#VALUE!</v>
      </c>
      <c r="BP124" s="43" t="e">
        <f>'Report Sept'!BP124-'Report June'!BP124</f>
        <v>#VALUE!</v>
      </c>
      <c r="BQ124" s="43" t="e">
        <f>'Report Sept'!BQ124-'Report June'!BQ124</f>
        <v>#VALUE!</v>
      </c>
      <c r="BR124" s="43" t="e">
        <f>'Report Sept'!BR124-'Report June'!BR124</f>
        <v>#VALUE!</v>
      </c>
      <c r="BS124" s="43" t="e">
        <f>'Report Sept'!BS124-'Report June'!BS124</f>
        <v>#VALUE!</v>
      </c>
      <c r="BT124" s="43" t="e">
        <f>'Report Sept'!BT124-'Report June'!BT124</f>
        <v>#VALUE!</v>
      </c>
      <c r="BU124" s="43" t="e">
        <f>'Report Sept'!BU124-'Report June'!BU124</f>
        <v>#VALUE!</v>
      </c>
      <c r="BV124" s="43" t="e">
        <f>'Report Sept'!BV124-'Report June'!BV124</f>
        <v>#VALUE!</v>
      </c>
      <c r="BW124" s="43" t="e">
        <f>'Report Sept'!BW124-'Report June'!BW124</f>
        <v>#VALUE!</v>
      </c>
      <c r="BX124" s="43" t="e">
        <f>'Report Sept'!BX124-'Report June'!BX124</f>
        <v>#VALUE!</v>
      </c>
      <c r="BY124" s="43" t="e">
        <f>'Report Sept'!BY124-'Report June'!BY124</f>
        <v>#VALUE!</v>
      </c>
      <c r="BZ124" s="43" t="e">
        <f>'Report Sept'!BZ124-'Report June'!BZ124</f>
        <v>#VALUE!</v>
      </c>
      <c r="CA124" s="43" t="e">
        <f>'Report Sept'!CA124-'Report June'!CA124</f>
        <v>#VALUE!</v>
      </c>
      <c r="CB124" s="43" t="e">
        <f>'Report Sept'!CB124-'Report June'!CB124</f>
        <v>#VALUE!</v>
      </c>
      <c r="CC124" s="43" t="e">
        <f>'Report Sept'!CC124-'Report June'!CC124</f>
        <v>#VALUE!</v>
      </c>
      <c r="CD124" s="43" t="e">
        <f>'Report Sept'!CD124-'Report June'!CD124</f>
        <v>#VALUE!</v>
      </c>
      <c r="CE124" s="43" t="e">
        <f>'Report Sept'!CE124-'Report June'!CE124</f>
        <v>#VALUE!</v>
      </c>
      <c r="CF124" s="43" t="e">
        <f>'Report Sept'!CF124-'Report June'!CF124</f>
        <v>#VALUE!</v>
      </c>
      <c r="CG124" s="43" t="e">
        <f>'Report Sept'!CG124-'Report June'!CG124</f>
        <v>#VALUE!</v>
      </c>
      <c r="CH124" s="43" t="e">
        <f>'Report Sept'!CH124-'Report June'!CH124</f>
        <v>#VALUE!</v>
      </c>
      <c r="CI124" s="43" t="e">
        <f>'Report Sept'!CI124-'Report June'!CI124</f>
        <v>#VALUE!</v>
      </c>
      <c r="CJ124" s="43" t="e">
        <f>'Report Sept'!CJ124-'Report June'!CJ124</f>
        <v>#VALUE!</v>
      </c>
      <c r="CK124" s="43" t="e">
        <f>'Report Sept'!CK124-'Report June'!CK124</f>
        <v>#VALUE!</v>
      </c>
      <c r="CL124" s="43" t="e">
        <f>'Report Sept'!CL124-'Report June'!CL124</f>
        <v>#VALUE!</v>
      </c>
      <c r="CM124" s="43" t="e">
        <f>'Report Sept'!CM124-'Report June'!CM124</f>
        <v>#VALUE!</v>
      </c>
      <c r="CN124" s="43" t="e">
        <f>'Report Sept'!CN124-'Report June'!CN124</f>
        <v>#VALUE!</v>
      </c>
      <c r="CO124" s="43" t="e">
        <f>'Report Sept'!CO124-'Report June'!CO124</f>
        <v>#VALUE!</v>
      </c>
      <c r="CP124" s="43" t="e">
        <f>'Report Sept'!CP124-'Report June'!CP124</f>
        <v>#VALUE!</v>
      </c>
      <c r="CQ124" s="43" t="e">
        <f>'Report Sept'!CQ124-'Report June'!CQ124</f>
        <v>#VALUE!</v>
      </c>
      <c r="CR124" s="43" t="e">
        <f>'Report Sept'!CR124-'Report June'!CR124</f>
        <v>#VALUE!</v>
      </c>
      <c r="CS124" s="43" t="e">
        <f>'Report Sept'!CS124-'Report June'!CS124</f>
        <v>#VALUE!</v>
      </c>
      <c r="CT124" s="43" t="e">
        <f>'Report Sept'!CT124-'Report June'!CT124</f>
        <v>#VALUE!</v>
      </c>
      <c r="CU124" s="43" t="e">
        <f>'Report Sept'!CU124-'Report June'!CU124</f>
        <v>#VALUE!</v>
      </c>
      <c r="CV124" s="43" t="e">
        <f>'Report Sept'!CV124-'Report June'!CV124</f>
        <v>#VALUE!</v>
      </c>
      <c r="CW124" s="43" t="e">
        <f>'Report Sept'!CW124-'Report June'!CW124</f>
        <v>#VALUE!</v>
      </c>
      <c r="CX124" s="43" t="e">
        <f>'Report Sept'!CX124-'Report June'!CX124</f>
        <v>#VALUE!</v>
      </c>
      <c r="CY124" s="43" t="e">
        <f>'Report Sept'!CY124-'Report June'!CY124</f>
        <v>#VALUE!</v>
      </c>
      <c r="CZ124" s="43" t="e">
        <f>'Report Sept'!CZ124-'Report June'!CZ124</f>
        <v>#VALUE!</v>
      </c>
      <c r="DA124" s="43" t="e">
        <f>'Report Sept'!DA124-'Report June'!DA124</f>
        <v>#VALUE!</v>
      </c>
      <c r="DB124" s="43" t="e">
        <f>'Report Sept'!DB124-'Report June'!DB124</f>
        <v>#VALUE!</v>
      </c>
      <c r="DC124" s="43" t="e">
        <f>'Report Sept'!DC124-'Report June'!DC124</f>
        <v>#VALUE!</v>
      </c>
      <c r="DD124" s="43" t="e">
        <f>'Report Sept'!DD124-'Report June'!DD124</f>
        <v>#VALUE!</v>
      </c>
      <c r="DE124" s="43" t="e">
        <f>'Report Sept'!DE124-'Report June'!DE124</f>
        <v>#VALUE!</v>
      </c>
      <c r="DF124" s="43" t="e">
        <f>'Report Sept'!DF124-'Report June'!DF124</f>
        <v>#VALUE!</v>
      </c>
      <c r="DG124" s="43" t="e">
        <f>'Report Sept'!DG124-'Report June'!DG124</f>
        <v>#VALUE!</v>
      </c>
      <c r="DH124" s="43" t="e">
        <f>'Report Sept'!DH124-'Report June'!DH124</f>
        <v>#VALUE!</v>
      </c>
      <c r="DI124" s="43" t="e">
        <f>'Report Sept'!DI124-'Report June'!DI124</f>
        <v>#VALUE!</v>
      </c>
      <c r="DJ124" s="43" t="e">
        <f>'Report Sept'!DJ124-'Report June'!DJ124</f>
        <v>#VALUE!</v>
      </c>
      <c r="DK124" s="43" t="e">
        <f>'Report Sept'!DK124-'Report June'!DK124</f>
        <v>#VALUE!</v>
      </c>
      <c r="DL124" s="43" t="e">
        <f>'Report Sept'!DL124-'Report June'!DL124</f>
        <v>#VALUE!</v>
      </c>
      <c r="DM124" s="43" t="e">
        <f>'Report Sept'!DM124-'Report June'!DM124</f>
        <v>#VALUE!</v>
      </c>
      <c r="DN124" s="43" t="e">
        <f>'Report Sept'!DN124-'Report June'!DN124</f>
        <v>#VALUE!</v>
      </c>
      <c r="DO124" s="43" t="e">
        <f>'Report Sept'!DO124-'Report June'!DO124</f>
        <v>#VALUE!</v>
      </c>
      <c r="DP124" s="43" t="e">
        <f>'Report Sept'!DP124-'Report June'!DP124</f>
        <v>#VALUE!</v>
      </c>
      <c r="DQ124" s="43" t="e">
        <f>'Report Sept'!DQ124-'Report June'!DQ124</f>
        <v>#VALUE!</v>
      </c>
      <c r="DR124" s="43" t="e">
        <f>'Report Sept'!DR124-'Report June'!DR124</f>
        <v>#VALUE!</v>
      </c>
      <c r="DS124" s="43" t="e">
        <f>'Report Sept'!DS124-'Report June'!DS124</f>
        <v>#VALUE!</v>
      </c>
      <c r="DT124" s="43" t="e">
        <f>'Report Sept'!DT124-'Report June'!DT124</f>
        <v>#VALUE!</v>
      </c>
      <c r="DU124" s="43" t="e">
        <f>'Report Sept'!DU124-'Report June'!DU124</f>
        <v>#VALUE!</v>
      </c>
      <c r="DV124" s="43" t="e">
        <f>'Report Sept'!DV124-'Report June'!DV124</f>
        <v>#VALUE!</v>
      </c>
      <c r="DW124" s="43" t="e">
        <f>'Report Sept'!DW124-'Report June'!DW124</f>
        <v>#VALUE!</v>
      </c>
      <c r="DX124" s="43" t="e">
        <f>'Report Sept'!DX124-'Report June'!DX124</f>
        <v>#VALUE!</v>
      </c>
      <c r="DY124" s="43" t="e">
        <f>'Report Sept'!DY124-'Report June'!DY124</f>
        <v>#VALUE!</v>
      </c>
      <c r="DZ124" s="43" t="e">
        <f>'Report Sept'!DZ124-'Report June'!DZ124</f>
        <v>#VALUE!</v>
      </c>
      <c r="EA124" s="43" t="e">
        <f>'Report Sept'!EA124-'Report June'!EA124</f>
        <v>#VALUE!</v>
      </c>
      <c r="EB124" s="43" t="e">
        <f>'Report Sept'!EB124-'Report June'!EB124</f>
        <v>#VALUE!</v>
      </c>
      <c r="EC124" s="43" t="e">
        <f>'Report Sept'!EC124-'Report June'!EC124</f>
        <v>#VALUE!</v>
      </c>
      <c r="ED124" s="43" t="e">
        <f>'Report Sept'!ED124-'Report June'!ED124</f>
        <v>#VALUE!</v>
      </c>
      <c r="EE124" s="43" t="e">
        <f>'Report Sept'!EE124-'Report June'!EE124</f>
        <v>#VALUE!</v>
      </c>
      <c r="EF124" s="43" t="e">
        <f>'Report Sept'!EF124-'Report June'!EF124</f>
        <v>#VALUE!</v>
      </c>
      <c r="EG124" s="43" t="e">
        <f>'Report Sept'!EG124-'Report June'!EG124</f>
        <v>#VALUE!</v>
      </c>
      <c r="EH124" s="43" t="e">
        <f>'Report Sept'!EH124-'Report June'!EH124</f>
        <v>#VALUE!</v>
      </c>
      <c r="EI124" s="43" t="e">
        <f>'Report Sept'!EI124-'Report June'!EI124</f>
        <v>#VALUE!</v>
      </c>
      <c r="EJ124" s="43" t="e">
        <f>'Report Sept'!EJ124-'Report June'!EJ124</f>
        <v>#VALUE!</v>
      </c>
      <c r="EK124" s="43" t="e">
        <f>'Report Sept'!EK124-'Report June'!EK124</f>
        <v>#VALUE!</v>
      </c>
      <c r="EL124" s="43" t="e">
        <f>'Report Sept'!EL124-'Report June'!EL124</f>
        <v>#VALUE!</v>
      </c>
      <c r="EM124" s="43" t="e">
        <f>'Report Sept'!EM124-'Report June'!EM124</f>
        <v>#VALUE!</v>
      </c>
      <c r="EN124" s="43" t="e">
        <f>'Report Sept'!EN124-'Report June'!EN124</f>
        <v>#VALUE!</v>
      </c>
      <c r="EO124" s="43" t="e">
        <f>'Report Sept'!EO124-'Report June'!EO124</f>
        <v>#VALUE!</v>
      </c>
      <c r="EP124" s="43" t="e">
        <f>'Report Sept'!EP124-'Report June'!EP124</f>
        <v>#VALUE!</v>
      </c>
      <c r="EQ124" s="43" t="e">
        <f>'Report Sept'!EQ124-'Report June'!EQ124</f>
        <v>#VALUE!</v>
      </c>
      <c r="ER124" s="43" t="e">
        <f>'Report Sept'!ER124-'Report June'!ER124</f>
        <v>#VALUE!</v>
      </c>
      <c r="ES124" s="43" t="e">
        <f>'Report Sept'!ES124-'Report June'!ES124</f>
        <v>#VALUE!</v>
      </c>
      <c r="ET124" s="43" t="e">
        <f>'Report Sept'!ET124-'Report June'!ET124</f>
        <v>#VALUE!</v>
      </c>
      <c r="EU124" s="43" t="e">
        <f>'Report Sept'!EU124-'Report June'!EU124</f>
        <v>#VALUE!</v>
      </c>
      <c r="EV124" s="43" t="e">
        <f>'Report Sept'!EV124-'Report June'!EV124</f>
        <v>#VALUE!</v>
      </c>
      <c r="EW124" s="43" t="e">
        <f>'Report Sept'!EW124-'Report June'!EW124</f>
        <v>#VALUE!</v>
      </c>
      <c r="EX124" s="43" t="e">
        <f>'Report Sept'!EX124-'Report June'!EX124</f>
        <v>#VALUE!</v>
      </c>
      <c r="EY124" s="43" t="e">
        <f>'Report Sept'!EY124-'Report June'!EY124</f>
        <v>#VALUE!</v>
      </c>
      <c r="EZ124" s="43" t="e">
        <f>'Report Sept'!EZ124-'Report June'!EZ124</f>
        <v>#VALUE!</v>
      </c>
      <c r="FA124" s="43" t="e">
        <f>'Report Sept'!FA124-'Report June'!FA124</f>
        <v>#VALUE!</v>
      </c>
      <c r="FB124" s="43" t="e">
        <f>'Report Sept'!FB124-'Report June'!FB124</f>
        <v>#VALUE!</v>
      </c>
      <c r="FC124" s="43" t="e">
        <f>'Report Sept'!FC124-'Report June'!FC124</f>
        <v>#VALUE!</v>
      </c>
      <c r="FD124" s="43" t="e">
        <f>'Report Sept'!FD124-'Report June'!FD124</f>
        <v>#VALUE!</v>
      </c>
      <c r="FE124" s="43" t="e">
        <f>'Report Sept'!FE124-'Report June'!FE124</f>
        <v>#VALUE!</v>
      </c>
      <c r="FF124" s="43" t="e">
        <f>'Report Sept'!FF124-'Report June'!FF124</f>
        <v>#VALUE!</v>
      </c>
      <c r="FG124" s="43" t="e">
        <f>'Report Sept'!FG124-'Report June'!FG124</f>
        <v>#VALUE!</v>
      </c>
      <c r="FH124" s="43" t="e">
        <f>'Report Sept'!FH124-'Report June'!FH124</f>
        <v>#VALUE!</v>
      </c>
      <c r="FI124" s="43" t="e">
        <f>'Report Sept'!FI124-'Report June'!FI124</f>
        <v>#VALUE!</v>
      </c>
      <c r="FJ124" s="43">
        <f>'Report Sept'!FJ124-'Report June'!FJ124</f>
        <v>0</v>
      </c>
      <c r="FK124" s="43">
        <f>'Report Sept'!FK124-'Report June'!FK124</f>
        <v>0</v>
      </c>
      <c r="FL124" s="43">
        <f>'Report Sept'!FL124-'Report June'!FL124</f>
        <v>0</v>
      </c>
    </row>
    <row r="125" spans="1:171" ht="15" customHeight="1">
      <c r="A125" s="44"/>
      <c r="B125" s="44"/>
      <c r="C125" s="44"/>
      <c r="D125" s="44"/>
      <c r="E125" s="44"/>
      <c r="F125" s="44"/>
      <c r="G125" s="44"/>
      <c r="H125" s="44"/>
      <c r="I125" s="44"/>
      <c r="J125" s="44"/>
      <c r="K125" s="44"/>
      <c r="L125" s="44"/>
      <c r="M125" s="44"/>
      <c r="N125" s="44"/>
      <c r="O125" s="44"/>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Y125" s="42">
        <v>2017</v>
      </c>
      <c r="AZ125" s="43">
        <f>'Report Sept'!AZ125-'Report June'!AZ125</f>
        <v>0</v>
      </c>
      <c r="BA125" s="43">
        <f>'Report Sept'!BA125-'Report June'!BA125</f>
        <v>0</v>
      </c>
      <c r="BB125" s="43">
        <f>'Report Sept'!BB125-'Report June'!BB125</f>
        <v>0</v>
      </c>
      <c r="BC125" s="43">
        <f>'Report Sept'!BC125-'Report June'!BC125</f>
        <v>0</v>
      </c>
      <c r="BD125" s="43">
        <f>'Report Sept'!BD125-'Report June'!BD125</f>
        <v>0</v>
      </c>
      <c r="BE125" s="43">
        <f>'Report Sept'!BE125-'Report June'!BE125</f>
        <v>0</v>
      </c>
      <c r="BF125" s="43">
        <f>'Report Sept'!BF125-'Report June'!BF125</f>
        <v>0</v>
      </c>
      <c r="BG125" s="43">
        <f>'Report Sept'!BG125-'Report June'!BG125</f>
        <v>0</v>
      </c>
      <c r="BH125" s="43">
        <f>'Report Sept'!BH125-'Report June'!BH125</f>
        <v>0</v>
      </c>
      <c r="BI125" s="43">
        <f>'Report Sept'!BI125-'Report June'!BI125</f>
        <v>0</v>
      </c>
      <c r="BJ125" s="43">
        <f>'Report Sept'!BJ125-'Report June'!BJ125</f>
        <v>0</v>
      </c>
      <c r="BK125" s="43">
        <f>'Report Sept'!BK125-'Report June'!BK125</f>
        <v>0</v>
      </c>
      <c r="BL125" s="43" t="e">
        <f>'Report Sept'!BL125-'Report June'!BL125</f>
        <v>#VALUE!</v>
      </c>
      <c r="BM125" s="43" t="e">
        <f>'Report Sept'!BM125-'Report June'!BM125</f>
        <v>#VALUE!</v>
      </c>
      <c r="BN125" s="43" t="e">
        <f>'Report Sept'!BN125-'Report June'!BN125</f>
        <v>#VALUE!</v>
      </c>
      <c r="BO125" s="43" t="e">
        <f>'Report Sept'!BO125-'Report June'!BO125</f>
        <v>#VALUE!</v>
      </c>
      <c r="BP125" s="43" t="e">
        <f>'Report Sept'!BP125-'Report June'!BP125</f>
        <v>#VALUE!</v>
      </c>
      <c r="BQ125" s="43" t="e">
        <f>'Report Sept'!BQ125-'Report June'!BQ125</f>
        <v>#VALUE!</v>
      </c>
      <c r="BR125" s="43" t="e">
        <f>'Report Sept'!BR125-'Report June'!BR125</f>
        <v>#VALUE!</v>
      </c>
      <c r="BS125" s="43" t="e">
        <f>'Report Sept'!BS125-'Report June'!BS125</f>
        <v>#VALUE!</v>
      </c>
      <c r="BT125" s="43" t="e">
        <f>'Report Sept'!BT125-'Report June'!BT125</f>
        <v>#VALUE!</v>
      </c>
      <c r="BU125" s="43" t="e">
        <f>'Report Sept'!BU125-'Report June'!BU125</f>
        <v>#VALUE!</v>
      </c>
      <c r="BV125" s="43" t="e">
        <f>'Report Sept'!BV125-'Report June'!BV125</f>
        <v>#VALUE!</v>
      </c>
      <c r="BW125" s="43" t="e">
        <f>'Report Sept'!BW125-'Report June'!BW125</f>
        <v>#VALUE!</v>
      </c>
      <c r="BX125" s="43" t="e">
        <f>'Report Sept'!BX125-'Report June'!BX125</f>
        <v>#VALUE!</v>
      </c>
      <c r="BY125" s="43" t="e">
        <f>'Report Sept'!BY125-'Report June'!BY125</f>
        <v>#VALUE!</v>
      </c>
      <c r="BZ125" s="43" t="e">
        <f>'Report Sept'!BZ125-'Report June'!BZ125</f>
        <v>#VALUE!</v>
      </c>
      <c r="CA125" s="43" t="e">
        <f>'Report Sept'!CA125-'Report June'!CA125</f>
        <v>#VALUE!</v>
      </c>
      <c r="CB125" s="43" t="e">
        <f>'Report Sept'!CB125-'Report June'!CB125</f>
        <v>#VALUE!</v>
      </c>
      <c r="CC125" s="43" t="e">
        <f>'Report Sept'!CC125-'Report June'!CC125</f>
        <v>#VALUE!</v>
      </c>
      <c r="CD125" s="43" t="e">
        <f>'Report Sept'!CD125-'Report June'!CD125</f>
        <v>#VALUE!</v>
      </c>
      <c r="CE125" s="43" t="e">
        <f>'Report Sept'!CE125-'Report June'!CE125</f>
        <v>#VALUE!</v>
      </c>
      <c r="CF125" s="43" t="e">
        <f>'Report Sept'!CF125-'Report June'!CF125</f>
        <v>#VALUE!</v>
      </c>
      <c r="CG125" s="43" t="e">
        <f>'Report Sept'!CG125-'Report June'!CG125</f>
        <v>#VALUE!</v>
      </c>
      <c r="CH125" s="43" t="e">
        <f>'Report Sept'!CH125-'Report June'!CH125</f>
        <v>#VALUE!</v>
      </c>
      <c r="CI125" s="43" t="e">
        <f>'Report Sept'!CI125-'Report June'!CI125</f>
        <v>#VALUE!</v>
      </c>
      <c r="CJ125" s="43" t="e">
        <f>'Report Sept'!CJ125-'Report June'!CJ125</f>
        <v>#VALUE!</v>
      </c>
      <c r="CK125" s="43" t="e">
        <f>'Report Sept'!CK125-'Report June'!CK125</f>
        <v>#VALUE!</v>
      </c>
      <c r="CL125" s="43" t="e">
        <f>'Report Sept'!CL125-'Report June'!CL125</f>
        <v>#VALUE!</v>
      </c>
      <c r="CM125" s="43" t="e">
        <f>'Report Sept'!CM125-'Report June'!CM125</f>
        <v>#VALUE!</v>
      </c>
      <c r="CN125" s="43" t="e">
        <f>'Report Sept'!CN125-'Report June'!CN125</f>
        <v>#VALUE!</v>
      </c>
      <c r="CO125" s="43" t="e">
        <f>'Report Sept'!CO125-'Report June'!CO125</f>
        <v>#VALUE!</v>
      </c>
      <c r="CP125" s="43" t="e">
        <f>'Report Sept'!CP125-'Report June'!CP125</f>
        <v>#VALUE!</v>
      </c>
      <c r="CQ125" s="43" t="e">
        <f>'Report Sept'!CQ125-'Report June'!CQ125</f>
        <v>#VALUE!</v>
      </c>
      <c r="CR125" s="43" t="e">
        <f>'Report Sept'!CR125-'Report June'!CR125</f>
        <v>#VALUE!</v>
      </c>
      <c r="CS125" s="43" t="e">
        <f>'Report Sept'!CS125-'Report June'!CS125</f>
        <v>#VALUE!</v>
      </c>
      <c r="CT125" s="43" t="e">
        <f>'Report Sept'!CT125-'Report June'!CT125</f>
        <v>#VALUE!</v>
      </c>
      <c r="CU125" s="43" t="e">
        <f>'Report Sept'!CU125-'Report June'!CU125</f>
        <v>#VALUE!</v>
      </c>
      <c r="CV125" s="43" t="e">
        <f>'Report Sept'!CV125-'Report June'!CV125</f>
        <v>#VALUE!</v>
      </c>
      <c r="CW125" s="43" t="e">
        <f>'Report Sept'!CW125-'Report June'!CW125</f>
        <v>#VALUE!</v>
      </c>
      <c r="CX125" s="43" t="e">
        <f>'Report Sept'!CX125-'Report June'!CX125</f>
        <v>#VALUE!</v>
      </c>
      <c r="CY125" s="43" t="e">
        <f>'Report Sept'!CY125-'Report June'!CY125</f>
        <v>#VALUE!</v>
      </c>
      <c r="CZ125" s="43" t="e">
        <f>'Report Sept'!CZ125-'Report June'!CZ125</f>
        <v>#VALUE!</v>
      </c>
      <c r="DA125" s="43" t="e">
        <f>'Report Sept'!DA125-'Report June'!DA125</f>
        <v>#VALUE!</v>
      </c>
      <c r="DB125" s="43" t="e">
        <f>'Report Sept'!DB125-'Report June'!DB125</f>
        <v>#VALUE!</v>
      </c>
      <c r="DC125" s="43" t="e">
        <f>'Report Sept'!DC125-'Report June'!DC125</f>
        <v>#VALUE!</v>
      </c>
      <c r="DD125" s="43" t="e">
        <f>'Report Sept'!DD125-'Report June'!DD125</f>
        <v>#VALUE!</v>
      </c>
      <c r="DE125" s="43" t="e">
        <f>'Report Sept'!DE125-'Report June'!DE125</f>
        <v>#VALUE!</v>
      </c>
      <c r="DF125" s="43" t="e">
        <f>'Report Sept'!DF125-'Report June'!DF125</f>
        <v>#VALUE!</v>
      </c>
      <c r="DG125" s="43" t="e">
        <f>'Report Sept'!DG125-'Report June'!DG125</f>
        <v>#VALUE!</v>
      </c>
      <c r="DH125" s="43" t="e">
        <f>'Report Sept'!DH125-'Report June'!DH125</f>
        <v>#VALUE!</v>
      </c>
      <c r="DI125" s="43" t="e">
        <f>'Report Sept'!DI125-'Report June'!DI125</f>
        <v>#VALUE!</v>
      </c>
      <c r="DJ125" s="43" t="e">
        <f>'Report Sept'!DJ125-'Report June'!DJ125</f>
        <v>#VALUE!</v>
      </c>
      <c r="DK125" s="43" t="e">
        <f>'Report Sept'!DK125-'Report June'!DK125</f>
        <v>#VALUE!</v>
      </c>
      <c r="DL125" s="43" t="e">
        <f>'Report Sept'!DL125-'Report June'!DL125</f>
        <v>#VALUE!</v>
      </c>
      <c r="DM125" s="43" t="e">
        <f>'Report Sept'!DM125-'Report June'!DM125</f>
        <v>#VALUE!</v>
      </c>
      <c r="DN125" s="43" t="e">
        <f>'Report Sept'!DN125-'Report June'!DN125</f>
        <v>#VALUE!</v>
      </c>
      <c r="DO125" s="43" t="e">
        <f>'Report Sept'!DO125-'Report June'!DO125</f>
        <v>#VALUE!</v>
      </c>
      <c r="DP125" s="43" t="e">
        <f>'Report Sept'!DP125-'Report June'!DP125</f>
        <v>#VALUE!</v>
      </c>
      <c r="DQ125" s="43" t="e">
        <f>'Report Sept'!DQ125-'Report June'!DQ125</f>
        <v>#VALUE!</v>
      </c>
      <c r="DR125" s="43" t="e">
        <f>'Report Sept'!DR125-'Report June'!DR125</f>
        <v>#VALUE!</v>
      </c>
      <c r="DS125" s="43" t="e">
        <f>'Report Sept'!DS125-'Report June'!DS125</f>
        <v>#VALUE!</v>
      </c>
      <c r="DT125" s="43" t="e">
        <f>'Report Sept'!DT125-'Report June'!DT125</f>
        <v>#VALUE!</v>
      </c>
      <c r="DU125" s="43" t="e">
        <f>'Report Sept'!DU125-'Report June'!DU125</f>
        <v>#VALUE!</v>
      </c>
      <c r="DV125" s="43" t="e">
        <f>'Report Sept'!DV125-'Report June'!DV125</f>
        <v>#VALUE!</v>
      </c>
      <c r="DW125" s="43" t="e">
        <f>'Report Sept'!DW125-'Report June'!DW125</f>
        <v>#VALUE!</v>
      </c>
      <c r="DX125" s="43" t="e">
        <f>'Report Sept'!DX125-'Report June'!DX125</f>
        <v>#VALUE!</v>
      </c>
      <c r="DY125" s="43" t="e">
        <f>'Report Sept'!DY125-'Report June'!DY125</f>
        <v>#VALUE!</v>
      </c>
      <c r="DZ125" s="43" t="e">
        <f>'Report Sept'!DZ125-'Report June'!DZ125</f>
        <v>#VALUE!</v>
      </c>
      <c r="EA125" s="43" t="e">
        <f>'Report Sept'!EA125-'Report June'!EA125</f>
        <v>#VALUE!</v>
      </c>
      <c r="EB125" s="43" t="e">
        <f>'Report Sept'!EB125-'Report June'!EB125</f>
        <v>#VALUE!</v>
      </c>
      <c r="EC125" s="43" t="e">
        <f>'Report Sept'!EC125-'Report June'!EC125</f>
        <v>#VALUE!</v>
      </c>
      <c r="ED125" s="43" t="e">
        <f>'Report Sept'!ED125-'Report June'!ED125</f>
        <v>#VALUE!</v>
      </c>
      <c r="EE125" s="43" t="e">
        <f>'Report Sept'!EE125-'Report June'!EE125</f>
        <v>#VALUE!</v>
      </c>
      <c r="EF125" s="43" t="e">
        <f>'Report Sept'!EF125-'Report June'!EF125</f>
        <v>#VALUE!</v>
      </c>
      <c r="EG125" s="43" t="e">
        <f>'Report Sept'!EG125-'Report June'!EG125</f>
        <v>#VALUE!</v>
      </c>
      <c r="EH125" s="43" t="e">
        <f>'Report Sept'!EH125-'Report June'!EH125</f>
        <v>#VALUE!</v>
      </c>
      <c r="EI125" s="43" t="e">
        <f>'Report Sept'!EI125-'Report June'!EI125</f>
        <v>#VALUE!</v>
      </c>
      <c r="EJ125" s="43" t="e">
        <f>'Report Sept'!EJ125-'Report June'!EJ125</f>
        <v>#VALUE!</v>
      </c>
      <c r="EK125" s="43" t="e">
        <f>'Report Sept'!EK125-'Report June'!EK125</f>
        <v>#VALUE!</v>
      </c>
      <c r="EL125" s="43" t="e">
        <f>'Report Sept'!EL125-'Report June'!EL125</f>
        <v>#VALUE!</v>
      </c>
      <c r="EM125" s="43" t="e">
        <f>'Report Sept'!EM125-'Report June'!EM125</f>
        <v>#VALUE!</v>
      </c>
      <c r="EN125" s="43" t="e">
        <f>'Report Sept'!EN125-'Report June'!EN125</f>
        <v>#VALUE!</v>
      </c>
      <c r="EO125" s="43" t="e">
        <f>'Report Sept'!EO125-'Report June'!EO125</f>
        <v>#VALUE!</v>
      </c>
      <c r="EP125" s="43" t="e">
        <f>'Report Sept'!EP125-'Report June'!EP125</f>
        <v>#VALUE!</v>
      </c>
      <c r="EQ125" s="43" t="e">
        <f>'Report Sept'!EQ125-'Report June'!EQ125</f>
        <v>#VALUE!</v>
      </c>
      <c r="ER125" s="43" t="e">
        <f>'Report Sept'!ER125-'Report June'!ER125</f>
        <v>#VALUE!</v>
      </c>
      <c r="ES125" s="43" t="e">
        <f>'Report Sept'!ES125-'Report June'!ES125</f>
        <v>#VALUE!</v>
      </c>
      <c r="ET125" s="43" t="e">
        <f>'Report Sept'!ET125-'Report June'!ET125</f>
        <v>#VALUE!</v>
      </c>
      <c r="EU125" s="43" t="e">
        <f>'Report Sept'!EU125-'Report June'!EU125</f>
        <v>#VALUE!</v>
      </c>
      <c r="EV125" s="43" t="e">
        <f>'Report Sept'!EV125-'Report June'!EV125</f>
        <v>#VALUE!</v>
      </c>
      <c r="EW125" s="43" t="e">
        <f>'Report Sept'!EW125-'Report June'!EW125</f>
        <v>#VALUE!</v>
      </c>
      <c r="EX125" s="43" t="e">
        <f>'Report Sept'!EX125-'Report June'!EX125</f>
        <v>#VALUE!</v>
      </c>
      <c r="EY125" s="43" t="e">
        <f>'Report Sept'!EY125-'Report June'!EY125</f>
        <v>#VALUE!</v>
      </c>
      <c r="EZ125" s="43" t="e">
        <f>'Report Sept'!EZ125-'Report June'!EZ125</f>
        <v>#VALUE!</v>
      </c>
      <c r="FA125" s="43" t="e">
        <f>'Report Sept'!FA125-'Report June'!FA125</f>
        <v>#VALUE!</v>
      </c>
      <c r="FB125" s="43" t="e">
        <f>'Report Sept'!FB125-'Report June'!FB125</f>
        <v>#VALUE!</v>
      </c>
      <c r="FC125" s="43" t="e">
        <f>'Report Sept'!FC125-'Report June'!FC125</f>
        <v>#VALUE!</v>
      </c>
      <c r="FD125" s="43" t="e">
        <f>'Report Sept'!FD125-'Report June'!FD125</f>
        <v>#VALUE!</v>
      </c>
      <c r="FE125" s="43" t="e">
        <f>'Report Sept'!FE125-'Report June'!FE125</f>
        <v>#VALUE!</v>
      </c>
      <c r="FF125" s="43" t="e">
        <f>'Report Sept'!FF125-'Report June'!FF125</f>
        <v>#VALUE!</v>
      </c>
      <c r="FG125" s="43" t="e">
        <f>'Report Sept'!FG125-'Report June'!FG125</f>
        <v>#VALUE!</v>
      </c>
      <c r="FH125" s="43" t="e">
        <f>'Report Sept'!FH125-'Report June'!FH125</f>
        <v>#VALUE!</v>
      </c>
      <c r="FI125" s="43" t="e">
        <f>'Report Sept'!FI125-'Report June'!FI125</f>
        <v>#VALUE!</v>
      </c>
      <c r="FJ125" s="43">
        <f>'Report Sept'!FJ125-'Report June'!FJ125</f>
        <v>0</v>
      </c>
      <c r="FK125" s="43">
        <f>'Report Sept'!FK125-'Report June'!FK125</f>
        <v>0</v>
      </c>
      <c r="FL125" s="43">
        <f>'Report Sept'!FL125-'Report June'!FL125</f>
        <v>0</v>
      </c>
    </row>
    <row r="126" spans="1:171" ht="15" customHeight="1">
      <c r="A126" s="44"/>
      <c r="B126" s="44"/>
      <c r="C126" s="44"/>
      <c r="D126" s="44"/>
      <c r="E126" s="44"/>
      <c r="F126" s="44"/>
      <c r="G126" s="44"/>
      <c r="H126" s="44"/>
      <c r="I126" s="44"/>
      <c r="J126" s="44"/>
      <c r="K126" s="44"/>
      <c r="L126" s="44"/>
      <c r="M126" s="44"/>
      <c r="N126" s="44"/>
      <c r="O126" s="44"/>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4"/>
      <c r="AM126" s="44"/>
      <c r="AN126" s="44"/>
      <c r="AO126" s="44"/>
      <c r="AP126" s="44"/>
      <c r="AQ126" s="44"/>
      <c r="AR126" s="44"/>
      <c r="AS126" s="44"/>
      <c r="AT126" s="44"/>
      <c r="AU126" s="44"/>
      <c r="AV126" s="44"/>
      <c r="AY126" s="42">
        <v>2018</v>
      </c>
      <c r="AZ126" s="43">
        <f>'Report Sept'!AZ126-'Report June'!AZ126</f>
        <v>0</v>
      </c>
      <c r="BA126" s="43">
        <f>'Report Sept'!BA126-'Report June'!BA126</f>
        <v>0</v>
      </c>
      <c r="BB126" s="43">
        <f>'Report Sept'!BB126-'Report June'!BB126</f>
        <v>0</v>
      </c>
      <c r="BC126" s="43">
        <f>'Report Sept'!BC126-'Report June'!BC126</f>
        <v>0</v>
      </c>
      <c r="BD126" s="43">
        <f>'Report Sept'!BD126-'Report June'!BD126</f>
        <v>0</v>
      </c>
      <c r="BE126" s="43">
        <f>'Report Sept'!BE126-'Report June'!BE126</f>
        <v>0</v>
      </c>
      <c r="BF126" s="43">
        <f>'Report Sept'!BF126-'Report June'!BF126</f>
        <v>0</v>
      </c>
      <c r="BG126" s="43">
        <f>'Report Sept'!BG126-'Report June'!BG126</f>
        <v>0</v>
      </c>
      <c r="BH126" s="43">
        <f>'Report Sept'!BH126-'Report June'!BH126</f>
        <v>0</v>
      </c>
      <c r="BI126" s="43">
        <f>'Report Sept'!BI126-'Report June'!BI126</f>
        <v>0</v>
      </c>
      <c r="BJ126" s="43">
        <f>'Report Sept'!BJ126-'Report June'!BJ126</f>
        <v>0</v>
      </c>
      <c r="BK126" s="43">
        <f>'Report Sept'!BK126-'Report June'!BK126</f>
        <v>0</v>
      </c>
      <c r="BL126" s="43">
        <f>'Report Sept'!BL126-'Report June'!BL126</f>
        <v>0</v>
      </c>
      <c r="BM126" s="43">
        <f>'Report Sept'!BM126-'Report June'!BM126</f>
        <v>0</v>
      </c>
      <c r="BN126" s="43">
        <f>'Report Sept'!BN126-'Report June'!BN126</f>
        <v>0</v>
      </c>
      <c r="BO126" s="43">
        <f>'Report Sept'!BO126-'Report June'!BO126</f>
        <v>0</v>
      </c>
      <c r="BP126" s="43">
        <f>'Report Sept'!BP126-'Report June'!BP126</f>
        <v>0</v>
      </c>
      <c r="BQ126" s="43">
        <f>'Report Sept'!BQ126-'Report June'!BQ126</f>
        <v>0</v>
      </c>
      <c r="BR126" s="43">
        <f>'Report Sept'!BR126-'Report June'!BR126</f>
        <v>0</v>
      </c>
      <c r="BS126" s="43">
        <f>'Report Sept'!BS126-'Report June'!BS126</f>
        <v>0</v>
      </c>
      <c r="BT126" s="43">
        <f>'Report Sept'!BT126-'Report June'!BT126</f>
        <v>0</v>
      </c>
      <c r="BU126" s="43">
        <f>'Report Sept'!BU126-'Report June'!BU126</f>
        <v>0</v>
      </c>
      <c r="BV126" s="43">
        <f>'Report Sept'!BV126-'Report June'!BV126</f>
        <v>0</v>
      </c>
      <c r="BW126" s="43">
        <f>'Report Sept'!BW126-'Report June'!BW126</f>
        <v>0</v>
      </c>
      <c r="BX126" s="43" t="e">
        <f>'Report Sept'!BX126-'Report June'!BX126</f>
        <v>#VALUE!</v>
      </c>
      <c r="BY126" s="43" t="e">
        <f>'Report Sept'!BY126-'Report June'!BY126</f>
        <v>#VALUE!</v>
      </c>
      <c r="BZ126" s="43" t="e">
        <f>'Report Sept'!BZ126-'Report June'!BZ126</f>
        <v>#VALUE!</v>
      </c>
      <c r="CA126" s="43" t="e">
        <f>'Report Sept'!CA126-'Report June'!CA126</f>
        <v>#VALUE!</v>
      </c>
      <c r="CB126" s="43" t="e">
        <f>'Report Sept'!CB126-'Report June'!CB126</f>
        <v>#VALUE!</v>
      </c>
      <c r="CC126" s="43" t="e">
        <f>'Report Sept'!CC126-'Report June'!CC126</f>
        <v>#VALUE!</v>
      </c>
      <c r="CD126" s="43" t="e">
        <f>'Report Sept'!CD126-'Report June'!CD126</f>
        <v>#VALUE!</v>
      </c>
      <c r="CE126" s="43" t="e">
        <f>'Report Sept'!CE126-'Report June'!CE126</f>
        <v>#VALUE!</v>
      </c>
      <c r="CF126" s="43" t="e">
        <f>'Report Sept'!CF126-'Report June'!CF126</f>
        <v>#VALUE!</v>
      </c>
      <c r="CG126" s="43" t="e">
        <f>'Report Sept'!CG126-'Report June'!CG126</f>
        <v>#VALUE!</v>
      </c>
      <c r="CH126" s="43" t="e">
        <f>'Report Sept'!CH126-'Report June'!CH126</f>
        <v>#VALUE!</v>
      </c>
      <c r="CI126" s="43" t="e">
        <f>'Report Sept'!CI126-'Report June'!CI126</f>
        <v>#VALUE!</v>
      </c>
      <c r="CJ126" s="43" t="e">
        <f>'Report Sept'!CJ126-'Report June'!CJ126</f>
        <v>#VALUE!</v>
      </c>
      <c r="CK126" s="43" t="e">
        <f>'Report Sept'!CK126-'Report June'!CK126</f>
        <v>#VALUE!</v>
      </c>
      <c r="CL126" s="43" t="e">
        <f>'Report Sept'!CL126-'Report June'!CL126</f>
        <v>#VALUE!</v>
      </c>
      <c r="CM126" s="43" t="e">
        <f>'Report Sept'!CM126-'Report June'!CM126</f>
        <v>#VALUE!</v>
      </c>
      <c r="CN126" s="43" t="e">
        <f>'Report Sept'!CN126-'Report June'!CN126</f>
        <v>#VALUE!</v>
      </c>
      <c r="CO126" s="43" t="e">
        <f>'Report Sept'!CO126-'Report June'!CO126</f>
        <v>#VALUE!</v>
      </c>
      <c r="CP126" s="43" t="e">
        <f>'Report Sept'!CP126-'Report June'!CP126</f>
        <v>#VALUE!</v>
      </c>
      <c r="CQ126" s="43" t="e">
        <f>'Report Sept'!CQ126-'Report June'!CQ126</f>
        <v>#VALUE!</v>
      </c>
      <c r="CR126" s="43" t="e">
        <f>'Report Sept'!CR126-'Report June'!CR126</f>
        <v>#VALUE!</v>
      </c>
      <c r="CS126" s="43" t="e">
        <f>'Report Sept'!CS126-'Report June'!CS126</f>
        <v>#VALUE!</v>
      </c>
      <c r="CT126" s="43" t="e">
        <f>'Report Sept'!CT126-'Report June'!CT126</f>
        <v>#VALUE!</v>
      </c>
      <c r="CU126" s="43" t="e">
        <f>'Report Sept'!CU126-'Report June'!CU126</f>
        <v>#VALUE!</v>
      </c>
      <c r="CV126" s="43" t="e">
        <f>'Report Sept'!CV126-'Report June'!CV126</f>
        <v>#VALUE!</v>
      </c>
      <c r="CW126" s="43" t="e">
        <f>'Report Sept'!CW126-'Report June'!CW126</f>
        <v>#VALUE!</v>
      </c>
      <c r="CX126" s="43" t="e">
        <f>'Report Sept'!CX126-'Report June'!CX126</f>
        <v>#VALUE!</v>
      </c>
      <c r="CY126" s="43" t="e">
        <f>'Report Sept'!CY126-'Report June'!CY126</f>
        <v>#VALUE!</v>
      </c>
      <c r="CZ126" s="43" t="e">
        <f>'Report Sept'!CZ126-'Report June'!CZ126</f>
        <v>#VALUE!</v>
      </c>
      <c r="DA126" s="43" t="e">
        <f>'Report Sept'!DA126-'Report June'!DA126</f>
        <v>#VALUE!</v>
      </c>
      <c r="DB126" s="43" t="e">
        <f>'Report Sept'!DB126-'Report June'!DB126</f>
        <v>#VALUE!</v>
      </c>
      <c r="DC126" s="43" t="e">
        <f>'Report Sept'!DC126-'Report June'!DC126</f>
        <v>#VALUE!</v>
      </c>
      <c r="DD126" s="43" t="e">
        <f>'Report Sept'!DD126-'Report June'!DD126</f>
        <v>#VALUE!</v>
      </c>
      <c r="DE126" s="43" t="e">
        <f>'Report Sept'!DE126-'Report June'!DE126</f>
        <v>#VALUE!</v>
      </c>
      <c r="DF126" s="43" t="e">
        <f>'Report Sept'!DF126-'Report June'!DF126</f>
        <v>#VALUE!</v>
      </c>
      <c r="DG126" s="43" t="e">
        <f>'Report Sept'!DG126-'Report June'!DG126</f>
        <v>#VALUE!</v>
      </c>
      <c r="DH126" s="43" t="e">
        <f>'Report Sept'!DH126-'Report June'!DH126</f>
        <v>#VALUE!</v>
      </c>
      <c r="DI126" s="43" t="e">
        <f>'Report Sept'!DI126-'Report June'!DI126</f>
        <v>#VALUE!</v>
      </c>
      <c r="DJ126" s="43" t="e">
        <f>'Report Sept'!DJ126-'Report June'!DJ126</f>
        <v>#VALUE!</v>
      </c>
      <c r="DK126" s="43" t="e">
        <f>'Report Sept'!DK126-'Report June'!DK126</f>
        <v>#VALUE!</v>
      </c>
      <c r="DL126" s="43" t="e">
        <f>'Report Sept'!DL126-'Report June'!DL126</f>
        <v>#VALUE!</v>
      </c>
      <c r="DM126" s="43" t="e">
        <f>'Report Sept'!DM126-'Report June'!DM126</f>
        <v>#VALUE!</v>
      </c>
      <c r="DN126" s="43" t="e">
        <f>'Report Sept'!DN126-'Report June'!DN126</f>
        <v>#VALUE!</v>
      </c>
      <c r="DO126" s="43" t="e">
        <f>'Report Sept'!DO126-'Report June'!DO126</f>
        <v>#VALUE!</v>
      </c>
      <c r="DP126" s="43" t="e">
        <f>'Report Sept'!DP126-'Report June'!DP126</f>
        <v>#VALUE!</v>
      </c>
      <c r="DQ126" s="43" t="e">
        <f>'Report Sept'!DQ126-'Report June'!DQ126</f>
        <v>#VALUE!</v>
      </c>
      <c r="DR126" s="43" t="e">
        <f>'Report Sept'!DR126-'Report June'!DR126</f>
        <v>#VALUE!</v>
      </c>
      <c r="DS126" s="43" t="e">
        <f>'Report Sept'!DS126-'Report June'!DS126</f>
        <v>#VALUE!</v>
      </c>
      <c r="DT126" s="43" t="e">
        <f>'Report Sept'!DT126-'Report June'!DT126</f>
        <v>#VALUE!</v>
      </c>
      <c r="DU126" s="43" t="e">
        <f>'Report Sept'!DU126-'Report June'!DU126</f>
        <v>#VALUE!</v>
      </c>
      <c r="DV126" s="43" t="e">
        <f>'Report Sept'!DV126-'Report June'!DV126</f>
        <v>#VALUE!</v>
      </c>
      <c r="DW126" s="43" t="e">
        <f>'Report Sept'!DW126-'Report June'!DW126</f>
        <v>#VALUE!</v>
      </c>
      <c r="DX126" s="43" t="e">
        <f>'Report Sept'!DX126-'Report June'!DX126</f>
        <v>#VALUE!</v>
      </c>
      <c r="DY126" s="43" t="e">
        <f>'Report Sept'!DY126-'Report June'!DY126</f>
        <v>#VALUE!</v>
      </c>
      <c r="DZ126" s="43" t="e">
        <f>'Report Sept'!DZ126-'Report June'!DZ126</f>
        <v>#VALUE!</v>
      </c>
      <c r="EA126" s="43" t="e">
        <f>'Report Sept'!EA126-'Report June'!EA126</f>
        <v>#VALUE!</v>
      </c>
      <c r="EB126" s="43" t="e">
        <f>'Report Sept'!EB126-'Report June'!EB126</f>
        <v>#VALUE!</v>
      </c>
      <c r="EC126" s="43" t="e">
        <f>'Report Sept'!EC126-'Report June'!EC126</f>
        <v>#VALUE!</v>
      </c>
      <c r="ED126" s="43" t="e">
        <f>'Report Sept'!ED126-'Report June'!ED126</f>
        <v>#VALUE!</v>
      </c>
      <c r="EE126" s="43" t="e">
        <f>'Report Sept'!EE126-'Report June'!EE126</f>
        <v>#VALUE!</v>
      </c>
      <c r="EF126" s="43" t="e">
        <f>'Report Sept'!EF126-'Report June'!EF126</f>
        <v>#VALUE!</v>
      </c>
      <c r="EG126" s="43" t="e">
        <f>'Report Sept'!EG126-'Report June'!EG126</f>
        <v>#VALUE!</v>
      </c>
      <c r="EH126" s="43" t="e">
        <f>'Report Sept'!EH126-'Report June'!EH126</f>
        <v>#VALUE!</v>
      </c>
      <c r="EI126" s="43" t="e">
        <f>'Report Sept'!EI126-'Report June'!EI126</f>
        <v>#VALUE!</v>
      </c>
      <c r="EJ126" s="43" t="e">
        <f>'Report Sept'!EJ126-'Report June'!EJ126</f>
        <v>#VALUE!</v>
      </c>
      <c r="EK126" s="43" t="e">
        <f>'Report Sept'!EK126-'Report June'!EK126</f>
        <v>#VALUE!</v>
      </c>
      <c r="EL126" s="43" t="e">
        <f>'Report Sept'!EL126-'Report June'!EL126</f>
        <v>#VALUE!</v>
      </c>
      <c r="EM126" s="43" t="e">
        <f>'Report Sept'!EM126-'Report June'!EM126</f>
        <v>#VALUE!</v>
      </c>
      <c r="EN126" s="43" t="e">
        <f>'Report Sept'!EN126-'Report June'!EN126</f>
        <v>#VALUE!</v>
      </c>
      <c r="EO126" s="43" t="e">
        <f>'Report Sept'!EO126-'Report June'!EO126</f>
        <v>#VALUE!</v>
      </c>
      <c r="EP126" s="43" t="e">
        <f>'Report Sept'!EP126-'Report June'!EP126</f>
        <v>#VALUE!</v>
      </c>
      <c r="EQ126" s="43" t="e">
        <f>'Report Sept'!EQ126-'Report June'!EQ126</f>
        <v>#VALUE!</v>
      </c>
      <c r="ER126" s="43" t="e">
        <f>'Report Sept'!ER126-'Report June'!ER126</f>
        <v>#VALUE!</v>
      </c>
      <c r="ES126" s="43" t="e">
        <f>'Report Sept'!ES126-'Report June'!ES126</f>
        <v>#VALUE!</v>
      </c>
      <c r="ET126" s="43" t="e">
        <f>'Report Sept'!ET126-'Report June'!ET126</f>
        <v>#VALUE!</v>
      </c>
      <c r="EU126" s="43" t="e">
        <f>'Report Sept'!EU126-'Report June'!EU126</f>
        <v>#VALUE!</v>
      </c>
      <c r="EV126" s="43" t="e">
        <f>'Report Sept'!EV126-'Report June'!EV126</f>
        <v>#VALUE!</v>
      </c>
      <c r="EW126" s="43" t="e">
        <f>'Report Sept'!EW126-'Report June'!EW126</f>
        <v>#VALUE!</v>
      </c>
      <c r="EX126" s="43" t="e">
        <f>'Report Sept'!EX126-'Report June'!EX126</f>
        <v>#VALUE!</v>
      </c>
      <c r="EY126" s="43" t="e">
        <f>'Report Sept'!EY126-'Report June'!EY126</f>
        <v>#VALUE!</v>
      </c>
      <c r="EZ126" s="43" t="e">
        <f>'Report Sept'!EZ126-'Report June'!EZ126</f>
        <v>#VALUE!</v>
      </c>
      <c r="FA126" s="43" t="e">
        <f>'Report Sept'!FA126-'Report June'!FA126</f>
        <v>#VALUE!</v>
      </c>
      <c r="FB126" s="43" t="e">
        <f>'Report Sept'!FB126-'Report June'!FB126</f>
        <v>#VALUE!</v>
      </c>
      <c r="FC126" s="43" t="e">
        <f>'Report Sept'!FC126-'Report June'!FC126</f>
        <v>#VALUE!</v>
      </c>
      <c r="FD126" s="43" t="e">
        <f>'Report Sept'!FD126-'Report June'!FD126</f>
        <v>#VALUE!</v>
      </c>
      <c r="FE126" s="43" t="e">
        <f>'Report Sept'!FE126-'Report June'!FE126</f>
        <v>#VALUE!</v>
      </c>
      <c r="FF126" s="43" t="e">
        <f>'Report Sept'!FF126-'Report June'!FF126</f>
        <v>#VALUE!</v>
      </c>
      <c r="FG126" s="43" t="e">
        <f>'Report Sept'!FG126-'Report June'!FG126</f>
        <v>#VALUE!</v>
      </c>
      <c r="FH126" s="43" t="e">
        <f>'Report Sept'!FH126-'Report June'!FH126</f>
        <v>#VALUE!</v>
      </c>
      <c r="FI126" s="43" t="e">
        <f>'Report Sept'!FI126-'Report June'!FI126</f>
        <v>#VALUE!</v>
      </c>
      <c r="FJ126" s="43">
        <f>'Report Sept'!FJ126-'Report June'!FJ126</f>
        <v>0</v>
      </c>
      <c r="FK126" s="43">
        <f>'Report Sept'!FK126-'Report June'!FK126</f>
        <v>0</v>
      </c>
      <c r="FL126" s="43">
        <f>'Report Sept'!FL126-'Report June'!FL126</f>
        <v>0</v>
      </c>
    </row>
    <row r="127" spans="1:171" ht="15" customHeight="1">
      <c r="A127" s="44"/>
      <c r="B127" s="44"/>
      <c r="C127" s="44"/>
      <c r="D127" s="44"/>
      <c r="E127" s="44"/>
      <c r="F127" s="44"/>
      <c r="G127" s="44"/>
      <c r="H127" s="44"/>
      <c r="I127" s="44"/>
      <c r="J127" s="44"/>
      <c r="K127" s="44"/>
      <c r="L127" s="44"/>
      <c r="M127" s="44"/>
      <c r="N127" s="44"/>
      <c r="O127" s="44"/>
      <c r="P127" s="44"/>
      <c r="Q127" s="44"/>
      <c r="R127" s="44"/>
      <c r="S127" s="44"/>
      <c r="T127" s="44"/>
      <c r="U127" s="44"/>
      <c r="V127" s="44"/>
      <c r="W127" s="44"/>
      <c r="X127" s="44"/>
      <c r="Y127" s="44"/>
      <c r="Z127" s="44"/>
      <c r="AA127" s="44"/>
      <c r="AB127" s="44"/>
      <c r="AC127" s="44"/>
      <c r="AD127" s="44"/>
      <c r="AE127" s="44"/>
      <c r="AF127" s="44"/>
      <c r="AG127" s="44"/>
      <c r="AH127" s="44"/>
      <c r="AI127" s="44"/>
      <c r="AJ127" s="44"/>
      <c r="AK127" s="44"/>
      <c r="AL127" s="44"/>
      <c r="AM127" s="44"/>
      <c r="AN127" s="44"/>
      <c r="AO127" s="44"/>
      <c r="AP127" s="44"/>
      <c r="AQ127" s="44"/>
      <c r="AR127" s="44"/>
      <c r="AS127" s="44"/>
      <c r="AT127" s="44"/>
      <c r="AU127" s="44"/>
      <c r="AV127" s="44"/>
      <c r="AY127" s="42">
        <v>2019</v>
      </c>
      <c r="AZ127" s="43">
        <f>'Report Sept'!AZ127-'Report June'!AZ127</f>
        <v>0</v>
      </c>
      <c r="BA127" s="43">
        <f>'Report Sept'!BA127-'Report June'!BA127</f>
        <v>0</v>
      </c>
      <c r="BB127" s="43">
        <f>'Report Sept'!BB127-'Report June'!BB127</f>
        <v>0</v>
      </c>
      <c r="BC127" s="43">
        <f>'Report Sept'!BC127-'Report June'!BC127</f>
        <v>0</v>
      </c>
      <c r="BD127" s="43">
        <f>'Report Sept'!BD127-'Report June'!BD127</f>
        <v>0</v>
      </c>
      <c r="BE127" s="43">
        <f>'Report Sept'!BE127-'Report June'!BE127</f>
        <v>0</v>
      </c>
      <c r="BF127" s="43">
        <f>'Report Sept'!BF127-'Report June'!BF127</f>
        <v>0</v>
      </c>
      <c r="BG127" s="43">
        <f>'Report Sept'!BG127-'Report June'!BG127</f>
        <v>0</v>
      </c>
      <c r="BH127" s="43">
        <f>'Report Sept'!BH127-'Report June'!BH127</f>
        <v>0</v>
      </c>
      <c r="BI127" s="43">
        <f>'Report Sept'!BI127-'Report June'!BI127</f>
        <v>0</v>
      </c>
      <c r="BJ127" s="43">
        <f>'Report Sept'!BJ127-'Report June'!BJ127</f>
        <v>0</v>
      </c>
      <c r="BK127" s="43">
        <f>'Report Sept'!BK127-'Report June'!BK127</f>
        <v>0</v>
      </c>
      <c r="BL127" s="43">
        <f>'Report Sept'!BL127-'Report June'!BL127</f>
        <v>0</v>
      </c>
      <c r="BM127" s="43">
        <f>'Report Sept'!BM127-'Report June'!BM127</f>
        <v>0</v>
      </c>
      <c r="BN127" s="43">
        <f>'Report Sept'!BN127-'Report June'!BN127</f>
        <v>0</v>
      </c>
      <c r="BO127" s="43">
        <f>'Report Sept'!BO127-'Report June'!BO127</f>
        <v>0</v>
      </c>
      <c r="BP127" s="43">
        <f>'Report Sept'!BP127-'Report June'!BP127</f>
        <v>0</v>
      </c>
      <c r="BQ127" s="43">
        <f>'Report Sept'!BQ127-'Report June'!BQ127</f>
        <v>0</v>
      </c>
      <c r="BR127" s="43">
        <f>'Report Sept'!BR127-'Report June'!BR127</f>
        <v>0</v>
      </c>
      <c r="BS127" s="43">
        <f>'Report Sept'!BS127-'Report June'!BS127</f>
        <v>0</v>
      </c>
      <c r="BT127" s="43">
        <f>'Report Sept'!BT127-'Report June'!BT127</f>
        <v>0</v>
      </c>
      <c r="BU127" s="43">
        <f>'Report Sept'!BU127-'Report June'!BU127</f>
        <v>0</v>
      </c>
      <c r="BV127" s="43">
        <f>'Report Sept'!BV127-'Report June'!BV127</f>
        <v>0</v>
      </c>
      <c r="BW127" s="43">
        <f>'Report Sept'!BW127-'Report June'!BW127</f>
        <v>0</v>
      </c>
      <c r="BX127" s="43">
        <f>'Report Sept'!BX127-'Report June'!BX127</f>
        <v>0</v>
      </c>
      <c r="BY127" s="43">
        <f>'Report Sept'!BY127-'Report June'!BY127</f>
        <v>0</v>
      </c>
      <c r="BZ127" s="43">
        <f>'Report Sept'!BZ127-'Report June'!BZ127</f>
        <v>0</v>
      </c>
      <c r="CA127" s="43">
        <f>'Report Sept'!CA127-'Report June'!CA127</f>
        <v>0</v>
      </c>
      <c r="CB127" s="43">
        <f>'Report Sept'!CB127-'Report June'!CB127</f>
        <v>0</v>
      </c>
      <c r="CC127" s="43">
        <f>'Report Sept'!CC127-'Report June'!CC127</f>
        <v>0</v>
      </c>
      <c r="CD127" s="43">
        <f>'Report Sept'!CD127-'Report June'!CD127</f>
        <v>0</v>
      </c>
      <c r="CE127" s="43">
        <f>'Report Sept'!CE127-'Report June'!CE127</f>
        <v>0</v>
      </c>
      <c r="CF127" s="43">
        <f>'Report Sept'!CF127-'Report June'!CF127</f>
        <v>0</v>
      </c>
      <c r="CG127" s="43">
        <f>'Report Sept'!CG127-'Report June'!CG127</f>
        <v>0</v>
      </c>
      <c r="CH127" s="43">
        <f>'Report Sept'!CH127-'Report June'!CH127</f>
        <v>0</v>
      </c>
      <c r="CI127" s="43">
        <f>'Report Sept'!CI127-'Report June'!CI127</f>
        <v>0</v>
      </c>
      <c r="CJ127" s="43" t="e">
        <f>'Report Sept'!CJ127-'Report June'!CJ127</f>
        <v>#VALUE!</v>
      </c>
      <c r="CK127" s="43" t="e">
        <f>'Report Sept'!CK127-'Report June'!CK127</f>
        <v>#VALUE!</v>
      </c>
      <c r="CL127" s="43" t="e">
        <f>'Report Sept'!CL127-'Report June'!CL127</f>
        <v>#VALUE!</v>
      </c>
      <c r="CM127" s="43" t="e">
        <f>'Report Sept'!CM127-'Report June'!CM127</f>
        <v>#VALUE!</v>
      </c>
      <c r="CN127" s="43" t="e">
        <f>'Report Sept'!CN127-'Report June'!CN127</f>
        <v>#VALUE!</v>
      </c>
      <c r="CO127" s="43" t="e">
        <f>'Report Sept'!CO127-'Report June'!CO127</f>
        <v>#VALUE!</v>
      </c>
      <c r="CP127" s="43" t="e">
        <f>'Report Sept'!CP127-'Report June'!CP127</f>
        <v>#VALUE!</v>
      </c>
      <c r="CQ127" s="43" t="e">
        <f>'Report Sept'!CQ127-'Report June'!CQ127</f>
        <v>#VALUE!</v>
      </c>
      <c r="CR127" s="43" t="e">
        <f>'Report Sept'!CR127-'Report June'!CR127</f>
        <v>#VALUE!</v>
      </c>
      <c r="CS127" s="43" t="e">
        <f>'Report Sept'!CS127-'Report June'!CS127</f>
        <v>#VALUE!</v>
      </c>
      <c r="CT127" s="43" t="e">
        <f>'Report Sept'!CT127-'Report June'!CT127</f>
        <v>#VALUE!</v>
      </c>
      <c r="CU127" s="43" t="e">
        <f>'Report Sept'!CU127-'Report June'!CU127</f>
        <v>#VALUE!</v>
      </c>
      <c r="CV127" s="43" t="e">
        <f>'Report Sept'!CV127-'Report June'!CV127</f>
        <v>#VALUE!</v>
      </c>
      <c r="CW127" s="43" t="e">
        <f>'Report Sept'!CW127-'Report June'!CW127</f>
        <v>#VALUE!</v>
      </c>
      <c r="CX127" s="43" t="e">
        <f>'Report Sept'!CX127-'Report June'!CX127</f>
        <v>#VALUE!</v>
      </c>
      <c r="CY127" s="43" t="e">
        <f>'Report Sept'!CY127-'Report June'!CY127</f>
        <v>#VALUE!</v>
      </c>
      <c r="CZ127" s="43" t="e">
        <f>'Report Sept'!CZ127-'Report June'!CZ127</f>
        <v>#VALUE!</v>
      </c>
      <c r="DA127" s="43" t="e">
        <f>'Report Sept'!DA127-'Report June'!DA127</f>
        <v>#VALUE!</v>
      </c>
      <c r="DB127" s="43" t="e">
        <f>'Report Sept'!DB127-'Report June'!DB127</f>
        <v>#VALUE!</v>
      </c>
      <c r="DC127" s="43" t="e">
        <f>'Report Sept'!DC127-'Report June'!DC127</f>
        <v>#VALUE!</v>
      </c>
      <c r="DD127" s="43" t="e">
        <f>'Report Sept'!DD127-'Report June'!DD127</f>
        <v>#VALUE!</v>
      </c>
      <c r="DE127" s="43" t="e">
        <f>'Report Sept'!DE127-'Report June'!DE127</f>
        <v>#VALUE!</v>
      </c>
      <c r="DF127" s="43" t="e">
        <f>'Report Sept'!DF127-'Report June'!DF127</f>
        <v>#VALUE!</v>
      </c>
      <c r="DG127" s="43" t="e">
        <f>'Report Sept'!DG127-'Report June'!DG127</f>
        <v>#VALUE!</v>
      </c>
      <c r="DH127" s="43" t="e">
        <f>'Report Sept'!DH127-'Report June'!DH127</f>
        <v>#VALUE!</v>
      </c>
      <c r="DI127" s="43" t="e">
        <f>'Report Sept'!DI127-'Report June'!DI127</f>
        <v>#VALUE!</v>
      </c>
      <c r="DJ127" s="43" t="e">
        <f>'Report Sept'!DJ127-'Report June'!DJ127</f>
        <v>#VALUE!</v>
      </c>
      <c r="DK127" s="43" t="e">
        <f>'Report Sept'!DK127-'Report June'!DK127</f>
        <v>#VALUE!</v>
      </c>
      <c r="DL127" s="43" t="e">
        <f>'Report Sept'!DL127-'Report June'!DL127</f>
        <v>#VALUE!</v>
      </c>
      <c r="DM127" s="43" t="e">
        <f>'Report Sept'!DM127-'Report June'!DM127</f>
        <v>#VALUE!</v>
      </c>
      <c r="DN127" s="43" t="e">
        <f>'Report Sept'!DN127-'Report June'!DN127</f>
        <v>#VALUE!</v>
      </c>
      <c r="DO127" s="43" t="e">
        <f>'Report Sept'!DO127-'Report June'!DO127</f>
        <v>#VALUE!</v>
      </c>
      <c r="DP127" s="43" t="e">
        <f>'Report Sept'!DP127-'Report June'!DP127</f>
        <v>#VALUE!</v>
      </c>
      <c r="DQ127" s="43" t="e">
        <f>'Report Sept'!DQ127-'Report June'!DQ127</f>
        <v>#VALUE!</v>
      </c>
      <c r="DR127" s="43" t="e">
        <f>'Report Sept'!DR127-'Report June'!DR127</f>
        <v>#VALUE!</v>
      </c>
      <c r="DS127" s="43" t="e">
        <f>'Report Sept'!DS127-'Report June'!DS127</f>
        <v>#VALUE!</v>
      </c>
      <c r="DT127" s="43" t="e">
        <f>'Report Sept'!DT127-'Report June'!DT127</f>
        <v>#VALUE!</v>
      </c>
      <c r="DU127" s="43" t="e">
        <f>'Report Sept'!DU127-'Report June'!DU127</f>
        <v>#VALUE!</v>
      </c>
      <c r="DV127" s="43" t="e">
        <f>'Report Sept'!DV127-'Report June'!DV127</f>
        <v>#VALUE!</v>
      </c>
      <c r="DW127" s="43" t="e">
        <f>'Report Sept'!DW127-'Report June'!DW127</f>
        <v>#VALUE!</v>
      </c>
      <c r="DX127" s="43" t="e">
        <f>'Report Sept'!DX127-'Report June'!DX127</f>
        <v>#VALUE!</v>
      </c>
      <c r="DY127" s="43" t="e">
        <f>'Report Sept'!DY127-'Report June'!DY127</f>
        <v>#VALUE!</v>
      </c>
      <c r="DZ127" s="43" t="e">
        <f>'Report Sept'!DZ127-'Report June'!DZ127</f>
        <v>#VALUE!</v>
      </c>
      <c r="EA127" s="43" t="e">
        <f>'Report Sept'!EA127-'Report June'!EA127</f>
        <v>#VALUE!</v>
      </c>
      <c r="EB127" s="43" t="e">
        <f>'Report Sept'!EB127-'Report June'!EB127</f>
        <v>#VALUE!</v>
      </c>
      <c r="EC127" s="43" t="e">
        <f>'Report Sept'!EC127-'Report June'!EC127</f>
        <v>#VALUE!</v>
      </c>
      <c r="ED127" s="43" t="e">
        <f>'Report Sept'!ED127-'Report June'!ED127</f>
        <v>#VALUE!</v>
      </c>
      <c r="EE127" s="43" t="e">
        <f>'Report Sept'!EE127-'Report June'!EE127</f>
        <v>#VALUE!</v>
      </c>
      <c r="EF127" s="43" t="e">
        <f>'Report Sept'!EF127-'Report June'!EF127</f>
        <v>#VALUE!</v>
      </c>
      <c r="EG127" s="43" t="e">
        <f>'Report Sept'!EG127-'Report June'!EG127</f>
        <v>#VALUE!</v>
      </c>
      <c r="EH127" s="43" t="e">
        <f>'Report Sept'!EH127-'Report June'!EH127</f>
        <v>#VALUE!</v>
      </c>
      <c r="EI127" s="43" t="e">
        <f>'Report Sept'!EI127-'Report June'!EI127</f>
        <v>#VALUE!</v>
      </c>
      <c r="EJ127" s="43" t="e">
        <f>'Report Sept'!EJ127-'Report June'!EJ127</f>
        <v>#VALUE!</v>
      </c>
      <c r="EK127" s="43" t="e">
        <f>'Report Sept'!EK127-'Report June'!EK127</f>
        <v>#VALUE!</v>
      </c>
      <c r="EL127" s="43" t="e">
        <f>'Report Sept'!EL127-'Report June'!EL127</f>
        <v>#VALUE!</v>
      </c>
      <c r="EM127" s="43" t="e">
        <f>'Report Sept'!EM127-'Report June'!EM127</f>
        <v>#VALUE!</v>
      </c>
      <c r="EN127" s="43" t="e">
        <f>'Report Sept'!EN127-'Report June'!EN127</f>
        <v>#VALUE!</v>
      </c>
      <c r="EO127" s="43" t="e">
        <f>'Report Sept'!EO127-'Report June'!EO127</f>
        <v>#VALUE!</v>
      </c>
      <c r="EP127" s="43" t="e">
        <f>'Report Sept'!EP127-'Report June'!EP127</f>
        <v>#VALUE!</v>
      </c>
      <c r="EQ127" s="43" t="e">
        <f>'Report Sept'!EQ127-'Report June'!EQ127</f>
        <v>#VALUE!</v>
      </c>
      <c r="ER127" s="43" t="e">
        <f>'Report Sept'!ER127-'Report June'!ER127</f>
        <v>#VALUE!</v>
      </c>
      <c r="ES127" s="43" t="e">
        <f>'Report Sept'!ES127-'Report June'!ES127</f>
        <v>#VALUE!</v>
      </c>
      <c r="ET127" s="43" t="e">
        <f>'Report Sept'!ET127-'Report June'!ET127</f>
        <v>#VALUE!</v>
      </c>
      <c r="EU127" s="43" t="e">
        <f>'Report Sept'!EU127-'Report June'!EU127</f>
        <v>#VALUE!</v>
      </c>
      <c r="EV127" s="43" t="e">
        <f>'Report Sept'!EV127-'Report June'!EV127</f>
        <v>#VALUE!</v>
      </c>
      <c r="EW127" s="43" t="e">
        <f>'Report Sept'!EW127-'Report June'!EW127</f>
        <v>#VALUE!</v>
      </c>
      <c r="EX127" s="43" t="e">
        <f>'Report Sept'!EX127-'Report June'!EX127</f>
        <v>#VALUE!</v>
      </c>
      <c r="EY127" s="43" t="e">
        <f>'Report Sept'!EY127-'Report June'!EY127</f>
        <v>#VALUE!</v>
      </c>
      <c r="EZ127" s="43" t="e">
        <f>'Report Sept'!EZ127-'Report June'!EZ127</f>
        <v>#VALUE!</v>
      </c>
      <c r="FA127" s="43" t="e">
        <f>'Report Sept'!FA127-'Report June'!FA127</f>
        <v>#VALUE!</v>
      </c>
      <c r="FB127" s="43" t="e">
        <f>'Report Sept'!FB127-'Report June'!FB127</f>
        <v>#VALUE!</v>
      </c>
      <c r="FC127" s="43" t="e">
        <f>'Report Sept'!FC127-'Report June'!FC127</f>
        <v>#VALUE!</v>
      </c>
      <c r="FD127" s="43" t="e">
        <f>'Report Sept'!FD127-'Report June'!FD127</f>
        <v>#VALUE!</v>
      </c>
      <c r="FE127" s="43" t="e">
        <f>'Report Sept'!FE127-'Report June'!FE127</f>
        <v>#VALUE!</v>
      </c>
      <c r="FF127" s="43" t="e">
        <f>'Report Sept'!FF127-'Report June'!FF127</f>
        <v>#VALUE!</v>
      </c>
      <c r="FG127" s="43" t="e">
        <f>'Report Sept'!FG127-'Report June'!FG127</f>
        <v>#VALUE!</v>
      </c>
      <c r="FH127" s="43" t="e">
        <f>'Report Sept'!FH127-'Report June'!FH127</f>
        <v>#VALUE!</v>
      </c>
      <c r="FI127" s="43" t="e">
        <f>'Report Sept'!FI127-'Report June'!FI127</f>
        <v>#VALUE!</v>
      </c>
      <c r="FJ127" s="43">
        <f>'Report Sept'!FJ127-'Report June'!FJ127</f>
        <v>0</v>
      </c>
      <c r="FK127" s="43">
        <f>'Report Sept'!FK127-'Report June'!FK127</f>
        <v>0</v>
      </c>
      <c r="FL127" s="43">
        <f>'Report Sept'!FL127-'Report June'!FL127</f>
        <v>0</v>
      </c>
    </row>
    <row r="128" spans="1:171" ht="15" customHeight="1">
      <c r="A128" s="44"/>
      <c r="B128" s="44"/>
      <c r="C128" s="44"/>
      <c r="D128" s="44"/>
      <c r="E128" s="44"/>
      <c r="F128" s="44"/>
      <c r="G128" s="44"/>
      <c r="H128" s="44"/>
      <c r="I128" s="44"/>
      <c r="J128" s="44"/>
      <c r="K128" s="44"/>
      <c r="L128" s="44"/>
      <c r="M128" s="44"/>
      <c r="N128" s="44"/>
      <c r="O128" s="44"/>
      <c r="P128" s="44"/>
      <c r="Q128" s="44"/>
      <c r="R128" s="44"/>
      <c r="S128" s="44"/>
      <c r="T128" s="44"/>
      <c r="U128" s="44"/>
      <c r="V128" s="44"/>
      <c r="W128" s="44"/>
      <c r="X128" s="44"/>
      <c r="Y128" s="44"/>
      <c r="Z128" s="44"/>
      <c r="AA128" s="44"/>
      <c r="AB128" s="44"/>
      <c r="AC128" s="44"/>
      <c r="AD128" s="44"/>
      <c r="AE128" s="44"/>
      <c r="AF128" s="44"/>
      <c r="AG128" s="44"/>
      <c r="AH128" s="44"/>
      <c r="AI128" s="44"/>
      <c r="AJ128" s="44"/>
      <c r="AK128" s="44"/>
      <c r="AL128" s="44"/>
      <c r="AM128" s="44"/>
      <c r="AN128" s="44"/>
      <c r="AO128" s="44"/>
      <c r="AP128" s="44"/>
      <c r="AQ128" s="44"/>
      <c r="AR128" s="44"/>
      <c r="AS128" s="44"/>
      <c r="AT128" s="44"/>
      <c r="AU128" s="44"/>
      <c r="AV128" s="44"/>
      <c r="AY128" s="42">
        <v>2020</v>
      </c>
      <c r="AZ128" s="43">
        <f>'Report Sept'!AZ128-'Report June'!AZ128</f>
        <v>0</v>
      </c>
      <c r="BA128" s="43">
        <f>'Report Sept'!BA128-'Report June'!BA128</f>
        <v>0</v>
      </c>
      <c r="BB128" s="43">
        <f>'Report Sept'!BB128-'Report June'!BB128</f>
        <v>0</v>
      </c>
      <c r="BC128" s="43">
        <f>'Report Sept'!BC128-'Report June'!BC128</f>
        <v>0</v>
      </c>
      <c r="BD128" s="43">
        <f>'Report Sept'!BD128-'Report June'!BD128</f>
        <v>0</v>
      </c>
      <c r="BE128" s="43">
        <f>'Report Sept'!BE128-'Report June'!BE128</f>
        <v>0</v>
      </c>
      <c r="BF128" s="43">
        <f>'Report Sept'!BF128-'Report June'!BF128</f>
        <v>0</v>
      </c>
      <c r="BG128" s="43">
        <f>'Report Sept'!BG128-'Report June'!BG128</f>
        <v>0</v>
      </c>
      <c r="BH128" s="43">
        <f>'Report Sept'!BH128-'Report June'!BH128</f>
        <v>0</v>
      </c>
      <c r="BI128" s="43">
        <f>'Report Sept'!BI128-'Report June'!BI128</f>
        <v>0</v>
      </c>
      <c r="BJ128" s="43">
        <f>'Report Sept'!BJ128-'Report June'!BJ128</f>
        <v>0</v>
      </c>
      <c r="BK128" s="43">
        <f>'Report Sept'!BK128-'Report June'!BK128</f>
        <v>0</v>
      </c>
      <c r="BL128" s="43">
        <f>'Report Sept'!BL128-'Report June'!BL128</f>
        <v>0</v>
      </c>
      <c r="BM128" s="43">
        <f>'Report Sept'!BM128-'Report June'!BM128</f>
        <v>0</v>
      </c>
      <c r="BN128" s="43">
        <f>'Report Sept'!BN128-'Report June'!BN128</f>
        <v>0</v>
      </c>
      <c r="BO128" s="43">
        <f>'Report Sept'!BO128-'Report June'!BO128</f>
        <v>0</v>
      </c>
      <c r="BP128" s="43">
        <f>'Report Sept'!BP128-'Report June'!BP128</f>
        <v>0</v>
      </c>
      <c r="BQ128" s="43">
        <f>'Report Sept'!BQ128-'Report June'!BQ128</f>
        <v>0</v>
      </c>
      <c r="BR128" s="43">
        <f>'Report Sept'!BR128-'Report June'!BR128</f>
        <v>0</v>
      </c>
      <c r="BS128" s="43">
        <f>'Report Sept'!BS128-'Report June'!BS128</f>
        <v>0</v>
      </c>
      <c r="BT128" s="43">
        <f>'Report Sept'!BT128-'Report June'!BT128</f>
        <v>0</v>
      </c>
      <c r="BU128" s="43">
        <f>'Report Sept'!BU128-'Report June'!BU128</f>
        <v>0</v>
      </c>
      <c r="BV128" s="43">
        <f>'Report Sept'!BV128-'Report June'!BV128</f>
        <v>0</v>
      </c>
      <c r="BW128" s="43">
        <f>'Report Sept'!BW128-'Report June'!BW128</f>
        <v>0</v>
      </c>
      <c r="BX128" s="43">
        <f>'Report Sept'!BX128-'Report June'!BX128</f>
        <v>0</v>
      </c>
      <c r="BY128" s="43">
        <f>'Report Sept'!BY128-'Report June'!BY128</f>
        <v>0</v>
      </c>
      <c r="BZ128" s="43">
        <f>'Report Sept'!BZ128-'Report June'!BZ128</f>
        <v>0</v>
      </c>
      <c r="CA128" s="43">
        <f>'Report Sept'!CA128-'Report June'!CA128</f>
        <v>0</v>
      </c>
      <c r="CB128" s="43">
        <f>'Report Sept'!CB128-'Report June'!CB128</f>
        <v>0</v>
      </c>
      <c r="CC128" s="43">
        <f>'Report Sept'!CC128-'Report June'!CC128</f>
        <v>0</v>
      </c>
      <c r="CD128" s="43">
        <f>'Report Sept'!CD128-'Report June'!CD128</f>
        <v>0</v>
      </c>
      <c r="CE128" s="43">
        <f>'Report Sept'!CE128-'Report June'!CE128</f>
        <v>0</v>
      </c>
      <c r="CF128" s="43">
        <f>'Report Sept'!CF128-'Report June'!CF128</f>
        <v>0</v>
      </c>
      <c r="CG128" s="43">
        <f>'Report Sept'!CG128-'Report June'!CG128</f>
        <v>0</v>
      </c>
      <c r="CH128" s="43">
        <f>'Report Sept'!CH128-'Report June'!CH128</f>
        <v>0</v>
      </c>
      <c r="CI128" s="43">
        <f>'Report Sept'!CI128-'Report June'!CI128</f>
        <v>0</v>
      </c>
      <c r="CJ128" s="43">
        <f>'Report Sept'!CJ128-'Report June'!CJ128</f>
        <v>0</v>
      </c>
      <c r="CK128" s="43">
        <f>'Report Sept'!CK128-'Report June'!CK128</f>
        <v>0</v>
      </c>
      <c r="CL128" s="43">
        <f>'Report Sept'!CL128-'Report June'!CL128</f>
        <v>0</v>
      </c>
      <c r="CM128" s="43">
        <f>'Report Sept'!CM128-'Report June'!CM128</f>
        <v>0</v>
      </c>
      <c r="CN128" s="43">
        <f>'Report Sept'!CN128-'Report June'!CN128</f>
        <v>0</v>
      </c>
      <c r="CO128" s="43">
        <f>'Report Sept'!CO128-'Report June'!CO128</f>
        <v>0</v>
      </c>
      <c r="CP128" s="43">
        <f>'Report Sept'!CP128-'Report June'!CP128</f>
        <v>0</v>
      </c>
      <c r="CQ128" s="43">
        <f>'Report Sept'!CQ128-'Report June'!CQ128</f>
        <v>0</v>
      </c>
      <c r="CR128" s="43">
        <f>'Report Sept'!CR128-'Report June'!CR128</f>
        <v>0</v>
      </c>
      <c r="CS128" s="43">
        <f>'Report Sept'!CS128-'Report June'!CS128</f>
        <v>0</v>
      </c>
      <c r="CT128" s="43">
        <f>'Report Sept'!CT128-'Report June'!CT128</f>
        <v>0</v>
      </c>
      <c r="CU128" s="43">
        <f>'Report Sept'!CU128-'Report June'!CU128</f>
        <v>0</v>
      </c>
      <c r="CV128" s="43" t="e">
        <f>'Report Sept'!CV128-'Report June'!CV128</f>
        <v>#VALUE!</v>
      </c>
      <c r="CW128" s="43" t="e">
        <f>'Report Sept'!CW128-'Report June'!CW128</f>
        <v>#VALUE!</v>
      </c>
      <c r="CX128" s="43" t="e">
        <f>'Report Sept'!CX128-'Report June'!CX128</f>
        <v>#VALUE!</v>
      </c>
      <c r="CY128" s="43" t="e">
        <f>'Report Sept'!CY128-'Report June'!CY128</f>
        <v>#VALUE!</v>
      </c>
      <c r="CZ128" s="43" t="e">
        <f>'Report Sept'!CZ128-'Report June'!CZ128</f>
        <v>#VALUE!</v>
      </c>
      <c r="DA128" s="43" t="e">
        <f>'Report Sept'!DA128-'Report June'!DA128</f>
        <v>#VALUE!</v>
      </c>
      <c r="DB128" s="43" t="e">
        <f>'Report Sept'!DB128-'Report June'!DB128</f>
        <v>#VALUE!</v>
      </c>
      <c r="DC128" s="43" t="e">
        <f>'Report Sept'!DC128-'Report June'!DC128</f>
        <v>#VALUE!</v>
      </c>
      <c r="DD128" s="43" t="e">
        <f>'Report Sept'!DD128-'Report June'!DD128</f>
        <v>#VALUE!</v>
      </c>
      <c r="DE128" s="43" t="e">
        <f>'Report Sept'!DE128-'Report June'!DE128</f>
        <v>#VALUE!</v>
      </c>
      <c r="DF128" s="43" t="e">
        <f>'Report Sept'!DF128-'Report June'!DF128</f>
        <v>#VALUE!</v>
      </c>
      <c r="DG128" s="43" t="e">
        <f>'Report Sept'!DG128-'Report June'!DG128</f>
        <v>#VALUE!</v>
      </c>
      <c r="DH128" s="43" t="e">
        <f>'Report Sept'!DH128-'Report June'!DH128</f>
        <v>#VALUE!</v>
      </c>
      <c r="DI128" s="43" t="e">
        <f>'Report Sept'!DI128-'Report June'!DI128</f>
        <v>#VALUE!</v>
      </c>
      <c r="DJ128" s="43" t="e">
        <f>'Report Sept'!DJ128-'Report June'!DJ128</f>
        <v>#VALUE!</v>
      </c>
      <c r="DK128" s="43" t="e">
        <f>'Report Sept'!DK128-'Report June'!DK128</f>
        <v>#VALUE!</v>
      </c>
      <c r="DL128" s="43" t="e">
        <f>'Report Sept'!DL128-'Report June'!DL128</f>
        <v>#VALUE!</v>
      </c>
      <c r="DM128" s="43" t="e">
        <f>'Report Sept'!DM128-'Report June'!DM128</f>
        <v>#VALUE!</v>
      </c>
      <c r="DN128" s="43" t="e">
        <f>'Report Sept'!DN128-'Report June'!DN128</f>
        <v>#VALUE!</v>
      </c>
      <c r="DO128" s="43" t="e">
        <f>'Report Sept'!DO128-'Report June'!DO128</f>
        <v>#VALUE!</v>
      </c>
      <c r="DP128" s="43" t="e">
        <f>'Report Sept'!DP128-'Report June'!DP128</f>
        <v>#VALUE!</v>
      </c>
      <c r="DQ128" s="43" t="e">
        <f>'Report Sept'!DQ128-'Report June'!DQ128</f>
        <v>#VALUE!</v>
      </c>
      <c r="DR128" s="43" t="e">
        <f>'Report Sept'!DR128-'Report June'!DR128</f>
        <v>#VALUE!</v>
      </c>
      <c r="DS128" s="43" t="e">
        <f>'Report Sept'!DS128-'Report June'!DS128</f>
        <v>#VALUE!</v>
      </c>
      <c r="DT128" s="43" t="e">
        <f>'Report Sept'!DT128-'Report June'!DT128</f>
        <v>#VALUE!</v>
      </c>
      <c r="DU128" s="43" t="e">
        <f>'Report Sept'!DU128-'Report June'!DU128</f>
        <v>#VALUE!</v>
      </c>
      <c r="DV128" s="43" t="e">
        <f>'Report Sept'!DV128-'Report June'!DV128</f>
        <v>#VALUE!</v>
      </c>
      <c r="DW128" s="43" t="e">
        <f>'Report Sept'!DW128-'Report June'!DW128</f>
        <v>#VALUE!</v>
      </c>
      <c r="DX128" s="43" t="e">
        <f>'Report Sept'!DX128-'Report June'!DX128</f>
        <v>#VALUE!</v>
      </c>
      <c r="DY128" s="43" t="e">
        <f>'Report Sept'!DY128-'Report June'!DY128</f>
        <v>#VALUE!</v>
      </c>
      <c r="DZ128" s="43" t="e">
        <f>'Report Sept'!DZ128-'Report June'!DZ128</f>
        <v>#VALUE!</v>
      </c>
      <c r="EA128" s="43" t="e">
        <f>'Report Sept'!EA128-'Report June'!EA128</f>
        <v>#VALUE!</v>
      </c>
      <c r="EB128" s="43" t="e">
        <f>'Report Sept'!EB128-'Report June'!EB128</f>
        <v>#VALUE!</v>
      </c>
      <c r="EC128" s="43" t="e">
        <f>'Report Sept'!EC128-'Report June'!EC128</f>
        <v>#VALUE!</v>
      </c>
      <c r="ED128" s="43" t="e">
        <f>'Report Sept'!ED128-'Report June'!ED128</f>
        <v>#VALUE!</v>
      </c>
      <c r="EE128" s="43" t="e">
        <f>'Report Sept'!EE128-'Report June'!EE128</f>
        <v>#VALUE!</v>
      </c>
      <c r="EF128" s="43" t="e">
        <f>'Report Sept'!EF128-'Report June'!EF128</f>
        <v>#VALUE!</v>
      </c>
      <c r="EG128" s="43" t="e">
        <f>'Report Sept'!EG128-'Report June'!EG128</f>
        <v>#VALUE!</v>
      </c>
      <c r="EH128" s="43" t="e">
        <f>'Report Sept'!EH128-'Report June'!EH128</f>
        <v>#VALUE!</v>
      </c>
      <c r="EI128" s="43" t="e">
        <f>'Report Sept'!EI128-'Report June'!EI128</f>
        <v>#VALUE!</v>
      </c>
      <c r="EJ128" s="43" t="e">
        <f>'Report Sept'!EJ128-'Report June'!EJ128</f>
        <v>#VALUE!</v>
      </c>
      <c r="EK128" s="43" t="e">
        <f>'Report Sept'!EK128-'Report June'!EK128</f>
        <v>#VALUE!</v>
      </c>
      <c r="EL128" s="43" t="e">
        <f>'Report Sept'!EL128-'Report June'!EL128</f>
        <v>#VALUE!</v>
      </c>
      <c r="EM128" s="43" t="e">
        <f>'Report Sept'!EM128-'Report June'!EM128</f>
        <v>#VALUE!</v>
      </c>
      <c r="EN128" s="43" t="e">
        <f>'Report Sept'!EN128-'Report June'!EN128</f>
        <v>#VALUE!</v>
      </c>
      <c r="EO128" s="43" t="e">
        <f>'Report Sept'!EO128-'Report June'!EO128</f>
        <v>#VALUE!</v>
      </c>
      <c r="EP128" s="43" t="e">
        <f>'Report Sept'!EP128-'Report June'!EP128</f>
        <v>#VALUE!</v>
      </c>
      <c r="EQ128" s="43" t="e">
        <f>'Report Sept'!EQ128-'Report June'!EQ128</f>
        <v>#VALUE!</v>
      </c>
      <c r="ER128" s="43" t="e">
        <f>'Report Sept'!ER128-'Report June'!ER128</f>
        <v>#VALUE!</v>
      </c>
      <c r="ES128" s="43" t="e">
        <f>'Report Sept'!ES128-'Report June'!ES128</f>
        <v>#VALUE!</v>
      </c>
      <c r="ET128" s="43" t="e">
        <f>'Report Sept'!ET128-'Report June'!ET128</f>
        <v>#VALUE!</v>
      </c>
      <c r="EU128" s="43" t="e">
        <f>'Report Sept'!EU128-'Report June'!EU128</f>
        <v>#VALUE!</v>
      </c>
      <c r="EV128" s="43" t="e">
        <f>'Report Sept'!EV128-'Report June'!EV128</f>
        <v>#VALUE!</v>
      </c>
      <c r="EW128" s="43" t="e">
        <f>'Report Sept'!EW128-'Report June'!EW128</f>
        <v>#VALUE!</v>
      </c>
      <c r="EX128" s="43" t="e">
        <f>'Report Sept'!EX128-'Report June'!EX128</f>
        <v>#VALUE!</v>
      </c>
      <c r="EY128" s="43" t="e">
        <f>'Report Sept'!EY128-'Report June'!EY128</f>
        <v>#VALUE!</v>
      </c>
      <c r="EZ128" s="43" t="e">
        <f>'Report Sept'!EZ128-'Report June'!EZ128</f>
        <v>#VALUE!</v>
      </c>
      <c r="FA128" s="43" t="e">
        <f>'Report Sept'!FA128-'Report June'!FA128</f>
        <v>#VALUE!</v>
      </c>
      <c r="FB128" s="43" t="e">
        <f>'Report Sept'!FB128-'Report June'!FB128</f>
        <v>#VALUE!</v>
      </c>
      <c r="FC128" s="43" t="e">
        <f>'Report Sept'!FC128-'Report June'!FC128</f>
        <v>#VALUE!</v>
      </c>
      <c r="FD128" s="43" t="e">
        <f>'Report Sept'!FD128-'Report June'!FD128</f>
        <v>#VALUE!</v>
      </c>
      <c r="FE128" s="43" t="e">
        <f>'Report Sept'!FE128-'Report June'!FE128</f>
        <v>#VALUE!</v>
      </c>
      <c r="FF128" s="43" t="e">
        <f>'Report Sept'!FF128-'Report June'!FF128</f>
        <v>#VALUE!</v>
      </c>
      <c r="FG128" s="43" t="e">
        <f>'Report Sept'!FG128-'Report June'!FG128</f>
        <v>#VALUE!</v>
      </c>
      <c r="FH128" s="43" t="e">
        <f>'Report Sept'!FH128-'Report June'!FH128</f>
        <v>#VALUE!</v>
      </c>
      <c r="FI128" s="43" t="e">
        <f>'Report Sept'!FI128-'Report June'!FI128</f>
        <v>#VALUE!</v>
      </c>
      <c r="FJ128" s="43">
        <f>'Report Sept'!FJ128-'Report June'!FJ128</f>
        <v>0</v>
      </c>
      <c r="FK128" s="43">
        <f>'Report Sept'!FK128-'Report June'!FK128</f>
        <v>0</v>
      </c>
      <c r="FL128" s="43">
        <f>'Report Sept'!FL128-'Report June'!FL128</f>
        <v>0</v>
      </c>
    </row>
    <row r="129" spans="1:168" ht="15" customHeight="1">
      <c r="A129" s="44"/>
      <c r="B129" s="44"/>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Y129" s="42">
        <v>2021</v>
      </c>
      <c r="AZ129" s="43">
        <f>'Report Sept'!AZ129-'Report June'!AZ129</f>
        <v>0</v>
      </c>
      <c r="BA129" s="43">
        <f>'Report Sept'!BA129-'Report June'!BA129</f>
        <v>0</v>
      </c>
      <c r="BB129" s="43">
        <f>'Report Sept'!BB129-'Report June'!BB129</f>
        <v>0</v>
      </c>
      <c r="BC129" s="43">
        <f>'Report Sept'!BC129-'Report June'!BC129</f>
        <v>0</v>
      </c>
      <c r="BD129" s="43">
        <f>'Report Sept'!BD129-'Report June'!BD129</f>
        <v>0</v>
      </c>
      <c r="BE129" s="43">
        <f>'Report Sept'!BE129-'Report June'!BE129</f>
        <v>0</v>
      </c>
      <c r="BF129" s="43">
        <f>'Report Sept'!BF129-'Report June'!BF129</f>
        <v>0</v>
      </c>
      <c r="BG129" s="43">
        <f>'Report Sept'!BG129-'Report June'!BG129</f>
        <v>0</v>
      </c>
      <c r="BH129" s="43">
        <f>'Report Sept'!BH129-'Report June'!BH129</f>
        <v>0</v>
      </c>
      <c r="BI129" s="43">
        <f>'Report Sept'!BI129-'Report June'!BI129</f>
        <v>0</v>
      </c>
      <c r="BJ129" s="43">
        <f>'Report Sept'!BJ129-'Report June'!BJ129</f>
        <v>0</v>
      </c>
      <c r="BK129" s="43">
        <f>'Report Sept'!BK129-'Report June'!BK129</f>
        <v>0</v>
      </c>
      <c r="BL129" s="43">
        <f>'Report Sept'!BL129-'Report June'!BL129</f>
        <v>0</v>
      </c>
      <c r="BM129" s="43">
        <f>'Report Sept'!BM129-'Report June'!BM129</f>
        <v>0</v>
      </c>
      <c r="BN129" s="43">
        <f>'Report Sept'!BN129-'Report June'!BN129</f>
        <v>0</v>
      </c>
      <c r="BO129" s="43">
        <f>'Report Sept'!BO129-'Report June'!BO129</f>
        <v>0</v>
      </c>
      <c r="BP129" s="43">
        <f>'Report Sept'!BP129-'Report June'!BP129</f>
        <v>0</v>
      </c>
      <c r="BQ129" s="43">
        <f>'Report Sept'!BQ129-'Report June'!BQ129</f>
        <v>0</v>
      </c>
      <c r="BR129" s="43">
        <f>'Report Sept'!BR129-'Report June'!BR129</f>
        <v>0</v>
      </c>
      <c r="BS129" s="43">
        <f>'Report Sept'!BS129-'Report June'!BS129</f>
        <v>0</v>
      </c>
      <c r="BT129" s="43">
        <f>'Report Sept'!BT129-'Report June'!BT129</f>
        <v>0</v>
      </c>
      <c r="BU129" s="43">
        <f>'Report Sept'!BU129-'Report June'!BU129</f>
        <v>0</v>
      </c>
      <c r="BV129" s="43">
        <f>'Report Sept'!BV129-'Report June'!BV129</f>
        <v>0</v>
      </c>
      <c r="BW129" s="43">
        <f>'Report Sept'!BW129-'Report June'!BW129</f>
        <v>0</v>
      </c>
      <c r="BX129" s="43">
        <f>'Report Sept'!BX129-'Report June'!BX129</f>
        <v>0</v>
      </c>
      <c r="BY129" s="43">
        <f>'Report Sept'!BY129-'Report June'!BY129</f>
        <v>0</v>
      </c>
      <c r="BZ129" s="43">
        <f>'Report Sept'!BZ129-'Report June'!BZ129</f>
        <v>0</v>
      </c>
      <c r="CA129" s="43">
        <f>'Report Sept'!CA129-'Report June'!CA129</f>
        <v>0</v>
      </c>
      <c r="CB129" s="43">
        <f>'Report Sept'!CB129-'Report June'!CB129</f>
        <v>0</v>
      </c>
      <c r="CC129" s="43">
        <f>'Report Sept'!CC129-'Report June'!CC129</f>
        <v>0</v>
      </c>
      <c r="CD129" s="43">
        <f>'Report Sept'!CD129-'Report June'!CD129</f>
        <v>0</v>
      </c>
      <c r="CE129" s="43">
        <f>'Report Sept'!CE129-'Report June'!CE129</f>
        <v>0</v>
      </c>
      <c r="CF129" s="43">
        <f>'Report Sept'!CF129-'Report June'!CF129</f>
        <v>0</v>
      </c>
      <c r="CG129" s="43">
        <f>'Report Sept'!CG129-'Report June'!CG129</f>
        <v>0</v>
      </c>
      <c r="CH129" s="43">
        <f>'Report Sept'!CH129-'Report June'!CH129</f>
        <v>0</v>
      </c>
      <c r="CI129" s="43">
        <f>'Report Sept'!CI129-'Report June'!CI129</f>
        <v>0</v>
      </c>
      <c r="CJ129" s="43">
        <f>'Report Sept'!CJ129-'Report June'!CJ129</f>
        <v>0</v>
      </c>
      <c r="CK129" s="43">
        <f>'Report Sept'!CK129-'Report June'!CK129</f>
        <v>0</v>
      </c>
      <c r="CL129" s="43">
        <f>'Report Sept'!CL129-'Report June'!CL129</f>
        <v>0</v>
      </c>
      <c r="CM129" s="43">
        <f>'Report Sept'!CM129-'Report June'!CM129</f>
        <v>0</v>
      </c>
      <c r="CN129" s="43">
        <f>'Report Sept'!CN129-'Report June'!CN129</f>
        <v>0</v>
      </c>
      <c r="CO129" s="43">
        <f>'Report Sept'!CO129-'Report June'!CO129</f>
        <v>0</v>
      </c>
      <c r="CP129" s="43">
        <f>'Report Sept'!CP129-'Report June'!CP129</f>
        <v>0</v>
      </c>
      <c r="CQ129" s="43">
        <f>'Report Sept'!CQ129-'Report June'!CQ129</f>
        <v>0</v>
      </c>
      <c r="CR129" s="43">
        <f>'Report Sept'!CR129-'Report June'!CR129</f>
        <v>0</v>
      </c>
      <c r="CS129" s="43">
        <f>'Report Sept'!CS129-'Report June'!CS129</f>
        <v>0</v>
      </c>
      <c r="CT129" s="43">
        <f>'Report Sept'!CT129-'Report June'!CT129</f>
        <v>0</v>
      </c>
      <c r="CU129" s="43">
        <f>'Report Sept'!CU129-'Report June'!CU129</f>
        <v>0</v>
      </c>
      <c r="CV129" s="43">
        <f>'Report Sept'!CV129-'Report June'!CV129</f>
        <v>0</v>
      </c>
      <c r="CW129" s="43">
        <f>'Report Sept'!CW129-'Report June'!CW129</f>
        <v>0</v>
      </c>
      <c r="CX129" s="43">
        <f>'Report Sept'!CX129-'Report June'!CX129</f>
        <v>0</v>
      </c>
      <c r="CY129" s="43">
        <f>'Report Sept'!CY129-'Report June'!CY129</f>
        <v>0</v>
      </c>
      <c r="CZ129" s="43">
        <f>'Report Sept'!CZ129-'Report June'!CZ129</f>
        <v>0</v>
      </c>
      <c r="DA129" s="43">
        <f>'Report Sept'!DA129-'Report June'!DA129</f>
        <v>0</v>
      </c>
      <c r="DB129" s="43">
        <f>'Report Sept'!DB129-'Report June'!DB129</f>
        <v>0</v>
      </c>
      <c r="DC129" s="43">
        <f>'Report Sept'!DC129-'Report June'!DC129</f>
        <v>0</v>
      </c>
      <c r="DD129" s="43">
        <f>'Report Sept'!DD129-'Report June'!DD129</f>
        <v>0</v>
      </c>
      <c r="DE129" s="43">
        <f>'Report Sept'!DE129-'Report June'!DE129</f>
        <v>0</v>
      </c>
      <c r="DF129" s="43">
        <f>'Report Sept'!DF129-'Report June'!DF129</f>
        <v>0</v>
      </c>
      <c r="DG129" s="43">
        <f>'Report Sept'!DG129-'Report June'!DG129</f>
        <v>0</v>
      </c>
      <c r="DH129" s="43" t="e">
        <f>'Report Sept'!DH129-'Report June'!DH129</f>
        <v>#VALUE!</v>
      </c>
      <c r="DI129" s="43" t="e">
        <f>'Report Sept'!DI129-'Report June'!DI129</f>
        <v>#VALUE!</v>
      </c>
      <c r="DJ129" s="43" t="e">
        <f>'Report Sept'!DJ129-'Report June'!DJ129</f>
        <v>#VALUE!</v>
      </c>
      <c r="DK129" s="43" t="e">
        <f>'Report Sept'!DK129-'Report June'!DK129</f>
        <v>#VALUE!</v>
      </c>
      <c r="DL129" s="43" t="e">
        <f>'Report Sept'!DL129-'Report June'!DL129</f>
        <v>#VALUE!</v>
      </c>
      <c r="DM129" s="43" t="e">
        <f>'Report Sept'!DM129-'Report June'!DM129</f>
        <v>#VALUE!</v>
      </c>
      <c r="DN129" s="43" t="e">
        <f>'Report Sept'!DN129-'Report June'!DN129</f>
        <v>#VALUE!</v>
      </c>
      <c r="DO129" s="43" t="e">
        <f>'Report Sept'!DO129-'Report June'!DO129</f>
        <v>#VALUE!</v>
      </c>
      <c r="DP129" s="43" t="e">
        <f>'Report Sept'!DP129-'Report June'!DP129</f>
        <v>#VALUE!</v>
      </c>
      <c r="DQ129" s="43" t="e">
        <f>'Report Sept'!DQ129-'Report June'!DQ129</f>
        <v>#VALUE!</v>
      </c>
      <c r="DR129" s="43" t="e">
        <f>'Report Sept'!DR129-'Report June'!DR129</f>
        <v>#VALUE!</v>
      </c>
      <c r="DS129" s="43" t="e">
        <f>'Report Sept'!DS129-'Report June'!DS129</f>
        <v>#VALUE!</v>
      </c>
      <c r="DT129" s="43" t="e">
        <f>'Report Sept'!DT129-'Report June'!DT129</f>
        <v>#VALUE!</v>
      </c>
      <c r="DU129" s="43" t="e">
        <f>'Report Sept'!DU129-'Report June'!DU129</f>
        <v>#VALUE!</v>
      </c>
      <c r="DV129" s="43" t="e">
        <f>'Report Sept'!DV129-'Report June'!DV129</f>
        <v>#VALUE!</v>
      </c>
      <c r="DW129" s="43" t="e">
        <f>'Report Sept'!DW129-'Report June'!DW129</f>
        <v>#VALUE!</v>
      </c>
      <c r="DX129" s="43" t="e">
        <f>'Report Sept'!DX129-'Report June'!DX129</f>
        <v>#VALUE!</v>
      </c>
      <c r="DY129" s="43" t="e">
        <f>'Report Sept'!DY129-'Report June'!DY129</f>
        <v>#VALUE!</v>
      </c>
      <c r="DZ129" s="43" t="e">
        <f>'Report Sept'!DZ129-'Report June'!DZ129</f>
        <v>#VALUE!</v>
      </c>
      <c r="EA129" s="43" t="e">
        <f>'Report Sept'!EA129-'Report June'!EA129</f>
        <v>#VALUE!</v>
      </c>
      <c r="EB129" s="43" t="e">
        <f>'Report Sept'!EB129-'Report June'!EB129</f>
        <v>#VALUE!</v>
      </c>
      <c r="EC129" s="43" t="e">
        <f>'Report Sept'!EC129-'Report June'!EC129</f>
        <v>#VALUE!</v>
      </c>
      <c r="ED129" s="43" t="e">
        <f>'Report Sept'!ED129-'Report June'!ED129</f>
        <v>#VALUE!</v>
      </c>
      <c r="EE129" s="43" t="e">
        <f>'Report Sept'!EE129-'Report June'!EE129</f>
        <v>#VALUE!</v>
      </c>
      <c r="EF129" s="43" t="e">
        <f>'Report Sept'!EF129-'Report June'!EF129</f>
        <v>#VALUE!</v>
      </c>
      <c r="EG129" s="43" t="e">
        <f>'Report Sept'!EG129-'Report June'!EG129</f>
        <v>#VALUE!</v>
      </c>
      <c r="EH129" s="43" t="e">
        <f>'Report Sept'!EH129-'Report June'!EH129</f>
        <v>#VALUE!</v>
      </c>
      <c r="EI129" s="43" t="e">
        <f>'Report Sept'!EI129-'Report June'!EI129</f>
        <v>#VALUE!</v>
      </c>
      <c r="EJ129" s="43" t="e">
        <f>'Report Sept'!EJ129-'Report June'!EJ129</f>
        <v>#VALUE!</v>
      </c>
      <c r="EK129" s="43" t="e">
        <f>'Report Sept'!EK129-'Report June'!EK129</f>
        <v>#VALUE!</v>
      </c>
      <c r="EL129" s="43" t="e">
        <f>'Report Sept'!EL129-'Report June'!EL129</f>
        <v>#VALUE!</v>
      </c>
      <c r="EM129" s="43" t="e">
        <f>'Report Sept'!EM129-'Report June'!EM129</f>
        <v>#VALUE!</v>
      </c>
      <c r="EN129" s="43" t="e">
        <f>'Report Sept'!EN129-'Report June'!EN129</f>
        <v>#VALUE!</v>
      </c>
      <c r="EO129" s="43" t="e">
        <f>'Report Sept'!EO129-'Report June'!EO129</f>
        <v>#VALUE!</v>
      </c>
      <c r="EP129" s="43" t="e">
        <f>'Report Sept'!EP129-'Report June'!EP129</f>
        <v>#VALUE!</v>
      </c>
      <c r="EQ129" s="43" t="e">
        <f>'Report Sept'!EQ129-'Report June'!EQ129</f>
        <v>#VALUE!</v>
      </c>
      <c r="ER129" s="43" t="e">
        <f>'Report Sept'!ER129-'Report June'!ER129</f>
        <v>#VALUE!</v>
      </c>
      <c r="ES129" s="43" t="e">
        <f>'Report Sept'!ES129-'Report June'!ES129</f>
        <v>#VALUE!</v>
      </c>
      <c r="ET129" s="43" t="e">
        <f>'Report Sept'!ET129-'Report June'!ET129</f>
        <v>#VALUE!</v>
      </c>
      <c r="EU129" s="43" t="e">
        <f>'Report Sept'!EU129-'Report June'!EU129</f>
        <v>#VALUE!</v>
      </c>
      <c r="EV129" s="43" t="e">
        <f>'Report Sept'!EV129-'Report June'!EV129</f>
        <v>#VALUE!</v>
      </c>
      <c r="EW129" s="43" t="e">
        <f>'Report Sept'!EW129-'Report June'!EW129</f>
        <v>#VALUE!</v>
      </c>
      <c r="EX129" s="43" t="e">
        <f>'Report Sept'!EX129-'Report June'!EX129</f>
        <v>#VALUE!</v>
      </c>
      <c r="EY129" s="43" t="e">
        <f>'Report Sept'!EY129-'Report June'!EY129</f>
        <v>#VALUE!</v>
      </c>
      <c r="EZ129" s="43" t="e">
        <f>'Report Sept'!EZ129-'Report June'!EZ129</f>
        <v>#VALUE!</v>
      </c>
      <c r="FA129" s="43" t="e">
        <f>'Report Sept'!FA129-'Report June'!FA129</f>
        <v>#VALUE!</v>
      </c>
      <c r="FB129" s="43" t="e">
        <f>'Report Sept'!FB129-'Report June'!FB129</f>
        <v>#VALUE!</v>
      </c>
      <c r="FC129" s="43" t="e">
        <f>'Report Sept'!FC129-'Report June'!FC129</f>
        <v>#VALUE!</v>
      </c>
      <c r="FD129" s="43" t="e">
        <f>'Report Sept'!FD129-'Report June'!FD129</f>
        <v>#VALUE!</v>
      </c>
      <c r="FE129" s="43" t="e">
        <f>'Report Sept'!FE129-'Report June'!FE129</f>
        <v>#VALUE!</v>
      </c>
      <c r="FF129" s="43" t="e">
        <f>'Report Sept'!FF129-'Report June'!FF129</f>
        <v>#VALUE!</v>
      </c>
      <c r="FG129" s="43" t="e">
        <f>'Report Sept'!FG129-'Report June'!FG129</f>
        <v>#VALUE!</v>
      </c>
      <c r="FH129" s="43" t="e">
        <f>'Report Sept'!FH129-'Report June'!FH129</f>
        <v>#VALUE!</v>
      </c>
      <c r="FI129" s="43" t="e">
        <f>'Report Sept'!FI129-'Report June'!FI129</f>
        <v>#VALUE!</v>
      </c>
      <c r="FJ129" s="43">
        <f>'Report Sept'!FJ129-'Report June'!FJ129</f>
        <v>0</v>
      </c>
      <c r="FK129" s="43">
        <f>'Report Sept'!FK129-'Report June'!FK129</f>
        <v>0</v>
      </c>
      <c r="FL129" s="43">
        <f>'Report Sept'!FL129-'Report June'!FL129</f>
        <v>0</v>
      </c>
    </row>
    <row r="130" spans="1:168" ht="15" customHeight="1">
      <c r="A130" s="44"/>
      <c r="B130" s="44"/>
      <c r="C130" s="44"/>
      <c r="D130" s="44"/>
      <c r="E130" s="44"/>
      <c r="F130" s="44"/>
      <c r="G130" s="44"/>
      <c r="H130" s="44"/>
      <c r="I130" s="44"/>
      <c r="J130" s="44"/>
      <c r="K130" s="44"/>
      <c r="L130" s="44"/>
      <c r="M130" s="44"/>
      <c r="N130" s="44"/>
      <c r="O130" s="44"/>
      <c r="P130" s="44"/>
      <c r="Q130" s="44"/>
      <c r="R130" s="44"/>
      <c r="S130" s="44"/>
      <c r="T130" s="44"/>
      <c r="U130" s="44"/>
      <c r="V130" s="44"/>
      <c r="W130" s="44"/>
      <c r="X130" s="44"/>
      <c r="Y130" s="44"/>
      <c r="Z130" s="44"/>
      <c r="AA130" s="44"/>
      <c r="AB130" s="44"/>
      <c r="AC130" s="44"/>
      <c r="AD130" s="44"/>
      <c r="AE130" s="44"/>
      <c r="AF130" s="44"/>
      <c r="AG130" s="44"/>
      <c r="AH130" s="44"/>
      <c r="AI130" s="44"/>
      <c r="AJ130" s="44"/>
      <c r="AK130" s="44"/>
      <c r="AL130" s="44"/>
      <c r="AM130" s="44"/>
      <c r="AN130" s="44"/>
      <c r="AO130" s="44"/>
      <c r="AP130" s="44"/>
      <c r="AQ130" s="44"/>
      <c r="AR130" s="44"/>
      <c r="AS130" s="44"/>
      <c r="AT130" s="44"/>
      <c r="AU130" s="44"/>
      <c r="AV130" s="44"/>
      <c r="AY130" s="42">
        <v>2022</v>
      </c>
      <c r="AZ130" s="43">
        <f>'Report Sept'!AZ130-'Report June'!AZ130</f>
        <v>0</v>
      </c>
      <c r="BA130" s="43">
        <f>'Report Sept'!BA130-'Report June'!BA130</f>
        <v>0</v>
      </c>
      <c r="BB130" s="43">
        <f>'Report Sept'!BB130-'Report June'!BB130</f>
        <v>0</v>
      </c>
      <c r="BC130" s="43">
        <f>'Report Sept'!BC130-'Report June'!BC130</f>
        <v>0</v>
      </c>
      <c r="BD130" s="43">
        <f>'Report Sept'!BD130-'Report June'!BD130</f>
        <v>0</v>
      </c>
      <c r="BE130" s="43">
        <f>'Report Sept'!BE130-'Report June'!BE130</f>
        <v>0</v>
      </c>
      <c r="BF130" s="43">
        <f>'Report Sept'!BF130-'Report June'!BF130</f>
        <v>0</v>
      </c>
      <c r="BG130" s="43">
        <f>'Report Sept'!BG130-'Report June'!BG130</f>
        <v>0</v>
      </c>
      <c r="BH130" s="43">
        <f>'Report Sept'!BH130-'Report June'!BH130</f>
        <v>0</v>
      </c>
      <c r="BI130" s="43">
        <f>'Report Sept'!BI130-'Report June'!BI130</f>
        <v>0</v>
      </c>
      <c r="BJ130" s="43">
        <f>'Report Sept'!BJ130-'Report June'!BJ130</f>
        <v>0</v>
      </c>
      <c r="BK130" s="43">
        <f>'Report Sept'!BK130-'Report June'!BK130</f>
        <v>0</v>
      </c>
      <c r="BL130" s="43">
        <f>'Report Sept'!BL130-'Report June'!BL130</f>
        <v>0</v>
      </c>
      <c r="BM130" s="43">
        <f>'Report Sept'!BM130-'Report June'!BM130</f>
        <v>0</v>
      </c>
      <c r="BN130" s="43">
        <f>'Report Sept'!BN130-'Report June'!BN130</f>
        <v>0</v>
      </c>
      <c r="BO130" s="43">
        <f>'Report Sept'!BO130-'Report June'!BO130</f>
        <v>0</v>
      </c>
      <c r="BP130" s="43">
        <f>'Report Sept'!BP130-'Report June'!BP130</f>
        <v>0</v>
      </c>
      <c r="BQ130" s="43">
        <f>'Report Sept'!BQ130-'Report June'!BQ130</f>
        <v>0</v>
      </c>
      <c r="BR130" s="43">
        <f>'Report Sept'!BR130-'Report June'!BR130</f>
        <v>0</v>
      </c>
      <c r="BS130" s="43">
        <f>'Report Sept'!BS130-'Report June'!BS130</f>
        <v>0</v>
      </c>
      <c r="BT130" s="43">
        <f>'Report Sept'!BT130-'Report June'!BT130</f>
        <v>0</v>
      </c>
      <c r="BU130" s="43">
        <f>'Report Sept'!BU130-'Report June'!BU130</f>
        <v>0</v>
      </c>
      <c r="BV130" s="43">
        <f>'Report Sept'!BV130-'Report June'!BV130</f>
        <v>0</v>
      </c>
      <c r="BW130" s="43">
        <f>'Report Sept'!BW130-'Report June'!BW130</f>
        <v>0</v>
      </c>
      <c r="BX130" s="43">
        <f>'Report Sept'!BX130-'Report June'!BX130</f>
        <v>0</v>
      </c>
      <c r="BY130" s="43">
        <f>'Report Sept'!BY130-'Report June'!BY130</f>
        <v>0</v>
      </c>
      <c r="BZ130" s="43">
        <f>'Report Sept'!BZ130-'Report June'!BZ130</f>
        <v>0</v>
      </c>
      <c r="CA130" s="43">
        <f>'Report Sept'!CA130-'Report June'!CA130</f>
        <v>0</v>
      </c>
      <c r="CB130" s="43">
        <f>'Report Sept'!CB130-'Report June'!CB130</f>
        <v>0</v>
      </c>
      <c r="CC130" s="43">
        <f>'Report Sept'!CC130-'Report June'!CC130</f>
        <v>0</v>
      </c>
      <c r="CD130" s="43">
        <f>'Report Sept'!CD130-'Report June'!CD130</f>
        <v>0</v>
      </c>
      <c r="CE130" s="43">
        <f>'Report Sept'!CE130-'Report June'!CE130</f>
        <v>0</v>
      </c>
      <c r="CF130" s="43">
        <f>'Report Sept'!CF130-'Report June'!CF130</f>
        <v>0</v>
      </c>
      <c r="CG130" s="43">
        <f>'Report Sept'!CG130-'Report June'!CG130</f>
        <v>0</v>
      </c>
      <c r="CH130" s="43">
        <f>'Report Sept'!CH130-'Report June'!CH130</f>
        <v>0</v>
      </c>
      <c r="CI130" s="43">
        <f>'Report Sept'!CI130-'Report June'!CI130</f>
        <v>0</v>
      </c>
      <c r="CJ130" s="43">
        <f>'Report Sept'!CJ130-'Report June'!CJ130</f>
        <v>0</v>
      </c>
      <c r="CK130" s="43">
        <f>'Report Sept'!CK130-'Report June'!CK130</f>
        <v>0</v>
      </c>
      <c r="CL130" s="43">
        <f>'Report Sept'!CL130-'Report June'!CL130</f>
        <v>0</v>
      </c>
      <c r="CM130" s="43">
        <f>'Report Sept'!CM130-'Report June'!CM130</f>
        <v>0</v>
      </c>
      <c r="CN130" s="43">
        <f>'Report Sept'!CN130-'Report June'!CN130</f>
        <v>0</v>
      </c>
      <c r="CO130" s="43">
        <f>'Report Sept'!CO130-'Report June'!CO130</f>
        <v>0</v>
      </c>
      <c r="CP130" s="43">
        <f>'Report Sept'!CP130-'Report June'!CP130</f>
        <v>0</v>
      </c>
      <c r="CQ130" s="43">
        <f>'Report Sept'!CQ130-'Report June'!CQ130</f>
        <v>0</v>
      </c>
      <c r="CR130" s="43">
        <f>'Report Sept'!CR130-'Report June'!CR130</f>
        <v>0</v>
      </c>
      <c r="CS130" s="43">
        <f>'Report Sept'!CS130-'Report June'!CS130</f>
        <v>0</v>
      </c>
      <c r="CT130" s="43">
        <f>'Report Sept'!CT130-'Report June'!CT130</f>
        <v>0</v>
      </c>
      <c r="CU130" s="43">
        <f>'Report Sept'!CU130-'Report June'!CU130</f>
        <v>0</v>
      </c>
      <c r="CV130" s="43">
        <f>'Report Sept'!CV130-'Report June'!CV130</f>
        <v>0</v>
      </c>
      <c r="CW130" s="43">
        <f>'Report Sept'!CW130-'Report June'!CW130</f>
        <v>0</v>
      </c>
      <c r="CX130" s="43">
        <f>'Report Sept'!CX130-'Report June'!CX130</f>
        <v>0</v>
      </c>
      <c r="CY130" s="43">
        <f>'Report Sept'!CY130-'Report June'!CY130</f>
        <v>0</v>
      </c>
      <c r="CZ130" s="43">
        <f>'Report Sept'!CZ130-'Report June'!CZ130</f>
        <v>0</v>
      </c>
      <c r="DA130" s="43">
        <f>'Report Sept'!DA130-'Report June'!DA130</f>
        <v>0</v>
      </c>
      <c r="DB130" s="43">
        <f>'Report Sept'!DB130-'Report June'!DB130</f>
        <v>0</v>
      </c>
      <c r="DC130" s="43">
        <f>'Report Sept'!DC130-'Report June'!DC130</f>
        <v>0</v>
      </c>
      <c r="DD130" s="43">
        <f>'Report Sept'!DD130-'Report June'!DD130</f>
        <v>0</v>
      </c>
      <c r="DE130" s="43">
        <f>'Report Sept'!DE130-'Report June'!DE130</f>
        <v>0</v>
      </c>
      <c r="DF130" s="43">
        <f>'Report Sept'!DF130-'Report June'!DF130</f>
        <v>0</v>
      </c>
      <c r="DG130" s="43">
        <f>'Report Sept'!DG130-'Report June'!DG130</f>
        <v>0</v>
      </c>
      <c r="DH130" s="43">
        <f>'Report Sept'!DH130-'Report June'!DH130</f>
        <v>0</v>
      </c>
      <c r="DI130" s="43">
        <f>'Report Sept'!DI130-'Report June'!DI130</f>
        <v>0</v>
      </c>
      <c r="DJ130" s="43">
        <f>'Report Sept'!DJ130-'Report June'!DJ130</f>
        <v>0</v>
      </c>
      <c r="DK130" s="43">
        <f>'Report Sept'!DK130-'Report June'!DK130</f>
        <v>0</v>
      </c>
      <c r="DL130" s="43">
        <f>'Report Sept'!DL130-'Report June'!DL130</f>
        <v>0</v>
      </c>
      <c r="DM130" s="43">
        <f>'Report Sept'!DM130-'Report June'!DM130</f>
        <v>0</v>
      </c>
      <c r="DN130" s="43">
        <f>'Report Sept'!DN130-'Report June'!DN130</f>
        <v>0</v>
      </c>
      <c r="DO130" s="43">
        <f>'Report Sept'!DO130-'Report June'!DO130</f>
        <v>0</v>
      </c>
      <c r="DP130" s="43">
        <f>'Report Sept'!DP130-'Report June'!DP130</f>
        <v>0</v>
      </c>
      <c r="DQ130" s="43">
        <f>'Report Sept'!DQ130-'Report June'!DQ130</f>
        <v>0</v>
      </c>
      <c r="DR130" s="43">
        <f>'Report Sept'!DR130-'Report June'!DR130</f>
        <v>0</v>
      </c>
      <c r="DS130" s="43">
        <f>'Report Sept'!DS130-'Report June'!DS130</f>
        <v>0</v>
      </c>
      <c r="DT130" s="43" t="e">
        <f>'Report Sept'!DT130-'Report June'!DT130</f>
        <v>#VALUE!</v>
      </c>
      <c r="DU130" s="43" t="e">
        <f>'Report Sept'!DU130-'Report June'!DU130</f>
        <v>#VALUE!</v>
      </c>
      <c r="DV130" s="43" t="e">
        <f>'Report Sept'!DV130-'Report June'!DV130</f>
        <v>#VALUE!</v>
      </c>
      <c r="DW130" s="43" t="e">
        <f>'Report Sept'!DW130-'Report June'!DW130</f>
        <v>#VALUE!</v>
      </c>
      <c r="DX130" s="43" t="e">
        <f>'Report Sept'!DX130-'Report June'!DX130</f>
        <v>#VALUE!</v>
      </c>
      <c r="DY130" s="43" t="e">
        <f>'Report Sept'!DY130-'Report June'!DY130</f>
        <v>#VALUE!</v>
      </c>
      <c r="DZ130" s="43" t="e">
        <f>'Report Sept'!DZ130-'Report June'!DZ130</f>
        <v>#VALUE!</v>
      </c>
      <c r="EA130" s="43" t="e">
        <f>'Report Sept'!EA130-'Report June'!EA130</f>
        <v>#VALUE!</v>
      </c>
      <c r="EB130" s="43" t="e">
        <f>'Report Sept'!EB130-'Report June'!EB130</f>
        <v>#VALUE!</v>
      </c>
      <c r="EC130" s="43" t="e">
        <f>'Report Sept'!EC130-'Report June'!EC130</f>
        <v>#VALUE!</v>
      </c>
      <c r="ED130" s="43" t="e">
        <f>'Report Sept'!ED130-'Report June'!ED130</f>
        <v>#VALUE!</v>
      </c>
      <c r="EE130" s="43" t="e">
        <f>'Report Sept'!EE130-'Report June'!EE130</f>
        <v>#VALUE!</v>
      </c>
      <c r="EF130" s="43" t="e">
        <f>'Report Sept'!EF130-'Report June'!EF130</f>
        <v>#VALUE!</v>
      </c>
      <c r="EG130" s="43" t="e">
        <f>'Report Sept'!EG130-'Report June'!EG130</f>
        <v>#VALUE!</v>
      </c>
      <c r="EH130" s="43" t="e">
        <f>'Report Sept'!EH130-'Report June'!EH130</f>
        <v>#VALUE!</v>
      </c>
      <c r="EI130" s="43" t="e">
        <f>'Report Sept'!EI130-'Report June'!EI130</f>
        <v>#VALUE!</v>
      </c>
      <c r="EJ130" s="43" t="e">
        <f>'Report Sept'!EJ130-'Report June'!EJ130</f>
        <v>#VALUE!</v>
      </c>
      <c r="EK130" s="43" t="e">
        <f>'Report Sept'!EK130-'Report June'!EK130</f>
        <v>#VALUE!</v>
      </c>
      <c r="EL130" s="43" t="e">
        <f>'Report Sept'!EL130-'Report June'!EL130</f>
        <v>#VALUE!</v>
      </c>
      <c r="EM130" s="43" t="e">
        <f>'Report Sept'!EM130-'Report June'!EM130</f>
        <v>#VALUE!</v>
      </c>
      <c r="EN130" s="43" t="e">
        <f>'Report Sept'!EN130-'Report June'!EN130</f>
        <v>#VALUE!</v>
      </c>
      <c r="EO130" s="43" t="e">
        <f>'Report Sept'!EO130-'Report June'!EO130</f>
        <v>#VALUE!</v>
      </c>
      <c r="EP130" s="43" t="e">
        <f>'Report Sept'!EP130-'Report June'!EP130</f>
        <v>#VALUE!</v>
      </c>
      <c r="EQ130" s="43" t="e">
        <f>'Report Sept'!EQ130-'Report June'!EQ130</f>
        <v>#VALUE!</v>
      </c>
      <c r="ER130" s="43" t="e">
        <f>'Report Sept'!ER130-'Report June'!ER130</f>
        <v>#VALUE!</v>
      </c>
      <c r="ES130" s="43" t="e">
        <f>'Report Sept'!ES130-'Report June'!ES130</f>
        <v>#VALUE!</v>
      </c>
      <c r="ET130" s="43" t="e">
        <f>'Report Sept'!ET130-'Report June'!ET130</f>
        <v>#VALUE!</v>
      </c>
      <c r="EU130" s="43" t="e">
        <f>'Report Sept'!EU130-'Report June'!EU130</f>
        <v>#VALUE!</v>
      </c>
      <c r="EV130" s="43" t="e">
        <f>'Report Sept'!EV130-'Report June'!EV130</f>
        <v>#VALUE!</v>
      </c>
      <c r="EW130" s="43" t="e">
        <f>'Report Sept'!EW130-'Report June'!EW130</f>
        <v>#VALUE!</v>
      </c>
      <c r="EX130" s="43" t="e">
        <f>'Report Sept'!EX130-'Report June'!EX130</f>
        <v>#VALUE!</v>
      </c>
      <c r="EY130" s="43" t="e">
        <f>'Report Sept'!EY130-'Report June'!EY130</f>
        <v>#VALUE!</v>
      </c>
      <c r="EZ130" s="43" t="e">
        <f>'Report Sept'!EZ130-'Report June'!EZ130</f>
        <v>#VALUE!</v>
      </c>
      <c r="FA130" s="43" t="e">
        <f>'Report Sept'!FA130-'Report June'!FA130</f>
        <v>#VALUE!</v>
      </c>
      <c r="FB130" s="43" t="e">
        <f>'Report Sept'!FB130-'Report June'!FB130</f>
        <v>#VALUE!</v>
      </c>
      <c r="FC130" s="43" t="e">
        <f>'Report Sept'!FC130-'Report June'!FC130</f>
        <v>#VALUE!</v>
      </c>
      <c r="FD130" s="43" t="e">
        <f>'Report Sept'!FD130-'Report June'!FD130</f>
        <v>#VALUE!</v>
      </c>
      <c r="FE130" s="43" t="e">
        <f>'Report Sept'!FE130-'Report June'!FE130</f>
        <v>#VALUE!</v>
      </c>
      <c r="FF130" s="43" t="e">
        <f>'Report Sept'!FF130-'Report June'!FF130</f>
        <v>#VALUE!</v>
      </c>
      <c r="FG130" s="43" t="e">
        <f>'Report Sept'!FG130-'Report June'!FG130</f>
        <v>#VALUE!</v>
      </c>
      <c r="FH130" s="43" t="e">
        <f>'Report Sept'!FH130-'Report June'!FH130</f>
        <v>#VALUE!</v>
      </c>
      <c r="FI130" s="43" t="e">
        <f>'Report Sept'!FI130-'Report June'!FI130</f>
        <v>#VALUE!</v>
      </c>
      <c r="FJ130" s="43">
        <f>'Report Sept'!FJ130-'Report June'!FJ130</f>
        <v>0</v>
      </c>
      <c r="FK130" s="43">
        <f>'Report Sept'!FK130-'Report June'!FK130</f>
        <v>0</v>
      </c>
      <c r="FL130" s="43">
        <f>'Report Sept'!FL130-'Report June'!FL130</f>
        <v>0</v>
      </c>
    </row>
    <row r="131" spans="1:168" ht="15" customHeight="1">
      <c r="A131" s="44"/>
      <c r="B131" s="44"/>
      <c r="C131" s="44"/>
      <c r="D131" s="44"/>
      <c r="E131" s="44"/>
      <c r="F131" s="44"/>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44"/>
      <c r="AO131" s="44"/>
      <c r="AP131" s="44"/>
      <c r="AQ131" s="44"/>
      <c r="AR131" s="44"/>
      <c r="AS131" s="44"/>
      <c r="AT131" s="44"/>
      <c r="AU131" s="44"/>
      <c r="AV131" s="44"/>
      <c r="AY131" s="42">
        <v>2023</v>
      </c>
      <c r="AZ131" s="43">
        <f>'Report Sept'!AZ131-'Report June'!AZ131</f>
        <v>0</v>
      </c>
      <c r="BA131" s="43">
        <f>'Report Sept'!BA131-'Report June'!BA131</f>
        <v>0</v>
      </c>
      <c r="BB131" s="43">
        <f>'Report Sept'!BB131-'Report June'!BB131</f>
        <v>0</v>
      </c>
      <c r="BC131" s="43">
        <f>'Report Sept'!BC131-'Report June'!BC131</f>
        <v>0</v>
      </c>
      <c r="BD131" s="43">
        <f>'Report Sept'!BD131-'Report June'!BD131</f>
        <v>0</v>
      </c>
      <c r="BE131" s="43">
        <f>'Report Sept'!BE131-'Report June'!BE131</f>
        <v>0</v>
      </c>
      <c r="BF131" s="43">
        <f>'Report Sept'!BF131-'Report June'!BF131</f>
        <v>0</v>
      </c>
      <c r="BG131" s="43">
        <f>'Report Sept'!BG131-'Report June'!BG131</f>
        <v>0</v>
      </c>
      <c r="BH131" s="43">
        <f>'Report Sept'!BH131-'Report June'!BH131</f>
        <v>0</v>
      </c>
      <c r="BI131" s="43">
        <f>'Report Sept'!BI131-'Report June'!BI131</f>
        <v>0</v>
      </c>
      <c r="BJ131" s="43">
        <f>'Report Sept'!BJ131-'Report June'!BJ131</f>
        <v>0</v>
      </c>
      <c r="BK131" s="43">
        <f>'Report Sept'!BK131-'Report June'!BK131</f>
        <v>0</v>
      </c>
      <c r="BL131" s="43">
        <f>'Report Sept'!BL131-'Report June'!BL131</f>
        <v>0</v>
      </c>
      <c r="BM131" s="43">
        <f>'Report Sept'!BM131-'Report June'!BM131</f>
        <v>0</v>
      </c>
      <c r="BN131" s="43">
        <f>'Report Sept'!BN131-'Report June'!BN131</f>
        <v>0</v>
      </c>
      <c r="BO131" s="43">
        <f>'Report Sept'!BO131-'Report June'!BO131</f>
        <v>0</v>
      </c>
      <c r="BP131" s="43">
        <f>'Report Sept'!BP131-'Report June'!BP131</f>
        <v>0</v>
      </c>
      <c r="BQ131" s="43">
        <f>'Report Sept'!BQ131-'Report June'!BQ131</f>
        <v>0</v>
      </c>
      <c r="BR131" s="43">
        <f>'Report Sept'!BR131-'Report June'!BR131</f>
        <v>0</v>
      </c>
      <c r="BS131" s="43">
        <f>'Report Sept'!BS131-'Report June'!BS131</f>
        <v>0</v>
      </c>
      <c r="BT131" s="43">
        <f>'Report Sept'!BT131-'Report June'!BT131</f>
        <v>0</v>
      </c>
      <c r="BU131" s="43">
        <f>'Report Sept'!BU131-'Report June'!BU131</f>
        <v>0</v>
      </c>
      <c r="BV131" s="43">
        <f>'Report Sept'!BV131-'Report June'!BV131</f>
        <v>0</v>
      </c>
      <c r="BW131" s="43">
        <f>'Report Sept'!BW131-'Report June'!BW131</f>
        <v>0</v>
      </c>
      <c r="BX131" s="43">
        <f>'Report Sept'!BX131-'Report June'!BX131</f>
        <v>0</v>
      </c>
      <c r="BY131" s="43">
        <f>'Report Sept'!BY131-'Report June'!BY131</f>
        <v>0</v>
      </c>
      <c r="BZ131" s="43">
        <f>'Report Sept'!BZ131-'Report June'!BZ131</f>
        <v>0</v>
      </c>
      <c r="CA131" s="43">
        <f>'Report Sept'!CA131-'Report June'!CA131</f>
        <v>0</v>
      </c>
      <c r="CB131" s="43">
        <f>'Report Sept'!CB131-'Report June'!CB131</f>
        <v>0</v>
      </c>
      <c r="CC131" s="43">
        <f>'Report Sept'!CC131-'Report June'!CC131</f>
        <v>0</v>
      </c>
      <c r="CD131" s="43">
        <f>'Report Sept'!CD131-'Report June'!CD131</f>
        <v>0</v>
      </c>
      <c r="CE131" s="43">
        <f>'Report Sept'!CE131-'Report June'!CE131</f>
        <v>0</v>
      </c>
      <c r="CF131" s="43">
        <f>'Report Sept'!CF131-'Report June'!CF131</f>
        <v>0</v>
      </c>
      <c r="CG131" s="43">
        <f>'Report Sept'!CG131-'Report June'!CG131</f>
        <v>0</v>
      </c>
      <c r="CH131" s="43">
        <f>'Report Sept'!CH131-'Report June'!CH131</f>
        <v>0</v>
      </c>
      <c r="CI131" s="43">
        <f>'Report Sept'!CI131-'Report June'!CI131</f>
        <v>0</v>
      </c>
      <c r="CJ131" s="43">
        <f>'Report Sept'!CJ131-'Report June'!CJ131</f>
        <v>0</v>
      </c>
      <c r="CK131" s="43">
        <f>'Report Sept'!CK131-'Report June'!CK131</f>
        <v>0</v>
      </c>
      <c r="CL131" s="43">
        <f>'Report Sept'!CL131-'Report June'!CL131</f>
        <v>0</v>
      </c>
      <c r="CM131" s="43">
        <f>'Report Sept'!CM131-'Report June'!CM131</f>
        <v>0</v>
      </c>
      <c r="CN131" s="43">
        <f>'Report Sept'!CN131-'Report June'!CN131</f>
        <v>0</v>
      </c>
      <c r="CO131" s="43">
        <f>'Report Sept'!CO131-'Report June'!CO131</f>
        <v>0</v>
      </c>
      <c r="CP131" s="43">
        <f>'Report Sept'!CP131-'Report June'!CP131</f>
        <v>0</v>
      </c>
      <c r="CQ131" s="43">
        <f>'Report Sept'!CQ131-'Report June'!CQ131</f>
        <v>0</v>
      </c>
      <c r="CR131" s="43">
        <f>'Report Sept'!CR131-'Report June'!CR131</f>
        <v>0</v>
      </c>
      <c r="CS131" s="43">
        <f>'Report Sept'!CS131-'Report June'!CS131</f>
        <v>0</v>
      </c>
      <c r="CT131" s="43">
        <f>'Report Sept'!CT131-'Report June'!CT131</f>
        <v>0</v>
      </c>
      <c r="CU131" s="43">
        <f>'Report Sept'!CU131-'Report June'!CU131</f>
        <v>0</v>
      </c>
      <c r="CV131" s="43">
        <f>'Report Sept'!CV131-'Report June'!CV131</f>
        <v>0</v>
      </c>
      <c r="CW131" s="43">
        <f>'Report Sept'!CW131-'Report June'!CW131</f>
        <v>0</v>
      </c>
      <c r="CX131" s="43">
        <f>'Report Sept'!CX131-'Report June'!CX131</f>
        <v>0</v>
      </c>
      <c r="CY131" s="43">
        <f>'Report Sept'!CY131-'Report June'!CY131</f>
        <v>0</v>
      </c>
      <c r="CZ131" s="43">
        <f>'Report Sept'!CZ131-'Report June'!CZ131</f>
        <v>0</v>
      </c>
      <c r="DA131" s="43">
        <f>'Report Sept'!DA131-'Report June'!DA131</f>
        <v>0</v>
      </c>
      <c r="DB131" s="43">
        <f>'Report Sept'!DB131-'Report June'!DB131</f>
        <v>0</v>
      </c>
      <c r="DC131" s="43">
        <f>'Report Sept'!DC131-'Report June'!DC131</f>
        <v>0</v>
      </c>
      <c r="DD131" s="43">
        <f>'Report Sept'!DD131-'Report June'!DD131</f>
        <v>0</v>
      </c>
      <c r="DE131" s="43">
        <f>'Report Sept'!DE131-'Report June'!DE131</f>
        <v>0</v>
      </c>
      <c r="DF131" s="43">
        <f>'Report Sept'!DF131-'Report June'!DF131</f>
        <v>0</v>
      </c>
      <c r="DG131" s="43">
        <f>'Report Sept'!DG131-'Report June'!DG131</f>
        <v>0</v>
      </c>
      <c r="DH131" s="43">
        <f>'Report Sept'!DH131-'Report June'!DH131</f>
        <v>0</v>
      </c>
      <c r="DI131" s="43">
        <f>'Report Sept'!DI131-'Report June'!DI131</f>
        <v>0</v>
      </c>
      <c r="DJ131" s="43">
        <f>'Report Sept'!DJ131-'Report June'!DJ131</f>
        <v>0</v>
      </c>
      <c r="DK131" s="43">
        <f>'Report Sept'!DK131-'Report June'!DK131</f>
        <v>0</v>
      </c>
      <c r="DL131" s="43">
        <f>'Report Sept'!DL131-'Report June'!DL131</f>
        <v>0</v>
      </c>
      <c r="DM131" s="43">
        <f>'Report Sept'!DM131-'Report June'!DM131</f>
        <v>0</v>
      </c>
      <c r="DN131" s="43">
        <f>'Report Sept'!DN131-'Report June'!DN131</f>
        <v>0</v>
      </c>
      <c r="DO131" s="43">
        <f>'Report Sept'!DO131-'Report June'!DO131</f>
        <v>0</v>
      </c>
      <c r="DP131" s="43">
        <f>'Report Sept'!DP131-'Report June'!DP131</f>
        <v>0</v>
      </c>
      <c r="DQ131" s="43">
        <f>'Report Sept'!DQ131-'Report June'!DQ131</f>
        <v>0</v>
      </c>
      <c r="DR131" s="43">
        <f>'Report Sept'!DR131-'Report June'!DR131</f>
        <v>0</v>
      </c>
      <c r="DS131" s="43">
        <f>'Report Sept'!DS131-'Report June'!DS131</f>
        <v>0</v>
      </c>
      <c r="DT131" s="43">
        <f>'Report Sept'!DT131-'Report June'!DT131</f>
        <v>0</v>
      </c>
      <c r="DU131" s="43">
        <f>'Report Sept'!DU131-'Report June'!DU131</f>
        <v>0</v>
      </c>
      <c r="DV131" s="43">
        <f>'Report Sept'!DV131-'Report June'!DV131</f>
        <v>0</v>
      </c>
      <c r="DW131" s="43">
        <f>'Report Sept'!DW131-'Report June'!DW131</f>
        <v>0</v>
      </c>
      <c r="DX131" s="43">
        <f>'Report Sept'!DX131-'Report June'!DX131</f>
        <v>0</v>
      </c>
      <c r="DY131" s="43">
        <f>'Report Sept'!DY131-'Report June'!DY131</f>
        <v>0</v>
      </c>
      <c r="DZ131" s="43">
        <f>'Report Sept'!DZ131-'Report June'!DZ131</f>
        <v>0</v>
      </c>
      <c r="EA131" s="43">
        <f>'Report Sept'!EA131-'Report June'!EA131</f>
        <v>0</v>
      </c>
      <c r="EB131" s="43">
        <f>'Report Sept'!EB131-'Report June'!EB131</f>
        <v>0</v>
      </c>
      <c r="EC131" s="43">
        <f>'Report Sept'!EC131-'Report June'!EC131</f>
        <v>0</v>
      </c>
      <c r="ED131" s="43">
        <f>'Report Sept'!ED131-'Report June'!ED131</f>
        <v>0</v>
      </c>
      <c r="EE131" s="43">
        <f>'Report Sept'!EE131-'Report June'!EE131</f>
        <v>0</v>
      </c>
      <c r="EF131" s="43" t="e">
        <f>'Report Sept'!EF131-'Report June'!EF131</f>
        <v>#VALUE!</v>
      </c>
      <c r="EG131" s="43" t="e">
        <f>'Report Sept'!EG131-'Report June'!EG131</f>
        <v>#VALUE!</v>
      </c>
      <c r="EH131" s="43" t="e">
        <f>'Report Sept'!EH131-'Report June'!EH131</f>
        <v>#VALUE!</v>
      </c>
      <c r="EI131" s="43" t="e">
        <f>'Report Sept'!EI131-'Report June'!EI131</f>
        <v>#VALUE!</v>
      </c>
      <c r="EJ131" s="43" t="e">
        <f>'Report Sept'!EJ131-'Report June'!EJ131</f>
        <v>#VALUE!</v>
      </c>
      <c r="EK131" s="43" t="e">
        <f>'Report Sept'!EK131-'Report June'!EK131</f>
        <v>#VALUE!</v>
      </c>
      <c r="EL131" s="43" t="e">
        <f>'Report Sept'!EL131-'Report June'!EL131</f>
        <v>#VALUE!</v>
      </c>
      <c r="EM131" s="43" t="e">
        <f>'Report Sept'!EM131-'Report June'!EM131</f>
        <v>#VALUE!</v>
      </c>
      <c r="EN131" s="43" t="e">
        <f>'Report Sept'!EN131-'Report June'!EN131</f>
        <v>#VALUE!</v>
      </c>
      <c r="EO131" s="43" t="e">
        <f>'Report Sept'!EO131-'Report June'!EO131</f>
        <v>#VALUE!</v>
      </c>
      <c r="EP131" s="43" t="e">
        <f>'Report Sept'!EP131-'Report June'!EP131</f>
        <v>#VALUE!</v>
      </c>
      <c r="EQ131" s="43" t="e">
        <f>'Report Sept'!EQ131-'Report June'!EQ131</f>
        <v>#VALUE!</v>
      </c>
      <c r="ER131" s="43" t="e">
        <f>'Report Sept'!ER131-'Report June'!ER131</f>
        <v>#VALUE!</v>
      </c>
      <c r="ES131" s="43" t="e">
        <f>'Report Sept'!ES131-'Report June'!ES131</f>
        <v>#VALUE!</v>
      </c>
      <c r="ET131" s="43" t="e">
        <f>'Report Sept'!ET131-'Report June'!ET131</f>
        <v>#VALUE!</v>
      </c>
      <c r="EU131" s="43" t="e">
        <f>'Report Sept'!EU131-'Report June'!EU131</f>
        <v>#VALUE!</v>
      </c>
      <c r="EV131" s="43" t="e">
        <f>'Report Sept'!EV131-'Report June'!EV131</f>
        <v>#VALUE!</v>
      </c>
      <c r="EW131" s="43" t="e">
        <f>'Report Sept'!EW131-'Report June'!EW131</f>
        <v>#VALUE!</v>
      </c>
      <c r="EX131" s="43" t="e">
        <f>'Report Sept'!EX131-'Report June'!EX131</f>
        <v>#VALUE!</v>
      </c>
      <c r="EY131" s="43" t="e">
        <f>'Report Sept'!EY131-'Report June'!EY131</f>
        <v>#VALUE!</v>
      </c>
      <c r="EZ131" s="43" t="e">
        <f>'Report Sept'!EZ131-'Report June'!EZ131</f>
        <v>#VALUE!</v>
      </c>
      <c r="FA131" s="43" t="e">
        <f>'Report Sept'!FA131-'Report June'!FA131</f>
        <v>#VALUE!</v>
      </c>
      <c r="FB131" s="43" t="e">
        <f>'Report Sept'!FB131-'Report June'!FB131</f>
        <v>#VALUE!</v>
      </c>
      <c r="FC131" s="43" t="e">
        <f>'Report Sept'!FC131-'Report June'!FC131</f>
        <v>#VALUE!</v>
      </c>
      <c r="FD131" s="43" t="e">
        <f>'Report Sept'!FD131-'Report June'!FD131</f>
        <v>#VALUE!</v>
      </c>
      <c r="FE131" s="43" t="e">
        <f>'Report Sept'!FE131-'Report June'!FE131</f>
        <v>#VALUE!</v>
      </c>
      <c r="FF131" s="43" t="e">
        <f>'Report Sept'!FF131-'Report June'!FF131</f>
        <v>#VALUE!</v>
      </c>
      <c r="FG131" s="43" t="e">
        <f>'Report Sept'!FG131-'Report June'!FG131</f>
        <v>#VALUE!</v>
      </c>
      <c r="FH131" s="43" t="e">
        <f>'Report Sept'!FH131-'Report June'!FH131</f>
        <v>#VALUE!</v>
      </c>
      <c r="FI131" s="43" t="e">
        <f>'Report Sept'!FI131-'Report June'!FI131</f>
        <v>#VALUE!</v>
      </c>
      <c r="FJ131" s="43">
        <f>'Report Sept'!FJ131-'Report June'!FJ131</f>
        <v>0</v>
      </c>
      <c r="FK131" s="43">
        <f>'Report Sept'!FK131-'Report June'!FK131</f>
        <v>0</v>
      </c>
      <c r="FL131" s="43">
        <f>'Report Sept'!FL131-'Report June'!FL131</f>
        <v>0</v>
      </c>
    </row>
    <row r="132" spans="1:168" ht="15" customHeight="1">
      <c r="A132" s="44"/>
      <c r="B132" s="44"/>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Y132" s="42">
        <v>2024</v>
      </c>
      <c r="AZ132" s="43">
        <f>'Report Sept'!AZ132-'Report June'!AZ132</f>
        <v>0</v>
      </c>
      <c r="BA132" s="43">
        <f>'Report Sept'!BA132-'Report June'!BA132</f>
        <v>0</v>
      </c>
      <c r="BB132" s="43">
        <f>'Report Sept'!BB132-'Report June'!BB132</f>
        <v>0</v>
      </c>
      <c r="BC132" s="43">
        <f>'Report Sept'!BC132-'Report June'!BC132</f>
        <v>0</v>
      </c>
      <c r="BD132" s="43">
        <f>'Report Sept'!BD132-'Report June'!BD132</f>
        <v>0</v>
      </c>
      <c r="BE132" s="43">
        <f>'Report Sept'!BE132-'Report June'!BE132</f>
        <v>0</v>
      </c>
      <c r="BF132" s="43">
        <f>'Report Sept'!BF132-'Report June'!BF132</f>
        <v>0</v>
      </c>
      <c r="BG132" s="43">
        <f>'Report Sept'!BG132-'Report June'!BG132</f>
        <v>0</v>
      </c>
      <c r="BH132" s="43">
        <f>'Report Sept'!BH132-'Report June'!BH132</f>
        <v>0</v>
      </c>
      <c r="BI132" s="43">
        <f>'Report Sept'!BI132-'Report June'!BI132</f>
        <v>0</v>
      </c>
      <c r="BJ132" s="43">
        <f>'Report Sept'!BJ132-'Report June'!BJ132</f>
        <v>0</v>
      </c>
      <c r="BK132" s="43">
        <f>'Report Sept'!BK132-'Report June'!BK132</f>
        <v>0</v>
      </c>
      <c r="BL132" s="43">
        <f>'Report Sept'!BL132-'Report June'!BL132</f>
        <v>0</v>
      </c>
      <c r="BM132" s="43">
        <f>'Report Sept'!BM132-'Report June'!BM132</f>
        <v>0</v>
      </c>
      <c r="BN132" s="43">
        <f>'Report Sept'!BN132-'Report June'!BN132</f>
        <v>0</v>
      </c>
      <c r="BO132" s="43">
        <f>'Report Sept'!BO132-'Report June'!BO132</f>
        <v>0</v>
      </c>
      <c r="BP132" s="43">
        <f>'Report Sept'!BP132-'Report June'!BP132</f>
        <v>0</v>
      </c>
      <c r="BQ132" s="43">
        <f>'Report Sept'!BQ132-'Report June'!BQ132</f>
        <v>0</v>
      </c>
      <c r="BR132" s="43">
        <f>'Report Sept'!BR132-'Report June'!BR132</f>
        <v>0</v>
      </c>
      <c r="BS132" s="43">
        <f>'Report Sept'!BS132-'Report June'!BS132</f>
        <v>0</v>
      </c>
      <c r="BT132" s="43">
        <f>'Report Sept'!BT132-'Report June'!BT132</f>
        <v>0</v>
      </c>
      <c r="BU132" s="43">
        <f>'Report Sept'!BU132-'Report June'!BU132</f>
        <v>0</v>
      </c>
      <c r="BV132" s="43">
        <f>'Report Sept'!BV132-'Report June'!BV132</f>
        <v>0</v>
      </c>
      <c r="BW132" s="43">
        <f>'Report Sept'!BW132-'Report June'!BW132</f>
        <v>0</v>
      </c>
      <c r="BX132" s="43">
        <f>'Report Sept'!BX132-'Report June'!BX132</f>
        <v>0</v>
      </c>
      <c r="BY132" s="43">
        <f>'Report Sept'!BY132-'Report June'!BY132</f>
        <v>0</v>
      </c>
      <c r="BZ132" s="43">
        <f>'Report Sept'!BZ132-'Report June'!BZ132</f>
        <v>0</v>
      </c>
      <c r="CA132" s="43">
        <f>'Report Sept'!CA132-'Report June'!CA132</f>
        <v>0</v>
      </c>
      <c r="CB132" s="43">
        <f>'Report Sept'!CB132-'Report June'!CB132</f>
        <v>0</v>
      </c>
      <c r="CC132" s="43">
        <f>'Report Sept'!CC132-'Report June'!CC132</f>
        <v>0</v>
      </c>
      <c r="CD132" s="43">
        <f>'Report Sept'!CD132-'Report June'!CD132</f>
        <v>0</v>
      </c>
      <c r="CE132" s="43">
        <f>'Report Sept'!CE132-'Report June'!CE132</f>
        <v>0</v>
      </c>
      <c r="CF132" s="43">
        <f>'Report Sept'!CF132-'Report June'!CF132</f>
        <v>0</v>
      </c>
      <c r="CG132" s="43">
        <f>'Report Sept'!CG132-'Report June'!CG132</f>
        <v>0</v>
      </c>
      <c r="CH132" s="43">
        <f>'Report Sept'!CH132-'Report June'!CH132</f>
        <v>0</v>
      </c>
      <c r="CI132" s="43">
        <f>'Report Sept'!CI132-'Report June'!CI132</f>
        <v>0</v>
      </c>
      <c r="CJ132" s="43">
        <f>'Report Sept'!CJ132-'Report June'!CJ132</f>
        <v>0</v>
      </c>
      <c r="CK132" s="43">
        <f>'Report Sept'!CK132-'Report June'!CK132</f>
        <v>0</v>
      </c>
      <c r="CL132" s="43">
        <f>'Report Sept'!CL132-'Report June'!CL132</f>
        <v>0</v>
      </c>
      <c r="CM132" s="43">
        <f>'Report Sept'!CM132-'Report June'!CM132</f>
        <v>0</v>
      </c>
      <c r="CN132" s="43">
        <f>'Report Sept'!CN132-'Report June'!CN132</f>
        <v>0</v>
      </c>
      <c r="CO132" s="43">
        <f>'Report Sept'!CO132-'Report June'!CO132</f>
        <v>0</v>
      </c>
      <c r="CP132" s="43">
        <f>'Report Sept'!CP132-'Report June'!CP132</f>
        <v>0</v>
      </c>
      <c r="CQ132" s="43">
        <f>'Report Sept'!CQ132-'Report June'!CQ132</f>
        <v>0</v>
      </c>
      <c r="CR132" s="43">
        <f>'Report Sept'!CR132-'Report June'!CR132</f>
        <v>0</v>
      </c>
      <c r="CS132" s="43">
        <f>'Report Sept'!CS132-'Report June'!CS132</f>
        <v>0</v>
      </c>
      <c r="CT132" s="43">
        <f>'Report Sept'!CT132-'Report June'!CT132</f>
        <v>0</v>
      </c>
      <c r="CU132" s="43">
        <f>'Report Sept'!CU132-'Report June'!CU132</f>
        <v>0</v>
      </c>
      <c r="CV132" s="43">
        <f>'Report Sept'!CV132-'Report June'!CV132</f>
        <v>0</v>
      </c>
      <c r="CW132" s="43">
        <f>'Report Sept'!CW132-'Report June'!CW132</f>
        <v>0</v>
      </c>
      <c r="CX132" s="43">
        <f>'Report Sept'!CX132-'Report June'!CX132</f>
        <v>0</v>
      </c>
      <c r="CY132" s="43">
        <f>'Report Sept'!CY132-'Report June'!CY132</f>
        <v>0</v>
      </c>
      <c r="CZ132" s="43">
        <f>'Report Sept'!CZ132-'Report June'!CZ132</f>
        <v>0</v>
      </c>
      <c r="DA132" s="43">
        <f>'Report Sept'!DA132-'Report June'!DA132</f>
        <v>0</v>
      </c>
      <c r="DB132" s="43">
        <f>'Report Sept'!DB132-'Report June'!DB132</f>
        <v>0</v>
      </c>
      <c r="DC132" s="43">
        <f>'Report Sept'!DC132-'Report June'!DC132</f>
        <v>0</v>
      </c>
      <c r="DD132" s="43">
        <f>'Report Sept'!DD132-'Report June'!DD132</f>
        <v>0</v>
      </c>
      <c r="DE132" s="43">
        <f>'Report Sept'!DE132-'Report June'!DE132</f>
        <v>0</v>
      </c>
      <c r="DF132" s="43">
        <f>'Report Sept'!DF132-'Report June'!DF132</f>
        <v>0</v>
      </c>
      <c r="DG132" s="43">
        <f>'Report Sept'!DG132-'Report June'!DG132</f>
        <v>0</v>
      </c>
      <c r="DH132" s="43">
        <f>'Report Sept'!DH132-'Report June'!DH132</f>
        <v>0</v>
      </c>
      <c r="DI132" s="43">
        <f>'Report Sept'!DI132-'Report June'!DI132</f>
        <v>0</v>
      </c>
      <c r="DJ132" s="43">
        <f>'Report Sept'!DJ132-'Report June'!DJ132</f>
        <v>0</v>
      </c>
      <c r="DK132" s="43">
        <f>'Report Sept'!DK132-'Report June'!DK132</f>
        <v>0</v>
      </c>
      <c r="DL132" s="43">
        <f>'Report Sept'!DL132-'Report June'!DL132</f>
        <v>0</v>
      </c>
      <c r="DM132" s="43">
        <f>'Report Sept'!DM132-'Report June'!DM132</f>
        <v>0</v>
      </c>
      <c r="DN132" s="43">
        <f>'Report Sept'!DN132-'Report June'!DN132</f>
        <v>0</v>
      </c>
      <c r="DO132" s="43">
        <f>'Report Sept'!DO132-'Report June'!DO132</f>
        <v>0</v>
      </c>
      <c r="DP132" s="43">
        <f>'Report Sept'!DP132-'Report June'!DP132</f>
        <v>0</v>
      </c>
      <c r="DQ132" s="43">
        <f>'Report Sept'!DQ132-'Report June'!DQ132</f>
        <v>0</v>
      </c>
      <c r="DR132" s="43">
        <f>'Report Sept'!DR132-'Report June'!DR132</f>
        <v>0</v>
      </c>
      <c r="DS132" s="43">
        <f>'Report Sept'!DS132-'Report June'!DS132</f>
        <v>0</v>
      </c>
      <c r="DT132" s="43">
        <f>'Report Sept'!DT132-'Report June'!DT132</f>
        <v>0</v>
      </c>
      <c r="DU132" s="43">
        <f>'Report Sept'!DU132-'Report June'!DU132</f>
        <v>0</v>
      </c>
      <c r="DV132" s="43">
        <f>'Report Sept'!DV132-'Report June'!DV132</f>
        <v>0</v>
      </c>
      <c r="DW132" s="43">
        <f>'Report Sept'!DW132-'Report June'!DW132</f>
        <v>0</v>
      </c>
      <c r="DX132" s="43">
        <f>'Report Sept'!DX132-'Report June'!DX132</f>
        <v>0</v>
      </c>
      <c r="DY132" s="43">
        <f>'Report Sept'!DY132-'Report June'!DY132</f>
        <v>0</v>
      </c>
      <c r="DZ132" s="43">
        <f>'Report Sept'!DZ132-'Report June'!DZ132</f>
        <v>0</v>
      </c>
      <c r="EA132" s="43">
        <f>'Report Sept'!EA132-'Report June'!EA132</f>
        <v>0</v>
      </c>
      <c r="EB132" s="43">
        <f>'Report Sept'!EB132-'Report June'!EB132</f>
        <v>0</v>
      </c>
      <c r="EC132" s="43">
        <f>'Report Sept'!EC132-'Report June'!EC132</f>
        <v>0</v>
      </c>
      <c r="ED132" s="43">
        <f>'Report Sept'!ED132-'Report June'!ED132</f>
        <v>0</v>
      </c>
      <c r="EE132" s="43">
        <f>'Report Sept'!EE132-'Report June'!EE132</f>
        <v>0</v>
      </c>
      <c r="EF132" s="43">
        <f>'Report Sept'!EF132-'Report June'!EF132</f>
        <v>0</v>
      </c>
      <c r="EG132" s="43">
        <f>'Report Sept'!EG132-'Report June'!EG132</f>
        <v>0</v>
      </c>
      <c r="EH132" s="43">
        <f>'Report Sept'!EH132-'Report June'!EH132</f>
        <v>0</v>
      </c>
      <c r="EI132" s="43">
        <f>'Report Sept'!EI132-'Report June'!EI132</f>
        <v>0</v>
      </c>
      <c r="EJ132" s="43">
        <f>'Report Sept'!EJ132-'Report June'!EJ132</f>
        <v>0</v>
      </c>
      <c r="EK132" s="43">
        <f>'Report Sept'!EK132-'Report June'!EK132</f>
        <v>0</v>
      </c>
      <c r="EL132" s="43">
        <f>'Report Sept'!EL132-'Report June'!EL132</f>
        <v>0</v>
      </c>
      <c r="EM132" s="43">
        <f>'Report Sept'!EM132-'Report June'!EM132</f>
        <v>0</v>
      </c>
      <c r="EN132" s="43">
        <f>'Report Sept'!EN132-'Report June'!EN132</f>
        <v>0</v>
      </c>
      <c r="EO132" s="43">
        <f>'Report Sept'!EO132-'Report June'!EO132</f>
        <v>0</v>
      </c>
      <c r="EP132" s="43">
        <f>'Report Sept'!EP132-'Report June'!EP132</f>
        <v>0</v>
      </c>
      <c r="EQ132" s="43">
        <f>'Report Sept'!EQ132-'Report June'!EQ132</f>
        <v>0</v>
      </c>
      <c r="ER132" s="43" t="e">
        <f>'Report Sept'!ER132-'Report June'!ER132</f>
        <v>#VALUE!</v>
      </c>
      <c r="ES132" s="43" t="e">
        <f>'Report Sept'!ES132-'Report June'!ES132</f>
        <v>#VALUE!</v>
      </c>
      <c r="ET132" s="43" t="e">
        <f>'Report Sept'!ET132-'Report June'!ET132</f>
        <v>#VALUE!</v>
      </c>
      <c r="EU132" s="43" t="e">
        <f>'Report Sept'!EU132-'Report June'!EU132</f>
        <v>#VALUE!</v>
      </c>
      <c r="EV132" s="43" t="e">
        <f>'Report Sept'!EV132-'Report June'!EV132</f>
        <v>#VALUE!</v>
      </c>
      <c r="EW132" s="43" t="e">
        <f>'Report Sept'!EW132-'Report June'!EW132</f>
        <v>#VALUE!</v>
      </c>
      <c r="EX132" s="43" t="e">
        <f>'Report Sept'!EX132-'Report June'!EX132</f>
        <v>#VALUE!</v>
      </c>
      <c r="EY132" s="43" t="e">
        <f>'Report Sept'!EY132-'Report June'!EY132</f>
        <v>#VALUE!</v>
      </c>
      <c r="EZ132" s="43" t="e">
        <f>'Report Sept'!EZ132-'Report June'!EZ132</f>
        <v>#VALUE!</v>
      </c>
      <c r="FA132" s="43" t="e">
        <f>'Report Sept'!FA132-'Report June'!FA132</f>
        <v>#VALUE!</v>
      </c>
      <c r="FB132" s="43" t="e">
        <f>'Report Sept'!FB132-'Report June'!FB132</f>
        <v>#VALUE!</v>
      </c>
      <c r="FC132" s="43" t="e">
        <f>'Report Sept'!FC132-'Report June'!FC132</f>
        <v>#VALUE!</v>
      </c>
      <c r="FD132" s="43" t="e">
        <f>'Report Sept'!FD132-'Report June'!FD132</f>
        <v>#VALUE!</v>
      </c>
      <c r="FE132" s="43" t="e">
        <f>'Report Sept'!FE132-'Report June'!FE132</f>
        <v>#VALUE!</v>
      </c>
      <c r="FF132" s="43" t="e">
        <f>'Report Sept'!FF132-'Report June'!FF132</f>
        <v>#VALUE!</v>
      </c>
      <c r="FG132" s="43" t="e">
        <f>'Report Sept'!FG132-'Report June'!FG132</f>
        <v>#VALUE!</v>
      </c>
      <c r="FH132" s="43" t="e">
        <f>'Report Sept'!FH132-'Report June'!FH132</f>
        <v>#VALUE!</v>
      </c>
      <c r="FI132" s="43" t="e">
        <f>'Report Sept'!FI132-'Report June'!FI132</f>
        <v>#VALUE!</v>
      </c>
      <c r="FJ132" s="43">
        <f>'Report Sept'!FJ132-'Report June'!FJ132</f>
        <v>0</v>
      </c>
      <c r="FK132" s="43">
        <f>'Report Sept'!FK132-'Report June'!FK132</f>
        <v>0</v>
      </c>
      <c r="FL132" s="43">
        <f>'Report Sept'!FL132-'Report June'!FL132</f>
        <v>0</v>
      </c>
    </row>
    <row r="133" spans="1:168" ht="15" customHeight="1">
      <c r="A133" s="44"/>
      <c r="B133" s="44"/>
      <c r="C133" s="44"/>
      <c r="D133" s="44"/>
      <c r="E133" s="44"/>
      <c r="F133" s="44"/>
      <c r="G133" s="44"/>
      <c r="H133" s="44"/>
      <c r="I133" s="44"/>
      <c r="J133" s="44"/>
      <c r="K133" s="44"/>
      <c r="L133" s="44"/>
      <c r="M133" s="44"/>
      <c r="N133" s="44"/>
      <c r="O133" s="44"/>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row>
    <row r="134" spans="1:168" ht="15" customHeight="1">
      <c r="A134" s="44"/>
      <c r="B134" s="44"/>
      <c r="C134" s="44"/>
      <c r="D134" s="44"/>
      <c r="E134" s="44"/>
      <c r="F134" s="44"/>
      <c r="G134" s="44"/>
      <c r="H134" s="44"/>
      <c r="I134" s="44"/>
      <c r="J134" s="44"/>
      <c r="K134" s="44"/>
      <c r="L134" s="44"/>
      <c r="M134" s="44"/>
      <c r="N134" s="44"/>
      <c r="O134" s="44"/>
      <c r="P134" s="44"/>
      <c r="Q134" s="44"/>
      <c r="R134" s="44"/>
      <c r="S134" s="44"/>
      <c r="T134" s="44"/>
      <c r="U134" s="44"/>
      <c r="V134" s="44"/>
      <c r="W134" s="44"/>
      <c r="X134" s="44"/>
      <c r="Y134" s="44"/>
      <c r="Z134" s="44"/>
      <c r="AA134" s="44"/>
      <c r="AB134" s="44"/>
      <c r="AC134" s="44"/>
      <c r="AD134" s="44"/>
      <c r="AE134" s="44"/>
      <c r="AF134" s="44"/>
      <c r="AG134" s="44"/>
      <c r="AH134" s="44"/>
      <c r="AI134" s="44"/>
      <c r="AJ134" s="44"/>
      <c r="AK134" s="44"/>
      <c r="AL134" s="44"/>
      <c r="AM134" s="44"/>
      <c r="AN134" s="44"/>
      <c r="AO134" s="44"/>
      <c r="AP134" s="44"/>
      <c r="AQ134" s="44"/>
      <c r="AR134" s="44"/>
      <c r="AS134" s="44"/>
      <c r="AT134" s="44"/>
      <c r="AU134" s="44"/>
      <c r="AV134" s="44"/>
    </row>
    <row r="135" spans="1:168" ht="15" customHeight="1">
      <c r="A135" s="44"/>
      <c r="B135" s="44"/>
      <c r="C135" s="44"/>
      <c r="D135" s="44"/>
      <c r="E135" s="44"/>
      <c r="F135" s="44"/>
      <c r="G135" s="44"/>
      <c r="H135" s="44"/>
      <c r="I135" s="44"/>
      <c r="J135" s="44"/>
      <c r="K135" s="44"/>
      <c r="L135" s="44"/>
      <c r="M135" s="44"/>
      <c r="N135" s="44"/>
      <c r="O135" s="44"/>
      <c r="P135" s="44"/>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row>
    <row r="136" spans="1:168" ht="15" customHeight="1">
      <c r="A136" s="44"/>
      <c r="B136" s="44"/>
      <c r="C136" s="44"/>
      <c r="D136" s="44"/>
      <c r="E136" s="44"/>
      <c r="F136" s="44"/>
      <c r="G136" s="44"/>
      <c r="H136" s="44"/>
      <c r="I136" s="44"/>
      <c r="J136" s="44"/>
      <c r="K136" s="44"/>
      <c r="L136" s="44"/>
      <c r="M136" s="44"/>
      <c r="N136" s="44"/>
      <c r="O136" s="44"/>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S136" s="44"/>
      <c r="AT136" s="44"/>
      <c r="AU136" s="44"/>
      <c r="AV136" s="44"/>
    </row>
    <row r="137" spans="1:168" ht="15" customHeight="1">
      <c r="A137" s="44"/>
      <c r="B137" s="44"/>
      <c r="C137" s="44"/>
      <c r="D137" s="44"/>
      <c r="E137" s="44"/>
      <c r="F137" s="44"/>
      <c r="G137" s="44"/>
      <c r="H137" s="44"/>
      <c r="I137" s="44"/>
      <c r="J137" s="44"/>
      <c r="K137" s="44"/>
      <c r="L137" s="44"/>
      <c r="M137" s="44"/>
      <c r="N137" s="44"/>
      <c r="O137" s="44"/>
      <c r="P137" s="44"/>
      <c r="Q137" s="44"/>
      <c r="R137" s="44"/>
      <c r="S137" s="44"/>
      <c r="T137" s="44"/>
      <c r="U137" s="44"/>
      <c r="V137" s="44"/>
      <c r="W137" s="44"/>
      <c r="X137" s="44"/>
      <c r="Y137" s="44"/>
      <c r="Z137" s="44"/>
      <c r="AA137" s="44"/>
      <c r="AB137" s="44"/>
      <c r="AC137" s="44"/>
      <c r="AD137" s="44"/>
      <c r="AE137" s="44"/>
      <c r="AF137" s="44"/>
      <c r="AG137" s="44"/>
      <c r="AH137" s="44"/>
      <c r="AI137" s="44"/>
      <c r="AJ137" s="44"/>
      <c r="AK137" s="44"/>
      <c r="AL137" s="44"/>
      <c r="AM137" s="44"/>
      <c r="AN137" s="44"/>
      <c r="AO137" s="44"/>
      <c r="AP137" s="44"/>
      <c r="AQ137" s="44"/>
      <c r="AR137" s="44"/>
      <c r="AS137" s="44"/>
      <c r="AT137" s="44"/>
      <c r="AU137" s="44"/>
      <c r="AV137" s="44"/>
    </row>
    <row r="138" spans="1:168" ht="15" customHeight="1">
      <c r="A138" s="44"/>
      <c r="B138" s="105"/>
      <c r="C138" s="105"/>
      <c r="D138" s="105"/>
      <c r="E138" s="105"/>
      <c r="F138" s="105"/>
      <c r="G138" s="105"/>
      <c r="H138" s="105"/>
      <c r="I138" s="105"/>
      <c r="J138" s="105"/>
      <c r="K138" s="105"/>
      <c r="L138" s="105"/>
      <c r="M138" s="105"/>
      <c r="N138" s="105"/>
      <c r="O138" s="105"/>
      <c r="P138" s="105"/>
      <c r="Q138" s="105"/>
      <c r="R138" s="105"/>
      <c r="S138" s="105"/>
      <c r="T138" s="105"/>
      <c r="U138" s="105"/>
      <c r="V138" s="105"/>
      <c r="W138" s="105"/>
      <c r="X138" s="105"/>
      <c r="Y138" s="105"/>
      <c r="Z138" s="105"/>
      <c r="AA138" s="105"/>
      <c r="AB138" s="105"/>
      <c r="AC138" s="105"/>
      <c r="AD138" s="105"/>
      <c r="AE138" s="105"/>
      <c r="AF138" s="105"/>
      <c r="AG138" s="105"/>
      <c r="AH138" s="105"/>
      <c r="AI138" s="105"/>
      <c r="AJ138" s="105"/>
      <c r="AK138" s="105"/>
      <c r="AL138" s="105"/>
      <c r="AM138" s="105"/>
      <c r="AN138" s="105"/>
      <c r="AO138" s="105"/>
      <c r="AP138" s="105"/>
      <c r="AQ138" s="105"/>
      <c r="AR138" s="105"/>
      <c r="AS138" s="105"/>
      <c r="AT138" s="105"/>
      <c r="AU138" s="44"/>
      <c r="AV138" s="44"/>
    </row>
    <row r="139" spans="1:168" ht="15" customHeight="1">
      <c r="A139" s="44"/>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c r="AA139" s="73"/>
      <c r="AB139" s="73"/>
      <c r="AC139" s="73"/>
      <c r="AD139" s="73"/>
      <c r="AE139" s="73"/>
      <c r="AF139" s="73"/>
      <c r="AG139" s="73"/>
      <c r="AH139" s="73"/>
      <c r="AI139" s="73"/>
      <c r="AJ139" s="73"/>
      <c r="AK139" s="73"/>
      <c r="AL139" s="73"/>
      <c r="AM139" s="73"/>
      <c r="AN139" s="73"/>
      <c r="AO139" s="73"/>
      <c r="AP139" s="73"/>
      <c r="AQ139" s="73"/>
      <c r="AR139" s="73"/>
      <c r="AS139" s="73"/>
      <c r="AT139" s="73"/>
      <c r="AU139" s="73"/>
      <c r="AV139" s="44"/>
    </row>
    <row r="140" spans="1:168" ht="15" customHeight="1">
      <c r="A140" s="105" t="str">
        <f>_xlfn.CONCAT("Data as of: ", TEXT($AZ$2,"dd mmmm yyyy"))</f>
        <v>Data as of: 30 September 2025</v>
      </c>
      <c r="B140" s="105"/>
      <c r="C140" s="105"/>
      <c r="D140" s="105"/>
      <c r="E140" s="105"/>
      <c r="F140" s="105"/>
      <c r="G140" s="105"/>
      <c r="H140" s="105"/>
      <c r="I140" s="105"/>
      <c r="J140" s="105"/>
      <c r="K140" s="105"/>
      <c r="L140" s="105"/>
      <c r="M140" s="105"/>
      <c r="N140" s="105"/>
      <c r="O140" s="105"/>
      <c r="P140" s="105"/>
      <c r="Q140" s="105"/>
      <c r="R140" s="105"/>
      <c r="S140" s="105"/>
      <c r="T140" s="105"/>
      <c r="U140" s="105"/>
      <c r="V140" s="105"/>
      <c r="W140" s="105"/>
      <c r="X140" s="105"/>
      <c r="Y140" s="105"/>
      <c r="Z140" s="105"/>
      <c r="AA140" s="105"/>
      <c r="AB140" s="105"/>
      <c r="AC140" s="105"/>
      <c r="AD140" s="105"/>
      <c r="AE140" s="105"/>
      <c r="AF140" s="105"/>
      <c r="AG140" s="105"/>
      <c r="AH140" s="105"/>
      <c r="AI140" s="105"/>
      <c r="AJ140" s="105"/>
      <c r="AK140" s="105"/>
      <c r="AL140" s="105"/>
      <c r="AM140" s="105"/>
      <c r="AN140" s="105"/>
      <c r="AO140" s="105"/>
      <c r="AP140" s="105"/>
      <c r="AQ140" s="105"/>
      <c r="AR140" s="105"/>
      <c r="AS140" s="105"/>
      <c r="AT140" s="105"/>
      <c r="AU140" s="105"/>
      <c r="AV140" s="105"/>
    </row>
    <row r="141" spans="1:168" ht="15" customHeight="1">
      <c r="A141" s="108" t="s">
        <v>142</v>
      </c>
      <c r="B141" s="108"/>
      <c r="C141" s="108"/>
      <c r="D141" s="108"/>
      <c r="E141" s="108"/>
      <c r="F141" s="108"/>
      <c r="G141" s="108"/>
      <c r="H141" s="108"/>
      <c r="I141" s="108"/>
      <c r="J141" s="108"/>
      <c r="K141" s="108"/>
      <c r="L141" s="108"/>
      <c r="M141" s="108"/>
      <c r="N141" s="108"/>
      <c r="O141" s="108"/>
      <c r="P141" s="108"/>
      <c r="Q141" s="108"/>
      <c r="R141" s="108"/>
      <c r="S141" s="108"/>
      <c r="T141" s="108"/>
      <c r="U141" s="108"/>
      <c r="V141" s="108"/>
      <c r="W141" s="108"/>
      <c r="X141" s="108"/>
      <c r="Y141" s="108"/>
      <c r="Z141" s="108"/>
      <c r="AA141" s="108"/>
      <c r="AB141" s="108"/>
      <c r="AC141" s="108"/>
      <c r="AD141" s="108"/>
      <c r="AE141" s="108"/>
      <c r="AF141" s="108"/>
      <c r="AG141" s="108"/>
      <c r="AH141" s="108"/>
      <c r="AI141" s="108"/>
      <c r="AJ141" s="108"/>
      <c r="AK141" s="108"/>
      <c r="AL141" s="108"/>
      <c r="AM141" s="108"/>
      <c r="AN141" s="108"/>
      <c r="AO141" s="108"/>
      <c r="AP141" s="108"/>
      <c r="AQ141" s="108"/>
      <c r="AR141" s="108"/>
      <c r="AS141" s="108"/>
      <c r="AT141" s="108"/>
      <c r="AU141" s="108"/>
      <c r="AV141" s="108"/>
    </row>
    <row r="142" spans="1:168" ht="15" customHeight="1">
      <c r="A142" s="108"/>
      <c r="B142" s="108"/>
      <c r="C142" s="108"/>
      <c r="D142" s="108"/>
      <c r="E142" s="108"/>
      <c r="F142" s="108"/>
      <c r="G142" s="108"/>
      <c r="H142" s="108"/>
      <c r="I142" s="108"/>
      <c r="J142" s="108"/>
      <c r="K142" s="108"/>
      <c r="L142" s="108"/>
      <c r="M142" s="108"/>
      <c r="N142" s="108"/>
      <c r="O142" s="108"/>
      <c r="P142" s="108"/>
      <c r="Q142" s="108"/>
      <c r="R142" s="108"/>
      <c r="S142" s="108"/>
      <c r="T142" s="108"/>
      <c r="U142" s="108"/>
      <c r="V142" s="108"/>
      <c r="W142" s="108"/>
      <c r="X142" s="108"/>
      <c r="Y142" s="108"/>
      <c r="Z142" s="108"/>
      <c r="AA142" s="108"/>
      <c r="AB142" s="108"/>
      <c r="AC142" s="108"/>
      <c r="AD142" s="108"/>
      <c r="AE142" s="108"/>
      <c r="AF142" s="108"/>
      <c r="AG142" s="108"/>
      <c r="AH142" s="108"/>
      <c r="AI142" s="108"/>
      <c r="AJ142" s="108"/>
      <c r="AK142" s="108"/>
      <c r="AL142" s="108"/>
      <c r="AM142" s="108"/>
      <c r="AN142" s="108"/>
      <c r="AO142" s="108"/>
      <c r="AP142" s="108"/>
      <c r="AQ142" s="108"/>
      <c r="AR142" s="108"/>
      <c r="AS142" s="108"/>
      <c r="AT142" s="108"/>
      <c r="AU142" s="108"/>
      <c r="AV142" s="108"/>
    </row>
    <row r="143" spans="1:168" ht="15" customHeight="1">
      <c r="A143" s="108"/>
      <c r="B143" s="108"/>
      <c r="C143" s="108"/>
      <c r="D143" s="108"/>
      <c r="E143" s="108"/>
      <c r="F143" s="108"/>
      <c r="G143" s="108"/>
      <c r="H143" s="108"/>
      <c r="I143" s="108"/>
      <c r="J143" s="108"/>
      <c r="K143" s="108"/>
      <c r="L143" s="108"/>
      <c r="M143" s="108"/>
      <c r="N143" s="108"/>
      <c r="O143" s="108"/>
      <c r="P143" s="108"/>
      <c r="Q143" s="108"/>
      <c r="R143" s="108"/>
      <c r="S143" s="108"/>
      <c r="T143" s="108"/>
      <c r="U143" s="108"/>
      <c r="V143" s="108"/>
      <c r="W143" s="108"/>
      <c r="X143" s="108"/>
      <c r="Y143" s="108"/>
      <c r="Z143" s="108"/>
      <c r="AA143" s="108"/>
      <c r="AB143" s="108"/>
      <c r="AC143" s="108"/>
      <c r="AD143" s="108"/>
      <c r="AE143" s="108"/>
      <c r="AF143" s="108"/>
      <c r="AG143" s="108"/>
      <c r="AH143" s="108"/>
      <c r="AI143" s="108"/>
      <c r="AJ143" s="108"/>
      <c r="AK143" s="108"/>
      <c r="AL143" s="108"/>
      <c r="AM143" s="108"/>
      <c r="AN143" s="108"/>
      <c r="AO143" s="108"/>
      <c r="AP143" s="108"/>
      <c r="AQ143" s="108"/>
      <c r="AR143" s="108"/>
      <c r="AS143" s="108"/>
      <c r="AT143" s="108"/>
      <c r="AU143" s="108"/>
      <c r="AV143" s="108"/>
    </row>
    <row r="144" spans="1:168" ht="15" customHeight="1">
      <c r="A144" s="108"/>
      <c r="B144" s="108"/>
      <c r="C144" s="108"/>
      <c r="D144" s="108"/>
      <c r="E144" s="108"/>
      <c r="F144" s="108"/>
      <c r="G144" s="108"/>
      <c r="H144" s="108"/>
      <c r="I144" s="108"/>
      <c r="J144" s="108"/>
      <c r="K144" s="108"/>
      <c r="L144" s="108"/>
      <c r="M144" s="108"/>
      <c r="N144" s="108"/>
      <c r="O144" s="108"/>
      <c r="P144" s="108"/>
      <c r="Q144" s="108"/>
      <c r="R144" s="108"/>
      <c r="S144" s="108"/>
      <c r="T144" s="108"/>
      <c r="U144" s="108"/>
      <c r="V144" s="108"/>
      <c r="W144" s="108"/>
      <c r="X144" s="108"/>
      <c r="Y144" s="108"/>
      <c r="Z144" s="108"/>
      <c r="AA144" s="108"/>
      <c r="AB144" s="108"/>
      <c r="AC144" s="108"/>
      <c r="AD144" s="108"/>
      <c r="AE144" s="108"/>
      <c r="AF144" s="108"/>
      <c r="AG144" s="108"/>
      <c r="AH144" s="108"/>
      <c r="AI144" s="108"/>
      <c r="AJ144" s="108"/>
      <c r="AK144" s="108"/>
      <c r="AL144" s="108"/>
      <c r="AM144" s="108"/>
      <c r="AN144" s="108"/>
      <c r="AO144" s="108"/>
      <c r="AP144" s="108"/>
      <c r="AQ144" s="108"/>
      <c r="AR144" s="108"/>
      <c r="AS144" s="108"/>
      <c r="AT144" s="108"/>
      <c r="AU144" s="108"/>
      <c r="AV144" s="108"/>
    </row>
    <row r="146" spans="1:171" ht="15" customHeight="1">
      <c r="A146" s="44"/>
      <c r="B146" s="104" t="s">
        <v>82</v>
      </c>
      <c r="C146" s="104"/>
      <c r="D146" s="104"/>
      <c r="E146" s="104"/>
      <c r="F146" s="104"/>
      <c r="G146" s="104"/>
      <c r="H146" s="104"/>
      <c r="I146" s="104"/>
      <c r="J146" s="104"/>
      <c r="K146" s="104"/>
      <c r="L146" s="104"/>
      <c r="M146" s="104"/>
      <c r="N146" s="104"/>
      <c r="O146" s="104"/>
      <c r="P146" s="104"/>
      <c r="Q146" s="104"/>
      <c r="R146" s="104"/>
      <c r="S146" s="104"/>
      <c r="T146" s="104"/>
      <c r="U146" s="104"/>
      <c r="V146" s="104"/>
      <c r="W146" s="104"/>
      <c r="X146" s="104"/>
      <c r="Y146" s="104"/>
      <c r="Z146" s="104"/>
      <c r="AA146" s="104"/>
      <c r="AB146" s="104"/>
      <c r="AC146" s="104"/>
      <c r="AD146" s="104"/>
      <c r="AE146" s="104"/>
      <c r="AF146" s="104"/>
      <c r="AG146" s="104"/>
      <c r="AH146" s="104"/>
      <c r="AI146" s="104"/>
      <c r="AJ146" s="104"/>
      <c r="AK146" s="104"/>
      <c r="AL146" s="104"/>
      <c r="AM146" s="104"/>
      <c r="AN146" s="104"/>
      <c r="AO146" s="104"/>
      <c r="AP146" s="104"/>
      <c r="AQ146" s="104"/>
      <c r="AR146" s="104"/>
      <c r="AS146" s="104"/>
      <c r="AT146" s="104"/>
      <c r="AU146" s="104"/>
      <c r="AV146" s="44"/>
    </row>
    <row r="147" spans="1:171" ht="15" customHeight="1">
      <c r="A147" s="44"/>
      <c r="B147" s="104"/>
      <c r="C147" s="104"/>
      <c r="D147" s="104"/>
      <c r="E147" s="104"/>
      <c r="F147" s="104"/>
      <c r="G147" s="104"/>
      <c r="H147" s="104"/>
      <c r="I147" s="104"/>
      <c r="J147" s="104"/>
      <c r="K147" s="104"/>
      <c r="L147" s="104"/>
      <c r="M147" s="104"/>
      <c r="N147" s="104"/>
      <c r="O147" s="104"/>
      <c r="P147" s="104"/>
      <c r="Q147" s="104"/>
      <c r="R147" s="104"/>
      <c r="S147" s="104"/>
      <c r="T147" s="104"/>
      <c r="U147" s="104"/>
      <c r="V147" s="104"/>
      <c r="W147" s="104"/>
      <c r="X147" s="104"/>
      <c r="Y147" s="104"/>
      <c r="Z147" s="104"/>
      <c r="AA147" s="104"/>
      <c r="AB147" s="104"/>
      <c r="AC147" s="104"/>
      <c r="AD147" s="104"/>
      <c r="AE147" s="104"/>
      <c r="AF147" s="104"/>
      <c r="AG147" s="104"/>
      <c r="AH147" s="104"/>
      <c r="AI147" s="104"/>
      <c r="AJ147" s="104"/>
      <c r="AK147" s="104"/>
      <c r="AL147" s="104"/>
      <c r="AM147" s="104"/>
      <c r="AN147" s="104"/>
      <c r="AO147" s="104"/>
      <c r="AP147" s="104"/>
      <c r="AQ147" s="104"/>
      <c r="AR147" s="104"/>
      <c r="AS147" s="104"/>
      <c r="AT147" s="104"/>
      <c r="AU147" s="104"/>
      <c r="AV147" s="44"/>
    </row>
    <row r="148" spans="1:171" ht="15" customHeight="1">
      <c r="A148" s="4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c r="AP148" s="74"/>
      <c r="AQ148" s="74"/>
      <c r="AR148" s="74"/>
      <c r="AS148" s="74"/>
      <c r="AT148" s="74"/>
      <c r="AU148" s="74"/>
      <c r="AV148" s="44"/>
    </row>
    <row r="149" spans="1:171" ht="15" customHeight="1">
      <c r="A149" s="4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c r="AP149" s="74"/>
      <c r="AQ149" s="74"/>
      <c r="AR149" s="74"/>
      <c r="AS149" s="74"/>
      <c r="AT149" s="74"/>
      <c r="AU149" s="74"/>
      <c r="AV149" s="44"/>
      <c r="AZ149" s="41">
        <v>42400</v>
      </c>
      <c r="BA149" s="41">
        <v>42429</v>
      </c>
      <c r="BB149" s="41">
        <v>42460</v>
      </c>
      <c r="BC149" s="41">
        <v>42490</v>
      </c>
      <c r="BD149" s="41">
        <v>42521</v>
      </c>
      <c r="BE149" s="41">
        <v>42551</v>
      </c>
      <c r="BF149" s="41">
        <v>42582</v>
      </c>
      <c r="BG149" s="41">
        <v>42613</v>
      </c>
      <c r="BH149" s="41">
        <v>42643</v>
      </c>
      <c r="BI149" s="41">
        <v>42674</v>
      </c>
      <c r="BJ149" s="41">
        <v>42704</v>
      </c>
      <c r="BK149" s="41">
        <v>42735</v>
      </c>
      <c r="BL149" s="41">
        <v>42766</v>
      </c>
      <c r="BM149" s="41">
        <v>42794</v>
      </c>
      <c r="BN149" s="41">
        <v>42825</v>
      </c>
      <c r="BO149" s="41">
        <v>42855</v>
      </c>
      <c r="BP149" s="41">
        <v>42886</v>
      </c>
      <c r="BQ149" s="41">
        <v>42916</v>
      </c>
      <c r="BR149" s="41">
        <v>42947</v>
      </c>
      <c r="BS149" s="41">
        <v>42978</v>
      </c>
      <c r="BT149" s="41">
        <v>43008</v>
      </c>
      <c r="BU149" s="41">
        <v>43039</v>
      </c>
      <c r="BV149" s="41">
        <v>43069</v>
      </c>
      <c r="BW149" s="41">
        <v>43100</v>
      </c>
      <c r="BX149" s="41">
        <v>43131</v>
      </c>
      <c r="BY149" s="41">
        <v>43159</v>
      </c>
      <c r="BZ149" s="41">
        <v>43190</v>
      </c>
      <c r="CA149" s="41">
        <v>43220</v>
      </c>
      <c r="CB149" s="41">
        <v>43251</v>
      </c>
      <c r="CC149" s="41">
        <v>43281</v>
      </c>
      <c r="CD149" s="41">
        <v>43312</v>
      </c>
      <c r="CE149" s="41">
        <v>43343</v>
      </c>
      <c r="CF149" s="41">
        <v>43373</v>
      </c>
      <c r="CG149" s="41">
        <v>43404</v>
      </c>
      <c r="CH149" s="41">
        <v>43434</v>
      </c>
      <c r="CI149" s="41">
        <v>43465</v>
      </c>
      <c r="CJ149" s="41">
        <v>43496</v>
      </c>
      <c r="CK149" s="41">
        <v>43524</v>
      </c>
      <c r="CL149" s="41">
        <v>43555</v>
      </c>
      <c r="CM149" s="41">
        <v>43585</v>
      </c>
      <c r="CN149" s="41">
        <v>43616</v>
      </c>
      <c r="CO149" s="41">
        <v>43646</v>
      </c>
      <c r="CP149" s="41">
        <v>43677</v>
      </c>
      <c r="CQ149" s="41">
        <v>43708</v>
      </c>
      <c r="CR149" s="41">
        <v>43738</v>
      </c>
      <c r="CS149" s="41">
        <v>43769</v>
      </c>
      <c r="CT149" s="41">
        <v>43799</v>
      </c>
      <c r="CU149" s="41">
        <v>43830</v>
      </c>
      <c r="CV149" s="41">
        <v>43861</v>
      </c>
      <c r="CW149" s="41">
        <v>43890</v>
      </c>
      <c r="CX149" s="41">
        <v>43921</v>
      </c>
      <c r="CY149" s="41">
        <v>43951</v>
      </c>
      <c r="CZ149" s="41">
        <v>43982</v>
      </c>
      <c r="DA149" s="41">
        <v>44012</v>
      </c>
      <c r="DB149" s="41">
        <v>44043</v>
      </c>
      <c r="DC149" s="41">
        <v>44074</v>
      </c>
      <c r="DD149" s="41">
        <v>44104</v>
      </c>
      <c r="DE149" s="41">
        <v>44135</v>
      </c>
      <c r="DF149" s="41">
        <v>44165</v>
      </c>
      <c r="DG149" s="41">
        <v>44196</v>
      </c>
      <c r="DH149" s="41">
        <v>44227</v>
      </c>
      <c r="DI149" s="41">
        <v>44255</v>
      </c>
      <c r="DJ149" s="41">
        <v>44286</v>
      </c>
      <c r="DK149" s="41">
        <v>44316</v>
      </c>
      <c r="DL149" s="41">
        <v>44347</v>
      </c>
      <c r="DM149" s="41">
        <v>44377</v>
      </c>
      <c r="DN149" s="41">
        <v>44408</v>
      </c>
      <c r="DO149" s="41">
        <v>44439</v>
      </c>
      <c r="DP149" s="41">
        <v>44469</v>
      </c>
      <c r="DQ149" s="41">
        <v>44500</v>
      </c>
      <c r="DR149" s="41">
        <v>44530</v>
      </c>
      <c r="DS149" s="41">
        <v>44561</v>
      </c>
      <c r="DT149" s="41">
        <v>44592</v>
      </c>
      <c r="DU149" s="41">
        <v>44620</v>
      </c>
      <c r="DV149" s="41">
        <v>44651</v>
      </c>
      <c r="DW149" s="41">
        <v>44681</v>
      </c>
      <c r="DX149" s="41">
        <v>44712</v>
      </c>
      <c r="DY149" s="41">
        <v>44742</v>
      </c>
      <c r="DZ149" s="41">
        <v>44773</v>
      </c>
      <c r="EA149" s="41">
        <v>44804</v>
      </c>
      <c r="EB149" s="41">
        <v>44834</v>
      </c>
      <c r="EC149" s="41">
        <v>44865</v>
      </c>
      <c r="ED149" s="41">
        <v>44895</v>
      </c>
      <c r="EE149" s="41">
        <v>44926</v>
      </c>
      <c r="EF149" s="41">
        <v>44957</v>
      </c>
      <c r="EG149" s="41">
        <v>44985</v>
      </c>
      <c r="EH149" s="41">
        <v>45016</v>
      </c>
      <c r="EI149" s="41">
        <v>45046</v>
      </c>
      <c r="EJ149" s="41">
        <v>45077</v>
      </c>
      <c r="EK149" s="41">
        <v>45107</v>
      </c>
      <c r="EL149" s="41">
        <v>45138</v>
      </c>
      <c r="EM149" s="41">
        <v>45169</v>
      </c>
      <c r="EN149" s="41">
        <v>45199</v>
      </c>
      <c r="EO149" s="41">
        <v>45230</v>
      </c>
      <c r="EP149" s="41">
        <v>45260</v>
      </c>
      <c r="EQ149" s="41">
        <v>45291</v>
      </c>
      <c r="ER149" s="41">
        <v>45322</v>
      </c>
      <c r="ES149" s="41">
        <v>45351</v>
      </c>
      <c r="ET149" s="41">
        <v>45382</v>
      </c>
      <c r="EU149" s="41">
        <v>45412</v>
      </c>
      <c r="EV149" s="41">
        <v>45443</v>
      </c>
      <c r="EW149" s="41">
        <v>45473</v>
      </c>
      <c r="EX149" s="41">
        <v>45504</v>
      </c>
      <c r="EY149" s="41">
        <v>45535</v>
      </c>
      <c r="EZ149" s="41">
        <v>45565</v>
      </c>
      <c r="FA149" s="41">
        <v>45596</v>
      </c>
      <c r="FB149" s="41">
        <v>45626</v>
      </c>
      <c r="FC149" s="41">
        <v>45657</v>
      </c>
      <c r="FD149" s="41">
        <v>45688</v>
      </c>
      <c r="FE149" s="41">
        <v>45716</v>
      </c>
      <c r="FF149" s="41">
        <v>45747</v>
      </c>
      <c r="FG149" s="41">
        <v>45777</v>
      </c>
      <c r="FH149" s="41">
        <v>45808</v>
      </c>
      <c r="FI149" s="41">
        <v>45838</v>
      </c>
      <c r="FJ149" s="41">
        <v>45869</v>
      </c>
      <c r="FK149" s="41">
        <v>45900</v>
      </c>
      <c r="FL149" s="41">
        <v>45930</v>
      </c>
    </row>
    <row r="150" spans="1:171" ht="15" customHeight="1">
      <c r="A150" s="4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c r="AQ150" s="74"/>
      <c r="AR150" s="74"/>
      <c r="AS150" s="74"/>
      <c r="AT150" s="74"/>
      <c r="AU150" s="74"/>
      <c r="AV150" s="44"/>
      <c r="AY150" s="40" t="s">
        <v>79</v>
      </c>
      <c r="AZ150" s="43" t="e">
        <f>'Report Sept'!AZ150-'Report June'!AZ150</f>
        <v>#VALUE!</v>
      </c>
      <c r="BA150" s="43" t="e">
        <f>'Report Sept'!BA150-'Report June'!BA150</f>
        <v>#VALUE!</v>
      </c>
      <c r="BB150" s="43" t="e">
        <f>'Report Sept'!BB150-'Report June'!BB150</f>
        <v>#VALUE!</v>
      </c>
      <c r="BC150" s="43" t="e">
        <f>'Report Sept'!BC150-'Report June'!BC150</f>
        <v>#VALUE!</v>
      </c>
      <c r="BD150" s="43" t="e">
        <f>'Report Sept'!BD150-'Report June'!BD150</f>
        <v>#VALUE!</v>
      </c>
      <c r="BE150" s="43" t="e">
        <f>'Report Sept'!BE150-'Report June'!BE150</f>
        <v>#VALUE!</v>
      </c>
      <c r="BF150" s="43" t="e">
        <f>'Report Sept'!BF150-'Report June'!BF150</f>
        <v>#VALUE!</v>
      </c>
      <c r="BG150" s="43" t="e">
        <f>'Report Sept'!BG150-'Report June'!BG150</f>
        <v>#VALUE!</v>
      </c>
      <c r="BH150" s="43" t="e">
        <f>'Report Sept'!BH150-'Report June'!BH150</f>
        <v>#VALUE!</v>
      </c>
      <c r="BI150" s="43" t="e">
        <f>'Report Sept'!BI150-'Report June'!BI150</f>
        <v>#VALUE!</v>
      </c>
      <c r="BJ150" s="43" t="e">
        <f>'Report Sept'!BJ150-'Report June'!BJ150</f>
        <v>#VALUE!</v>
      </c>
      <c r="BK150" s="43" t="e">
        <f>'Report Sept'!BK150-'Report June'!BK150</f>
        <v>#VALUE!</v>
      </c>
      <c r="BL150" s="43" t="e">
        <f>'Report Sept'!BL150-'Report June'!BL150</f>
        <v>#VALUE!</v>
      </c>
      <c r="BM150" s="43" t="e">
        <f>'Report Sept'!BM150-'Report June'!BM150</f>
        <v>#VALUE!</v>
      </c>
      <c r="BN150" s="43" t="e">
        <f>'Report Sept'!BN150-'Report June'!BN150</f>
        <v>#VALUE!</v>
      </c>
      <c r="BO150" s="43" t="e">
        <f>'Report Sept'!BO150-'Report June'!BO150</f>
        <v>#VALUE!</v>
      </c>
      <c r="BP150" s="43" t="e">
        <f>'Report Sept'!BP150-'Report June'!BP150</f>
        <v>#VALUE!</v>
      </c>
      <c r="BQ150" s="43" t="e">
        <f>'Report Sept'!BQ150-'Report June'!BQ150</f>
        <v>#VALUE!</v>
      </c>
      <c r="BR150" s="43" t="e">
        <f>'Report Sept'!BR150-'Report June'!BR150</f>
        <v>#VALUE!</v>
      </c>
      <c r="BS150" s="43" t="e">
        <f>'Report Sept'!BS150-'Report June'!BS150</f>
        <v>#VALUE!</v>
      </c>
      <c r="BT150" s="43" t="e">
        <f>'Report Sept'!BT150-'Report June'!BT150</f>
        <v>#VALUE!</v>
      </c>
      <c r="BU150" s="43" t="e">
        <f>'Report Sept'!BU150-'Report June'!BU150</f>
        <v>#VALUE!</v>
      </c>
      <c r="BV150" s="43" t="e">
        <f>'Report Sept'!BV150-'Report June'!BV150</f>
        <v>#VALUE!</v>
      </c>
      <c r="BW150" s="43" t="e">
        <f>'Report Sept'!BW150-'Report June'!BW150</f>
        <v>#VALUE!</v>
      </c>
      <c r="BX150" s="43" t="e">
        <f>'Report Sept'!BX150-'Report June'!BX150</f>
        <v>#VALUE!</v>
      </c>
      <c r="BY150" s="43" t="e">
        <f>'Report Sept'!BY150-'Report June'!BY150</f>
        <v>#VALUE!</v>
      </c>
      <c r="BZ150" s="43" t="e">
        <f>'Report Sept'!BZ150-'Report June'!BZ150</f>
        <v>#VALUE!</v>
      </c>
      <c r="CA150" s="43" t="e">
        <f>'Report Sept'!CA150-'Report June'!CA150</f>
        <v>#VALUE!</v>
      </c>
      <c r="CB150" s="43" t="e">
        <f>'Report Sept'!CB150-'Report June'!CB150</f>
        <v>#VALUE!</v>
      </c>
      <c r="CC150" s="43" t="e">
        <f>'Report Sept'!CC150-'Report June'!CC150</f>
        <v>#VALUE!</v>
      </c>
      <c r="CD150" s="43" t="e">
        <f>'Report Sept'!CD150-'Report June'!CD150</f>
        <v>#VALUE!</v>
      </c>
      <c r="CE150" s="43" t="e">
        <f>'Report Sept'!CE150-'Report June'!CE150</f>
        <v>#VALUE!</v>
      </c>
      <c r="CF150" s="43" t="e">
        <f>'Report Sept'!CF150-'Report June'!CF150</f>
        <v>#VALUE!</v>
      </c>
      <c r="CG150" s="43" t="e">
        <f>'Report Sept'!CG150-'Report June'!CG150</f>
        <v>#VALUE!</v>
      </c>
      <c r="CH150" s="43" t="e">
        <f>'Report Sept'!CH150-'Report June'!CH150</f>
        <v>#VALUE!</v>
      </c>
      <c r="CI150" s="43" t="e">
        <f>'Report Sept'!CI150-'Report June'!CI150</f>
        <v>#VALUE!</v>
      </c>
      <c r="CJ150" s="43" t="e">
        <f>'Report Sept'!CJ150-'Report June'!CJ150</f>
        <v>#VALUE!</v>
      </c>
      <c r="CK150" s="43" t="e">
        <f>'Report Sept'!CK150-'Report June'!CK150</f>
        <v>#VALUE!</v>
      </c>
      <c r="CL150" s="43" t="e">
        <f>'Report Sept'!CL150-'Report June'!CL150</f>
        <v>#VALUE!</v>
      </c>
      <c r="CM150" s="43" t="e">
        <f>'Report Sept'!CM150-'Report June'!CM150</f>
        <v>#VALUE!</v>
      </c>
      <c r="CN150" s="43" t="e">
        <f>'Report Sept'!CN150-'Report June'!CN150</f>
        <v>#VALUE!</v>
      </c>
      <c r="CO150" s="43" t="e">
        <f>'Report Sept'!CO150-'Report June'!CO150</f>
        <v>#VALUE!</v>
      </c>
      <c r="CP150" s="43" t="e">
        <f>'Report Sept'!CP150-'Report June'!CP150</f>
        <v>#VALUE!</v>
      </c>
      <c r="CQ150" s="43" t="e">
        <f>'Report Sept'!CQ150-'Report June'!CQ150</f>
        <v>#VALUE!</v>
      </c>
      <c r="CR150" s="43" t="e">
        <f>'Report Sept'!CR150-'Report June'!CR150</f>
        <v>#VALUE!</v>
      </c>
      <c r="CS150" s="43" t="e">
        <f>'Report Sept'!CS150-'Report June'!CS150</f>
        <v>#VALUE!</v>
      </c>
      <c r="CT150" s="43" t="e">
        <f>'Report Sept'!CT150-'Report June'!CT150</f>
        <v>#VALUE!</v>
      </c>
      <c r="CU150" s="43" t="e">
        <f>'Report Sept'!CU150-'Report June'!CU150</f>
        <v>#VALUE!</v>
      </c>
      <c r="CV150" s="43" t="e">
        <f>'Report Sept'!CV150-'Report June'!CV150</f>
        <v>#VALUE!</v>
      </c>
      <c r="CW150" s="43" t="e">
        <f>'Report Sept'!CW150-'Report June'!CW150</f>
        <v>#VALUE!</v>
      </c>
      <c r="CX150" s="43" t="e">
        <f>'Report Sept'!CX150-'Report June'!CX150</f>
        <v>#VALUE!</v>
      </c>
      <c r="CY150" s="43" t="e">
        <f>'Report Sept'!CY150-'Report June'!CY150</f>
        <v>#VALUE!</v>
      </c>
      <c r="CZ150" s="43" t="e">
        <f>'Report Sept'!CZ150-'Report June'!CZ150</f>
        <v>#VALUE!</v>
      </c>
      <c r="DA150" s="43" t="e">
        <f>'Report Sept'!DA150-'Report June'!DA150</f>
        <v>#VALUE!</v>
      </c>
      <c r="DB150" s="43" t="e">
        <f>'Report Sept'!DB150-'Report June'!DB150</f>
        <v>#VALUE!</v>
      </c>
      <c r="DC150" s="43" t="e">
        <f>'Report Sept'!DC150-'Report June'!DC150</f>
        <v>#VALUE!</v>
      </c>
      <c r="DD150" s="43" t="e">
        <f>'Report Sept'!DD150-'Report June'!DD150</f>
        <v>#VALUE!</v>
      </c>
      <c r="DE150" s="43" t="e">
        <f>'Report Sept'!DE150-'Report June'!DE150</f>
        <v>#VALUE!</v>
      </c>
      <c r="DF150" s="43" t="e">
        <f>'Report Sept'!DF150-'Report June'!DF150</f>
        <v>#VALUE!</v>
      </c>
      <c r="DG150" s="43" t="e">
        <f>'Report Sept'!DG150-'Report June'!DG150</f>
        <v>#VALUE!</v>
      </c>
      <c r="DH150" s="43" t="e">
        <f>'Report Sept'!DH150-'Report June'!DH150</f>
        <v>#VALUE!</v>
      </c>
      <c r="DI150" s="43" t="e">
        <f>'Report Sept'!DI150-'Report June'!DI150</f>
        <v>#VALUE!</v>
      </c>
      <c r="DJ150" s="43" t="e">
        <f>'Report Sept'!DJ150-'Report June'!DJ150</f>
        <v>#VALUE!</v>
      </c>
      <c r="DK150" s="43" t="e">
        <f>'Report Sept'!DK150-'Report June'!DK150</f>
        <v>#VALUE!</v>
      </c>
      <c r="DL150" s="43" t="e">
        <f>'Report Sept'!DL150-'Report June'!DL150</f>
        <v>#VALUE!</v>
      </c>
      <c r="DM150" s="43" t="e">
        <f>'Report Sept'!DM150-'Report June'!DM150</f>
        <v>#VALUE!</v>
      </c>
      <c r="DN150" s="43" t="e">
        <f>'Report Sept'!DN150-'Report June'!DN150</f>
        <v>#VALUE!</v>
      </c>
      <c r="DO150" s="43" t="e">
        <f>'Report Sept'!DO150-'Report June'!DO150</f>
        <v>#VALUE!</v>
      </c>
      <c r="DP150" s="43" t="e">
        <f>'Report Sept'!DP150-'Report June'!DP150</f>
        <v>#VALUE!</v>
      </c>
      <c r="DQ150" s="43" t="e">
        <f>'Report Sept'!DQ150-'Report June'!DQ150</f>
        <v>#VALUE!</v>
      </c>
      <c r="DR150" s="43" t="e">
        <f>'Report Sept'!DR150-'Report June'!DR150</f>
        <v>#VALUE!</v>
      </c>
      <c r="DS150" s="43" t="e">
        <f>'Report Sept'!DS150-'Report June'!DS150</f>
        <v>#VALUE!</v>
      </c>
      <c r="DT150" s="43" t="e">
        <f>'Report Sept'!DT150-'Report June'!DT150</f>
        <v>#VALUE!</v>
      </c>
      <c r="DU150" s="43" t="e">
        <f>'Report Sept'!DU150-'Report June'!DU150</f>
        <v>#VALUE!</v>
      </c>
      <c r="DV150" s="43" t="e">
        <f>'Report Sept'!DV150-'Report June'!DV150</f>
        <v>#VALUE!</v>
      </c>
      <c r="DW150" s="43" t="e">
        <f>'Report Sept'!DW150-'Report June'!DW150</f>
        <v>#VALUE!</v>
      </c>
      <c r="DX150" s="43" t="e">
        <f>'Report Sept'!DX150-'Report June'!DX150</f>
        <v>#VALUE!</v>
      </c>
      <c r="DY150" s="43" t="e">
        <f>'Report Sept'!DY150-'Report June'!DY150</f>
        <v>#VALUE!</v>
      </c>
      <c r="DZ150" s="43" t="e">
        <f>'Report Sept'!DZ150-'Report June'!DZ150</f>
        <v>#VALUE!</v>
      </c>
      <c r="EA150" s="43" t="e">
        <f>'Report Sept'!EA150-'Report June'!EA150</f>
        <v>#VALUE!</v>
      </c>
      <c r="EB150" s="43" t="e">
        <f>'Report Sept'!EB150-'Report June'!EB150</f>
        <v>#VALUE!</v>
      </c>
      <c r="EC150" s="43" t="e">
        <f>'Report Sept'!EC150-'Report June'!EC150</f>
        <v>#VALUE!</v>
      </c>
      <c r="ED150" s="43" t="e">
        <f>'Report Sept'!ED150-'Report June'!ED150</f>
        <v>#VALUE!</v>
      </c>
      <c r="EE150" s="43" t="e">
        <f>'Report Sept'!EE150-'Report June'!EE150</f>
        <v>#VALUE!</v>
      </c>
      <c r="EF150" s="43" t="e">
        <f>'Report Sept'!EF150-'Report June'!EF150</f>
        <v>#VALUE!</v>
      </c>
      <c r="EG150" s="43" t="e">
        <f>'Report Sept'!EG150-'Report June'!EG150</f>
        <v>#VALUE!</v>
      </c>
      <c r="EH150" s="43" t="e">
        <f>'Report Sept'!EH150-'Report June'!EH150</f>
        <v>#VALUE!</v>
      </c>
      <c r="EI150" s="43" t="e">
        <f>'Report Sept'!EI150-'Report June'!EI150</f>
        <v>#VALUE!</v>
      </c>
      <c r="EJ150" s="43" t="e">
        <f>'Report Sept'!EJ150-'Report June'!EJ150</f>
        <v>#VALUE!</v>
      </c>
      <c r="EK150" s="43" t="e">
        <f>'Report Sept'!EK150-'Report June'!EK150</f>
        <v>#VALUE!</v>
      </c>
      <c r="EL150" s="43" t="e">
        <f>'Report Sept'!EL150-'Report June'!EL150</f>
        <v>#VALUE!</v>
      </c>
      <c r="EM150" s="43" t="e">
        <f>'Report Sept'!EM150-'Report June'!EM150</f>
        <v>#VALUE!</v>
      </c>
      <c r="EN150" s="43" t="e">
        <f>'Report Sept'!EN150-'Report June'!EN150</f>
        <v>#VALUE!</v>
      </c>
      <c r="EO150" s="43" t="e">
        <f>'Report Sept'!EO150-'Report June'!EO150</f>
        <v>#VALUE!</v>
      </c>
      <c r="EP150" s="43" t="e">
        <f>'Report Sept'!EP150-'Report June'!EP150</f>
        <v>#VALUE!</v>
      </c>
      <c r="EQ150" s="43" t="e">
        <f>'Report Sept'!EQ150-'Report June'!EQ150</f>
        <v>#VALUE!</v>
      </c>
      <c r="ER150" s="43" t="e">
        <f>'Report Sept'!ER150-'Report June'!ER150</f>
        <v>#VALUE!</v>
      </c>
      <c r="ES150" s="43" t="e">
        <f>'Report Sept'!ES150-'Report June'!ES150</f>
        <v>#VALUE!</v>
      </c>
      <c r="ET150" s="43" t="e">
        <f>'Report Sept'!ET150-'Report June'!ET150</f>
        <v>#VALUE!</v>
      </c>
      <c r="EU150" s="43" t="e">
        <f>'Report Sept'!EU150-'Report June'!EU150</f>
        <v>#VALUE!</v>
      </c>
      <c r="EV150" s="43" t="e">
        <f>'Report Sept'!EV150-'Report June'!EV150</f>
        <v>#VALUE!</v>
      </c>
      <c r="EW150" s="43" t="e">
        <f>'Report Sept'!EW150-'Report June'!EW150</f>
        <v>#VALUE!</v>
      </c>
      <c r="EX150" s="43" t="e">
        <f>'Report Sept'!EX150-'Report June'!EX150</f>
        <v>#VALUE!</v>
      </c>
      <c r="EY150" s="43" t="e">
        <f>'Report Sept'!EY150-'Report June'!EY150</f>
        <v>#VALUE!</v>
      </c>
      <c r="EZ150" s="43" t="e">
        <f>'Report Sept'!EZ150-'Report June'!EZ150</f>
        <v>#VALUE!</v>
      </c>
      <c r="FA150" s="43" t="e">
        <f>'Report Sept'!FA150-'Report June'!FA150</f>
        <v>#VALUE!</v>
      </c>
      <c r="FB150" s="43" t="e">
        <f>'Report Sept'!FB150-'Report June'!FB150</f>
        <v>#VALUE!</v>
      </c>
      <c r="FC150" s="43" t="e">
        <f>'Report Sept'!FC150-'Report June'!FC150</f>
        <v>#VALUE!</v>
      </c>
      <c r="FD150" s="43" t="e">
        <f>'Report Sept'!FD150-'Report June'!FD150</f>
        <v>#VALUE!</v>
      </c>
      <c r="FE150" s="43" t="e">
        <f>'Report Sept'!FE150-'Report June'!FE150</f>
        <v>#VALUE!</v>
      </c>
      <c r="FF150" s="43" t="e">
        <f>'Report Sept'!FF150-'Report June'!FF150</f>
        <v>#VALUE!</v>
      </c>
      <c r="FG150" s="43" t="e">
        <f>'Report Sept'!FG150-'Report June'!FG150</f>
        <v>#VALUE!</v>
      </c>
      <c r="FH150" s="43" t="e">
        <f>'Report Sept'!FH150-'Report June'!FH150</f>
        <v>#VALUE!</v>
      </c>
      <c r="FI150" s="43" t="e">
        <f>'Report Sept'!FI150-'Report June'!FI150</f>
        <v>#VALUE!</v>
      </c>
      <c r="FJ150" s="43">
        <f>'Report Sept'!FJ150-'Report June'!FJ150</f>
        <v>9.3095818915226204E-3</v>
      </c>
      <c r="FK150" s="43">
        <f>'Report Sept'!FK150-'Report June'!FK150</f>
        <v>1.0182375344456601E-2</v>
      </c>
      <c r="FL150" s="43">
        <f>'Report Sept'!FL150-'Report June'!FL150</f>
        <v>9.6703718878729198E-3</v>
      </c>
      <c r="FM150" s="43"/>
      <c r="FN150" s="43"/>
      <c r="FO150" s="43"/>
    </row>
    <row r="151" spans="1:171" ht="15" customHeight="1">
      <c r="A151" s="44"/>
      <c r="B151" s="44"/>
      <c r="C151" s="44"/>
      <c r="D151" s="44"/>
      <c r="E151" s="44"/>
      <c r="F151" s="44"/>
      <c r="G151" s="44"/>
      <c r="H151" s="44"/>
      <c r="I151" s="44"/>
      <c r="J151" s="44"/>
      <c r="K151" s="44"/>
      <c r="L151" s="44"/>
      <c r="M151" s="44"/>
      <c r="N151" s="44"/>
      <c r="O151" s="44"/>
      <c r="P151" s="44"/>
      <c r="Q151" s="44"/>
      <c r="R151" s="44"/>
      <c r="S151" s="44"/>
      <c r="T151" s="44"/>
      <c r="U151" s="44"/>
      <c r="V151" s="44"/>
      <c r="W151" s="44"/>
      <c r="X151" s="44"/>
      <c r="Y151" s="44"/>
      <c r="Z151" s="44"/>
      <c r="AA151" s="44"/>
      <c r="AB151" s="44"/>
      <c r="AC151" s="44"/>
      <c r="AD151" s="44"/>
      <c r="AE151" s="44"/>
      <c r="AF151" s="44"/>
      <c r="AG151" s="44"/>
      <c r="AH151" s="44"/>
      <c r="AI151" s="44"/>
      <c r="AJ151" s="44"/>
      <c r="AK151" s="44"/>
      <c r="AL151" s="44"/>
      <c r="AM151" s="44"/>
      <c r="AN151" s="44"/>
      <c r="AO151" s="44"/>
      <c r="AP151" s="44"/>
      <c r="AQ151" s="44"/>
      <c r="AR151" s="44"/>
      <c r="AS151" s="44"/>
      <c r="AT151" s="44"/>
      <c r="AU151" s="44"/>
      <c r="AV151" s="44"/>
    </row>
    <row r="152" spans="1:171" ht="15" customHeight="1">
      <c r="A152" s="44"/>
      <c r="B152" s="44"/>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c r="AT152" s="44"/>
      <c r="AU152" s="44"/>
      <c r="AV152" s="44"/>
    </row>
    <row r="153" spans="1:171" ht="15" customHeight="1">
      <c r="A153" s="44"/>
      <c r="B153" s="44"/>
      <c r="C153" s="44"/>
      <c r="D153" s="44"/>
      <c r="E153" s="44"/>
      <c r="F153" s="44"/>
      <c r="G153" s="44"/>
      <c r="H153" s="44"/>
      <c r="I153" s="44"/>
      <c r="J153" s="44"/>
      <c r="K153" s="44"/>
      <c r="L153" s="44"/>
      <c r="M153" s="44"/>
      <c r="N153" s="44"/>
      <c r="O153" s="44"/>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44"/>
      <c r="AS153" s="44"/>
      <c r="AT153" s="44"/>
      <c r="AU153" s="44"/>
      <c r="AV153" s="44"/>
    </row>
    <row r="154" spans="1:171" ht="15" customHeight="1">
      <c r="A154" s="44"/>
      <c r="B154" s="44"/>
      <c r="C154" s="44"/>
      <c r="D154" s="44"/>
      <c r="E154" s="44"/>
      <c r="F154" s="44"/>
      <c r="G154" s="44"/>
      <c r="H154" s="44"/>
      <c r="I154" s="44"/>
      <c r="J154" s="44"/>
      <c r="K154" s="44"/>
      <c r="L154" s="44"/>
      <c r="M154" s="44"/>
      <c r="N154" s="44"/>
      <c r="O154" s="44"/>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44"/>
      <c r="AS154" s="44"/>
      <c r="AT154" s="44"/>
      <c r="AU154" s="44"/>
      <c r="AV154" s="44"/>
    </row>
    <row r="155" spans="1:171" ht="15" customHeight="1">
      <c r="A155" s="44"/>
      <c r="B155" s="44"/>
      <c r="C155" s="44"/>
      <c r="D155" s="44"/>
      <c r="E155" s="44"/>
      <c r="F155" s="44"/>
      <c r="G155" s="44"/>
      <c r="H155" s="44"/>
      <c r="I155" s="44"/>
      <c r="J155" s="44"/>
      <c r="K155" s="44"/>
      <c r="L155" s="44"/>
      <c r="M155" s="44"/>
      <c r="N155" s="44"/>
      <c r="O155" s="44"/>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row>
    <row r="156" spans="1:171" ht="15" customHeight="1">
      <c r="A156" s="44"/>
      <c r="B156" s="44"/>
      <c r="C156" s="44"/>
      <c r="D156" s="44"/>
      <c r="E156" s="44"/>
      <c r="F156" s="44"/>
      <c r="G156" s="44"/>
      <c r="H156" s="44"/>
      <c r="I156" s="44"/>
      <c r="J156" s="44"/>
      <c r="K156" s="44"/>
      <c r="L156" s="44"/>
      <c r="M156" s="44"/>
      <c r="N156" s="44"/>
      <c r="O156" s="44"/>
      <c r="P156" s="44"/>
      <c r="Q156" s="44"/>
      <c r="R156" s="44"/>
      <c r="S156" s="44"/>
      <c r="T156" s="44"/>
      <c r="U156" s="44"/>
      <c r="V156" s="44"/>
      <c r="W156" s="44"/>
      <c r="X156" s="44"/>
      <c r="Y156" s="44"/>
      <c r="Z156" s="44"/>
      <c r="AA156" s="44"/>
      <c r="AB156" s="44"/>
      <c r="AC156" s="44"/>
      <c r="AD156" s="44"/>
      <c r="AE156" s="44"/>
      <c r="AF156" s="44"/>
      <c r="AG156" s="44"/>
      <c r="AH156" s="44"/>
      <c r="AI156" s="44"/>
      <c r="AJ156" s="44"/>
      <c r="AK156" s="44"/>
      <c r="AL156" s="44"/>
      <c r="AM156" s="44"/>
      <c r="AN156" s="44"/>
      <c r="AO156" s="44"/>
      <c r="AP156" s="44"/>
      <c r="AQ156" s="44"/>
      <c r="AR156" s="44"/>
      <c r="AS156" s="44"/>
      <c r="AT156" s="44"/>
      <c r="AU156" s="44"/>
      <c r="AV156" s="44"/>
    </row>
    <row r="157" spans="1:171" ht="15" customHeight="1">
      <c r="A157" s="44"/>
      <c r="B157" s="44"/>
      <c r="C157" s="44"/>
      <c r="D157" s="44"/>
      <c r="E157" s="44"/>
      <c r="F157" s="44"/>
      <c r="G157" s="44"/>
      <c r="H157" s="44"/>
      <c r="I157" s="44"/>
      <c r="J157" s="44"/>
      <c r="K157" s="44"/>
      <c r="L157" s="44"/>
      <c r="M157" s="44"/>
      <c r="N157" s="44"/>
      <c r="O157" s="44"/>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44"/>
      <c r="AO157" s="44"/>
      <c r="AP157" s="44"/>
      <c r="AQ157" s="44"/>
      <c r="AR157" s="44"/>
      <c r="AS157" s="44"/>
      <c r="AT157" s="44"/>
      <c r="AU157" s="44"/>
      <c r="AV157" s="44"/>
    </row>
    <row r="158" spans="1:171" ht="15" customHeight="1">
      <c r="A158" s="44"/>
      <c r="B158" s="44"/>
      <c r="C158" s="44"/>
      <c r="D158" s="44"/>
      <c r="E158" s="44"/>
      <c r="F158" s="44"/>
      <c r="G158" s="44"/>
      <c r="H158" s="44"/>
      <c r="I158" s="44"/>
      <c r="J158" s="44"/>
      <c r="K158" s="44"/>
      <c r="L158" s="44"/>
      <c r="M158" s="44"/>
      <c r="N158" s="44"/>
      <c r="O158" s="44"/>
      <c r="P158" s="44"/>
      <c r="Q158" s="44"/>
      <c r="R158" s="44"/>
      <c r="S158" s="44"/>
      <c r="T158" s="44"/>
      <c r="U158" s="44"/>
      <c r="V158" s="44"/>
      <c r="W158" s="44"/>
      <c r="X158" s="44"/>
      <c r="Y158" s="44"/>
      <c r="Z158" s="44"/>
      <c r="AA158" s="44"/>
      <c r="AB158" s="44"/>
      <c r="AC158" s="44"/>
      <c r="AD158" s="44"/>
      <c r="AE158" s="44"/>
      <c r="AF158" s="44"/>
      <c r="AG158" s="44"/>
      <c r="AH158" s="44"/>
      <c r="AI158" s="44"/>
      <c r="AJ158" s="44"/>
      <c r="AK158" s="44"/>
      <c r="AL158" s="44"/>
      <c r="AM158" s="44"/>
      <c r="AN158" s="44"/>
      <c r="AO158" s="44"/>
      <c r="AP158" s="44"/>
      <c r="AQ158" s="44"/>
      <c r="AR158" s="44"/>
      <c r="AS158" s="44"/>
      <c r="AT158" s="44"/>
      <c r="AU158" s="44"/>
      <c r="AV158" s="44"/>
    </row>
    <row r="159" spans="1:171" ht="15" customHeight="1">
      <c r="A159" s="44"/>
      <c r="B159" s="44"/>
      <c r="C159" s="44"/>
      <c r="D159" s="44"/>
      <c r="E159" s="44"/>
      <c r="F159" s="44"/>
      <c r="G159" s="44"/>
      <c r="H159" s="44"/>
      <c r="I159" s="44"/>
      <c r="J159" s="44"/>
      <c r="K159" s="44"/>
      <c r="L159" s="44"/>
      <c r="M159" s="44"/>
      <c r="N159" s="44"/>
      <c r="O159" s="44"/>
      <c r="P159" s="44"/>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c r="AT159" s="44"/>
      <c r="AU159" s="44"/>
      <c r="AV159" s="44"/>
      <c r="AZ159" s="41">
        <v>42400</v>
      </c>
      <c r="BA159" s="41">
        <v>42429</v>
      </c>
      <c r="BB159" s="41">
        <v>42460</v>
      </c>
      <c r="BC159" s="41">
        <v>42490</v>
      </c>
      <c r="BD159" s="41">
        <v>42521</v>
      </c>
      <c r="BE159" s="41">
        <v>42551</v>
      </c>
      <c r="BF159" s="41">
        <v>42582</v>
      </c>
      <c r="BG159" s="41">
        <v>42613</v>
      </c>
      <c r="BH159" s="41">
        <v>42643</v>
      </c>
      <c r="BI159" s="41">
        <v>42674</v>
      </c>
      <c r="BJ159" s="41">
        <v>42704</v>
      </c>
      <c r="BK159" s="41">
        <v>42735</v>
      </c>
      <c r="BL159" s="41">
        <v>42766</v>
      </c>
      <c r="BM159" s="41">
        <v>42794</v>
      </c>
      <c r="BN159" s="41">
        <v>42825</v>
      </c>
      <c r="BO159" s="41">
        <v>42855</v>
      </c>
      <c r="BP159" s="41">
        <v>42886</v>
      </c>
      <c r="BQ159" s="41">
        <v>42916</v>
      </c>
      <c r="BR159" s="41">
        <v>42947</v>
      </c>
      <c r="BS159" s="41">
        <v>42978</v>
      </c>
      <c r="BT159" s="41">
        <v>43008</v>
      </c>
      <c r="BU159" s="41">
        <v>43039</v>
      </c>
      <c r="BV159" s="41">
        <v>43069</v>
      </c>
      <c r="BW159" s="41">
        <v>43100</v>
      </c>
      <c r="BX159" s="41">
        <v>43131</v>
      </c>
      <c r="BY159" s="41">
        <v>43159</v>
      </c>
      <c r="BZ159" s="41">
        <v>43190</v>
      </c>
      <c r="CA159" s="41">
        <v>43220</v>
      </c>
      <c r="CB159" s="41">
        <v>43251</v>
      </c>
      <c r="CC159" s="41">
        <v>43281</v>
      </c>
      <c r="CD159" s="41">
        <v>43312</v>
      </c>
      <c r="CE159" s="41">
        <v>43343</v>
      </c>
      <c r="CF159" s="41">
        <v>43373</v>
      </c>
      <c r="CG159" s="41">
        <v>43404</v>
      </c>
      <c r="CH159" s="41">
        <v>43434</v>
      </c>
      <c r="CI159" s="41">
        <v>43465</v>
      </c>
      <c r="CJ159" s="41">
        <v>43496</v>
      </c>
      <c r="CK159" s="41">
        <v>43524</v>
      </c>
      <c r="CL159" s="41">
        <v>43555</v>
      </c>
      <c r="CM159" s="41">
        <v>43585</v>
      </c>
      <c r="CN159" s="41">
        <v>43616</v>
      </c>
      <c r="CO159" s="41">
        <v>43646</v>
      </c>
      <c r="CP159" s="41">
        <v>43677</v>
      </c>
      <c r="CQ159" s="41">
        <v>43708</v>
      </c>
      <c r="CR159" s="41">
        <v>43738</v>
      </c>
      <c r="CS159" s="41">
        <v>43769</v>
      </c>
      <c r="CT159" s="41">
        <v>43799</v>
      </c>
      <c r="CU159" s="41">
        <v>43830</v>
      </c>
      <c r="CV159" s="41">
        <v>43861</v>
      </c>
      <c r="CW159" s="41">
        <v>43890</v>
      </c>
      <c r="CX159" s="41">
        <v>43921</v>
      </c>
      <c r="CY159" s="41">
        <v>43951</v>
      </c>
      <c r="CZ159" s="41">
        <v>43982</v>
      </c>
      <c r="DA159" s="41">
        <v>44012</v>
      </c>
      <c r="DB159" s="41">
        <v>44043</v>
      </c>
      <c r="DC159" s="41">
        <v>44074</v>
      </c>
      <c r="DD159" s="41">
        <v>44104</v>
      </c>
      <c r="DE159" s="41">
        <v>44135</v>
      </c>
      <c r="DF159" s="41">
        <v>44165</v>
      </c>
      <c r="DG159" s="41">
        <v>44196</v>
      </c>
      <c r="DH159" s="41">
        <v>44227</v>
      </c>
      <c r="DI159" s="41">
        <v>44255</v>
      </c>
      <c r="DJ159" s="41">
        <v>44286</v>
      </c>
      <c r="DK159" s="41">
        <v>44316</v>
      </c>
      <c r="DL159" s="41">
        <v>44347</v>
      </c>
      <c r="DM159" s="41">
        <v>44377</v>
      </c>
      <c r="DN159" s="41">
        <v>44408</v>
      </c>
      <c r="DO159" s="41">
        <v>44439</v>
      </c>
      <c r="DP159" s="41">
        <v>44469</v>
      </c>
      <c r="DQ159" s="41">
        <v>44500</v>
      </c>
      <c r="DR159" s="41">
        <v>44530</v>
      </c>
      <c r="DS159" s="41">
        <v>44561</v>
      </c>
      <c r="DT159" s="41">
        <v>44592</v>
      </c>
      <c r="DU159" s="41">
        <v>44620</v>
      </c>
      <c r="DV159" s="41">
        <v>44651</v>
      </c>
      <c r="DW159" s="41">
        <v>44681</v>
      </c>
      <c r="DX159" s="41">
        <v>44712</v>
      </c>
      <c r="DY159" s="41">
        <v>44742</v>
      </c>
      <c r="DZ159" s="41">
        <v>44773</v>
      </c>
      <c r="EA159" s="41">
        <v>44804</v>
      </c>
      <c r="EB159" s="41">
        <v>44834</v>
      </c>
      <c r="EC159" s="41">
        <v>44865</v>
      </c>
      <c r="ED159" s="41">
        <v>44895</v>
      </c>
      <c r="EE159" s="41">
        <v>44926</v>
      </c>
      <c r="EF159" s="41">
        <v>44957</v>
      </c>
      <c r="EG159" s="41">
        <v>44985</v>
      </c>
      <c r="EH159" s="41">
        <v>45016</v>
      </c>
      <c r="EI159" s="41">
        <v>45046</v>
      </c>
      <c r="EJ159" s="41">
        <v>45077</v>
      </c>
      <c r="EK159" s="41">
        <v>45107</v>
      </c>
      <c r="EL159" s="41">
        <v>45138</v>
      </c>
      <c r="EM159" s="41">
        <v>45169</v>
      </c>
      <c r="EN159" s="41">
        <v>45199</v>
      </c>
      <c r="EO159" s="41">
        <v>45230</v>
      </c>
      <c r="EP159" s="41">
        <v>45260</v>
      </c>
      <c r="EQ159" s="41">
        <v>45291</v>
      </c>
      <c r="ER159" s="41">
        <v>45322</v>
      </c>
      <c r="ES159" s="41">
        <v>45351</v>
      </c>
      <c r="ET159" s="41">
        <v>45382</v>
      </c>
      <c r="EU159" s="41">
        <v>45412</v>
      </c>
      <c r="EV159" s="41">
        <v>45443</v>
      </c>
      <c r="EW159" s="41">
        <v>45473</v>
      </c>
      <c r="EX159" s="41">
        <v>45504</v>
      </c>
      <c r="EY159" s="41">
        <v>45535</v>
      </c>
      <c r="EZ159" s="41">
        <v>45565</v>
      </c>
      <c r="FA159" s="41">
        <v>45596</v>
      </c>
      <c r="FB159" s="41">
        <v>45626</v>
      </c>
      <c r="FC159" s="41">
        <v>45657</v>
      </c>
      <c r="FD159" s="41">
        <v>45688</v>
      </c>
      <c r="FE159" s="41">
        <v>45716</v>
      </c>
      <c r="FF159" s="41">
        <v>45747</v>
      </c>
      <c r="FG159" s="41">
        <v>45777</v>
      </c>
      <c r="FH159" s="41">
        <v>45808</v>
      </c>
      <c r="FI159" s="41">
        <v>45838</v>
      </c>
      <c r="FJ159" s="41">
        <v>45869</v>
      </c>
      <c r="FK159" s="41">
        <v>45900</v>
      </c>
      <c r="FL159" s="41">
        <v>45930</v>
      </c>
    </row>
    <row r="160" spans="1:171" ht="15" customHeight="1">
      <c r="A160" s="44"/>
      <c r="B160" s="44"/>
      <c r="C160" s="44"/>
      <c r="D160" s="44"/>
      <c r="E160" s="44"/>
      <c r="F160" s="44"/>
      <c r="G160" s="44"/>
      <c r="H160" s="44"/>
      <c r="I160" s="44"/>
      <c r="J160" s="44"/>
      <c r="K160" s="44"/>
      <c r="L160" s="44"/>
      <c r="M160" s="44"/>
      <c r="N160" s="44"/>
      <c r="O160" s="44"/>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44"/>
      <c r="AS160" s="44"/>
      <c r="AT160" s="44"/>
      <c r="AU160" s="44"/>
      <c r="AV160" s="44"/>
      <c r="AY160" s="42">
        <v>2016</v>
      </c>
      <c r="AZ160" s="43" t="e">
        <f>'Report Sept'!AZ160-'Report June'!AZ160</f>
        <v>#VALUE!</v>
      </c>
      <c r="BA160" s="43" t="e">
        <f>'Report Sept'!BA160-'Report June'!BA160</f>
        <v>#VALUE!</v>
      </c>
      <c r="BB160" s="43" t="e">
        <f>'Report Sept'!BB160-'Report June'!BB160</f>
        <v>#VALUE!</v>
      </c>
      <c r="BC160" s="43" t="e">
        <f>'Report Sept'!BC160-'Report June'!BC160</f>
        <v>#VALUE!</v>
      </c>
      <c r="BD160" s="43" t="e">
        <f>'Report Sept'!BD160-'Report June'!BD160</f>
        <v>#VALUE!</v>
      </c>
      <c r="BE160" s="43" t="e">
        <f>'Report Sept'!BE160-'Report June'!BE160</f>
        <v>#VALUE!</v>
      </c>
      <c r="BF160" s="43" t="e">
        <f>'Report Sept'!BF160-'Report June'!BF160</f>
        <v>#VALUE!</v>
      </c>
      <c r="BG160" s="43" t="e">
        <f>'Report Sept'!BG160-'Report June'!BG160</f>
        <v>#VALUE!</v>
      </c>
      <c r="BH160" s="43" t="e">
        <f>'Report Sept'!BH160-'Report June'!BH160</f>
        <v>#VALUE!</v>
      </c>
      <c r="BI160" s="43" t="e">
        <f>'Report Sept'!BI160-'Report June'!BI160</f>
        <v>#VALUE!</v>
      </c>
      <c r="BJ160" s="43" t="e">
        <f>'Report Sept'!BJ160-'Report June'!BJ160</f>
        <v>#VALUE!</v>
      </c>
      <c r="BK160" s="43" t="e">
        <f>'Report Sept'!BK160-'Report June'!BK160</f>
        <v>#VALUE!</v>
      </c>
      <c r="BL160" s="43" t="e">
        <f>'Report Sept'!BL160-'Report June'!BL160</f>
        <v>#VALUE!</v>
      </c>
      <c r="BM160" s="43" t="e">
        <f>'Report Sept'!BM160-'Report June'!BM160</f>
        <v>#VALUE!</v>
      </c>
      <c r="BN160" s="43" t="e">
        <f>'Report Sept'!BN160-'Report June'!BN160</f>
        <v>#VALUE!</v>
      </c>
      <c r="BO160" s="43" t="e">
        <f>'Report Sept'!BO160-'Report June'!BO160</f>
        <v>#VALUE!</v>
      </c>
      <c r="BP160" s="43" t="e">
        <f>'Report Sept'!BP160-'Report June'!BP160</f>
        <v>#VALUE!</v>
      </c>
      <c r="BQ160" s="43" t="e">
        <f>'Report Sept'!BQ160-'Report June'!BQ160</f>
        <v>#VALUE!</v>
      </c>
      <c r="BR160" s="43" t="e">
        <f>'Report Sept'!BR160-'Report June'!BR160</f>
        <v>#VALUE!</v>
      </c>
      <c r="BS160" s="43" t="e">
        <f>'Report Sept'!BS160-'Report June'!BS160</f>
        <v>#VALUE!</v>
      </c>
      <c r="BT160" s="43" t="e">
        <f>'Report Sept'!BT160-'Report June'!BT160</f>
        <v>#VALUE!</v>
      </c>
      <c r="BU160" s="43" t="e">
        <f>'Report Sept'!BU160-'Report June'!BU160</f>
        <v>#VALUE!</v>
      </c>
      <c r="BV160" s="43" t="e">
        <f>'Report Sept'!BV160-'Report June'!BV160</f>
        <v>#VALUE!</v>
      </c>
      <c r="BW160" s="43" t="e">
        <f>'Report Sept'!BW160-'Report June'!BW160</f>
        <v>#VALUE!</v>
      </c>
      <c r="BX160" s="43" t="e">
        <f>'Report Sept'!BX160-'Report June'!BX160</f>
        <v>#VALUE!</v>
      </c>
      <c r="BY160" s="43" t="e">
        <f>'Report Sept'!BY160-'Report June'!BY160</f>
        <v>#VALUE!</v>
      </c>
      <c r="BZ160" s="43" t="e">
        <f>'Report Sept'!BZ160-'Report June'!BZ160</f>
        <v>#VALUE!</v>
      </c>
      <c r="CA160" s="43" t="e">
        <f>'Report Sept'!CA160-'Report June'!CA160</f>
        <v>#VALUE!</v>
      </c>
      <c r="CB160" s="43" t="e">
        <f>'Report Sept'!CB160-'Report June'!CB160</f>
        <v>#VALUE!</v>
      </c>
      <c r="CC160" s="43" t="e">
        <f>'Report Sept'!CC160-'Report June'!CC160</f>
        <v>#VALUE!</v>
      </c>
      <c r="CD160" s="43" t="e">
        <f>'Report Sept'!CD160-'Report June'!CD160</f>
        <v>#VALUE!</v>
      </c>
      <c r="CE160" s="43" t="e">
        <f>'Report Sept'!CE160-'Report June'!CE160</f>
        <v>#VALUE!</v>
      </c>
      <c r="CF160" s="43" t="e">
        <f>'Report Sept'!CF160-'Report June'!CF160</f>
        <v>#VALUE!</v>
      </c>
      <c r="CG160" s="43" t="e">
        <f>'Report Sept'!CG160-'Report June'!CG160</f>
        <v>#VALUE!</v>
      </c>
      <c r="CH160" s="43" t="e">
        <f>'Report Sept'!CH160-'Report June'!CH160</f>
        <v>#VALUE!</v>
      </c>
      <c r="CI160" s="43" t="e">
        <f>'Report Sept'!CI160-'Report June'!CI160</f>
        <v>#VALUE!</v>
      </c>
      <c r="CJ160" s="43" t="e">
        <f>'Report Sept'!CJ160-'Report June'!CJ160</f>
        <v>#VALUE!</v>
      </c>
      <c r="CK160" s="43" t="e">
        <f>'Report Sept'!CK160-'Report June'!CK160</f>
        <v>#VALUE!</v>
      </c>
      <c r="CL160" s="43" t="e">
        <f>'Report Sept'!CL160-'Report June'!CL160</f>
        <v>#VALUE!</v>
      </c>
      <c r="CM160" s="43" t="e">
        <f>'Report Sept'!CM160-'Report June'!CM160</f>
        <v>#VALUE!</v>
      </c>
      <c r="CN160" s="43" t="e">
        <f>'Report Sept'!CN160-'Report June'!CN160</f>
        <v>#VALUE!</v>
      </c>
      <c r="CO160" s="43" t="e">
        <f>'Report Sept'!CO160-'Report June'!CO160</f>
        <v>#VALUE!</v>
      </c>
      <c r="CP160" s="43" t="e">
        <f>'Report Sept'!CP160-'Report June'!CP160</f>
        <v>#VALUE!</v>
      </c>
      <c r="CQ160" s="43" t="e">
        <f>'Report Sept'!CQ160-'Report June'!CQ160</f>
        <v>#VALUE!</v>
      </c>
      <c r="CR160" s="43" t="e">
        <f>'Report Sept'!CR160-'Report June'!CR160</f>
        <v>#VALUE!</v>
      </c>
      <c r="CS160" s="43" t="e">
        <f>'Report Sept'!CS160-'Report June'!CS160</f>
        <v>#VALUE!</v>
      </c>
      <c r="CT160" s="43" t="e">
        <f>'Report Sept'!CT160-'Report June'!CT160</f>
        <v>#VALUE!</v>
      </c>
      <c r="CU160" s="43" t="e">
        <f>'Report Sept'!CU160-'Report June'!CU160</f>
        <v>#VALUE!</v>
      </c>
      <c r="CV160" s="43" t="e">
        <f>'Report Sept'!CV160-'Report June'!CV160</f>
        <v>#VALUE!</v>
      </c>
      <c r="CW160" s="43" t="e">
        <f>'Report Sept'!CW160-'Report June'!CW160</f>
        <v>#VALUE!</v>
      </c>
      <c r="CX160" s="43" t="e">
        <f>'Report Sept'!CX160-'Report June'!CX160</f>
        <v>#VALUE!</v>
      </c>
      <c r="CY160" s="43" t="e">
        <f>'Report Sept'!CY160-'Report June'!CY160</f>
        <v>#VALUE!</v>
      </c>
      <c r="CZ160" s="43" t="e">
        <f>'Report Sept'!CZ160-'Report June'!CZ160</f>
        <v>#VALUE!</v>
      </c>
      <c r="DA160" s="43" t="e">
        <f>'Report Sept'!DA160-'Report June'!DA160</f>
        <v>#VALUE!</v>
      </c>
      <c r="DB160" s="43" t="e">
        <f>'Report Sept'!DB160-'Report June'!DB160</f>
        <v>#VALUE!</v>
      </c>
      <c r="DC160" s="43" t="e">
        <f>'Report Sept'!DC160-'Report June'!DC160</f>
        <v>#VALUE!</v>
      </c>
      <c r="DD160" s="43" t="e">
        <f>'Report Sept'!DD160-'Report June'!DD160</f>
        <v>#VALUE!</v>
      </c>
      <c r="DE160" s="43" t="e">
        <f>'Report Sept'!DE160-'Report June'!DE160</f>
        <v>#VALUE!</v>
      </c>
      <c r="DF160" s="43" t="e">
        <f>'Report Sept'!DF160-'Report June'!DF160</f>
        <v>#VALUE!</v>
      </c>
      <c r="DG160" s="43" t="e">
        <f>'Report Sept'!DG160-'Report June'!DG160</f>
        <v>#VALUE!</v>
      </c>
      <c r="DH160" s="43" t="e">
        <f>'Report Sept'!DH160-'Report June'!DH160</f>
        <v>#VALUE!</v>
      </c>
      <c r="DI160" s="43" t="e">
        <f>'Report Sept'!DI160-'Report June'!DI160</f>
        <v>#VALUE!</v>
      </c>
      <c r="DJ160" s="43" t="e">
        <f>'Report Sept'!DJ160-'Report June'!DJ160</f>
        <v>#VALUE!</v>
      </c>
      <c r="DK160" s="43" t="e">
        <f>'Report Sept'!DK160-'Report June'!DK160</f>
        <v>#VALUE!</v>
      </c>
      <c r="DL160" s="43" t="e">
        <f>'Report Sept'!DL160-'Report June'!DL160</f>
        <v>#VALUE!</v>
      </c>
      <c r="DM160" s="43" t="e">
        <f>'Report Sept'!DM160-'Report June'!DM160</f>
        <v>#VALUE!</v>
      </c>
      <c r="DN160" s="43" t="e">
        <f>'Report Sept'!DN160-'Report June'!DN160</f>
        <v>#VALUE!</v>
      </c>
      <c r="DO160" s="43" t="e">
        <f>'Report Sept'!DO160-'Report June'!DO160</f>
        <v>#VALUE!</v>
      </c>
      <c r="DP160" s="43" t="e">
        <f>'Report Sept'!DP160-'Report June'!DP160</f>
        <v>#VALUE!</v>
      </c>
      <c r="DQ160" s="43" t="e">
        <f>'Report Sept'!DQ160-'Report June'!DQ160</f>
        <v>#VALUE!</v>
      </c>
      <c r="DR160" s="43" t="e">
        <f>'Report Sept'!DR160-'Report June'!DR160</f>
        <v>#VALUE!</v>
      </c>
      <c r="DS160" s="43" t="e">
        <f>'Report Sept'!DS160-'Report June'!DS160</f>
        <v>#VALUE!</v>
      </c>
      <c r="DT160" s="43" t="e">
        <f>'Report Sept'!DT160-'Report June'!DT160</f>
        <v>#VALUE!</v>
      </c>
      <c r="DU160" s="43" t="e">
        <f>'Report Sept'!DU160-'Report June'!DU160</f>
        <v>#VALUE!</v>
      </c>
      <c r="DV160" s="43" t="e">
        <f>'Report Sept'!DV160-'Report June'!DV160</f>
        <v>#VALUE!</v>
      </c>
      <c r="DW160" s="43" t="e">
        <f>'Report Sept'!DW160-'Report June'!DW160</f>
        <v>#VALUE!</v>
      </c>
      <c r="DX160" s="43" t="e">
        <f>'Report Sept'!DX160-'Report June'!DX160</f>
        <v>#VALUE!</v>
      </c>
      <c r="DY160" s="43" t="e">
        <f>'Report Sept'!DY160-'Report June'!DY160</f>
        <v>#VALUE!</v>
      </c>
      <c r="DZ160" s="43" t="e">
        <f>'Report Sept'!DZ160-'Report June'!DZ160</f>
        <v>#VALUE!</v>
      </c>
      <c r="EA160" s="43" t="e">
        <f>'Report Sept'!EA160-'Report June'!EA160</f>
        <v>#VALUE!</v>
      </c>
      <c r="EB160" s="43" t="e">
        <f>'Report Sept'!EB160-'Report June'!EB160</f>
        <v>#VALUE!</v>
      </c>
      <c r="EC160" s="43" t="e">
        <f>'Report Sept'!EC160-'Report June'!EC160</f>
        <v>#VALUE!</v>
      </c>
      <c r="ED160" s="43" t="e">
        <f>'Report Sept'!ED160-'Report June'!ED160</f>
        <v>#VALUE!</v>
      </c>
      <c r="EE160" s="43" t="e">
        <f>'Report Sept'!EE160-'Report June'!EE160</f>
        <v>#VALUE!</v>
      </c>
      <c r="EF160" s="43" t="e">
        <f>'Report Sept'!EF160-'Report June'!EF160</f>
        <v>#VALUE!</v>
      </c>
      <c r="EG160" s="43" t="e">
        <f>'Report Sept'!EG160-'Report June'!EG160</f>
        <v>#VALUE!</v>
      </c>
      <c r="EH160" s="43" t="e">
        <f>'Report Sept'!EH160-'Report June'!EH160</f>
        <v>#VALUE!</v>
      </c>
      <c r="EI160" s="43" t="e">
        <f>'Report Sept'!EI160-'Report June'!EI160</f>
        <v>#VALUE!</v>
      </c>
      <c r="EJ160" s="43" t="e">
        <f>'Report Sept'!EJ160-'Report June'!EJ160</f>
        <v>#VALUE!</v>
      </c>
      <c r="EK160" s="43" t="e">
        <f>'Report Sept'!EK160-'Report June'!EK160</f>
        <v>#VALUE!</v>
      </c>
      <c r="EL160" s="43" t="e">
        <f>'Report Sept'!EL160-'Report June'!EL160</f>
        <v>#VALUE!</v>
      </c>
      <c r="EM160" s="43" t="e">
        <f>'Report Sept'!EM160-'Report June'!EM160</f>
        <v>#VALUE!</v>
      </c>
      <c r="EN160" s="43" t="e">
        <f>'Report Sept'!EN160-'Report June'!EN160</f>
        <v>#VALUE!</v>
      </c>
      <c r="EO160" s="43" t="e">
        <f>'Report Sept'!EO160-'Report June'!EO160</f>
        <v>#VALUE!</v>
      </c>
      <c r="EP160" s="43" t="e">
        <f>'Report Sept'!EP160-'Report June'!EP160</f>
        <v>#VALUE!</v>
      </c>
      <c r="EQ160" s="43" t="e">
        <f>'Report Sept'!EQ160-'Report June'!EQ160</f>
        <v>#VALUE!</v>
      </c>
      <c r="ER160" s="43" t="e">
        <f>'Report Sept'!ER160-'Report June'!ER160</f>
        <v>#VALUE!</v>
      </c>
      <c r="ES160" s="43" t="e">
        <f>'Report Sept'!ES160-'Report June'!ES160</f>
        <v>#VALUE!</v>
      </c>
      <c r="ET160" s="43" t="e">
        <f>'Report Sept'!ET160-'Report June'!ET160</f>
        <v>#VALUE!</v>
      </c>
      <c r="EU160" s="43" t="e">
        <f>'Report Sept'!EU160-'Report June'!EU160</f>
        <v>#VALUE!</v>
      </c>
      <c r="EV160" s="43" t="e">
        <f>'Report Sept'!EV160-'Report June'!EV160</f>
        <v>#VALUE!</v>
      </c>
      <c r="EW160" s="43" t="e">
        <f>'Report Sept'!EW160-'Report June'!EW160</f>
        <v>#VALUE!</v>
      </c>
      <c r="EX160" s="43" t="e">
        <f>'Report Sept'!EX160-'Report June'!EX160</f>
        <v>#VALUE!</v>
      </c>
      <c r="EY160" s="43" t="e">
        <f>'Report Sept'!EY160-'Report June'!EY160</f>
        <v>#VALUE!</v>
      </c>
      <c r="EZ160" s="43" t="e">
        <f>'Report Sept'!EZ160-'Report June'!EZ160</f>
        <v>#VALUE!</v>
      </c>
      <c r="FA160" s="43" t="e">
        <f>'Report Sept'!FA160-'Report June'!FA160</f>
        <v>#VALUE!</v>
      </c>
      <c r="FB160" s="43" t="e">
        <f>'Report Sept'!FB160-'Report June'!FB160</f>
        <v>#VALUE!</v>
      </c>
      <c r="FC160" s="43" t="e">
        <f>'Report Sept'!FC160-'Report June'!FC160</f>
        <v>#VALUE!</v>
      </c>
      <c r="FD160" s="43" t="e">
        <f>'Report Sept'!FD160-'Report June'!FD160</f>
        <v>#VALUE!</v>
      </c>
      <c r="FE160" s="43" t="e">
        <f>'Report Sept'!FE160-'Report June'!FE160</f>
        <v>#VALUE!</v>
      </c>
      <c r="FF160" s="43" t="e">
        <f>'Report Sept'!FF160-'Report June'!FF160</f>
        <v>#VALUE!</v>
      </c>
      <c r="FG160" s="43" t="e">
        <f>'Report Sept'!FG160-'Report June'!FG160</f>
        <v>#VALUE!</v>
      </c>
      <c r="FH160" s="43" t="e">
        <f>'Report Sept'!FH160-'Report June'!FH160</f>
        <v>#VALUE!</v>
      </c>
      <c r="FI160" s="43" t="e">
        <f>'Report Sept'!FI160-'Report June'!FI160</f>
        <v>#VALUE!</v>
      </c>
      <c r="FJ160" s="43">
        <f>'Report Sept'!FJ160-'Report June'!FJ160</f>
        <v>2.0331373247550199E-2</v>
      </c>
      <c r="FK160" s="43">
        <f>'Report Sept'!FK160-'Report June'!FK160</f>
        <v>5.42872905167276E-3</v>
      </c>
      <c r="FL160" s="43">
        <f>'Report Sept'!FL160-'Report June'!FL160</f>
        <v>0</v>
      </c>
    </row>
    <row r="161" spans="1:168" ht="15" customHeight="1">
      <c r="A161" s="44"/>
      <c r="B161" s="44"/>
      <c r="C161" s="44"/>
      <c r="D161" s="44"/>
      <c r="E161" s="44"/>
      <c r="F161" s="44"/>
      <c r="G161" s="44"/>
      <c r="H161" s="44"/>
      <c r="I161" s="44"/>
      <c r="J161" s="44"/>
      <c r="K161" s="44"/>
      <c r="L161" s="44"/>
      <c r="M161" s="44"/>
      <c r="N161" s="44"/>
      <c r="O161" s="44"/>
      <c r="P161" s="44"/>
      <c r="Q161" s="44"/>
      <c r="R161" s="44"/>
      <c r="S161" s="44"/>
      <c r="T161" s="44"/>
      <c r="U161" s="44"/>
      <c r="V161" s="44"/>
      <c r="W161" s="44"/>
      <c r="X161" s="44"/>
      <c r="Y161" s="44"/>
      <c r="Z161" s="44"/>
      <c r="AA161" s="44"/>
      <c r="AB161" s="44"/>
      <c r="AC161" s="44"/>
      <c r="AD161" s="44"/>
      <c r="AE161" s="44"/>
      <c r="AF161" s="44"/>
      <c r="AG161" s="44"/>
      <c r="AH161" s="44"/>
      <c r="AI161" s="44"/>
      <c r="AJ161" s="44"/>
      <c r="AK161" s="44"/>
      <c r="AL161" s="44"/>
      <c r="AM161" s="44"/>
      <c r="AN161" s="44"/>
      <c r="AO161" s="44"/>
      <c r="AP161" s="44"/>
      <c r="AQ161" s="44"/>
      <c r="AR161" s="44"/>
      <c r="AS161" s="44"/>
      <c r="AT161" s="44"/>
      <c r="AU161" s="44"/>
      <c r="AV161" s="44"/>
      <c r="AY161" s="42">
        <v>2017</v>
      </c>
      <c r="AZ161" s="43">
        <f>'Report Sept'!AZ161-'Report June'!AZ161</f>
        <v>0</v>
      </c>
      <c r="BA161" s="43">
        <f>'Report Sept'!BA161-'Report June'!BA161</f>
        <v>0</v>
      </c>
      <c r="BB161" s="43">
        <f>'Report Sept'!BB161-'Report June'!BB161</f>
        <v>0</v>
      </c>
      <c r="BC161" s="43">
        <f>'Report Sept'!BC161-'Report June'!BC161</f>
        <v>0</v>
      </c>
      <c r="BD161" s="43">
        <f>'Report Sept'!BD161-'Report June'!BD161</f>
        <v>0</v>
      </c>
      <c r="BE161" s="43">
        <f>'Report Sept'!BE161-'Report June'!BE161</f>
        <v>0</v>
      </c>
      <c r="BF161" s="43">
        <f>'Report Sept'!BF161-'Report June'!BF161</f>
        <v>0</v>
      </c>
      <c r="BG161" s="43">
        <f>'Report Sept'!BG161-'Report June'!BG161</f>
        <v>0</v>
      </c>
      <c r="BH161" s="43">
        <f>'Report Sept'!BH161-'Report June'!BH161</f>
        <v>0</v>
      </c>
      <c r="BI161" s="43">
        <f>'Report Sept'!BI161-'Report June'!BI161</f>
        <v>0</v>
      </c>
      <c r="BJ161" s="43">
        <f>'Report Sept'!BJ161-'Report June'!BJ161</f>
        <v>0</v>
      </c>
      <c r="BK161" s="43">
        <f>'Report Sept'!BK161-'Report June'!BK161</f>
        <v>0</v>
      </c>
      <c r="BL161" s="43" t="e">
        <f>'Report Sept'!BL161-'Report June'!BL161</f>
        <v>#VALUE!</v>
      </c>
      <c r="BM161" s="43" t="e">
        <f>'Report Sept'!BM161-'Report June'!BM161</f>
        <v>#VALUE!</v>
      </c>
      <c r="BN161" s="43" t="e">
        <f>'Report Sept'!BN161-'Report June'!BN161</f>
        <v>#VALUE!</v>
      </c>
      <c r="BO161" s="43" t="e">
        <f>'Report Sept'!BO161-'Report June'!BO161</f>
        <v>#VALUE!</v>
      </c>
      <c r="BP161" s="43" t="e">
        <f>'Report Sept'!BP161-'Report June'!BP161</f>
        <v>#VALUE!</v>
      </c>
      <c r="BQ161" s="43" t="e">
        <f>'Report Sept'!BQ161-'Report June'!BQ161</f>
        <v>#VALUE!</v>
      </c>
      <c r="BR161" s="43" t="e">
        <f>'Report Sept'!BR161-'Report June'!BR161</f>
        <v>#VALUE!</v>
      </c>
      <c r="BS161" s="43" t="e">
        <f>'Report Sept'!BS161-'Report June'!BS161</f>
        <v>#VALUE!</v>
      </c>
      <c r="BT161" s="43" t="e">
        <f>'Report Sept'!BT161-'Report June'!BT161</f>
        <v>#VALUE!</v>
      </c>
      <c r="BU161" s="43" t="e">
        <f>'Report Sept'!BU161-'Report June'!BU161</f>
        <v>#VALUE!</v>
      </c>
      <c r="BV161" s="43" t="e">
        <f>'Report Sept'!BV161-'Report June'!BV161</f>
        <v>#VALUE!</v>
      </c>
      <c r="BW161" s="43" t="e">
        <f>'Report Sept'!BW161-'Report June'!BW161</f>
        <v>#VALUE!</v>
      </c>
      <c r="BX161" s="43" t="e">
        <f>'Report Sept'!BX161-'Report June'!BX161</f>
        <v>#VALUE!</v>
      </c>
      <c r="BY161" s="43" t="e">
        <f>'Report Sept'!BY161-'Report June'!BY161</f>
        <v>#VALUE!</v>
      </c>
      <c r="BZ161" s="43" t="e">
        <f>'Report Sept'!BZ161-'Report June'!BZ161</f>
        <v>#VALUE!</v>
      </c>
      <c r="CA161" s="43" t="e">
        <f>'Report Sept'!CA161-'Report June'!CA161</f>
        <v>#VALUE!</v>
      </c>
      <c r="CB161" s="43" t="e">
        <f>'Report Sept'!CB161-'Report June'!CB161</f>
        <v>#VALUE!</v>
      </c>
      <c r="CC161" s="43" t="e">
        <f>'Report Sept'!CC161-'Report June'!CC161</f>
        <v>#VALUE!</v>
      </c>
      <c r="CD161" s="43" t="e">
        <f>'Report Sept'!CD161-'Report June'!CD161</f>
        <v>#VALUE!</v>
      </c>
      <c r="CE161" s="43" t="e">
        <f>'Report Sept'!CE161-'Report June'!CE161</f>
        <v>#VALUE!</v>
      </c>
      <c r="CF161" s="43" t="e">
        <f>'Report Sept'!CF161-'Report June'!CF161</f>
        <v>#VALUE!</v>
      </c>
      <c r="CG161" s="43" t="e">
        <f>'Report Sept'!CG161-'Report June'!CG161</f>
        <v>#VALUE!</v>
      </c>
      <c r="CH161" s="43" t="e">
        <f>'Report Sept'!CH161-'Report June'!CH161</f>
        <v>#VALUE!</v>
      </c>
      <c r="CI161" s="43" t="e">
        <f>'Report Sept'!CI161-'Report June'!CI161</f>
        <v>#VALUE!</v>
      </c>
      <c r="CJ161" s="43" t="e">
        <f>'Report Sept'!CJ161-'Report June'!CJ161</f>
        <v>#VALUE!</v>
      </c>
      <c r="CK161" s="43" t="e">
        <f>'Report Sept'!CK161-'Report June'!CK161</f>
        <v>#VALUE!</v>
      </c>
      <c r="CL161" s="43" t="e">
        <f>'Report Sept'!CL161-'Report June'!CL161</f>
        <v>#VALUE!</v>
      </c>
      <c r="CM161" s="43" t="e">
        <f>'Report Sept'!CM161-'Report June'!CM161</f>
        <v>#VALUE!</v>
      </c>
      <c r="CN161" s="43" t="e">
        <f>'Report Sept'!CN161-'Report June'!CN161</f>
        <v>#VALUE!</v>
      </c>
      <c r="CO161" s="43" t="e">
        <f>'Report Sept'!CO161-'Report June'!CO161</f>
        <v>#VALUE!</v>
      </c>
      <c r="CP161" s="43" t="e">
        <f>'Report Sept'!CP161-'Report June'!CP161</f>
        <v>#VALUE!</v>
      </c>
      <c r="CQ161" s="43" t="e">
        <f>'Report Sept'!CQ161-'Report June'!CQ161</f>
        <v>#VALUE!</v>
      </c>
      <c r="CR161" s="43" t="e">
        <f>'Report Sept'!CR161-'Report June'!CR161</f>
        <v>#VALUE!</v>
      </c>
      <c r="CS161" s="43" t="e">
        <f>'Report Sept'!CS161-'Report June'!CS161</f>
        <v>#VALUE!</v>
      </c>
      <c r="CT161" s="43" t="e">
        <f>'Report Sept'!CT161-'Report June'!CT161</f>
        <v>#VALUE!</v>
      </c>
      <c r="CU161" s="43" t="e">
        <f>'Report Sept'!CU161-'Report June'!CU161</f>
        <v>#VALUE!</v>
      </c>
      <c r="CV161" s="43" t="e">
        <f>'Report Sept'!CV161-'Report June'!CV161</f>
        <v>#VALUE!</v>
      </c>
      <c r="CW161" s="43" t="e">
        <f>'Report Sept'!CW161-'Report June'!CW161</f>
        <v>#VALUE!</v>
      </c>
      <c r="CX161" s="43" t="e">
        <f>'Report Sept'!CX161-'Report June'!CX161</f>
        <v>#VALUE!</v>
      </c>
      <c r="CY161" s="43" t="e">
        <f>'Report Sept'!CY161-'Report June'!CY161</f>
        <v>#VALUE!</v>
      </c>
      <c r="CZ161" s="43" t="e">
        <f>'Report Sept'!CZ161-'Report June'!CZ161</f>
        <v>#VALUE!</v>
      </c>
      <c r="DA161" s="43" t="e">
        <f>'Report Sept'!DA161-'Report June'!DA161</f>
        <v>#VALUE!</v>
      </c>
      <c r="DB161" s="43" t="e">
        <f>'Report Sept'!DB161-'Report June'!DB161</f>
        <v>#VALUE!</v>
      </c>
      <c r="DC161" s="43" t="e">
        <f>'Report Sept'!DC161-'Report June'!DC161</f>
        <v>#VALUE!</v>
      </c>
      <c r="DD161" s="43" t="e">
        <f>'Report Sept'!DD161-'Report June'!DD161</f>
        <v>#VALUE!</v>
      </c>
      <c r="DE161" s="43" t="e">
        <f>'Report Sept'!DE161-'Report June'!DE161</f>
        <v>#VALUE!</v>
      </c>
      <c r="DF161" s="43" t="e">
        <f>'Report Sept'!DF161-'Report June'!DF161</f>
        <v>#VALUE!</v>
      </c>
      <c r="DG161" s="43" t="e">
        <f>'Report Sept'!DG161-'Report June'!DG161</f>
        <v>#VALUE!</v>
      </c>
      <c r="DH161" s="43" t="e">
        <f>'Report Sept'!DH161-'Report June'!DH161</f>
        <v>#VALUE!</v>
      </c>
      <c r="DI161" s="43" t="e">
        <f>'Report Sept'!DI161-'Report June'!DI161</f>
        <v>#VALUE!</v>
      </c>
      <c r="DJ161" s="43" t="e">
        <f>'Report Sept'!DJ161-'Report June'!DJ161</f>
        <v>#VALUE!</v>
      </c>
      <c r="DK161" s="43" t="e">
        <f>'Report Sept'!DK161-'Report June'!DK161</f>
        <v>#VALUE!</v>
      </c>
      <c r="DL161" s="43" t="e">
        <f>'Report Sept'!DL161-'Report June'!DL161</f>
        <v>#VALUE!</v>
      </c>
      <c r="DM161" s="43" t="e">
        <f>'Report Sept'!DM161-'Report June'!DM161</f>
        <v>#VALUE!</v>
      </c>
      <c r="DN161" s="43" t="e">
        <f>'Report Sept'!DN161-'Report June'!DN161</f>
        <v>#VALUE!</v>
      </c>
      <c r="DO161" s="43" t="e">
        <f>'Report Sept'!DO161-'Report June'!DO161</f>
        <v>#VALUE!</v>
      </c>
      <c r="DP161" s="43" t="e">
        <f>'Report Sept'!DP161-'Report June'!DP161</f>
        <v>#VALUE!</v>
      </c>
      <c r="DQ161" s="43" t="e">
        <f>'Report Sept'!DQ161-'Report June'!DQ161</f>
        <v>#VALUE!</v>
      </c>
      <c r="DR161" s="43" t="e">
        <f>'Report Sept'!DR161-'Report June'!DR161</f>
        <v>#VALUE!</v>
      </c>
      <c r="DS161" s="43" t="e">
        <f>'Report Sept'!DS161-'Report June'!DS161</f>
        <v>#VALUE!</v>
      </c>
      <c r="DT161" s="43" t="e">
        <f>'Report Sept'!DT161-'Report June'!DT161</f>
        <v>#VALUE!</v>
      </c>
      <c r="DU161" s="43" t="e">
        <f>'Report Sept'!DU161-'Report June'!DU161</f>
        <v>#VALUE!</v>
      </c>
      <c r="DV161" s="43" t="e">
        <f>'Report Sept'!DV161-'Report June'!DV161</f>
        <v>#VALUE!</v>
      </c>
      <c r="DW161" s="43" t="e">
        <f>'Report Sept'!DW161-'Report June'!DW161</f>
        <v>#VALUE!</v>
      </c>
      <c r="DX161" s="43" t="e">
        <f>'Report Sept'!DX161-'Report June'!DX161</f>
        <v>#VALUE!</v>
      </c>
      <c r="DY161" s="43" t="e">
        <f>'Report Sept'!DY161-'Report June'!DY161</f>
        <v>#VALUE!</v>
      </c>
      <c r="DZ161" s="43" t="e">
        <f>'Report Sept'!DZ161-'Report June'!DZ161</f>
        <v>#VALUE!</v>
      </c>
      <c r="EA161" s="43" t="e">
        <f>'Report Sept'!EA161-'Report June'!EA161</f>
        <v>#VALUE!</v>
      </c>
      <c r="EB161" s="43" t="e">
        <f>'Report Sept'!EB161-'Report June'!EB161</f>
        <v>#VALUE!</v>
      </c>
      <c r="EC161" s="43" t="e">
        <f>'Report Sept'!EC161-'Report June'!EC161</f>
        <v>#VALUE!</v>
      </c>
      <c r="ED161" s="43" t="e">
        <f>'Report Sept'!ED161-'Report June'!ED161</f>
        <v>#VALUE!</v>
      </c>
      <c r="EE161" s="43" t="e">
        <f>'Report Sept'!EE161-'Report June'!EE161</f>
        <v>#VALUE!</v>
      </c>
      <c r="EF161" s="43" t="e">
        <f>'Report Sept'!EF161-'Report June'!EF161</f>
        <v>#VALUE!</v>
      </c>
      <c r="EG161" s="43" t="e">
        <f>'Report Sept'!EG161-'Report June'!EG161</f>
        <v>#VALUE!</v>
      </c>
      <c r="EH161" s="43" t="e">
        <f>'Report Sept'!EH161-'Report June'!EH161</f>
        <v>#VALUE!</v>
      </c>
      <c r="EI161" s="43" t="e">
        <f>'Report Sept'!EI161-'Report June'!EI161</f>
        <v>#VALUE!</v>
      </c>
      <c r="EJ161" s="43" t="e">
        <f>'Report Sept'!EJ161-'Report June'!EJ161</f>
        <v>#VALUE!</v>
      </c>
      <c r="EK161" s="43" t="e">
        <f>'Report Sept'!EK161-'Report June'!EK161</f>
        <v>#VALUE!</v>
      </c>
      <c r="EL161" s="43" t="e">
        <f>'Report Sept'!EL161-'Report June'!EL161</f>
        <v>#VALUE!</v>
      </c>
      <c r="EM161" s="43" t="e">
        <f>'Report Sept'!EM161-'Report June'!EM161</f>
        <v>#VALUE!</v>
      </c>
      <c r="EN161" s="43" t="e">
        <f>'Report Sept'!EN161-'Report June'!EN161</f>
        <v>#VALUE!</v>
      </c>
      <c r="EO161" s="43" t="e">
        <f>'Report Sept'!EO161-'Report June'!EO161</f>
        <v>#VALUE!</v>
      </c>
      <c r="EP161" s="43" t="e">
        <f>'Report Sept'!EP161-'Report June'!EP161</f>
        <v>#VALUE!</v>
      </c>
      <c r="EQ161" s="43" t="e">
        <f>'Report Sept'!EQ161-'Report June'!EQ161</f>
        <v>#VALUE!</v>
      </c>
      <c r="ER161" s="43" t="e">
        <f>'Report Sept'!ER161-'Report June'!ER161</f>
        <v>#VALUE!</v>
      </c>
      <c r="ES161" s="43" t="e">
        <f>'Report Sept'!ES161-'Report June'!ES161</f>
        <v>#VALUE!</v>
      </c>
      <c r="ET161" s="43" t="e">
        <f>'Report Sept'!ET161-'Report June'!ET161</f>
        <v>#VALUE!</v>
      </c>
      <c r="EU161" s="43" t="e">
        <f>'Report Sept'!EU161-'Report June'!EU161</f>
        <v>#VALUE!</v>
      </c>
      <c r="EV161" s="43" t="e">
        <f>'Report Sept'!EV161-'Report June'!EV161</f>
        <v>#VALUE!</v>
      </c>
      <c r="EW161" s="43" t="e">
        <f>'Report Sept'!EW161-'Report June'!EW161</f>
        <v>#VALUE!</v>
      </c>
      <c r="EX161" s="43" t="e">
        <f>'Report Sept'!EX161-'Report June'!EX161</f>
        <v>#VALUE!</v>
      </c>
      <c r="EY161" s="43" t="e">
        <f>'Report Sept'!EY161-'Report June'!EY161</f>
        <v>#VALUE!</v>
      </c>
      <c r="EZ161" s="43" t="e">
        <f>'Report Sept'!EZ161-'Report June'!EZ161</f>
        <v>#VALUE!</v>
      </c>
      <c r="FA161" s="43" t="e">
        <f>'Report Sept'!FA161-'Report June'!FA161</f>
        <v>#VALUE!</v>
      </c>
      <c r="FB161" s="43" t="e">
        <f>'Report Sept'!FB161-'Report June'!FB161</f>
        <v>#VALUE!</v>
      </c>
      <c r="FC161" s="43" t="e">
        <f>'Report Sept'!FC161-'Report June'!FC161</f>
        <v>#VALUE!</v>
      </c>
      <c r="FD161" s="43" t="e">
        <f>'Report Sept'!FD161-'Report June'!FD161</f>
        <v>#VALUE!</v>
      </c>
      <c r="FE161" s="43" t="e">
        <f>'Report Sept'!FE161-'Report June'!FE161</f>
        <v>#VALUE!</v>
      </c>
      <c r="FF161" s="43" t="e">
        <f>'Report Sept'!FF161-'Report June'!FF161</f>
        <v>#VALUE!</v>
      </c>
      <c r="FG161" s="43" t="e">
        <f>'Report Sept'!FG161-'Report June'!FG161</f>
        <v>#VALUE!</v>
      </c>
      <c r="FH161" s="43" t="e">
        <f>'Report Sept'!FH161-'Report June'!FH161</f>
        <v>#VALUE!</v>
      </c>
      <c r="FI161" s="43" t="e">
        <f>'Report Sept'!FI161-'Report June'!FI161</f>
        <v>#VALUE!</v>
      </c>
      <c r="FJ161" s="43">
        <f>'Report Sept'!FJ161-'Report June'!FJ161</f>
        <v>8.5418346380524198E-3</v>
      </c>
      <c r="FK161" s="43">
        <f>'Report Sept'!FK161-'Report June'!FK161</f>
        <v>2.16117305593416E-2</v>
      </c>
      <c r="FL161" s="43">
        <f>'Report Sept'!FL161-'Report June'!FL161</f>
        <v>3.7305018887591902E-3</v>
      </c>
    </row>
    <row r="162" spans="1:168" ht="15" customHeight="1">
      <c r="A162" s="44"/>
      <c r="B162" s="44"/>
      <c r="C162" s="44"/>
      <c r="D162" s="44"/>
      <c r="E162" s="44"/>
      <c r="F162" s="44"/>
      <c r="G162" s="44"/>
      <c r="H162" s="44"/>
      <c r="I162" s="44"/>
      <c r="J162" s="44"/>
      <c r="K162" s="44"/>
      <c r="L162" s="44"/>
      <c r="M162" s="44"/>
      <c r="N162" s="44"/>
      <c r="O162" s="44"/>
      <c r="P162" s="44"/>
      <c r="Q162" s="44"/>
      <c r="R162" s="44"/>
      <c r="S162" s="44"/>
      <c r="T162" s="44"/>
      <c r="U162" s="44"/>
      <c r="V162" s="44"/>
      <c r="W162" s="44"/>
      <c r="X162" s="44"/>
      <c r="Y162" s="44"/>
      <c r="Z162" s="44"/>
      <c r="AA162" s="44"/>
      <c r="AB162" s="44"/>
      <c r="AC162" s="44"/>
      <c r="AD162" s="44"/>
      <c r="AE162" s="44"/>
      <c r="AF162" s="44"/>
      <c r="AG162" s="44"/>
      <c r="AH162" s="44"/>
      <c r="AI162" s="44"/>
      <c r="AJ162" s="44"/>
      <c r="AK162" s="44"/>
      <c r="AL162" s="44"/>
      <c r="AM162" s="44"/>
      <c r="AN162" s="44"/>
      <c r="AO162" s="44"/>
      <c r="AP162" s="44"/>
      <c r="AQ162" s="44"/>
      <c r="AR162" s="44"/>
      <c r="AS162" s="44"/>
      <c r="AT162" s="44"/>
      <c r="AU162" s="44"/>
      <c r="AV162" s="44"/>
      <c r="AY162" s="42">
        <v>2018</v>
      </c>
      <c r="AZ162" s="43">
        <f>'Report Sept'!AZ162-'Report June'!AZ162</f>
        <v>0</v>
      </c>
      <c r="BA162" s="43">
        <f>'Report Sept'!BA162-'Report June'!BA162</f>
        <v>0</v>
      </c>
      <c r="BB162" s="43">
        <f>'Report Sept'!BB162-'Report June'!BB162</f>
        <v>0</v>
      </c>
      <c r="BC162" s="43">
        <f>'Report Sept'!BC162-'Report June'!BC162</f>
        <v>0</v>
      </c>
      <c r="BD162" s="43">
        <f>'Report Sept'!BD162-'Report June'!BD162</f>
        <v>0</v>
      </c>
      <c r="BE162" s="43">
        <f>'Report Sept'!BE162-'Report June'!BE162</f>
        <v>0</v>
      </c>
      <c r="BF162" s="43">
        <f>'Report Sept'!BF162-'Report June'!BF162</f>
        <v>0</v>
      </c>
      <c r="BG162" s="43">
        <f>'Report Sept'!BG162-'Report June'!BG162</f>
        <v>0</v>
      </c>
      <c r="BH162" s="43">
        <f>'Report Sept'!BH162-'Report June'!BH162</f>
        <v>0</v>
      </c>
      <c r="BI162" s="43">
        <f>'Report Sept'!BI162-'Report June'!BI162</f>
        <v>0</v>
      </c>
      <c r="BJ162" s="43">
        <f>'Report Sept'!BJ162-'Report June'!BJ162</f>
        <v>0</v>
      </c>
      <c r="BK162" s="43">
        <f>'Report Sept'!BK162-'Report June'!BK162</f>
        <v>0</v>
      </c>
      <c r="BL162" s="43">
        <f>'Report Sept'!BL162-'Report June'!BL162</f>
        <v>0</v>
      </c>
      <c r="BM162" s="43">
        <f>'Report Sept'!BM162-'Report June'!BM162</f>
        <v>0</v>
      </c>
      <c r="BN162" s="43">
        <f>'Report Sept'!BN162-'Report June'!BN162</f>
        <v>0</v>
      </c>
      <c r="BO162" s="43">
        <f>'Report Sept'!BO162-'Report June'!BO162</f>
        <v>0</v>
      </c>
      <c r="BP162" s="43">
        <f>'Report Sept'!BP162-'Report June'!BP162</f>
        <v>0</v>
      </c>
      <c r="BQ162" s="43">
        <f>'Report Sept'!BQ162-'Report June'!BQ162</f>
        <v>0</v>
      </c>
      <c r="BR162" s="43">
        <f>'Report Sept'!BR162-'Report June'!BR162</f>
        <v>0</v>
      </c>
      <c r="BS162" s="43">
        <f>'Report Sept'!BS162-'Report June'!BS162</f>
        <v>0</v>
      </c>
      <c r="BT162" s="43">
        <f>'Report Sept'!BT162-'Report June'!BT162</f>
        <v>0</v>
      </c>
      <c r="BU162" s="43">
        <f>'Report Sept'!BU162-'Report June'!BU162</f>
        <v>0</v>
      </c>
      <c r="BV162" s="43">
        <f>'Report Sept'!BV162-'Report June'!BV162</f>
        <v>0</v>
      </c>
      <c r="BW162" s="43">
        <f>'Report Sept'!BW162-'Report June'!BW162</f>
        <v>0</v>
      </c>
      <c r="BX162" s="43" t="e">
        <f>'Report Sept'!BX162-'Report June'!BX162</f>
        <v>#VALUE!</v>
      </c>
      <c r="BY162" s="43" t="e">
        <f>'Report Sept'!BY162-'Report June'!BY162</f>
        <v>#VALUE!</v>
      </c>
      <c r="BZ162" s="43" t="e">
        <f>'Report Sept'!BZ162-'Report June'!BZ162</f>
        <v>#VALUE!</v>
      </c>
      <c r="CA162" s="43" t="e">
        <f>'Report Sept'!CA162-'Report June'!CA162</f>
        <v>#VALUE!</v>
      </c>
      <c r="CB162" s="43" t="e">
        <f>'Report Sept'!CB162-'Report June'!CB162</f>
        <v>#VALUE!</v>
      </c>
      <c r="CC162" s="43" t="e">
        <f>'Report Sept'!CC162-'Report June'!CC162</f>
        <v>#VALUE!</v>
      </c>
      <c r="CD162" s="43" t="e">
        <f>'Report Sept'!CD162-'Report June'!CD162</f>
        <v>#VALUE!</v>
      </c>
      <c r="CE162" s="43" t="e">
        <f>'Report Sept'!CE162-'Report June'!CE162</f>
        <v>#VALUE!</v>
      </c>
      <c r="CF162" s="43" t="e">
        <f>'Report Sept'!CF162-'Report June'!CF162</f>
        <v>#VALUE!</v>
      </c>
      <c r="CG162" s="43" t="e">
        <f>'Report Sept'!CG162-'Report June'!CG162</f>
        <v>#VALUE!</v>
      </c>
      <c r="CH162" s="43" t="e">
        <f>'Report Sept'!CH162-'Report June'!CH162</f>
        <v>#VALUE!</v>
      </c>
      <c r="CI162" s="43" t="e">
        <f>'Report Sept'!CI162-'Report June'!CI162</f>
        <v>#VALUE!</v>
      </c>
      <c r="CJ162" s="43" t="e">
        <f>'Report Sept'!CJ162-'Report June'!CJ162</f>
        <v>#VALUE!</v>
      </c>
      <c r="CK162" s="43" t="e">
        <f>'Report Sept'!CK162-'Report June'!CK162</f>
        <v>#VALUE!</v>
      </c>
      <c r="CL162" s="43" t="e">
        <f>'Report Sept'!CL162-'Report June'!CL162</f>
        <v>#VALUE!</v>
      </c>
      <c r="CM162" s="43" t="e">
        <f>'Report Sept'!CM162-'Report June'!CM162</f>
        <v>#VALUE!</v>
      </c>
      <c r="CN162" s="43" t="e">
        <f>'Report Sept'!CN162-'Report June'!CN162</f>
        <v>#VALUE!</v>
      </c>
      <c r="CO162" s="43" t="e">
        <f>'Report Sept'!CO162-'Report June'!CO162</f>
        <v>#VALUE!</v>
      </c>
      <c r="CP162" s="43" t="e">
        <f>'Report Sept'!CP162-'Report June'!CP162</f>
        <v>#VALUE!</v>
      </c>
      <c r="CQ162" s="43" t="e">
        <f>'Report Sept'!CQ162-'Report June'!CQ162</f>
        <v>#VALUE!</v>
      </c>
      <c r="CR162" s="43" t="e">
        <f>'Report Sept'!CR162-'Report June'!CR162</f>
        <v>#VALUE!</v>
      </c>
      <c r="CS162" s="43" t="e">
        <f>'Report Sept'!CS162-'Report June'!CS162</f>
        <v>#VALUE!</v>
      </c>
      <c r="CT162" s="43" t="e">
        <f>'Report Sept'!CT162-'Report June'!CT162</f>
        <v>#VALUE!</v>
      </c>
      <c r="CU162" s="43" t="e">
        <f>'Report Sept'!CU162-'Report June'!CU162</f>
        <v>#VALUE!</v>
      </c>
      <c r="CV162" s="43" t="e">
        <f>'Report Sept'!CV162-'Report June'!CV162</f>
        <v>#VALUE!</v>
      </c>
      <c r="CW162" s="43" t="e">
        <f>'Report Sept'!CW162-'Report June'!CW162</f>
        <v>#VALUE!</v>
      </c>
      <c r="CX162" s="43" t="e">
        <f>'Report Sept'!CX162-'Report June'!CX162</f>
        <v>#VALUE!</v>
      </c>
      <c r="CY162" s="43" t="e">
        <f>'Report Sept'!CY162-'Report June'!CY162</f>
        <v>#VALUE!</v>
      </c>
      <c r="CZ162" s="43" t="e">
        <f>'Report Sept'!CZ162-'Report June'!CZ162</f>
        <v>#VALUE!</v>
      </c>
      <c r="DA162" s="43" t="e">
        <f>'Report Sept'!DA162-'Report June'!DA162</f>
        <v>#VALUE!</v>
      </c>
      <c r="DB162" s="43" t="e">
        <f>'Report Sept'!DB162-'Report June'!DB162</f>
        <v>#VALUE!</v>
      </c>
      <c r="DC162" s="43" t="e">
        <f>'Report Sept'!DC162-'Report June'!DC162</f>
        <v>#VALUE!</v>
      </c>
      <c r="DD162" s="43" t="e">
        <f>'Report Sept'!DD162-'Report June'!DD162</f>
        <v>#VALUE!</v>
      </c>
      <c r="DE162" s="43" t="e">
        <f>'Report Sept'!DE162-'Report June'!DE162</f>
        <v>#VALUE!</v>
      </c>
      <c r="DF162" s="43" t="e">
        <f>'Report Sept'!DF162-'Report June'!DF162</f>
        <v>#VALUE!</v>
      </c>
      <c r="DG162" s="43" t="e">
        <f>'Report Sept'!DG162-'Report June'!DG162</f>
        <v>#VALUE!</v>
      </c>
      <c r="DH162" s="43" t="e">
        <f>'Report Sept'!DH162-'Report June'!DH162</f>
        <v>#VALUE!</v>
      </c>
      <c r="DI162" s="43" t="e">
        <f>'Report Sept'!DI162-'Report June'!DI162</f>
        <v>#VALUE!</v>
      </c>
      <c r="DJ162" s="43" t="e">
        <f>'Report Sept'!DJ162-'Report June'!DJ162</f>
        <v>#VALUE!</v>
      </c>
      <c r="DK162" s="43" t="e">
        <f>'Report Sept'!DK162-'Report June'!DK162</f>
        <v>#VALUE!</v>
      </c>
      <c r="DL162" s="43" t="e">
        <f>'Report Sept'!DL162-'Report June'!DL162</f>
        <v>#VALUE!</v>
      </c>
      <c r="DM162" s="43" t="e">
        <f>'Report Sept'!DM162-'Report June'!DM162</f>
        <v>#VALUE!</v>
      </c>
      <c r="DN162" s="43" t="e">
        <f>'Report Sept'!DN162-'Report June'!DN162</f>
        <v>#VALUE!</v>
      </c>
      <c r="DO162" s="43" t="e">
        <f>'Report Sept'!DO162-'Report June'!DO162</f>
        <v>#VALUE!</v>
      </c>
      <c r="DP162" s="43" t="e">
        <f>'Report Sept'!DP162-'Report June'!DP162</f>
        <v>#VALUE!</v>
      </c>
      <c r="DQ162" s="43" t="e">
        <f>'Report Sept'!DQ162-'Report June'!DQ162</f>
        <v>#VALUE!</v>
      </c>
      <c r="DR162" s="43" t="e">
        <f>'Report Sept'!DR162-'Report June'!DR162</f>
        <v>#VALUE!</v>
      </c>
      <c r="DS162" s="43" t="e">
        <f>'Report Sept'!DS162-'Report June'!DS162</f>
        <v>#VALUE!</v>
      </c>
      <c r="DT162" s="43" t="e">
        <f>'Report Sept'!DT162-'Report June'!DT162</f>
        <v>#VALUE!</v>
      </c>
      <c r="DU162" s="43" t="e">
        <f>'Report Sept'!DU162-'Report June'!DU162</f>
        <v>#VALUE!</v>
      </c>
      <c r="DV162" s="43" t="e">
        <f>'Report Sept'!DV162-'Report June'!DV162</f>
        <v>#VALUE!</v>
      </c>
      <c r="DW162" s="43" t="e">
        <f>'Report Sept'!DW162-'Report June'!DW162</f>
        <v>#VALUE!</v>
      </c>
      <c r="DX162" s="43" t="e">
        <f>'Report Sept'!DX162-'Report June'!DX162</f>
        <v>#VALUE!</v>
      </c>
      <c r="DY162" s="43" t="e">
        <f>'Report Sept'!DY162-'Report June'!DY162</f>
        <v>#VALUE!</v>
      </c>
      <c r="DZ162" s="43" t="e">
        <f>'Report Sept'!DZ162-'Report June'!DZ162</f>
        <v>#VALUE!</v>
      </c>
      <c r="EA162" s="43" t="e">
        <f>'Report Sept'!EA162-'Report June'!EA162</f>
        <v>#VALUE!</v>
      </c>
      <c r="EB162" s="43" t="e">
        <f>'Report Sept'!EB162-'Report June'!EB162</f>
        <v>#VALUE!</v>
      </c>
      <c r="EC162" s="43" t="e">
        <f>'Report Sept'!EC162-'Report June'!EC162</f>
        <v>#VALUE!</v>
      </c>
      <c r="ED162" s="43" t="e">
        <f>'Report Sept'!ED162-'Report June'!ED162</f>
        <v>#VALUE!</v>
      </c>
      <c r="EE162" s="43" t="e">
        <f>'Report Sept'!EE162-'Report June'!EE162</f>
        <v>#VALUE!</v>
      </c>
      <c r="EF162" s="43" t="e">
        <f>'Report Sept'!EF162-'Report June'!EF162</f>
        <v>#VALUE!</v>
      </c>
      <c r="EG162" s="43" t="e">
        <f>'Report Sept'!EG162-'Report June'!EG162</f>
        <v>#VALUE!</v>
      </c>
      <c r="EH162" s="43" t="e">
        <f>'Report Sept'!EH162-'Report June'!EH162</f>
        <v>#VALUE!</v>
      </c>
      <c r="EI162" s="43" t="e">
        <f>'Report Sept'!EI162-'Report June'!EI162</f>
        <v>#VALUE!</v>
      </c>
      <c r="EJ162" s="43" t="e">
        <f>'Report Sept'!EJ162-'Report June'!EJ162</f>
        <v>#VALUE!</v>
      </c>
      <c r="EK162" s="43" t="e">
        <f>'Report Sept'!EK162-'Report June'!EK162</f>
        <v>#VALUE!</v>
      </c>
      <c r="EL162" s="43" t="e">
        <f>'Report Sept'!EL162-'Report June'!EL162</f>
        <v>#VALUE!</v>
      </c>
      <c r="EM162" s="43" t="e">
        <f>'Report Sept'!EM162-'Report June'!EM162</f>
        <v>#VALUE!</v>
      </c>
      <c r="EN162" s="43" t="e">
        <f>'Report Sept'!EN162-'Report June'!EN162</f>
        <v>#VALUE!</v>
      </c>
      <c r="EO162" s="43" t="e">
        <f>'Report Sept'!EO162-'Report June'!EO162</f>
        <v>#VALUE!</v>
      </c>
      <c r="EP162" s="43" t="e">
        <f>'Report Sept'!EP162-'Report June'!EP162</f>
        <v>#VALUE!</v>
      </c>
      <c r="EQ162" s="43" t="e">
        <f>'Report Sept'!EQ162-'Report June'!EQ162</f>
        <v>#VALUE!</v>
      </c>
      <c r="ER162" s="43" t="e">
        <f>'Report Sept'!ER162-'Report June'!ER162</f>
        <v>#VALUE!</v>
      </c>
      <c r="ES162" s="43" t="e">
        <f>'Report Sept'!ES162-'Report June'!ES162</f>
        <v>#VALUE!</v>
      </c>
      <c r="ET162" s="43" t="e">
        <f>'Report Sept'!ET162-'Report June'!ET162</f>
        <v>#VALUE!</v>
      </c>
      <c r="EU162" s="43" t="e">
        <f>'Report Sept'!EU162-'Report June'!EU162</f>
        <v>#VALUE!</v>
      </c>
      <c r="EV162" s="43" t="e">
        <f>'Report Sept'!EV162-'Report June'!EV162</f>
        <v>#VALUE!</v>
      </c>
      <c r="EW162" s="43" t="e">
        <f>'Report Sept'!EW162-'Report June'!EW162</f>
        <v>#VALUE!</v>
      </c>
      <c r="EX162" s="43" t="e">
        <f>'Report Sept'!EX162-'Report June'!EX162</f>
        <v>#VALUE!</v>
      </c>
      <c r="EY162" s="43" t="e">
        <f>'Report Sept'!EY162-'Report June'!EY162</f>
        <v>#VALUE!</v>
      </c>
      <c r="EZ162" s="43" t="e">
        <f>'Report Sept'!EZ162-'Report June'!EZ162</f>
        <v>#VALUE!</v>
      </c>
      <c r="FA162" s="43" t="e">
        <f>'Report Sept'!FA162-'Report June'!FA162</f>
        <v>#VALUE!</v>
      </c>
      <c r="FB162" s="43" t="e">
        <f>'Report Sept'!FB162-'Report June'!FB162</f>
        <v>#VALUE!</v>
      </c>
      <c r="FC162" s="43" t="e">
        <f>'Report Sept'!FC162-'Report June'!FC162</f>
        <v>#VALUE!</v>
      </c>
      <c r="FD162" s="43" t="e">
        <f>'Report Sept'!FD162-'Report June'!FD162</f>
        <v>#VALUE!</v>
      </c>
      <c r="FE162" s="43" t="e">
        <f>'Report Sept'!FE162-'Report June'!FE162</f>
        <v>#VALUE!</v>
      </c>
      <c r="FF162" s="43" t="e">
        <f>'Report Sept'!FF162-'Report June'!FF162</f>
        <v>#VALUE!</v>
      </c>
      <c r="FG162" s="43" t="e">
        <f>'Report Sept'!FG162-'Report June'!FG162</f>
        <v>#VALUE!</v>
      </c>
      <c r="FH162" s="43" t="e">
        <f>'Report Sept'!FH162-'Report June'!FH162</f>
        <v>#VALUE!</v>
      </c>
      <c r="FI162" s="43" t="e">
        <f>'Report Sept'!FI162-'Report June'!FI162</f>
        <v>#VALUE!</v>
      </c>
      <c r="FJ162" s="43">
        <f>'Report Sept'!FJ162-'Report June'!FJ162</f>
        <v>7.5089144954281197E-3</v>
      </c>
      <c r="FK162" s="43">
        <f>'Report Sept'!FK162-'Report June'!FK162</f>
        <v>4.0371642963665799E-3</v>
      </c>
      <c r="FL162" s="43">
        <f>'Report Sept'!FL162-'Report June'!FL162</f>
        <v>6.6450677896716303E-3</v>
      </c>
    </row>
    <row r="163" spans="1:168" ht="15" customHeight="1">
      <c r="A163" s="44"/>
      <c r="B163" s="44"/>
      <c r="C163" s="44"/>
      <c r="D163" s="44"/>
      <c r="E163" s="44"/>
      <c r="F163" s="44"/>
      <c r="G163" s="44"/>
      <c r="H163" s="44"/>
      <c r="I163" s="44"/>
      <c r="J163" s="44"/>
      <c r="K163" s="44"/>
      <c r="L163" s="44"/>
      <c r="M163" s="44"/>
      <c r="N163" s="44"/>
      <c r="O163" s="44"/>
      <c r="P163" s="44"/>
      <c r="Q163" s="44"/>
      <c r="R163" s="44"/>
      <c r="S163" s="44"/>
      <c r="T163" s="44"/>
      <c r="U163" s="44"/>
      <c r="V163" s="44"/>
      <c r="W163" s="44"/>
      <c r="X163" s="44"/>
      <c r="Y163" s="44"/>
      <c r="Z163" s="44"/>
      <c r="AA163" s="44"/>
      <c r="AB163" s="44"/>
      <c r="AC163" s="44"/>
      <c r="AD163" s="44"/>
      <c r="AE163" s="44"/>
      <c r="AF163" s="44"/>
      <c r="AG163" s="44"/>
      <c r="AH163" s="44"/>
      <c r="AI163" s="44"/>
      <c r="AJ163" s="44"/>
      <c r="AK163" s="44"/>
      <c r="AL163" s="44"/>
      <c r="AM163" s="44"/>
      <c r="AN163" s="44"/>
      <c r="AO163" s="44"/>
      <c r="AP163" s="44"/>
      <c r="AQ163" s="44"/>
      <c r="AR163" s="44"/>
      <c r="AS163" s="44"/>
      <c r="AT163" s="44"/>
      <c r="AU163" s="44"/>
      <c r="AV163" s="44"/>
      <c r="AY163" s="42">
        <v>2019</v>
      </c>
      <c r="AZ163" s="43">
        <f>'Report Sept'!AZ163-'Report June'!AZ163</f>
        <v>0</v>
      </c>
      <c r="BA163" s="43">
        <f>'Report Sept'!BA163-'Report June'!BA163</f>
        <v>0</v>
      </c>
      <c r="BB163" s="43">
        <f>'Report Sept'!BB163-'Report June'!BB163</f>
        <v>0</v>
      </c>
      <c r="BC163" s="43">
        <f>'Report Sept'!BC163-'Report June'!BC163</f>
        <v>0</v>
      </c>
      <c r="BD163" s="43">
        <f>'Report Sept'!BD163-'Report June'!BD163</f>
        <v>0</v>
      </c>
      <c r="BE163" s="43">
        <f>'Report Sept'!BE163-'Report June'!BE163</f>
        <v>0</v>
      </c>
      <c r="BF163" s="43">
        <f>'Report Sept'!BF163-'Report June'!BF163</f>
        <v>0</v>
      </c>
      <c r="BG163" s="43">
        <f>'Report Sept'!BG163-'Report June'!BG163</f>
        <v>0</v>
      </c>
      <c r="BH163" s="43">
        <f>'Report Sept'!BH163-'Report June'!BH163</f>
        <v>0</v>
      </c>
      <c r="BI163" s="43">
        <f>'Report Sept'!BI163-'Report June'!BI163</f>
        <v>0</v>
      </c>
      <c r="BJ163" s="43">
        <f>'Report Sept'!BJ163-'Report June'!BJ163</f>
        <v>0</v>
      </c>
      <c r="BK163" s="43">
        <f>'Report Sept'!BK163-'Report June'!BK163</f>
        <v>0</v>
      </c>
      <c r="BL163" s="43">
        <f>'Report Sept'!BL163-'Report June'!BL163</f>
        <v>0</v>
      </c>
      <c r="BM163" s="43">
        <f>'Report Sept'!BM163-'Report June'!BM163</f>
        <v>0</v>
      </c>
      <c r="BN163" s="43">
        <f>'Report Sept'!BN163-'Report June'!BN163</f>
        <v>0</v>
      </c>
      <c r="BO163" s="43">
        <f>'Report Sept'!BO163-'Report June'!BO163</f>
        <v>0</v>
      </c>
      <c r="BP163" s="43">
        <f>'Report Sept'!BP163-'Report June'!BP163</f>
        <v>0</v>
      </c>
      <c r="BQ163" s="43">
        <f>'Report Sept'!BQ163-'Report June'!BQ163</f>
        <v>0</v>
      </c>
      <c r="BR163" s="43">
        <f>'Report Sept'!BR163-'Report June'!BR163</f>
        <v>0</v>
      </c>
      <c r="BS163" s="43">
        <f>'Report Sept'!BS163-'Report June'!BS163</f>
        <v>0</v>
      </c>
      <c r="BT163" s="43">
        <f>'Report Sept'!BT163-'Report June'!BT163</f>
        <v>0</v>
      </c>
      <c r="BU163" s="43">
        <f>'Report Sept'!BU163-'Report June'!BU163</f>
        <v>0</v>
      </c>
      <c r="BV163" s="43">
        <f>'Report Sept'!BV163-'Report June'!BV163</f>
        <v>0</v>
      </c>
      <c r="BW163" s="43">
        <f>'Report Sept'!BW163-'Report June'!BW163</f>
        <v>0</v>
      </c>
      <c r="BX163" s="43">
        <f>'Report Sept'!BX163-'Report June'!BX163</f>
        <v>0</v>
      </c>
      <c r="BY163" s="43">
        <f>'Report Sept'!BY163-'Report June'!BY163</f>
        <v>0</v>
      </c>
      <c r="BZ163" s="43">
        <f>'Report Sept'!BZ163-'Report June'!BZ163</f>
        <v>0</v>
      </c>
      <c r="CA163" s="43">
        <f>'Report Sept'!CA163-'Report June'!CA163</f>
        <v>0</v>
      </c>
      <c r="CB163" s="43">
        <f>'Report Sept'!CB163-'Report June'!CB163</f>
        <v>0</v>
      </c>
      <c r="CC163" s="43">
        <f>'Report Sept'!CC163-'Report June'!CC163</f>
        <v>0</v>
      </c>
      <c r="CD163" s="43">
        <f>'Report Sept'!CD163-'Report June'!CD163</f>
        <v>0</v>
      </c>
      <c r="CE163" s="43">
        <f>'Report Sept'!CE163-'Report June'!CE163</f>
        <v>0</v>
      </c>
      <c r="CF163" s="43">
        <f>'Report Sept'!CF163-'Report June'!CF163</f>
        <v>0</v>
      </c>
      <c r="CG163" s="43">
        <f>'Report Sept'!CG163-'Report June'!CG163</f>
        <v>0</v>
      </c>
      <c r="CH163" s="43">
        <f>'Report Sept'!CH163-'Report June'!CH163</f>
        <v>0</v>
      </c>
      <c r="CI163" s="43">
        <f>'Report Sept'!CI163-'Report June'!CI163</f>
        <v>0</v>
      </c>
      <c r="CJ163" s="43" t="e">
        <f>'Report Sept'!CJ163-'Report June'!CJ163</f>
        <v>#VALUE!</v>
      </c>
      <c r="CK163" s="43" t="e">
        <f>'Report Sept'!CK163-'Report June'!CK163</f>
        <v>#VALUE!</v>
      </c>
      <c r="CL163" s="43" t="e">
        <f>'Report Sept'!CL163-'Report June'!CL163</f>
        <v>#VALUE!</v>
      </c>
      <c r="CM163" s="43" t="e">
        <f>'Report Sept'!CM163-'Report June'!CM163</f>
        <v>#VALUE!</v>
      </c>
      <c r="CN163" s="43" t="e">
        <f>'Report Sept'!CN163-'Report June'!CN163</f>
        <v>#VALUE!</v>
      </c>
      <c r="CO163" s="43" t="e">
        <f>'Report Sept'!CO163-'Report June'!CO163</f>
        <v>#VALUE!</v>
      </c>
      <c r="CP163" s="43" t="e">
        <f>'Report Sept'!CP163-'Report June'!CP163</f>
        <v>#VALUE!</v>
      </c>
      <c r="CQ163" s="43" t="e">
        <f>'Report Sept'!CQ163-'Report June'!CQ163</f>
        <v>#VALUE!</v>
      </c>
      <c r="CR163" s="43" t="e">
        <f>'Report Sept'!CR163-'Report June'!CR163</f>
        <v>#VALUE!</v>
      </c>
      <c r="CS163" s="43" t="e">
        <f>'Report Sept'!CS163-'Report June'!CS163</f>
        <v>#VALUE!</v>
      </c>
      <c r="CT163" s="43" t="e">
        <f>'Report Sept'!CT163-'Report June'!CT163</f>
        <v>#VALUE!</v>
      </c>
      <c r="CU163" s="43" t="e">
        <f>'Report Sept'!CU163-'Report June'!CU163</f>
        <v>#VALUE!</v>
      </c>
      <c r="CV163" s="43" t="e">
        <f>'Report Sept'!CV163-'Report June'!CV163</f>
        <v>#VALUE!</v>
      </c>
      <c r="CW163" s="43" t="e">
        <f>'Report Sept'!CW163-'Report June'!CW163</f>
        <v>#VALUE!</v>
      </c>
      <c r="CX163" s="43" t="e">
        <f>'Report Sept'!CX163-'Report June'!CX163</f>
        <v>#VALUE!</v>
      </c>
      <c r="CY163" s="43" t="e">
        <f>'Report Sept'!CY163-'Report June'!CY163</f>
        <v>#VALUE!</v>
      </c>
      <c r="CZ163" s="43" t="e">
        <f>'Report Sept'!CZ163-'Report June'!CZ163</f>
        <v>#VALUE!</v>
      </c>
      <c r="DA163" s="43" t="e">
        <f>'Report Sept'!DA163-'Report June'!DA163</f>
        <v>#VALUE!</v>
      </c>
      <c r="DB163" s="43" t="e">
        <f>'Report Sept'!DB163-'Report June'!DB163</f>
        <v>#VALUE!</v>
      </c>
      <c r="DC163" s="43" t="e">
        <f>'Report Sept'!DC163-'Report June'!DC163</f>
        <v>#VALUE!</v>
      </c>
      <c r="DD163" s="43" t="e">
        <f>'Report Sept'!DD163-'Report June'!DD163</f>
        <v>#VALUE!</v>
      </c>
      <c r="DE163" s="43" t="e">
        <f>'Report Sept'!DE163-'Report June'!DE163</f>
        <v>#VALUE!</v>
      </c>
      <c r="DF163" s="43" t="e">
        <f>'Report Sept'!DF163-'Report June'!DF163</f>
        <v>#VALUE!</v>
      </c>
      <c r="DG163" s="43" t="e">
        <f>'Report Sept'!DG163-'Report June'!DG163</f>
        <v>#VALUE!</v>
      </c>
      <c r="DH163" s="43" t="e">
        <f>'Report Sept'!DH163-'Report June'!DH163</f>
        <v>#VALUE!</v>
      </c>
      <c r="DI163" s="43" t="e">
        <f>'Report Sept'!DI163-'Report June'!DI163</f>
        <v>#VALUE!</v>
      </c>
      <c r="DJ163" s="43" t="e">
        <f>'Report Sept'!DJ163-'Report June'!DJ163</f>
        <v>#VALUE!</v>
      </c>
      <c r="DK163" s="43" t="e">
        <f>'Report Sept'!DK163-'Report June'!DK163</f>
        <v>#VALUE!</v>
      </c>
      <c r="DL163" s="43" t="e">
        <f>'Report Sept'!DL163-'Report June'!DL163</f>
        <v>#VALUE!</v>
      </c>
      <c r="DM163" s="43" t="e">
        <f>'Report Sept'!DM163-'Report June'!DM163</f>
        <v>#VALUE!</v>
      </c>
      <c r="DN163" s="43" t="e">
        <f>'Report Sept'!DN163-'Report June'!DN163</f>
        <v>#VALUE!</v>
      </c>
      <c r="DO163" s="43" t="e">
        <f>'Report Sept'!DO163-'Report June'!DO163</f>
        <v>#VALUE!</v>
      </c>
      <c r="DP163" s="43" t="e">
        <f>'Report Sept'!DP163-'Report June'!DP163</f>
        <v>#VALUE!</v>
      </c>
      <c r="DQ163" s="43" t="e">
        <f>'Report Sept'!DQ163-'Report June'!DQ163</f>
        <v>#VALUE!</v>
      </c>
      <c r="DR163" s="43" t="e">
        <f>'Report Sept'!DR163-'Report June'!DR163</f>
        <v>#VALUE!</v>
      </c>
      <c r="DS163" s="43" t="e">
        <f>'Report Sept'!DS163-'Report June'!DS163</f>
        <v>#VALUE!</v>
      </c>
      <c r="DT163" s="43" t="e">
        <f>'Report Sept'!DT163-'Report June'!DT163</f>
        <v>#VALUE!</v>
      </c>
      <c r="DU163" s="43" t="e">
        <f>'Report Sept'!DU163-'Report June'!DU163</f>
        <v>#VALUE!</v>
      </c>
      <c r="DV163" s="43" t="e">
        <f>'Report Sept'!DV163-'Report June'!DV163</f>
        <v>#VALUE!</v>
      </c>
      <c r="DW163" s="43" t="e">
        <f>'Report Sept'!DW163-'Report June'!DW163</f>
        <v>#VALUE!</v>
      </c>
      <c r="DX163" s="43" t="e">
        <f>'Report Sept'!DX163-'Report June'!DX163</f>
        <v>#VALUE!</v>
      </c>
      <c r="DY163" s="43" t="e">
        <f>'Report Sept'!DY163-'Report June'!DY163</f>
        <v>#VALUE!</v>
      </c>
      <c r="DZ163" s="43" t="e">
        <f>'Report Sept'!DZ163-'Report June'!DZ163</f>
        <v>#VALUE!</v>
      </c>
      <c r="EA163" s="43" t="e">
        <f>'Report Sept'!EA163-'Report June'!EA163</f>
        <v>#VALUE!</v>
      </c>
      <c r="EB163" s="43" t="e">
        <f>'Report Sept'!EB163-'Report June'!EB163</f>
        <v>#VALUE!</v>
      </c>
      <c r="EC163" s="43" t="e">
        <f>'Report Sept'!EC163-'Report June'!EC163</f>
        <v>#VALUE!</v>
      </c>
      <c r="ED163" s="43" t="e">
        <f>'Report Sept'!ED163-'Report June'!ED163</f>
        <v>#VALUE!</v>
      </c>
      <c r="EE163" s="43" t="e">
        <f>'Report Sept'!EE163-'Report June'!EE163</f>
        <v>#VALUE!</v>
      </c>
      <c r="EF163" s="43" t="e">
        <f>'Report Sept'!EF163-'Report June'!EF163</f>
        <v>#VALUE!</v>
      </c>
      <c r="EG163" s="43" t="e">
        <f>'Report Sept'!EG163-'Report June'!EG163</f>
        <v>#VALUE!</v>
      </c>
      <c r="EH163" s="43" t="e">
        <f>'Report Sept'!EH163-'Report June'!EH163</f>
        <v>#VALUE!</v>
      </c>
      <c r="EI163" s="43" t="e">
        <f>'Report Sept'!EI163-'Report June'!EI163</f>
        <v>#VALUE!</v>
      </c>
      <c r="EJ163" s="43" t="e">
        <f>'Report Sept'!EJ163-'Report June'!EJ163</f>
        <v>#VALUE!</v>
      </c>
      <c r="EK163" s="43" t="e">
        <f>'Report Sept'!EK163-'Report June'!EK163</f>
        <v>#VALUE!</v>
      </c>
      <c r="EL163" s="43" t="e">
        <f>'Report Sept'!EL163-'Report June'!EL163</f>
        <v>#VALUE!</v>
      </c>
      <c r="EM163" s="43" t="e">
        <f>'Report Sept'!EM163-'Report June'!EM163</f>
        <v>#VALUE!</v>
      </c>
      <c r="EN163" s="43" t="e">
        <f>'Report Sept'!EN163-'Report June'!EN163</f>
        <v>#VALUE!</v>
      </c>
      <c r="EO163" s="43" t="e">
        <f>'Report Sept'!EO163-'Report June'!EO163</f>
        <v>#VALUE!</v>
      </c>
      <c r="EP163" s="43" t="e">
        <f>'Report Sept'!EP163-'Report June'!EP163</f>
        <v>#VALUE!</v>
      </c>
      <c r="EQ163" s="43" t="e">
        <f>'Report Sept'!EQ163-'Report June'!EQ163</f>
        <v>#VALUE!</v>
      </c>
      <c r="ER163" s="43" t="e">
        <f>'Report Sept'!ER163-'Report June'!ER163</f>
        <v>#VALUE!</v>
      </c>
      <c r="ES163" s="43" t="e">
        <f>'Report Sept'!ES163-'Report June'!ES163</f>
        <v>#VALUE!</v>
      </c>
      <c r="ET163" s="43" t="e">
        <f>'Report Sept'!ET163-'Report June'!ET163</f>
        <v>#VALUE!</v>
      </c>
      <c r="EU163" s="43" t="e">
        <f>'Report Sept'!EU163-'Report June'!EU163</f>
        <v>#VALUE!</v>
      </c>
      <c r="EV163" s="43" t="e">
        <f>'Report Sept'!EV163-'Report June'!EV163</f>
        <v>#VALUE!</v>
      </c>
      <c r="EW163" s="43" t="e">
        <f>'Report Sept'!EW163-'Report June'!EW163</f>
        <v>#VALUE!</v>
      </c>
      <c r="EX163" s="43" t="e">
        <f>'Report Sept'!EX163-'Report June'!EX163</f>
        <v>#VALUE!</v>
      </c>
      <c r="EY163" s="43" t="e">
        <f>'Report Sept'!EY163-'Report June'!EY163</f>
        <v>#VALUE!</v>
      </c>
      <c r="EZ163" s="43" t="e">
        <f>'Report Sept'!EZ163-'Report June'!EZ163</f>
        <v>#VALUE!</v>
      </c>
      <c r="FA163" s="43" t="e">
        <f>'Report Sept'!FA163-'Report June'!FA163</f>
        <v>#VALUE!</v>
      </c>
      <c r="FB163" s="43" t="e">
        <f>'Report Sept'!FB163-'Report June'!FB163</f>
        <v>#VALUE!</v>
      </c>
      <c r="FC163" s="43" t="e">
        <f>'Report Sept'!FC163-'Report June'!FC163</f>
        <v>#VALUE!</v>
      </c>
      <c r="FD163" s="43" t="e">
        <f>'Report Sept'!FD163-'Report June'!FD163</f>
        <v>#VALUE!</v>
      </c>
      <c r="FE163" s="43" t="e">
        <f>'Report Sept'!FE163-'Report June'!FE163</f>
        <v>#VALUE!</v>
      </c>
      <c r="FF163" s="43" t="e">
        <f>'Report Sept'!FF163-'Report June'!FF163</f>
        <v>#VALUE!</v>
      </c>
      <c r="FG163" s="43" t="e">
        <f>'Report Sept'!FG163-'Report June'!FG163</f>
        <v>#VALUE!</v>
      </c>
      <c r="FH163" s="43" t="e">
        <f>'Report Sept'!FH163-'Report June'!FH163</f>
        <v>#VALUE!</v>
      </c>
      <c r="FI163" s="43" t="e">
        <f>'Report Sept'!FI163-'Report June'!FI163</f>
        <v>#VALUE!</v>
      </c>
      <c r="FJ163" s="43">
        <f>'Report Sept'!FJ163-'Report June'!FJ163</f>
        <v>7.1137899031432196E-3</v>
      </c>
      <c r="FK163" s="43">
        <f>'Report Sept'!FK163-'Report June'!FK163</f>
        <v>5.83795267357827E-3</v>
      </c>
      <c r="FL163" s="43">
        <f>'Report Sept'!FL163-'Report June'!FL163</f>
        <v>1.0111012729715299E-2</v>
      </c>
    </row>
    <row r="164" spans="1:168" ht="15" customHeight="1">
      <c r="A164" s="44"/>
      <c r="B164" s="44"/>
      <c r="C164" s="44"/>
      <c r="D164" s="44"/>
      <c r="E164" s="44"/>
      <c r="F164" s="44"/>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4"/>
      <c r="AG164" s="44"/>
      <c r="AH164" s="44"/>
      <c r="AI164" s="44"/>
      <c r="AJ164" s="44"/>
      <c r="AK164" s="44"/>
      <c r="AL164" s="44"/>
      <c r="AM164" s="44"/>
      <c r="AN164" s="44"/>
      <c r="AO164" s="44"/>
      <c r="AP164" s="44"/>
      <c r="AQ164" s="44"/>
      <c r="AR164" s="44"/>
      <c r="AS164" s="44"/>
      <c r="AT164" s="44"/>
      <c r="AU164" s="44"/>
      <c r="AV164" s="44"/>
      <c r="AY164" s="42">
        <v>2020</v>
      </c>
      <c r="AZ164" s="43">
        <f>'Report Sept'!AZ164-'Report June'!AZ164</f>
        <v>0</v>
      </c>
      <c r="BA164" s="43">
        <f>'Report Sept'!BA164-'Report June'!BA164</f>
        <v>0</v>
      </c>
      <c r="BB164" s="43">
        <f>'Report Sept'!BB164-'Report June'!BB164</f>
        <v>0</v>
      </c>
      <c r="BC164" s="43">
        <f>'Report Sept'!BC164-'Report June'!BC164</f>
        <v>0</v>
      </c>
      <c r="BD164" s="43">
        <f>'Report Sept'!BD164-'Report June'!BD164</f>
        <v>0</v>
      </c>
      <c r="BE164" s="43">
        <f>'Report Sept'!BE164-'Report June'!BE164</f>
        <v>0</v>
      </c>
      <c r="BF164" s="43">
        <f>'Report Sept'!BF164-'Report June'!BF164</f>
        <v>0</v>
      </c>
      <c r="BG164" s="43">
        <f>'Report Sept'!BG164-'Report June'!BG164</f>
        <v>0</v>
      </c>
      <c r="BH164" s="43">
        <f>'Report Sept'!BH164-'Report June'!BH164</f>
        <v>0</v>
      </c>
      <c r="BI164" s="43">
        <f>'Report Sept'!BI164-'Report June'!BI164</f>
        <v>0</v>
      </c>
      <c r="BJ164" s="43">
        <f>'Report Sept'!BJ164-'Report June'!BJ164</f>
        <v>0</v>
      </c>
      <c r="BK164" s="43">
        <f>'Report Sept'!BK164-'Report June'!BK164</f>
        <v>0</v>
      </c>
      <c r="BL164" s="43">
        <f>'Report Sept'!BL164-'Report June'!BL164</f>
        <v>0</v>
      </c>
      <c r="BM164" s="43">
        <f>'Report Sept'!BM164-'Report June'!BM164</f>
        <v>0</v>
      </c>
      <c r="BN164" s="43">
        <f>'Report Sept'!BN164-'Report June'!BN164</f>
        <v>0</v>
      </c>
      <c r="BO164" s="43">
        <f>'Report Sept'!BO164-'Report June'!BO164</f>
        <v>0</v>
      </c>
      <c r="BP164" s="43">
        <f>'Report Sept'!BP164-'Report June'!BP164</f>
        <v>0</v>
      </c>
      <c r="BQ164" s="43">
        <f>'Report Sept'!BQ164-'Report June'!BQ164</f>
        <v>0</v>
      </c>
      <c r="BR164" s="43">
        <f>'Report Sept'!BR164-'Report June'!BR164</f>
        <v>0</v>
      </c>
      <c r="BS164" s="43">
        <f>'Report Sept'!BS164-'Report June'!BS164</f>
        <v>0</v>
      </c>
      <c r="BT164" s="43">
        <f>'Report Sept'!BT164-'Report June'!BT164</f>
        <v>0</v>
      </c>
      <c r="BU164" s="43">
        <f>'Report Sept'!BU164-'Report June'!BU164</f>
        <v>0</v>
      </c>
      <c r="BV164" s="43">
        <f>'Report Sept'!BV164-'Report June'!BV164</f>
        <v>0</v>
      </c>
      <c r="BW164" s="43">
        <f>'Report Sept'!BW164-'Report June'!BW164</f>
        <v>0</v>
      </c>
      <c r="BX164" s="43">
        <f>'Report Sept'!BX164-'Report June'!BX164</f>
        <v>0</v>
      </c>
      <c r="BY164" s="43">
        <f>'Report Sept'!BY164-'Report June'!BY164</f>
        <v>0</v>
      </c>
      <c r="BZ164" s="43">
        <f>'Report Sept'!BZ164-'Report June'!BZ164</f>
        <v>0</v>
      </c>
      <c r="CA164" s="43">
        <f>'Report Sept'!CA164-'Report June'!CA164</f>
        <v>0</v>
      </c>
      <c r="CB164" s="43">
        <f>'Report Sept'!CB164-'Report June'!CB164</f>
        <v>0</v>
      </c>
      <c r="CC164" s="43">
        <f>'Report Sept'!CC164-'Report June'!CC164</f>
        <v>0</v>
      </c>
      <c r="CD164" s="43">
        <f>'Report Sept'!CD164-'Report June'!CD164</f>
        <v>0</v>
      </c>
      <c r="CE164" s="43">
        <f>'Report Sept'!CE164-'Report June'!CE164</f>
        <v>0</v>
      </c>
      <c r="CF164" s="43">
        <f>'Report Sept'!CF164-'Report June'!CF164</f>
        <v>0</v>
      </c>
      <c r="CG164" s="43">
        <f>'Report Sept'!CG164-'Report June'!CG164</f>
        <v>0</v>
      </c>
      <c r="CH164" s="43">
        <f>'Report Sept'!CH164-'Report June'!CH164</f>
        <v>0</v>
      </c>
      <c r="CI164" s="43">
        <f>'Report Sept'!CI164-'Report June'!CI164</f>
        <v>0</v>
      </c>
      <c r="CJ164" s="43">
        <f>'Report Sept'!CJ164-'Report June'!CJ164</f>
        <v>0</v>
      </c>
      <c r="CK164" s="43">
        <f>'Report Sept'!CK164-'Report June'!CK164</f>
        <v>0</v>
      </c>
      <c r="CL164" s="43">
        <f>'Report Sept'!CL164-'Report June'!CL164</f>
        <v>0</v>
      </c>
      <c r="CM164" s="43">
        <f>'Report Sept'!CM164-'Report June'!CM164</f>
        <v>0</v>
      </c>
      <c r="CN164" s="43">
        <f>'Report Sept'!CN164-'Report June'!CN164</f>
        <v>0</v>
      </c>
      <c r="CO164" s="43">
        <f>'Report Sept'!CO164-'Report June'!CO164</f>
        <v>0</v>
      </c>
      <c r="CP164" s="43">
        <f>'Report Sept'!CP164-'Report June'!CP164</f>
        <v>0</v>
      </c>
      <c r="CQ164" s="43">
        <f>'Report Sept'!CQ164-'Report June'!CQ164</f>
        <v>0</v>
      </c>
      <c r="CR164" s="43">
        <f>'Report Sept'!CR164-'Report June'!CR164</f>
        <v>0</v>
      </c>
      <c r="CS164" s="43">
        <f>'Report Sept'!CS164-'Report June'!CS164</f>
        <v>0</v>
      </c>
      <c r="CT164" s="43">
        <f>'Report Sept'!CT164-'Report June'!CT164</f>
        <v>0</v>
      </c>
      <c r="CU164" s="43">
        <f>'Report Sept'!CU164-'Report June'!CU164</f>
        <v>0</v>
      </c>
      <c r="CV164" s="43" t="e">
        <f>'Report Sept'!CV164-'Report June'!CV164</f>
        <v>#VALUE!</v>
      </c>
      <c r="CW164" s="43" t="e">
        <f>'Report Sept'!CW164-'Report June'!CW164</f>
        <v>#VALUE!</v>
      </c>
      <c r="CX164" s="43" t="e">
        <f>'Report Sept'!CX164-'Report June'!CX164</f>
        <v>#VALUE!</v>
      </c>
      <c r="CY164" s="43" t="e">
        <f>'Report Sept'!CY164-'Report June'!CY164</f>
        <v>#VALUE!</v>
      </c>
      <c r="CZ164" s="43" t="e">
        <f>'Report Sept'!CZ164-'Report June'!CZ164</f>
        <v>#VALUE!</v>
      </c>
      <c r="DA164" s="43" t="e">
        <f>'Report Sept'!DA164-'Report June'!DA164</f>
        <v>#VALUE!</v>
      </c>
      <c r="DB164" s="43" t="e">
        <f>'Report Sept'!DB164-'Report June'!DB164</f>
        <v>#VALUE!</v>
      </c>
      <c r="DC164" s="43" t="e">
        <f>'Report Sept'!DC164-'Report June'!DC164</f>
        <v>#VALUE!</v>
      </c>
      <c r="DD164" s="43" t="e">
        <f>'Report Sept'!DD164-'Report June'!DD164</f>
        <v>#VALUE!</v>
      </c>
      <c r="DE164" s="43" t="e">
        <f>'Report Sept'!DE164-'Report June'!DE164</f>
        <v>#VALUE!</v>
      </c>
      <c r="DF164" s="43" t="e">
        <f>'Report Sept'!DF164-'Report June'!DF164</f>
        <v>#VALUE!</v>
      </c>
      <c r="DG164" s="43" t="e">
        <f>'Report Sept'!DG164-'Report June'!DG164</f>
        <v>#VALUE!</v>
      </c>
      <c r="DH164" s="43" t="e">
        <f>'Report Sept'!DH164-'Report June'!DH164</f>
        <v>#VALUE!</v>
      </c>
      <c r="DI164" s="43" t="e">
        <f>'Report Sept'!DI164-'Report June'!DI164</f>
        <v>#VALUE!</v>
      </c>
      <c r="DJ164" s="43" t="e">
        <f>'Report Sept'!DJ164-'Report June'!DJ164</f>
        <v>#VALUE!</v>
      </c>
      <c r="DK164" s="43" t="e">
        <f>'Report Sept'!DK164-'Report June'!DK164</f>
        <v>#VALUE!</v>
      </c>
      <c r="DL164" s="43" t="e">
        <f>'Report Sept'!DL164-'Report June'!DL164</f>
        <v>#VALUE!</v>
      </c>
      <c r="DM164" s="43" t="e">
        <f>'Report Sept'!DM164-'Report June'!DM164</f>
        <v>#VALUE!</v>
      </c>
      <c r="DN164" s="43" t="e">
        <f>'Report Sept'!DN164-'Report June'!DN164</f>
        <v>#VALUE!</v>
      </c>
      <c r="DO164" s="43" t="e">
        <f>'Report Sept'!DO164-'Report June'!DO164</f>
        <v>#VALUE!</v>
      </c>
      <c r="DP164" s="43" t="e">
        <f>'Report Sept'!DP164-'Report June'!DP164</f>
        <v>#VALUE!</v>
      </c>
      <c r="DQ164" s="43" t="e">
        <f>'Report Sept'!DQ164-'Report June'!DQ164</f>
        <v>#VALUE!</v>
      </c>
      <c r="DR164" s="43" t="e">
        <f>'Report Sept'!DR164-'Report June'!DR164</f>
        <v>#VALUE!</v>
      </c>
      <c r="DS164" s="43" t="e">
        <f>'Report Sept'!DS164-'Report June'!DS164</f>
        <v>#VALUE!</v>
      </c>
      <c r="DT164" s="43" t="e">
        <f>'Report Sept'!DT164-'Report June'!DT164</f>
        <v>#VALUE!</v>
      </c>
      <c r="DU164" s="43" t="e">
        <f>'Report Sept'!DU164-'Report June'!DU164</f>
        <v>#VALUE!</v>
      </c>
      <c r="DV164" s="43" t="e">
        <f>'Report Sept'!DV164-'Report June'!DV164</f>
        <v>#VALUE!</v>
      </c>
      <c r="DW164" s="43" t="e">
        <f>'Report Sept'!DW164-'Report June'!DW164</f>
        <v>#VALUE!</v>
      </c>
      <c r="DX164" s="43" t="e">
        <f>'Report Sept'!DX164-'Report June'!DX164</f>
        <v>#VALUE!</v>
      </c>
      <c r="DY164" s="43" t="e">
        <f>'Report Sept'!DY164-'Report June'!DY164</f>
        <v>#VALUE!</v>
      </c>
      <c r="DZ164" s="43" t="e">
        <f>'Report Sept'!DZ164-'Report June'!DZ164</f>
        <v>#VALUE!</v>
      </c>
      <c r="EA164" s="43" t="e">
        <f>'Report Sept'!EA164-'Report June'!EA164</f>
        <v>#VALUE!</v>
      </c>
      <c r="EB164" s="43" t="e">
        <f>'Report Sept'!EB164-'Report June'!EB164</f>
        <v>#VALUE!</v>
      </c>
      <c r="EC164" s="43" t="e">
        <f>'Report Sept'!EC164-'Report June'!EC164</f>
        <v>#VALUE!</v>
      </c>
      <c r="ED164" s="43" t="e">
        <f>'Report Sept'!ED164-'Report June'!ED164</f>
        <v>#VALUE!</v>
      </c>
      <c r="EE164" s="43" t="e">
        <f>'Report Sept'!EE164-'Report June'!EE164</f>
        <v>#VALUE!</v>
      </c>
      <c r="EF164" s="43" t="e">
        <f>'Report Sept'!EF164-'Report June'!EF164</f>
        <v>#VALUE!</v>
      </c>
      <c r="EG164" s="43" t="e">
        <f>'Report Sept'!EG164-'Report June'!EG164</f>
        <v>#VALUE!</v>
      </c>
      <c r="EH164" s="43" t="e">
        <f>'Report Sept'!EH164-'Report June'!EH164</f>
        <v>#VALUE!</v>
      </c>
      <c r="EI164" s="43" t="e">
        <f>'Report Sept'!EI164-'Report June'!EI164</f>
        <v>#VALUE!</v>
      </c>
      <c r="EJ164" s="43" t="e">
        <f>'Report Sept'!EJ164-'Report June'!EJ164</f>
        <v>#VALUE!</v>
      </c>
      <c r="EK164" s="43" t="e">
        <f>'Report Sept'!EK164-'Report June'!EK164</f>
        <v>#VALUE!</v>
      </c>
      <c r="EL164" s="43" t="e">
        <f>'Report Sept'!EL164-'Report June'!EL164</f>
        <v>#VALUE!</v>
      </c>
      <c r="EM164" s="43" t="e">
        <f>'Report Sept'!EM164-'Report June'!EM164</f>
        <v>#VALUE!</v>
      </c>
      <c r="EN164" s="43" t="e">
        <f>'Report Sept'!EN164-'Report June'!EN164</f>
        <v>#VALUE!</v>
      </c>
      <c r="EO164" s="43" t="e">
        <f>'Report Sept'!EO164-'Report June'!EO164</f>
        <v>#VALUE!</v>
      </c>
      <c r="EP164" s="43" t="e">
        <f>'Report Sept'!EP164-'Report June'!EP164</f>
        <v>#VALUE!</v>
      </c>
      <c r="EQ164" s="43" t="e">
        <f>'Report Sept'!EQ164-'Report June'!EQ164</f>
        <v>#VALUE!</v>
      </c>
      <c r="ER164" s="43" t="e">
        <f>'Report Sept'!ER164-'Report June'!ER164</f>
        <v>#VALUE!</v>
      </c>
      <c r="ES164" s="43" t="e">
        <f>'Report Sept'!ES164-'Report June'!ES164</f>
        <v>#VALUE!</v>
      </c>
      <c r="ET164" s="43" t="e">
        <f>'Report Sept'!ET164-'Report June'!ET164</f>
        <v>#VALUE!</v>
      </c>
      <c r="EU164" s="43" t="e">
        <f>'Report Sept'!EU164-'Report June'!EU164</f>
        <v>#VALUE!</v>
      </c>
      <c r="EV164" s="43" t="e">
        <f>'Report Sept'!EV164-'Report June'!EV164</f>
        <v>#VALUE!</v>
      </c>
      <c r="EW164" s="43" t="e">
        <f>'Report Sept'!EW164-'Report June'!EW164</f>
        <v>#VALUE!</v>
      </c>
      <c r="EX164" s="43" t="e">
        <f>'Report Sept'!EX164-'Report June'!EX164</f>
        <v>#VALUE!</v>
      </c>
      <c r="EY164" s="43" t="e">
        <f>'Report Sept'!EY164-'Report June'!EY164</f>
        <v>#VALUE!</v>
      </c>
      <c r="EZ164" s="43" t="e">
        <f>'Report Sept'!EZ164-'Report June'!EZ164</f>
        <v>#VALUE!</v>
      </c>
      <c r="FA164" s="43" t="e">
        <f>'Report Sept'!FA164-'Report June'!FA164</f>
        <v>#VALUE!</v>
      </c>
      <c r="FB164" s="43" t="e">
        <f>'Report Sept'!FB164-'Report June'!FB164</f>
        <v>#VALUE!</v>
      </c>
      <c r="FC164" s="43" t="e">
        <f>'Report Sept'!FC164-'Report June'!FC164</f>
        <v>#VALUE!</v>
      </c>
      <c r="FD164" s="43" t="e">
        <f>'Report Sept'!FD164-'Report June'!FD164</f>
        <v>#VALUE!</v>
      </c>
      <c r="FE164" s="43" t="e">
        <f>'Report Sept'!FE164-'Report June'!FE164</f>
        <v>#VALUE!</v>
      </c>
      <c r="FF164" s="43" t="e">
        <f>'Report Sept'!FF164-'Report June'!FF164</f>
        <v>#VALUE!</v>
      </c>
      <c r="FG164" s="43" t="e">
        <f>'Report Sept'!FG164-'Report June'!FG164</f>
        <v>#VALUE!</v>
      </c>
      <c r="FH164" s="43" t="e">
        <f>'Report Sept'!FH164-'Report June'!FH164</f>
        <v>#VALUE!</v>
      </c>
      <c r="FI164" s="43" t="e">
        <f>'Report Sept'!FI164-'Report June'!FI164</f>
        <v>#VALUE!</v>
      </c>
      <c r="FJ164" s="43">
        <f>'Report Sept'!FJ164-'Report June'!FJ164</f>
        <v>1.02334969648096E-2</v>
      </c>
      <c r="FK164" s="43">
        <f>'Report Sept'!FK164-'Report June'!FK164</f>
        <v>1.0108944472720399E-2</v>
      </c>
      <c r="FL164" s="43">
        <f>'Report Sept'!FL164-'Report June'!FL164</f>
        <v>7.9678441992212697E-3</v>
      </c>
    </row>
    <row r="165" spans="1:168" ht="15" customHeight="1">
      <c r="A165" s="44"/>
      <c r="B165" s="44"/>
      <c r="C165" s="44"/>
      <c r="D165" s="44"/>
      <c r="E165" s="44"/>
      <c r="F165" s="44"/>
      <c r="G165" s="44"/>
      <c r="H165" s="44"/>
      <c r="I165" s="44"/>
      <c r="J165" s="44"/>
      <c r="K165" s="44"/>
      <c r="L165" s="44"/>
      <c r="M165" s="44"/>
      <c r="N165" s="44"/>
      <c r="O165" s="44"/>
      <c r="P165" s="44"/>
      <c r="Q165" s="44"/>
      <c r="R165" s="44"/>
      <c r="S165" s="44"/>
      <c r="T165" s="44"/>
      <c r="U165" s="44"/>
      <c r="V165" s="44"/>
      <c r="W165" s="44"/>
      <c r="X165" s="44"/>
      <c r="Y165" s="44"/>
      <c r="Z165" s="44"/>
      <c r="AA165" s="44"/>
      <c r="AB165" s="44"/>
      <c r="AC165" s="44"/>
      <c r="AD165" s="44"/>
      <c r="AE165" s="44"/>
      <c r="AF165" s="44"/>
      <c r="AG165" s="44"/>
      <c r="AH165" s="44"/>
      <c r="AI165" s="44"/>
      <c r="AJ165" s="44"/>
      <c r="AK165" s="44"/>
      <c r="AL165" s="44"/>
      <c r="AM165" s="44"/>
      <c r="AN165" s="44"/>
      <c r="AO165" s="44"/>
      <c r="AP165" s="44"/>
      <c r="AQ165" s="44"/>
      <c r="AR165" s="44"/>
      <c r="AS165" s="44"/>
      <c r="AT165" s="44"/>
      <c r="AU165" s="44"/>
      <c r="AV165" s="44"/>
      <c r="AY165" s="42">
        <v>2021</v>
      </c>
      <c r="AZ165" s="43">
        <f>'Report Sept'!AZ165-'Report June'!AZ165</f>
        <v>0</v>
      </c>
      <c r="BA165" s="43">
        <f>'Report Sept'!BA165-'Report June'!BA165</f>
        <v>0</v>
      </c>
      <c r="BB165" s="43">
        <f>'Report Sept'!BB165-'Report June'!BB165</f>
        <v>0</v>
      </c>
      <c r="BC165" s="43">
        <f>'Report Sept'!BC165-'Report June'!BC165</f>
        <v>0</v>
      </c>
      <c r="BD165" s="43">
        <f>'Report Sept'!BD165-'Report June'!BD165</f>
        <v>0</v>
      </c>
      <c r="BE165" s="43">
        <f>'Report Sept'!BE165-'Report June'!BE165</f>
        <v>0</v>
      </c>
      <c r="BF165" s="43">
        <f>'Report Sept'!BF165-'Report June'!BF165</f>
        <v>0</v>
      </c>
      <c r="BG165" s="43">
        <f>'Report Sept'!BG165-'Report June'!BG165</f>
        <v>0</v>
      </c>
      <c r="BH165" s="43">
        <f>'Report Sept'!BH165-'Report June'!BH165</f>
        <v>0</v>
      </c>
      <c r="BI165" s="43">
        <f>'Report Sept'!BI165-'Report June'!BI165</f>
        <v>0</v>
      </c>
      <c r="BJ165" s="43">
        <f>'Report Sept'!BJ165-'Report June'!BJ165</f>
        <v>0</v>
      </c>
      <c r="BK165" s="43">
        <f>'Report Sept'!BK165-'Report June'!BK165</f>
        <v>0</v>
      </c>
      <c r="BL165" s="43">
        <f>'Report Sept'!BL165-'Report June'!BL165</f>
        <v>0</v>
      </c>
      <c r="BM165" s="43">
        <f>'Report Sept'!BM165-'Report June'!BM165</f>
        <v>0</v>
      </c>
      <c r="BN165" s="43">
        <f>'Report Sept'!BN165-'Report June'!BN165</f>
        <v>0</v>
      </c>
      <c r="BO165" s="43">
        <f>'Report Sept'!BO165-'Report June'!BO165</f>
        <v>0</v>
      </c>
      <c r="BP165" s="43">
        <f>'Report Sept'!BP165-'Report June'!BP165</f>
        <v>0</v>
      </c>
      <c r="BQ165" s="43">
        <f>'Report Sept'!BQ165-'Report June'!BQ165</f>
        <v>0</v>
      </c>
      <c r="BR165" s="43">
        <f>'Report Sept'!BR165-'Report June'!BR165</f>
        <v>0</v>
      </c>
      <c r="BS165" s="43">
        <f>'Report Sept'!BS165-'Report June'!BS165</f>
        <v>0</v>
      </c>
      <c r="BT165" s="43">
        <f>'Report Sept'!BT165-'Report June'!BT165</f>
        <v>0</v>
      </c>
      <c r="BU165" s="43">
        <f>'Report Sept'!BU165-'Report June'!BU165</f>
        <v>0</v>
      </c>
      <c r="BV165" s="43">
        <f>'Report Sept'!BV165-'Report June'!BV165</f>
        <v>0</v>
      </c>
      <c r="BW165" s="43">
        <f>'Report Sept'!BW165-'Report June'!BW165</f>
        <v>0</v>
      </c>
      <c r="BX165" s="43">
        <f>'Report Sept'!BX165-'Report June'!BX165</f>
        <v>0</v>
      </c>
      <c r="BY165" s="43">
        <f>'Report Sept'!BY165-'Report June'!BY165</f>
        <v>0</v>
      </c>
      <c r="BZ165" s="43">
        <f>'Report Sept'!BZ165-'Report June'!BZ165</f>
        <v>0</v>
      </c>
      <c r="CA165" s="43">
        <f>'Report Sept'!CA165-'Report June'!CA165</f>
        <v>0</v>
      </c>
      <c r="CB165" s="43">
        <f>'Report Sept'!CB165-'Report June'!CB165</f>
        <v>0</v>
      </c>
      <c r="CC165" s="43">
        <f>'Report Sept'!CC165-'Report June'!CC165</f>
        <v>0</v>
      </c>
      <c r="CD165" s="43">
        <f>'Report Sept'!CD165-'Report June'!CD165</f>
        <v>0</v>
      </c>
      <c r="CE165" s="43">
        <f>'Report Sept'!CE165-'Report June'!CE165</f>
        <v>0</v>
      </c>
      <c r="CF165" s="43">
        <f>'Report Sept'!CF165-'Report June'!CF165</f>
        <v>0</v>
      </c>
      <c r="CG165" s="43">
        <f>'Report Sept'!CG165-'Report June'!CG165</f>
        <v>0</v>
      </c>
      <c r="CH165" s="43">
        <f>'Report Sept'!CH165-'Report June'!CH165</f>
        <v>0</v>
      </c>
      <c r="CI165" s="43">
        <f>'Report Sept'!CI165-'Report June'!CI165</f>
        <v>0</v>
      </c>
      <c r="CJ165" s="43">
        <f>'Report Sept'!CJ165-'Report June'!CJ165</f>
        <v>0</v>
      </c>
      <c r="CK165" s="43">
        <f>'Report Sept'!CK165-'Report June'!CK165</f>
        <v>0</v>
      </c>
      <c r="CL165" s="43">
        <f>'Report Sept'!CL165-'Report June'!CL165</f>
        <v>0</v>
      </c>
      <c r="CM165" s="43">
        <f>'Report Sept'!CM165-'Report June'!CM165</f>
        <v>0</v>
      </c>
      <c r="CN165" s="43">
        <f>'Report Sept'!CN165-'Report June'!CN165</f>
        <v>0</v>
      </c>
      <c r="CO165" s="43">
        <f>'Report Sept'!CO165-'Report June'!CO165</f>
        <v>0</v>
      </c>
      <c r="CP165" s="43">
        <f>'Report Sept'!CP165-'Report June'!CP165</f>
        <v>0</v>
      </c>
      <c r="CQ165" s="43">
        <f>'Report Sept'!CQ165-'Report June'!CQ165</f>
        <v>0</v>
      </c>
      <c r="CR165" s="43">
        <f>'Report Sept'!CR165-'Report June'!CR165</f>
        <v>0</v>
      </c>
      <c r="CS165" s="43">
        <f>'Report Sept'!CS165-'Report June'!CS165</f>
        <v>0</v>
      </c>
      <c r="CT165" s="43">
        <f>'Report Sept'!CT165-'Report June'!CT165</f>
        <v>0</v>
      </c>
      <c r="CU165" s="43">
        <f>'Report Sept'!CU165-'Report June'!CU165</f>
        <v>0</v>
      </c>
      <c r="CV165" s="43">
        <f>'Report Sept'!CV165-'Report June'!CV165</f>
        <v>0</v>
      </c>
      <c r="CW165" s="43">
        <f>'Report Sept'!CW165-'Report June'!CW165</f>
        <v>0</v>
      </c>
      <c r="CX165" s="43">
        <f>'Report Sept'!CX165-'Report June'!CX165</f>
        <v>0</v>
      </c>
      <c r="CY165" s="43">
        <f>'Report Sept'!CY165-'Report June'!CY165</f>
        <v>0</v>
      </c>
      <c r="CZ165" s="43">
        <f>'Report Sept'!CZ165-'Report June'!CZ165</f>
        <v>0</v>
      </c>
      <c r="DA165" s="43">
        <f>'Report Sept'!DA165-'Report June'!DA165</f>
        <v>0</v>
      </c>
      <c r="DB165" s="43">
        <f>'Report Sept'!DB165-'Report June'!DB165</f>
        <v>0</v>
      </c>
      <c r="DC165" s="43">
        <f>'Report Sept'!DC165-'Report June'!DC165</f>
        <v>0</v>
      </c>
      <c r="DD165" s="43">
        <f>'Report Sept'!DD165-'Report June'!DD165</f>
        <v>0</v>
      </c>
      <c r="DE165" s="43">
        <f>'Report Sept'!DE165-'Report June'!DE165</f>
        <v>0</v>
      </c>
      <c r="DF165" s="43">
        <f>'Report Sept'!DF165-'Report June'!DF165</f>
        <v>0</v>
      </c>
      <c r="DG165" s="43">
        <f>'Report Sept'!DG165-'Report June'!DG165</f>
        <v>0</v>
      </c>
      <c r="DH165" s="43" t="e">
        <f>'Report Sept'!DH165-'Report June'!DH165</f>
        <v>#VALUE!</v>
      </c>
      <c r="DI165" s="43" t="e">
        <f>'Report Sept'!DI165-'Report June'!DI165</f>
        <v>#VALUE!</v>
      </c>
      <c r="DJ165" s="43" t="e">
        <f>'Report Sept'!DJ165-'Report June'!DJ165</f>
        <v>#VALUE!</v>
      </c>
      <c r="DK165" s="43" t="e">
        <f>'Report Sept'!DK165-'Report June'!DK165</f>
        <v>#VALUE!</v>
      </c>
      <c r="DL165" s="43" t="e">
        <f>'Report Sept'!DL165-'Report June'!DL165</f>
        <v>#VALUE!</v>
      </c>
      <c r="DM165" s="43" t="e">
        <f>'Report Sept'!DM165-'Report June'!DM165</f>
        <v>#VALUE!</v>
      </c>
      <c r="DN165" s="43" t="e">
        <f>'Report Sept'!DN165-'Report June'!DN165</f>
        <v>#VALUE!</v>
      </c>
      <c r="DO165" s="43" t="e">
        <f>'Report Sept'!DO165-'Report June'!DO165</f>
        <v>#VALUE!</v>
      </c>
      <c r="DP165" s="43" t="e">
        <f>'Report Sept'!DP165-'Report June'!DP165</f>
        <v>#VALUE!</v>
      </c>
      <c r="DQ165" s="43" t="e">
        <f>'Report Sept'!DQ165-'Report June'!DQ165</f>
        <v>#VALUE!</v>
      </c>
      <c r="DR165" s="43" t="e">
        <f>'Report Sept'!DR165-'Report June'!DR165</f>
        <v>#VALUE!</v>
      </c>
      <c r="DS165" s="43" t="e">
        <f>'Report Sept'!DS165-'Report June'!DS165</f>
        <v>#VALUE!</v>
      </c>
      <c r="DT165" s="43" t="e">
        <f>'Report Sept'!DT165-'Report June'!DT165</f>
        <v>#VALUE!</v>
      </c>
      <c r="DU165" s="43" t="e">
        <f>'Report Sept'!DU165-'Report June'!DU165</f>
        <v>#VALUE!</v>
      </c>
      <c r="DV165" s="43" t="e">
        <f>'Report Sept'!DV165-'Report June'!DV165</f>
        <v>#VALUE!</v>
      </c>
      <c r="DW165" s="43" t="e">
        <f>'Report Sept'!DW165-'Report June'!DW165</f>
        <v>#VALUE!</v>
      </c>
      <c r="DX165" s="43" t="e">
        <f>'Report Sept'!DX165-'Report June'!DX165</f>
        <v>#VALUE!</v>
      </c>
      <c r="DY165" s="43" t="e">
        <f>'Report Sept'!DY165-'Report June'!DY165</f>
        <v>#VALUE!</v>
      </c>
      <c r="DZ165" s="43" t="e">
        <f>'Report Sept'!DZ165-'Report June'!DZ165</f>
        <v>#VALUE!</v>
      </c>
      <c r="EA165" s="43" t="e">
        <f>'Report Sept'!EA165-'Report June'!EA165</f>
        <v>#VALUE!</v>
      </c>
      <c r="EB165" s="43" t="e">
        <f>'Report Sept'!EB165-'Report June'!EB165</f>
        <v>#VALUE!</v>
      </c>
      <c r="EC165" s="43" t="e">
        <f>'Report Sept'!EC165-'Report June'!EC165</f>
        <v>#VALUE!</v>
      </c>
      <c r="ED165" s="43" t="e">
        <f>'Report Sept'!ED165-'Report June'!ED165</f>
        <v>#VALUE!</v>
      </c>
      <c r="EE165" s="43" t="e">
        <f>'Report Sept'!EE165-'Report June'!EE165</f>
        <v>#VALUE!</v>
      </c>
      <c r="EF165" s="43" t="e">
        <f>'Report Sept'!EF165-'Report June'!EF165</f>
        <v>#VALUE!</v>
      </c>
      <c r="EG165" s="43" t="e">
        <f>'Report Sept'!EG165-'Report June'!EG165</f>
        <v>#VALUE!</v>
      </c>
      <c r="EH165" s="43" t="e">
        <f>'Report Sept'!EH165-'Report June'!EH165</f>
        <v>#VALUE!</v>
      </c>
      <c r="EI165" s="43" t="e">
        <f>'Report Sept'!EI165-'Report June'!EI165</f>
        <v>#VALUE!</v>
      </c>
      <c r="EJ165" s="43" t="e">
        <f>'Report Sept'!EJ165-'Report June'!EJ165</f>
        <v>#VALUE!</v>
      </c>
      <c r="EK165" s="43" t="e">
        <f>'Report Sept'!EK165-'Report June'!EK165</f>
        <v>#VALUE!</v>
      </c>
      <c r="EL165" s="43" t="e">
        <f>'Report Sept'!EL165-'Report June'!EL165</f>
        <v>#VALUE!</v>
      </c>
      <c r="EM165" s="43" t="e">
        <f>'Report Sept'!EM165-'Report June'!EM165</f>
        <v>#VALUE!</v>
      </c>
      <c r="EN165" s="43" t="e">
        <f>'Report Sept'!EN165-'Report June'!EN165</f>
        <v>#VALUE!</v>
      </c>
      <c r="EO165" s="43" t="e">
        <f>'Report Sept'!EO165-'Report June'!EO165</f>
        <v>#VALUE!</v>
      </c>
      <c r="EP165" s="43" t="e">
        <f>'Report Sept'!EP165-'Report June'!EP165</f>
        <v>#VALUE!</v>
      </c>
      <c r="EQ165" s="43" t="e">
        <f>'Report Sept'!EQ165-'Report June'!EQ165</f>
        <v>#VALUE!</v>
      </c>
      <c r="ER165" s="43" t="e">
        <f>'Report Sept'!ER165-'Report June'!ER165</f>
        <v>#VALUE!</v>
      </c>
      <c r="ES165" s="43" t="e">
        <f>'Report Sept'!ES165-'Report June'!ES165</f>
        <v>#VALUE!</v>
      </c>
      <c r="ET165" s="43" t="e">
        <f>'Report Sept'!ET165-'Report June'!ET165</f>
        <v>#VALUE!</v>
      </c>
      <c r="EU165" s="43" t="e">
        <f>'Report Sept'!EU165-'Report June'!EU165</f>
        <v>#VALUE!</v>
      </c>
      <c r="EV165" s="43" t="e">
        <f>'Report Sept'!EV165-'Report June'!EV165</f>
        <v>#VALUE!</v>
      </c>
      <c r="EW165" s="43" t="e">
        <f>'Report Sept'!EW165-'Report June'!EW165</f>
        <v>#VALUE!</v>
      </c>
      <c r="EX165" s="43" t="e">
        <f>'Report Sept'!EX165-'Report June'!EX165</f>
        <v>#VALUE!</v>
      </c>
      <c r="EY165" s="43" t="e">
        <f>'Report Sept'!EY165-'Report June'!EY165</f>
        <v>#VALUE!</v>
      </c>
      <c r="EZ165" s="43" t="e">
        <f>'Report Sept'!EZ165-'Report June'!EZ165</f>
        <v>#VALUE!</v>
      </c>
      <c r="FA165" s="43" t="e">
        <f>'Report Sept'!FA165-'Report June'!FA165</f>
        <v>#VALUE!</v>
      </c>
      <c r="FB165" s="43" t="e">
        <f>'Report Sept'!FB165-'Report June'!FB165</f>
        <v>#VALUE!</v>
      </c>
      <c r="FC165" s="43" t="e">
        <f>'Report Sept'!FC165-'Report June'!FC165</f>
        <v>#VALUE!</v>
      </c>
      <c r="FD165" s="43" t="e">
        <f>'Report Sept'!FD165-'Report June'!FD165</f>
        <v>#VALUE!</v>
      </c>
      <c r="FE165" s="43" t="e">
        <f>'Report Sept'!FE165-'Report June'!FE165</f>
        <v>#VALUE!</v>
      </c>
      <c r="FF165" s="43" t="e">
        <f>'Report Sept'!FF165-'Report June'!FF165</f>
        <v>#VALUE!</v>
      </c>
      <c r="FG165" s="43" t="e">
        <f>'Report Sept'!FG165-'Report June'!FG165</f>
        <v>#VALUE!</v>
      </c>
      <c r="FH165" s="43" t="e">
        <f>'Report Sept'!FH165-'Report June'!FH165</f>
        <v>#VALUE!</v>
      </c>
      <c r="FI165" s="43" t="e">
        <f>'Report Sept'!FI165-'Report June'!FI165</f>
        <v>#VALUE!</v>
      </c>
      <c r="FJ165" s="43">
        <f>'Report Sept'!FJ165-'Report June'!FJ165</f>
        <v>5.4326171874330498E-3</v>
      </c>
      <c r="FK165" s="43">
        <f>'Report Sept'!FK165-'Report June'!FK165</f>
        <v>5.4981795337949498E-3</v>
      </c>
      <c r="FL165" s="43">
        <f>'Report Sept'!FL165-'Report June'!FL165</f>
        <v>9.4751444132679299E-3</v>
      </c>
    </row>
    <row r="166" spans="1:168" ht="15" customHeight="1">
      <c r="A166" s="44"/>
      <c r="B166" s="44"/>
      <c r="C166" s="44"/>
      <c r="D166" s="44"/>
      <c r="E166" s="44"/>
      <c r="F166" s="44"/>
      <c r="G166" s="44"/>
      <c r="H166" s="44"/>
      <c r="I166" s="44"/>
      <c r="J166" s="44"/>
      <c r="K166" s="44"/>
      <c r="L166" s="44"/>
      <c r="M166" s="44"/>
      <c r="N166" s="44"/>
      <c r="O166" s="44"/>
      <c r="P166" s="44"/>
      <c r="Q166" s="44"/>
      <c r="R166" s="44"/>
      <c r="S166" s="44"/>
      <c r="T166" s="44"/>
      <c r="U166" s="44"/>
      <c r="V166" s="44"/>
      <c r="W166" s="44"/>
      <c r="X166" s="44"/>
      <c r="Y166" s="44"/>
      <c r="Z166" s="44"/>
      <c r="AA166" s="44"/>
      <c r="AB166" s="44"/>
      <c r="AC166" s="44"/>
      <c r="AD166" s="44"/>
      <c r="AE166" s="44"/>
      <c r="AF166" s="44"/>
      <c r="AG166" s="44"/>
      <c r="AH166" s="44"/>
      <c r="AI166" s="44"/>
      <c r="AJ166" s="44"/>
      <c r="AK166" s="44"/>
      <c r="AL166" s="44"/>
      <c r="AM166" s="44"/>
      <c r="AN166" s="44"/>
      <c r="AO166" s="44"/>
      <c r="AP166" s="44"/>
      <c r="AQ166" s="44"/>
      <c r="AR166" s="44"/>
      <c r="AS166" s="44"/>
      <c r="AT166" s="44"/>
      <c r="AU166" s="44"/>
      <c r="AV166" s="44"/>
      <c r="AY166" s="42">
        <v>2022</v>
      </c>
      <c r="AZ166" s="43">
        <f>'Report Sept'!AZ166-'Report June'!AZ166</f>
        <v>0</v>
      </c>
      <c r="BA166" s="43">
        <f>'Report Sept'!BA166-'Report June'!BA166</f>
        <v>0</v>
      </c>
      <c r="BB166" s="43">
        <f>'Report Sept'!BB166-'Report June'!BB166</f>
        <v>0</v>
      </c>
      <c r="BC166" s="43">
        <f>'Report Sept'!BC166-'Report June'!BC166</f>
        <v>0</v>
      </c>
      <c r="BD166" s="43">
        <f>'Report Sept'!BD166-'Report June'!BD166</f>
        <v>0</v>
      </c>
      <c r="BE166" s="43">
        <f>'Report Sept'!BE166-'Report June'!BE166</f>
        <v>0</v>
      </c>
      <c r="BF166" s="43">
        <f>'Report Sept'!BF166-'Report June'!BF166</f>
        <v>0</v>
      </c>
      <c r="BG166" s="43">
        <f>'Report Sept'!BG166-'Report June'!BG166</f>
        <v>0</v>
      </c>
      <c r="BH166" s="43">
        <f>'Report Sept'!BH166-'Report June'!BH166</f>
        <v>0</v>
      </c>
      <c r="BI166" s="43">
        <f>'Report Sept'!BI166-'Report June'!BI166</f>
        <v>0</v>
      </c>
      <c r="BJ166" s="43">
        <f>'Report Sept'!BJ166-'Report June'!BJ166</f>
        <v>0</v>
      </c>
      <c r="BK166" s="43">
        <f>'Report Sept'!BK166-'Report June'!BK166</f>
        <v>0</v>
      </c>
      <c r="BL166" s="43">
        <f>'Report Sept'!BL166-'Report June'!BL166</f>
        <v>0</v>
      </c>
      <c r="BM166" s="43">
        <f>'Report Sept'!BM166-'Report June'!BM166</f>
        <v>0</v>
      </c>
      <c r="BN166" s="43">
        <f>'Report Sept'!BN166-'Report June'!BN166</f>
        <v>0</v>
      </c>
      <c r="BO166" s="43">
        <f>'Report Sept'!BO166-'Report June'!BO166</f>
        <v>0</v>
      </c>
      <c r="BP166" s="43">
        <f>'Report Sept'!BP166-'Report June'!BP166</f>
        <v>0</v>
      </c>
      <c r="BQ166" s="43">
        <f>'Report Sept'!BQ166-'Report June'!BQ166</f>
        <v>0</v>
      </c>
      <c r="BR166" s="43">
        <f>'Report Sept'!BR166-'Report June'!BR166</f>
        <v>0</v>
      </c>
      <c r="BS166" s="43">
        <f>'Report Sept'!BS166-'Report June'!BS166</f>
        <v>0</v>
      </c>
      <c r="BT166" s="43">
        <f>'Report Sept'!BT166-'Report June'!BT166</f>
        <v>0</v>
      </c>
      <c r="BU166" s="43">
        <f>'Report Sept'!BU166-'Report June'!BU166</f>
        <v>0</v>
      </c>
      <c r="BV166" s="43">
        <f>'Report Sept'!BV166-'Report June'!BV166</f>
        <v>0</v>
      </c>
      <c r="BW166" s="43">
        <f>'Report Sept'!BW166-'Report June'!BW166</f>
        <v>0</v>
      </c>
      <c r="BX166" s="43">
        <f>'Report Sept'!BX166-'Report June'!BX166</f>
        <v>0</v>
      </c>
      <c r="BY166" s="43">
        <f>'Report Sept'!BY166-'Report June'!BY166</f>
        <v>0</v>
      </c>
      <c r="BZ166" s="43">
        <f>'Report Sept'!BZ166-'Report June'!BZ166</f>
        <v>0</v>
      </c>
      <c r="CA166" s="43">
        <f>'Report Sept'!CA166-'Report June'!CA166</f>
        <v>0</v>
      </c>
      <c r="CB166" s="43">
        <f>'Report Sept'!CB166-'Report June'!CB166</f>
        <v>0</v>
      </c>
      <c r="CC166" s="43">
        <f>'Report Sept'!CC166-'Report June'!CC166</f>
        <v>0</v>
      </c>
      <c r="CD166" s="43">
        <f>'Report Sept'!CD166-'Report June'!CD166</f>
        <v>0</v>
      </c>
      <c r="CE166" s="43">
        <f>'Report Sept'!CE166-'Report June'!CE166</f>
        <v>0</v>
      </c>
      <c r="CF166" s="43">
        <f>'Report Sept'!CF166-'Report June'!CF166</f>
        <v>0</v>
      </c>
      <c r="CG166" s="43">
        <f>'Report Sept'!CG166-'Report June'!CG166</f>
        <v>0</v>
      </c>
      <c r="CH166" s="43">
        <f>'Report Sept'!CH166-'Report June'!CH166</f>
        <v>0</v>
      </c>
      <c r="CI166" s="43">
        <f>'Report Sept'!CI166-'Report June'!CI166</f>
        <v>0</v>
      </c>
      <c r="CJ166" s="43">
        <f>'Report Sept'!CJ166-'Report June'!CJ166</f>
        <v>0</v>
      </c>
      <c r="CK166" s="43">
        <f>'Report Sept'!CK166-'Report June'!CK166</f>
        <v>0</v>
      </c>
      <c r="CL166" s="43">
        <f>'Report Sept'!CL166-'Report June'!CL166</f>
        <v>0</v>
      </c>
      <c r="CM166" s="43">
        <f>'Report Sept'!CM166-'Report June'!CM166</f>
        <v>0</v>
      </c>
      <c r="CN166" s="43">
        <f>'Report Sept'!CN166-'Report June'!CN166</f>
        <v>0</v>
      </c>
      <c r="CO166" s="43">
        <f>'Report Sept'!CO166-'Report June'!CO166</f>
        <v>0</v>
      </c>
      <c r="CP166" s="43">
        <f>'Report Sept'!CP166-'Report June'!CP166</f>
        <v>0</v>
      </c>
      <c r="CQ166" s="43">
        <f>'Report Sept'!CQ166-'Report June'!CQ166</f>
        <v>0</v>
      </c>
      <c r="CR166" s="43">
        <f>'Report Sept'!CR166-'Report June'!CR166</f>
        <v>0</v>
      </c>
      <c r="CS166" s="43">
        <f>'Report Sept'!CS166-'Report June'!CS166</f>
        <v>0</v>
      </c>
      <c r="CT166" s="43">
        <f>'Report Sept'!CT166-'Report June'!CT166</f>
        <v>0</v>
      </c>
      <c r="CU166" s="43">
        <f>'Report Sept'!CU166-'Report June'!CU166</f>
        <v>0</v>
      </c>
      <c r="CV166" s="43">
        <f>'Report Sept'!CV166-'Report June'!CV166</f>
        <v>0</v>
      </c>
      <c r="CW166" s="43">
        <f>'Report Sept'!CW166-'Report June'!CW166</f>
        <v>0</v>
      </c>
      <c r="CX166" s="43">
        <f>'Report Sept'!CX166-'Report June'!CX166</f>
        <v>0</v>
      </c>
      <c r="CY166" s="43">
        <f>'Report Sept'!CY166-'Report June'!CY166</f>
        <v>0</v>
      </c>
      <c r="CZ166" s="43">
        <f>'Report Sept'!CZ166-'Report June'!CZ166</f>
        <v>0</v>
      </c>
      <c r="DA166" s="43">
        <f>'Report Sept'!DA166-'Report June'!DA166</f>
        <v>0</v>
      </c>
      <c r="DB166" s="43">
        <f>'Report Sept'!DB166-'Report June'!DB166</f>
        <v>0</v>
      </c>
      <c r="DC166" s="43">
        <f>'Report Sept'!DC166-'Report June'!DC166</f>
        <v>0</v>
      </c>
      <c r="DD166" s="43">
        <f>'Report Sept'!DD166-'Report June'!DD166</f>
        <v>0</v>
      </c>
      <c r="DE166" s="43">
        <f>'Report Sept'!DE166-'Report June'!DE166</f>
        <v>0</v>
      </c>
      <c r="DF166" s="43">
        <f>'Report Sept'!DF166-'Report June'!DF166</f>
        <v>0</v>
      </c>
      <c r="DG166" s="43">
        <f>'Report Sept'!DG166-'Report June'!DG166</f>
        <v>0</v>
      </c>
      <c r="DH166" s="43">
        <f>'Report Sept'!DH166-'Report June'!DH166</f>
        <v>0</v>
      </c>
      <c r="DI166" s="43">
        <f>'Report Sept'!DI166-'Report June'!DI166</f>
        <v>0</v>
      </c>
      <c r="DJ166" s="43">
        <f>'Report Sept'!DJ166-'Report June'!DJ166</f>
        <v>0</v>
      </c>
      <c r="DK166" s="43">
        <f>'Report Sept'!DK166-'Report June'!DK166</f>
        <v>0</v>
      </c>
      <c r="DL166" s="43">
        <f>'Report Sept'!DL166-'Report June'!DL166</f>
        <v>0</v>
      </c>
      <c r="DM166" s="43">
        <f>'Report Sept'!DM166-'Report June'!DM166</f>
        <v>0</v>
      </c>
      <c r="DN166" s="43">
        <f>'Report Sept'!DN166-'Report June'!DN166</f>
        <v>0</v>
      </c>
      <c r="DO166" s="43">
        <f>'Report Sept'!DO166-'Report June'!DO166</f>
        <v>0</v>
      </c>
      <c r="DP166" s="43">
        <f>'Report Sept'!DP166-'Report June'!DP166</f>
        <v>0</v>
      </c>
      <c r="DQ166" s="43">
        <f>'Report Sept'!DQ166-'Report June'!DQ166</f>
        <v>0</v>
      </c>
      <c r="DR166" s="43">
        <f>'Report Sept'!DR166-'Report June'!DR166</f>
        <v>0</v>
      </c>
      <c r="DS166" s="43">
        <f>'Report Sept'!DS166-'Report June'!DS166</f>
        <v>0</v>
      </c>
      <c r="DT166" s="43" t="e">
        <f>'Report Sept'!DT166-'Report June'!DT166</f>
        <v>#VALUE!</v>
      </c>
      <c r="DU166" s="43" t="e">
        <f>'Report Sept'!DU166-'Report June'!DU166</f>
        <v>#VALUE!</v>
      </c>
      <c r="DV166" s="43" t="e">
        <f>'Report Sept'!DV166-'Report June'!DV166</f>
        <v>#VALUE!</v>
      </c>
      <c r="DW166" s="43" t="e">
        <f>'Report Sept'!DW166-'Report June'!DW166</f>
        <v>#VALUE!</v>
      </c>
      <c r="DX166" s="43" t="e">
        <f>'Report Sept'!DX166-'Report June'!DX166</f>
        <v>#VALUE!</v>
      </c>
      <c r="DY166" s="43" t="e">
        <f>'Report Sept'!DY166-'Report June'!DY166</f>
        <v>#VALUE!</v>
      </c>
      <c r="DZ166" s="43" t="e">
        <f>'Report Sept'!DZ166-'Report June'!DZ166</f>
        <v>#VALUE!</v>
      </c>
      <c r="EA166" s="43" t="e">
        <f>'Report Sept'!EA166-'Report June'!EA166</f>
        <v>#VALUE!</v>
      </c>
      <c r="EB166" s="43" t="e">
        <f>'Report Sept'!EB166-'Report June'!EB166</f>
        <v>#VALUE!</v>
      </c>
      <c r="EC166" s="43" t="e">
        <f>'Report Sept'!EC166-'Report June'!EC166</f>
        <v>#VALUE!</v>
      </c>
      <c r="ED166" s="43" t="e">
        <f>'Report Sept'!ED166-'Report June'!ED166</f>
        <v>#VALUE!</v>
      </c>
      <c r="EE166" s="43" t="e">
        <f>'Report Sept'!EE166-'Report June'!EE166</f>
        <v>#VALUE!</v>
      </c>
      <c r="EF166" s="43" t="e">
        <f>'Report Sept'!EF166-'Report June'!EF166</f>
        <v>#VALUE!</v>
      </c>
      <c r="EG166" s="43" t="e">
        <f>'Report Sept'!EG166-'Report June'!EG166</f>
        <v>#VALUE!</v>
      </c>
      <c r="EH166" s="43" t="e">
        <f>'Report Sept'!EH166-'Report June'!EH166</f>
        <v>#VALUE!</v>
      </c>
      <c r="EI166" s="43" t="e">
        <f>'Report Sept'!EI166-'Report June'!EI166</f>
        <v>#VALUE!</v>
      </c>
      <c r="EJ166" s="43" t="e">
        <f>'Report Sept'!EJ166-'Report June'!EJ166</f>
        <v>#VALUE!</v>
      </c>
      <c r="EK166" s="43" t="e">
        <f>'Report Sept'!EK166-'Report June'!EK166</f>
        <v>#VALUE!</v>
      </c>
      <c r="EL166" s="43" t="e">
        <f>'Report Sept'!EL166-'Report June'!EL166</f>
        <v>#VALUE!</v>
      </c>
      <c r="EM166" s="43" t="e">
        <f>'Report Sept'!EM166-'Report June'!EM166</f>
        <v>#VALUE!</v>
      </c>
      <c r="EN166" s="43" t="e">
        <f>'Report Sept'!EN166-'Report June'!EN166</f>
        <v>#VALUE!</v>
      </c>
      <c r="EO166" s="43" t="e">
        <f>'Report Sept'!EO166-'Report June'!EO166</f>
        <v>#VALUE!</v>
      </c>
      <c r="EP166" s="43" t="e">
        <f>'Report Sept'!EP166-'Report June'!EP166</f>
        <v>#VALUE!</v>
      </c>
      <c r="EQ166" s="43" t="e">
        <f>'Report Sept'!EQ166-'Report June'!EQ166</f>
        <v>#VALUE!</v>
      </c>
      <c r="ER166" s="43" t="e">
        <f>'Report Sept'!ER166-'Report June'!ER166</f>
        <v>#VALUE!</v>
      </c>
      <c r="ES166" s="43" t="e">
        <f>'Report Sept'!ES166-'Report June'!ES166</f>
        <v>#VALUE!</v>
      </c>
      <c r="ET166" s="43" t="e">
        <f>'Report Sept'!ET166-'Report June'!ET166</f>
        <v>#VALUE!</v>
      </c>
      <c r="EU166" s="43" t="e">
        <f>'Report Sept'!EU166-'Report June'!EU166</f>
        <v>#VALUE!</v>
      </c>
      <c r="EV166" s="43" t="e">
        <f>'Report Sept'!EV166-'Report June'!EV166</f>
        <v>#VALUE!</v>
      </c>
      <c r="EW166" s="43" t="e">
        <f>'Report Sept'!EW166-'Report June'!EW166</f>
        <v>#VALUE!</v>
      </c>
      <c r="EX166" s="43" t="e">
        <f>'Report Sept'!EX166-'Report June'!EX166</f>
        <v>#VALUE!</v>
      </c>
      <c r="EY166" s="43" t="e">
        <f>'Report Sept'!EY166-'Report June'!EY166</f>
        <v>#VALUE!</v>
      </c>
      <c r="EZ166" s="43" t="e">
        <f>'Report Sept'!EZ166-'Report June'!EZ166</f>
        <v>#VALUE!</v>
      </c>
      <c r="FA166" s="43" t="e">
        <f>'Report Sept'!FA166-'Report June'!FA166</f>
        <v>#VALUE!</v>
      </c>
      <c r="FB166" s="43" t="e">
        <f>'Report Sept'!FB166-'Report June'!FB166</f>
        <v>#VALUE!</v>
      </c>
      <c r="FC166" s="43" t="e">
        <f>'Report Sept'!FC166-'Report June'!FC166</f>
        <v>#VALUE!</v>
      </c>
      <c r="FD166" s="43" t="e">
        <f>'Report Sept'!FD166-'Report June'!FD166</f>
        <v>#VALUE!</v>
      </c>
      <c r="FE166" s="43" t="e">
        <f>'Report Sept'!FE166-'Report June'!FE166</f>
        <v>#VALUE!</v>
      </c>
      <c r="FF166" s="43" t="e">
        <f>'Report Sept'!FF166-'Report June'!FF166</f>
        <v>#VALUE!</v>
      </c>
      <c r="FG166" s="43" t="e">
        <f>'Report Sept'!FG166-'Report June'!FG166</f>
        <v>#VALUE!</v>
      </c>
      <c r="FH166" s="43" t="e">
        <f>'Report Sept'!FH166-'Report June'!FH166</f>
        <v>#VALUE!</v>
      </c>
      <c r="FI166" s="43" t="e">
        <f>'Report Sept'!FI166-'Report June'!FI166</f>
        <v>#VALUE!</v>
      </c>
      <c r="FJ166" s="43">
        <f>'Report Sept'!FJ166-'Report June'!FJ166</f>
        <v>9.3924756353235602E-3</v>
      </c>
      <c r="FK166" s="43">
        <f>'Report Sept'!FK166-'Report June'!FK166</f>
        <v>1.0771879509536701E-2</v>
      </c>
      <c r="FL166" s="43">
        <f>'Report Sept'!FL166-'Report June'!FL166</f>
        <v>9.0536042079080396E-3</v>
      </c>
    </row>
    <row r="167" spans="1:168" ht="15" customHeight="1">
      <c r="A167" s="44"/>
      <c r="B167" s="44"/>
      <c r="C167" s="44"/>
      <c r="D167" s="44"/>
      <c r="E167" s="44"/>
      <c r="F167" s="44"/>
      <c r="G167" s="44"/>
      <c r="H167" s="44"/>
      <c r="I167" s="44"/>
      <c r="J167" s="44"/>
      <c r="K167" s="44"/>
      <c r="L167" s="44"/>
      <c r="M167" s="44"/>
      <c r="N167" s="44"/>
      <c r="O167" s="44"/>
      <c r="P167" s="44"/>
      <c r="Q167" s="44"/>
      <c r="R167" s="44"/>
      <c r="S167" s="44"/>
      <c r="T167" s="44"/>
      <c r="U167" s="44"/>
      <c r="V167" s="44"/>
      <c r="W167" s="44"/>
      <c r="X167" s="44"/>
      <c r="Y167" s="44"/>
      <c r="Z167" s="44"/>
      <c r="AA167" s="44"/>
      <c r="AB167" s="44"/>
      <c r="AC167" s="44"/>
      <c r="AD167" s="44"/>
      <c r="AE167" s="44"/>
      <c r="AF167" s="44"/>
      <c r="AG167" s="44"/>
      <c r="AH167" s="44"/>
      <c r="AI167" s="44"/>
      <c r="AJ167" s="44"/>
      <c r="AK167" s="44"/>
      <c r="AL167" s="44"/>
      <c r="AM167" s="44"/>
      <c r="AN167" s="44"/>
      <c r="AO167" s="44"/>
      <c r="AP167" s="44"/>
      <c r="AQ167" s="44"/>
      <c r="AR167" s="44"/>
      <c r="AS167" s="44"/>
      <c r="AT167" s="44"/>
      <c r="AU167" s="44"/>
      <c r="AV167" s="44"/>
      <c r="AY167" s="42">
        <v>2023</v>
      </c>
      <c r="AZ167" s="43">
        <f>'Report Sept'!AZ167-'Report June'!AZ167</f>
        <v>0</v>
      </c>
      <c r="BA167" s="43">
        <f>'Report Sept'!BA167-'Report June'!BA167</f>
        <v>0</v>
      </c>
      <c r="BB167" s="43">
        <f>'Report Sept'!BB167-'Report June'!BB167</f>
        <v>0</v>
      </c>
      <c r="BC167" s="43">
        <f>'Report Sept'!BC167-'Report June'!BC167</f>
        <v>0</v>
      </c>
      <c r="BD167" s="43">
        <f>'Report Sept'!BD167-'Report June'!BD167</f>
        <v>0</v>
      </c>
      <c r="BE167" s="43">
        <f>'Report Sept'!BE167-'Report June'!BE167</f>
        <v>0</v>
      </c>
      <c r="BF167" s="43">
        <f>'Report Sept'!BF167-'Report June'!BF167</f>
        <v>0</v>
      </c>
      <c r="BG167" s="43">
        <f>'Report Sept'!BG167-'Report June'!BG167</f>
        <v>0</v>
      </c>
      <c r="BH167" s="43">
        <f>'Report Sept'!BH167-'Report June'!BH167</f>
        <v>0</v>
      </c>
      <c r="BI167" s="43">
        <f>'Report Sept'!BI167-'Report June'!BI167</f>
        <v>0</v>
      </c>
      <c r="BJ167" s="43">
        <f>'Report Sept'!BJ167-'Report June'!BJ167</f>
        <v>0</v>
      </c>
      <c r="BK167" s="43">
        <f>'Report Sept'!BK167-'Report June'!BK167</f>
        <v>0</v>
      </c>
      <c r="BL167" s="43">
        <f>'Report Sept'!BL167-'Report June'!BL167</f>
        <v>0</v>
      </c>
      <c r="BM167" s="43">
        <f>'Report Sept'!BM167-'Report June'!BM167</f>
        <v>0</v>
      </c>
      <c r="BN167" s="43">
        <f>'Report Sept'!BN167-'Report June'!BN167</f>
        <v>0</v>
      </c>
      <c r="BO167" s="43">
        <f>'Report Sept'!BO167-'Report June'!BO167</f>
        <v>0</v>
      </c>
      <c r="BP167" s="43">
        <f>'Report Sept'!BP167-'Report June'!BP167</f>
        <v>0</v>
      </c>
      <c r="BQ167" s="43">
        <f>'Report Sept'!BQ167-'Report June'!BQ167</f>
        <v>0</v>
      </c>
      <c r="BR167" s="43">
        <f>'Report Sept'!BR167-'Report June'!BR167</f>
        <v>0</v>
      </c>
      <c r="BS167" s="43">
        <f>'Report Sept'!BS167-'Report June'!BS167</f>
        <v>0</v>
      </c>
      <c r="BT167" s="43">
        <f>'Report Sept'!BT167-'Report June'!BT167</f>
        <v>0</v>
      </c>
      <c r="BU167" s="43">
        <f>'Report Sept'!BU167-'Report June'!BU167</f>
        <v>0</v>
      </c>
      <c r="BV167" s="43">
        <f>'Report Sept'!BV167-'Report June'!BV167</f>
        <v>0</v>
      </c>
      <c r="BW167" s="43">
        <f>'Report Sept'!BW167-'Report June'!BW167</f>
        <v>0</v>
      </c>
      <c r="BX167" s="43">
        <f>'Report Sept'!BX167-'Report June'!BX167</f>
        <v>0</v>
      </c>
      <c r="BY167" s="43">
        <f>'Report Sept'!BY167-'Report June'!BY167</f>
        <v>0</v>
      </c>
      <c r="BZ167" s="43">
        <f>'Report Sept'!BZ167-'Report June'!BZ167</f>
        <v>0</v>
      </c>
      <c r="CA167" s="43">
        <f>'Report Sept'!CA167-'Report June'!CA167</f>
        <v>0</v>
      </c>
      <c r="CB167" s="43">
        <f>'Report Sept'!CB167-'Report June'!CB167</f>
        <v>0</v>
      </c>
      <c r="CC167" s="43">
        <f>'Report Sept'!CC167-'Report June'!CC167</f>
        <v>0</v>
      </c>
      <c r="CD167" s="43">
        <f>'Report Sept'!CD167-'Report June'!CD167</f>
        <v>0</v>
      </c>
      <c r="CE167" s="43">
        <f>'Report Sept'!CE167-'Report June'!CE167</f>
        <v>0</v>
      </c>
      <c r="CF167" s="43">
        <f>'Report Sept'!CF167-'Report June'!CF167</f>
        <v>0</v>
      </c>
      <c r="CG167" s="43">
        <f>'Report Sept'!CG167-'Report June'!CG167</f>
        <v>0</v>
      </c>
      <c r="CH167" s="43">
        <f>'Report Sept'!CH167-'Report June'!CH167</f>
        <v>0</v>
      </c>
      <c r="CI167" s="43">
        <f>'Report Sept'!CI167-'Report June'!CI167</f>
        <v>0</v>
      </c>
      <c r="CJ167" s="43">
        <f>'Report Sept'!CJ167-'Report June'!CJ167</f>
        <v>0</v>
      </c>
      <c r="CK167" s="43">
        <f>'Report Sept'!CK167-'Report June'!CK167</f>
        <v>0</v>
      </c>
      <c r="CL167" s="43">
        <f>'Report Sept'!CL167-'Report June'!CL167</f>
        <v>0</v>
      </c>
      <c r="CM167" s="43">
        <f>'Report Sept'!CM167-'Report June'!CM167</f>
        <v>0</v>
      </c>
      <c r="CN167" s="43">
        <f>'Report Sept'!CN167-'Report June'!CN167</f>
        <v>0</v>
      </c>
      <c r="CO167" s="43">
        <f>'Report Sept'!CO167-'Report June'!CO167</f>
        <v>0</v>
      </c>
      <c r="CP167" s="43">
        <f>'Report Sept'!CP167-'Report June'!CP167</f>
        <v>0</v>
      </c>
      <c r="CQ167" s="43">
        <f>'Report Sept'!CQ167-'Report June'!CQ167</f>
        <v>0</v>
      </c>
      <c r="CR167" s="43">
        <f>'Report Sept'!CR167-'Report June'!CR167</f>
        <v>0</v>
      </c>
      <c r="CS167" s="43">
        <f>'Report Sept'!CS167-'Report June'!CS167</f>
        <v>0</v>
      </c>
      <c r="CT167" s="43">
        <f>'Report Sept'!CT167-'Report June'!CT167</f>
        <v>0</v>
      </c>
      <c r="CU167" s="43">
        <f>'Report Sept'!CU167-'Report June'!CU167</f>
        <v>0</v>
      </c>
      <c r="CV167" s="43">
        <f>'Report Sept'!CV167-'Report June'!CV167</f>
        <v>0</v>
      </c>
      <c r="CW167" s="43">
        <f>'Report Sept'!CW167-'Report June'!CW167</f>
        <v>0</v>
      </c>
      <c r="CX167" s="43">
        <f>'Report Sept'!CX167-'Report June'!CX167</f>
        <v>0</v>
      </c>
      <c r="CY167" s="43">
        <f>'Report Sept'!CY167-'Report June'!CY167</f>
        <v>0</v>
      </c>
      <c r="CZ167" s="43">
        <f>'Report Sept'!CZ167-'Report June'!CZ167</f>
        <v>0</v>
      </c>
      <c r="DA167" s="43">
        <f>'Report Sept'!DA167-'Report June'!DA167</f>
        <v>0</v>
      </c>
      <c r="DB167" s="43">
        <f>'Report Sept'!DB167-'Report June'!DB167</f>
        <v>0</v>
      </c>
      <c r="DC167" s="43">
        <f>'Report Sept'!DC167-'Report June'!DC167</f>
        <v>0</v>
      </c>
      <c r="DD167" s="43">
        <f>'Report Sept'!DD167-'Report June'!DD167</f>
        <v>0</v>
      </c>
      <c r="DE167" s="43">
        <f>'Report Sept'!DE167-'Report June'!DE167</f>
        <v>0</v>
      </c>
      <c r="DF167" s="43">
        <f>'Report Sept'!DF167-'Report June'!DF167</f>
        <v>0</v>
      </c>
      <c r="DG167" s="43">
        <f>'Report Sept'!DG167-'Report June'!DG167</f>
        <v>0</v>
      </c>
      <c r="DH167" s="43">
        <f>'Report Sept'!DH167-'Report June'!DH167</f>
        <v>0</v>
      </c>
      <c r="DI167" s="43">
        <f>'Report Sept'!DI167-'Report June'!DI167</f>
        <v>0</v>
      </c>
      <c r="DJ167" s="43">
        <f>'Report Sept'!DJ167-'Report June'!DJ167</f>
        <v>0</v>
      </c>
      <c r="DK167" s="43">
        <f>'Report Sept'!DK167-'Report June'!DK167</f>
        <v>0</v>
      </c>
      <c r="DL167" s="43">
        <f>'Report Sept'!DL167-'Report June'!DL167</f>
        <v>0</v>
      </c>
      <c r="DM167" s="43">
        <f>'Report Sept'!DM167-'Report June'!DM167</f>
        <v>0</v>
      </c>
      <c r="DN167" s="43">
        <f>'Report Sept'!DN167-'Report June'!DN167</f>
        <v>0</v>
      </c>
      <c r="DO167" s="43">
        <f>'Report Sept'!DO167-'Report June'!DO167</f>
        <v>0</v>
      </c>
      <c r="DP167" s="43">
        <f>'Report Sept'!DP167-'Report June'!DP167</f>
        <v>0</v>
      </c>
      <c r="DQ167" s="43">
        <f>'Report Sept'!DQ167-'Report June'!DQ167</f>
        <v>0</v>
      </c>
      <c r="DR167" s="43">
        <f>'Report Sept'!DR167-'Report June'!DR167</f>
        <v>0</v>
      </c>
      <c r="DS167" s="43">
        <f>'Report Sept'!DS167-'Report June'!DS167</f>
        <v>0</v>
      </c>
      <c r="DT167" s="43">
        <f>'Report Sept'!DT167-'Report June'!DT167</f>
        <v>0</v>
      </c>
      <c r="DU167" s="43">
        <f>'Report Sept'!DU167-'Report June'!DU167</f>
        <v>0</v>
      </c>
      <c r="DV167" s="43">
        <f>'Report Sept'!DV167-'Report June'!DV167</f>
        <v>0</v>
      </c>
      <c r="DW167" s="43">
        <f>'Report Sept'!DW167-'Report June'!DW167</f>
        <v>0</v>
      </c>
      <c r="DX167" s="43">
        <f>'Report Sept'!DX167-'Report June'!DX167</f>
        <v>0</v>
      </c>
      <c r="DY167" s="43">
        <f>'Report Sept'!DY167-'Report June'!DY167</f>
        <v>0</v>
      </c>
      <c r="DZ167" s="43">
        <f>'Report Sept'!DZ167-'Report June'!DZ167</f>
        <v>0</v>
      </c>
      <c r="EA167" s="43">
        <f>'Report Sept'!EA167-'Report June'!EA167</f>
        <v>0</v>
      </c>
      <c r="EB167" s="43">
        <f>'Report Sept'!EB167-'Report June'!EB167</f>
        <v>0</v>
      </c>
      <c r="EC167" s="43">
        <f>'Report Sept'!EC167-'Report June'!EC167</f>
        <v>0</v>
      </c>
      <c r="ED167" s="43">
        <f>'Report Sept'!ED167-'Report June'!ED167</f>
        <v>0</v>
      </c>
      <c r="EE167" s="43">
        <f>'Report Sept'!EE167-'Report June'!EE167</f>
        <v>0</v>
      </c>
      <c r="EF167" s="43" t="e">
        <f>'Report Sept'!EF167-'Report June'!EF167</f>
        <v>#VALUE!</v>
      </c>
      <c r="EG167" s="43" t="e">
        <f>'Report Sept'!EG167-'Report June'!EG167</f>
        <v>#VALUE!</v>
      </c>
      <c r="EH167" s="43" t="e">
        <f>'Report Sept'!EH167-'Report June'!EH167</f>
        <v>#VALUE!</v>
      </c>
      <c r="EI167" s="43" t="e">
        <f>'Report Sept'!EI167-'Report June'!EI167</f>
        <v>#VALUE!</v>
      </c>
      <c r="EJ167" s="43" t="e">
        <f>'Report Sept'!EJ167-'Report June'!EJ167</f>
        <v>#VALUE!</v>
      </c>
      <c r="EK167" s="43" t="e">
        <f>'Report Sept'!EK167-'Report June'!EK167</f>
        <v>#VALUE!</v>
      </c>
      <c r="EL167" s="43" t="e">
        <f>'Report Sept'!EL167-'Report June'!EL167</f>
        <v>#VALUE!</v>
      </c>
      <c r="EM167" s="43" t="e">
        <f>'Report Sept'!EM167-'Report June'!EM167</f>
        <v>#VALUE!</v>
      </c>
      <c r="EN167" s="43" t="e">
        <f>'Report Sept'!EN167-'Report June'!EN167</f>
        <v>#VALUE!</v>
      </c>
      <c r="EO167" s="43" t="e">
        <f>'Report Sept'!EO167-'Report June'!EO167</f>
        <v>#VALUE!</v>
      </c>
      <c r="EP167" s="43" t="e">
        <f>'Report Sept'!EP167-'Report June'!EP167</f>
        <v>#VALUE!</v>
      </c>
      <c r="EQ167" s="43" t="e">
        <f>'Report Sept'!EQ167-'Report June'!EQ167</f>
        <v>#VALUE!</v>
      </c>
      <c r="ER167" s="43" t="e">
        <f>'Report Sept'!ER167-'Report June'!ER167</f>
        <v>#VALUE!</v>
      </c>
      <c r="ES167" s="43" t="e">
        <f>'Report Sept'!ES167-'Report June'!ES167</f>
        <v>#VALUE!</v>
      </c>
      <c r="ET167" s="43" t="e">
        <f>'Report Sept'!ET167-'Report June'!ET167</f>
        <v>#VALUE!</v>
      </c>
      <c r="EU167" s="43" t="e">
        <f>'Report Sept'!EU167-'Report June'!EU167</f>
        <v>#VALUE!</v>
      </c>
      <c r="EV167" s="43" t="e">
        <f>'Report Sept'!EV167-'Report June'!EV167</f>
        <v>#VALUE!</v>
      </c>
      <c r="EW167" s="43" t="e">
        <f>'Report Sept'!EW167-'Report June'!EW167</f>
        <v>#VALUE!</v>
      </c>
      <c r="EX167" s="43" t="e">
        <f>'Report Sept'!EX167-'Report June'!EX167</f>
        <v>#VALUE!</v>
      </c>
      <c r="EY167" s="43" t="e">
        <f>'Report Sept'!EY167-'Report June'!EY167</f>
        <v>#VALUE!</v>
      </c>
      <c r="EZ167" s="43" t="e">
        <f>'Report Sept'!EZ167-'Report June'!EZ167</f>
        <v>#VALUE!</v>
      </c>
      <c r="FA167" s="43" t="e">
        <f>'Report Sept'!FA167-'Report June'!FA167</f>
        <v>#VALUE!</v>
      </c>
      <c r="FB167" s="43" t="e">
        <f>'Report Sept'!FB167-'Report June'!FB167</f>
        <v>#VALUE!</v>
      </c>
      <c r="FC167" s="43" t="e">
        <f>'Report Sept'!FC167-'Report June'!FC167</f>
        <v>#VALUE!</v>
      </c>
      <c r="FD167" s="43" t="e">
        <f>'Report Sept'!FD167-'Report June'!FD167</f>
        <v>#VALUE!</v>
      </c>
      <c r="FE167" s="43" t="e">
        <f>'Report Sept'!FE167-'Report June'!FE167</f>
        <v>#VALUE!</v>
      </c>
      <c r="FF167" s="43" t="e">
        <f>'Report Sept'!FF167-'Report June'!FF167</f>
        <v>#VALUE!</v>
      </c>
      <c r="FG167" s="43" t="e">
        <f>'Report Sept'!FG167-'Report June'!FG167</f>
        <v>#VALUE!</v>
      </c>
      <c r="FH167" s="43" t="e">
        <f>'Report Sept'!FH167-'Report June'!FH167</f>
        <v>#VALUE!</v>
      </c>
      <c r="FI167" s="43" t="e">
        <f>'Report Sept'!FI167-'Report June'!FI167</f>
        <v>#VALUE!</v>
      </c>
      <c r="FJ167" s="43">
        <f>'Report Sept'!FJ167-'Report June'!FJ167</f>
        <v>1.13126637776742E-2</v>
      </c>
      <c r="FK167" s="43">
        <f>'Report Sept'!FK167-'Report June'!FK167</f>
        <v>1.06857750727816E-2</v>
      </c>
      <c r="FL167" s="43">
        <f>'Report Sept'!FL167-'Report June'!FL167</f>
        <v>1.29114042500252E-2</v>
      </c>
    </row>
    <row r="168" spans="1:168" ht="15" customHeight="1">
      <c r="A168" s="44"/>
      <c r="B168" s="44"/>
      <c r="C168" s="44"/>
      <c r="D168" s="44"/>
      <c r="E168" s="44"/>
      <c r="F168" s="44"/>
      <c r="G168" s="44"/>
      <c r="H168" s="44"/>
      <c r="I168" s="44"/>
      <c r="J168" s="44"/>
      <c r="K168" s="44"/>
      <c r="L168" s="44"/>
      <c r="M168" s="44"/>
      <c r="N168" s="44"/>
      <c r="O168" s="44"/>
      <c r="P168" s="44"/>
      <c r="Q168" s="44"/>
      <c r="R168" s="44"/>
      <c r="S168" s="44"/>
      <c r="T168" s="44"/>
      <c r="U168" s="44"/>
      <c r="V168" s="44"/>
      <c r="W168" s="44"/>
      <c r="X168" s="44"/>
      <c r="Y168" s="44"/>
      <c r="Z168" s="44"/>
      <c r="AA168" s="44"/>
      <c r="AB168" s="44"/>
      <c r="AC168" s="44"/>
      <c r="AD168" s="44"/>
      <c r="AE168" s="44"/>
      <c r="AF168" s="44"/>
      <c r="AG168" s="44"/>
      <c r="AH168" s="44"/>
      <c r="AI168" s="44"/>
      <c r="AJ168" s="44"/>
      <c r="AK168" s="44"/>
      <c r="AL168" s="44"/>
      <c r="AM168" s="44"/>
      <c r="AN168" s="44"/>
      <c r="AO168" s="44"/>
      <c r="AP168" s="44"/>
      <c r="AQ168" s="44"/>
      <c r="AR168" s="44"/>
      <c r="AS168" s="44"/>
      <c r="AT168" s="44"/>
      <c r="AU168" s="44"/>
      <c r="AV168" s="44"/>
      <c r="AY168" s="42">
        <v>2024</v>
      </c>
      <c r="AZ168" s="43">
        <f>'Report Sept'!AZ168-'Report June'!AZ168</f>
        <v>0</v>
      </c>
      <c r="BA168" s="43">
        <f>'Report Sept'!BA168-'Report June'!BA168</f>
        <v>0</v>
      </c>
      <c r="BB168" s="43">
        <f>'Report Sept'!BB168-'Report June'!BB168</f>
        <v>0</v>
      </c>
      <c r="BC168" s="43">
        <f>'Report Sept'!BC168-'Report June'!BC168</f>
        <v>0</v>
      </c>
      <c r="BD168" s="43">
        <f>'Report Sept'!BD168-'Report June'!BD168</f>
        <v>0</v>
      </c>
      <c r="BE168" s="43">
        <f>'Report Sept'!BE168-'Report June'!BE168</f>
        <v>0</v>
      </c>
      <c r="BF168" s="43">
        <f>'Report Sept'!BF168-'Report June'!BF168</f>
        <v>0</v>
      </c>
      <c r="BG168" s="43">
        <f>'Report Sept'!BG168-'Report June'!BG168</f>
        <v>0</v>
      </c>
      <c r="BH168" s="43">
        <f>'Report Sept'!BH168-'Report June'!BH168</f>
        <v>0</v>
      </c>
      <c r="BI168" s="43">
        <f>'Report Sept'!BI168-'Report June'!BI168</f>
        <v>0</v>
      </c>
      <c r="BJ168" s="43">
        <f>'Report Sept'!BJ168-'Report June'!BJ168</f>
        <v>0</v>
      </c>
      <c r="BK168" s="43">
        <f>'Report Sept'!BK168-'Report June'!BK168</f>
        <v>0</v>
      </c>
      <c r="BL168" s="43">
        <f>'Report Sept'!BL168-'Report June'!BL168</f>
        <v>0</v>
      </c>
      <c r="BM168" s="43">
        <f>'Report Sept'!BM168-'Report June'!BM168</f>
        <v>0</v>
      </c>
      <c r="BN168" s="43">
        <f>'Report Sept'!BN168-'Report June'!BN168</f>
        <v>0</v>
      </c>
      <c r="BO168" s="43">
        <f>'Report Sept'!BO168-'Report June'!BO168</f>
        <v>0</v>
      </c>
      <c r="BP168" s="43">
        <f>'Report Sept'!BP168-'Report June'!BP168</f>
        <v>0</v>
      </c>
      <c r="BQ168" s="43">
        <f>'Report Sept'!BQ168-'Report June'!BQ168</f>
        <v>0</v>
      </c>
      <c r="BR168" s="43">
        <f>'Report Sept'!BR168-'Report June'!BR168</f>
        <v>0</v>
      </c>
      <c r="BS168" s="43">
        <f>'Report Sept'!BS168-'Report June'!BS168</f>
        <v>0</v>
      </c>
      <c r="BT168" s="43">
        <f>'Report Sept'!BT168-'Report June'!BT168</f>
        <v>0</v>
      </c>
      <c r="BU168" s="43">
        <f>'Report Sept'!BU168-'Report June'!BU168</f>
        <v>0</v>
      </c>
      <c r="BV168" s="43">
        <f>'Report Sept'!BV168-'Report June'!BV168</f>
        <v>0</v>
      </c>
      <c r="BW168" s="43">
        <f>'Report Sept'!BW168-'Report June'!BW168</f>
        <v>0</v>
      </c>
      <c r="BX168" s="43">
        <f>'Report Sept'!BX168-'Report June'!BX168</f>
        <v>0</v>
      </c>
      <c r="BY168" s="43">
        <f>'Report Sept'!BY168-'Report June'!BY168</f>
        <v>0</v>
      </c>
      <c r="BZ168" s="43">
        <f>'Report Sept'!BZ168-'Report June'!BZ168</f>
        <v>0</v>
      </c>
      <c r="CA168" s="43">
        <f>'Report Sept'!CA168-'Report June'!CA168</f>
        <v>0</v>
      </c>
      <c r="CB168" s="43">
        <f>'Report Sept'!CB168-'Report June'!CB168</f>
        <v>0</v>
      </c>
      <c r="CC168" s="43">
        <f>'Report Sept'!CC168-'Report June'!CC168</f>
        <v>0</v>
      </c>
      <c r="CD168" s="43">
        <f>'Report Sept'!CD168-'Report June'!CD168</f>
        <v>0</v>
      </c>
      <c r="CE168" s="43">
        <f>'Report Sept'!CE168-'Report June'!CE168</f>
        <v>0</v>
      </c>
      <c r="CF168" s="43">
        <f>'Report Sept'!CF168-'Report June'!CF168</f>
        <v>0</v>
      </c>
      <c r="CG168" s="43">
        <f>'Report Sept'!CG168-'Report June'!CG168</f>
        <v>0</v>
      </c>
      <c r="CH168" s="43">
        <f>'Report Sept'!CH168-'Report June'!CH168</f>
        <v>0</v>
      </c>
      <c r="CI168" s="43">
        <f>'Report Sept'!CI168-'Report June'!CI168</f>
        <v>0</v>
      </c>
      <c r="CJ168" s="43">
        <f>'Report Sept'!CJ168-'Report June'!CJ168</f>
        <v>0</v>
      </c>
      <c r="CK168" s="43">
        <f>'Report Sept'!CK168-'Report June'!CK168</f>
        <v>0</v>
      </c>
      <c r="CL168" s="43">
        <f>'Report Sept'!CL168-'Report June'!CL168</f>
        <v>0</v>
      </c>
      <c r="CM168" s="43">
        <f>'Report Sept'!CM168-'Report June'!CM168</f>
        <v>0</v>
      </c>
      <c r="CN168" s="43">
        <f>'Report Sept'!CN168-'Report June'!CN168</f>
        <v>0</v>
      </c>
      <c r="CO168" s="43">
        <f>'Report Sept'!CO168-'Report June'!CO168</f>
        <v>0</v>
      </c>
      <c r="CP168" s="43">
        <f>'Report Sept'!CP168-'Report June'!CP168</f>
        <v>0</v>
      </c>
      <c r="CQ168" s="43">
        <f>'Report Sept'!CQ168-'Report June'!CQ168</f>
        <v>0</v>
      </c>
      <c r="CR168" s="43">
        <f>'Report Sept'!CR168-'Report June'!CR168</f>
        <v>0</v>
      </c>
      <c r="CS168" s="43">
        <f>'Report Sept'!CS168-'Report June'!CS168</f>
        <v>0</v>
      </c>
      <c r="CT168" s="43">
        <f>'Report Sept'!CT168-'Report June'!CT168</f>
        <v>0</v>
      </c>
      <c r="CU168" s="43">
        <f>'Report Sept'!CU168-'Report June'!CU168</f>
        <v>0</v>
      </c>
      <c r="CV168" s="43">
        <f>'Report Sept'!CV168-'Report June'!CV168</f>
        <v>0</v>
      </c>
      <c r="CW168" s="43">
        <f>'Report Sept'!CW168-'Report June'!CW168</f>
        <v>0</v>
      </c>
      <c r="CX168" s="43">
        <f>'Report Sept'!CX168-'Report June'!CX168</f>
        <v>0</v>
      </c>
      <c r="CY168" s="43">
        <f>'Report Sept'!CY168-'Report June'!CY168</f>
        <v>0</v>
      </c>
      <c r="CZ168" s="43">
        <f>'Report Sept'!CZ168-'Report June'!CZ168</f>
        <v>0</v>
      </c>
      <c r="DA168" s="43">
        <f>'Report Sept'!DA168-'Report June'!DA168</f>
        <v>0</v>
      </c>
      <c r="DB168" s="43">
        <f>'Report Sept'!DB168-'Report June'!DB168</f>
        <v>0</v>
      </c>
      <c r="DC168" s="43">
        <f>'Report Sept'!DC168-'Report June'!DC168</f>
        <v>0</v>
      </c>
      <c r="DD168" s="43">
        <f>'Report Sept'!DD168-'Report June'!DD168</f>
        <v>0</v>
      </c>
      <c r="DE168" s="43">
        <f>'Report Sept'!DE168-'Report June'!DE168</f>
        <v>0</v>
      </c>
      <c r="DF168" s="43">
        <f>'Report Sept'!DF168-'Report June'!DF168</f>
        <v>0</v>
      </c>
      <c r="DG168" s="43">
        <f>'Report Sept'!DG168-'Report June'!DG168</f>
        <v>0</v>
      </c>
      <c r="DH168" s="43">
        <f>'Report Sept'!DH168-'Report June'!DH168</f>
        <v>0</v>
      </c>
      <c r="DI168" s="43">
        <f>'Report Sept'!DI168-'Report June'!DI168</f>
        <v>0</v>
      </c>
      <c r="DJ168" s="43">
        <f>'Report Sept'!DJ168-'Report June'!DJ168</f>
        <v>0</v>
      </c>
      <c r="DK168" s="43">
        <f>'Report Sept'!DK168-'Report June'!DK168</f>
        <v>0</v>
      </c>
      <c r="DL168" s="43">
        <f>'Report Sept'!DL168-'Report June'!DL168</f>
        <v>0</v>
      </c>
      <c r="DM168" s="43">
        <f>'Report Sept'!DM168-'Report June'!DM168</f>
        <v>0</v>
      </c>
      <c r="DN168" s="43">
        <f>'Report Sept'!DN168-'Report June'!DN168</f>
        <v>0</v>
      </c>
      <c r="DO168" s="43">
        <f>'Report Sept'!DO168-'Report June'!DO168</f>
        <v>0</v>
      </c>
      <c r="DP168" s="43">
        <f>'Report Sept'!DP168-'Report June'!DP168</f>
        <v>0</v>
      </c>
      <c r="DQ168" s="43">
        <f>'Report Sept'!DQ168-'Report June'!DQ168</f>
        <v>0</v>
      </c>
      <c r="DR168" s="43">
        <f>'Report Sept'!DR168-'Report June'!DR168</f>
        <v>0</v>
      </c>
      <c r="DS168" s="43">
        <f>'Report Sept'!DS168-'Report June'!DS168</f>
        <v>0</v>
      </c>
      <c r="DT168" s="43">
        <f>'Report Sept'!DT168-'Report June'!DT168</f>
        <v>0</v>
      </c>
      <c r="DU168" s="43">
        <f>'Report Sept'!DU168-'Report June'!DU168</f>
        <v>0</v>
      </c>
      <c r="DV168" s="43">
        <f>'Report Sept'!DV168-'Report June'!DV168</f>
        <v>0</v>
      </c>
      <c r="DW168" s="43">
        <f>'Report Sept'!DW168-'Report June'!DW168</f>
        <v>0</v>
      </c>
      <c r="DX168" s="43">
        <f>'Report Sept'!DX168-'Report June'!DX168</f>
        <v>0</v>
      </c>
      <c r="DY168" s="43">
        <f>'Report Sept'!DY168-'Report June'!DY168</f>
        <v>0</v>
      </c>
      <c r="DZ168" s="43">
        <f>'Report Sept'!DZ168-'Report June'!DZ168</f>
        <v>0</v>
      </c>
      <c r="EA168" s="43">
        <f>'Report Sept'!EA168-'Report June'!EA168</f>
        <v>0</v>
      </c>
      <c r="EB168" s="43">
        <f>'Report Sept'!EB168-'Report June'!EB168</f>
        <v>0</v>
      </c>
      <c r="EC168" s="43">
        <f>'Report Sept'!EC168-'Report June'!EC168</f>
        <v>0</v>
      </c>
      <c r="ED168" s="43">
        <f>'Report Sept'!ED168-'Report June'!ED168</f>
        <v>0</v>
      </c>
      <c r="EE168" s="43">
        <f>'Report Sept'!EE168-'Report June'!EE168</f>
        <v>0</v>
      </c>
      <c r="EF168" s="43">
        <f>'Report Sept'!EF168-'Report June'!EF168</f>
        <v>0</v>
      </c>
      <c r="EG168" s="43">
        <f>'Report Sept'!EG168-'Report June'!EG168</f>
        <v>0</v>
      </c>
      <c r="EH168" s="43">
        <f>'Report Sept'!EH168-'Report June'!EH168</f>
        <v>0</v>
      </c>
      <c r="EI168" s="43">
        <f>'Report Sept'!EI168-'Report June'!EI168</f>
        <v>0</v>
      </c>
      <c r="EJ168" s="43">
        <f>'Report Sept'!EJ168-'Report June'!EJ168</f>
        <v>0</v>
      </c>
      <c r="EK168" s="43">
        <f>'Report Sept'!EK168-'Report June'!EK168</f>
        <v>0</v>
      </c>
      <c r="EL168" s="43">
        <f>'Report Sept'!EL168-'Report June'!EL168</f>
        <v>0</v>
      </c>
      <c r="EM168" s="43">
        <f>'Report Sept'!EM168-'Report June'!EM168</f>
        <v>0</v>
      </c>
      <c r="EN168" s="43">
        <f>'Report Sept'!EN168-'Report June'!EN168</f>
        <v>0</v>
      </c>
      <c r="EO168" s="43">
        <f>'Report Sept'!EO168-'Report June'!EO168</f>
        <v>0</v>
      </c>
      <c r="EP168" s="43">
        <f>'Report Sept'!EP168-'Report June'!EP168</f>
        <v>0</v>
      </c>
      <c r="EQ168" s="43">
        <f>'Report Sept'!EQ168-'Report June'!EQ168</f>
        <v>0</v>
      </c>
      <c r="ER168" s="43" t="e">
        <f>'Report Sept'!ER168-'Report June'!ER168</f>
        <v>#VALUE!</v>
      </c>
      <c r="ES168" s="43" t="e">
        <f>'Report Sept'!ES168-'Report June'!ES168</f>
        <v>#VALUE!</v>
      </c>
      <c r="ET168" s="43" t="e">
        <f>'Report Sept'!ET168-'Report June'!ET168</f>
        <v>#VALUE!</v>
      </c>
      <c r="EU168" s="43" t="e">
        <f>'Report Sept'!EU168-'Report June'!EU168</f>
        <v>#VALUE!</v>
      </c>
      <c r="EV168" s="43" t="e">
        <f>'Report Sept'!EV168-'Report June'!EV168</f>
        <v>#VALUE!</v>
      </c>
      <c r="EW168" s="43" t="e">
        <f>'Report Sept'!EW168-'Report June'!EW168</f>
        <v>#VALUE!</v>
      </c>
      <c r="EX168" s="43" t="e">
        <f>'Report Sept'!EX168-'Report June'!EX168</f>
        <v>#VALUE!</v>
      </c>
      <c r="EY168" s="43" t="e">
        <f>'Report Sept'!EY168-'Report June'!EY168</f>
        <v>#VALUE!</v>
      </c>
      <c r="EZ168" s="43" t="e">
        <f>'Report Sept'!EZ168-'Report June'!EZ168</f>
        <v>#VALUE!</v>
      </c>
      <c r="FA168" s="43" t="e">
        <f>'Report Sept'!FA168-'Report June'!FA168</f>
        <v>#VALUE!</v>
      </c>
      <c r="FB168" s="43" t="e">
        <f>'Report Sept'!FB168-'Report June'!FB168</f>
        <v>#VALUE!</v>
      </c>
      <c r="FC168" s="43" t="e">
        <f>'Report Sept'!FC168-'Report June'!FC168</f>
        <v>#VALUE!</v>
      </c>
      <c r="FD168" s="43" t="e">
        <f>'Report Sept'!FD168-'Report June'!FD168</f>
        <v>#VALUE!</v>
      </c>
      <c r="FE168" s="43" t="e">
        <f>'Report Sept'!FE168-'Report June'!FE168</f>
        <v>#VALUE!</v>
      </c>
      <c r="FF168" s="43" t="e">
        <f>'Report Sept'!FF168-'Report June'!FF168</f>
        <v>#VALUE!</v>
      </c>
      <c r="FG168" s="43" t="e">
        <f>'Report Sept'!FG168-'Report June'!FG168</f>
        <v>#VALUE!</v>
      </c>
      <c r="FH168" s="43" t="e">
        <f>'Report Sept'!FH168-'Report June'!FH168</f>
        <v>#VALUE!</v>
      </c>
      <c r="FI168" s="43" t="e">
        <f>'Report Sept'!FI168-'Report June'!FI168</f>
        <v>#VALUE!</v>
      </c>
      <c r="FJ168" s="43">
        <f>'Report Sept'!FJ168-'Report June'!FJ168</f>
        <v>5.5204394986633999E-3</v>
      </c>
      <c r="FK168" s="43">
        <f>'Report Sept'!FK168-'Report June'!FK168</f>
        <v>7.6383285219159399E-3</v>
      </c>
      <c r="FL168" s="43">
        <f>'Report Sept'!FL168-'Report June'!FL168</f>
        <v>1.14428265989593E-2</v>
      </c>
    </row>
    <row r="169" spans="1:168" ht="15" customHeight="1">
      <c r="A169" s="44"/>
      <c r="B169" s="44"/>
      <c r="C169" s="44"/>
      <c r="D169" s="44"/>
      <c r="E169" s="44"/>
      <c r="F169" s="44"/>
      <c r="G169" s="44"/>
      <c r="H169" s="44"/>
      <c r="I169" s="44"/>
      <c r="J169" s="44"/>
      <c r="K169" s="44"/>
      <c r="L169" s="44"/>
      <c r="M169" s="44"/>
      <c r="N169" s="44"/>
      <c r="O169" s="44"/>
      <c r="P169" s="44"/>
      <c r="Q169" s="44"/>
      <c r="R169" s="44"/>
      <c r="S169" s="44"/>
      <c r="T169" s="44"/>
      <c r="U169" s="44"/>
      <c r="V169" s="44"/>
      <c r="W169" s="44"/>
      <c r="X169" s="44"/>
      <c r="Y169" s="44"/>
      <c r="Z169" s="44"/>
      <c r="AA169" s="44"/>
      <c r="AB169" s="44"/>
      <c r="AC169" s="44"/>
      <c r="AD169" s="44"/>
      <c r="AE169" s="44"/>
      <c r="AF169" s="44"/>
      <c r="AG169" s="44"/>
      <c r="AH169" s="44"/>
      <c r="AI169" s="44"/>
      <c r="AJ169" s="44"/>
      <c r="AK169" s="44"/>
      <c r="AL169" s="44"/>
      <c r="AM169" s="44"/>
      <c r="AN169" s="44"/>
      <c r="AO169" s="44"/>
      <c r="AP169" s="44"/>
      <c r="AQ169" s="44"/>
      <c r="AR169" s="44"/>
      <c r="AS169" s="44"/>
      <c r="AT169" s="44"/>
      <c r="AU169" s="44"/>
      <c r="AV169" s="44"/>
    </row>
    <row r="170" spans="1:168" ht="15" customHeight="1">
      <c r="A170" s="44"/>
      <c r="B170" s="44"/>
      <c r="C170" s="44"/>
      <c r="D170" s="44"/>
      <c r="E170" s="44"/>
      <c r="F170" s="44"/>
      <c r="G170" s="44"/>
      <c r="H170" s="44"/>
      <c r="I170" s="44"/>
      <c r="J170" s="44"/>
      <c r="K170" s="44"/>
      <c r="L170" s="44"/>
      <c r="M170" s="44"/>
      <c r="N170" s="44"/>
      <c r="O170" s="44"/>
      <c r="P170" s="44"/>
      <c r="Q170" s="44"/>
      <c r="R170" s="44"/>
      <c r="S170" s="44"/>
      <c r="T170" s="44"/>
      <c r="U170" s="44"/>
      <c r="V170" s="44"/>
      <c r="W170" s="44"/>
      <c r="X170" s="44"/>
      <c r="Y170" s="44"/>
      <c r="Z170" s="44"/>
      <c r="AA170" s="44"/>
      <c r="AB170" s="44"/>
      <c r="AC170" s="44"/>
      <c r="AD170" s="44"/>
      <c r="AE170" s="44"/>
      <c r="AF170" s="44"/>
      <c r="AG170" s="44"/>
      <c r="AH170" s="44"/>
      <c r="AI170" s="44"/>
      <c r="AJ170" s="44"/>
      <c r="AK170" s="44"/>
      <c r="AL170" s="44"/>
      <c r="AM170" s="44"/>
      <c r="AN170" s="44"/>
      <c r="AO170" s="44"/>
      <c r="AP170" s="44"/>
      <c r="AQ170" s="44"/>
      <c r="AR170" s="44"/>
      <c r="AS170" s="44"/>
      <c r="AT170" s="44"/>
      <c r="AU170" s="44"/>
      <c r="AV170" s="44"/>
    </row>
    <row r="171" spans="1:168" ht="15" customHeight="1">
      <c r="A171" s="44"/>
      <c r="B171" s="44"/>
      <c r="C171" s="44"/>
      <c r="D171" s="44"/>
      <c r="E171" s="44"/>
      <c r="F171" s="44"/>
      <c r="G171" s="44"/>
      <c r="H171" s="44"/>
      <c r="I171" s="44"/>
      <c r="J171" s="44"/>
      <c r="K171" s="44"/>
      <c r="L171" s="44"/>
      <c r="M171" s="44"/>
      <c r="N171" s="44"/>
      <c r="O171" s="44"/>
      <c r="P171" s="44"/>
      <c r="Q171" s="44"/>
      <c r="R171" s="44"/>
      <c r="S171" s="44"/>
      <c r="T171" s="44"/>
      <c r="U171" s="44"/>
      <c r="V171" s="44"/>
      <c r="W171" s="44"/>
      <c r="X171" s="44"/>
      <c r="Y171" s="44"/>
      <c r="Z171" s="44"/>
      <c r="AA171" s="44"/>
      <c r="AB171" s="44"/>
      <c r="AC171" s="44"/>
      <c r="AD171" s="44"/>
      <c r="AE171" s="44"/>
      <c r="AF171" s="44"/>
      <c r="AG171" s="44"/>
      <c r="AH171" s="44"/>
      <c r="AI171" s="44"/>
      <c r="AJ171" s="44"/>
      <c r="AK171" s="44"/>
      <c r="AL171" s="44"/>
      <c r="AM171" s="44"/>
      <c r="AN171" s="44"/>
      <c r="AO171" s="44"/>
      <c r="AP171" s="44"/>
      <c r="AQ171" s="44"/>
      <c r="AR171" s="44"/>
      <c r="AS171" s="44"/>
      <c r="AT171" s="44"/>
      <c r="AU171" s="44"/>
      <c r="AV171" s="44"/>
    </row>
    <row r="172" spans="1:168" ht="15" customHeight="1">
      <c r="A172" s="44"/>
      <c r="B172" s="44"/>
      <c r="C172" s="44"/>
      <c r="D172" s="44"/>
      <c r="E172" s="44"/>
      <c r="F172" s="44"/>
      <c r="G172" s="44"/>
      <c r="H172" s="44"/>
      <c r="I172" s="44"/>
      <c r="J172" s="44"/>
      <c r="K172" s="44"/>
      <c r="L172" s="44"/>
      <c r="M172" s="44"/>
      <c r="N172" s="44"/>
      <c r="O172" s="44"/>
      <c r="P172" s="44"/>
      <c r="Q172" s="44"/>
      <c r="R172" s="44"/>
      <c r="S172" s="44"/>
      <c r="T172" s="44"/>
      <c r="U172" s="44"/>
      <c r="V172" s="44"/>
      <c r="W172" s="44"/>
      <c r="X172" s="44"/>
      <c r="Y172" s="44"/>
      <c r="Z172" s="44"/>
      <c r="AA172" s="44"/>
      <c r="AB172" s="44"/>
      <c r="AC172" s="44"/>
      <c r="AD172" s="44"/>
      <c r="AE172" s="44"/>
      <c r="AF172" s="44"/>
      <c r="AG172" s="44"/>
      <c r="AH172" s="44"/>
      <c r="AI172" s="44"/>
      <c r="AJ172" s="44"/>
      <c r="AK172" s="44"/>
      <c r="AL172" s="44"/>
      <c r="AM172" s="44"/>
      <c r="AN172" s="44"/>
      <c r="AO172" s="44"/>
      <c r="AP172" s="44"/>
      <c r="AQ172" s="44"/>
      <c r="AR172" s="44"/>
      <c r="AS172" s="44"/>
      <c r="AT172" s="44"/>
      <c r="AU172" s="44"/>
      <c r="AV172" s="44"/>
    </row>
    <row r="173" spans="1:168" ht="15" customHeight="1">
      <c r="A173" s="44"/>
      <c r="B173" s="44"/>
      <c r="C173" s="44"/>
      <c r="D173" s="44"/>
      <c r="E173" s="44"/>
      <c r="F173" s="44"/>
      <c r="G173" s="44"/>
      <c r="H173" s="44"/>
      <c r="I173" s="44"/>
      <c r="J173" s="44"/>
      <c r="K173" s="44"/>
      <c r="L173" s="44"/>
      <c r="M173" s="44"/>
      <c r="N173" s="44"/>
      <c r="O173" s="44"/>
      <c r="P173" s="44"/>
      <c r="Q173" s="44"/>
      <c r="R173" s="44"/>
      <c r="S173" s="44"/>
      <c r="T173" s="44"/>
      <c r="U173" s="44"/>
      <c r="V173" s="44"/>
      <c r="W173" s="44"/>
      <c r="X173" s="44"/>
      <c r="Y173" s="44"/>
      <c r="Z173" s="44"/>
      <c r="AA173" s="44"/>
      <c r="AB173" s="44"/>
      <c r="AC173" s="44"/>
      <c r="AD173" s="44"/>
      <c r="AE173" s="44"/>
      <c r="AF173" s="44"/>
      <c r="AG173" s="44"/>
      <c r="AH173" s="44"/>
      <c r="AI173" s="44"/>
      <c r="AJ173" s="44"/>
      <c r="AK173" s="44"/>
      <c r="AL173" s="44"/>
      <c r="AM173" s="44"/>
      <c r="AN173" s="44"/>
      <c r="AO173" s="44"/>
      <c r="AP173" s="44"/>
      <c r="AQ173" s="44"/>
      <c r="AR173" s="44"/>
      <c r="AS173" s="44"/>
      <c r="AT173" s="44"/>
      <c r="AU173" s="44"/>
      <c r="AV173" s="44"/>
    </row>
    <row r="174" spans="1:168" ht="15" customHeight="1">
      <c r="A174" s="44"/>
      <c r="B174" s="105"/>
      <c r="C174" s="105"/>
      <c r="D174" s="105"/>
      <c r="E174" s="105"/>
      <c r="F174" s="105"/>
      <c r="G174" s="105"/>
      <c r="H174" s="105"/>
      <c r="I174" s="105"/>
      <c r="J174" s="105"/>
      <c r="K174" s="105"/>
      <c r="L174" s="105"/>
      <c r="M174" s="105"/>
      <c r="N174" s="105"/>
      <c r="O174" s="105"/>
      <c r="P174" s="105"/>
      <c r="Q174" s="105"/>
      <c r="R174" s="105"/>
      <c r="S174" s="105"/>
      <c r="T174" s="105"/>
      <c r="U174" s="105"/>
      <c r="V174" s="105"/>
      <c r="W174" s="105"/>
      <c r="X174" s="105"/>
      <c r="Y174" s="105"/>
      <c r="Z174" s="105"/>
      <c r="AA174" s="105"/>
      <c r="AB174" s="105"/>
      <c r="AC174" s="105"/>
      <c r="AD174" s="105"/>
      <c r="AE174" s="105"/>
      <c r="AF174" s="105"/>
      <c r="AG174" s="105"/>
      <c r="AH174" s="105"/>
      <c r="AI174" s="105"/>
      <c r="AJ174" s="105"/>
      <c r="AK174" s="105"/>
      <c r="AL174" s="105"/>
      <c r="AM174" s="105"/>
      <c r="AN174" s="105"/>
      <c r="AO174" s="105"/>
      <c r="AP174" s="105"/>
      <c r="AQ174" s="105"/>
      <c r="AR174" s="105"/>
      <c r="AS174" s="105"/>
      <c r="AT174" s="105"/>
      <c r="AU174" s="44"/>
      <c r="AV174" s="44"/>
    </row>
    <row r="175" spans="1:168" ht="15" customHeight="1">
      <c r="A175" s="44"/>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c r="AA175" s="73"/>
      <c r="AB175" s="73"/>
      <c r="AC175" s="73"/>
      <c r="AD175" s="73"/>
      <c r="AE175" s="73"/>
      <c r="AF175" s="73"/>
      <c r="AG175" s="73"/>
      <c r="AH175" s="73"/>
      <c r="AI175" s="73"/>
      <c r="AJ175" s="73"/>
      <c r="AK175" s="73"/>
      <c r="AL175" s="73"/>
      <c r="AM175" s="73"/>
      <c r="AN175" s="73"/>
      <c r="AO175" s="73"/>
      <c r="AP175" s="73"/>
      <c r="AQ175" s="73"/>
      <c r="AR175" s="73"/>
      <c r="AS175" s="73"/>
      <c r="AT175" s="73"/>
      <c r="AU175" s="73"/>
      <c r="AV175" s="44"/>
    </row>
    <row r="176" spans="1:168" ht="15" customHeight="1">
      <c r="A176" s="105" t="str">
        <f>_xlfn.CONCAT("Data as of: ", TEXT($AZ$2,"dd mmmm yyyy"))</f>
        <v>Data as of: 30 September 2025</v>
      </c>
      <c r="B176" s="105"/>
      <c r="C176" s="105"/>
      <c r="D176" s="105"/>
      <c r="E176" s="105"/>
      <c r="F176" s="105"/>
      <c r="G176" s="105"/>
      <c r="H176" s="105"/>
      <c r="I176" s="105"/>
      <c r="J176" s="105"/>
      <c r="K176" s="105"/>
      <c r="L176" s="105"/>
      <c r="M176" s="105"/>
      <c r="N176" s="105"/>
      <c r="O176" s="105"/>
      <c r="P176" s="105"/>
      <c r="Q176" s="105"/>
      <c r="R176" s="105"/>
      <c r="S176" s="105"/>
      <c r="T176" s="105"/>
      <c r="U176" s="105"/>
      <c r="V176" s="105"/>
      <c r="W176" s="105"/>
      <c r="X176" s="105"/>
      <c r="Y176" s="105"/>
      <c r="Z176" s="105"/>
      <c r="AA176" s="105"/>
      <c r="AB176" s="105"/>
      <c r="AC176" s="105"/>
      <c r="AD176" s="105"/>
      <c r="AE176" s="105"/>
      <c r="AF176" s="105"/>
      <c r="AG176" s="105"/>
      <c r="AH176" s="105"/>
      <c r="AI176" s="105"/>
      <c r="AJ176" s="105"/>
      <c r="AK176" s="105"/>
      <c r="AL176" s="105"/>
      <c r="AM176" s="105"/>
      <c r="AN176" s="105"/>
      <c r="AO176" s="105"/>
      <c r="AP176" s="105"/>
      <c r="AQ176" s="105"/>
      <c r="AR176" s="105"/>
      <c r="AS176" s="105"/>
      <c r="AT176" s="105"/>
      <c r="AU176" s="105"/>
      <c r="AV176" s="105"/>
    </row>
    <row r="177" spans="1:168" ht="15" customHeight="1">
      <c r="A177" s="108" t="s">
        <v>142</v>
      </c>
      <c r="B177" s="108"/>
      <c r="C177" s="108"/>
      <c r="D177" s="108"/>
      <c r="E177" s="108"/>
      <c r="F177" s="108"/>
      <c r="G177" s="108"/>
      <c r="H177" s="108"/>
      <c r="I177" s="108"/>
      <c r="J177" s="108"/>
      <c r="K177" s="108"/>
      <c r="L177" s="108"/>
      <c r="M177" s="108"/>
      <c r="N177" s="108"/>
      <c r="O177" s="108"/>
      <c r="P177" s="108"/>
      <c r="Q177" s="108"/>
      <c r="R177" s="108"/>
      <c r="S177" s="108"/>
      <c r="T177" s="108"/>
      <c r="U177" s="108"/>
      <c r="V177" s="108"/>
      <c r="W177" s="108"/>
      <c r="X177" s="108"/>
      <c r="Y177" s="108"/>
      <c r="Z177" s="108"/>
      <c r="AA177" s="108"/>
      <c r="AB177" s="108"/>
      <c r="AC177" s="108"/>
      <c r="AD177" s="108"/>
      <c r="AE177" s="108"/>
      <c r="AF177" s="108"/>
      <c r="AG177" s="108"/>
      <c r="AH177" s="108"/>
      <c r="AI177" s="108"/>
      <c r="AJ177" s="108"/>
      <c r="AK177" s="108"/>
      <c r="AL177" s="108"/>
      <c r="AM177" s="108"/>
      <c r="AN177" s="108"/>
      <c r="AO177" s="108"/>
      <c r="AP177" s="108"/>
      <c r="AQ177" s="108"/>
      <c r="AR177" s="108"/>
      <c r="AS177" s="108"/>
      <c r="AT177" s="108"/>
      <c r="AU177" s="108"/>
      <c r="AV177" s="108"/>
    </row>
    <row r="178" spans="1:168" ht="15" customHeight="1">
      <c r="A178" s="108"/>
      <c r="B178" s="108"/>
      <c r="C178" s="108"/>
      <c r="D178" s="108"/>
      <c r="E178" s="108"/>
      <c r="F178" s="108"/>
      <c r="G178" s="108"/>
      <c r="H178" s="108"/>
      <c r="I178" s="108"/>
      <c r="J178" s="108"/>
      <c r="K178" s="108"/>
      <c r="L178" s="108"/>
      <c r="M178" s="108"/>
      <c r="N178" s="108"/>
      <c r="O178" s="108"/>
      <c r="P178" s="108"/>
      <c r="Q178" s="108"/>
      <c r="R178" s="108"/>
      <c r="S178" s="108"/>
      <c r="T178" s="108"/>
      <c r="U178" s="108"/>
      <c r="V178" s="108"/>
      <c r="W178" s="108"/>
      <c r="X178" s="108"/>
      <c r="Y178" s="108"/>
      <c r="Z178" s="108"/>
      <c r="AA178" s="108"/>
      <c r="AB178" s="108"/>
      <c r="AC178" s="108"/>
      <c r="AD178" s="108"/>
      <c r="AE178" s="108"/>
      <c r="AF178" s="108"/>
      <c r="AG178" s="108"/>
      <c r="AH178" s="108"/>
      <c r="AI178" s="108"/>
      <c r="AJ178" s="108"/>
      <c r="AK178" s="108"/>
      <c r="AL178" s="108"/>
      <c r="AM178" s="108"/>
      <c r="AN178" s="108"/>
      <c r="AO178" s="108"/>
      <c r="AP178" s="108"/>
      <c r="AQ178" s="108"/>
      <c r="AR178" s="108"/>
      <c r="AS178" s="108"/>
      <c r="AT178" s="108"/>
      <c r="AU178" s="108"/>
      <c r="AV178" s="108"/>
    </row>
    <row r="179" spans="1:168" ht="15" customHeight="1">
      <c r="A179" s="108"/>
      <c r="B179" s="108"/>
      <c r="C179" s="108"/>
      <c r="D179" s="108"/>
      <c r="E179" s="108"/>
      <c r="F179" s="108"/>
      <c r="G179" s="108"/>
      <c r="H179" s="108"/>
      <c r="I179" s="108"/>
      <c r="J179" s="108"/>
      <c r="K179" s="108"/>
      <c r="L179" s="108"/>
      <c r="M179" s="108"/>
      <c r="N179" s="108"/>
      <c r="O179" s="108"/>
      <c r="P179" s="108"/>
      <c r="Q179" s="108"/>
      <c r="R179" s="108"/>
      <c r="S179" s="108"/>
      <c r="T179" s="108"/>
      <c r="U179" s="108"/>
      <c r="V179" s="108"/>
      <c r="W179" s="108"/>
      <c r="X179" s="108"/>
      <c r="Y179" s="108"/>
      <c r="Z179" s="108"/>
      <c r="AA179" s="108"/>
      <c r="AB179" s="108"/>
      <c r="AC179" s="108"/>
      <c r="AD179" s="108"/>
      <c r="AE179" s="108"/>
      <c r="AF179" s="108"/>
      <c r="AG179" s="108"/>
      <c r="AH179" s="108"/>
      <c r="AI179" s="108"/>
      <c r="AJ179" s="108"/>
      <c r="AK179" s="108"/>
      <c r="AL179" s="108"/>
      <c r="AM179" s="108"/>
      <c r="AN179" s="108"/>
      <c r="AO179" s="108"/>
      <c r="AP179" s="108"/>
      <c r="AQ179" s="108"/>
      <c r="AR179" s="108"/>
      <c r="AS179" s="108"/>
      <c r="AT179" s="108"/>
      <c r="AU179" s="108"/>
      <c r="AV179" s="108"/>
    </row>
    <row r="180" spans="1:168" ht="15" customHeight="1">
      <c r="A180" s="108"/>
      <c r="B180" s="108"/>
      <c r="C180" s="108"/>
      <c r="D180" s="108"/>
      <c r="E180" s="108"/>
      <c r="F180" s="108"/>
      <c r="G180" s="108"/>
      <c r="H180" s="108"/>
      <c r="I180" s="108"/>
      <c r="J180" s="108"/>
      <c r="K180" s="108"/>
      <c r="L180" s="108"/>
      <c r="M180" s="108"/>
      <c r="N180" s="108"/>
      <c r="O180" s="108"/>
      <c r="P180" s="108"/>
      <c r="Q180" s="108"/>
      <c r="R180" s="108"/>
      <c r="S180" s="108"/>
      <c r="T180" s="108"/>
      <c r="U180" s="108"/>
      <c r="V180" s="108"/>
      <c r="W180" s="108"/>
      <c r="X180" s="108"/>
      <c r="Y180" s="108"/>
      <c r="Z180" s="108"/>
      <c r="AA180" s="108"/>
      <c r="AB180" s="108"/>
      <c r="AC180" s="108"/>
      <c r="AD180" s="108"/>
      <c r="AE180" s="108"/>
      <c r="AF180" s="108"/>
      <c r="AG180" s="108"/>
      <c r="AH180" s="108"/>
      <c r="AI180" s="108"/>
      <c r="AJ180" s="108"/>
      <c r="AK180" s="108"/>
      <c r="AL180" s="108"/>
      <c r="AM180" s="108"/>
      <c r="AN180" s="108"/>
      <c r="AO180" s="108"/>
      <c r="AP180" s="108"/>
      <c r="AQ180" s="108"/>
      <c r="AR180" s="108"/>
      <c r="AS180" s="108"/>
      <c r="AT180" s="108"/>
      <c r="AU180" s="108"/>
      <c r="AV180" s="108"/>
    </row>
    <row r="182" spans="1:168" ht="15" customHeight="1">
      <c r="A182" s="44"/>
      <c r="B182" s="104" t="s">
        <v>98</v>
      </c>
      <c r="C182" s="104"/>
      <c r="D182" s="104"/>
      <c r="E182" s="104"/>
      <c r="F182" s="104"/>
      <c r="G182" s="104"/>
      <c r="H182" s="104"/>
      <c r="I182" s="104"/>
      <c r="J182" s="104"/>
      <c r="K182" s="104"/>
      <c r="L182" s="104"/>
      <c r="M182" s="104"/>
      <c r="N182" s="104"/>
      <c r="O182" s="104"/>
      <c r="P182" s="104"/>
      <c r="Q182" s="104"/>
      <c r="R182" s="104"/>
      <c r="S182" s="104"/>
      <c r="T182" s="104"/>
      <c r="U182" s="104"/>
      <c r="V182" s="104"/>
      <c r="W182" s="104"/>
      <c r="X182" s="104"/>
      <c r="Y182" s="104"/>
      <c r="Z182" s="104"/>
      <c r="AA182" s="104"/>
      <c r="AB182" s="104"/>
      <c r="AC182" s="104"/>
      <c r="AD182" s="104"/>
      <c r="AE182" s="104"/>
      <c r="AF182" s="104"/>
      <c r="AG182" s="104"/>
      <c r="AH182" s="104"/>
      <c r="AI182" s="104"/>
      <c r="AJ182" s="104"/>
      <c r="AK182" s="104"/>
      <c r="AL182" s="104"/>
      <c r="AM182" s="104"/>
      <c r="AN182" s="104"/>
      <c r="AO182" s="104"/>
      <c r="AP182" s="104"/>
      <c r="AQ182" s="104"/>
      <c r="AR182" s="104"/>
      <c r="AS182" s="104"/>
      <c r="AT182" s="104"/>
      <c r="AU182" s="104"/>
      <c r="AV182" s="44"/>
    </row>
    <row r="183" spans="1:168" ht="15" customHeight="1">
      <c r="A183" s="44"/>
      <c r="B183" s="104"/>
      <c r="C183" s="104"/>
      <c r="D183" s="104"/>
      <c r="E183" s="104"/>
      <c r="F183" s="104"/>
      <c r="G183" s="104"/>
      <c r="H183" s="104"/>
      <c r="I183" s="104"/>
      <c r="J183" s="104"/>
      <c r="K183" s="104"/>
      <c r="L183" s="104"/>
      <c r="M183" s="104"/>
      <c r="N183" s="104"/>
      <c r="O183" s="104"/>
      <c r="P183" s="104"/>
      <c r="Q183" s="104"/>
      <c r="R183" s="104"/>
      <c r="S183" s="104"/>
      <c r="T183" s="104"/>
      <c r="U183" s="104"/>
      <c r="V183" s="104"/>
      <c r="W183" s="104"/>
      <c r="X183" s="104"/>
      <c r="Y183" s="104"/>
      <c r="Z183" s="104"/>
      <c r="AA183" s="104"/>
      <c r="AB183" s="104"/>
      <c r="AC183" s="104"/>
      <c r="AD183" s="104"/>
      <c r="AE183" s="104"/>
      <c r="AF183" s="104"/>
      <c r="AG183" s="104"/>
      <c r="AH183" s="104"/>
      <c r="AI183" s="104"/>
      <c r="AJ183" s="104"/>
      <c r="AK183" s="104"/>
      <c r="AL183" s="104"/>
      <c r="AM183" s="104"/>
      <c r="AN183" s="104"/>
      <c r="AO183" s="104"/>
      <c r="AP183" s="104"/>
      <c r="AQ183" s="104"/>
      <c r="AR183" s="104"/>
      <c r="AS183" s="104"/>
      <c r="AT183" s="104"/>
      <c r="AU183" s="104"/>
      <c r="AV183" s="44"/>
    </row>
    <row r="184" spans="1:168" ht="15" customHeight="1">
      <c r="A184" s="4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c r="AP184" s="74"/>
      <c r="AQ184" s="74"/>
      <c r="AR184" s="74"/>
      <c r="AS184" s="74"/>
      <c r="AT184" s="74"/>
      <c r="AU184" s="74"/>
      <c r="AV184" s="44"/>
    </row>
    <row r="185" spans="1:168" ht="15" customHeight="1">
      <c r="A185" s="4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c r="AP185" s="74"/>
      <c r="AQ185" s="74"/>
      <c r="AR185" s="74"/>
      <c r="AS185" s="74"/>
      <c r="AT185" s="74"/>
      <c r="AU185" s="74"/>
      <c r="AV185" s="44"/>
      <c r="AZ185" s="41">
        <v>42400</v>
      </c>
      <c r="BA185" s="41">
        <v>42429</v>
      </c>
      <c r="BB185" s="41">
        <v>42460</v>
      </c>
      <c r="BC185" s="41">
        <v>42490</v>
      </c>
      <c r="BD185" s="41">
        <v>42521</v>
      </c>
      <c r="BE185" s="41">
        <v>42551</v>
      </c>
      <c r="BF185" s="41">
        <v>42582</v>
      </c>
      <c r="BG185" s="41">
        <v>42613</v>
      </c>
      <c r="BH185" s="41">
        <v>42643</v>
      </c>
      <c r="BI185" s="41">
        <v>42674</v>
      </c>
      <c r="BJ185" s="41">
        <v>42704</v>
      </c>
      <c r="BK185" s="41">
        <v>42735</v>
      </c>
      <c r="BL185" s="41">
        <v>42766</v>
      </c>
      <c r="BM185" s="41">
        <v>42794</v>
      </c>
      <c r="BN185" s="41">
        <v>42825</v>
      </c>
      <c r="BO185" s="41">
        <v>42855</v>
      </c>
      <c r="BP185" s="41">
        <v>42886</v>
      </c>
      <c r="BQ185" s="41">
        <v>42916</v>
      </c>
      <c r="BR185" s="41">
        <v>42947</v>
      </c>
      <c r="BS185" s="41">
        <v>42978</v>
      </c>
      <c r="BT185" s="41">
        <v>43008</v>
      </c>
      <c r="BU185" s="41">
        <v>43039</v>
      </c>
      <c r="BV185" s="41">
        <v>43069</v>
      </c>
      <c r="BW185" s="41">
        <v>43100</v>
      </c>
      <c r="BX185" s="41">
        <v>43131</v>
      </c>
      <c r="BY185" s="41">
        <v>43159</v>
      </c>
      <c r="BZ185" s="41">
        <v>43190</v>
      </c>
      <c r="CA185" s="41">
        <v>43220</v>
      </c>
      <c r="CB185" s="41">
        <v>43251</v>
      </c>
      <c r="CC185" s="41">
        <v>43281</v>
      </c>
      <c r="CD185" s="41">
        <v>43312</v>
      </c>
      <c r="CE185" s="41">
        <v>43343</v>
      </c>
      <c r="CF185" s="41">
        <v>43373</v>
      </c>
      <c r="CG185" s="41">
        <v>43404</v>
      </c>
      <c r="CH185" s="41">
        <v>43434</v>
      </c>
      <c r="CI185" s="41">
        <v>43465</v>
      </c>
      <c r="CJ185" s="41">
        <v>43496</v>
      </c>
      <c r="CK185" s="41">
        <v>43524</v>
      </c>
      <c r="CL185" s="41">
        <v>43555</v>
      </c>
      <c r="CM185" s="41">
        <v>43585</v>
      </c>
      <c r="CN185" s="41">
        <v>43616</v>
      </c>
      <c r="CO185" s="41">
        <v>43646</v>
      </c>
      <c r="CP185" s="41">
        <v>43677</v>
      </c>
      <c r="CQ185" s="41">
        <v>43708</v>
      </c>
      <c r="CR185" s="41">
        <v>43738</v>
      </c>
      <c r="CS185" s="41">
        <v>43769</v>
      </c>
      <c r="CT185" s="41">
        <v>43799</v>
      </c>
      <c r="CU185" s="41">
        <v>43830</v>
      </c>
      <c r="CV185" s="41">
        <v>43861</v>
      </c>
      <c r="CW185" s="41">
        <v>43890</v>
      </c>
      <c r="CX185" s="41">
        <v>43921</v>
      </c>
      <c r="CY185" s="41">
        <v>43951</v>
      </c>
      <c r="CZ185" s="41">
        <v>43982</v>
      </c>
      <c r="DA185" s="41">
        <v>44012</v>
      </c>
      <c r="DB185" s="41">
        <v>44043</v>
      </c>
      <c r="DC185" s="41">
        <v>44074</v>
      </c>
      <c r="DD185" s="41">
        <v>44104</v>
      </c>
      <c r="DE185" s="41">
        <v>44135</v>
      </c>
      <c r="DF185" s="41">
        <v>44165</v>
      </c>
      <c r="DG185" s="41">
        <v>44196</v>
      </c>
      <c r="DH185" s="41">
        <v>44227</v>
      </c>
      <c r="DI185" s="41">
        <v>44255</v>
      </c>
      <c r="DJ185" s="41">
        <v>44286</v>
      </c>
      <c r="DK185" s="41">
        <v>44316</v>
      </c>
      <c r="DL185" s="41">
        <v>44347</v>
      </c>
      <c r="DM185" s="41">
        <v>44377</v>
      </c>
      <c r="DN185" s="41">
        <v>44408</v>
      </c>
      <c r="DO185" s="41">
        <v>44439</v>
      </c>
      <c r="DP185" s="41">
        <v>44469</v>
      </c>
      <c r="DQ185" s="41">
        <v>44500</v>
      </c>
      <c r="DR185" s="41">
        <v>44530</v>
      </c>
      <c r="DS185" s="41">
        <v>44561</v>
      </c>
      <c r="DT185" s="41">
        <v>44592</v>
      </c>
      <c r="DU185" s="41">
        <v>44620</v>
      </c>
      <c r="DV185" s="41">
        <v>44651</v>
      </c>
      <c r="DW185" s="41">
        <v>44681</v>
      </c>
      <c r="DX185" s="41">
        <v>44712</v>
      </c>
      <c r="DY185" s="41">
        <v>44742</v>
      </c>
      <c r="DZ185" s="41">
        <v>44773</v>
      </c>
      <c r="EA185" s="41">
        <v>44804</v>
      </c>
      <c r="EB185" s="41">
        <v>44834</v>
      </c>
      <c r="EC185" s="41">
        <v>44865</v>
      </c>
      <c r="ED185" s="41">
        <v>44895</v>
      </c>
      <c r="EE185" s="41">
        <v>44926</v>
      </c>
      <c r="EF185" s="41">
        <v>44957</v>
      </c>
      <c r="EG185" s="41">
        <v>44985</v>
      </c>
      <c r="EH185" s="41">
        <v>45016</v>
      </c>
      <c r="EI185" s="41">
        <v>45046</v>
      </c>
      <c r="EJ185" s="41">
        <v>45077</v>
      </c>
      <c r="EK185" s="41">
        <v>45107</v>
      </c>
      <c r="EL185" s="41">
        <v>45138</v>
      </c>
      <c r="EM185" s="41">
        <v>45169</v>
      </c>
      <c r="EN185" s="41">
        <v>45199</v>
      </c>
      <c r="EO185" s="41">
        <v>45230</v>
      </c>
      <c r="EP185" s="41">
        <v>45260</v>
      </c>
      <c r="EQ185" s="41">
        <v>45291</v>
      </c>
      <c r="ER185" s="41">
        <v>45322</v>
      </c>
      <c r="ES185" s="41">
        <v>45351</v>
      </c>
      <c r="ET185" s="41">
        <v>45382</v>
      </c>
      <c r="EU185" s="41">
        <v>45412</v>
      </c>
      <c r="EV185" s="41">
        <v>45443</v>
      </c>
      <c r="EW185" s="41">
        <v>45473</v>
      </c>
      <c r="EX185" s="41">
        <v>45504</v>
      </c>
      <c r="EY185" s="41">
        <v>45535</v>
      </c>
      <c r="EZ185" s="41">
        <v>45565</v>
      </c>
      <c r="FA185" s="41">
        <v>45596</v>
      </c>
      <c r="FB185" s="41">
        <v>45626</v>
      </c>
      <c r="FC185" s="41">
        <v>45657</v>
      </c>
      <c r="FD185" s="41">
        <v>45688</v>
      </c>
      <c r="FE185" s="41">
        <v>45716</v>
      </c>
      <c r="FF185" s="41">
        <v>45747</v>
      </c>
      <c r="FG185" s="41">
        <v>45777</v>
      </c>
      <c r="FH185" s="41">
        <v>45808</v>
      </c>
      <c r="FI185" s="41">
        <v>45838</v>
      </c>
      <c r="FJ185" s="41">
        <v>45869</v>
      </c>
      <c r="FK185" s="41">
        <v>45900</v>
      </c>
      <c r="FL185" s="41">
        <v>45930</v>
      </c>
    </row>
    <row r="186" spans="1:168" ht="15" customHeight="1">
      <c r="A186" s="4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c r="AP186" s="74"/>
      <c r="AQ186" s="74"/>
      <c r="AR186" s="74"/>
      <c r="AS186" s="74"/>
      <c r="AT186" s="74"/>
      <c r="AU186" s="74"/>
      <c r="AV186" s="44"/>
      <c r="AY186" s="40" t="s">
        <v>79</v>
      </c>
      <c r="AZ186" s="43" t="e">
        <f>'Report Sept'!AZ186-'Report June'!AZ186</f>
        <v>#VALUE!</v>
      </c>
      <c r="BA186" s="43" t="e">
        <f>'Report Sept'!BA186-'Report June'!BA186</f>
        <v>#VALUE!</v>
      </c>
      <c r="BB186" s="43" t="e">
        <f>'Report Sept'!BB186-'Report June'!BB186</f>
        <v>#VALUE!</v>
      </c>
      <c r="BC186" s="43" t="e">
        <f>'Report Sept'!BC186-'Report June'!BC186</f>
        <v>#VALUE!</v>
      </c>
      <c r="BD186" s="43" t="e">
        <f>'Report Sept'!BD186-'Report June'!BD186</f>
        <v>#VALUE!</v>
      </c>
      <c r="BE186" s="43" t="e">
        <f>'Report Sept'!BE186-'Report June'!BE186</f>
        <v>#VALUE!</v>
      </c>
      <c r="BF186" s="43" t="e">
        <f>'Report Sept'!BF186-'Report June'!BF186</f>
        <v>#VALUE!</v>
      </c>
      <c r="BG186" s="43" t="e">
        <f>'Report Sept'!BG186-'Report June'!BG186</f>
        <v>#VALUE!</v>
      </c>
      <c r="BH186" s="43" t="e">
        <f>'Report Sept'!BH186-'Report June'!BH186</f>
        <v>#VALUE!</v>
      </c>
      <c r="BI186" s="43" t="e">
        <f>'Report Sept'!BI186-'Report June'!BI186</f>
        <v>#VALUE!</v>
      </c>
      <c r="BJ186" s="43" t="e">
        <f>'Report Sept'!BJ186-'Report June'!BJ186</f>
        <v>#VALUE!</v>
      </c>
      <c r="BK186" s="43" t="e">
        <f>'Report Sept'!BK186-'Report June'!BK186</f>
        <v>#VALUE!</v>
      </c>
      <c r="BL186" s="43" t="e">
        <f>'Report Sept'!BL186-'Report June'!BL186</f>
        <v>#VALUE!</v>
      </c>
      <c r="BM186" s="43" t="e">
        <f>'Report Sept'!BM186-'Report June'!BM186</f>
        <v>#VALUE!</v>
      </c>
      <c r="BN186" s="43" t="e">
        <f>'Report Sept'!BN186-'Report June'!BN186</f>
        <v>#VALUE!</v>
      </c>
      <c r="BO186" s="43" t="e">
        <f>'Report Sept'!BO186-'Report June'!BO186</f>
        <v>#VALUE!</v>
      </c>
      <c r="BP186" s="43" t="e">
        <f>'Report Sept'!BP186-'Report June'!BP186</f>
        <v>#VALUE!</v>
      </c>
      <c r="BQ186" s="43" t="e">
        <f>'Report Sept'!BQ186-'Report June'!BQ186</f>
        <v>#VALUE!</v>
      </c>
      <c r="BR186" s="43" t="e">
        <f>'Report Sept'!BR186-'Report June'!BR186</f>
        <v>#VALUE!</v>
      </c>
      <c r="BS186" s="43" t="e">
        <f>'Report Sept'!BS186-'Report June'!BS186</f>
        <v>#VALUE!</v>
      </c>
      <c r="BT186" s="43" t="e">
        <f>'Report Sept'!BT186-'Report June'!BT186</f>
        <v>#VALUE!</v>
      </c>
      <c r="BU186" s="43" t="e">
        <f>'Report Sept'!BU186-'Report June'!BU186</f>
        <v>#VALUE!</v>
      </c>
      <c r="BV186" s="43" t="e">
        <f>'Report Sept'!BV186-'Report June'!BV186</f>
        <v>#VALUE!</v>
      </c>
      <c r="BW186" s="43" t="e">
        <f>'Report Sept'!BW186-'Report June'!BW186</f>
        <v>#VALUE!</v>
      </c>
      <c r="BX186" s="43" t="e">
        <f>'Report Sept'!BX186-'Report June'!BX186</f>
        <v>#VALUE!</v>
      </c>
      <c r="BY186" s="43" t="e">
        <f>'Report Sept'!BY186-'Report June'!BY186</f>
        <v>#VALUE!</v>
      </c>
      <c r="BZ186" s="43" t="e">
        <f>'Report Sept'!BZ186-'Report June'!BZ186</f>
        <v>#VALUE!</v>
      </c>
      <c r="CA186" s="43" t="e">
        <f>'Report Sept'!CA186-'Report June'!CA186</f>
        <v>#VALUE!</v>
      </c>
      <c r="CB186" s="43" t="e">
        <f>'Report Sept'!CB186-'Report June'!CB186</f>
        <v>#VALUE!</v>
      </c>
      <c r="CC186" s="43" t="e">
        <f>'Report Sept'!CC186-'Report June'!CC186</f>
        <v>#VALUE!</v>
      </c>
      <c r="CD186" s="43" t="e">
        <f>'Report Sept'!CD186-'Report June'!CD186</f>
        <v>#VALUE!</v>
      </c>
      <c r="CE186" s="43" t="e">
        <f>'Report Sept'!CE186-'Report June'!CE186</f>
        <v>#VALUE!</v>
      </c>
      <c r="CF186" s="43" t="e">
        <f>'Report Sept'!CF186-'Report June'!CF186</f>
        <v>#VALUE!</v>
      </c>
      <c r="CG186" s="43" t="e">
        <f>'Report Sept'!CG186-'Report June'!CG186</f>
        <v>#VALUE!</v>
      </c>
      <c r="CH186" s="43" t="e">
        <f>'Report Sept'!CH186-'Report June'!CH186</f>
        <v>#VALUE!</v>
      </c>
      <c r="CI186" s="43" t="e">
        <f>'Report Sept'!CI186-'Report June'!CI186</f>
        <v>#VALUE!</v>
      </c>
      <c r="CJ186" s="43" t="e">
        <f>'Report Sept'!CJ186-'Report June'!CJ186</f>
        <v>#VALUE!</v>
      </c>
      <c r="CK186" s="43" t="e">
        <f>'Report Sept'!CK186-'Report June'!CK186</f>
        <v>#VALUE!</v>
      </c>
      <c r="CL186" s="43" t="e">
        <f>'Report Sept'!CL186-'Report June'!CL186</f>
        <v>#VALUE!</v>
      </c>
      <c r="CM186" s="43" t="e">
        <f>'Report Sept'!CM186-'Report June'!CM186</f>
        <v>#VALUE!</v>
      </c>
      <c r="CN186" s="43" t="e">
        <f>'Report Sept'!CN186-'Report June'!CN186</f>
        <v>#VALUE!</v>
      </c>
      <c r="CO186" s="43" t="e">
        <f>'Report Sept'!CO186-'Report June'!CO186</f>
        <v>#VALUE!</v>
      </c>
      <c r="CP186" s="43" t="e">
        <f>'Report Sept'!CP186-'Report June'!CP186</f>
        <v>#VALUE!</v>
      </c>
      <c r="CQ186" s="43" t="e">
        <f>'Report Sept'!CQ186-'Report June'!CQ186</f>
        <v>#VALUE!</v>
      </c>
      <c r="CR186" s="43" t="e">
        <f>'Report Sept'!CR186-'Report June'!CR186</f>
        <v>#VALUE!</v>
      </c>
      <c r="CS186" s="43" t="e">
        <f>'Report Sept'!CS186-'Report June'!CS186</f>
        <v>#VALUE!</v>
      </c>
      <c r="CT186" s="43" t="e">
        <f>'Report Sept'!CT186-'Report June'!CT186</f>
        <v>#VALUE!</v>
      </c>
      <c r="CU186" s="43" t="e">
        <f>'Report Sept'!CU186-'Report June'!CU186</f>
        <v>#VALUE!</v>
      </c>
      <c r="CV186" s="43" t="e">
        <f>'Report Sept'!CV186-'Report June'!CV186</f>
        <v>#VALUE!</v>
      </c>
      <c r="CW186" s="43" t="e">
        <f>'Report Sept'!CW186-'Report June'!CW186</f>
        <v>#VALUE!</v>
      </c>
      <c r="CX186" s="43" t="e">
        <f>'Report Sept'!CX186-'Report June'!CX186</f>
        <v>#VALUE!</v>
      </c>
      <c r="CY186" s="43" t="e">
        <f>'Report Sept'!CY186-'Report June'!CY186</f>
        <v>#VALUE!</v>
      </c>
      <c r="CZ186" s="43" t="e">
        <f>'Report Sept'!CZ186-'Report June'!CZ186</f>
        <v>#VALUE!</v>
      </c>
      <c r="DA186" s="43" t="e">
        <f>'Report Sept'!DA186-'Report June'!DA186</f>
        <v>#VALUE!</v>
      </c>
      <c r="DB186" s="43" t="e">
        <f>'Report Sept'!DB186-'Report June'!DB186</f>
        <v>#VALUE!</v>
      </c>
      <c r="DC186" s="43" t="e">
        <f>'Report Sept'!DC186-'Report June'!DC186</f>
        <v>#VALUE!</v>
      </c>
      <c r="DD186" s="43" t="e">
        <f>'Report Sept'!DD186-'Report June'!DD186</f>
        <v>#VALUE!</v>
      </c>
      <c r="DE186" s="43" t="e">
        <f>'Report Sept'!DE186-'Report June'!DE186</f>
        <v>#VALUE!</v>
      </c>
      <c r="DF186" s="43" t="e">
        <f>'Report Sept'!DF186-'Report June'!DF186</f>
        <v>#VALUE!</v>
      </c>
      <c r="DG186" s="43" t="e">
        <f>'Report Sept'!DG186-'Report June'!DG186</f>
        <v>#VALUE!</v>
      </c>
      <c r="DH186" s="43" t="e">
        <f>'Report Sept'!DH186-'Report June'!DH186</f>
        <v>#VALUE!</v>
      </c>
      <c r="DI186" s="43" t="e">
        <f>'Report Sept'!DI186-'Report June'!DI186</f>
        <v>#VALUE!</v>
      </c>
      <c r="DJ186" s="43" t="e">
        <f>'Report Sept'!DJ186-'Report June'!DJ186</f>
        <v>#VALUE!</v>
      </c>
      <c r="DK186" s="43" t="e">
        <f>'Report Sept'!DK186-'Report June'!DK186</f>
        <v>#VALUE!</v>
      </c>
      <c r="DL186" s="43" t="e">
        <f>'Report Sept'!DL186-'Report June'!DL186</f>
        <v>#VALUE!</v>
      </c>
      <c r="DM186" s="43" t="e">
        <f>'Report Sept'!DM186-'Report June'!DM186</f>
        <v>#VALUE!</v>
      </c>
      <c r="DN186" s="43" t="e">
        <f>'Report Sept'!DN186-'Report June'!DN186</f>
        <v>#VALUE!</v>
      </c>
      <c r="DO186" s="43" t="e">
        <f>'Report Sept'!DO186-'Report June'!DO186</f>
        <v>#VALUE!</v>
      </c>
      <c r="DP186" s="43" t="e">
        <f>'Report Sept'!DP186-'Report June'!DP186</f>
        <v>#VALUE!</v>
      </c>
      <c r="DQ186" s="43" t="e">
        <f>'Report Sept'!DQ186-'Report June'!DQ186</f>
        <v>#VALUE!</v>
      </c>
      <c r="DR186" s="43" t="e">
        <f>'Report Sept'!DR186-'Report June'!DR186</f>
        <v>#VALUE!</v>
      </c>
      <c r="DS186" s="43" t="e">
        <f>'Report Sept'!DS186-'Report June'!DS186</f>
        <v>#VALUE!</v>
      </c>
      <c r="DT186" s="43" t="e">
        <f>'Report Sept'!DT186-'Report June'!DT186</f>
        <v>#VALUE!</v>
      </c>
      <c r="DU186" s="43" t="e">
        <f>'Report Sept'!DU186-'Report June'!DU186</f>
        <v>#VALUE!</v>
      </c>
      <c r="DV186" s="43" t="e">
        <f>'Report Sept'!DV186-'Report June'!DV186</f>
        <v>#VALUE!</v>
      </c>
      <c r="DW186" s="43" t="e">
        <f>'Report Sept'!DW186-'Report June'!DW186</f>
        <v>#VALUE!</v>
      </c>
      <c r="DX186" s="43" t="e">
        <f>'Report Sept'!DX186-'Report June'!DX186</f>
        <v>#VALUE!</v>
      </c>
      <c r="DY186" s="43" t="e">
        <f>'Report Sept'!DY186-'Report June'!DY186</f>
        <v>#VALUE!</v>
      </c>
      <c r="DZ186" s="43" t="e">
        <f>'Report Sept'!DZ186-'Report June'!DZ186</f>
        <v>#VALUE!</v>
      </c>
      <c r="EA186" s="43" t="e">
        <f>'Report Sept'!EA186-'Report June'!EA186</f>
        <v>#VALUE!</v>
      </c>
      <c r="EB186" s="43" t="e">
        <f>'Report Sept'!EB186-'Report June'!EB186</f>
        <v>#VALUE!</v>
      </c>
      <c r="EC186" s="43" t="e">
        <f>'Report Sept'!EC186-'Report June'!EC186</f>
        <v>#VALUE!</v>
      </c>
      <c r="ED186" s="43" t="e">
        <f>'Report Sept'!ED186-'Report June'!ED186</f>
        <v>#VALUE!</v>
      </c>
      <c r="EE186" s="43" t="e">
        <f>'Report Sept'!EE186-'Report June'!EE186</f>
        <v>#VALUE!</v>
      </c>
      <c r="EF186" s="43" t="e">
        <f>'Report Sept'!EF186-'Report June'!EF186</f>
        <v>#VALUE!</v>
      </c>
      <c r="EG186" s="43" t="e">
        <f>'Report Sept'!EG186-'Report June'!EG186</f>
        <v>#VALUE!</v>
      </c>
      <c r="EH186" s="43" t="e">
        <f>'Report Sept'!EH186-'Report June'!EH186</f>
        <v>#VALUE!</v>
      </c>
      <c r="EI186" s="43" t="e">
        <f>'Report Sept'!EI186-'Report June'!EI186</f>
        <v>#VALUE!</v>
      </c>
      <c r="EJ186" s="43" t="e">
        <f>'Report Sept'!EJ186-'Report June'!EJ186</f>
        <v>#VALUE!</v>
      </c>
      <c r="EK186" s="43" t="e">
        <f>'Report Sept'!EK186-'Report June'!EK186</f>
        <v>#VALUE!</v>
      </c>
      <c r="EL186" s="43" t="e">
        <f>'Report Sept'!EL186-'Report June'!EL186</f>
        <v>#VALUE!</v>
      </c>
      <c r="EM186" s="43" t="e">
        <f>'Report Sept'!EM186-'Report June'!EM186</f>
        <v>#VALUE!</v>
      </c>
      <c r="EN186" s="43" t="e">
        <f>'Report Sept'!EN186-'Report June'!EN186</f>
        <v>#VALUE!</v>
      </c>
      <c r="EO186" s="43" t="e">
        <f>'Report Sept'!EO186-'Report June'!EO186</f>
        <v>#VALUE!</v>
      </c>
      <c r="EP186" s="43" t="e">
        <f>'Report Sept'!EP186-'Report June'!EP186</f>
        <v>#VALUE!</v>
      </c>
      <c r="EQ186" s="43" t="e">
        <f>'Report Sept'!EQ186-'Report June'!EQ186</f>
        <v>#VALUE!</v>
      </c>
      <c r="ER186" s="43" t="e">
        <f>'Report Sept'!ER186-'Report June'!ER186</f>
        <v>#VALUE!</v>
      </c>
      <c r="ES186" s="43" t="e">
        <f>'Report Sept'!ES186-'Report June'!ES186</f>
        <v>#VALUE!</v>
      </c>
      <c r="ET186" s="43" t="e">
        <f>'Report Sept'!ET186-'Report June'!ET186</f>
        <v>#VALUE!</v>
      </c>
      <c r="EU186" s="43" t="e">
        <f>'Report Sept'!EU186-'Report June'!EU186</f>
        <v>#VALUE!</v>
      </c>
      <c r="EV186" s="43" t="e">
        <f>'Report Sept'!EV186-'Report June'!EV186</f>
        <v>#VALUE!</v>
      </c>
      <c r="EW186" s="43" t="e">
        <f>'Report Sept'!EW186-'Report June'!EW186</f>
        <v>#VALUE!</v>
      </c>
      <c r="EX186" s="43" t="e">
        <f>'Report Sept'!EX186-'Report June'!EX186</f>
        <v>#VALUE!</v>
      </c>
      <c r="EY186" s="43" t="e">
        <f>'Report Sept'!EY186-'Report June'!EY186</f>
        <v>#VALUE!</v>
      </c>
      <c r="EZ186" s="43" t="e">
        <f>'Report Sept'!EZ186-'Report June'!EZ186</f>
        <v>#VALUE!</v>
      </c>
      <c r="FA186" s="43" t="e">
        <f>'Report Sept'!FA186-'Report June'!FA186</f>
        <v>#VALUE!</v>
      </c>
      <c r="FB186" s="43" t="e">
        <f>'Report Sept'!FB186-'Report June'!FB186</f>
        <v>#VALUE!</v>
      </c>
      <c r="FC186" s="43" t="e">
        <f>'Report Sept'!FC186-'Report June'!FC186</f>
        <v>#VALUE!</v>
      </c>
      <c r="FD186" s="43" t="e">
        <f>'Report Sept'!FD186-'Report June'!FD186</f>
        <v>#VALUE!</v>
      </c>
      <c r="FE186" s="43" t="e">
        <f>'Report Sept'!FE186-'Report June'!FE186</f>
        <v>#VALUE!</v>
      </c>
      <c r="FF186" s="43" t="e">
        <f>'Report Sept'!FF186-'Report June'!FF186</f>
        <v>#VALUE!</v>
      </c>
      <c r="FG186" s="43" t="e">
        <f>'Report Sept'!FG186-'Report June'!FG186</f>
        <v>#VALUE!</v>
      </c>
      <c r="FH186" s="43" t="e">
        <f>'Report Sept'!FH186-'Report June'!FH186</f>
        <v>#VALUE!</v>
      </c>
      <c r="FI186" s="43" t="e">
        <f>'Report Sept'!FI186-'Report June'!FI186</f>
        <v>#VALUE!</v>
      </c>
      <c r="FJ186" s="43">
        <f>'Report Sept'!FJ186-'Report June'!FJ186</f>
        <v>2.0741767100073999E-2</v>
      </c>
      <c r="FK186" s="43">
        <f>'Report Sept'!FK186-'Report June'!FK186</f>
        <v>1.8636871303817699E-2</v>
      </c>
      <c r="FL186" s="43">
        <f>'Report Sept'!FL186-'Report June'!FL186</f>
        <v>1.96289505429212E-2</v>
      </c>
    </row>
    <row r="187" spans="1:168" ht="15" customHeight="1">
      <c r="A187" s="44"/>
      <c r="B187" s="44"/>
      <c r="C187" s="44"/>
      <c r="D187" s="44"/>
      <c r="E187" s="44"/>
      <c r="F187" s="44"/>
      <c r="G187" s="44"/>
      <c r="H187" s="44"/>
      <c r="I187" s="44"/>
      <c r="J187" s="44"/>
      <c r="K187" s="44"/>
      <c r="L187" s="44"/>
      <c r="M187" s="44"/>
      <c r="N187" s="44"/>
      <c r="O187" s="44"/>
      <c r="P187" s="44"/>
      <c r="Q187" s="44"/>
      <c r="R187" s="44"/>
      <c r="S187" s="44"/>
      <c r="T187" s="44"/>
      <c r="U187" s="44"/>
      <c r="V187" s="44"/>
      <c r="W187" s="44"/>
      <c r="X187" s="44"/>
      <c r="Y187" s="44"/>
      <c r="Z187" s="44"/>
      <c r="AA187" s="44"/>
      <c r="AB187" s="44"/>
      <c r="AC187" s="44"/>
      <c r="AD187" s="44"/>
      <c r="AE187" s="44"/>
      <c r="AF187" s="44"/>
      <c r="AG187" s="44"/>
      <c r="AH187" s="44"/>
      <c r="AI187" s="44"/>
      <c r="AJ187" s="44"/>
      <c r="AK187" s="44"/>
      <c r="AL187" s="44"/>
      <c r="AM187" s="44"/>
      <c r="AN187" s="44"/>
      <c r="AO187" s="44"/>
      <c r="AP187" s="44"/>
      <c r="AQ187" s="44"/>
      <c r="AR187" s="44"/>
      <c r="AS187" s="44"/>
      <c r="AT187" s="44"/>
      <c r="AU187" s="44"/>
      <c r="AV187" s="44"/>
    </row>
    <row r="188" spans="1:168" ht="15" customHeight="1">
      <c r="A188" s="44"/>
      <c r="B188" s="44"/>
      <c r="C188" s="44"/>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44"/>
      <c r="AP188" s="44"/>
      <c r="AQ188" s="44"/>
      <c r="AR188" s="44"/>
      <c r="AS188" s="44"/>
      <c r="AT188" s="44"/>
      <c r="AU188" s="44"/>
      <c r="AV188" s="44"/>
    </row>
    <row r="189" spans="1:168" ht="15" customHeight="1">
      <c r="A189" s="44"/>
      <c r="B189" s="44"/>
      <c r="C189" s="44"/>
      <c r="D189" s="44"/>
      <c r="E189" s="44"/>
      <c r="F189" s="44"/>
      <c r="G189" s="44"/>
      <c r="H189" s="44"/>
      <c r="I189" s="44"/>
      <c r="J189" s="44"/>
      <c r="K189" s="44"/>
      <c r="L189" s="44"/>
      <c r="M189" s="44"/>
      <c r="N189" s="44"/>
      <c r="O189" s="44"/>
      <c r="P189" s="44"/>
      <c r="Q189" s="44"/>
      <c r="R189" s="44"/>
      <c r="S189" s="44"/>
      <c r="T189" s="44"/>
      <c r="U189" s="44"/>
      <c r="V189" s="44"/>
      <c r="W189" s="44"/>
      <c r="X189" s="44"/>
      <c r="Y189" s="44"/>
      <c r="Z189" s="44"/>
      <c r="AA189" s="44"/>
      <c r="AB189" s="44"/>
      <c r="AC189" s="44"/>
      <c r="AD189" s="44"/>
      <c r="AE189" s="44"/>
      <c r="AF189" s="44"/>
      <c r="AG189" s="44"/>
      <c r="AH189" s="44"/>
      <c r="AI189" s="44"/>
      <c r="AJ189" s="44"/>
      <c r="AK189" s="44"/>
      <c r="AL189" s="44"/>
      <c r="AM189" s="44"/>
      <c r="AN189" s="44"/>
      <c r="AO189" s="44"/>
      <c r="AP189" s="44"/>
      <c r="AQ189" s="44"/>
      <c r="AR189" s="44"/>
      <c r="AS189" s="44"/>
      <c r="AT189" s="44"/>
      <c r="AU189" s="44"/>
      <c r="AV189" s="44"/>
    </row>
    <row r="190" spans="1:168" ht="15" customHeight="1">
      <c r="A190" s="44"/>
      <c r="B190" s="44"/>
      <c r="C190" s="44"/>
      <c r="D190" s="44"/>
      <c r="E190" s="44"/>
      <c r="F190" s="44"/>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44"/>
      <c r="AO190" s="44"/>
      <c r="AP190" s="44"/>
      <c r="AQ190" s="44"/>
      <c r="AR190" s="44"/>
      <c r="AS190" s="44"/>
      <c r="AT190" s="44"/>
      <c r="AU190" s="44"/>
      <c r="AV190" s="44"/>
    </row>
    <row r="191" spans="1:168" ht="15" customHeight="1">
      <c r="A191" s="44"/>
      <c r="B191" s="44"/>
      <c r="C191" s="44"/>
      <c r="D191" s="44"/>
      <c r="E191" s="44"/>
      <c r="F191" s="44"/>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4"/>
      <c r="AU191" s="44"/>
      <c r="AV191" s="44"/>
    </row>
    <row r="192" spans="1:168" ht="15" customHeight="1">
      <c r="A192" s="44"/>
      <c r="B192" s="44"/>
      <c r="C192" s="44"/>
      <c r="D192" s="44"/>
      <c r="E192" s="44"/>
      <c r="F192" s="44"/>
      <c r="G192" s="44"/>
      <c r="H192" s="44"/>
      <c r="I192" s="44"/>
      <c r="J192" s="44"/>
      <c r="K192" s="44"/>
      <c r="L192" s="44"/>
      <c r="M192" s="44"/>
      <c r="N192" s="44"/>
      <c r="O192" s="44"/>
      <c r="P192" s="44"/>
      <c r="Q192" s="44"/>
      <c r="R192" s="44"/>
      <c r="S192" s="44"/>
      <c r="T192" s="44"/>
      <c r="U192" s="44"/>
      <c r="V192" s="44"/>
      <c r="W192" s="44"/>
      <c r="X192" s="44"/>
      <c r="Y192" s="44"/>
      <c r="Z192" s="44"/>
      <c r="AA192" s="44"/>
      <c r="AB192" s="44"/>
      <c r="AC192" s="44"/>
      <c r="AD192" s="44"/>
      <c r="AE192" s="44"/>
      <c r="AF192" s="44"/>
      <c r="AG192" s="44"/>
      <c r="AH192" s="44"/>
      <c r="AI192" s="44"/>
      <c r="AJ192" s="44"/>
      <c r="AK192" s="44"/>
      <c r="AL192" s="44"/>
      <c r="AM192" s="44"/>
      <c r="AN192" s="44"/>
      <c r="AO192" s="44"/>
      <c r="AP192" s="44"/>
      <c r="AQ192" s="44"/>
      <c r="AR192" s="44"/>
      <c r="AS192" s="44"/>
      <c r="AT192" s="44"/>
      <c r="AU192" s="44"/>
      <c r="AV192" s="44"/>
    </row>
    <row r="193" spans="1:168" ht="15" customHeight="1">
      <c r="A193" s="44"/>
      <c r="B193" s="44"/>
      <c r="C193" s="44"/>
      <c r="D193" s="44"/>
      <c r="E193" s="44"/>
      <c r="F193" s="44"/>
      <c r="G193" s="44"/>
      <c r="H193" s="44"/>
      <c r="I193" s="44"/>
      <c r="J193" s="44"/>
      <c r="K193" s="44"/>
      <c r="L193" s="44"/>
      <c r="M193" s="44"/>
      <c r="N193" s="44"/>
      <c r="O193" s="44"/>
      <c r="P193" s="44"/>
      <c r="Q193" s="44"/>
      <c r="R193" s="44"/>
      <c r="S193" s="44"/>
      <c r="T193" s="44"/>
      <c r="U193" s="44"/>
      <c r="V193" s="44"/>
      <c r="W193" s="44"/>
      <c r="X193" s="44"/>
      <c r="Y193" s="44"/>
      <c r="Z193" s="44"/>
      <c r="AA193" s="44"/>
      <c r="AB193" s="44"/>
      <c r="AC193" s="44"/>
      <c r="AD193" s="44"/>
      <c r="AE193" s="44"/>
      <c r="AF193" s="44"/>
      <c r="AG193" s="44"/>
      <c r="AH193" s="44"/>
      <c r="AI193" s="44"/>
      <c r="AJ193" s="44"/>
      <c r="AK193" s="44"/>
      <c r="AL193" s="44"/>
      <c r="AM193" s="44"/>
      <c r="AN193" s="44"/>
      <c r="AO193" s="44"/>
      <c r="AP193" s="44"/>
      <c r="AQ193" s="44"/>
      <c r="AR193" s="44"/>
      <c r="AS193" s="44"/>
      <c r="AT193" s="44"/>
      <c r="AU193" s="44"/>
      <c r="AV193" s="44"/>
    </row>
    <row r="194" spans="1:168" ht="15" customHeight="1">
      <c r="A194" s="44"/>
      <c r="B194" s="44"/>
      <c r="C194" s="44"/>
      <c r="D194" s="44"/>
      <c r="E194" s="44"/>
      <c r="F194" s="44"/>
      <c r="G194" s="44"/>
      <c r="H194" s="44"/>
      <c r="I194" s="44"/>
      <c r="J194" s="44"/>
      <c r="K194" s="44"/>
      <c r="L194" s="44"/>
      <c r="M194" s="44"/>
      <c r="N194" s="44"/>
      <c r="O194" s="44"/>
      <c r="P194" s="44"/>
      <c r="Q194" s="44"/>
      <c r="R194" s="44"/>
      <c r="S194" s="44"/>
      <c r="T194" s="44"/>
      <c r="U194" s="44"/>
      <c r="V194" s="44"/>
      <c r="W194" s="44"/>
      <c r="X194" s="44"/>
      <c r="Y194" s="44"/>
      <c r="Z194" s="44"/>
      <c r="AA194" s="44"/>
      <c r="AB194" s="44"/>
      <c r="AC194" s="44"/>
      <c r="AD194" s="44"/>
      <c r="AE194" s="44"/>
      <c r="AF194" s="44"/>
      <c r="AG194" s="44"/>
      <c r="AH194" s="44"/>
      <c r="AI194" s="44"/>
      <c r="AJ194" s="44"/>
      <c r="AK194" s="44"/>
      <c r="AL194" s="44"/>
      <c r="AM194" s="44"/>
      <c r="AN194" s="44"/>
      <c r="AO194" s="44"/>
      <c r="AP194" s="44"/>
      <c r="AQ194" s="44"/>
      <c r="AR194" s="44"/>
      <c r="AS194" s="44"/>
      <c r="AT194" s="44"/>
      <c r="AU194" s="44"/>
      <c r="AV194" s="44"/>
    </row>
    <row r="195" spans="1:168" ht="15" customHeight="1">
      <c r="A195" s="44"/>
      <c r="B195" s="44"/>
      <c r="C195" s="44"/>
      <c r="D195" s="44"/>
      <c r="E195" s="44"/>
      <c r="F195" s="44"/>
      <c r="G195" s="44"/>
      <c r="H195" s="44"/>
      <c r="I195" s="44"/>
      <c r="J195" s="44"/>
      <c r="K195" s="44"/>
      <c r="L195" s="44"/>
      <c r="M195" s="44"/>
      <c r="N195" s="44"/>
      <c r="O195" s="44"/>
      <c r="P195" s="44"/>
      <c r="Q195" s="44"/>
      <c r="R195" s="44"/>
      <c r="S195" s="44"/>
      <c r="T195" s="44"/>
      <c r="U195" s="44"/>
      <c r="V195" s="44"/>
      <c r="W195" s="44"/>
      <c r="X195" s="44"/>
      <c r="Y195" s="44"/>
      <c r="Z195" s="44"/>
      <c r="AA195" s="44"/>
      <c r="AB195" s="44"/>
      <c r="AC195" s="44"/>
      <c r="AD195" s="44"/>
      <c r="AE195" s="44"/>
      <c r="AF195" s="44"/>
      <c r="AG195" s="44"/>
      <c r="AH195" s="44"/>
      <c r="AI195" s="44"/>
      <c r="AJ195" s="44"/>
      <c r="AK195" s="44"/>
      <c r="AL195" s="44"/>
      <c r="AM195" s="44"/>
      <c r="AN195" s="44"/>
      <c r="AO195" s="44"/>
      <c r="AP195" s="44"/>
      <c r="AQ195" s="44"/>
      <c r="AR195" s="44"/>
      <c r="AS195" s="44"/>
      <c r="AT195" s="44"/>
      <c r="AU195" s="44"/>
      <c r="AV195" s="44"/>
      <c r="AZ195" s="41">
        <v>42400</v>
      </c>
      <c r="BA195" s="41">
        <v>42429</v>
      </c>
      <c r="BB195" s="41">
        <v>42460</v>
      </c>
      <c r="BC195" s="41">
        <v>42490</v>
      </c>
      <c r="BD195" s="41">
        <v>42521</v>
      </c>
      <c r="BE195" s="41">
        <v>42551</v>
      </c>
      <c r="BF195" s="41">
        <v>42582</v>
      </c>
      <c r="BG195" s="41">
        <v>42613</v>
      </c>
      <c r="BH195" s="41">
        <v>42643</v>
      </c>
      <c r="BI195" s="41">
        <v>42674</v>
      </c>
      <c r="BJ195" s="41">
        <v>42704</v>
      </c>
      <c r="BK195" s="41">
        <v>42735</v>
      </c>
      <c r="BL195" s="41">
        <v>42766</v>
      </c>
      <c r="BM195" s="41">
        <v>42794</v>
      </c>
      <c r="BN195" s="41">
        <v>42825</v>
      </c>
      <c r="BO195" s="41">
        <v>42855</v>
      </c>
      <c r="BP195" s="41">
        <v>42886</v>
      </c>
      <c r="BQ195" s="41">
        <v>42916</v>
      </c>
      <c r="BR195" s="41">
        <v>42947</v>
      </c>
      <c r="BS195" s="41">
        <v>42978</v>
      </c>
      <c r="BT195" s="41">
        <v>43008</v>
      </c>
      <c r="BU195" s="41">
        <v>43039</v>
      </c>
      <c r="BV195" s="41">
        <v>43069</v>
      </c>
      <c r="BW195" s="41">
        <v>43100</v>
      </c>
      <c r="BX195" s="41">
        <v>43131</v>
      </c>
      <c r="BY195" s="41">
        <v>43159</v>
      </c>
      <c r="BZ195" s="41">
        <v>43190</v>
      </c>
      <c r="CA195" s="41">
        <v>43220</v>
      </c>
      <c r="CB195" s="41">
        <v>43251</v>
      </c>
      <c r="CC195" s="41">
        <v>43281</v>
      </c>
      <c r="CD195" s="41">
        <v>43312</v>
      </c>
      <c r="CE195" s="41">
        <v>43343</v>
      </c>
      <c r="CF195" s="41">
        <v>43373</v>
      </c>
      <c r="CG195" s="41">
        <v>43404</v>
      </c>
      <c r="CH195" s="41">
        <v>43434</v>
      </c>
      <c r="CI195" s="41">
        <v>43465</v>
      </c>
      <c r="CJ195" s="41">
        <v>43496</v>
      </c>
      <c r="CK195" s="41">
        <v>43524</v>
      </c>
      <c r="CL195" s="41">
        <v>43555</v>
      </c>
      <c r="CM195" s="41">
        <v>43585</v>
      </c>
      <c r="CN195" s="41">
        <v>43616</v>
      </c>
      <c r="CO195" s="41">
        <v>43646</v>
      </c>
      <c r="CP195" s="41">
        <v>43677</v>
      </c>
      <c r="CQ195" s="41">
        <v>43708</v>
      </c>
      <c r="CR195" s="41">
        <v>43738</v>
      </c>
      <c r="CS195" s="41">
        <v>43769</v>
      </c>
      <c r="CT195" s="41">
        <v>43799</v>
      </c>
      <c r="CU195" s="41">
        <v>43830</v>
      </c>
      <c r="CV195" s="41">
        <v>43861</v>
      </c>
      <c r="CW195" s="41">
        <v>43890</v>
      </c>
      <c r="CX195" s="41">
        <v>43921</v>
      </c>
      <c r="CY195" s="41">
        <v>43951</v>
      </c>
      <c r="CZ195" s="41">
        <v>43982</v>
      </c>
      <c r="DA195" s="41">
        <v>44012</v>
      </c>
      <c r="DB195" s="41">
        <v>44043</v>
      </c>
      <c r="DC195" s="41">
        <v>44074</v>
      </c>
      <c r="DD195" s="41">
        <v>44104</v>
      </c>
      <c r="DE195" s="41">
        <v>44135</v>
      </c>
      <c r="DF195" s="41">
        <v>44165</v>
      </c>
      <c r="DG195" s="41">
        <v>44196</v>
      </c>
      <c r="DH195" s="41">
        <v>44227</v>
      </c>
      <c r="DI195" s="41">
        <v>44255</v>
      </c>
      <c r="DJ195" s="41">
        <v>44286</v>
      </c>
      <c r="DK195" s="41">
        <v>44316</v>
      </c>
      <c r="DL195" s="41">
        <v>44347</v>
      </c>
      <c r="DM195" s="41">
        <v>44377</v>
      </c>
      <c r="DN195" s="41">
        <v>44408</v>
      </c>
      <c r="DO195" s="41">
        <v>44439</v>
      </c>
      <c r="DP195" s="41">
        <v>44469</v>
      </c>
      <c r="DQ195" s="41">
        <v>44500</v>
      </c>
      <c r="DR195" s="41">
        <v>44530</v>
      </c>
      <c r="DS195" s="41">
        <v>44561</v>
      </c>
      <c r="DT195" s="41">
        <v>44592</v>
      </c>
      <c r="DU195" s="41">
        <v>44620</v>
      </c>
      <c r="DV195" s="41">
        <v>44651</v>
      </c>
      <c r="DW195" s="41">
        <v>44681</v>
      </c>
      <c r="DX195" s="41">
        <v>44712</v>
      </c>
      <c r="DY195" s="41">
        <v>44742</v>
      </c>
      <c r="DZ195" s="41">
        <v>44773</v>
      </c>
      <c r="EA195" s="41">
        <v>44804</v>
      </c>
      <c r="EB195" s="41">
        <v>44834</v>
      </c>
      <c r="EC195" s="41">
        <v>44865</v>
      </c>
      <c r="ED195" s="41">
        <v>44895</v>
      </c>
      <c r="EE195" s="41">
        <v>44926</v>
      </c>
      <c r="EF195" s="41">
        <v>44957</v>
      </c>
      <c r="EG195" s="41">
        <v>44985</v>
      </c>
      <c r="EH195" s="41">
        <v>45016</v>
      </c>
      <c r="EI195" s="41">
        <v>45046</v>
      </c>
      <c r="EJ195" s="41">
        <v>45077</v>
      </c>
      <c r="EK195" s="41">
        <v>45107</v>
      </c>
      <c r="EL195" s="41">
        <v>45138</v>
      </c>
      <c r="EM195" s="41">
        <v>45169</v>
      </c>
      <c r="EN195" s="41">
        <v>45199</v>
      </c>
      <c r="EO195" s="41">
        <v>45230</v>
      </c>
      <c r="EP195" s="41">
        <v>45260</v>
      </c>
      <c r="EQ195" s="41">
        <v>45291</v>
      </c>
      <c r="ER195" s="41">
        <v>45322</v>
      </c>
      <c r="ES195" s="41">
        <v>45351</v>
      </c>
      <c r="ET195" s="41">
        <v>45382</v>
      </c>
      <c r="EU195" s="41">
        <v>45412</v>
      </c>
      <c r="EV195" s="41">
        <v>45443</v>
      </c>
      <c r="EW195" s="41">
        <v>45473</v>
      </c>
      <c r="EX195" s="41">
        <v>45504</v>
      </c>
      <c r="EY195" s="41">
        <v>45535</v>
      </c>
      <c r="EZ195" s="41">
        <v>45565</v>
      </c>
      <c r="FA195" s="41">
        <v>45596</v>
      </c>
      <c r="FB195" s="41">
        <v>45626</v>
      </c>
      <c r="FC195" s="41">
        <v>45657</v>
      </c>
      <c r="FD195" s="41">
        <v>45688</v>
      </c>
      <c r="FE195" s="41">
        <v>45716</v>
      </c>
      <c r="FF195" s="41">
        <v>45747</v>
      </c>
      <c r="FG195" s="41">
        <v>45777</v>
      </c>
      <c r="FH195" s="41">
        <v>45808</v>
      </c>
      <c r="FI195" s="41">
        <v>45838</v>
      </c>
      <c r="FJ195" s="41">
        <v>45869</v>
      </c>
      <c r="FK195" s="41">
        <v>45900</v>
      </c>
      <c r="FL195" s="41">
        <v>45930</v>
      </c>
    </row>
    <row r="196" spans="1:168" ht="15" customHeight="1">
      <c r="A196" s="44"/>
      <c r="B196" s="44"/>
      <c r="C196" s="44"/>
      <c r="D196" s="44"/>
      <c r="E196" s="44"/>
      <c r="F196" s="44"/>
      <c r="G196" s="44"/>
      <c r="H196" s="44"/>
      <c r="I196" s="44"/>
      <c r="J196" s="44"/>
      <c r="K196" s="44"/>
      <c r="L196" s="44"/>
      <c r="M196" s="44"/>
      <c r="N196" s="44"/>
      <c r="O196" s="44"/>
      <c r="P196" s="44"/>
      <c r="Q196" s="44"/>
      <c r="R196" s="44"/>
      <c r="S196" s="44"/>
      <c r="T196" s="44"/>
      <c r="U196" s="44"/>
      <c r="V196" s="44"/>
      <c r="W196" s="44"/>
      <c r="X196" s="44"/>
      <c r="Y196" s="44"/>
      <c r="Z196" s="44"/>
      <c r="AA196" s="44"/>
      <c r="AB196" s="44"/>
      <c r="AC196" s="44"/>
      <c r="AD196" s="44"/>
      <c r="AE196" s="44"/>
      <c r="AF196" s="44"/>
      <c r="AG196" s="44"/>
      <c r="AH196" s="44"/>
      <c r="AI196" s="44"/>
      <c r="AJ196" s="44"/>
      <c r="AK196" s="44"/>
      <c r="AL196" s="44"/>
      <c r="AM196" s="44"/>
      <c r="AN196" s="44"/>
      <c r="AO196" s="44"/>
      <c r="AP196" s="44"/>
      <c r="AQ196" s="44"/>
      <c r="AR196" s="44"/>
      <c r="AS196" s="44"/>
      <c r="AT196" s="44"/>
      <c r="AU196" s="44"/>
      <c r="AV196" s="44"/>
      <c r="AY196" s="42">
        <v>2016</v>
      </c>
      <c r="AZ196" s="43" t="e">
        <f>'Report Sept'!AZ196-'Report June'!AZ196</f>
        <v>#VALUE!</v>
      </c>
      <c r="BA196" s="43" t="e">
        <f>'Report Sept'!BA196-'Report June'!BA196</f>
        <v>#VALUE!</v>
      </c>
      <c r="BB196" s="43" t="e">
        <f>'Report Sept'!BB196-'Report June'!BB196</f>
        <v>#VALUE!</v>
      </c>
      <c r="BC196" s="43" t="e">
        <f>'Report Sept'!BC196-'Report June'!BC196</f>
        <v>#VALUE!</v>
      </c>
      <c r="BD196" s="43" t="e">
        <f>'Report Sept'!BD196-'Report June'!BD196</f>
        <v>#VALUE!</v>
      </c>
      <c r="BE196" s="43" t="e">
        <f>'Report Sept'!BE196-'Report June'!BE196</f>
        <v>#VALUE!</v>
      </c>
      <c r="BF196" s="43" t="e">
        <f>'Report Sept'!BF196-'Report June'!BF196</f>
        <v>#VALUE!</v>
      </c>
      <c r="BG196" s="43" t="e">
        <f>'Report Sept'!BG196-'Report June'!BG196</f>
        <v>#VALUE!</v>
      </c>
      <c r="BH196" s="43" t="e">
        <f>'Report Sept'!BH196-'Report June'!BH196</f>
        <v>#VALUE!</v>
      </c>
      <c r="BI196" s="43" t="e">
        <f>'Report Sept'!BI196-'Report June'!BI196</f>
        <v>#VALUE!</v>
      </c>
      <c r="BJ196" s="43" t="e">
        <f>'Report Sept'!BJ196-'Report June'!BJ196</f>
        <v>#VALUE!</v>
      </c>
      <c r="BK196" s="43" t="e">
        <f>'Report Sept'!BK196-'Report June'!BK196</f>
        <v>#VALUE!</v>
      </c>
      <c r="BL196" s="43" t="e">
        <f>'Report Sept'!BL196-'Report June'!BL196</f>
        <v>#VALUE!</v>
      </c>
      <c r="BM196" s="43" t="e">
        <f>'Report Sept'!BM196-'Report June'!BM196</f>
        <v>#VALUE!</v>
      </c>
      <c r="BN196" s="43" t="e">
        <f>'Report Sept'!BN196-'Report June'!BN196</f>
        <v>#VALUE!</v>
      </c>
      <c r="BO196" s="43" t="e">
        <f>'Report Sept'!BO196-'Report June'!BO196</f>
        <v>#VALUE!</v>
      </c>
      <c r="BP196" s="43" t="e">
        <f>'Report Sept'!BP196-'Report June'!BP196</f>
        <v>#VALUE!</v>
      </c>
      <c r="BQ196" s="43" t="e">
        <f>'Report Sept'!BQ196-'Report June'!BQ196</f>
        <v>#VALUE!</v>
      </c>
      <c r="BR196" s="43" t="e">
        <f>'Report Sept'!BR196-'Report June'!BR196</f>
        <v>#VALUE!</v>
      </c>
      <c r="BS196" s="43" t="e">
        <f>'Report Sept'!BS196-'Report June'!BS196</f>
        <v>#VALUE!</v>
      </c>
      <c r="BT196" s="43" t="e">
        <f>'Report Sept'!BT196-'Report June'!BT196</f>
        <v>#VALUE!</v>
      </c>
      <c r="BU196" s="43" t="e">
        <f>'Report Sept'!BU196-'Report June'!BU196</f>
        <v>#VALUE!</v>
      </c>
      <c r="BV196" s="43" t="e">
        <f>'Report Sept'!BV196-'Report June'!BV196</f>
        <v>#VALUE!</v>
      </c>
      <c r="BW196" s="43" t="e">
        <f>'Report Sept'!BW196-'Report June'!BW196</f>
        <v>#VALUE!</v>
      </c>
      <c r="BX196" s="43" t="e">
        <f>'Report Sept'!BX196-'Report June'!BX196</f>
        <v>#VALUE!</v>
      </c>
      <c r="BY196" s="43" t="e">
        <f>'Report Sept'!BY196-'Report June'!BY196</f>
        <v>#VALUE!</v>
      </c>
      <c r="BZ196" s="43" t="e">
        <f>'Report Sept'!BZ196-'Report June'!BZ196</f>
        <v>#VALUE!</v>
      </c>
      <c r="CA196" s="43" t="e">
        <f>'Report Sept'!CA196-'Report June'!CA196</f>
        <v>#VALUE!</v>
      </c>
      <c r="CB196" s="43" t="e">
        <f>'Report Sept'!CB196-'Report June'!CB196</f>
        <v>#VALUE!</v>
      </c>
      <c r="CC196" s="43" t="e">
        <f>'Report Sept'!CC196-'Report June'!CC196</f>
        <v>#VALUE!</v>
      </c>
      <c r="CD196" s="43" t="e">
        <f>'Report Sept'!CD196-'Report June'!CD196</f>
        <v>#VALUE!</v>
      </c>
      <c r="CE196" s="43" t="e">
        <f>'Report Sept'!CE196-'Report June'!CE196</f>
        <v>#VALUE!</v>
      </c>
      <c r="CF196" s="43" t="e">
        <f>'Report Sept'!CF196-'Report June'!CF196</f>
        <v>#VALUE!</v>
      </c>
      <c r="CG196" s="43" t="e">
        <f>'Report Sept'!CG196-'Report June'!CG196</f>
        <v>#VALUE!</v>
      </c>
      <c r="CH196" s="43" t="e">
        <f>'Report Sept'!CH196-'Report June'!CH196</f>
        <v>#VALUE!</v>
      </c>
      <c r="CI196" s="43" t="e">
        <f>'Report Sept'!CI196-'Report June'!CI196</f>
        <v>#VALUE!</v>
      </c>
      <c r="CJ196" s="43" t="e">
        <f>'Report Sept'!CJ196-'Report June'!CJ196</f>
        <v>#VALUE!</v>
      </c>
      <c r="CK196" s="43" t="e">
        <f>'Report Sept'!CK196-'Report June'!CK196</f>
        <v>#VALUE!</v>
      </c>
      <c r="CL196" s="43" t="e">
        <f>'Report Sept'!CL196-'Report June'!CL196</f>
        <v>#VALUE!</v>
      </c>
      <c r="CM196" s="43" t="e">
        <f>'Report Sept'!CM196-'Report June'!CM196</f>
        <v>#VALUE!</v>
      </c>
      <c r="CN196" s="43" t="e">
        <f>'Report Sept'!CN196-'Report June'!CN196</f>
        <v>#VALUE!</v>
      </c>
      <c r="CO196" s="43" t="e">
        <f>'Report Sept'!CO196-'Report June'!CO196</f>
        <v>#VALUE!</v>
      </c>
      <c r="CP196" s="43" t="e">
        <f>'Report Sept'!CP196-'Report June'!CP196</f>
        <v>#VALUE!</v>
      </c>
      <c r="CQ196" s="43" t="e">
        <f>'Report Sept'!CQ196-'Report June'!CQ196</f>
        <v>#VALUE!</v>
      </c>
      <c r="CR196" s="43" t="e">
        <f>'Report Sept'!CR196-'Report June'!CR196</f>
        <v>#VALUE!</v>
      </c>
      <c r="CS196" s="43" t="e">
        <f>'Report Sept'!CS196-'Report June'!CS196</f>
        <v>#VALUE!</v>
      </c>
      <c r="CT196" s="43" t="e">
        <f>'Report Sept'!CT196-'Report June'!CT196</f>
        <v>#VALUE!</v>
      </c>
      <c r="CU196" s="43" t="e">
        <f>'Report Sept'!CU196-'Report June'!CU196</f>
        <v>#VALUE!</v>
      </c>
      <c r="CV196" s="43" t="e">
        <f>'Report Sept'!CV196-'Report June'!CV196</f>
        <v>#VALUE!</v>
      </c>
      <c r="CW196" s="43" t="e">
        <f>'Report Sept'!CW196-'Report June'!CW196</f>
        <v>#VALUE!</v>
      </c>
      <c r="CX196" s="43" t="e">
        <f>'Report Sept'!CX196-'Report June'!CX196</f>
        <v>#VALUE!</v>
      </c>
      <c r="CY196" s="43" t="e">
        <f>'Report Sept'!CY196-'Report June'!CY196</f>
        <v>#VALUE!</v>
      </c>
      <c r="CZ196" s="43" t="e">
        <f>'Report Sept'!CZ196-'Report June'!CZ196</f>
        <v>#VALUE!</v>
      </c>
      <c r="DA196" s="43" t="e">
        <f>'Report Sept'!DA196-'Report June'!DA196</f>
        <v>#VALUE!</v>
      </c>
      <c r="DB196" s="43" t="e">
        <f>'Report Sept'!DB196-'Report June'!DB196</f>
        <v>#VALUE!</v>
      </c>
      <c r="DC196" s="43" t="e">
        <f>'Report Sept'!DC196-'Report June'!DC196</f>
        <v>#VALUE!</v>
      </c>
      <c r="DD196" s="43" t="e">
        <f>'Report Sept'!DD196-'Report June'!DD196</f>
        <v>#VALUE!</v>
      </c>
      <c r="DE196" s="43" t="e">
        <f>'Report Sept'!DE196-'Report June'!DE196</f>
        <v>#VALUE!</v>
      </c>
      <c r="DF196" s="43" t="e">
        <f>'Report Sept'!DF196-'Report June'!DF196</f>
        <v>#VALUE!</v>
      </c>
      <c r="DG196" s="43" t="e">
        <f>'Report Sept'!DG196-'Report June'!DG196</f>
        <v>#VALUE!</v>
      </c>
      <c r="DH196" s="43" t="e">
        <f>'Report Sept'!DH196-'Report June'!DH196</f>
        <v>#VALUE!</v>
      </c>
      <c r="DI196" s="43" t="e">
        <f>'Report Sept'!DI196-'Report June'!DI196</f>
        <v>#VALUE!</v>
      </c>
      <c r="DJ196" s="43" t="e">
        <f>'Report Sept'!DJ196-'Report June'!DJ196</f>
        <v>#VALUE!</v>
      </c>
      <c r="DK196" s="43" t="e">
        <f>'Report Sept'!DK196-'Report June'!DK196</f>
        <v>#VALUE!</v>
      </c>
      <c r="DL196" s="43" t="e">
        <f>'Report Sept'!DL196-'Report June'!DL196</f>
        <v>#VALUE!</v>
      </c>
      <c r="DM196" s="43" t="e">
        <f>'Report Sept'!DM196-'Report June'!DM196</f>
        <v>#VALUE!</v>
      </c>
      <c r="DN196" s="43" t="e">
        <f>'Report Sept'!DN196-'Report June'!DN196</f>
        <v>#VALUE!</v>
      </c>
      <c r="DO196" s="43" t="e">
        <f>'Report Sept'!DO196-'Report June'!DO196</f>
        <v>#VALUE!</v>
      </c>
      <c r="DP196" s="43" t="e">
        <f>'Report Sept'!DP196-'Report June'!DP196</f>
        <v>#VALUE!</v>
      </c>
      <c r="DQ196" s="43" t="e">
        <f>'Report Sept'!DQ196-'Report June'!DQ196</f>
        <v>#VALUE!</v>
      </c>
      <c r="DR196" s="43" t="e">
        <f>'Report Sept'!DR196-'Report June'!DR196</f>
        <v>#VALUE!</v>
      </c>
      <c r="DS196" s="43" t="e">
        <f>'Report Sept'!DS196-'Report June'!DS196</f>
        <v>#VALUE!</v>
      </c>
      <c r="DT196" s="43" t="e">
        <f>'Report Sept'!DT196-'Report June'!DT196</f>
        <v>#VALUE!</v>
      </c>
      <c r="DU196" s="43" t="e">
        <f>'Report Sept'!DU196-'Report June'!DU196</f>
        <v>#VALUE!</v>
      </c>
      <c r="DV196" s="43" t="e">
        <f>'Report Sept'!DV196-'Report June'!DV196</f>
        <v>#VALUE!</v>
      </c>
      <c r="DW196" s="43" t="e">
        <f>'Report Sept'!DW196-'Report June'!DW196</f>
        <v>#VALUE!</v>
      </c>
      <c r="DX196" s="43" t="e">
        <f>'Report Sept'!DX196-'Report June'!DX196</f>
        <v>#VALUE!</v>
      </c>
      <c r="DY196" s="43" t="e">
        <f>'Report Sept'!DY196-'Report June'!DY196</f>
        <v>#VALUE!</v>
      </c>
      <c r="DZ196" s="43" t="e">
        <f>'Report Sept'!DZ196-'Report June'!DZ196</f>
        <v>#VALUE!</v>
      </c>
      <c r="EA196" s="43" t="e">
        <f>'Report Sept'!EA196-'Report June'!EA196</f>
        <v>#VALUE!</v>
      </c>
      <c r="EB196" s="43" t="e">
        <f>'Report Sept'!EB196-'Report June'!EB196</f>
        <v>#VALUE!</v>
      </c>
      <c r="EC196" s="43" t="e">
        <f>'Report Sept'!EC196-'Report June'!EC196</f>
        <v>#VALUE!</v>
      </c>
      <c r="ED196" s="43" t="e">
        <f>'Report Sept'!ED196-'Report June'!ED196</f>
        <v>#VALUE!</v>
      </c>
      <c r="EE196" s="43" t="e">
        <f>'Report Sept'!EE196-'Report June'!EE196</f>
        <v>#VALUE!</v>
      </c>
      <c r="EF196" s="43" t="e">
        <f>'Report Sept'!EF196-'Report June'!EF196</f>
        <v>#VALUE!</v>
      </c>
      <c r="EG196" s="43" t="e">
        <f>'Report Sept'!EG196-'Report June'!EG196</f>
        <v>#VALUE!</v>
      </c>
      <c r="EH196" s="43" t="e">
        <f>'Report Sept'!EH196-'Report June'!EH196</f>
        <v>#VALUE!</v>
      </c>
      <c r="EI196" s="43" t="e">
        <f>'Report Sept'!EI196-'Report June'!EI196</f>
        <v>#VALUE!</v>
      </c>
      <c r="EJ196" s="43" t="e">
        <f>'Report Sept'!EJ196-'Report June'!EJ196</f>
        <v>#VALUE!</v>
      </c>
      <c r="EK196" s="43" t="e">
        <f>'Report Sept'!EK196-'Report June'!EK196</f>
        <v>#VALUE!</v>
      </c>
      <c r="EL196" s="43" t="e">
        <f>'Report Sept'!EL196-'Report June'!EL196</f>
        <v>#VALUE!</v>
      </c>
      <c r="EM196" s="43" t="e">
        <f>'Report Sept'!EM196-'Report June'!EM196</f>
        <v>#VALUE!</v>
      </c>
      <c r="EN196" s="43" t="e">
        <f>'Report Sept'!EN196-'Report June'!EN196</f>
        <v>#VALUE!</v>
      </c>
      <c r="EO196" s="43" t="e">
        <f>'Report Sept'!EO196-'Report June'!EO196</f>
        <v>#VALUE!</v>
      </c>
      <c r="EP196" s="43" t="e">
        <f>'Report Sept'!EP196-'Report June'!EP196</f>
        <v>#VALUE!</v>
      </c>
      <c r="EQ196" s="43" t="e">
        <f>'Report Sept'!EQ196-'Report June'!EQ196</f>
        <v>#VALUE!</v>
      </c>
      <c r="ER196" s="43" t="e">
        <f>'Report Sept'!ER196-'Report June'!ER196</f>
        <v>#VALUE!</v>
      </c>
      <c r="ES196" s="43" t="e">
        <f>'Report Sept'!ES196-'Report June'!ES196</f>
        <v>#VALUE!</v>
      </c>
      <c r="ET196" s="43" t="e">
        <f>'Report Sept'!ET196-'Report June'!ET196</f>
        <v>#VALUE!</v>
      </c>
      <c r="EU196" s="43" t="e">
        <f>'Report Sept'!EU196-'Report June'!EU196</f>
        <v>#VALUE!</v>
      </c>
      <c r="EV196" s="43" t="e">
        <f>'Report Sept'!EV196-'Report June'!EV196</f>
        <v>#VALUE!</v>
      </c>
      <c r="EW196" s="43" t="e">
        <f>'Report Sept'!EW196-'Report June'!EW196</f>
        <v>#VALUE!</v>
      </c>
      <c r="EX196" s="43" t="e">
        <f>'Report Sept'!EX196-'Report June'!EX196</f>
        <v>#VALUE!</v>
      </c>
      <c r="EY196" s="43" t="e">
        <f>'Report Sept'!EY196-'Report June'!EY196</f>
        <v>#VALUE!</v>
      </c>
      <c r="EZ196" s="43" t="e">
        <f>'Report Sept'!EZ196-'Report June'!EZ196</f>
        <v>#VALUE!</v>
      </c>
      <c r="FA196" s="43" t="e">
        <f>'Report Sept'!FA196-'Report June'!FA196</f>
        <v>#VALUE!</v>
      </c>
      <c r="FB196" s="43" t="e">
        <f>'Report Sept'!FB196-'Report June'!FB196</f>
        <v>#VALUE!</v>
      </c>
      <c r="FC196" s="43" t="e">
        <f>'Report Sept'!FC196-'Report June'!FC196</f>
        <v>#VALUE!</v>
      </c>
      <c r="FD196" s="43" t="e">
        <f>'Report Sept'!FD196-'Report June'!FD196</f>
        <v>#VALUE!</v>
      </c>
      <c r="FE196" s="43" t="e">
        <f>'Report Sept'!FE196-'Report June'!FE196</f>
        <v>#VALUE!</v>
      </c>
      <c r="FF196" s="43" t="e">
        <f>'Report Sept'!FF196-'Report June'!FF196</f>
        <v>#VALUE!</v>
      </c>
      <c r="FG196" s="43" t="e">
        <f>'Report Sept'!FG196-'Report June'!FG196</f>
        <v>#VALUE!</v>
      </c>
      <c r="FH196" s="43" t="e">
        <f>'Report Sept'!FH196-'Report June'!FH196</f>
        <v>#VALUE!</v>
      </c>
      <c r="FI196" s="43" t="e">
        <f>'Report Sept'!FI196-'Report June'!FI196</f>
        <v>#VALUE!</v>
      </c>
      <c r="FJ196" s="43">
        <f>'Report Sept'!FJ196-'Report June'!FJ196</f>
        <v>1.63374764545468E-2</v>
      </c>
      <c r="FK196" s="43">
        <f>'Report Sept'!FK196-'Report June'!FK196</f>
        <v>2.18366243223223E-2</v>
      </c>
      <c r="FL196" s="43">
        <f>'Report Sept'!FL196-'Report June'!FL196</f>
        <v>2.8003780148045301E-2</v>
      </c>
    </row>
    <row r="197" spans="1:168" ht="15" customHeight="1">
      <c r="A197" s="44"/>
      <c r="B197" s="44"/>
      <c r="C197" s="44"/>
      <c r="D197" s="44"/>
      <c r="E197" s="44"/>
      <c r="F197" s="44"/>
      <c r="G197" s="44"/>
      <c r="H197" s="44"/>
      <c r="I197" s="44"/>
      <c r="J197" s="44"/>
      <c r="K197" s="44"/>
      <c r="L197" s="44"/>
      <c r="M197" s="44"/>
      <c r="N197" s="44"/>
      <c r="O197" s="44"/>
      <c r="P197" s="44"/>
      <c r="Q197" s="44"/>
      <c r="R197" s="44"/>
      <c r="S197" s="44"/>
      <c r="T197" s="44"/>
      <c r="U197" s="44"/>
      <c r="V197" s="44"/>
      <c r="W197" s="44"/>
      <c r="X197" s="44"/>
      <c r="Y197" s="44"/>
      <c r="Z197" s="44"/>
      <c r="AA197" s="44"/>
      <c r="AB197" s="44"/>
      <c r="AC197" s="44"/>
      <c r="AD197" s="44"/>
      <c r="AE197" s="44"/>
      <c r="AF197" s="44"/>
      <c r="AG197" s="44"/>
      <c r="AH197" s="44"/>
      <c r="AI197" s="44"/>
      <c r="AJ197" s="44"/>
      <c r="AK197" s="44"/>
      <c r="AL197" s="44"/>
      <c r="AM197" s="44"/>
      <c r="AN197" s="44"/>
      <c r="AO197" s="44"/>
      <c r="AP197" s="44"/>
      <c r="AQ197" s="44"/>
      <c r="AR197" s="44"/>
      <c r="AS197" s="44"/>
      <c r="AT197" s="44"/>
      <c r="AU197" s="44"/>
      <c r="AV197" s="44"/>
      <c r="AY197" s="42">
        <v>2017</v>
      </c>
      <c r="AZ197" s="43">
        <f>'Report Sept'!AZ197-'Report June'!AZ197</f>
        <v>0</v>
      </c>
      <c r="BA197" s="43">
        <f>'Report Sept'!BA197-'Report June'!BA197</f>
        <v>0</v>
      </c>
      <c r="BB197" s="43">
        <f>'Report Sept'!BB197-'Report June'!BB197</f>
        <v>0</v>
      </c>
      <c r="BC197" s="43">
        <f>'Report Sept'!BC197-'Report June'!BC197</f>
        <v>0</v>
      </c>
      <c r="BD197" s="43">
        <f>'Report Sept'!BD197-'Report June'!BD197</f>
        <v>0</v>
      </c>
      <c r="BE197" s="43">
        <f>'Report Sept'!BE197-'Report June'!BE197</f>
        <v>0</v>
      </c>
      <c r="BF197" s="43">
        <f>'Report Sept'!BF197-'Report June'!BF197</f>
        <v>0</v>
      </c>
      <c r="BG197" s="43">
        <f>'Report Sept'!BG197-'Report June'!BG197</f>
        <v>0</v>
      </c>
      <c r="BH197" s="43">
        <f>'Report Sept'!BH197-'Report June'!BH197</f>
        <v>0</v>
      </c>
      <c r="BI197" s="43">
        <f>'Report Sept'!BI197-'Report June'!BI197</f>
        <v>0</v>
      </c>
      <c r="BJ197" s="43">
        <f>'Report Sept'!BJ197-'Report June'!BJ197</f>
        <v>0</v>
      </c>
      <c r="BK197" s="43">
        <f>'Report Sept'!BK197-'Report June'!BK197</f>
        <v>0</v>
      </c>
      <c r="BL197" s="43" t="e">
        <f>'Report Sept'!BL197-'Report June'!BL197</f>
        <v>#VALUE!</v>
      </c>
      <c r="BM197" s="43" t="e">
        <f>'Report Sept'!BM197-'Report June'!BM197</f>
        <v>#VALUE!</v>
      </c>
      <c r="BN197" s="43" t="e">
        <f>'Report Sept'!BN197-'Report June'!BN197</f>
        <v>#VALUE!</v>
      </c>
      <c r="BO197" s="43" t="e">
        <f>'Report Sept'!BO197-'Report June'!BO197</f>
        <v>#VALUE!</v>
      </c>
      <c r="BP197" s="43" t="e">
        <f>'Report Sept'!BP197-'Report June'!BP197</f>
        <v>#VALUE!</v>
      </c>
      <c r="BQ197" s="43" t="e">
        <f>'Report Sept'!BQ197-'Report June'!BQ197</f>
        <v>#VALUE!</v>
      </c>
      <c r="BR197" s="43" t="e">
        <f>'Report Sept'!BR197-'Report June'!BR197</f>
        <v>#VALUE!</v>
      </c>
      <c r="BS197" s="43" t="e">
        <f>'Report Sept'!BS197-'Report June'!BS197</f>
        <v>#VALUE!</v>
      </c>
      <c r="BT197" s="43" t="e">
        <f>'Report Sept'!BT197-'Report June'!BT197</f>
        <v>#VALUE!</v>
      </c>
      <c r="BU197" s="43" t="e">
        <f>'Report Sept'!BU197-'Report June'!BU197</f>
        <v>#VALUE!</v>
      </c>
      <c r="BV197" s="43" t="e">
        <f>'Report Sept'!BV197-'Report June'!BV197</f>
        <v>#VALUE!</v>
      </c>
      <c r="BW197" s="43" t="e">
        <f>'Report Sept'!BW197-'Report June'!BW197</f>
        <v>#VALUE!</v>
      </c>
      <c r="BX197" s="43" t="e">
        <f>'Report Sept'!BX197-'Report June'!BX197</f>
        <v>#VALUE!</v>
      </c>
      <c r="BY197" s="43" t="e">
        <f>'Report Sept'!BY197-'Report June'!BY197</f>
        <v>#VALUE!</v>
      </c>
      <c r="BZ197" s="43" t="e">
        <f>'Report Sept'!BZ197-'Report June'!BZ197</f>
        <v>#VALUE!</v>
      </c>
      <c r="CA197" s="43" t="e">
        <f>'Report Sept'!CA197-'Report June'!CA197</f>
        <v>#VALUE!</v>
      </c>
      <c r="CB197" s="43" t="e">
        <f>'Report Sept'!CB197-'Report June'!CB197</f>
        <v>#VALUE!</v>
      </c>
      <c r="CC197" s="43" t="e">
        <f>'Report Sept'!CC197-'Report June'!CC197</f>
        <v>#VALUE!</v>
      </c>
      <c r="CD197" s="43" t="e">
        <f>'Report Sept'!CD197-'Report June'!CD197</f>
        <v>#VALUE!</v>
      </c>
      <c r="CE197" s="43" t="e">
        <f>'Report Sept'!CE197-'Report June'!CE197</f>
        <v>#VALUE!</v>
      </c>
      <c r="CF197" s="43" t="e">
        <f>'Report Sept'!CF197-'Report June'!CF197</f>
        <v>#VALUE!</v>
      </c>
      <c r="CG197" s="43" t="e">
        <f>'Report Sept'!CG197-'Report June'!CG197</f>
        <v>#VALUE!</v>
      </c>
      <c r="CH197" s="43" t="e">
        <f>'Report Sept'!CH197-'Report June'!CH197</f>
        <v>#VALUE!</v>
      </c>
      <c r="CI197" s="43" t="e">
        <f>'Report Sept'!CI197-'Report June'!CI197</f>
        <v>#VALUE!</v>
      </c>
      <c r="CJ197" s="43" t="e">
        <f>'Report Sept'!CJ197-'Report June'!CJ197</f>
        <v>#VALUE!</v>
      </c>
      <c r="CK197" s="43" t="e">
        <f>'Report Sept'!CK197-'Report June'!CK197</f>
        <v>#VALUE!</v>
      </c>
      <c r="CL197" s="43" t="e">
        <f>'Report Sept'!CL197-'Report June'!CL197</f>
        <v>#VALUE!</v>
      </c>
      <c r="CM197" s="43" t="e">
        <f>'Report Sept'!CM197-'Report June'!CM197</f>
        <v>#VALUE!</v>
      </c>
      <c r="CN197" s="43" t="e">
        <f>'Report Sept'!CN197-'Report June'!CN197</f>
        <v>#VALUE!</v>
      </c>
      <c r="CO197" s="43" t="e">
        <f>'Report Sept'!CO197-'Report June'!CO197</f>
        <v>#VALUE!</v>
      </c>
      <c r="CP197" s="43" t="e">
        <f>'Report Sept'!CP197-'Report June'!CP197</f>
        <v>#VALUE!</v>
      </c>
      <c r="CQ197" s="43" t="e">
        <f>'Report Sept'!CQ197-'Report June'!CQ197</f>
        <v>#VALUE!</v>
      </c>
      <c r="CR197" s="43" t="e">
        <f>'Report Sept'!CR197-'Report June'!CR197</f>
        <v>#VALUE!</v>
      </c>
      <c r="CS197" s="43" t="e">
        <f>'Report Sept'!CS197-'Report June'!CS197</f>
        <v>#VALUE!</v>
      </c>
      <c r="CT197" s="43" t="e">
        <f>'Report Sept'!CT197-'Report June'!CT197</f>
        <v>#VALUE!</v>
      </c>
      <c r="CU197" s="43" t="e">
        <f>'Report Sept'!CU197-'Report June'!CU197</f>
        <v>#VALUE!</v>
      </c>
      <c r="CV197" s="43" t="e">
        <f>'Report Sept'!CV197-'Report June'!CV197</f>
        <v>#VALUE!</v>
      </c>
      <c r="CW197" s="43" t="e">
        <f>'Report Sept'!CW197-'Report June'!CW197</f>
        <v>#VALUE!</v>
      </c>
      <c r="CX197" s="43" t="e">
        <f>'Report Sept'!CX197-'Report June'!CX197</f>
        <v>#VALUE!</v>
      </c>
      <c r="CY197" s="43" t="e">
        <f>'Report Sept'!CY197-'Report June'!CY197</f>
        <v>#VALUE!</v>
      </c>
      <c r="CZ197" s="43" t="e">
        <f>'Report Sept'!CZ197-'Report June'!CZ197</f>
        <v>#VALUE!</v>
      </c>
      <c r="DA197" s="43" t="e">
        <f>'Report Sept'!DA197-'Report June'!DA197</f>
        <v>#VALUE!</v>
      </c>
      <c r="DB197" s="43" t="e">
        <f>'Report Sept'!DB197-'Report June'!DB197</f>
        <v>#VALUE!</v>
      </c>
      <c r="DC197" s="43" t="e">
        <f>'Report Sept'!DC197-'Report June'!DC197</f>
        <v>#VALUE!</v>
      </c>
      <c r="DD197" s="43" t="e">
        <f>'Report Sept'!DD197-'Report June'!DD197</f>
        <v>#VALUE!</v>
      </c>
      <c r="DE197" s="43" t="e">
        <f>'Report Sept'!DE197-'Report June'!DE197</f>
        <v>#VALUE!</v>
      </c>
      <c r="DF197" s="43" t="e">
        <f>'Report Sept'!DF197-'Report June'!DF197</f>
        <v>#VALUE!</v>
      </c>
      <c r="DG197" s="43" t="e">
        <f>'Report Sept'!DG197-'Report June'!DG197</f>
        <v>#VALUE!</v>
      </c>
      <c r="DH197" s="43" t="e">
        <f>'Report Sept'!DH197-'Report June'!DH197</f>
        <v>#VALUE!</v>
      </c>
      <c r="DI197" s="43" t="e">
        <f>'Report Sept'!DI197-'Report June'!DI197</f>
        <v>#VALUE!</v>
      </c>
      <c r="DJ197" s="43" t="e">
        <f>'Report Sept'!DJ197-'Report June'!DJ197</f>
        <v>#VALUE!</v>
      </c>
      <c r="DK197" s="43" t="e">
        <f>'Report Sept'!DK197-'Report June'!DK197</f>
        <v>#VALUE!</v>
      </c>
      <c r="DL197" s="43" t="e">
        <f>'Report Sept'!DL197-'Report June'!DL197</f>
        <v>#VALUE!</v>
      </c>
      <c r="DM197" s="43" t="e">
        <f>'Report Sept'!DM197-'Report June'!DM197</f>
        <v>#VALUE!</v>
      </c>
      <c r="DN197" s="43" t="e">
        <f>'Report Sept'!DN197-'Report June'!DN197</f>
        <v>#VALUE!</v>
      </c>
      <c r="DO197" s="43" t="e">
        <f>'Report Sept'!DO197-'Report June'!DO197</f>
        <v>#VALUE!</v>
      </c>
      <c r="DP197" s="43" t="e">
        <f>'Report Sept'!DP197-'Report June'!DP197</f>
        <v>#VALUE!</v>
      </c>
      <c r="DQ197" s="43" t="e">
        <f>'Report Sept'!DQ197-'Report June'!DQ197</f>
        <v>#VALUE!</v>
      </c>
      <c r="DR197" s="43" t="e">
        <f>'Report Sept'!DR197-'Report June'!DR197</f>
        <v>#VALUE!</v>
      </c>
      <c r="DS197" s="43" t="e">
        <f>'Report Sept'!DS197-'Report June'!DS197</f>
        <v>#VALUE!</v>
      </c>
      <c r="DT197" s="43" t="e">
        <f>'Report Sept'!DT197-'Report June'!DT197</f>
        <v>#VALUE!</v>
      </c>
      <c r="DU197" s="43" t="e">
        <f>'Report Sept'!DU197-'Report June'!DU197</f>
        <v>#VALUE!</v>
      </c>
      <c r="DV197" s="43" t="e">
        <f>'Report Sept'!DV197-'Report June'!DV197</f>
        <v>#VALUE!</v>
      </c>
      <c r="DW197" s="43" t="e">
        <f>'Report Sept'!DW197-'Report June'!DW197</f>
        <v>#VALUE!</v>
      </c>
      <c r="DX197" s="43" t="e">
        <f>'Report Sept'!DX197-'Report June'!DX197</f>
        <v>#VALUE!</v>
      </c>
      <c r="DY197" s="43" t="e">
        <f>'Report Sept'!DY197-'Report June'!DY197</f>
        <v>#VALUE!</v>
      </c>
      <c r="DZ197" s="43" t="e">
        <f>'Report Sept'!DZ197-'Report June'!DZ197</f>
        <v>#VALUE!</v>
      </c>
      <c r="EA197" s="43" t="e">
        <f>'Report Sept'!EA197-'Report June'!EA197</f>
        <v>#VALUE!</v>
      </c>
      <c r="EB197" s="43" t="e">
        <f>'Report Sept'!EB197-'Report June'!EB197</f>
        <v>#VALUE!</v>
      </c>
      <c r="EC197" s="43" t="e">
        <f>'Report Sept'!EC197-'Report June'!EC197</f>
        <v>#VALUE!</v>
      </c>
      <c r="ED197" s="43" t="e">
        <f>'Report Sept'!ED197-'Report June'!ED197</f>
        <v>#VALUE!</v>
      </c>
      <c r="EE197" s="43" t="e">
        <f>'Report Sept'!EE197-'Report June'!EE197</f>
        <v>#VALUE!</v>
      </c>
      <c r="EF197" s="43" t="e">
        <f>'Report Sept'!EF197-'Report June'!EF197</f>
        <v>#VALUE!</v>
      </c>
      <c r="EG197" s="43" t="e">
        <f>'Report Sept'!EG197-'Report June'!EG197</f>
        <v>#VALUE!</v>
      </c>
      <c r="EH197" s="43" t="e">
        <f>'Report Sept'!EH197-'Report June'!EH197</f>
        <v>#VALUE!</v>
      </c>
      <c r="EI197" s="43" t="e">
        <f>'Report Sept'!EI197-'Report June'!EI197</f>
        <v>#VALUE!</v>
      </c>
      <c r="EJ197" s="43" t="e">
        <f>'Report Sept'!EJ197-'Report June'!EJ197</f>
        <v>#VALUE!</v>
      </c>
      <c r="EK197" s="43" t="e">
        <f>'Report Sept'!EK197-'Report June'!EK197</f>
        <v>#VALUE!</v>
      </c>
      <c r="EL197" s="43" t="e">
        <f>'Report Sept'!EL197-'Report June'!EL197</f>
        <v>#VALUE!</v>
      </c>
      <c r="EM197" s="43" t="e">
        <f>'Report Sept'!EM197-'Report June'!EM197</f>
        <v>#VALUE!</v>
      </c>
      <c r="EN197" s="43" t="e">
        <f>'Report Sept'!EN197-'Report June'!EN197</f>
        <v>#VALUE!</v>
      </c>
      <c r="EO197" s="43" t="e">
        <f>'Report Sept'!EO197-'Report June'!EO197</f>
        <v>#VALUE!</v>
      </c>
      <c r="EP197" s="43" t="e">
        <f>'Report Sept'!EP197-'Report June'!EP197</f>
        <v>#VALUE!</v>
      </c>
      <c r="EQ197" s="43" t="e">
        <f>'Report Sept'!EQ197-'Report June'!EQ197</f>
        <v>#VALUE!</v>
      </c>
      <c r="ER197" s="43" t="e">
        <f>'Report Sept'!ER197-'Report June'!ER197</f>
        <v>#VALUE!</v>
      </c>
      <c r="ES197" s="43" t="e">
        <f>'Report Sept'!ES197-'Report June'!ES197</f>
        <v>#VALUE!</v>
      </c>
      <c r="ET197" s="43" t="e">
        <f>'Report Sept'!ET197-'Report June'!ET197</f>
        <v>#VALUE!</v>
      </c>
      <c r="EU197" s="43" t="e">
        <f>'Report Sept'!EU197-'Report June'!EU197</f>
        <v>#VALUE!</v>
      </c>
      <c r="EV197" s="43" t="e">
        <f>'Report Sept'!EV197-'Report June'!EV197</f>
        <v>#VALUE!</v>
      </c>
      <c r="EW197" s="43" t="e">
        <f>'Report Sept'!EW197-'Report June'!EW197</f>
        <v>#VALUE!</v>
      </c>
      <c r="EX197" s="43" t="e">
        <f>'Report Sept'!EX197-'Report June'!EX197</f>
        <v>#VALUE!</v>
      </c>
      <c r="EY197" s="43" t="e">
        <f>'Report Sept'!EY197-'Report June'!EY197</f>
        <v>#VALUE!</v>
      </c>
      <c r="EZ197" s="43" t="e">
        <f>'Report Sept'!EZ197-'Report June'!EZ197</f>
        <v>#VALUE!</v>
      </c>
      <c r="FA197" s="43" t="e">
        <f>'Report Sept'!FA197-'Report June'!FA197</f>
        <v>#VALUE!</v>
      </c>
      <c r="FB197" s="43" t="e">
        <f>'Report Sept'!FB197-'Report June'!FB197</f>
        <v>#VALUE!</v>
      </c>
      <c r="FC197" s="43" t="e">
        <f>'Report Sept'!FC197-'Report June'!FC197</f>
        <v>#VALUE!</v>
      </c>
      <c r="FD197" s="43" t="e">
        <f>'Report Sept'!FD197-'Report June'!FD197</f>
        <v>#VALUE!</v>
      </c>
      <c r="FE197" s="43" t="e">
        <f>'Report Sept'!FE197-'Report June'!FE197</f>
        <v>#VALUE!</v>
      </c>
      <c r="FF197" s="43" t="e">
        <f>'Report Sept'!FF197-'Report June'!FF197</f>
        <v>#VALUE!</v>
      </c>
      <c r="FG197" s="43" t="e">
        <f>'Report Sept'!FG197-'Report June'!FG197</f>
        <v>#VALUE!</v>
      </c>
      <c r="FH197" s="43" t="e">
        <f>'Report Sept'!FH197-'Report June'!FH197</f>
        <v>#VALUE!</v>
      </c>
      <c r="FI197" s="43" t="e">
        <f>'Report Sept'!FI197-'Report June'!FI197</f>
        <v>#VALUE!</v>
      </c>
      <c r="FJ197" s="43">
        <f>'Report Sept'!FJ197-'Report June'!FJ197</f>
        <v>4.7752632364598596E-3</v>
      </c>
      <c r="FK197" s="43">
        <f>'Report Sept'!FK197-'Report June'!FK197</f>
        <v>1.19025601511246E-2</v>
      </c>
      <c r="FL197" s="43">
        <f>'Report Sept'!FL197-'Report June'!FL197</f>
        <v>3.1813438137194699E-2</v>
      </c>
    </row>
    <row r="198" spans="1:168" ht="15" customHeight="1">
      <c r="A198" s="44"/>
      <c r="B198" s="44"/>
      <c r="C198" s="44"/>
      <c r="D198" s="44"/>
      <c r="E198" s="44"/>
      <c r="F198" s="44"/>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c r="AD198" s="44"/>
      <c r="AE198" s="44"/>
      <c r="AF198" s="44"/>
      <c r="AG198" s="44"/>
      <c r="AH198" s="44"/>
      <c r="AI198" s="44"/>
      <c r="AJ198" s="44"/>
      <c r="AK198" s="44"/>
      <c r="AL198" s="44"/>
      <c r="AM198" s="44"/>
      <c r="AN198" s="44"/>
      <c r="AO198" s="44"/>
      <c r="AP198" s="44"/>
      <c r="AQ198" s="44"/>
      <c r="AR198" s="44"/>
      <c r="AS198" s="44"/>
      <c r="AT198" s="44"/>
      <c r="AU198" s="44"/>
      <c r="AV198" s="44"/>
      <c r="AY198" s="42">
        <v>2018</v>
      </c>
      <c r="AZ198" s="43">
        <f>'Report Sept'!AZ198-'Report June'!AZ198</f>
        <v>0</v>
      </c>
      <c r="BA198" s="43">
        <f>'Report Sept'!BA198-'Report June'!BA198</f>
        <v>0</v>
      </c>
      <c r="BB198" s="43">
        <f>'Report Sept'!BB198-'Report June'!BB198</f>
        <v>0</v>
      </c>
      <c r="BC198" s="43">
        <f>'Report Sept'!BC198-'Report June'!BC198</f>
        <v>0</v>
      </c>
      <c r="BD198" s="43">
        <f>'Report Sept'!BD198-'Report June'!BD198</f>
        <v>0</v>
      </c>
      <c r="BE198" s="43">
        <f>'Report Sept'!BE198-'Report June'!BE198</f>
        <v>0</v>
      </c>
      <c r="BF198" s="43">
        <f>'Report Sept'!BF198-'Report June'!BF198</f>
        <v>0</v>
      </c>
      <c r="BG198" s="43">
        <f>'Report Sept'!BG198-'Report June'!BG198</f>
        <v>0</v>
      </c>
      <c r="BH198" s="43">
        <f>'Report Sept'!BH198-'Report June'!BH198</f>
        <v>0</v>
      </c>
      <c r="BI198" s="43">
        <f>'Report Sept'!BI198-'Report June'!BI198</f>
        <v>0</v>
      </c>
      <c r="BJ198" s="43">
        <f>'Report Sept'!BJ198-'Report June'!BJ198</f>
        <v>0</v>
      </c>
      <c r="BK198" s="43">
        <f>'Report Sept'!BK198-'Report June'!BK198</f>
        <v>0</v>
      </c>
      <c r="BL198" s="43">
        <f>'Report Sept'!BL198-'Report June'!BL198</f>
        <v>0</v>
      </c>
      <c r="BM198" s="43">
        <f>'Report Sept'!BM198-'Report June'!BM198</f>
        <v>0</v>
      </c>
      <c r="BN198" s="43">
        <f>'Report Sept'!BN198-'Report June'!BN198</f>
        <v>0</v>
      </c>
      <c r="BO198" s="43">
        <f>'Report Sept'!BO198-'Report June'!BO198</f>
        <v>0</v>
      </c>
      <c r="BP198" s="43">
        <f>'Report Sept'!BP198-'Report June'!BP198</f>
        <v>0</v>
      </c>
      <c r="BQ198" s="43">
        <f>'Report Sept'!BQ198-'Report June'!BQ198</f>
        <v>0</v>
      </c>
      <c r="BR198" s="43">
        <f>'Report Sept'!BR198-'Report June'!BR198</f>
        <v>0</v>
      </c>
      <c r="BS198" s="43">
        <f>'Report Sept'!BS198-'Report June'!BS198</f>
        <v>0</v>
      </c>
      <c r="BT198" s="43">
        <f>'Report Sept'!BT198-'Report June'!BT198</f>
        <v>0</v>
      </c>
      <c r="BU198" s="43">
        <f>'Report Sept'!BU198-'Report June'!BU198</f>
        <v>0</v>
      </c>
      <c r="BV198" s="43">
        <f>'Report Sept'!BV198-'Report June'!BV198</f>
        <v>0</v>
      </c>
      <c r="BW198" s="43">
        <f>'Report Sept'!BW198-'Report June'!BW198</f>
        <v>0</v>
      </c>
      <c r="BX198" s="43" t="e">
        <f>'Report Sept'!BX198-'Report June'!BX198</f>
        <v>#VALUE!</v>
      </c>
      <c r="BY198" s="43" t="e">
        <f>'Report Sept'!BY198-'Report June'!BY198</f>
        <v>#VALUE!</v>
      </c>
      <c r="BZ198" s="43" t="e">
        <f>'Report Sept'!BZ198-'Report June'!BZ198</f>
        <v>#VALUE!</v>
      </c>
      <c r="CA198" s="43" t="e">
        <f>'Report Sept'!CA198-'Report June'!CA198</f>
        <v>#VALUE!</v>
      </c>
      <c r="CB198" s="43" t="e">
        <f>'Report Sept'!CB198-'Report June'!CB198</f>
        <v>#VALUE!</v>
      </c>
      <c r="CC198" s="43" t="e">
        <f>'Report Sept'!CC198-'Report June'!CC198</f>
        <v>#VALUE!</v>
      </c>
      <c r="CD198" s="43" t="e">
        <f>'Report Sept'!CD198-'Report June'!CD198</f>
        <v>#VALUE!</v>
      </c>
      <c r="CE198" s="43" t="e">
        <f>'Report Sept'!CE198-'Report June'!CE198</f>
        <v>#VALUE!</v>
      </c>
      <c r="CF198" s="43" t="e">
        <f>'Report Sept'!CF198-'Report June'!CF198</f>
        <v>#VALUE!</v>
      </c>
      <c r="CG198" s="43" t="e">
        <f>'Report Sept'!CG198-'Report June'!CG198</f>
        <v>#VALUE!</v>
      </c>
      <c r="CH198" s="43" t="e">
        <f>'Report Sept'!CH198-'Report June'!CH198</f>
        <v>#VALUE!</v>
      </c>
      <c r="CI198" s="43" t="e">
        <f>'Report Sept'!CI198-'Report June'!CI198</f>
        <v>#VALUE!</v>
      </c>
      <c r="CJ198" s="43" t="e">
        <f>'Report Sept'!CJ198-'Report June'!CJ198</f>
        <v>#VALUE!</v>
      </c>
      <c r="CK198" s="43" t="e">
        <f>'Report Sept'!CK198-'Report June'!CK198</f>
        <v>#VALUE!</v>
      </c>
      <c r="CL198" s="43" t="e">
        <f>'Report Sept'!CL198-'Report June'!CL198</f>
        <v>#VALUE!</v>
      </c>
      <c r="CM198" s="43" t="e">
        <f>'Report Sept'!CM198-'Report June'!CM198</f>
        <v>#VALUE!</v>
      </c>
      <c r="CN198" s="43" t="e">
        <f>'Report Sept'!CN198-'Report June'!CN198</f>
        <v>#VALUE!</v>
      </c>
      <c r="CO198" s="43" t="e">
        <f>'Report Sept'!CO198-'Report June'!CO198</f>
        <v>#VALUE!</v>
      </c>
      <c r="CP198" s="43" t="e">
        <f>'Report Sept'!CP198-'Report June'!CP198</f>
        <v>#VALUE!</v>
      </c>
      <c r="CQ198" s="43" t="e">
        <f>'Report Sept'!CQ198-'Report June'!CQ198</f>
        <v>#VALUE!</v>
      </c>
      <c r="CR198" s="43" t="e">
        <f>'Report Sept'!CR198-'Report June'!CR198</f>
        <v>#VALUE!</v>
      </c>
      <c r="CS198" s="43" t="e">
        <f>'Report Sept'!CS198-'Report June'!CS198</f>
        <v>#VALUE!</v>
      </c>
      <c r="CT198" s="43" t="e">
        <f>'Report Sept'!CT198-'Report June'!CT198</f>
        <v>#VALUE!</v>
      </c>
      <c r="CU198" s="43" t="e">
        <f>'Report Sept'!CU198-'Report June'!CU198</f>
        <v>#VALUE!</v>
      </c>
      <c r="CV198" s="43" t="e">
        <f>'Report Sept'!CV198-'Report June'!CV198</f>
        <v>#VALUE!</v>
      </c>
      <c r="CW198" s="43" t="e">
        <f>'Report Sept'!CW198-'Report June'!CW198</f>
        <v>#VALUE!</v>
      </c>
      <c r="CX198" s="43" t="e">
        <f>'Report Sept'!CX198-'Report June'!CX198</f>
        <v>#VALUE!</v>
      </c>
      <c r="CY198" s="43" t="e">
        <f>'Report Sept'!CY198-'Report June'!CY198</f>
        <v>#VALUE!</v>
      </c>
      <c r="CZ198" s="43" t="e">
        <f>'Report Sept'!CZ198-'Report June'!CZ198</f>
        <v>#VALUE!</v>
      </c>
      <c r="DA198" s="43" t="e">
        <f>'Report Sept'!DA198-'Report June'!DA198</f>
        <v>#VALUE!</v>
      </c>
      <c r="DB198" s="43" t="e">
        <f>'Report Sept'!DB198-'Report June'!DB198</f>
        <v>#VALUE!</v>
      </c>
      <c r="DC198" s="43" t="e">
        <f>'Report Sept'!DC198-'Report June'!DC198</f>
        <v>#VALUE!</v>
      </c>
      <c r="DD198" s="43" t="e">
        <f>'Report Sept'!DD198-'Report June'!DD198</f>
        <v>#VALUE!</v>
      </c>
      <c r="DE198" s="43" t="e">
        <f>'Report Sept'!DE198-'Report June'!DE198</f>
        <v>#VALUE!</v>
      </c>
      <c r="DF198" s="43" t="e">
        <f>'Report Sept'!DF198-'Report June'!DF198</f>
        <v>#VALUE!</v>
      </c>
      <c r="DG198" s="43" t="e">
        <f>'Report Sept'!DG198-'Report June'!DG198</f>
        <v>#VALUE!</v>
      </c>
      <c r="DH198" s="43" t="e">
        <f>'Report Sept'!DH198-'Report June'!DH198</f>
        <v>#VALUE!</v>
      </c>
      <c r="DI198" s="43" t="e">
        <f>'Report Sept'!DI198-'Report June'!DI198</f>
        <v>#VALUE!</v>
      </c>
      <c r="DJ198" s="43" t="e">
        <f>'Report Sept'!DJ198-'Report June'!DJ198</f>
        <v>#VALUE!</v>
      </c>
      <c r="DK198" s="43" t="e">
        <f>'Report Sept'!DK198-'Report June'!DK198</f>
        <v>#VALUE!</v>
      </c>
      <c r="DL198" s="43" t="e">
        <f>'Report Sept'!DL198-'Report June'!DL198</f>
        <v>#VALUE!</v>
      </c>
      <c r="DM198" s="43" t="e">
        <f>'Report Sept'!DM198-'Report June'!DM198</f>
        <v>#VALUE!</v>
      </c>
      <c r="DN198" s="43" t="e">
        <f>'Report Sept'!DN198-'Report June'!DN198</f>
        <v>#VALUE!</v>
      </c>
      <c r="DO198" s="43" t="e">
        <f>'Report Sept'!DO198-'Report June'!DO198</f>
        <v>#VALUE!</v>
      </c>
      <c r="DP198" s="43" t="e">
        <f>'Report Sept'!DP198-'Report June'!DP198</f>
        <v>#VALUE!</v>
      </c>
      <c r="DQ198" s="43" t="e">
        <f>'Report Sept'!DQ198-'Report June'!DQ198</f>
        <v>#VALUE!</v>
      </c>
      <c r="DR198" s="43" t="e">
        <f>'Report Sept'!DR198-'Report June'!DR198</f>
        <v>#VALUE!</v>
      </c>
      <c r="DS198" s="43" t="e">
        <f>'Report Sept'!DS198-'Report June'!DS198</f>
        <v>#VALUE!</v>
      </c>
      <c r="DT198" s="43" t="e">
        <f>'Report Sept'!DT198-'Report June'!DT198</f>
        <v>#VALUE!</v>
      </c>
      <c r="DU198" s="43" t="e">
        <f>'Report Sept'!DU198-'Report June'!DU198</f>
        <v>#VALUE!</v>
      </c>
      <c r="DV198" s="43" t="e">
        <f>'Report Sept'!DV198-'Report June'!DV198</f>
        <v>#VALUE!</v>
      </c>
      <c r="DW198" s="43" t="e">
        <f>'Report Sept'!DW198-'Report June'!DW198</f>
        <v>#VALUE!</v>
      </c>
      <c r="DX198" s="43" t="e">
        <f>'Report Sept'!DX198-'Report June'!DX198</f>
        <v>#VALUE!</v>
      </c>
      <c r="DY198" s="43" t="e">
        <f>'Report Sept'!DY198-'Report June'!DY198</f>
        <v>#VALUE!</v>
      </c>
      <c r="DZ198" s="43" t="e">
        <f>'Report Sept'!DZ198-'Report June'!DZ198</f>
        <v>#VALUE!</v>
      </c>
      <c r="EA198" s="43" t="e">
        <f>'Report Sept'!EA198-'Report June'!EA198</f>
        <v>#VALUE!</v>
      </c>
      <c r="EB198" s="43" t="e">
        <f>'Report Sept'!EB198-'Report June'!EB198</f>
        <v>#VALUE!</v>
      </c>
      <c r="EC198" s="43" t="e">
        <f>'Report Sept'!EC198-'Report June'!EC198</f>
        <v>#VALUE!</v>
      </c>
      <c r="ED198" s="43" t="e">
        <f>'Report Sept'!ED198-'Report June'!ED198</f>
        <v>#VALUE!</v>
      </c>
      <c r="EE198" s="43" t="e">
        <f>'Report Sept'!EE198-'Report June'!EE198</f>
        <v>#VALUE!</v>
      </c>
      <c r="EF198" s="43" t="e">
        <f>'Report Sept'!EF198-'Report June'!EF198</f>
        <v>#VALUE!</v>
      </c>
      <c r="EG198" s="43" t="e">
        <f>'Report Sept'!EG198-'Report June'!EG198</f>
        <v>#VALUE!</v>
      </c>
      <c r="EH198" s="43" t="e">
        <f>'Report Sept'!EH198-'Report June'!EH198</f>
        <v>#VALUE!</v>
      </c>
      <c r="EI198" s="43" t="e">
        <f>'Report Sept'!EI198-'Report June'!EI198</f>
        <v>#VALUE!</v>
      </c>
      <c r="EJ198" s="43" t="e">
        <f>'Report Sept'!EJ198-'Report June'!EJ198</f>
        <v>#VALUE!</v>
      </c>
      <c r="EK198" s="43" t="e">
        <f>'Report Sept'!EK198-'Report June'!EK198</f>
        <v>#VALUE!</v>
      </c>
      <c r="EL198" s="43" t="e">
        <f>'Report Sept'!EL198-'Report June'!EL198</f>
        <v>#VALUE!</v>
      </c>
      <c r="EM198" s="43" t="e">
        <f>'Report Sept'!EM198-'Report June'!EM198</f>
        <v>#VALUE!</v>
      </c>
      <c r="EN198" s="43" t="e">
        <f>'Report Sept'!EN198-'Report June'!EN198</f>
        <v>#VALUE!</v>
      </c>
      <c r="EO198" s="43" t="e">
        <f>'Report Sept'!EO198-'Report June'!EO198</f>
        <v>#VALUE!</v>
      </c>
      <c r="EP198" s="43" t="e">
        <f>'Report Sept'!EP198-'Report June'!EP198</f>
        <v>#VALUE!</v>
      </c>
      <c r="EQ198" s="43" t="e">
        <f>'Report Sept'!EQ198-'Report June'!EQ198</f>
        <v>#VALUE!</v>
      </c>
      <c r="ER198" s="43" t="e">
        <f>'Report Sept'!ER198-'Report June'!ER198</f>
        <v>#VALUE!</v>
      </c>
      <c r="ES198" s="43" t="e">
        <f>'Report Sept'!ES198-'Report June'!ES198</f>
        <v>#VALUE!</v>
      </c>
      <c r="ET198" s="43" t="e">
        <f>'Report Sept'!ET198-'Report June'!ET198</f>
        <v>#VALUE!</v>
      </c>
      <c r="EU198" s="43" t="e">
        <f>'Report Sept'!EU198-'Report June'!EU198</f>
        <v>#VALUE!</v>
      </c>
      <c r="EV198" s="43" t="e">
        <f>'Report Sept'!EV198-'Report June'!EV198</f>
        <v>#VALUE!</v>
      </c>
      <c r="EW198" s="43" t="e">
        <f>'Report Sept'!EW198-'Report June'!EW198</f>
        <v>#VALUE!</v>
      </c>
      <c r="EX198" s="43" t="e">
        <f>'Report Sept'!EX198-'Report June'!EX198</f>
        <v>#VALUE!</v>
      </c>
      <c r="EY198" s="43" t="e">
        <f>'Report Sept'!EY198-'Report June'!EY198</f>
        <v>#VALUE!</v>
      </c>
      <c r="EZ198" s="43" t="e">
        <f>'Report Sept'!EZ198-'Report June'!EZ198</f>
        <v>#VALUE!</v>
      </c>
      <c r="FA198" s="43" t="e">
        <f>'Report Sept'!FA198-'Report June'!FA198</f>
        <v>#VALUE!</v>
      </c>
      <c r="FB198" s="43" t="e">
        <f>'Report Sept'!FB198-'Report June'!FB198</f>
        <v>#VALUE!</v>
      </c>
      <c r="FC198" s="43" t="e">
        <f>'Report Sept'!FC198-'Report June'!FC198</f>
        <v>#VALUE!</v>
      </c>
      <c r="FD198" s="43" t="e">
        <f>'Report Sept'!FD198-'Report June'!FD198</f>
        <v>#VALUE!</v>
      </c>
      <c r="FE198" s="43" t="e">
        <f>'Report Sept'!FE198-'Report June'!FE198</f>
        <v>#VALUE!</v>
      </c>
      <c r="FF198" s="43" t="e">
        <f>'Report Sept'!FF198-'Report June'!FF198</f>
        <v>#VALUE!</v>
      </c>
      <c r="FG198" s="43" t="e">
        <f>'Report Sept'!FG198-'Report June'!FG198</f>
        <v>#VALUE!</v>
      </c>
      <c r="FH198" s="43" t="e">
        <f>'Report Sept'!FH198-'Report June'!FH198</f>
        <v>#VALUE!</v>
      </c>
      <c r="FI198" s="43" t="e">
        <f>'Report Sept'!FI198-'Report June'!FI198</f>
        <v>#VALUE!</v>
      </c>
      <c r="FJ198" s="43">
        <f>'Report Sept'!FJ198-'Report June'!FJ198</f>
        <v>2.31458410720384E-2</v>
      </c>
      <c r="FK198" s="43">
        <f>'Report Sept'!FK198-'Report June'!FK198</f>
        <v>3.1334084710972897E-2</v>
      </c>
      <c r="FL198" s="43">
        <f>'Report Sept'!FL198-'Report June'!FL198</f>
        <v>2.3507829110545199E-2</v>
      </c>
    </row>
    <row r="199" spans="1:168" ht="15" customHeight="1">
      <c r="A199" s="44"/>
      <c r="B199" s="44"/>
      <c r="C199" s="44"/>
      <c r="D199" s="44"/>
      <c r="E199" s="44"/>
      <c r="F199" s="44"/>
      <c r="G199" s="44"/>
      <c r="H199" s="44"/>
      <c r="I199" s="44"/>
      <c r="J199" s="44"/>
      <c r="K199" s="44"/>
      <c r="L199" s="44"/>
      <c r="M199" s="44"/>
      <c r="N199" s="44"/>
      <c r="O199" s="44"/>
      <c r="P199" s="44"/>
      <c r="Q199" s="44"/>
      <c r="R199" s="44"/>
      <c r="S199" s="44"/>
      <c r="T199" s="44"/>
      <c r="U199" s="44"/>
      <c r="V199" s="44"/>
      <c r="W199" s="44"/>
      <c r="X199" s="44"/>
      <c r="Y199" s="44"/>
      <c r="Z199" s="44"/>
      <c r="AA199" s="44"/>
      <c r="AB199" s="44"/>
      <c r="AC199" s="44"/>
      <c r="AD199" s="44"/>
      <c r="AE199" s="44"/>
      <c r="AF199" s="44"/>
      <c r="AG199" s="44"/>
      <c r="AH199" s="44"/>
      <c r="AI199" s="44"/>
      <c r="AJ199" s="44"/>
      <c r="AK199" s="44"/>
      <c r="AL199" s="44"/>
      <c r="AM199" s="44"/>
      <c r="AN199" s="44"/>
      <c r="AO199" s="44"/>
      <c r="AP199" s="44"/>
      <c r="AQ199" s="44"/>
      <c r="AR199" s="44"/>
      <c r="AS199" s="44"/>
      <c r="AT199" s="44"/>
      <c r="AU199" s="44"/>
      <c r="AV199" s="44"/>
      <c r="AY199" s="42">
        <v>2019</v>
      </c>
      <c r="AZ199" s="43">
        <f>'Report Sept'!AZ199-'Report June'!AZ199</f>
        <v>0</v>
      </c>
      <c r="BA199" s="43">
        <f>'Report Sept'!BA199-'Report June'!BA199</f>
        <v>0</v>
      </c>
      <c r="BB199" s="43">
        <f>'Report Sept'!BB199-'Report June'!BB199</f>
        <v>0</v>
      </c>
      <c r="BC199" s="43">
        <f>'Report Sept'!BC199-'Report June'!BC199</f>
        <v>0</v>
      </c>
      <c r="BD199" s="43">
        <f>'Report Sept'!BD199-'Report June'!BD199</f>
        <v>0</v>
      </c>
      <c r="BE199" s="43">
        <f>'Report Sept'!BE199-'Report June'!BE199</f>
        <v>0</v>
      </c>
      <c r="BF199" s="43">
        <f>'Report Sept'!BF199-'Report June'!BF199</f>
        <v>0</v>
      </c>
      <c r="BG199" s="43">
        <f>'Report Sept'!BG199-'Report June'!BG199</f>
        <v>0</v>
      </c>
      <c r="BH199" s="43">
        <f>'Report Sept'!BH199-'Report June'!BH199</f>
        <v>0</v>
      </c>
      <c r="BI199" s="43">
        <f>'Report Sept'!BI199-'Report June'!BI199</f>
        <v>0</v>
      </c>
      <c r="BJ199" s="43">
        <f>'Report Sept'!BJ199-'Report June'!BJ199</f>
        <v>0</v>
      </c>
      <c r="BK199" s="43">
        <f>'Report Sept'!BK199-'Report June'!BK199</f>
        <v>0</v>
      </c>
      <c r="BL199" s="43">
        <f>'Report Sept'!BL199-'Report June'!BL199</f>
        <v>0</v>
      </c>
      <c r="BM199" s="43">
        <f>'Report Sept'!BM199-'Report June'!BM199</f>
        <v>0</v>
      </c>
      <c r="BN199" s="43">
        <f>'Report Sept'!BN199-'Report June'!BN199</f>
        <v>0</v>
      </c>
      <c r="BO199" s="43">
        <f>'Report Sept'!BO199-'Report June'!BO199</f>
        <v>0</v>
      </c>
      <c r="BP199" s="43">
        <f>'Report Sept'!BP199-'Report June'!BP199</f>
        <v>0</v>
      </c>
      <c r="BQ199" s="43">
        <f>'Report Sept'!BQ199-'Report June'!BQ199</f>
        <v>0</v>
      </c>
      <c r="BR199" s="43">
        <f>'Report Sept'!BR199-'Report June'!BR199</f>
        <v>0</v>
      </c>
      <c r="BS199" s="43">
        <f>'Report Sept'!BS199-'Report June'!BS199</f>
        <v>0</v>
      </c>
      <c r="BT199" s="43">
        <f>'Report Sept'!BT199-'Report June'!BT199</f>
        <v>0</v>
      </c>
      <c r="BU199" s="43">
        <f>'Report Sept'!BU199-'Report June'!BU199</f>
        <v>0</v>
      </c>
      <c r="BV199" s="43">
        <f>'Report Sept'!BV199-'Report June'!BV199</f>
        <v>0</v>
      </c>
      <c r="BW199" s="43">
        <f>'Report Sept'!BW199-'Report June'!BW199</f>
        <v>0</v>
      </c>
      <c r="BX199" s="43">
        <f>'Report Sept'!BX199-'Report June'!BX199</f>
        <v>0</v>
      </c>
      <c r="BY199" s="43">
        <f>'Report Sept'!BY199-'Report June'!BY199</f>
        <v>0</v>
      </c>
      <c r="BZ199" s="43">
        <f>'Report Sept'!BZ199-'Report June'!BZ199</f>
        <v>0</v>
      </c>
      <c r="CA199" s="43">
        <f>'Report Sept'!CA199-'Report June'!CA199</f>
        <v>0</v>
      </c>
      <c r="CB199" s="43">
        <f>'Report Sept'!CB199-'Report June'!CB199</f>
        <v>0</v>
      </c>
      <c r="CC199" s="43">
        <f>'Report Sept'!CC199-'Report June'!CC199</f>
        <v>0</v>
      </c>
      <c r="CD199" s="43">
        <f>'Report Sept'!CD199-'Report June'!CD199</f>
        <v>0</v>
      </c>
      <c r="CE199" s="43">
        <f>'Report Sept'!CE199-'Report June'!CE199</f>
        <v>0</v>
      </c>
      <c r="CF199" s="43">
        <f>'Report Sept'!CF199-'Report June'!CF199</f>
        <v>0</v>
      </c>
      <c r="CG199" s="43">
        <f>'Report Sept'!CG199-'Report June'!CG199</f>
        <v>0</v>
      </c>
      <c r="CH199" s="43">
        <f>'Report Sept'!CH199-'Report June'!CH199</f>
        <v>0</v>
      </c>
      <c r="CI199" s="43">
        <f>'Report Sept'!CI199-'Report June'!CI199</f>
        <v>0</v>
      </c>
      <c r="CJ199" s="43" t="e">
        <f>'Report Sept'!CJ199-'Report June'!CJ199</f>
        <v>#VALUE!</v>
      </c>
      <c r="CK199" s="43" t="e">
        <f>'Report Sept'!CK199-'Report June'!CK199</f>
        <v>#VALUE!</v>
      </c>
      <c r="CL199" s="43" t="e">
        <f>'Report Sept'!CL199-'Report June'!CL199</f>
        <v>#VALUE!</v>
      </c>
      <c r="CM199" s="43" t="e">
        <f>'Report Sept'!CM199-'Report June'!CM199</f>
        <v>#VALUE!</v>
      </c>
      <c r="CN199" s="43" t="e">
        <f>'Report Sept'!CN199-'Report June'!CN199</f>
        <v>#VALUE!</v>
      </c>
      <c r="CO199" s="43" t="e">
        <f>'Report Sept'!CO199-'Report June'!CO199</f>
        <v>#VALUE!</v>
      </c>
      <c r="CP199" s="43" t="e">
        <f>'Report Sept'!CP199-'Report June'!CP199</f>
        <v>#VALUE!</v>
      </c>
      <c r="CQ199" s="43" t="e">
        <f>'Report Sept'!CQ199-'Report June'!CQ199</f>
        <v>#VALUE!</v>
      </c>
      <c r="CR199" s="43" t="e">
        <f>'Report Sept'!CR199-'Report June'!CR199</f>
        <v>#VALUE!</v>
      </c>
      <c r="CS199" s="43" t="e">
        <f>'Report Sept'!CS199-'Report June'!CS199</f>
        <v>#VALUE!</v>
      </c>
      <c r="CT199" s="43" t="e">
        <f>'Report Sept'!CT199-'Report June'!CT199</f>
        <v>#VALUE!</v>
      </c>
      <c r="CU199" s="43" t="e">
        <f>'Report Sept'!CU199-'Report June'!CU199</f>
        <v>#VALUE!</v>
      </c>
      <c r="CV199" s="43" t="e">
        <f>'Report Sept'!CV199-'Report June'!CV199</f>
        <v>#VALUE!</v>
      </c>
      <c r="CW199" s="43" t="e">
        <f>'Report Sept'!CW199-'Report June'!CW199</f>
        <v>#VALUE!</v>
      </c>
      <c r="CX199" s="43" t="e">
        <f>'Report Sept'!CX199-'Report June'!CX199</f>
        <v>#VALUE!</v>
      </c>
      <c r="CY199" s="43" t="e">
        <f>'Report Sept'!CY199-'Report June'!CY199</f>
        <v>#VALUE!</v>
      </c>
      <c r="CZ199" s="43" t="e">
        <f>'Report Sept'!CZ199-'Report June'!CZ199</f>
        <v>#VALUE!</v>
      </c>
      <c r="DA199" s="43" t="e">
        <f>'Report Sept'!DA199-'Report June'!DA199</f>
        <v>#VALUE!</v>
      </c>
      <c r="DB199" s="43" t="e">
        <f>'Report Sept'!DB199-'Report June'!DB199</f>
        <v>#VALUE!</v>
      </c>
      <c r="DC199" s="43" t="e">
        <f>'Report Sept'!DC199-'Report June'!DC199</f>
        <v>#VALUE!</v>
      </c>
      <c r="DD199" s="43" t="e">
        <f>'Report Sept'!DD199-'Report June'!DD199</f>
        <v>#VALUE!</v>
      </c>
      <c r="DE199" s="43" t="e">
        <f>'Report Sept'!DE199-'Report June'!DE199</f>
        <v>#VALUE!</v>
      </c>
      <c r="DF199" s="43" t="e">
        <f>'Report Sept'!DF199-'Report June'!DF199</f>
        <v>#VALUE!</v>
      </c>
      <c r="DG199" s="43" t="e">
        <f>'Report Sept'!DG199-'Report June'!DG199</f>
        <v>#VALUE!</v>
      </c>
      <c r="DH199" s="43" t="e">
        <f>'Report Sept'!DH199-'Report June'!DH199</f>
        <v>#VALUE!</v>
      </c>
      <c r="DI199" s="43" t="e">
        <f>'Report Sept'!DI199-'Report June'!DI199</f>
        <v>#VALUE!</v>
      </c>
      <c r="DJ199" s="43" t="e">
        <f>'Report Sept'!DJ199-'Report June'!DJ199</f>
        <v>#VALUE!</v>
      </c>
      <c r="DK199" s="43" t="e">
        <f>'Report Sept'!DK199-'Report June'!DK199</f>
        <v>#VALUE!</v>
      </c>
      <c r="DL199" s="43" t="e">
        <f>'Report Sept'!DL199-'Report June'!DL199</f>
        <v>#VALUE!</v>
      </c>
      <c r="DM199" s="43" t="e">
        <f>'Report Sept'!DM199-'Report June'!DM199</f>
        <v>#VALUE!</v>
      </c>
      <c r="DN199" s="43" t="e">
        <f>'Report Sept'!DN199-'Report June'!DN199</f>
        <v>#VALUE!</v>
      </c>
      <c r="DO199" s="43" t="e">
        <f>'Report Sept'!DO199-'Report June'!DO199</f>
        <v>#VALUE!</v>
      </c>
      <c r="DP199" s="43" t="e">
        <f>'Report Sept'!DP199-'Report June'!DP199</f>
        <v>#VALUE!</v>
      </c>
      <c r="DQ199" s="43" t="e">
        <f>'Report Sept'!DQ199-'Report June'!DQ199</f>
        <v>#VALUE!</v>
      </c>
      <c r="DR199" s="43" t="e">
        <f>'Report Sept'!DR199-'Report June'!DR199</f>
        <v>#VALUE!</v>
      </c>
      <c r="DS199" s="43" t="e">
        <f>'Report Sept'!DS199-'Report June'!DS199</f>
        <v>#VALUE!</v>
      </c>
      <c r="DT199" s="43" t="e">
        <f>'Report Sept'!DT199-'Report June'!DT199</f>
        <v>#VALUE!</v>
      </c>
      <c r="DU199" s="43" t="e">
        <f>'Report Sept'!DU199-'Report June'!DU199</f>
        <v>#VALUE!</v>
      </c>
      <c r="DV199" s="43" t="e">
        <f>'Report Sept'!DV199-'Report June'!DV199</f>
        <v>#VALUE!</v>
      </c>
      <c r="DW199" s="43" t="e">
        <f>'Report Sept'!DW199-'Report June'!DW199</f>
        <v>#VALUE!</v>
      </c>
      <c r="DX199" s="43" t="e">
        <f>'Report Sept'!DX199-'Report June'!DX199</f>
        <v>#VALUE!</v>
      </c>
      <c r="DY199" s="43" t="e">
        <f>'Report Sept'!DY199-'Report June'!DY199</f>
        <v>#VALUE!</v>
      </c>
      <c r="DZ199" s="43" t="e">
        <f>'Report Sept'!DZ199-'Report June'!DZ199</f>
        <v>#VALUE!</v>
      </c>
      <c r="EA199" s="43" t="e">
        <f>'Report Sept'!EA199-'Report June'!EA199</f>
        <v>#VALUE!</v>
      </c>
      <c r="EB199" s="43" t="e">
        <f>'Report Sept'!EB199-'Report June'!EB199</f>
        <v>#VALUE!</v>
      </c>
      <c r="EC199" s="43" t="e">
        <f>'Report Sept'!EC199-'Report June'!EC199</f>
        <v>#VALUE!</v>
      </c>
      <c r="ED199" s="43" t="e">
        <f>'Report Sept'!ED199-'Report June'!ED199</f>
        <v>#VALUE!</v>
      </c>
      <c r="EE199" s="43" t="e">
        <f>'Report Sept'!EE199-'Report June'!EE199</f>
        <v>#VALUE!</v>
      </c>
      <c r="EF199" s="43" t="e">
        <f>'Report Sept'!EF199-'Report June'!EF199</f>
        <v>#VALUE!</v>
      </c>
      <c r="EG199" s="43" t="e">
        <f>'Report Sept'!EG199-'Report June'!EG199</f>
        <v>#VALUE!</v>
      </c>
      <c r="EH199" s="43" t="e">
        <f>'Report Sept'!EH199-'Report June'!EH199</f>
        <v>#VALUE!</v>
      </c>
      <c r="EI199" s="43" t="e">
        <f>'Report Sept'!EI199-'Report June'!EI199</f>
        <v>#VALUE!</v>
      </c>
      <c r="EJ199" s="43" t="e">
        <f>'Report Sept'!EJ199-'Report June'!EJ199</f>
        <v>#VALUE!</v>
      </c>
      <c r="EK199" s="43" t="e">
        <f>'Report Sept'!EK199-'Report June'!EK199</f>
        <v>#VALUE!</v>
      </c>
      <c r="EL199" s="43" t="e">
        <f>'Report Sept'!EL199-'Report June'!EL199</f>
        <v>#VALUE!</v>
      </c>
      <c r="EM199" s="43" t="e">
        <f>'Report Sept'!EM199-'Report June'!EM199</f>
        <v>#VALUE!</v>
      </c>
      <c r="EN199" s="43" t="e">
        <f>'Report Sept'!EN199-'Report June'!EN199</f>
        <v>#VALUE!</v>
      </c>
      <c r="EO199" s="43" t="e">
        <f>'Report Sept'!EO199-'Report June'!EO199</f>
        <v>#VALUE!</v>
      </c>
      <c r="EP199" s="43" t="e">
        <f>'Report Sept'!EP199-'Report June'!EP199</f>
        <v>#VALUE!</v>
      </c>
      <c r="EQ199" s="43" t="e">
        <f>'Report Sept'!EQ199-'Report June'!EQ199</f>
        <v>#VALUE!</v>
      </c>
      <c r="ER199" s="43" t="e">
        <f>'Report Sept'!ER199-'Report June'!ER199</f>
        <v>#VALUE!</v>
      </c>
      <c r="ES199" s="43" t="e">
        <f>'Report Sept'!ES199-'Report June'!ES199</f>
        <v>#VALUE!</v>
      </c>
      <c r="ET199" s="43" t="e">
        <f>'Report Sept'!ET199-'Report June'!ET199</f>
        <v>#VALUE!</v>
      </c>
      <c r="EU199" s="43" t="e">
        <f>'Report Sept'!EU199-'Report June'!EU199</f>
        <v>#VALUE!</v>
      </c>
      <c r="EV199" s="43" t="e">
        <f>'Report Sept'!EV199-'Report June'!EV199</f>
        <v>#VALUE!</v>
      </c>
      <c r="EW199" s="43" t="e">
        <f>'Report Sept'!EW199-'Report June'!EW199</f>
        <v>#VALUE!</v>
      </c>
      <c r="EX199" s="43" t="e">
        <f>'Report Sept'!EX199-'Report June'!EX199</f>
        <v>#VALUE!</v>
      </c>
      <c r="EY199" s="43" t="e">
        <f>'Report Sept'!EY199-'Report June'!EY199</f>
        <v>#VALUE!</v>
      </c>
      <c r="EZ199" s="43" t="e">
        <f>'Report Sept'!EZ199-'Report June'!EZ199</f>
        <v>#VALUE!</v>
      </c>
      <c r="FA199" s="43" t="e">
        <f>'Report Sept'!FA199-'Report June'!FA199</f>
        <v>#VALUE!</v>
      </c>
      <c r="FB199" s="43" t="e">
        <f>'Report Sept'!FB199-'Report June'!FB199</f>
        <v>#VALUE!</v>
      </c>
      <c r="FC199" s="43" t="e">
        <f>'Report Sept'!FC199-'Report June'!FC199</f>
        <v>#VALUE!</v>
      </c>
      <c r="FD199" s="43" t="e">
        <f>'Report Sept'!FD199-'Report June'!FD199</f>
        <v>#VALUE!</v>
      </c>
      <c r="FE199" s="43" t="e">
        <f>'Report Sept'!FE199-'Report June'!FE199</f>
        <v>#VALUE!</v>
      </c>
      <c r="FF199" s="43" t="e">
        <f>'Report Sept'!FF199-'Report June'!FF199</f>
        <v>#VALUE!</v>
      </c>
      <c r="FG199" s="43" t="e">
        <f>'Report Sept'!FG199-'Report June'!FG199</f>
        <v>#VALUE!</v>
      </c>
      <c r="FH199" s="43" t="e">
        <f>'Report Sept'!FH199-'Report June'!FH199</f>
        <v>#VALUE!</v>
      </c>
      <c r="FI199" s="43" t="e">
        <f>'Report Sept'!FI199-'Report June'!FI199</f>
        <v>#VALUE!</v>
      </c>
      <c r="FJ199" s="43">
        <f>'Report Sept'!FJ199-'Report June'!FJ199</f>
        <v>3.5887725292111601E-2</v>
      </c>
      <c r="FK199" s="43">
        <f>'Report Sept'!FK199-'Report June'!FK199</f>
        <v>3.0959721272381901E-2</v>
      </c>
      <c r="FL199" s="43">
        <f>'Report Sept'!FL199-'Report June'!FL199</f>
        <v>3.0333818563665099E-2</v>
      </c>
    </row>
    <row r="200" spans="1:168" ht="15" customHeight="1">
      <c r="A200" s="44"/>
      <c r="B200" s="44"/>
      <c r="C200" s="44"/>
      <c r="D200" s="44"/>
      <c r="E200" s="44"/>
      <c r="F200" s="44"/>
      <c r="G200" s="44"/>
      <c r="H200" s="44"/>
      <c r="I200" s="44"/>
      <c r="J200" s="44"/>
      <c r="K200" s="44"/>
      <c r="L200" s="44"/>
      <c r="M200" s="44"/>
      <c r="N200" s="44"/>
      <c r="O200" s="44"/>
      <c r="P200" s="44"/>
      <c r="Q200" s="44"/>
      <c r="R200" s="44"/>
      <c r="S200" s="44"/>
      <c r="T200" s="44"/>
      <c r="U200" s="44"/>
      <c r="V200" s="44"/>
      <c r="W200" s="44"/>
      <c r="X200" s="44"/>
      <c r="Y200" s="44"/>
      <c r="Z200" s="44"/>
      <c r="AA200" s="44"/>
      <c r="AB200" s="44"/>
      <c r="AC200" s="44"/>
      <c r="AD200" s="44"/>
      <c r="AE200" s="44"/>
      <c r="AF200" s="44"/>
      <c r="AG200" s="44"/>
      <c r="AH200" s="44"/>
      <c r="AI200" s="44"/>
      <c r="AJ200" s="44"/>
      <c r="AK200" s="44"/>
      <c r="AL200" s="44"/>
      <c r="AM200" s="44"/>
      <c r="AN200" s="44"/>
      <c r="AO200" s="44"/>
      <c r="AP200" s="44"/>
      <c r="AQ200" s="44"/>
      <c r="AR200" s="44"/>
      <c r="AS200" s="44"/>
      <c r="AT200" s="44"/>
      <c r="AU200" s="44"/>
      <c r="AV200" s="44"/>
      <c r="AY200" s="42">
        <v>2020</v>
      </c>
      <c r="AZ200" s="43">
        <f>'Report Sept'!AZ200-'Report June'!AZ200</f>
        <v>0</v>
      </c>
      <c r="BA200" s="43">
        <f>'Report Sept'!BA200-'Report June'!BA200</f>
        <v>0</v>
      </c>
      <c r="BB200" s="43">
        <f>'Report Sept'!BB200-'Report June'!BB200</f>
        <v>0</v>
      </c>
      <c r="BC200" s="43">
        <f>'Report Sept'!BC200-'Report June'!BC200</f>
        <v>0</v>
      </c>
      <c r="BD200" s="43">
        <f>'Report Sept'!BD200-'Report June'!BD200</f>
        <v>0</v>
      </c>
      <c r="BE200" s="43">
        <f>'Report Sept'!BE200-'Report June'!BE200</f>
        <v>0</v>
      </c>
      <c r="BF200" s="43">
        <f>'Report Sept'!BF200-'Report June'!BF200</f>
        <v>0</v>
      </c>
      <c r="BG200" s="43">
        <f>'Report Sept'!BG200-'Report June'!BG200</f>
        <v>0</v>
      </c>
      <c r="BH200" s="43">
        <f>'Report Sept'!BH200-'Report June'!BH200</f>
        <v>0</v>
      </c>
      <c r="BI200" s="43">
        <f>'Report Sept'!BI200-'Report June'!BI200</f>
        <v>0</v>
      </c>
      <c r="BJ200" s="43">
        <f>'Report Sept'!BJ200-'Report June'!BJ200</f>
        <v>0</v>
      </c>
      <c r="BK200" s="43">
        <f>'Report Sept'!BK200-'Report June'!BK200</f>
        <v>0</v>
      </c>
      <c r="BL200" s="43">
        <f>'Report Sept'!BL200-'Report June'!BL200</f>
        <v>0</v>
      </c>
      <c r="BM200" s="43">
        <f>'Report Sept'!BM200-'Report June'!BM200</f>
        <v>0</v>
      </c>
      <c r="BN200" s="43">
        <f>'Report Sept'!BN200-'Report June'!BN200</f>
        <v>0</v>
      </c>
      <c r="BO200" s="43">
        <f>'Report Sept'!BO200-'Report June'!BO200</f>
        <v>0</v>
      </c>
      <c r="BP200" s="43">
        <f>'Report Sept'!BP200-'Report June'!BP200</f>
        <v>0</v>
      </c>
      <c r="BQ200" s="43">
        <f>'Report Sept'!BQ200-'Report June'!BQ200</f>
        <v>0</v>
      </c>
      <c r="BR200" s="43">
        <f>'Report Sept'!BR200-'Report June'!BR200</f>
        <v>0</v>
      </c>
      <c r="BS200" s="43">
        <f>'Report Sept'!BS200-'Report June'!BS200</f>
        <v>0</v>
      </c>
      <c r="BT200" s="43">
        <f>'Report Sept'!BT200-'Report June'!BT200</f>
        <v>0</v>
      </c>
      <c r="BU200" s="43">
        <f>'Report Sept'!BU200-'Report June'!BU200</f>
        <v>0</v>
      </c>
      <c r="BV200" s="43">
        <f>'Report Sept'!BV200-'Report June'!BV200</f>
        <v>0</v>
      </c>
      <c r="BW200" s="43">
        <f>'Report Sept'!BW200-'Report June'!BW200</f>
        <v>0</v>
      </c>
      <c r="BX200" s="43">
        <f>'Report Sept'!BX200-'Report June'!BX200</f>
        <v>0</v>
      </c>
      <c r="BY200" s="43">
        <f>'Report Sept'!BY200-'Report June'!BY200</f>
        <v>0</v>
      </c>
      <c r="BZ200" s="43">
        <f>'Report Sept'!BZ200-'Report June'!BZ200</f>
        <v>0</v>
      </c>
      <c r="CA200" s="43">
        <f>'Report Sept'!CA200-'Report June'!CA200</f>
        <v>0</v>
      </c>
      <c r="CB200" s="43">
        <f>'Report Sept'!CB200-'Report June'!CB200</f>
        <v>0</v>
      </c>
      <c r="CC200" s="43">
        <f>'Report Sept'!CC200-'Report June'!CC200</f>
        <v>0</v>
      </c>
      <c r="CD200" s="43">
        <f>'Report Sept'!CD200-'Report June'!CD200</f>
        <v>0</v>
      </c>
      <c r="CE200" s="43">
        <f>'Report Sept'!CE200-'Report June'!CE200</f>
        <v>0</v>
      </c>
      <c r="CF200" s="43">
        <f>'Report Sept'!CF200-'Report June'!CF200</f>
        <v>0</v>
      </c>
      <c r="CG200" s="43">
        <f>'Report Sept'!CG200-'Report June'!CG200</f>
        <v>0</v>
      </c>
      <c r="CH200" s="43">
        <f>'Report Sept'!CH200-'Report June'!CH200</f>
        <v>0</v>
      </c>
      <c r="CI200" s="43">
        <f>'Report Sept'!CI200-'Report June'!CI200</f>
        <v>0</v>
      </c>
      <c r="CJ200" s="43">
        <f>'Report Sept'!CJ200-'Report June'!CJ200</f>
        <v>0</v>
      </c>
      <c r="CK200" s="43">
        <f>'Report Sept'!CK200-'Report June'!CK200</f>
        <v>0</v>
      </c>
      <c r="CL200" s="43">
        <f>'Report Sept'!CL200-'Report June'!CL200</f>
        <v>0</v>
      </c>
      <c r="CM200" s="43">
        <f>'Report Sept'!CM200-'Report June'!CM200</f>
        <v>0</v>
      </c>
      <c r="CN200" s="43">
        <f>'Report Sept'!CN200-'Report June'!CN200</f>
        <v>0</v>
      </c>
      <c r="CO200" s="43">
        <f>'Report Sept'!CO200-'Report June'!CO200</f>
        <v>0</v>
      </c>
      <c r="CP200" s="43">
        <f>'Report Sept'!CP200-'Report June'!CP200</f>
        <v>0</v>
      </c>
      <c r="CQ200" s="43">
        <f>'Report Sept'!CQ200-'Report June'!CQ200</f>
        <v>0</v>
      </c>
      <c r="CR200" s="43">
        <f>'Report Sept'!CR200-'Report June'!CR200</f>
        <v>0</v>
      </c>
      <c r="CS200" s="43">
        <f>'Report Sept'!CS200-'Report June'!CS200</f>
        <v>0</v>
      </c>
      <c r="CT200" s="43">
        <f>'Report Sept'!CT200-'Report June'!CT200</f>
        <v>0</v>
      </c>
      <c r="CU200" s="43">
        <f>'Report Sept'!CU200-'Report June'!CU200</f>
        <v>0</v>
      </c>
      <c r="CV200" s="43" t="e">
        <f>'Report Sept'!CV200-'Report June'!CV200</f>
        <v>#VALUE!</v>
      </c>
      <c r="CW200" s="43" t="e">
        <f>'Report Sept'!CW200-'Report June'!CW200</f>
        <v>#VALUE!</v>
      </c>
      <c r="CX200" s="43" t="e">
        <f>'Report Sept'!CX200-'Report June'!CX200</f>
        <v>#VALUE!</v>
      </c>
      <c r="CY200" s="43" t="e">
        <f>'Report Sept'!CY200-'Report June'!CY200</f>
        <v>#VALUE!</v>
      </c>
      <c r="CZ200" s="43" t="e">
        <f>'Report Sept'!CZ200-'Report June'!CZ200</f>
        <v>#VALUE!</v>
      </c>
      <c r="DA200" s="43" t="e">
        <f>'Report Sept'!DA200-'Report June'!DA200</f>
        <v>#VALUE!</v>
      </c>
      <c r="DB200" s="43" t="e">
        <f>'Report Sept'!DB200-'Report June'!DB200</f>
        <v>#VALUE!</v>
      </c>
      <c r="DC200" s="43" t="e">
        <f>'Report Sept'!DC200-'Report June'!DC200</f>
        <v>#VALUE!</v>
      </c>
      <c r="DD200" s="43" t="e">
        <f>'Report Sept'!DD200-'Report June'!DD200</f>
        <v>#VALUE!</v>
      </c>
      <c r="DE200" s="43" t="e">
        <f>'Report Sept'!DE200-'Report June'!DE200</f>
        <v>#VALUE!</v>
      </c>
      <c r="DF200" s="43" t="e">
        <f>'Report Sept'!DF200-'Report June'!DF200</f>
        <v>#VALUE!</v>
      </c>
      <c r="DG200" s="43" t="e">
        <f>'Report Sept'!DG200-'Report June'!DG200</f>
        <v>#VALUE!</v>
      </c>
      <c r="DH200" s="43" t="e">
        <f>'Report Sept'!DH200-'Report June'!DH200</f>
        <v>#VALUE!</v>
      </c>
      <c r="DI200" s="43" t="e">
        <f>'Report Sept'!DI200-'Report June'!DI200</f>
        <v>#VALUE!</v>
      </c>
      <c r="DJ200" s="43" t="e">
        <f>'Report Sept'!DJ200-'Report June'!DJ200</f>
        <v>#VALUE!</v>
      </c>
      <c r="DK200" s="43" t="e">
        <f>'Report Sept'!DK200-'Report June'!DK200</f>
        <v>#VALUE!</v>
      </c>
      <c r="DL200" s="43" t="e">
        <f>'Report Sept'!DL200-'Report June'!DL200</f>
        <v>#VALUE!</v>
      </c>
      <c r="DM200" s="43" t="e">
        <f>'Report Sept'!DM200-'Report June'!DM200</f>
        <v>#VALUE!</v>
      </c>
      <c r="DN200" s="43" t="e">
        <f>'Report Sept'!DN200-'Report June'!DN200</f>
        <v>#VALUE!</v>
      </c>
      <c r="DO200" s="43" t="e">
        <f>'Report Sept'!DO200-'Report June'!DO200</f>
        <v>#VALUE!</v>
      </c>
      <c r="DP200" s="43" t="e">
        <f>'Report Sept'!DP200-'Report June'!DP200</f>
        <v>#VALUE!</v>
      </c>
      <c r="DQ200" s="43" t="e">
        <f>'Report Sept'!DQ200-'Report June'!DQ200</f>
        <v>#VALUE!</v>
      </c>
      <c r="DR200" s="43" t="e">
        <f>'Report Sept'!DR200-'Report June'!DR200</f>
        <v>#VALUE!</v>
      </c>
      <c r="DS200" s="43" t="e">
        <f>'Report Sept'!DS200-'Report June'!DS200</f>
        <v>#VALUE!</v>
      </c>
      <c r="DT200" s="43" t="e">
        <f>'Report Sept'!DT200-'Report June'!DT200</f>
        <v>#VALUE!</v>
      </c>
      <c r="DU200" s="43" t="e">
        <f>'Report Sept'!DU200-'Report June'!DU200</f>
        <v>#VALUE!</v>
      </c>
      <c r="DV200" s="43" t="e">
        <f>'Report Sept'!DV200-'Report June'!DV200</f>
        <v>#VALUE!</v>
      </c>
      <c r="DW200" s="43" t="e">
        <f>'Report Sept'!DW200-'Report June'!DW200</f>
        <v>#VALUE!</v>
      </c>
      <c r="DX200" s="43" t="e">
        <f>'Report Sept'!DX200-'Report June'!DX200</f>
        <v>#VALUE!</v>
      </c>
      <c r="DY200" s="43" t="e">
        <f>'Report Sept'!DY200-'Report June'!DY200</f>
        <v>#VALUE!</v>
      </c>
      <c r="DZ200" s="43" t="e">
        <f>'Report Sept'!DZ200-'Report June'!DZ200</f>
        <v>#VALUE!</v>
      </c>
      <c r="EA200" s="43" t="e">
        <f>'Report Sept'!EA200-'Report June'!EA200</f>
        <v>#VALUE!</v>
      </c>
      <c r="EB200" s="43" t="e">
        <f>'Report Sept'!EB200-'Report June'!EB200</f>
        <v>#VALUE!</v>
      </c>
      <c r="EC200" s="43" t="e">
        <f>'Report Sept'!EC200-'Report June'!EC200</f>
        <v>#VALUE!</v>
      </c>
      <c r="ED200" s="43" t="e">
        <f>'Report Sept'!ED200-'Report June'!ED200</f>
        <v>#VALUE!</v>
      </c>
      <c r="EE200" s="43" t="e">
        <f>'Report Sept'!EE200-'Report June'!EE200</f>
        <v>#VALUE!</v>
      </c>
      <c r="EF200" s="43" t="e">
        <f>'Report Sept'!EF200-'Report June'!EF200</f>
        <v>#VALUE!</v>
      </c>
      <c r="EG200" s="43" t="e">
        <f>'Report Sept'!EG200-'Report June'!EG200</f>
        <v>#VALUE!</v>
      </c>
      <c r="EH200" s="43" t="e">
        <f>'Report Sept'!EH200-'Report June'!EH200</f>
        <v>#VALUE!</v>
      </c>
      <c r="EI200" s="43" t="e">
        <f>'Report Sept'!EI200-'Report June'!EI200</f>
        <v>#VALUE!</v>
      </c>
      <c r="EJ200" s="43" t="e">
        <f>'Report Sept'!EJ200-'Report June'!EJ200</f>
        <v>#VALUE!</v>
      </c>
      <c r="EK200" s="43" t="e">
        <f>'Report Sept'!EK200-'Report June'!EK200</f>
        <v>#VALUE!</v>
      </c>
      <c r="EL200" s="43" t="e">
        <f>'Report Sept'!EL200-'Report June'!EL200</f>
        <v>#VALUE!</v>
      </c>
      <c r="EM200" s="43" t="e">
        <f>'Report Sept'!EM200-'Report June'!EM200</f>
        <v>#VALUE!</v>
      </c>
      <c r="EN200" s="43" t="e">
        <f>'Report Sept'!EN200-'Report June'!EN200</f>
        <v>#VALUE!</v>
      </c>
      <c r="EO200" s="43" t="e">
        <f>'Report Sept'!EO200-'Report June'!EO200</f>
        <v>#VALUE!</v>
      </c>
      <c r="EP200" s="43" t="e">
        <f>'Report Sept'!EP200-'Report June'!EP200</f>
        <v>#VALUE!</v>
      </c>
      <c r="EQ200" s="43" t="e">
        <f>'Report Sept'!EQ200-'Report June'!EQ200</f>
        <v>#VALUE!</v>
      </c>
      <c r="ER200" s="43" t="e">
        <f>'Report Sept'!ER200-'Report June'!ER200</f>
        <v>#VALUE!</v>
      </c>
      <c r="ES200" s="43" t="e">
        <f>'Report Sept'!ES200-'Report June'!ES200</f>
        <v>#VALUE!</v>
      </c>
      <c r="ET200" s="43" t="e">
        <f>'Report Sept'!ET200-'Report June'!ET200</f>
        <v>#VALUE!</v>
      </c>
      <c r="EU200" s="43" t="e">
        <f>'Report Sept'!EU200-'Report June'!EU200</f>
        <v>#VALUE!</v>
      </c>
      <c r="EV200" s="43" t="e">
        <f>'Report Sept'!EV200-'Report June'!EV200</f>
        <v>#VALUE!</v>
      </c>
      <c r="EW200" s="43" t="e">
        <f>'Report Sept'!EW200-'Report June'!EW200</f>
        <v>#VALUE!</v>
      </c>
      <c r="EX200" s="43" t="e">
        <f>'Report Sept'!EX200-'Report June'!EX200</f>
        <v>#VALUE!</v>
      </c>
      <c r="EY200" s="43" t="e">
        <f>'Report Sept'!EY200-'Report June'!EY200</f>
        <v>#VALUE!</v>
      </c>
      <c r="EZ200" s="43" t="e">
        <f>'Report Sept'!EZ200-'Report June'!EZ200</f>
        <v>#VALUE!</v>
      </c>
      <c r="FA200" s="43" t="e">
        <f>'Report Sept'!FA200-'Report June'!FA200</f>
        <v>#VALUE!</v>
      </c>
      <c r="FB200" s="43" t="e">
        <f>'Report Sept'!FB200-'Report June'!FB200</f>
        <v>#VALUE!</v>
      </c>
      <c r="FC200" s="43" t="e">
        <f>'Report Sept'!FC200-'Report June'!FC200</f>
        <v>#VALUE!</v>
      </c>
      <c r="FD200" s="43" t="e">
        <f>'Report Sept'!FD200-'Report June'!FD200</f>
        <v>#VALUE!</v>
      </c>
      <c r="FE200" s="43" t="e">
        <f>'Report Sept'!FE200-'Report June'!FE200</f>
        <v>#VALUE!</v>
      </c>
      <c r="FF200" s="43" t="e">
        <f>'Report Sept'!FF200-'Report June'!FF200</f>
        <v>#VALUE!</v>
      </c>
      <c r="FG200" s="43" t="e">
        <f>'Report Sept'!FG200-'Report June'!FG200</f>
        <v>#VALUE!</v>
      </c>
      <c r="FH200" s="43" t="e">
        <f>'Report Sept'!FH200-'Report June'!FH200</f>
        <v>#VALUE!</v>
      </c>
      <c r="FI200" s="43" t="e">
        <f>'Report Sept'!FI200-'Report June'!FI200</f>
        <v>#VALUE!</v>
      </c>
      <c r="FJ200" s="43">
        <f>'Report Sept'!FJ200-'Report June'!FJ200</f>
        <v>2.3081778002522001E-2</v>
      </c>
      <c r="FK200" s="43">
        <f>'Report Sept'!FK200-'Report June'!FK200</f>
        <v>1.94210377721197E-2</v>
      </c>
      <c r="FL200" s="43">
        <f>'Report Sept'!FL200-'Report June'!FL200</f>
        <v>1.84378847475869E-2</v>
      </c>
    </row>
    <row r="201" spans="1:168" ht="15" customHeight="1">
      <c r="A201" s="44"/>
      <c r="B201" s="44"/>
      <c r="C201" s="44"/>
      <c r="D201" s="44"/>
      <c r="E201" s="44"/>
      <c r="F201" s="44"/>
      <c r="G201" s="44"/>
      <c r="H201" s="44"/>
      <c r="I201" s="44"/>
      <c r="J201" s="44"/>
      <c r="K201" s="44"/>
      <c r="L201" s="44"/>
      <c r="M201" s="44"/>
      <c r="N201" s="44"/>
      <c r="O201" s="44"/>
      <c r="P201" s="44"/>
      <c r="Q201" s="44"/>
      <c r="R201" s="44"/>
      <c r="S201" s="44"/>
      <c r="T201" s="44"/>
      <c r="U201" s="44"/>
      <c r="V201" s="44"/>
      <c r="W201" s="44"/>
      <c r="X201" s="44"/>
      <c r="Y201" s="44"/>
      <c r="Z201" s="44"/>
      <c r="AA201" s="44"/>
      <c r="AB201" s="44"/>
      <c r="AC201" s="44"/>
      <c r="AD201" s="44"/>
      <c r="AE201" s="44"/>
      <c r="AF201" s="44"/>
      <c r="AG201" s="44"/>
      <c r="AH201" s="44"/>
      <c r="AI201" s="44"/>
      <c r="AJ201" s="44"/>
      <c r="AK201" s="44"/>
      <c r="AL201" s="44"/>
      <c r="AM201" s="44"/>
      <c r="AN201" s="44"/>
      <c r="AO201" s="44"/>
      <c r="AP201" s="44"/>
      <c r="AQ201" s="44"/>
      <c r="AR201" s="44"/>
      <c r="AS201" s="44"/>
      <c r="AT201" s="44"/>
      <c r="AU201" s="44"/>
      <c r="AV201" s="44"/>
      <c r="AY201" s="42">
        <v>2021</v>
      </c>
      <c r="AZ201" s="43">
        <f>'Report Sept'!AZ201-'Report June'!AZ201</f>
        <v>0</v>
      </c>
      <c r="BA201" s="43">
        <f>'Report Sept'!BA201-'Report June'!BA201</f>
        <v>0</v>
      </c>
      <c r="BB201" s="43">
        <f>'Report Sept'!BB201-'Report June'!BB201</f>
        <v>0</v>
      </c>
      <c r="BC201" s="43">
        <f>'Report Sept'!BC201-'Report June'!BC201</f>
        <v>0</v>
      </c>
      <c r="BD201" s="43">
        <f>'Report Sept'!BD201-'Report June'!BD201</f>
        <v>0</v>
      </c>
      <c r="BE201" s="43">
        <f>'Report Sept'!BE201-'Report June'!BE201</f>
        <v>0</v>
      </c>
      <c r="BF201" s="43">
        <f>'Report Sept'!BF201-'Report June'!BF201</f>
        <v>0</v>
      </c>
      <c r="BG201" s="43">
        <f>'Report Sept'!BG201-'Report June'!BG201</f>
        <v>0</v>
      </c>
      <c r="BH201" s="43">
        <f>'Report Sept'!BH201-'Report June'!BH201</f>
        <v>0</v>
      </c>
      <c r="BI201" s="43">
        <f>'Report Sept'!BI201-'Report June'!BI201</f>
        <v>0</v>
      </c>
      <c r="BJ201" s="43">
        <f>'Report Sept'!BJ201-'Report June'!BJ201</f>
        <v>0</v>
      </c>
      <c r="BK201" s="43">
        <f>'Report Sept'!BK201-'Report June'!BK201</f>
        <v>0</v>
      </c>
      <c r="BL201" s="43">
        <f>'Report Sept'!BL201-'Report June'!BL201</f>
        <v>0</v>
      </c>
      <c r="BM201" s="43">
        <f>'Report Sept'!BM201-'Report June'!BM201</f>
        <v>0</v>
      </c>
      <c r="BN201" s="43">
        <f>'Report Sept'!BN201-'Report June'!BN201</f>
        <v>0</v>
      </c>
      <c r="BO201" s="43">
        <f>'Report Sept'!BO201-'Report June'!BO201</f>
        <v>0</v>
      </c>
      <c r="BP201" s="43">
        <f>'Report Sept'!BP201-'Report June'!BP201</f>
        <v>0</v>
      </c>
      <c r="BQ201" s="43">
        <f>'Report Sept'!BQ201-'Report June'!BQ201</f>
        <v>0</v>
      </c>
      <c r="BR201" s="43">
        <f>'Report Sept'!BR201-'Report June'!BR201</f>
        <v>0</v>
      </c>
      <c r="BS201" s="43">
        <f>'Report Sept'!BS201-'Report June'!BS201</f>
        <v>0</v>
      </c>
      <c r="BT201" s="43">
        <f>'Report Sept'!BT201-'Report June'!BT201</f>
        <v>0</v>
      </c>
      <c r="BU201" s="43">
        <f>'Report Sept'!BU201-'Report June'!BU201</f>
        <v>0</v>
      </c>
      <c r="BV201" s="43">
        <f>'Report Sept'!BV201-'Report June'!BV201</f>
        <v>0</v>
      </c>
      <c r="BW201" s="43">
        <f>'Report Sept'!BW201-'Report June'!BW201</f>
        <v>0</v>
      </c>
      <c r="BX201" s="43">
        <f>'Report Sept'!BX201-'Report June'!BX201</f>
        <v>0</v>
      </c>
      <c r="BY201" s="43">
        <f>'Report Sept'!BY201-'Report June'!BY201</f>
        <v>0</v>
      </c>
      <c r="BZ201" s="43">
        <f>'Report Sept'!BZ201-'Report June'!BZ201</f>
        <v>0</v>
      </c>
      <c r="CA201" s="43">
        <f>'Report Sept'!CA201-'Report June'!CA201</f>
        <v>0</v>
      </c>
      <c r="CB201" s="43">
        <f>'Report Sept'!CB201-'Report June'!CB201</f>
        <v>0</v>
      </c>
      <c r="CC201" s="43">
        <f>'Report Sept'!CC201-'Report June'!CC201</f>
        <v>0</v>
      </c>
      <c r="CD201" s="43">
        <f>'Report Sept'!CD201-'Report June'!CD201</f>
        <v>0</v>
      </c>
      <c r="CE201" s="43">
        <f>'Report Sept'!CE201-'Report June'!CE201</f>
        <v>0</v>
      </c>
      <c r="CF201" s="43">
        <f>'Report Sept'!CF201-'Report June'!CF201</f>
        <v>0</v>
      </c>
      <c r="CG201" s="43">
        <f>'Report Sept'!CG201-'Report June'!CG201</f>
        <v>0</v>
      </c>
      <c r="CH201" s="43">
        <f>'Report Sept'!CH201-'Report June'!CH201</f>
        <v>0</v>
      </c>
      <c r="CI201" s="43">
        <f>'Report Sept'!CI201-'Report June'!CI201</f>
        <v>0</v>
      </c>
      <c r="CJ201" s="43">
        <f>'Report Sept'!CJ201-'Report June'!CJ201</f>
        <v>0</v>
      </c>
      <c r="CK201" s="43">
        <f>'Report Sept'!CK201-'Report June'!CK201</f>
        <v>0</v>
      </c>
      <c r="CL201" s="43">
        <f>'Report Sept'!CL201-'Report June'!CL201</f>
        <v>0</v>
      </c>
      <c r="CM201" s="43">
        <f>'Report Sept'!CM201-'Report June'!CM201</f>
        <v>0</v>
      </c>
      <c r="CN201" s="43">
        <f>'Report Sept'!CN201-'Report June'!CN201</f>
        <v>0</v>
      </c>
      <c r="CO201" s="43">
        <f>'Report Sept'!CO201-'Report June'!CO201</f>
        <v>0</v>
      </c>
      <c r="CP201" s="43">
        <f>'Report Sept'!CP201-'Report June'!CP201</f>
        <v>0</v>
      </c>
      <c r="CQ201" s="43">
        <f>'Report Sept'!CQ201-'Report June'!CQ201</f>
        <v>0</v>
      </c>
      <c r="CR201" s="43">
        <f>'Report Sept'!CR201-'Report June'!CR201</f>
        <v>0</v>
      </c>
      <c r="CS201" s="43">
        <f>'Report Sept'!CS201-'Report June'!CS201</f>
        <v>0</v>
      </c>
      <c r="CT201" s="43">
        <f>'Report Sept'!CT201-'Report June'!CT201</f>
        <v>0</v>
      </c>
      <c r="CU201" s="43">
        <f>'Report Sept'!CU201-'Report June'!CU201</f>
        <v>0</v>
      </c>
      <c r="CV201" s="43">
        <f>'Report Sept'!CV201-'Report June'!CV201</f>
        <v>0</v>
      </c>
      <c r="CW201" s="43">
        <f>'Report Sept'!CW201-'Report June'!CW201</f>
        <v>0</v>
      </c>
      <c r="CX201" s="43">
        <f>'Report Sept'!CX201-'Report June'!CX201</f>
        <v>0</v>
      </c>
      <c r="CY201" s="43">
        <f>'Report Sept'!CY201-'Report June'!CY201</f>
        <v>0</v>
      </c>
      <c r="CZ201" s="43">
        <f>'Report Sept'!CZ201-'Report June'!CZ201</f>
        <v>0</v>
      </c>
      <c r="DA201" s="43">
        <f>'Report Sept'!DA201-'Report June'!DA201</f>
        <v>0</v>
      </c>
      <c r="DB201" s="43">
        <f>'Report Sept'!DB201-'Report June'!DB201</f>
        <v>0</v>
      </c>
      <c r="DC201" s="43">
        <f>'Report Sept'!DC201-'Report June'!DC201</f>
        <v>0</v>
      </c>
      <c r="DD201" s="43">
        <f>'Report Sept'!DD201-'Report June'!DD201</f>
        <v>0</v>
      </c>
      <c r="DE201" s="43">
        <f>'Report Sept'!DE201-'Report June'!DE201</f>
        <v>0</v>
      </c>
      <c r="DF201" s="43">
        <f>'Report Sept'!DF201-'Report June'!DF201</f>
        <v>0</v>
      </c>
      <c r="DG201" s="43">
        <f>'Report Sept'!DG201-'Report June'!DG201</f>
        <v>0</v>
      </c>
      <c r="DH201" s="43" t="e">
        <f>'Report Sept'!DH201-'Report June'!DH201</f>
        <v>#VALUE!</v>
      </c>
      <c r="DI201" s="43" t="e">
        <f>'Report Sept'!DI201-'Report June'!DI201</f>
        <v>#VALUE!</v>
      </c>
      <c r="DJ201" s="43" t="e">
        <f>'Report Sept'!DJ201-'Report June'!DJ201</f>
        <v>#VALUE!</v>
      </c>
      <c r="DK201" s="43" t="e">
        <f>'Report Sept'!DK201-'Report June'!DK201</f>
        <v>#VALUE!</v>
      </c>
      <c r="DL201" s="43" t="e">
        <f>'Report Sept'!DL201-'Report June'!DL201</f>
        <v>#VALUE!</v>
      </c>
      <c r="DM201" s="43" t="e">
        <f>'Report Sept'!DM201-'Report June'!DM201</f>
        <v>#VALUE!</v>
      </c>
      <c r="DN201" s="43" t="e">
        <f>'Report Sept'!DN201-'Report June'!DN201</f>
        <v>#VALUE!</v>
      </c>
      <c r="DO201" s="43" t="e">
        <f>'Report Sept'!DO201-'Report June'!DO201</f>
        <v>#VALUE!</v>
      </c>
      <c r="DP201" s="43" t="e">
        <f>'Report Sept'!DP201-'Report June'!DP201</f>
        <v>#VALUE!</v>
      </c>
      <c r="DQ201" s="43" t="e">
        <f>'Report Sept'!DQ201-'Report June'!DQ201</f>
        <v>#VALUE!</v>
      </c>
      <c r="DR201" s="43" t="e">
        <f>'Report Sept'!DR201-'Report June'!DR201</f>
        <v>#VALUE!</v>
      </c>
      <c r="DS201" s="43" t="e">
        <f>'Report Sept'!DS201-'Report June'!DS201</f>
        <v>#VALUE!</v>
      </c>
      <c r="DT201" s="43" t="e">
        <f>'Report Sept'!DT201-'Report June'!DT201</f>
        <v>#VALUE!</v>
      </c>
      <c r="DU201" s="43" t="e">
        <f>'Report Sept'!DU201-'Report June'!DU201</f>
        <v>#VALUE!</v>
      </c>
      <c r="DV201" s="43" t="e">
        <f>'Report Sept'!DV201-'Report June'!DV201</f>
        <v>#VALUE!</v>
      </c>
      <c r="DW201" s="43" t="e">
        <f>'Report Sept'!DW201-'Report June'!DW201</f>
        <v>#VALUE!</v>
      </c>
      <c r="DX201" s="43" t="e">
        <f>'Report Sept'!DX201-'Report June'!DX201</f>
        <v>#VALUE!</v>
      </c>
      <c r="DY201" s="43" t="e">
        <f>'Report Sept'!DY201-'Report June'!DY201</f>
        <v>#VALUE!</v>
      </c>
      <c r="DZ201" s="43" t="e">
        <f>'Report Sept'!DZ201-'Report June'!DZ201</f>
        <v>#VALUE!</v>
      </c>
      <c r="EA201" s="43" t="e">
        <f>'Report Sept'!EA201-'Report June'!EA201</f>
        <v>#VALUE!</v>
      </c>
      <c r="EB201" s="43" t="e">
        <f>'Report Sept'!EB201-'Report June'!EB201</f>
        <v>#VALUE!</v>
      </c>
      <c r="EC201" s="43" t="e">
        <f>'Report Sept'!EC201-'Report June'!EC201</f>
        <v>#VALUE!</v>
      </c>
      <c r="ED201" s="43" t="e">
        <f>'Report Sept'!ED201-'Report June'!ED201</f>
        <v>#VALUE!</v>
      </c>
      <c r="EE201" s="43" t="e">
        <f>'Report Sept'!EE201-'Report June'!EE201</f>
        <v>#VALUE!</v>
      </c>
      <c r="EF201" s="43" t="e">
        <f>'Report Sept'!EF201-'Report June'!EF201</f>
        <v>#VALUE!</v>
      </c>
      <c r="EG201" s="43" t="e">
        <f>'Report Sept'!EG201-'Report June'!EG201</f>
        <v>#VALUE!</v>
      </c>
      <c r="EH201" s="43" t="e">
        <f>'Report Sept'!EH201-'Report June'!EH201</f>
        <v>#VALUE!</v>
      </c>
      <c r="EI201" s="43" t="e">
        <f>'Report Sept'!EI201-'Report June'!EI201</f>
        <v>#VALUE!</v>
      </c>
      <c r="EJ201" s="43" t="e">
        <f>'Report Sept'!EJ201-'Report June'!EJ201</f>
        <v>#VALUE!</v>
      </c>
      <c r="EK201" s="43" t="e">
        <f>'Report Sept'!EK201-'Report June'!EK201</f>
        <v>#VALUE!</v>
      </c>
      <c r="EL201" s="43" t="e">
        <f>'Report Sept'!EL201-'Report June'!EL201</f>
        <v>#VALUE!</v>
      </c>
      <c r="EM201" s="43" t="e">
        <f>'Report Sept'!EM201-'Report June'!EM201</f>
        <v>#VALUE!</v>
      </c>
      <c r="EN201" s="43" t="e">
        <f>'Report Sept'!EN201-'Report June'!EN201</f>
        <v>#VALUE!</v>
      </c>
      <c r="EO201" s="43" t="e">
        <f>'Report Sept'!EO201-'Report June'!EO201</f>
        <v>#VALUE!</v>
      </c>
      <c r="EP201" s="43" t="e">
        <f>'Report Sept'!EP201-'Report June'!EP201</f>
        <v>#VALUE!</v>
      </c>
      <c r="EQ201" s="43" t="e">
        <f>'Report Sept'!EQ201-'Report June'!EQ201</f>
        <v>#VALUE!</v>
      </c>
      <c r="ER201" s="43" t="e">
        <f>'Report Sept'!ER201-'Report June'!ER201</f>
        <v>#VALUE!</v>
      </c>
      <c r="ES201" s="43" t="e">
        <f>'Report Sept'!ES201-'Report June'!ES201</f>
        <v>#VALUE!</v>
      </c>
      <c r="ET201" s="43" t="e">
        <f>'Report Sept'!ET201-'Report June'!ET201</f>
        <v>#VALUE!</v>
      </c>
      <c r="EU201" s="43" t="e">
        <f>'Report Sept'!EU201-'Report June'!EU201</f>
        <v>#VALUE!</v>
      </c>
      <c r="EV201" s="43" t="e">
        <f>'Report Sept'!EV201-'Report June'!EV201</f>
        <v>#VALUE!</v>
      </c>
      <c r="EW201" s="43" t="e">
        <f>'Report Sept'!EW201-'Report June'!EW201</f>
        <v>#VALUE!</v>
      </c>
      <c r="EX201" s="43" t="e">
        <f>'Report Sept'!EX201-'Report June'!EX201</f>
        <v>#VALUE!</v>
      </c>
      <c r="EY201" s="43" t="e">
        <f>'Report Sept'!EY201-'Report June'!EY201</f>
        <v>#VALUE!</v>
      </c>
      <c r="EZ201" s="43" t="e">
        <f>'Report Sept'!EZ201-'Report June'!EZ201</f>
        <v>#VALUE!</v>
      </c>
      <c r="FA201" s="43" t="e">
        <f>'Report Sept'!FA201-'Report June'!FA201</f>
        <v>#VALUE!</v>
      </c>
      <c r="FB201" s="43" t="e">
        <f>'Report Sept'!FB201-'Report June'!FB201</f>
        <v>#VALUE!</v>
      </c>
      <c r="FC201" s="43" t="e">
        <f>'Report Sept'!FC201-'Report June'!FC201</f>
        <v>#VALUE!</v>
      </c>
      <c r="FD201" s="43" t="e">
        <f>'Report Sept'!FD201-'Report June'!FD201</f>
        <v>#VALUE!</v>
      </c>
      <c r="FE201" s="43" t="e">
        <f>'Report Sept'!FE201-'Report June'!FE201</f>
        <v>#VALUE!</v>
      </c>
      <c r="FF201" s="43" t="e">
        <f>'Report Sept'!FF201-'Report June'!FF201</f>
        <v>#VALUE!</v>
      </c>
      <c r="FG201" s="43" t="e">
        <f>'Report Sept'!FG201-'Report June'!FG201</f>
        <v>#VALUE!</v>
      </c>
      <c r="FH201" s="43" t="e">
        <f>'Report Sept'!FH201-'Report June'!FH201</f>
        <v>#VALUE!</v>
      </c>
      <c r="FI201" s="43" t="e">
        <f>'Report Sept'!FI201-'Report June'!FI201</f>
        <v>#VALUE!</v>
      </c>
      <c r="FJ201" s="43">
        <f>'Report Sept'!FJ201-'Report June'!FJ201</f>
        <v>2.5607329310121399E-2</v>
      </c>
      <c r="FK201" s="43">
        <f>'Report Sept'!FK201-'Report June'!FK201</f>
        <v>2.52277783670272E-2</v>
      </c>
      <c r="FL201" s="43">
        <f>'Report Sept'!FL201-'Report June'!FL201</f>
        <v>1.7231724237782301E-2</v>
      </c>
    </row>
    <row r="202" spans="1:168" ht="15" customHeight="1">
      <c r="A202" s="44"/>
      <c r="B202" s="44"/>
      <c r="C202" s="44"/>
      <c r="D202" s="44"/>
      <c r="E202" s="44"/>
      <c r="F202" s="44"/>
      <c r="G202" s="44"/>
      <c r="H202" s="44"/>
      <c r="I202" s="44"/>
      <c r="J202" s="44"/>
      <c r="K202" s="44"/>
      <c r="L202" s="44"/>
      <c r="M202" s="44"/>
      <c r="N202" s="44"/>
      <c r="O202" s="44"/>
      <c r="P202" s="44"/>
      <c r="Q202" s="44"/>
      <c r="R202" s="44"/>
      <c r="S202" s="44"/>
      <c r="T202" s="44"/>
      <c r="U202" s="44"/>
      <c r="V202" s="44"/>
      <c r="W202" s="44"/>
      <c r="X202" s="44"/>
      <c r="Y202" s="44"/>
      <c r="Z202" s="44"/>
      <c r="AA202" s="44"/>
      <c r="AB202" s="44"/>
      <c r="AC202" s="44"/>
      <c r="AD202" s="44"/>
      <c r="AE202" s="44"/>
      <c r="AF202" s="44"/>
      <c r="AG202" s="44"/>
      <c r="AH202" s="44"/>
      <c r="AI202" s="44"/>
      <c r="AJ202" s="44"/>
      <c r="AK202" s="44"/>
      <c r="AL202" s="44"/>
      <c r="AM202" s="44"/>
      <c r="AN202" s="44"/>
      <c r="AO202" s="44"/>
      <c r="AP202" s="44"/>
      <c r="AQ202" s="44"/>
      <c r="AR202" s="44"/>
      <c r="AS202" s="44"/>
      <c r="AT202" s="44"/>
      <c r="AU202" s="44"/>
      <c r="AV202" s="44"/>
      <c r="AY202" s="42">
        <v>2022</v>
      </c>
      <c r="AZ202" s="43">
        <f>'Report Sept'!AZ202-'Report June'!AZ202</f>
        <v>0</v>
      </c>
      <c r="BA202" s="43">
        <f>'Report Sept'!BA202-'Report June'!BA202</f>
        <v>0</v>
      </c>
      <c r="BB202" s="43">
        <f>'Report Sept'!BB202-'Report June'!BB202</f>
        <v>0</v>
      </c>
      <c r="BC202" s="43">
        <f>'Report Sept'!BC202-'Report June'!BC202</f>
        <v>0</v>
      </c>
      <c r="BD202" s="43">
        <f>'Report Sept'!BD202-'Report June'!BD202</f>
        <v>0</v>
      </c>
      <c r="BE202" s="43">
        <f>'Report Sept'!BE202-'Report June'!BE202</f>
        <v>0</v>
      </c>
      <c r="BF202" s="43">
        <f>'Report Sept'!BF202-'Report June'!BF202</f>
        <v>0</v>
      </c>
      <c r="BG202" s="43">
        <f>'Report Sept'!BG202-'Report June'!BG202</f>
        <v>0</v>
      </c>
      <c r="BH202" s="43">
        <f>'Report Sept'!BH202-'Report June'!BH202</f>
        <v>0</v>
      </c>
      <c r="BI202" s="43">
        <f>'Report Sept'!BI202-'Report June'!BI202</f>
        <v>0</v>
      </c>
      <c r="BJ202" s="43">
        <f>'Report Sept'!BJ202-'Report June'!BJ202</f>
        <v>0</v>
      </c>
      <c r="BK202" s="43">
        <f>'Report Sept'!BK202-'Report June'!BK202</f>
        <v>0</v>
      </c>
      <c r="BL202" s="43">
        <f>'Report Sept'!BL202-'Report June'!BL202</f>
        <v>0</v>
      </c>
      <c r="BM202" s="43">
        <f>'Report Sept'!BM202-'Report June'!BM202</f>
        <v>0</v>
      </c>
      <c r="BN202" s="43">
        <f>'Report Sept'!BN202-'Report June'!BN202</f>
        <v>0</v>
      </c>
      <c r="BO202" s="43">
        <f>'Report Sept'!BO202-'Report June'!BO202</f>
        <v>0</v>
      </c>
      <c r="BP202" s="43">
        <f>'Report Sept'!BP202-'Report June'!BP202</f>
        <v>0</v>
      </c>
      <c r="BQ202" s="43">
        <f>'Report Sept'!BQ202-'Report June'!BQ202</f>
        <v>0</v>
      </c>
      <c r="BR202" s="43">
        <f>'Report Sept'!BR202-'Report June'!BR202</f>
        <v>0</v>
      </c>
      <c r="BS202" s="43">
        <f>'Report Sept'!BS202-'Report June'!BS202</f>
        <v>0</v>
      </c>
      <c r="BT202" s="43">
        <f>'Report Sept'!BT202-'Report June'!BT202</f>
        <v>0</v>
      </c>
      <c r="BU202" s="43">
        <f>'Report Sept'!BU202-'Report June'!BU202</f>
        <v>0</v>
      </c>
      <c r="BV202" s="43">
        <f>'Report Sept'!BV202-'Report June'!BV202</f>
        <v>0</v>
      </c>
      <c r="BW202" s="43">
        <f>'Report Sept'!BW202-'Report June'!BW202</f>
        <v>0</v>
      </c>
      <c r="BX202" s="43">
        <f>'Report Sept'!BX202-'Report June'!BX202</f>
        <v>0</v>
      </c>
      <c r="BY202" s="43">
        <f>'Report Sept'!BY202-'Report June'!BY202</f>
        <v>0</v>
      </c>
      <c r="BZ202" s="43">
        <f>'Report Sept'!BZ202-'Report June'!BZ202</f>
        <v>0</v>
      </c>
      <c r="CA202" s="43">
        <f>'Report Sept'!CA202-'Report June'!CA202</f>
        <v>0</v>
      </c>
      <c r="CB202" s="43">
        <f>'Report Sept'!CB202-'Report June'!CB202</f>
        <v>0</v>
      </c>
      <c r="CC202" s="43">
        <f>'Report Sept'!CC202-'Report June'!CC202</f>
        <v>0</v>
      </c>
      <c r="CD202" s="43">
        <f>'Report Sept'!CD202-'Report June'!CD202</f>
        <v>0</v>
      </c>
      <c r="CE202" s="43">
        <f>'Report Sept'!CE202-'Report June'!CE202</f>
        <v>0</v>
      </c>
      <c r="CF202" s="43">
        <f>'Report Sept'!CF202-'Report June'!CF202</f>
        <v>0</v>
      </c>
      <c r="CG202" s="43">
        <f>'Report Sept'!CG202-'Report June'!CG202</f>
        <v>0</v>
      </c>
      <c r="CH202" s="43">
        <f>'Report Sept'!CH202-'Report June'!CH202</f>
        <v>0</v>
      </c>
      <c r="CI202" s="43">
        <f>'Report Sept'!CI202-'Report June'!CI202</f>
        <v>0</v>
      </c>
      <c r="CJ202" s="43">
        <f>'Report Sept'!CJ202-'Report June'!CJ202</f>
        <v>0</v>
      </c>
      <c r="CK202" s="43">
        <f>'Report Sept'!CK202-'Report June'!CK202</f>
        <v>0</v>
      </c>
      <c r="CL202" s="43">
        <f>'Report Sept'!CL202-'Report June'!CL202</f>
        <v>0</v>
      </c>
      <c r="CM202" s="43">
        <f>'Report Sept'!CM202-'Report June'!CM202</f>
        <v>0</v>
      </c>
      <c r="CN202" s="43">
        <f>'Report Sept'!CN202-'Report June'!CN202</f>
        <v>0</v>
      </c>
      <c r="CO202" s="43">
        <f>'Report Sept'!CO202-'Report June'!CO202</f>
        <v>0</v>
      </c>
      <c r="CP202" s="43">
        <f>'Report Sept'!CP202-'Report June'!CP202</f>
        <v>0</v>
      </c>
      <c r="CQ202" s="43">
        <f>'Report Sept'!CQ202-'Report June'!CQ202</f>
        <v>0</v>
      </c>
      <c r="CR202" s="43">
        <f>'Report Sept'!CR202-'Report June'!CR202</f>
        <v>0</v>
      </c>
      <c r="CS202" s="43">
        <f>'Report Sept'!CS202-'Report June'!CS202</f>
        <v>0</v>
      </c>
      <c r="CT202" s="43">
        <f>'Report Sept'!CT202-'Report June'!CT202</f>
        <v>0</v>
      </c>
      <c r="CU202" s="43">
        <f>'Report Sept'!CU202-'Report June'!CU202</f>
        <v>0</v>
      </c>
      <c r="CV202" s="43">
        <f>'Report Sept'!CV202-'Report June'!CV202</f>
        <v>0</v>
      </c>
      <c r="CW202" s="43">
        <f>'Report Sept'!CW202-'Report June'!CW202</f>
        <v>0</v>
      </c>
      <c r="CX202" s="43">
        <f>'Report Sept'!CX202-'Report June'!CX202</f>
        <v>0</v>
      </c>
      <c r="CY202" s="43">
        <f>'Report Sept'!CY202-'Report June'!CY202</f>
        <v>0</v>
      </c>
      <c r="CZ202" s="43">
        <f>'Report Sept'!CZ202-'Report June'!CZ202</f>
        <v>0</v>
      </c>
      <c r="DA202" s="43">
        <f>'Report Sept'!DA202-'Report June'!DA202</f>
        <v>0</v>
      </c>
      <c r="DB202" s="43">
        <f>'Report Sept'!DB202-'Report June'!DB202</f>
        <v>0</v>
      </c>
      <c r="DC202" s="43">
        <f>'Report Sept'!DC202-'Report June'!DC202</f>
        <v>0</v>
      </c>
      <c r="DD202" s="43">
        <f>'Report Sept'!DD202-'Report June'!DD202</f>
        <v>0</v>
      </c>
      <c r="DE202" s="43">
        <f>'Report Sept'!DE202-'Report June'!DE202</f>
        <v>0</v>
      </c>
      <c r="DF202" s="43">
        <f>'Report Sept'!DF202-'Report June'!DF202</f>
        <v>0</v>
      </c>
      <c r="DG202" s="43">
        <f>'Report Sept'!DG202-'Report June'!DG202</f>
        <v>0</v>
      </c>
      <c r="DH202" s="43">
        <f>'Report Sept'!DH202-'Report June'!DH202</f>
        <v>0</v>
      </c>
      <c r="DI202" s="43">
        <f>'Report Sept'!DI202-'Report June'!DI202</f>
        <v>0</v>
      </c>
      <c r="DJ202" s="43">
        <f>'Report Sept'!DJ202-'Report June'!DJ202</f>
        <v>0</v>
      </c>
      <c r="DK202" s="43">
        <f>'Report Sept'!DK202-'Report June'!DK202</f>
        <v>0</v>
      </c>
      <c r="DL202" s="43">
        <f>'Report Sept'!DL202-'Report June'!DL202</f>
        <v>0</v>
      </c>
      <c r="DM202" s="43">
        <f>'Report Sept'!DM202-'Report June'!DM202</f>
        <v>0</v>
      </c>
      <c r="DN202" s="43">
        <f>'Report Sept'!DN202-'Report June'!DN202</f>
        <v>0</v>
      </c>
      <c r="DO202" s="43">
        <f>'Report Sept'!DO202-'Report June'!DO202</f>
        <v>0</v>
      </c>
      <c r="DP202" s="43">
        <f>'Report Sept'!DP202-'Report June'!DP202</f>
        <v>0</v>
      </c>
      <c r="DQ202" s="43">
        <f>'Report Sept'!DQ202-'Report June'!DQ202</f>
        <v>0</v>
      </c>
      <c r="DR202" s="43">
        <f>'Report Sept'!DR202-'Report June'!DR202</f>
        <v>0</v>
      </c>
      <c r="DS202" s="43">
        <f>'Report Sept'!DS202-'Report June'!DS202</f>
        <v>0</v>
      </c>
      <c r="DT202" s="43" t="e">
        <f>'Report Sept'!DT202-'Report June'!DT202</f>
        <v>#VALUE!</v>
      </c>
      <c r="DU202" s="43" t="e">
        <f>'Report Sept'!DU202-'Report June'!DU202</f>
        <v>#VALUE!</v>
      </c>
      <c r="DV202" s="43" t="e">
        <f>'Report Sept'!DV202-'Report June'!DV202</f>
        <v>#VALUE!</v>
      </c>
      <c r="DW202" s="43" t="e">
        <f>'Report Sept'!DW202-'Report June'!DW202</f>
        <v>#VALUE!</v>
      </c>
      <c r="DX202" s="43" t="e">
        <f>'Report Sept'!DX202-'Report June'!DX202</f>
        <v>#VALUE!</v>
      </c>
      <c r="DY202" s="43" t="e">
        <f>'Report Sept'!DY202-'Report June'!DY202</f>
        <v>#VALUE!</v>
      </c>
      <c r="DZ202" s="43" t="e">
        <f>'Report Sept'!DZ202-'Report June'!DZ202</f>
        <v>#VALUE!</v>
      </c>
      <c r="EA202" s="43" t="e">
        <f>'Report Sept'!EA202-'Report June'!EA202</f>
        <v>#VALUE!</v>
      </c>
      <c r="EB202" s="43" t="e">
        <f>'Report Sept'!EB202-'Report June'!EB202</f>
        <v>#VALUE!</v>
      </c>
      <c r="EC202" s="43" t="e">
        <f>'Report Sept'!EC202-'Report June'!EC202</f>
        <v>#VALUE!</v>
      </c>
      <c r="ED202" s="43" t="e">
        <f>'Report Sept'!ED202-'Report June'!ED202</f>
        <v>#VALUE!</v>
      </c>
      <c r="EE202" s="43" t="e">
        <f>'Report Sept'!EE202-'Report June'!EE202</f>
        <v>#VALUE!</v>
      </c>
      <c r="EF202" s="43" t="e">
        <f>'Report Sept'!EF202-'Report June'!EF202</f>
        <v>#VALUE!</v>
      </c>
      <c r="EG202" s="43" t="e">
        <f>'Report Sept'!EG202-'Report June'!EG202</f>
        <v>#VALUE!</v>
      </c>
      <c r="EH202" s="43" t="e">
        <f>'Report Sept'!EH202-'Report June'!EH202</f>
        <v>#VALUE!</v>
      </c>
      <c r="EI202" s="43" t="e">
        <f>'Report Sept'!EI202-'Report June'!EI202</f>
        <v>#VALUE!</v>
      </c>
      <c r="EJ202" s="43" t="e">
        <f>'Report Sept'!EJ202-'Report June'!EJ202</f>
        <v>#VALUE!</v>
      </c>
      <c r="EK202" s="43" t="e">
        <f>'Report Sept'!EK202-'Report June'!EK202</f>
        <v>#VALUE!</v>
      </c>
      <c r="EL202" s="43" t="e">
        <f>'Report Sept'!EL202-'Report June'!EL202</f>
        <v>#VALUE!</v>
      </c>
      <c r="EM202" s="43" t="e">
        <f>'Report Sept'!EM202-'Report June'!EM202</f>
        <v>#VALUE!</v>
      </c>
      <c r="EN202" s="43" t="e">
        <f>'Report Sept'!EN202-'Report June'!EN202</f>
        <v>#VALUE!</v>
      </c>
      <c r="EO202" s="43" t="e">
        <f>'Report Sept'!EO202-'Report June'!EO202</f>
        <v>#VALUE!</v>
      </c>
      <c r="EP202" s="43" t="e">
        <f>'Report Sept'!EP202-'Report June'!EP202</f>
        <v>#VALUE!</v>
      </c>
      <c r="EQ202" s="43" t="e">
        <f>'Report Sept'!EQ202-'Report June'!EQ202</f>
        <v>#VALUE!</v>
      </c>
      <c r="ER202" s="43" t="e">
        <f>'Report Sept'!ER202-'Report June'!ER202</f>
        <v>#VALUE!</v>
      </c>
      <c r="ES202" s="43" t="e">
        <f>'Report Sept'!ES202-'Report June'!ES202</f>
        <v>#VALUE!</v>
      </c>
      <c r="ET202" s="43" t="e">
        <f>'Report Sept'!ET202-'Report June'!ET202</f>
        <v>#VALUE!</v>
      </c>
      <c r="EU202" s="43" t="e">
        <f>'Report Sept'!EU202-'Report June'!EU202</f>
        <v>#VALUE!</v>
      </c>
      <c r="EV202" s="43" t="e">
        <f>'Report Sept'!EV202-'Report June'!EV202</f>
        <v>#VALUE!</v>
      </c>
      <c r="EW202" s="43" t="e">
        <f>'Report Sept'!EW202-'Report June'!EW202</f>
        <v>#VALUE!</v>
      </c>
      <c r="EX202" s="43" t="e">
        <f>'Report Sept'!EX202-'Report June'!EX202</f>
        <v>#VALUE!</v>
      </c>
      <c r="EY202" s="43" t="e">
        <f>'Report Sept'!EY202-'Report June'!EY202</f>
        <v>#VALUE!</v>
      </c>
      <c r="EZ202" s="43" t="e">
        <f>'Report Sept'!EZ202-'Report June'!EZ202</f>
        <v>#VALUE!</v>
      </c>
      <c r="FA202" s="43" t="e">
        <f>'Report Sept'!FA202-'Report June'!FA202</f>
        <v>#VALUE!</v>
      </c>
      <c r="FB202" s="43" t="e">
        <f>'Report Sept'!FB202-'Report June'!FB202</f>
        <v>#VALUE!</v>
      </c>
      <c r="FC202" s="43" t="e">
        <f>'Report Sept'!FC202-'Report June'!FC202</f>
        <v>#VALUE!</v>
      </c>
      <c r="FD202" s="43" t="e">
        <f>'Report Sept'!FD202-'Report June'!FD202</f>
        <v>#VALUE!</v>
      </c>
      <c r="FE202" s="43" t="e">
        <f>'Report Sept'!FE202-'Report June'!FE202</f>
        <v>#VALUE!</v>
      </c>
      <c r="FF202" s="43" t="e">
        <f>'Report Sept'!FF202-'Report June'!FF202</f>
        <v>#VALUE!</v>
      </c>
      <c r="FG202" s="43" t="e">
        <f>'Report Sept'!FG202-'Report June'!FG202</f>
        <v>#VALUE!</v>
      </c>
      <c r="FH202" s="43" t="e">
        <f>'Report Sept'!FH202-'Report June'!FH202</f>
        <v>#VALUE!</v>
      </c>
      <c r="FI202" s="43" t="e">
        <f>'Report Sept'!FI202-'Report June'!FI202</f>
        <v>#VALUE!</v>
      </c>
      <c r="FJ202" s="43">
        <f>'Report Sept'!FJ202-'Report June'!FJ202</f>
        <v>2.95488899995687E-2</v>
      </c>
      <c r="FK202" s="43">
        <f>'Report Sept'!FK202-'Report June'!FK202</f>
        <v>2.55777748842154E-2</v>
      </c>
      <c r="FL202" s="43">
        <f>'Report Sept'!FL202-'Report June'!FL202</f>
        <v>2.7113089060736201E-2</v>
      </c>
    </row>
    <row r="203" spans="1:168" ht="15" customHeight="1">
      <c r="A203" s="44"/>
      <c r="B203" s="44"/>
      <c r="C203" s="44"/>
      <c r="D203" s="44"/>
      <c r="E203" s="44"/>
      <c r="F203" s="44"/>
      <c r="G203" s="44"/>
      <c r="H203" s="44"/>
      <c r="I203" s="44"/>
      <c r="J203" s="44"/>
      <c r="K203" s="44"/>
      <c r="L203" s="44"/>
      <c r="M203" s="44"/>
      <c r="N203" s="44"/>
      <c r="O203" s="44"/>
      <c r="P203" s="44"/>
      <c r="Q203" s="44"/>
      <c r="R203" s="44"/>
      <c r="S203" s="44"/>
      <c r="T203" s="44"/>
      <c r="U203" s="44"/>
      <c r="V203" s="44"/>
      <c r="W203" s="44"/>
      <c r="X203" s="44"/>
      <c r="Y203" s="44"/>
      <c r="Z203" s="44"/>
      <c r="AA203" s="44"/>
      <c r="AB203" s="44"/>
      <c r="AC203" s="44"/>
      <c r="AD203" s="44"/>
      <c r="AE203" s="44"/>
      <c r="AF203" s="44"/>
      <c r="AG203" s="44"/>
      <c r="AH203" s="44"/>
      <c r="AI203" s="44"/>
      <c r="AJ203" s="44"/>
      <c r="AK203" s="44"/>
      <c r="AL203" s="44"/>
      <c r="AM203" s="44"/>
      <c r="AN203" s="44"/>
      <c r="AO203" s="44"/>
      <c r="AP203" s="44"/>
      <c r="AQ203" s="44"/>
      <c r="AR203" s="44"/>
      <c r="AS203" s="44"/>
      <c r="AT203" s="44"/>
      <c r="AU203" s="44"/>
      <c r="AV203" s="44"/>
      <c r="AY203" s="42">
        <v>2023</v>
      </c>
      <c r="AZ203" s="43">
        <f>'Report Sept'!AZ203-'Report June'!AZ203</f>
        <v>0</v>
      </c>
      <c r="BA203" s="43">
        <f>'Report Sept'!BA203-'Report June'!BA203</f>
        <v>0</v>
      </c>
      <c r="BB203" s="43">
        <f>'Report Sept'!BB203-'Report June'!BB203</f>
        <v>0</v>
      </c>
      <c r="BC203" s="43">
        <f>'Report Sept'!BC203-'Report June'!BC203</f>
        <v>0</v>
      </c>
      <c r="BD203" s="43">
        <f>'Report Sept'!BD203-'Report June'!BD203</f>
        <v>0</v>
      </c>
      <c r="BE203" s="43">
        <f>'Report Sept'!BE203-'Report June'!BE203</f>
        <v>0</v>
      </c>
      <c r="BF203" s="43">
        <f>'Report Sept'!BF203-'Report June'!BF203</f>
        <v>0</v>
      </c>
      <c r="BG203" s="43">
        <f>'Report Sept'!BG203-'Report June'!BG203</f>
        <v>0</v>
      </c>
      <c r="BH203" s="43">
        <f>'Report Sept'!BH203-'Report June'!BH203</f>
        <v>0</v>
      </c>
      <c r="BI203" s="43">
        <f>'Report Sept'!BI203-'Report June'!BI203</f>
        <v>0</v>
      </c>
      <c r="BJ203" s="43">
        <f>'Report Sept'!BJ203-'Report June'!BJ203</f>
        <v>0</v>
      </c>
      <c r="BK203" s="43">
        <f>'Report Sept'!BK203-'Report June'!BK203</f>
        <v>0</v>
      </c>
      <c r="BL203" s="43">
        <f>'Report Sept'!BL203-'Report June'!BL203</f>
        <v>0</v>
      </c>
      <c r="BM203" s="43">
        <f>'Report Sept'!BM203-'Report June'!BM203</f>
        <v>0</v>
      </c>
      <c r="BN203" s="43">
        <f>'Report Sept'!BN203-'Report June'!BN203</f>
        <v>0</v>
      </c>
      <c r="BO203" s="43">
        <f>'Report Sept'!BO203-'Report June'!BO203</f>
        <v>0</v>
      </c>
      <c r="BP203" s="43">
        <f>'Report Sept'!BP203-'Report June'!BP203</f>
        <v>0</v>
      </c>
      <c r="BQ203" s="43">
        <f>'Report Sept'!BQ203-'Report June'!BQ203</f>
        <v>0</v>
      </c>
      <c r="BR203" s="43">
        <f>'Report Sept'!BR203-'Report June'!BR203</f>
        <v>0</v>
      </c>
      <c r="BS203" s="43">
        <f>'Report Sept'!BS203-'Report June'!BS203</f>
        <v>0</v>
      </c>
      <c r="BT203" s="43">
        <f>'Report Sept'!BT203-'Report June'!BT203</f>
        <v>0</v>
      </c>
      <c r="BU203" s="43">
        <f>'Report Sept'!BU203-'Report June'!BU203</f>
        <v>0</v>
      </c>
      <c r="BV203" s="43">
        <f>'Report Sept'!BV203-'Report June'!BV203</f>
        <v>0</v>
      </c>
      <c r="BW203" s="43">
        <f>'Report Sept'!BW203-'Report June'!BW203</f>
        <v>0</v>
      </c>
      <c r="BX203" s="43">
        <f>'Report Sept'!BX203-'Report June'!BX203</f>
        <v>0</v>
      </c>
      <c r="BY203" s="43">
        <f>'Report Sept'!BY203-'Report June'!BY203</f>
        <v>0</v>
      </c>
      <c r="BZ203" s="43">
        <f>'Report Sept'!BZ203-'Report June'!BZ203</f>
        <v>0</v>
      </c>
      <c r="CA203" s="43">
        <f>'Report Sept'!CA203-'Report June'!CA203</f>
        <v>0</v>
      </c>
      <c r="CB203" s="43">
        <f>'Report Sept'!CB203-'Report June'!CB203</f>
        <v>0</v>
      </c>
      <c r="CC203" s="43">
        <f>'Report Sept'!CC203-'Report June'!CC203</f>
        <v>0</v>
      </c>
      <c r="CD203" s="43">
        <f>'Report Sept'!CD203-'Report June'!CD203</f>
        <v>0</v>
      </c>
      <c r="CE203" s="43">
        <f>'Report Sept'!CE203-'Report June'!CE203</f>
        <v>0</v>
      </c>
      <c r="CF203" s="43">
        <f>'Report Sept'!CF203-'Report June'!CF203</f>
        <v>0</v>
      </c>
      <c r="CG203" s="43">
        <f>'Report Sept'!CG203-'Report June'!CG203</f>
        <v>0</v>
      </c>
      <c r="CH203" s="43">
        <f>'Report Sept'!CH203-'Report June'!CH203</f>
        <v>0</v>
      </c>
      <c r="CI203" s="43">
        <f>'Report Sept'!CI203-'Report June'!CI203</f>
        <v>0</v>
      </c>
      <c r="CJ203" s="43">
        <f>'Report Sept'!CJ203-'Report June'!CJ203</f>
        <v>0</v>
      </c>
      <c r="CK203" s="43">
        <f>'Report Sept'!CK203-'Report June'!CK203</f>
        <v>0</v>
      </c>
      <c r="CL203" s="43">
        <f>'Report Sept'!CL203-'Report June'!CL203</f>
        <v>0</v>
      </c>
      <c r="CM203" s="43">
        <f>'Report Sept'!CM203-'Report June'!CM203</f>
        <v>0</v>
      </c>
      <c r="CN203" s="43">
        <f>'Report Sept'!CN203-'Report June'!CN203</f>
        <v>0</v>
      </c>
      <c r="CO203" s="43">
        <f>'Report Sept'!CO203-'Report June'!CO203</f>
        <v>0</v>
      </c>
      <c r="CP203" s="43">
        <f>'Report Sept'!CP203-'Report June'!CP203</f>
        <v>0</v>
      </c>
      <c r="CQ203" s="43">
        <f>'Report Sept'!CQ203-'Report June'!CQ203</f>
        <v>0</v>
      </c>
      <c r="CR203" s="43">
        <f>'Report Sept'!CR203-'Report June'!CR203</f>
        <v>0</v>
      </c>
      <c r="CS203" s="43">
        <f>'Report Sept'!CS203-'Report June'!CS203</f>
        <v>0</v>
      </c>
      <c r="CT203" s="43">
        <f>'Report Sept'!CT203-'Report June'!CT203</f>
        <v>0</v>
      </c>
      <c r="CU203" s="43">
        <f>'Report Sept'!CU203-'Report June'!CU203</f>
        <v>0</v>
      </c>
      <c r="CV203" s="43">
        <f>'Report Sept'!CV203-'Report June'!CV203</f>
        <v>0</v>
      </c>
      <c r="CW203" s="43">
        <f>'Report Sept'!CW203-'Report June'!CW203</f>
        <v>0</v>
      </c>
      <c r="CX203" s="43">
        <f>'Report Sept'!CX203-'Report June'!CX203</f>
        <v>0</v>
      </c>
      <c r="CY203" s="43">
        <f>'Report Sept'!CY203-'Report June'!CY203</f>
        <v>0</v>
      </c>
      <c r="CZ203" s="43">
        <f>'Report Sept'!CZ203-'Report June'!CZ203</f>
        <v>0</v>
      </c>
      <c r="DA203" s="43">
        <f>'Report Sept'!DA203-'Report June'!DA203</f>
        <v>0</v>
      </c>
      <c r="DB203" s="43">
        <f>'Report Sept'!DB203-'Report June'!DB203</f>
        <v>0</v>
      </c>
      <c r="DC203" s="43">
        <f>'Report Sept'!DC203-'Report June'!DC203</f>
        <v>0</v>
      </c>
      <c r="DD203" s="43">
        <f>'Report Sept'!DD203-'Report June'!DD203</f>
        <v>0</v>
      </c>
      <c r="DE203" s="43">
        <f>'Report Sept'!DE203-'Report June'!DE203</f>
        <v>0</v>
      </c>
      <c r="DF203" s="43">
        <f>'Report Sept'!DF203-'Report June'!DF203</f>
        <v>0</v>
      </c>
      <c r="DG203" s="43">
        <f>'Report Sept'!DG203-'Report June'!DG203</f>
        <v>0</v>
      </c>
      <c r="DH203" s="43">
        <f>'Report Sept'!DH203-'Report June'!DH203</f>
        <v>0</v>
      </c>
      <c r="DI203" s="43">
        <f>'Report Sept'!DI203-'Report June'!DI203</f>
        <v>0</v>
      </c>
      <c r="DJ203" s="43">
        <f>'Report Sept'!DJ203-'Report June'!DJ203</f>
        <v>0</v>
      </c>
      <c r="DK203" s="43">
        <f>'Report Sept'!DK203-'Report June'!DK203</f>
        <v>0</v>
      </c>
      <c r="DL203" s="43">
        <f>'Report Sept'!DL203-'Report June'!DL203</f>
        <v>0</v>
      </c>
      <c r="DM203" s="43">
        <f>'Report Sept'!DM203-'Report June'!DM203</f>
        <v>0</v>
      </c>
      <c r="DN203" s="43">
        <f>'Report Sept'!DN203-'Report June'!DN203</f>
        <v>0</v>
      </c>
      <c r="DO203" s="43">
        <f>'Report Sept'!DO203-'Report June'!DO203</f>
        <v>0</v>
      </c>
      <c r="DP203" s="43">
        <f>'Report Sept'!DP203-'Report June'!DP203</f>
        <v>0</v>
      </c>
      <c r="DQ203" s="43">
        <f>'Report Sept'!DQ203-'Report June'!DQ203</f>
        <v>0</v>
      </c>
      <c r="DR203" s="43">
        <f>'Report Sept'!DR203-'Report June'!DR203</f>
        <v>0</v>
      </c>
      <c r="DS203" s="43">
        <f>'Report Sept'!DS203-'Report June'!DS203</f>
        <v>0</v>
      </c>
      <c r="DT203" s="43">
        <f>'Report Sept'!DT203-'Report June'!DT203</f>
        <v>0</v>
      </c>
      <c r="DU203" s="43">
        <f>'Report Sept'!DU203-'Report June'!DU203</f>
        <v>0</v>
      </c>
      <c r="DV203" s="43">
        <f>'Report Sept'!DV203-'Report June'!DV203</f>
        <v>0</v>
      </c>
      <c r="DW203" s="43">
        <f>'Report Sept'!DW203-'Report June'!DW203</f>
        <v>0</v>
      </c>
      <c r="DX203" s="43">
        <f>'Report Sept'!DX203-'Report June'!DX203</f>
        <v>0</v>
      </c>
      <c r="DY203" s="43">
        <f>'Report Sept'!DY203-'Report June'!DY203</f>
        <v>0</v>
      </c>
      <c r="DZ203" s="43">
        <f>'Report Sept'!DZ203-'Report June'!DZ203</f>
        <v>0</v>
      </c>
      <c r="EA203" s="43">
        <f>'Report Sept'!EA203-'Report June'!EA203</f>
        <v>0</v>
      </c>
      <c r="EB203" s="43">
        <f>'Report Sept'!EB203-'Report June'!EB203</f>
        <v>0</v>
      </c>
      <c r="EC203" s="43">
        <f>'Report Sept'!EC203-'Report June'!EC203</f>
        <v>0</v>
      </c>
      <c r="ED203" s="43">
        <f>'Report Sept'!ED203-'Report June'!ED203</f>
        <v>0</v>
      </c>
      <c r="EE203" s="43">
        <f>'Report Sept'!EE203-'Report June'!EE203</f>
        <v>0</v>
      </c>
      <c r="EF203" s="43" t="e">
        <f>'Report Sept'!EF203-'Report June'!EF203</f>
        <v>#VALUE!</v>
      </c>
      <c r="EG203" s="43" t="e">
        <f>'Report Sept'!EG203-'Report June'!EG203</f>
        <v>#VALUE!</v>
      </c>
      <c r="EH203" s="43" t="e">
        <f>'Report Sept'!EH203-'Report June'!EH203</f>
        <v>#VALUE!</v>
      </c>
      <c r="EI203" s="43" t="e">
        <f>'Report Sept'!EI203-'Report June'!EI203</f>
        <v>#VALUE!</v>
      </c>
      <c r="EJ203" s="43" t="e">
        <f>'Report Sept'!EJ203-'Report June'!EJ203</f>
        <v>#VALUE!</v>
      </c>
      <c r="EK203" s="43" t="e">
        <f>'Report Sept'!EK203-'Report June'!EK203</f>
        <v>#VALUE!</v>
      </c>
      <c r="EL203" s="43" t="e">
        <f>'Report Sept'!EL203-'Report June'!EL203</f>
        <v>#VALUE!</v>
      </c>
      <c r="EM203" s="43" t="e">
        <f>'Report Sept'!EM203-'Report June'!EM203</f>
        <v>#VALUE!</v>
      </c>
      <c r="EN203" s="43" t="e">
        <f>'Report Sept'!EN203-'Report June'!EN203</f>
        <v>#VALUE!</v>
      </c>
      <c r="EO203" s="43" t="e">
        <f>'Report Sept'!EO203-'Report June'!EO203</f>
        <v>#VALUE!</v>
      </c>
      <c r="EP203" s="43" t="e">
        <f>'Report Sept'!EP203-'Report June'!EP203</f>
        <v>#VALUE!</v>
      </c>
      <c r="EQ203" s="43" t="e">
        <f>'Report Sept'!EQ203-'Report June'!EQ203</f>
        <v>#VALUE!</v>
      </c>
      <c r="ER203" s="43" t="e">
        <f>'Report Sept'!ER203-'Report June'!ER203</f>
        <v>#VALUE!</v>
      </c>
      <c r="ES203" s="43" t="e">
        <f>'Report Sept'!ES203-'Report June'!ES203</f>
        <v>#VALUE!</v>
      </c>
      <c r="ET203" s="43" t="e">
        <f>'Report Sept'!ET203-'Report June'!ET203</f>
        <v>#VALUE!</v>
      </c>
      <c r="EU203" s="43" t="e">
        <f>'Report Sept'!EU203-'Report June'!EU203</f>
        <v>#VALUE!</v>
      </c>
      <c r="EV203" s="43" t="e">
        <f>'Report Sept'!EV203-'Report June'!EV203</f>
        <v>#VALUE!</v>
      </c>
      <c r="EW203" s="43" t="e">
        <f>'Report Sept'!EW203-'Report June'!EW203</f>
        <v>#VALUE!</v>
      </c>
      <c r="EX203" s="43" t="e">
        <f>'Report Sept'!EX203-'Report June'!EX203</f>
        <v>#VALUE!</v>
      </c>
      <c r="EY203" s="43" t="e">
        <f>'Report Sept'!EY203-'Report June'!EY203</f>
        <v>#VALUE!</v>
      </c>
      <c r="EZ203" s="43" t="e">
        <f>'Report Sept'!EZ203-'Report June'!EZ203</f>
        <v>#VALUE!</v>
      </c>
      <c r="FA203" s="43" t="e">
        <f>'Report Sept'!FA203-'Report June'!FA203</f>
        <v>#VALUE!</v>
      </c>
      <c r="FB203" s="43" t="e">
        <f>'Report Sept'!FB203-'Report June'!FB203</f>
        <v>#VALUE!</v>
      </c>
      <c r="FC203" s="43" t="e">
        <f>'Report Sept'!FC203-'Report June'!FC203</f>
        <v>#VALUE!</v>
      </c>
      <c r="FD203" s="43" t="e">
        <f>'Report Sept'!FD203-'Report June'!FD203</f>
        <v>#VALUE!</v>
      </c>
      <c r="FE203" s="43" t="e">
        <f>'Report Sept'!FE203-'Report June'!FE203</f>
        <v>#VALUE!</v>
      </c>
      <c r="FF203" s="43" t="e">
        <f>'Report Sept'!FF203-'Report June'!FF203</f>
        <v>#VALUE!</v>
      </c>
      <c r="FG203" s="43" t="e">
        <f>'Report Sept'!FG203-'Report June'!FG203</f>
        <v>#VALUE!</v>
      </c>
      <c r="FH203" s="43" t="e">
        <f>'Report Sept'!FH203-'Report June'!FH203</f>
        <v>#VALUE!</v>
      </c>
      <c r="FI203" s="43" t="e">
        <f>'Report Sept'!FI203-'Report June'!FI203</f>
        <v>#VALUE!</v>
      </c>
      <c r="FJ203" s="43">
        <f>'Report Sept'!FJ203-'Report June'!FJ203</f>
        <v>2.3919039405083199E-2</v>
      </c>
      <c r="FK203" s="43">
        <f>'Report Sept'!FK203-'Report June'!FK203</f>
        <v>2.4876076423512201E-2</v>
      </c>
      <c r="FL203" s="43">
        <f>'Report Sept'!FL203-'Report June'!FL203</f>
        <v>2.32253847550743E-2</v>
      </c>
    </row>
    <row r="204" spans="1:168" ht="15" customHeight="1">
      <c r="A204" s="44"/>
      <c r="B204" s="44"/>
      <c r="C204" s="44"/>
      <c r="D204" s="44"/>
      <c r="E204" s="44"/>
      <c r="F204" s="44"/>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44"/>
      <c r="AS204" s="44"/>
      <c r="AT204" s="44"/>
      <c r="AU204" s="44"/>
      <c r="AV204" s="44"/>
      <c r="AY204" s="42">
        <v>2024</v>
      </c>
      <c r="AZ204" s="43">
        <f>'Report Sept'!AZ204-'Report June'!AZ204</f>
        <v>0</v>
      </c>
      <c r="BA204" s="43">
        <f>'Report Sept'!BA204-'Report June'!BA204</f>
        <v>0</v>
      </c>
      <c r="BB204" s="43">
        <f>'Report Sept'!BB204-'Report June'!BB204</f>
        <v>0</v>
      </c>
      <c r="BC204" s="43">
        <f>'Report Sept'!BC204-'Report June'!BC204</f>
        <v>0</v>
      </c>
      <c r="BD204" s="43">
        <f>'Report Sept'!BD204-'Report June'!BD204</f>
        <v>0</v>
      </c>
      <c r="BE204" s="43">
        <f>'Report Sept'!BE204-'Report June'!BE204</f>
        <v>0</v>
      </c>
      <c r="BF204" s="43">
        <f>'Report Sept'!BF204-'Report June'!BF204</f>
        <v>0</v>
      </c>
      <c r="BG204" s="43">
        <f>'Report Sept'!BG204-'Report June'!BG204</f>
        <v>0</v>
      </c>
      <c r="BH204" s="43">
        <f>'Report Sept'!BH204-'Report June'!BH204</f>
        <v>0</v>
      </c>
      <c r="BI204" s="43">
        <f>'Report Sept'!BI204-'Report June'!BI204</f>
        <v>0</v>
      </c>
      <c r="BJ204" s="43">
        <f>'Report Sept'!BJ204-'Report June'!BJ204</f>
        <v>0</v>
      </c>
      <c r="BK204" s="43">
        <f>'Report Sept'!BK204-'Report June'!BK204</f>
        <v>0</v>
      </c>
      <c r="BL204" s="43">
        <f>'Report Sept'!BL204-'Report June'!BL204</f>
        <v>0</v>
      </c>
      <c r="BM204" s="43">
        <f>'Report Sept'!BM204-'Report June'!BM204</f>
        <v>0</v>
      </c>
      <c r="BN204" s="43">
        <f>'Report Sept'!BN204-'Report June'!BN204</f>
        <v>0</v>
      </c>
      <c r="BO204" s="43">
        <f>'Report Sept'!BO204-'Report June'!BO204</f>
        <v>0</v>
      </c>
      <c r="BP204" s="43">
        <f>'Report Sept'!BP204-'Report June'!BP204</f>
        <v>0</v>
      </c>
      <c r="BQ204" s="43">
        <f>'Report Sept'!BQ204-'Report June'!BQ204</f>
        <v>0</v>
      </c>
      <c r="BR204" s="43">
        <f>'Report Sept'!BR204-'Report June'!BR204</f>
        <v>0</v>
      </c>
      <c r="BS204" s="43">
        <f>'Report Sept'!BS204-'Report June'!BS204</f>
        <v>0</v>
      </c>
      <c r="BT204" s="43">
        <f>'Report Sept'!BT204-'Report June'!BT204</f>
        <v>0</v>
      </c>
      <c r="BU204" s="43">
        <f>'Report Sept'!BU204-'Report June'!BU204</f>
        <v>0</v>
      </c>
      <c r="BV204" s="43">
        <f>'Report Sept'!BV204-'Report June'!BV204</f>
        <v>0</v>
      </c>
      <c r="BW204" s="43">
        <f>'Report Sept'!BW204-'Report June'!BW204</f>
        <v>0</v>
      </c>
      <c r="BX204" s="43">
        <f>'Report Sept'!BX204-'Report June'!BX204</f>
        <v>0</v>
      </c>
      <c r="BY204" s="43">
        <f>'Report Sept'!BY204-'Report June'!BY204</f>
        <v>0</v>
      </c>
      <c r="BZ204" s="43">
        <f>'Report Sept'!BZ204-'Report June'!BZ204</f>
        <v>0</v>
      </c>
      <c r="CA204" s="43">
        <f>'Report Sept'!CA204-'Report June'!CA204</f>
        <v>0</v>
      </c>
      <c r="CB204" s="43">
        <f>'Report Sept'!CB204-'Report June'!CB204</f>
        <v>0</v>
      </c>
      <c r="CC204" s="43">
        <f>'Report Sept'!CC204-'Report June'!CC204</f>
        <v>0</v>
      </c>
      <c r="CD204" s="43">
        <f>'Report Sept'!CD204-'Report June'!CD204</f>
        <v>0</v>
      </c>
      <c r="CE204" s="43">
        <f>'Report Sept'!CE204-'Report June'!CE204</f>
        <v>0</v>
      </c>
      <c r="CF204" s="43">
        <f>'Report Sept'!CF204-'Report June'!CF204</f>
        <v>0</v>
      </c>
      <c r="CG204" s="43">
        <f>'Report Sept'!CG204-'Report June'!CG204</f>
        <v>0</v>
      </c>
      <c r="CH204" s="43">
        <f>'Report Sept'!CH204-'Report June'!CH204</f>
        <v>0</v>
      </c>
      <c r="CI204" s="43">
        <f>'Report Sept'!CI204-'Report June'!CI204</f>
        <v>0</v>
      </c>
      <c r="CJ204" s="43">
        <f>'Report Sept'!CJ204-'Report June'!CJ204</f>
        <v>0</v>
      </c>
      <c r="CK204" s="43">
        <f>'Report Sept'!CK204-'Report June'!CK204</f>
        <v>0</v>
      </c>
      <c r="CL204" s="43">
        <f>'Report Sept'!CL204-'Report June'!CL204</f>
        <v>0</v>
      </c>
      <c r="CM204" s="43">
        <f>'Report Sept'!CM204-'Report June'!CM204</f>
        <v>0</v>
      </c>
      <c r="CN204" s="43">
        <f>'Report Sept'!CN204-'Report June'!CN204</f>
        <v>0</v>
      </c>
      <c r="CO204" s="43">
        <f>'Report Sept'!CO204-'Report June'!CO204</f>
        <v>0</v>
      </c>
      <c r="CP204" s="43">
        <f>'Report Sept'!CP204-'Report June'!CP204</f>
        <v>0</v>
      </c>
      <c r="CQ204" s="43">
        <f>'Report Sept'!CQ204-'Report June'!CQ204</f>
        <v>0</v>
      </c>
      <c r="CR204" s="43">
        <f>'Report Sept'!CR204-'Report June'!CR204</f>
        <v>0</v>
      </c>
      <c r="CS204" s="43">
        <f>'Report Sept'!CS204-'Report June'!CS204</f>
        <v>0</v>
      </c>
      <c r="CT204" s="43">
        <f>'Report Sept'!CT204-'Report June'!CT204</f>
        <v>0</v>
      </c>
      <c r="CU204" s="43">
        <f>'Report Sept'!CU204-'Report June'!CU204</f>
        <v>0</v>
      </c>
      <c r="CV204" s="43">
        <f>'Report Sept'!CV204-'Report June'!CV204</f>
        <v>0</v>
      </c>
      <c r="CW204" s="43">
        <f>'Report Sept'!CW204-'Report June'!CW204</f>
        <v>0</v>
      </c>
      <c r="CX204" s="43">
        <f>'Report Sept'!CX204-'Report June'!CX204</f>
        <v>0</v>
      </c>
      <c r="CY204" s="43">
        <f>'Report Sept'!CY204-'Report June'!CY204</f>
        <v>0</v>
      </c>
      <c r="CZ204" s="43">
        <f>'Report Sept'!CZ204-'Report June'!CZ204</f>
        <v>0</v>
      </c>
      <c r="DA204" s="43">
        <f>'Report Sept'!DA204-'Report June'!DA204</f>
        <v>0</v>
      </c>
      <c r="DB204" s="43">
        <f>'Report Sept'!DB204-'Report June'!DB204</f>
        <v>0</v>
      </c>
      <c r="DC204" s="43">
        <f>'Report Sept'!DC204-'Report June'!DC204</f>
        <v>0</v>
      </c>
      <c r="DD204" s="43">
        <f>'Report Sept'!DD204-'Report June'!DD204</f>
        <v>0</v>
      </c>
      <c r="DE204" s="43">
        <f>'Report Sept'!DE204-'Report June'!DE204</f>
        <v>0</v>
      </c>
      <c r="DF204" s="43">
        <f>'Report Sept'!DF204-'Report June'!DF204</f>
        <v>0</v>
      </c>
      <c r="DG204" s="43">
        <f>'Report Sept'!DG204-'Report June'!DG204</f>
        <v>0</v>
      </c>
      <c r="DH204" s="43">
        <f>'Report Sept'!DH204-'Report June'!DH204</f>
        <v>0</v>
      </c>
      <c r="DI204" s="43">
        <f>'Report Sept'!DI204-'Report June'!DI204</f>
        <v>0</v>
      </c>
      <c r="DJ204" s="43">
        <f>'Report Sept'!DJ204-'Report June'!DJ204</f>
        <v>0</v>
      </c>
      <c r="DK204" s="43">
        <f>'Report Sept'!DK204-'Report June'!DK204</f>
        <v>0</v>
      </c>
      <c r="DL204" s="43">
        <f>'Report Sept'!DL204-'Report June'!DL204</f>
        <v>0</v>
      </c>
      <c r="DM204" s="43">
        <f>'Report Sept'!DM204-'Report June'!DM204</f>
        <v>0</v>
      </c>
      <c r="DN204" s="43">
        <f>'Report Sept'!DN204-'Report June'!DN204</f>
        <v>0</v>
      </c>
      <c r="DO204" s="43">
        <f>'Report Sept'!DO204-'Report June'!DO204</f>
        <v>0</v>
      </c>
      <c r="DP204" s="43">
        <f>'Report Sept'!DP204-'Report June'!DP204</f>
        <v>0</v>
      </c>
      <c r="DQ204" s="43">
        <f>'Report Sept'!DQ204-'Report June'!DQ204</f>
        <v>0</v>
      </c>
      <c r="DR204" s="43">
        <f>'Report Sept'!DR204-'Report June'!DR204</f>
        <v>0</v>
      </c>
      <c r="DS204" s="43">
        <f>'Report Sept'!DS204-'Report June'!DS204</f>
        <v>0</v>
      </c>
      <c r="DT204" s="43">
        <f>'Report Sept'!DT204-'Report June'!DT204</f>
        <v>0</v>
      </c>
      <c r="DU204" s="43">
        <f>'Report Sept'!DU204-'Report June'!DU204</f>
        <v>0</v>
      </c>
      <c r="DV204" s="43">
        <f>'Report Sept'!DV204-'Report June'!DV204</f>
        <v>0</v>
      </c>
      <c r="DW204" s="43">
        <f>'Report Sept'!DW204-'Report June'!DW204</f>
        <v>0</v>
      </c>
      <c r="DX204" s="43">
        <f>'Report Sept'!DX204-'Report June'!DX204</f>
        <v>0</v>
      </c>
      <c r="DY204" s="43">
        <f>'Report Sept'!DY204-'Report June'!DY204</f>
        <v>0</v>
      </c>
      <c r="DZ204" s="43">
        <f>'Report Sept'!DZ204-'Report June'!DZ204</f>
        <v>0</v>
      </c>
      <c r="EA204" s="43">
        <f>'Report Sept'!EA204-'Report June'!EA204</f>
        <v>0</v>
      </c>
      <c r="EB204" s="43">
        <f>'Report Sept'!EB204-'Report June'!EB204</f>
        <v>0</v>
      </c>
      <c r="EC204" s="43">
        <f>'Report Sept'!EC204-'Report June'!EC204</f>
        <v>0</v>
      </c>
      <c r="ED204" s="43">
        <f>'Report Sept'!ED204-'Report June'!ED204</f>
        <v>0</v>
      </c>
      <c r="EE204" s="43">
        <f>'Report Sept'!EE204-'Report June'!EE204</f>
        <v>0</v>
      </c>
      <c r="EF204" s="43">
        <f>'Report Sept'!EF204-'Report June'!EF204</f>
        <v>0</v>
      </c>
      <c r="EG204" s="43">
        <f>'Report Sept'!EG204-'Report June'!EG204</f>
        <v>0</v>
      </c>
      <c r="EH204" s="43">
        <f>'Report Sept'!EH204-'Report June'!EH204</f>
        <v>0</v>
      </c>
      <c r="EI204" s="43">
        <f>'Report Sept'!EI204-'Report June'!EI204</f>
        <v>0</v>
      </c>
      <c r="EJ204" s="43">
        <f>'Report Sept'!EJ204-'Report June'!EJ204</f>
        <v>0</v>
      </c>
      <c r="EK204" s="43">
        <f>'Report Sept'!EK204-'Report June'!EK204</f>
        <v>0</v>
      </c>
      <c r="EL204" s="43">
        <f>'Report Sept'!EL204-'Report June'!EL204</f>
        <v>0</v>
      </c>
      <c r="EM204" s="43">
        <f>'Report Sept'!EM204-'Report June'!EM204</f>
        <v>0</v>
      </c>
      <c r="EN204" s="43">
        <f>'Report Sept'!EN204-'Report June'!EN204</f>
        <v>0</v>
      </c>
      <c r="EO204" s="43">
        <f>'Report Sept'!EO204-'Report June'!EO204</f>
        <v>0</v>
      </c>
      <c r="EP204" s="43">
        <f>'Report Sept'!EP204-'Report June'!EP204</f>
        <v>0</v>
      </c>
      <c r="EQ204" s="43">
        <f>'Report Sept'!EQ204-'Report June'!EQ204</f>
        <v>0</v>
      </c>
      <c r="ER204" s="43" t="e">
        <f>'Report Sept'!ER204-'Report June'!ER204</f>
        <v>#VALUE!</v>
      </c>
      <c r="ES204" s="43" t="e">
        <f>'Report Sept'!ES204-'Report June'!ES204</f>
        <v>#VALUE!</v>
      </c>
      <c r="ET204" s="43" t="e">
        <f>'Report Sept'!ET204-'Report June'!ET204</f>
        <v>#VALUE!</v>
      </c>
      <c r="EU204" s="43" t="e">
        <f>'Report Sept'!EU204-'Report June'!EU204</f>
        <v>#VALUE!</v>
      </c>
      <c r="EV204" s="43" t="e">
        <f>'Report Sept'!EV204-'Report June'!EV204</f>
        <v>#VALUE!</v>
      </c>
      <c r="EW204" s="43" t="e">
        <f>'Report Sept'!EW204-'Report June'!EW204</f>
        <v>#VALUE!</v>
      </c>
      <c r="EX204" s="43" t="e">
        <f>'Report Sept'!EX204-'Report June'!EX204</f>
        <v>#VALUE!</v>
      </c>
      <c r="EY204" s="43" t="e">
        <f>'Report Sept'!EY204-'Report June'!EY204</f>
        <v>#VALUE!</v>
      </c>
      <c r="EZ204" s="43" t="e">
        <f>'Report Sept'!EZ204-'Report June'!EZ204</f>
        <v>#VALUE!</v>
      </c>
      <c r="FA204" s="43" t="e">
        <f>'Report Sept'!FA204-'Report June'!FA204</f>
        <v>#VALUE!</v>
      </c>
      <c r="FB204" s="43" t="e">
        <f>'Report Sept'!FB204-'Report June'!FB204</f>
        <v>#VALUE!</v>
      </c>
      <c r="FC204" s="43" t="e">
        <f>'Report Sept'!FC204-'Report June'!FC204</f>
        <v>#VALUE!</v>
      </c>
      <c r="FD204" s="43" t="e">
        <f>'Report Sept'!FD204-'Report June'!FD204</f>
        <v>#VALUE!</v>
      </c>
      <c r="FE204" s="43" t="e">
        <f>'Report Sept'!FE204-'Report June'!FE204</f>
        <v>#VALUE!</v>
      </c>
      <c r="FF204" s="43" t="e">
        <f>'Report Sept'!FF204-'Report June'!FF204</f>
        <v>#VALUE!</v>
      </c>
      <c r="FG204" s="43" t="e">
        <f>'Report Sept'!FG204-'Report June'!FG204</f>
        <v>#VALUE!</v>
      </c>
      <c r="FH204" s="43" t="e">
        <f>'Report Sept'!FH204-'Report June'!FH204</f>
        <v>#VALUE!</v>
      </c>
      <c r="FI204" s="43" t="e">
        <f>'Report Sept'!FI204-'Report June'!FI204</f>
        <v>#VALUE!</v>
      </c>
      <c r="FJ204" s="43">
        <f>'Report Sept'!FJ204-'Report June'!FJ204</f>
        <v>2.0839379382547402E-2</v>
      </c>
      <c r="FK204" s="43">
        <f>'Report Sept'!FK204-'Report June'!FK204</f>
        <v>1.4297370098604101E-2</v>
      </c>
      <c r="FL204" s="43">
        <f>'Report Sept'!FL204-'Report June'!FL204</f>
        <v>1.42088041037319E-2</v>
      </c>
    </row>
    <row r="205" spans="1:168" ht="15" customHeight="1">
      <c r="A205" s="44"/>
      <c r="B205" s="44"/>
      <c r="C205" s="44"/>
      <c r="D205" s="44"/>
      <c r="E205" s="44"/>
      <c r="F205" s="44"/>
      <c r="G205" s="44"/>
      <c r="H205" s="44"/>
      <c r="I205" s="44"/>
      <c r="J205" s="44"/>
      <c r="K205" s="44"/>
      <c r="L205" s="44"/>
      <c r="M205" s="44"/>
      <c r="N205" s="44"/>
      <c r="O205" s="44"/>
      <c r="P205" s="44"/>
      <c r="Q205" s="44"/>
      <c r="R205" s="44"/>
      <c r="S205" s="44"/>
      <c r="T205" s="44"/>
      <c r="U205" s="44"/>
      <c r="V205" s="44"/>
      <c r="W205" s="44"/>
      <c r="X205" s="44"/>
      <c r="Y205" s="44"/>
      <c r="Z205" s="44"/>
      <c r="AA205" s="44"/>
      <c r="AB205" s="44"/>
      <c r="AC205" s="44"/>
      <c r="AD205" s="44"/>
      <c r="AE205" s="44"/>
      <c r="AF205" s="44"/>
      <c r="AG205" s="44"/>
      <c r="AH205" s="44"/>
      <c r="AI205" s="44"/>
      <c r="AJ205" s="44"/>
      <c r="AK205" s="44"/>
      <c r="AL205" s="44"/>
      <c r="AM205" s="44"/>
      <c r="AN205" s="44"/>
      <c r="AO205" s="44"/>
      <c r="AP205" s="44"/>
      <c r="AQ205" s="44"/>
      <c r="AR205" s="44"/>
      <c r="AS205" s="44"/>
      <c r="AT205" s="44"/>
      <c r="AU205" s="44"/>
      <c r="AV205" s="44"/>
    </row>
    <row r="206" spans="1:168" ht="15" customHeight="1">
      <c r="A206" s="44"/>
      <c r="B206" s="44"/>
      <c r="C206" s="44"/>
      <c r="D206" s="44"/>
      <c r="E206" s="44"/>
      <c r="F206" s="44"/>
      <c r="G206" s="44"/>
      <c r="H206" s="44"/>
      <c r="I206" s="44"/>
      <c r="J206" s="44"/>
      <c r="K206" s="44"/>
      <c r="L206" s="44"/>
      <c r="M206" s="44"/>
      <c r="N206" s="44"/>
      <c r="O206" s="44"/>
      <c r="P206" s="44"/>
      <c r="Q206" s="44"/>
      <c r="R206" s="44"/>
      <c r="S206" s="44"/>
      <c r="T206" s="44"/>
      <c r="U206" s="44"/>
      <c r="V206" s="44"/>
      <c r="W206" s="44"/>
      <c r="X206" s="44"/>
      <c r="Y206" s="44"/>
      <c r="Z206" s="44"/>
      <c r="AA206" s="44"/>
      <c r="AB206" s="44"/>
      <c r="AC206" s="44"/>
      <c r="AD206" s="44"/>
      <c r="AE206" s="44"/>
      <c r="AF206" s="44"/>
      <c r="AG206" s="44"/>
      <c r="AH206" s="44"/>
      <c r="AI206" s="44"/>
      <c r="AJ206" s="44"/>
      <c r="AK206" s="44"/>
      <c r="AL206" s="44"/>
      <c r="AM206" s="44"/>
      <c r="AN206" s="44"/>
      <c r="AO206" s="44"/>
      <c r="AP206" s="44"/>
      <c r="AQ206" s="44"/>
      <c r="AR206" s="44"/>
      <c r="AS206" s="44"/>
      <c r="AT206" s="44"/>
      <c r="AU206" s="44"/>
      <c r="AV206" s="44"/>
    </row>
    <row r="207" spans="1:168" ht="15" customHeight="1">
      <c r="A207" s="44"/>
      <c r="B207" s="44"/>
      <c r="C207" s="44"/>
      <c r="D207" s="44"/>
      <c r="E207" s="44"/>
      <c r="F207" s="44"/>
      <c r="G207" s="44"/>
      <c r="H207" s="44"/>
      <c r="I207" s="44"/>
      <c r="J207" s="44"/>
      <c r="K207" s="44"/>
      <c r="L207" s="44"/>
      <c r="M207" s="44"/>
      <c r="N207" s="44"/>
      <c r="O207" s="44"/>
      <c r="P207" s="44"/>
      <c r="Q207" s="44"/>
      <c r="R207" s="44"/>
      <c r="S207" s="44"/>
      <c r="T207" s="44"/>
      <c r="U207" s="44"/>
      <c r="V207" s="44"/>
      <c r="W207" s="44"/>
      <c r="X207" s="44"/>
      <c r="Y207" s="44"/>
      <c r="Z207" s="44"/>
      <c r="AA207" s="44"/>
      <c r="AB207" s="44"/>
      <c r="AC207" s="44"/>
      <c r="AD207" s="44"/>
      <c r="AE207" s="44"/>
      <c r="AF207" s="44"/>
      <c r="AG207" s="44"/>
      <c r="AH207" s="44"/>
      <c r="AI207" s="44"/>
      <c r="AJ207" s="44"/>
      <c r="AK207" s="44"/>
      <c r="AL207" s="44"/>
      <c r="AM207" s="44"/>
      <c r="AN207" s="44"/>
      <c r="AO207" s="44"/>
      <c r="AP207" s="44"/>
      <c r="AQ207" s="44"/>
      <c r="AR207" s="44"/>
      <c r="AS207" s="44"/>
      <c r="AT207" s="44"/>
      <c r="AU207" s="44"/>
      <c r="AV207" s="44"/>
    </row>
    <row r="208" spans="1:168" ht="15" customHeight="1">
      <c r="A208" s="44"/>
      <c r="B208" s="44"/>
      <c r="C208" s="44"/>
      <c r="D208" s="44"/>
      <c r="E208" s="44"/>
      <c r="F208" s="44"/>
      <c r="G208" s="44"/>
      <c r="H208" s="44"/>
      <c r="I208" s="44"/>
      <c r="J208" s="44"/>
      <c r="K208" s="44"/>
      <c r="L208" s="44"/>
      <c r="M208" s="44"/>
      <c r="N208" s="44"/>
      <c r="O208" s="44"/>
      <c r="P208" s="44"/>
      <c r="Q208" s="44"/>
      <c r="R208" s="44"/>
      <c r="S208" s="44"/>
      <c r="T208" s="44"/>
      <c r="U208" s="44"/>
      <c r="V208" s="44"/>
      <c r="W208" s="44"/>
      <c r="X208" s="44"/>
      <c r="Y208" s="44"/>
      <c r="Z208" s="44"/>
      <c r="AA208" s="44"/>
      <c r="AB208" s="44"/>
      <c r="AC208" s="44"/>
      <c r="AD208" s="44"/>
      <c r="AE208" s="44"/>
      <c r="AF208" s="44"/>
      <c r="AG208" s="44"/>
      <c r="AH208" s="44"/>
      <c r="AI208" s="44"/>
      <c r="AJ208" s="44"/>
      <c r="AK208" s="44"/>
      <c r="AL208" s="44"/>
      <c r="AM208" s="44"/>
      <c r="AN208" s="44"/>
      <c r="AO208" s="44"/>
      <c r="AP208" s="44"/>
      <c r="AQ208" s="44"/>
      <c r="AR208" s="44"/>
      <c r="AS208" s="44"/>
      <c r="AT208" s="44"/>
      <c r="AU208" s="44"/>
      <c r="AV208" s="44"/>
    </row>
    <row r="209" spans="1:168" ht="15" customHeight="1">
      <c r="A209" s="44"/>
      <c r="B209" s="44"/>
      <c r="C209" s="44"/>
      <c r="D209" s="44"/>
      <c r="E209" s="44"/>
      <c r="F209" s="44"/>
      <c r="G209" s="44"/>
      <c r="H209" s="44"/>
      <c r="I209" s="44"/>
      <c r="J209" s="44"/>
      <c r="K209" s="44"/>
      <c r="L209" s="44"/>
      <c r="M209" s="44"/>
      <c r="N209" s="44"/>
      <c r="O209" s="44"/>
      <c r="P209" s="44"/>
      <c r="Q209" s="44"/>
      <c r="R209" s="44"/>
      <c r="S209" s="44"/>
      <c r="T209" s="44"/>
      <c r="U209" s="44"/>
      <c r="V209" s="44"/>
      <c r="W209" s="44"/>
      <c r="X209" s="44"/>
      <c r="Y209" s="44"/>
      <c r="Z209" s="44"/>
      <c r="AA209" s="44"/>
      <c r="AB209" s="44"/>
      <c r="AC209" s="44"/>
      <c r="AD209" s="44"/>
      <c r="AE209" s="44"/>
      <c r="AF209" s="44"/>
      <c r="AG209" s="44"/>
      <c r="AH209" s="44"/>
      <c r="AI209" s="44"/>
      <c r="AJ209" s="44"/>
      <c r="AK209" s="44"/>
      <c r="AL209" s="44"/>
      <c r="AM209" s="44"/>
      <c r="AN209" s="44"/>
      <c r="AO209" s="44"/>
      <c r="AP209" s="44"/>
      <c r="AQ209" s="44"/>
      <c r="AR209" s="44"/>
      <c r="AS209" s="44"/>
      <c r="AT209" s="44"/>
      <c r="AU209" s="44"/>
      <c r="AV209" s="44"/>
    </row>
    <row r="210" spans="1:168" ht="15" customHeight="1">
      <c r="A210" s="44"/>
      <c r="B210" s="105"/>
      <c r="C210" s="105"/>
      <c r="D210" s="105"/>
      <c r="E210" s="105"/>
      <c r="F210" s="105"/>
      <c r="G210" s="105"/>
      <c r="H210" s="105"/>
      <c r="I210" s="105"/>
      <c r="J210" s="105"/>
      <c r="K210" s="105"/>
      <c r="L210" s="105"/>
      <c r="M210" s="105"/>
      <c r="N210" s="105"/>
      <c r="O210" s="105"/>
      <c r="P210" s="105"/>
      <c r="Q210" s="105"/>
      <c r="R210" s="105"/>
      <c r="S210" s="105"/>
      <c r="T210" s="105"/>
      <c r="U210" s="105"/>
      <c r="V210" s="105"/>
      <c r="W210" s="105"/>
      <c r="X210" s="105"/>
      <c r="Y210" s="105"/>
      <c r="Z210" s="105"/>
      <c r="AA210" s="105"/>
      <c r="AB210" s="105"/>
      <c r="AC210" s="105"/>
      <c r="AD210" s="105"/>
      <c r="AE210" s="105"/>
      <c r="AF210" s="105"/>
      <c r="AG210" s="105"/>
      <c r="AH210" s="105"/>
      <c r="AI210" s="105"/>
      <c r="AJ210" s="105"/>
      <c r="AK210" s="105"/>
      <c r="AL210" s="105"/>
      <c r="AM210" s="105"/>
      <c r="AN210" s="105"/>
      <c r="AO210" s="105"/>
      <c r="AP210" s="105"/>
      <c r="AQ210" s="105"/>
      <c r="AR210" s="105"/>
      <c r="AS210" s="105"/>
      <c r="AT210" s="105"/>
      <c r="AU210" s="44"/>
      <c r="AV210" s="44"/>
    </row>
    <row r="211" spans="1:168" ht="15" customHeight="1">
      <c r="A211" s="44"/>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c r="AB211" s="73"/>
      <c r="AC211" s="73"/>
      <c r="AD211" s="73"/>
      <c r="AE211" s="73"/>
      <c r="AF211" s="73"/>
      <c r="AG211" s="73"/>
      <c r="AH211" s="73"/>
      <c r="AI211" s="73"/>
      <c r="AJ211" s="73"/>
      <c r="AK211" s="73"/>
      <c r="AL211" s="73"/>
      <c r="AM211" s="73"/>
      <c r="AN211" s="73"/>
      <c r="AO211" s="73"/>
      <c r="AP211" s="73"/>
      <c r="AQ211" s="73"/>
      <c r="AR211" s="73"/>
      <c r="AS211" s="73"/>
      <c r="AT211" s="73"/>
      <c r="AU211" s="73"/>
      <c r="AV211" s="44"/>
    </row>
    <row r="212" spans="1:168" ht="15" customHeight="1">
      <c r="A212" s="105" t="str">
        <f>_xlfn.CONCAT("Data as of: ", TEXT($AZ$2,"dd mmmm yyyy"))</f>
        <v>Data as of: 30 September 2025</v>
      </c>
      <c r="B212" s="105"/>
      <c r="C212" s="105"/>
      <c r="D212" s="105"/>
      <c r="E212" s="105"/>
      <c r="F212" s="105"/>
      <c r="G212" s="105"/>
      <c r="H212" s="105"/>
      <c r="I212" s="105"/>
      <c r="J212" s="105"/>
      <c r="K212" s="105"/>
      <c r="L212" s="105"/>
      <c r="M212" s="105"/>
      <c r="N212" s="105"/>
      <c r="O212" s="105"/>
      <c r="P212" s="105"/>
      <c r="Q212" s="105"/>
      <c r="R212" s="105"/>
      <c r="S212" s="105"/>
      <c r="T212" s="105"/>
      <c r="U212" s="105"/>
      <c r="V212" s="105"/>
      <c r="W212" s="105"/>
      <c r="X212" s="105"/>
      <c r="Y212" s="105"/>
      <c r="Z212" s="105"/>
      <c r="AA212" s="105"/>
      <c r="AB212" s="105"/>
      <c r="AC212" s="105"/>
      <c r="AD212" s="105"/>
      <c r="AE212" s="105"/>
      <c r="AF212" s="105"/>
      <c r="AG212" s="105"/>
      <c r="AH212" s="105"/>
      <c r="AI212" s="105"/>
      <c r="AJ212" s="105"/>
      <c r="AK212" s="105"/>
      <c r="AL212" s="105"/>
      <c r="AM212" s="105"/>
      <c r="AN212" s="105"/>
      <c r="AO212" s="105"/>
      <c r="AP212" s="105"/>
      <c r="AQ212" s="105"/>
      <c r="AR212" s="105"/>
      <c r="AS212" s="105"/>
      <c r="AT212" s="105"/>
      <c r="AU212" s="105"/>
      <c r="AV212" s="105"/>
    </row>
    <row r="213" spans="1:168" ht="15" customHeight="1">
      <c r="A213" s="108" t="s">
        <v>142</v>
      </c>
      <c r="B213" s="108"/>
      <c r="C213" s="108"/>
      <c r="D213" s="108"/>
      <c r="E213" s="108"/>
      <c r="F213" s="108"/>
      <c r="G213" s="108"/>
      <c r="H213" s="108"/>
      <c r="I213" s="108"/>
      <c r="J213" s="108"/>
      <c r="K213" s="108"/>
      <c r="L213" s="108"/>
      <c r="M213" s="108"/>
      <c r="N213" s="108"/>
      <c r="O213" s="108"/>
      <c r="P213" s="108"/>
      <c r="Q213" s="108"/>
      <c r="R213" s="108"/>
      <c r="S213" s="108"/>
      <c r="T213" s="108"/>
      <c r="U213" s="108"/>
      <c r="V213" s="108"/>
      <c r="W213" s="108"/>
      <c r="X213" s="108"/>
      <c r="Y213" s="108"/>
      <c r="Z213" s="108"/>
      <c r="AA213" s="108"/>
      <c r="AB213" s="108"/>
      <c r="AC213" s="108"/>
      <c r="AD213" s="108"/>
      <c r="AE213" s="108"/>
      <c r="AF213" s="108"/>
      <c r="AG213" s="108"/>
      <c r="AH213" s="108"/>
      <c r="AI213" s="108"/>
      <c r="AJ213" s="108"/>
      <c r="AK213" s="108"/>
      <c r="AL213" s="108"/>
      <c r="AM213" s="108"/>
      <c r="AN213" s="108"/>
      <c r="AO213" s="108"/>
      <c r="AP213" s="108"/>
      <c r="AQ213" s="108"/>
      <c r="AR213" s="108"/>
      <c r="AS213" s="108"/>
      <c r="AT213" s="108"/>
      <c r="AU213" s="108"/>
      <c r="AV213" s="108"/>
    </row>
    <row r="214" spans="1:168" ht="15" customHeight="1">
      <c r="A214" s="108"/>
      <c r="B214" s="108"/>
      <c r="C214" s="108"/>
      <c r="D214" s="108"/>
      <c r="E214" s="108"/>
      <c r="F214" s="108"/>
      <c r="G214" s="108"/>
      <c r="H214" s="108"/>
      <c r="I214" s="108"/>
      <c r="J214" s="108"/>
      <c r="K214" s="108"/>
      <c r="L214" s="108"/>
      <c r="M214" s="108"/>
      <c r="N214" s="108"/>
      <c r="O214" s="108"/>
      <c r="P214" s="108"/>
      <c r="Q214" s="108"/>
      <c r="R214" s="108"/>
      <c r="S214" s="108"/>
      <c r="T214" s="108"/>
      <c r="U214" s="108"/>
      <c r="V214" s="108"/>
      <c r="W214" s="108"/>
      <c r="X214" s="108"/>
      <c r="Y214" s="108"/>
      <c r="Z214" s="108"/>
      <c r="AA214" s="108"/>
      <c r="AB214" s="108"/>
      <c r="AC214" s="108"/>
      <c r="AD214" s="108"/>
      <c r="AE214" s="108"/>
      <c r="AF214" s="108"/>
      <c r="AG214" s="108"/>
      <c r="AH214" s="108"/>
      <c r="AI214" s="108"/>
      <c r="AJ214" s="108"/>
      <c r="AK214" s="108"/>
      <c r="AL214" s="108"/>
      <c r="AM214" s="108"/>
      <c r="AN214" s="108"/>
      <c r="AO214" s="108"/>
      <c r="AP214" s="108"/>
      <c r="AQ214" s="108"/>
      <c r="AR214" s="108"/>
      <c r="AS214" s="108"/>
      <c r="AT214" s="108"/>
      <c r="AU214" s="108"/>
      <c r="AV214" s="108"/>
    </row>
    <row r="215" spans="1:168" ht="15" customHeight="1">
      <c r="A215" s="108"/>
      <c r="B215" s="108"/>
      <c r="C215" s="108"/>
      <c r="D215" s="108"/>
      <c r="E215" s="108"/>
      <c r="F215" s="108"/>
      <c r="G215" s="108"/>
      <c r="H215" s="108"/>
      <c r="I215" s="108"/>
      <c r="J215" s="108"/>
      <c r="K215" s="108"/>
      <c r="L215" s="108"/>
      <c r="M215" s="108"/>
      <c r="N215" s="108"/>
      <c r="O215" s="108"/>
      <c r="P215" s="108"/>
      <c r="Q215" s="108"/>
      <c r="R215" s="108"/>
      <c r="S215" s="108"/>
      <c r="T215" s="108"/>
      <c r="U215" s="108"/>
      <c r="V215" s="108"/>
      <c r="W215" s="108"/>
      <c r="X215" s="108"/>
      <c r="Y215" s="108"/>
      <c r="Z215" s="108"/>
      <c r="AA215" s="108"/>
      <c r="AB215" s="108"/>
      <c r="AC215" s="108"/>
      <c r="AD215" s="108"/>
      <c r="AE215" s="108"/>
      <c r="AF215" s="108"/>
      <c r="AG215" s="108"/>
      <c r="AH215" s="108"/>
      <c r="AI215" s="108"/>
      <c r="AJ215" s="108"/>
      <c r="AK215" s="108"/>
      <c r="AL215" s="108"/>
      <c r="AM215" s="108"/>
      <c r="AN215" s="108"/>
      <c r="AO215" s="108"/>
      <c r="AP215" s="108"/>
      <c r="AQ215" s="108"/>
      <c r="AR215" s="108"/>
      <c r="AS215" s="108"/>
      <c r="AT215" s="108"/>
      <c r="AU215" s="108"/>
      <c r="AV215" s="108"/>
    </row>
    <row r="216" spans="1:168" ht="15" customHeight="1">
      <c r="A216" s="108"/>
      <c r="B216" s="108"/>
      <c r="C216" s="108"/>
      <c r="D216" s="108"/>
      <c r="E216" s="108"/>
      <c r="F216" s="108"/>
      <c r="G216" s="108"/>
      <c r="H216" s="108"/>
      <c r="I216" s="108"/>
      <c r="J216" s="108"/>
      <c r="K216" s="108"/>
      <c r="L216" s="108"/>
      <c r="M216" s="108"/>
      <c r="N216" s="108"/>
      <c r="O216" s="108"/>
      <c r="P216" s="108"/>
      <c r="Q216" s="108"/>
      <c r="R216" s="108"/>
      <c r="S216" s="108"/>
      <c r="T216" s="108"/>
      <c r="U216" s="108"/>
      <c r="V216" s="108"/>
      <c r="W216" s="108"/>
      <c r="X216" s="108"/>
      <c r="Y216" s="108"/>
      <c r="Z216" s="108"/>
      <c r="AA216" s="108"/>
      <c r="AB216" s="108"/>
      <c r="AC216" s="108"/>
      <c r="AD216" s="108"/>
      <c r="AE216" s="108"/>
      <c r="AF216" s="108"/>
      <c r="AG216" s="108"/>
      <c r="AH216" s="108"/>
      <c r="AI216" s="108"/>
      <c r="AJ216" s="108"/>
      <c r="AK216" s="108"/>
      <c r="AL216" s="108"/>
      <c r="AM216" s="108"/>
      <c r="AN216" s="108"/>
      <c r="AO216" s="108"/>
      <c r="AP216" s="108"/>
      <c r="AQ216" s="108"/>
      <c r="AR216" s="108"/>
      <c r="AS216" s="108"/>
      <c r="AT216" s="108"/>
      <c r="AU216" s="108"/>
      <c r="AV216" s="108"/>
    </row>
    <row r="218" spans="1:168" ht="15" customHeight="1">
      <c r="A218" s="44"/>
      <c r="B218" s="104" t="s">
        <v>83</v>
      </c>
      <c r="C218" s="104"/>
      <c r="D218" s="104"/>
      <c r="E218" s="104"/>
      <c r="F218" s="104"/>
      <c r="G218" s="104"/>
      <c r="H218" s="104"/>
      <c r="I218" s="104"/>
      <c r="J218" s="104"/>
      <c r="K218" s="104"/>
      <c r="L218" s="104"/>
      <c r="M218" s="104"/>
      <c r="N218" s="104"/>
      <c r="O218" s="104"/>
      <c r="P218" s="104"/>
      <c r="Q218" s="104"/>
      <c r="R218" s="104"/>
      <c r="S218" s="104"/>
      <c r="T218" s="104"/>
      <c r="U218" s="104"/>
      <c r="V218" s="104"/>
      <c r="W218" s="104"/>
      <c r="X218" s="104"/>
      <c r="Y218" s="104"/>
      <c r="Z218" s="104"/>
      <c r="AA218" s="104"/>
      <c r="AB218" s="104"/>
      <c r="AC218" s="104"/>
      <c r="AD218" s="104"/>
      <c r="AE218" s="104"/>
      <c r="AF218" s="104"/>
      <c r="AG218" s="104"/>
      <c r="AH218" s="104"/>
      <c r="AI218" s="104"/>
      <c r="AJ218" s="104"/>
      <c r="AK218" s="104"/>
      <c r="AL218" s="104"/>
      <c r="AM218" s="104"/>
      <c r="AN218" s="104"/>
      <c r="AO218" s="104"/>
      <c r="AP218" s="104"/>
      <c r="AQ218" s="104"/>
      <c r="AR218" s="104"/>
      <c r="AS218" s="104"/>
      <c r="AT218" s="104"/>
      <c r="AU218" s="104"/>
      <c r="AV218" s="44"/>
    </row>
    <row r="219" spans="1:168" ht="15" customHeight="1">
      <c r="A219" s="44"/>
      <c r="B219" s="104"/>
      <c r="C219" s="104"/>
      <c r="D219" s="104"/>
      <c r="E219" s="104"/>
      <c r="F219" s="104"/>
      <c r="G219" s="104"/>
      <c r="H219" s="104"/>
      <c r="I219" s="104"/>
      <c r="J219" s="104"/>
      <c r="K219" s="104"/>
      <c r="L219" s="104"/>
      <c r="M219" s="104"/>
      <c r="N219" s="104"/>
      <c r="O219" s="104"/>
      <c r="P219" s="104"/>
      <c r="Q219" s="104"/>
      <c r="R219" s="104"/>
      <c r="S219" s="104"/>
      <c r="T219" s="104"/>
      <c r="U219" s="104"/>
      <c r="V219" s="104"/>
      <c r="W219" s="104"/>
      <c r="X219" s="104"/>
      <c r="Y219" s="104"/>
      <c r="Z219" s="104"/>
      <c r="AA219" s="104"/>
      <c r="AB219" s="104"/>
      <c r="AC219" s="104"/>
      <c r="AD219" s="104"/>
      <c r="AE219" s="104"/>
      <c r="AF219" s="104"/>
      <c r="AG219" s="104"/>
      <c r="AH219" s="104"/>
      <c r="AI219" s="104"/>
      <c r="AJ219" s="104"/>
      <c r="AK219" s="104"/>
      <c r="AL219" s="104"/>
      <c r="AM219" s="104"/>
      <c r="AN219" s="104"/>
      <c r="AO219" s="104"/>
      <c r="AP219" s="104"/>
      <c r="AQ219" s="104"/>
      <c r="AR219" s="104"/>
      <c r="AS219" s="104"/>
      <c r="AT219" s="104"/>
      <c r="AU219" s="104"/>
      <c r="AV219" s="44"/>
    </row>
    <row r="220" spans="1:168" ht="15" customHeight="1">
      <c r="A220" s="4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c r="AP220" s="74"/>
      <c r="AQ220" s="74"/>
      <c r="AR220" s="74"/>
      <c r="AS220" s="74"/>
      <c r="AT220" s="74"/>
      <c r="AU220" s="74"/>
      <c r="AV220" s="44"/>
    </row>
    <row r="221" spans="1:168" ht="15" customHeight="1">
      <c r="A221" s="4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c r="AP221" s="74"/>
      <c r="AQ221" s="74"/>
      <c r="AR221" s="74"/>
      <c r="AS221" s="74"/>
      <c r="AT221" s="74"/>
      <c r="AU221" s="74"/>
      <c r="AV221" s="44"/>
      <c r="AZ221" s="41">
        <v>42400</v>
      </c>
      <c r="BA221" s="41">
        <v>42429</v>
      </c>
      <c r="BB221" s="41">
        <v>42460</v>
      </c>
      <c r="BC221" s="41">
        <v>42490</v>
      </c>
      <c r="BD221" s="41">
        <v>42521</v>
      </c>
      <c r="BE221" s="41">
        <v>42551</v>
      </c>
      <c r="BF221" s="41">
        <v>42582</v>
      </c>
      <c r="BG221" s="41">
        <v>42613</v>
      </c>
      <c r="BH221" s="41">
        <v>42643</v>
      </c>
      <c r="BI221" s="41">
        <v>42674</v>
      </c>
      <c r="BJ221" s="41">
        <v>42704</v>
      </c>
      <c r="BK221" s="41">
        <v>42735</v>
      </c>
      <c r="BL221" s="41">
        <v>42766</v>
      </c>
      <c r="BM221" s="41">
        <v>42794</v>
      </c>
      <c r="BN221" s="41">
        <v>42825</v>
      </c>
      <c r="BO221" s="41">
        <v>42855</v>
      </c>
      <c r="BP221" s="41">
        <v>42886</v>
      </c>
      <c r="BQ221" s="41">
        <v>42916</v>
      </c>
      <c r="BR221" s="41">
        <v>42947</v>
      </c>
      <c r="BS221" s="41">
        <v>42978</v>
      </c>
      <c r="BT221" s="41">
        <v>43008</v>
      </c>
      <c r="BU221" s="41">
        <v>43039</v>
      </c>
      <c r="BV221" s="41">
        <v>43069</v>
      </c>
      <c r="BW221" s="41">
        <v>43100</v>
      </c>
      <c r="BX221" s="41">
        <v>43131</v>
      </c>
      <c r="BY221" s="41">
        <v>43159</v>
      </c>
      <c r="BZ221" s="41">
        <v>43190</v>
      </c>
      <c r="CA221" s="41">
        <v>43220</v>
      </c>
      <c r="CB221" s="41">
        <v>43251</v>
      </c>
      <c r="CC221" s="41">
        <v>43281</v>
      </c>
      <c r="CD221" s="41">
        <v>43312</v>
      </c>
      <c r="CE221" s="41">
        <v>43343</v>
      </c>
      <c r="CF221" s="41">
        <v>43373</v>
      </c>
      <c r="CG221" s="41">
        <v>43404</v>
      </c>
      <c r="CH221" s="41">
        <v>43434</v>
      </c>
      <c r="CI221" s="41">
        <v>43465</v>
      </c>
      <c r="CJ221" s="41">
        <v>43496</v>
      </c>
      <c r="CK221" s="41">
        <v>43524</v>
      </c>
      <c r="CL221" s="41">
        <v>43555</v>
      </c>
      <c r="CM221" s="41">
        <v>43585</v>
      </c>
      <c r="CN221" s="41">
        <v>43616</v>
      </c>
      <c r="CO221" s="41">
        <v>43646</v>
      </c>
      <c r="CP221" s="41">
        <v>43677</v>
      </c>
      <c r="CQ221" s="41">
        <v>43708</v>
      </c>
      <c r="CR221" s="41">
        <v>43738</v>
      </c>
      <c r="CS221" s="41">
        <v>43769</v>
      </c>
      <c r="CT221" s="41">
        <v>43799</v>
      </c>
      <c r="CU221" s="41">
        <v>43830</v>
      </c>
      <c r="CV221" s="41">
        <v>43861</v>
      </c>
      <c r="CW221" s="41">
        <v>43890</v>
      </c>
      <c r="CX221" s="41">
        <v>43921</v>
      </c>
      <c r="CY221" s="41">
        <v>43951</v>
      </c>
      <c r="CZ221" s="41">
        <v>43982</v>
      </c>
      <c r="DA221" s="41">
        <v>44012</v>
      </c>
      <c r="DB221" s="41">
        <v>44043</v>
      </c>
      <c r="DC221" s="41">
        <v>44074</v>
      </c>
      <c r="DD221" s="41">
        <v>44104</v>
      </c>
      <c r="DE221" s="41">
        <v>44135</v>
      </c>
      <c r="DF221" s="41">
        <v>44165</v>
      </c>
      <c r="DG221" s="41">
        <v>44196</v>
      </c>
      <c r="DH221" s="41">
        <v>44227</v>
      </c>
      <c r="DI221" s="41">
        <v>44255</v>
      </c>
      <c r="DJ221" s="41">
        <v>44286</v>
      </c>
      <c r="DK221" s="41">
        <v>44316</v>
      </c>
      <c r="DL221" s="41">
        <v>44347</v>
      </c>
      <c r="DM221" s="41">
        <v>44377</v>
      </c>
      <c r="DN221" s="41">
        <v>44408</v>
      </c>
      <c r="DO221" s="41">
        <v>44439</v>
      </c>
      <c r="DP221" s="41">
        <v>44469</v>
      </c>
      <c r="DQ221" s="41">
        <v>44500</v>
      </c>
      <c r="DR221" s="41">
        <v>44530</v>
      </c>
      <c r="DS221" s="41">
        <v>44561</v>
      </c>
      <c r="DT221" s="41">
        <v>44592</v>
      </c>
      <c r="DU221" s="41">
        <v>44620</v>
      </c>
      <c r="DV221" s="41">
        <v>44651</v>
      </c>
      <c r="DW221" s="41">
        <v>44681</v>
      </c>
      <c r="DX221" s="41">
        <v>44712</v>
      </c>
      <c r="DY221" s="41">
        <v>44742</v>
      </c>
      <c r="DZ221" s="41">
        <v>44773</v>
      </c>
      <c r="EA221" s="41">
        <v>44804</v>
      </c>
      <c r="EB221" s="41">
        <v>44834</v>
      </c>
      <c r="EC221" s="41">
        <v>44865</v>
      </c>
      <c r="ED221" s="41">
        <v>44895</v>
      </c>
      <c r="EE221" s="41">
        <v>44926</v>
      </c>
      <c r="EF221" s="41">
        <v>44957</v>
      </c>
      <c r="EG221" s="41">
        <v>44985</v>
      </c>
      <c r="EH221" s="41">
        <v>45016</v>
      </c>
      <c r="EI221" s="41">
        <v>45046</v>
      </c>
      <c r="EJ221" s="41">
        <v>45077</v>
      </c>
      <c r="EK221" s="41">
        <v>45107</v>
      </c>
      <c r="EL221" s="41">
        <v>45138</v>
      </c>
      <c r="EM221" s="41">
        <v>45169</v>
      </c>
      <c r="EN221" s="41">
        <v>45199</v>
      </c>
      <c r="EO221" s="41">
        <v>45230</v>
      </c>
      <c r="EP221" s="41">
        <v>45260</v>
      </c>
      <c r="EQ221" s="41">
        <v>45291</v>
      </c>
      <c r="ER221" s="41">
        <v>45322</v>
      </c>
      <c r="ES221" s="41">
        <v>45351</v>
      </c>
      <c r="ET221" s="41">
        <v>45382</v>
      </c>
      <c r="EU221" s="41">
        <v>45412</v>
      </c>
      <c r="EV221" s="41">
        <v>45443</v>
      </c>
      <c r="EW221" s="41">
        <v>45473</v>
      </c>
      <c r="EX221" s="41">
        <v>45504</v>
      </c>
      <c r="EY221" s="41">
        <v>45535</v>
      </c>
      <c r="EZ221" s="41">
        <v>45565</v>
      </c>
      <c r="FA221" s="41">
        <v>45596</v>
      </c>
      <c r="FB221" s="41">
        <v>45626</v>
      </c>
      <c r="FC221" s="41">
        <v>45657</v>
      </c>
      <c r="FD221" s="41">
        <v>45688</v>
      </c>
      <c r="FE221" s="41">
        <v>45716</v>
      </c>
      <c r="FF221" s="41">
        <v>45747</v>
      </c>
      <c r="FG221" s="41">
        <v>45777</v>
      </c>
      <c r="FH221" s="41">
        <v>45808</v>
      </c>
      <c r="FI221" s="41">
        <v>45838</v>
      </c>
      <c r="FJ221" s="41">
        <v>45869</v>
      </c>
      <c r="FK221" s="41">
        <v>45900</v>
      </c>
      <c r="FL221" s="41">
        <v>45930</v>
      </c>
    </row>
    <row r="222" spans="1:168" ht="15" customHeight="1">
      <c r="A222" s="4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c r="AP222" s="74"/>
      <c r="AQ222" s="74"/>
      <c r="AR222" s="74"/>
      <c r="AS222" s="74"/>
      <c r="AT222" s="74"/>
      <c r="AU222" s="74"/>
      <c r="AV222" s="44"/>
      <c r="AY222" s="40" t="s">
        <v>79</v>
      </c>
      <c r="AZ222" s="43" t="e">
        <f>'Report Sept'!AZ222-'Report June'!AZ222</f>
        <v>#VALUE!</v>
      </c>
      <c r="BA222" s="43" t="e">
        <f>'Report Sept'!BA222-'Report June'!BA222</f>
        <v>#VALUE!</v>
      </c>
      <c r="BB222" s="43" t="e">
        <f>'Report Sept'!BB222-'Report June'!BB222</f>
        <v>#VALUE!</v>
      </c>
      <c r="BC222" s="43" t="e">
        <f>'Report Sept'!BC222-'Report June'!BC222</f>
        <v>#VALUE!</v>
      </c>
      <c r="BD222" s="43" t="e">
        <f>'Report Sept'!BD222-'Report June'!BD222</f>
        <v>#VALUE!</v>
      </c>
      <c r="BE222" s="43" t="e">
        <f>'Report Sept'!BE222-'Report June'!BE222</f>
        <v>#VALUE!</v>
      </c>
      <c r="BF222" s="43" t="e">
        <f>'Report Sept'!BF222-'Report June'!BF222</f>
        <v>#VALUE!</v>
      </c>
      <c r="BG222" s="43" t="e">
        <f>'Report Sept'!BG222-'Report June'!BG222</f>
        <v>#VALUE!</v>
      </c>
      <c r="BH222" s="43" t="e">
        <f>'Report Sept'!BH222-'Report June'!BH222</f>
        <v>#VALUE!</v>
      </c>
      <c r="BI222" s="43" t="e">
        <f>'Report Sept'!BI222-'Report June'!BI222</f>
        <v>#VALUE!</v>
      </c>
      <c r="BJ222" s="43" t="e">
        <f>'Report Sept'!BJ222-'Report June'!BJ222</f>
        <v>#VALUE!</v>
      </c>
      <c r="BK222" s="43" t="e">
        <f>'Report Sept'!BK222-'Report June'!BK222</f>
        <v>#VALUE!</v>
      </c>
      <c r="BL222" s="43" t="e">
        <f>'Report Sept'!BL222-'Report June'!BL222</f>
        <v>#VALUE!</v>
      </c>
      <c r="BM222" s="43" t="e">
        <f>'Report Sept'!BM222-'Report June'!BM222</f>
        <v>#VALUE!</v>
      </c>
      <c r="BN222" s="43" t="e">
        <f>'Report Sept'!BN222-'Report June'!BN222</f>
        <v>#VALUE!</v>
      </c>
      <c r="BO222" s="43" t="e">
        <f>'Report Sept'!BO222-'Report June'!BO222</f>
        <v>#VALUE!</v>
      </c>
      <c r="BP222" s="43" t="e">
        <f>'Report Sept'!BP222-'Report June'!BP222</f>
        <v>#VALUE!</v>
      </c>
      <c r="BQ222" s="43" t="e">
        <f>'Report Sept'!BQ222-'Report June'!BQ222</f>
        <v>#VALUE!</v>
      </c>
      <c r="BR222" s="43" t="e">
        <f>'Report Sept'!BR222-'Report June'!BR222</f>
        <v>#VALUE!</v>
      </c>
      <c r="BS222" s="43" t="e">
        <f>'Report Sept'!BS222-'Report June'!BS222</f>
        <v>#VALUE!</v>
      </c>
      <c r="BT222" s="43" t="e">
        <f>'Report Sept'!BT222-'Report June'!BT222</f>
        <v>#VALUE!</v>
      </c>
      <c r="BU222" s="43" t="e">
        <f>'Report Sept'!BU222-'Report June'!BU222</f>
        <v>#VALUE!</v>
      </c>
      <c r="BV222" s="43" t="e">
        <f>'Report Sept'!BV222-'Report June'!BV222</f>
        <v>#VALUE!</v>
      </c>
      <c r="BW222" s="43" t="e">
        <f>'Report Sept'!BW222-'Report June'!BW222</f>
        <v>#VALUE!</v>
      </c>
      <c r="BX222" s="43" t="e">
        <f>'Report Sept'!BX222-'Report June'!BX222</f>
        <v>#VALUE!</v>
      </c>
      <c r="BY222" s="43" t="e">
        <f>'Report Sept'!BY222-'Report June'!BY222</f>
        <v>#VALUE!</v>
      </c>
      <c r="BZ222" s="43" t="e">
        <f>'Report Sept'!BZ222-'Report June'!BZ222</f>
        <v>#VALUE!</v>
      </c>
      <c r="CA222" s="43" t="e">
        <f>'Report Sept'!CA222-'Report June'!CA222</f>
        <v>#VALUE!</v>
      </c>
      <c r="CB222" s="43" t="e">
        <f>'Report Sept'!CB222-'Report June'!CB222</f>
        <v>#VALUE!</v>
      </c>
      <c r="CC222" s="43" t="e">
        <f>'Report Sept'!CC222-'Report June'!CC222</f>
        <v>#VALUE!</v>
      </c>
      <c r="CD222" s="43" t="e">
        <f>'Report Sept'!CD222-'Report June'!CD222</f>
        <v>#VALUE!</v>
      </c>
      <c r="CE222" s="43" t="e">
        <f>'Report Sept'!CE222-'Report June'!CE222</f>
        <v>#VALUE!</v>
      </c>
      <c r="CF222" s="43" t="e">
        <f>'Report Sept'!CF222-'Report June'!CF222</f>
        <v>#VALUE!</v>
      </c>
      <c r="CG222" s="43" t="e">
        <f>'Report Sept'!CG222-'Report June'!CG222</f>
        <v>#VALUE!</v>
      </c>
      <c r="CH222" s="43" t="e">
        <f>'Report Sept'!CH222-'Report June'!CH222</f>
        <v>#VALUE!</v>
      </c>
      <c r="CI222" s="43" t="e">
        <f>'Report Sept'!CI222-'Report June'!CI222</f>
        <v>#VALUE!</v>
      </c>
      <c r="CJ222" s="43" t="e">
        <f>'Report Sept'!CJ222-'Report June'!CJ222</f>
        <v>#VALUE!</v>
      </c>
      <c r="CK222" s="43" t="e">
        <f>'Report Sept'!CK222-'Report June'!CK222</f>
        <v>#VALUE!</v>
      </c>
      <c r="CL222" s="43" t="e">
        <f>'Report Sept'!CL222-'Report June'!CL222</f>
        <v>#VALUE!</v>
      </c>
      <c r="CM222" s="43" t="e">
        <f>'Report Sept'!CM222-'Report June'!CM222</f>
        <v>#VALUE!</v>
      </c>
      <c r="CN222" s="43" t="e">
        <f>'Report Sept'!CN222-'Report June'!CN222</f>
        <v>#VALUE!</v>
      </c>
      <c r="CO222" s="43" t="e">
        <f>'Report Sept'!CO222-'Report June'!CO222</f>
        <v>#VALUE!</v>
      </c>
      <c r="CP222" s="43" t="e">
        <f>'Report Sept'!CP222-'Report June'!CP222</f>
        <v>#VALUE!</v>
      </c>
      <c r="CQ222" s="43" t="e">
        <f>'Report Sept'!CQ222-'Report June'!CQ222</f>
        <v>#VALUE!</v>
      </c>
      <c r="CR222" s="43" t="e">
        <f>'Report Sept'!CR222-'Report June'!CR222</f>
        <v>#VALUE!</v>
      </c>
      <c r="CS222" s="43" t="e">
        <f>'Report Sept'!CS222-'Report June'!CS222</f>
        <v>#VALUE!</v>
      </c>
      <c r="CT222" s="43" t="e">
        <f>'Report Sept'!CT222-'Report June'!CT222</f>
        <v>#VALUE!</v>
      </c>
      <c r="CU222" s="43" t="e">
        <f>'Report Sept'!CU222-'Report June'!CU222</f>
        <v>#VALUE!</v>
      </c>
      <c r="CV222" s="43" t="e">
        <f>'Report Sept'!CV222-'Report June'!CV222</f>
        <v>#VALUE!</v>
      </c>
      <c r="CW222" s="43" t="e">
        <f>'Report Sept'!CW222-'Report June'!CW222</f>
        <v>#VALUE!</v>
      </c>
      <c r="CX222" s="43" t="e">
        <f>'Report Sept'!CX222-'Report June'!CX222</f>
        <v>#VALUE!</v>
      </c>
      <c r="CY222" s="43" t="e">
        <f>'Report Sept'!CY222-'Report June'!CY222</f>
        <v>#VALUE!</v>
      </c>
      <c r="CZ222" s="43" t="e">
        <f>'Report Sept'!CZ222-'Report June'!CZ222</f>
        <v>#VALUE!</v>
      </c>
      <c r="DA222" s="43" t="e">
        <f>'Report Sept'!DA222-'Report June'!DA222</f>
        <v>#VALUE!</v>
      </c>
      <c r="DB222" s="43" t="e">
        <f>'Report Sept'!DB222-'Report June'!DB222</f>
        <v>#VALUE!</v>
      </c>
      <c r="DC222" s="43" t="e">
        <f>'Report Sept'!DC222-'Report June'!DC222</f>
        <v>#VALUE!</v>
      </c>
      <c r="DD222" s="43" t="e">
        <f>'Report Sept'!DD222-'Report June'!DD222</f>
        <v>#VALUE!</v>
      </c>
      <c r="DE222" s="43" t="e">
        <f>'Report Sept'!DE222-'Report June'!DE222</f>
        <v>#VALUE!</v>
      </c>
      <c r="DF222" s="43" t="e">
        <f>'Report Sept'!DF222-'Report June'!DF222</f>
        <v>#VALUE!</v>
      </c>
      <c r="DG222" s="43" t="e">
        <f>'Report Sept'!DG222-'Report June'!DG222</f>
        <v>#VALUE!</v>
      </c>
      <c r="DH222" s="43" t="e">
        <f>'Report Sept'!DH222-'Report June'!DH222</f>
        <v>#VALUE!</v>
      </c>
      <c r="DI222" s="43" t="e">
        <f>'Report Sept'!DI222-'Report June'!DI222</f>
        <v>#VALUE!</v>
      </c>
      <c r="DJ222" s="43" t="e">
        <f>'Report Sept'!DJ222-'Report June'!DJ222</f>
        <v>#VALUE!</v>
      </c>
      <c r="DK222" s="43" t="e">
        <f>'Report Sept'!DK222-'Report June'!DK222</f>
        <v>#VALUE!</v>
      </c>
      <c r="DL222" s="43" t="e">
        <f>'Report Sept'!DL222-'Report June'!DL222</f>
        <v>#VALUE!</v>
      </c>
      <c r="DM222" s="43" t="e">
        <f>'Report Sept'!DM222-'Report June'!DM222</f>
        <v>#VALUE!</v>
      </c>
      <c r="DN222" s="43" t="e">
        <f>'Report Sept'!DN222-'Report June'!DN222</f>
        <v>#VALUE!</v>
      </c>
      <c r="DO222" s="43" t="e">
        <f>'Report Sept'!DO222-'Report June'!DO222</f>
        <v>#VALUE!</v>
      </c>
      <c r="DP222" s="43" t="e">
        <f>'Report Sept'!DP222-'Report June'!DP222</f>
        <v>#VALUE!</v>
      </c>
      <c r="DQ222" s="43" t="e">
        <f>'Report Sept'!DQ222-'Report June'!DQ222</f>
        <v>#VALUE!</v>
      </c>
      <c r="DR222" s="43" t="e">
        <f>'Report Sept'!DR222-'Report June'!DR222</f>
        <v>#VALUE!</v>
      </c>
      <c r="DS222" s="43" t="e">
        <f>'Report Sept'!DS222-'Report June'!DS222</f>
        <v>#VALUE!</v>
      </c>
      <c r="DT222" s="43" t="e">
        <f>'Report Sept'!DT222-'Report June'!DT222</f>
        <v>#VALUE!</v>
      </c>
      <c r="DU222" s="43" t="e">
        <f>'Report Sept'!DU222-'Report June'!DU222</f>
        <v>#VALUE!</v>
      </c>
      <c r="DV222" s="43" t="e">
        <f>'Report Sept'!DV222-'Report June'!DV222</f>
        <v>#VALUE!</v>
      </c>
      <c r="DW222" s="43" t="e">
        <f>'Report Sept'!DW222-'Report June'!DW222</f>
        <v>#VALUE!</v>
      </c>
      <c r="DX222" s="43" t="e">
        <f>'Report Sept'!DX222-'Report June'!DX222</f>
        <v>#VALUE!</v>
      </c>
      <c r="DY222" s="43" t="e">
        <f>'Report Sept'!DY222-'Report June'!DY222</f>
        <v>#VALUE!</v>
      </c>
      <c r="DZ222" s="43" t="e">
        <f>'Report Sept'!DZ222-'Report June'!DZ222</f>
        <v>#VALUE!</v>
      </c>
      <c r="EA222" s="43" t="e">
        <f>'Report Sept'!EA222-'Report June'!EA222</f>
        <v>#VALUE!</v>
      </c>
      <c r="EB222" s="43" t="e">
        <f>'Report Sept'!EB222-'Report June'!EB222</f>
        <v>#VALUE!</v>
      </c>
      <c r="EC222" s="43" t="e">
        <f>'Report Sept'!EC222-'Report June'!EC222</f>
        <v>#VALUE!</v>
      </c>
      <c r="ED222" s="43" t="e">
        <f>'Report Sept'!ED222-'Report June'!ED222</f>
        <v>#VALUE!</v>
      </c>
      <c r="EE222" s="43" t="e">
        <f>'Report Sept'!EE222-'Report June'!EE222</f>
        <v>#VALUE!</v>
      </c>
      <c r="EF222" s="43" t="e">
        <f>'Report Sept'!EF222-'Report June'!EF222</f>
        <v>#VALUE!</v>
      </c>
      <c r="EG222" s="43" t="e">
        <f>'Report Sept'!EG222-'Report June'!EG222</f>
        <v>#VALUE!</v>
      </c>
      <c r="EH222" s="43" t="e">
        <f>'Report Sept'!EH222-'Report June'!EH222</f>
        <v>#VALUE!</v>
      </c>
      <c r="EI222" s="43" t="e">
        <f>'Report Sept'!EI222-'Report June'!EI222</f>
        <v>#VALUE!</v>
      </c>
      <c r="EJ222" s="43" t="e">
        <f>'Report Sept'!EJ222-'Report June'!EJ222</f>
        <v>#VALUE!</v>
      </c>
      <c r="EK222" s="43" t="e">
        <f>'Report Sept'!EK222-'Report June'!EK222</f>
        <v>#VALUE!</v>
      </c>
      <c r="EL222" s="43" t="e">
        <f>'Report Sept'!EL222-'Report June'!EL222</f>
        <v>#VALUE!</v>
      </c>
      <c r="EM222" s="43" t="e">
        <f>'Report Sept'!EM222-'Report June'!EM222</f>
        <v>#VALUE!</v>
      </c>
      <c r="EN222" s="43" t="e">
        <f>'Report Sept'!EN222-'Report June'!EN222</f>
        <v>#VALUE!</v>
      </c>
      <c r="EO222" s="43" t="e">
        <f>'Report Sept'!EO222-'Report June'!EO222</f>
        <v>#VALUE!</v>
      </c>
      <c r="EP222" s="43" t="e">
        <f>'Report Sept'!EP222-'Report June'!EP222</f>
        <v>#VALUE!</v>
      </c>
      <c r="EQ222" s="43" t="e">
        <f>'Report Sept'!EQ222-'Report June'!EQ222</f>
        <v>#VALUE!</v>
      </c>
      <c r="ER222" s="43" t="e">
        <f>'Report Sept'!ER222-'Report June'!ER222</f>
        <v>#VALUE!</v>
      </c>
      <c r="ES222" s="43" t="e">
        <f>'Report Sept'!ES222-'Report June'!ES222</f>
        <v>#VALUE!</v>
      </c>
      <c r="ET222" s="43" t="e">
        <f>'Report Sept'!ET222-'Report June'!ET222</f>
        <v>#VALUE!</v>
      </c>
      <c r="EU222" s="43" t="e">
        <f>'Report Sept'!EU222-'Report June'!EU222</f>
        <v>#VALUE!</v>
      </c>
      <c r="EV222" s="43" t="e">
        <f>'Report Sept'!EV222-'Report June'!EV222</f>
        <v>#VALUE!</v>
      </c>
      <c r="EW222" s="43" t="e">
        <f>'Report Sept'!EW222-'Report June'!EW222</f>
        <v>#VALUE!</v>
      </c>
      <c r="EX222" s="43" t="e">
        <f>'Report Sept'!EX222-'Report June'!EX222</f>
        <v>#VALUE!</v>
      </c>
      <c r="EY222" s="43" t="e">
        <f>'Report Sept'!EY222-'Report June'!EY222</f>
        <v>#VALUE!</v>
      </c>
      <c r="EZ222" s="43" t="e">
        <f>'Report Sept'!EZ222-'Report June'!EZ222</f>
        <v>#VALUE!</v>
      </c>
      <c r="FA222" s="43" t="e">
        <f>'Report Sept'!FA222-'Report June'!FA222</f>
        <v>#VALUE!</v>
      </c>
      <c r="FB222" s="43" t="e">
        <f>'Report Sept'!FB222-'Report June'!FB222</f>
        <v>#VALUE!</v>
      </c>
      <c r="FC222" s="43" t="e">
        <f>'Report Sept'!FC222-'Report June'!FC222</f>
        <v>#VALUE!</v>
      </c>
      <c r="FD222" s="43" t="e">
        <f>'Report Sept'!FD222-'Report June'!FD222</f>
        <v>#VALUE!</v>
      </c>
      <c r="FE222" s="43" t="e">
        <f>'Report Sept'!FE222-'Report June'!FE222</f>
        <v>#VALUE!</v>
      </c>
      <c r="FF222" s="43" t="e">
        <f>'Report Sept'!FF222-'Report June'!FF222</f>
        <v>#VALUE!</v>
      </c>
      <c r="FG222" s="43" t="e">
        <f>'Report Sept'!FG222-'Report June'!FG222</f>
        <v>#VALUE!</v>
      </c>
      <c r="FH222" s="43" t="e">
        <f>'Report Sept'!FH222-'Report June'!FH222</f>
        <v>#VALUE!</v>
      </c>
      <c r="FI222" s="43" t="e">
        <f>'Report Sept'!FI222-'Report June'!FI222</f>
        <v>#VALUE!</v>
      </c>
      <c r="FJ222" s="43">
        <f>'Report Sept'!FJ222-'Report June'!FJ222</f>
        <v>7.5080274912535494E-2</v>
      </c>
      <c r="FK222" s="43">
        <f>'Report Sept'!FK222-'Report June'!FK222</f>
        <v>7.7382199344543406E-2</v>
      </c>
      <c r="FL222" s="43">
        <f>'Report Sept'!FL222-'Report June'!FL222</f>
        <v>7.9241110101855194E-2</v>
      </c>
    </row>
    <row r="223" spans="1:168" ht="15" customHeight="1">
      <c r="A223" s="44"/>
      <c r="B223" s="44"/>
      <c r="C223" s="44"/>
      <c r="D223" s="44"/>
      <c r="E223" s="44"/>
      <c r="F223" s="44"/>
      <c r="G223" s="44"/>
      <c r="H223" s="44"/>
      <c r="I223" s="44"/>
      <c r="J223" s="44"/>
      <c r="K223" s="44"/>
      <c r="L223" s="44"/>
      <c r="M223" s="44"/>
      <c r="N223" s="44"/>
      <c r="O223" s="44"/>
      <c r="P223" s="44"/>
      <c r="Q223" s="44"/>
      <c r="R223" s="44"/>
      <c r="S223" s="44"/>
      <c r="T223" s="44"/>
      <c r="U223" s="44"/>
      <c r="V223" s="44"/>
      <c r="W223" s="44"/>
      <c r="X223" s="44"/>
      <c r="Y223" s="44"/>
      <c r="Z223" s="44"/>
      <c r="AA223" s="44"/>
      <c r="AB223" s="44"/>
      <c r="AC223" s="44"/>
      <c r="AD223" s="44"/>
      <c r="AE223" s="44"/>
      <c r="AF223" s="44"/>
      <c r="AG223" s="44"/>
      <c r="AH223" s="44"/>
      <c r="AI223" s="44"/>
      <c r="AJ223" s="44"/>
      <c r="AK223" s="44"/>
      <c r="AL223" s="44"/>
      <c r="AM223" s="44"/>
      <c r="AN223" s="44"/>
      <c r="AO223" s="44"/>
      <c r="AP223" s="44"/>
      <c r="AQ223" s="44"/>
      <c r="AR223" s="44"/>
      <c r="AS223" s="44"/>
      <c r="AT223" s="44"/>
      <c r="AU223" s="44"/>
      <c r="AV223" s="44"/>
    </row>
    <row r="224" spans="1:168" ht="15" customHeight="1">
      <c r="A224" s="44"/>
      <c r="B224" s="44"/>
      <c r="C224" s="44"/>
      <c r="D224" s="44"/>
      <c r="E224" s="44"/>
      <c r="F224" s="44"/>
      <c r="G224" s="44"/>
      <c r="H224" s="44"/>
      <c r="I224" s="44"/>
      <c r="J224" s="44"/>
      <c r="K224" s="44"/>
      <c r="L224" s="44"/>
      <c r="M224" s="44"/>
      <c r="N224" s="44"/>
      <c r="O224" s="44"/>
      <c r="P224" s="44"/>
      <c r="Q224" s="44"/>
      <c r="R224" s="44"/>
      <c r="S224" s="44"/>
      <c r="T224" s="44"/>
      <c r="U224" s="44"/>
      <c r="V224" s="44"/>
      <c r="W224" s="44"/>
      <c r="X224" s="44"/>
      <c r="Y224" s="44"/>
      <c r="Z224" s="44"/>
      <c r="AA224" s="44"/>
      <c r="AB224" s="44"/>
      <c r="AC224" s="44"/>
      <c r="AD224" s="44"/>
      <c r="AE224" s="44"/>
      <c r="AF224" s="44"/>
      <c r="AG224" s="44"/>
      <c r="AH224" s="44"/>
      <c r="AI224" s="44"/>
      <c r="AJ224" s="44"/>
      <c r="AK224" s="44"/>
      <c r="AL224" s="44"/>
      <c r="AM224" s="44"/>
      <c r="AN224" s="44"/>
      <c r="AO224" s="44"/>
      <c r="AP224" s="44"/>
      <c r="AQ224" s="44"/>
      <c r="AR224" s="44"/>
      <c r="AS224" s="44"/>
      <c r="AT224" s="44"/>
      <c r="AU224" s="44"/>
      <c r="AV224" s="44"/>
    </row>
    <row r="225" spans="1:168" ht="15" customHeight="1">
      <c r="A225" s="44"/>
      <c r="B225" s="44"/>
      <c r="C225" s="44"/>
      <c r="D225" s="44"/>
      <c r="E225" s="44"/>
      <c r="F225" s="44"/>
      <c r="G225" s="44"/>
      <c r="H225" s="44"/>
      <c r="I225" s="44"/>
      <c r="J225" s="44"/>
      <c r="K225" s="44"/>
      <c r="L225" s="44"/>
      <c r="M225" s="44"/>
      <c r="N225" s="44"/>
      <c r="O225" s="44"/>
      <c r="P225" s="44"/>
      <c r="Q225" s="44"/>
      <c r="R225" s="44"/>
      <c r="S225" s="44"/>
      <c r="T225" s="44"/>
      <c r="U225" s="44"/>
      <c r="V225" s="44"/>
      <c r="W225" s="44"/>
      <c r="X225" s="44"/>
      <c r="Y225" s="44"/>
      <c r="Z225" s="44"/>
      <c r="AA225" s="44"/>
      <c r="AB225" s="44"/>
      <c r="AC225" s="44"/>
      <c r="AD225" s="44"/>
      <c r="AE225" s="44"/>
      <c r="AF225" s="44"/>
      <c r="AG225" s="44"/>
      <c r="AH225" s="44"/>
      <c r="AI225" s="44"/>
      <c r="AJ225" s="44"/>
      <c r="AK225" s="44"/>
      <c r="AL225" s="44"/>
      <c r="AM225" s="44"/>
      <c r="AN225" s="44"/>
      <c r="AO225" s="44"/>
      <c r="AP225" s="44"/>
      <c r="AQ225" s="44"/>
      <c r="AR225" s="44"/>
      <c r="AS225" s="44"/>
      <c r="AT225" s="44"/>
      <c r="AU225" s="44"/>
      <c r="AV225" s="44"/>
    </row>
    <row r="226" spans="1:168" ht="15" customHeight="1">
      <c r="A226" s="44"/>
      <c r="B226" s="44"/>
      <c r="C226" s="44"/>
      <c r="D226" s="44"/>
      <c r="E226" s="44"/>
      <c r="F226" s="44"/>
      <c r="G226" s="44"/>
      <c r="H226" s="44"/>
      <c r="I226" s="44"/>
      <c r="J226" s="44"/>
      <c r="K226" s="44"/>
      <c r="L226" s="44"/>
      <c r="M226" s="44"/>
      <c r="N226" s="44"/>
      <c r="O226" s="44"/>
      <c r="P226" s="44"/>
      <c r="Q226" s="44"/>
      <c r="R226" s="44"/>
      <c r="S226" s="44"/>
      <c r="T226" s="44"/>
      <c r="U226" s="44"/>
      <c r="V226" s="44"/>
      <c r="W226" s="44"/>
      <c r="X226" s="44"/>
      <c r="Y226" s="44"/>
      <c r="Z226" s="44"/>
      <c r="AA226" s="44"/>
      <c r="AB226" s="44"/>
      <c r="AC226" s="44"/>
      <c r="AD226" s="44"/>
      <c r="AE226" s="44"/>
      <c r="AF226" s="44"/>
      <c r="AG226" s="44"/>
      <c r="AH226" s="44"/>
      <c r="AI226" s="44"/>
      <c r="AJ226" s="44"/>
      <c r="AK226" s="44"/>
      <c r="AL226" s="44"/>
      <c r="AM226" s="44"/>
      <c r="AN226" s="44"/>
      <c r="AO226" s="44"/>
      <c r="AP226" s="44"/>
      <c r="AQ226" s="44"/>
      <c r="AR226" s="44"/>
      <c r="AS226" s="44"/>
      <c r="AT226" s="44"/>
      <c r="AU226" s="44"/>
      <c r="AV226" s="44"/>
    </row>
    <row r="227" spans="1:168" ht="15" customHeight="1">
      <c r="A227" s="44"/>
      <c r="B227" s="44"/>
      <c r="C227" s="44"/>
      <c r="D227" s="44"/>
      <c r="E227" s="44"/>
      <c r="F227" s="44"/>
      <c r="G227" s="44"/>
      <c r="H227" s="44"/>
      <c r="I227" s="44"/>
      <c r="J227" s="44"/>
      <c r="K227" s="44"/>
      <c r="L227" s="44"/>
      <c r="M227" s="44"/>
      <c r="N227" s="44"/>
      <c r="O227" s="44"/>
      <c r="P227" s="44"/>
      <c r="Q227" s="44"/>
      <c r="R227" s="44"/>
      <c r="S227" s="44"/>
      <c r="T227" s="44"/>
      <c r="U227" s="44"/>
      <c r="V227" s="44"/>
      <c r="W227" s="44"/>
      <c r="X227" s="44"/>
      <c r="Y227" s="44"/>
      <c r="Z227" s="44"/>
      <c r="AA227" s="44"/>
      <c r="AB227" s="44"/>
      <c r="AC227" s="44"/>
      <c r="AD227" s="44"/>
      <c r="AE227" s="44"/>
      <c r="AF227" s="44"/>
      <c r="AG227" s="44"/>
      <c r="AH227" s="44"/>
      <c r="AI227" s="44"/>
      <c r="AJ227" s="44"/>
      <c r="AK227" s="44"/>
      <c r="AL227" s="44"/>
      <c r="AM227" s="44"/>
      <c r="AN227" s="44"/>
      <c r="AO227" s="44"/>
      <c r="AP227" s="44"/>
      <c r="AQ227" s="44"/>
      <c r="AR227" s="44"/>
      <c r="AS227" s="44"/>
      <c r="AT227" s="44"/>
      <c r="AU227" s="44"/>
      <c r="AV227" s="44"/>
    </row>
    <row r="228" spans="1:168" ht="15" customHeight="1">
      <c r="A228" s="44"/>
      <c r="B228" s="44"/>
      <c r="C228" s="44"/>
      <c r="D228" s="44"/>
      <c r="E228" s="44"/>
      <c r="F228" s="44"/>
      <c r="G228" s="44"/>
      <c r="H228" s="44"/>
      <c r="I228" s="44"/>
      <c r="J228" s="44"/>
      <c r="K228" s="44"/>
      <c r="L228" s="44"/>
      <c r="M228" s="44"/>
      <c r="N228" s="44"/>
      <c r="O228" s="44"/>
      <c r="P228" s="44"/>
      <c r="Q228" s="44"/>
      <c r="R228" s="44"/>
      <c r="S228" s="44"/>
      <c r="T228" s="44"/>
      <c r="U228" s="44"/>
      <c r="V228" s="44"/>
      <c r="W228" s="44"/>
      <c r="X228" s="44"/>
      <c r="Y228" s="44"/>
      <c r="Z228" s="44"/>
      <c r="AA228" s="44"/>
      <c r="AB228" s="44"/>
      <c r="AC228" s="44"/>
      <c r="AD228" s="44"/>
      <c r="AE228" s="44"/>
      <c r="AF228" s="44"/>
      <c r="AG228" s="44"/>
      <c r="AH228" s="44"/>
      <c r="AI228" s="44"/>
      <c r="AJ228" s="44"/>
      <c r="AK228" s="44"/>
      <c r="AL228" s="44"/>
      <c r="AM228" s="44"/>
      <c r="AN228" s="44"/>
      <c r="AO228" s="44"/>
      <c r="AP228" s="44"/>
      <c r="AQ228" s="44"/>
      <c r="AR228" s="44"/>
      <c r="AS228" s="44"/>
      <c r="AT228" s="44"/>
      <c r="AU228" s="44"/>
      <c r="AV228" s="44"/>
    </row>
    <row r="229" spans="1:168" ht="15" customHeight="1">
      <c r="A229" s="44"/>
      <c r="B229" s="44"/>
      <c r="C229" s="44"/>
      <c r="D229" s="44"/>
      <c r="E229" s="44"/>
      <c r="F229" s="44"/>
      <c r="G229" s="44"/>
      <c r="H229" s="44"/>
      <c r="I229" s="44"/>
      <c r="J229" s="44"/>
      <c r="K229" s="44"/>
      <c r="L229" s="44"/>
      <c r="M229" s="44"/>
      <c r="N229" s="44"/>
      <c r="O229" s="44"/>
      <c r="P229" s="44"/>
      <c r="Q229" s="44"/>
      <c r="R229" s="44"/>
      <c r="S229" s="44"/>
      <c r="T229" s="44"/>
      <c r="U229" s="44"/>
      <c r="V229" s="44"/>
      <c r="W229" s="44"/>
      <c r="X229" s="44"/>
      <c r="Y229" s="44"/>
      <c r="Z229" s="44"/>
      <c r="AA229" s="44"/>
      <c r="AB229" s="44"/>
      <c r="AC229" s="44"/>
      <c r="AD229" s="44"/>
      <c r="AE229" s="44"/>
      <c r="AF229" s="44"/>
      <c r="AG229" s="44"/>
      <c r="AH229" s="44"/>
      <c r="AI229" s="44"/>
      <c r="AJ229" s="44"/>
      <c r="AK229" s="44"/>
      <c r="AL229" s="44"/>
      <c r="AM229" s="44"/>
      <c r="AN229" s="44"/>
      <c r="AO229" s="44"/>
      <c r="AP229" s="44"/>
      <c r="AQ229" s="44"/>
      <c r="AR229" s="44"/>
      <c r="AS229" s="44"/>
      <c r="AT229" s="44"/>
      <c r="AU229" s="44"/>
      <c r="AV229" s="44"/>
    </row>
    <row r="230" spans="1:168" ht="15" customHeight="1">
      <c r="A230" s="44"/>
      <c r="B230" s="44"/>
      <c r="C230" s="44"/>
      <c r="D230" s="44"/>
      <c r="E230" s="44"/>
      <c r="F230" s="44"/>
      <c r="G230" s="44"/>
      <c r="H230" s="44"/>
      <c r="I230" s="44"/>
      <c r="J230" s="44"/>
      <c r="K230" s="44"/>
      <c r="L230" s="44"/>
      <c r="M230" s="44"/>
      <c r="N230" s="44"/>
      <c r="O230" s="44"/>
      <c r="P230" s="44"/>
      <c r="Q230" s="44"/>
      <c r="R230" s="44"/>
      <c r="S230" s="44"/>
      <c r="T230" s="44"/>
      <c r="U230" s="44"/>
      <c r="V230" s="44"/>
      <c r="W230" s="44"/>
      <c r="X230" s="44"/>
      <c r="Y230" s="44"/>
      <c r="Z230" s="44"/>
      <c r="AA230" s="44"/>
      <c r="AB230" s="44"/>
      <c r="AC230" s="44"/>
      <c r="AD230" s="44"/>
      <c r="AE230" s="44"/>
      <c r="AF230" s="44"/>
      <c r="AG230" s="44"/>
      <c r="AH230" s="44"/>
      <c r="AI230" s="44"/>
      <c r="AJ230" s="44"/>
      <c r="AK230" s="44"/>
      <c r="AL230" s="44"/>
      <c r="AM230" s="44"/>
      <c r="AN230" s="44"/>
      <c r="AO230" s="44"/>
      <c r="AP230" s="44"/>
      <c r="AQ230" s="44"/>
      <c r="AR230" s="44"/>
      <c r="AS230" s="44"/>
      <c r="AT230" s="44"/>
      <c r="AU230" s="44"/>
      <c r="AV230" s="44"/>
    </row>
    <row r="231" spans="1:168" ht="15" customHeight="1">
      <c r="A231" s="44"/>
      <c r="B231" s="44"/>
      <c r="C231" s="44"/>
      <c r="D231" s="44"/>
      <c r="E231" s="44"/>
      <c r="F231" s="44"/>
      <c r="G231" s="44"/>
      <c r="H231" s="44"/>
      <c r="I231" s="44"/>
      <c r="J231" s="44"/>
      <c r="K231" s="44"/>
      <c r="L231" s="44"/>
      <c r="M231" s="44"/>
      <c r="N231" s="44"/>
      <c r="O231" s="44"/>
      <c r="P231" s="44"/>
      <c r="Q231" s="44"/>
      <c r="R231" s="44"/>
      <c r="S231" s="44"/>
      <c r="T231" s="44"/>
      <c r="U231" s="44"/>
      <c r="V231" s="44"/>
      <c r="W231" s="44"/>
      <c r="X231" s="44"/>
      <c r="Y231" s="44"/>
      <c r="Z231" s="44"/>
      <c r="AA231" s="44"/>
      <c r="AB231" s="44"/>
      <c r="AC231" s="44"/>
      <c r="AD231" s="44"/>
      <c r="AE231" s="44"/>
      <c r="AF231" s="44"/>
      <c r="AG231" s="44"/>
      <c r="AH231" s="44"/>
      <c r="AI231" s="44"/>
      <c r="AJ231" s="44"/>
      <c r="AK231" s="44"/>
      <c r="AL231" s="44"/>
      <c r="AM231" s="44"/>
      <c r="AN231" s="44"/>
      <c r="AO231" s="44"/>
      <c r="AP231" s="44"/>
      <c r="AQ231" s="44"/>
      <c r="AR231" s="44"/>
      <c r="AS231" s="44"/>
      <c r="AT231" s="44"/>
      <c r="AU231" s="44"/>
      <c r="AV231" s="44"/>
      <c r="AZ231" s="41">
        <v>42400</v>
      </c>
      <c r="BA231" s="41">
        <v>42429</v>
      </c>
      <c r="BB231" s="41">
        <v>42460</v>
      </c>
      <c r="BC231" s="41">
        <v>42490</v>
      </c>
      <c r="BD231" s="41">
        <v>42521</v>
      </c>
      <c r="BE231" s="41">
        <v>42551</v>
      </c>
      <c r="BF231" s="41">
        <v>42582</v>
      </c>
      <c r="BG231" s="41">
        <v>42613</v>
      </c>
      <c r="BH231" s="41">
        <v>42643</v>
      </c>
      <c r="BI231" s="41">
        <v>42674</v>
      </c>
      <c r="BJ231" s="41">
        <v>42704</v>
      </c>
      <c r="BK231" s="41">
        <v>42735</v>
      </c>
      <c r="BL231" s="41">
        <v>42766</v>
      </c>
      <c r="BM231" s="41">
        <v>42794</v>
      </c>
      <c r="BN231" s="41">
        <v>42825</v>
      </c>
      <c r="BO231" s="41">
        <v>42855</v>
      </c>
      <c r="BP231" s="41">
        <v>42886</v>
      </c>
      <c r="BQ231" s="41">
        <v>42916</v>
      </c>
      <c r="BR231" s="41">
        <v>42947</v>
      </c>
      <c r="BS231" s="41">
        <v>42978</v>
      </c>
      <c r="BT231" s="41">
        <v>43008</v>
      </c>
      <c r="BU231" s="41">
        <v>43039</v>
      </c>
      <c r="BV231" s="41">
        <v>43069</v>
      </c>
      <c r="BW231" s="41">
        <v>43100</v>
      </c>
      <c r="BX231" s="41">
        <v>43131</v>
      </c>
      <c r="BY231" s="41">
        <v>43159</v>
      </c>
      <c r="BZ231" s="41">
        <v>43190</v>
      </c>
      <c r="CA231" s="41">
        <v>43220</v>
      </c>
      <c r="CB231" s="41">
        <v>43251</v>
      </c>
      <c r="CC231" s="41">
        <v>43281</v>
      </c>
      <c r="CD231" s="41">
        <v>43312</v>
      </c>
      <c r="CE231" s="41">
        <v>43343</v>
      </c>
      <c r="CF231" s="41">
        <v>43373</v>
      </c>
      <c r="CG231" s="41">
        <v>43404</v>
      </c>
      <c r="CH231" s="41">
        <v>43434</v>
      </c>
      <c r="CI231" s="41">
        <v>43465</v>
      </c>
      <c r="CJ231" s="41">
        <v>43496</v>
      </c>
      <c r="CK231" s="41">
        <v>43524</v>
      </c>
      <c r="CL231" s="41">
        <v>43555</v>
      </c>
      <c r="CM231" s="41">
        <v>43585</v>
      </c>
      <c r="CN231" s="41">
        <v>43616</v>
      </c>
      <c r="CO231" s="41">
        <v>43646</v>
      </c>
      <c r="CP231" s="41">
        <v>43677</v>
      </c>
      <c r="CQ231" s="41">
        <v>43708</v>
      </c>
      <c r="CR231" s="41">
        <v>43738</v>
      </c>
      <c r="CS231" s="41">
        <v>43769</v>
      </c>
      <c r="CT231" s="41">
        <v>43799</v>
      </c>
      <c r="CU231" s="41">
        <v>43830</v>
      </c>
      <c r="CV231" s="41">
        <v>43861</v>
      </c>
      <c r="CW231" s="41">
        <v>43890</v>
      </c>
      <c r="CX231" s="41">
        <v>43921</v>
      </c>
      <c r="CY231" s="41">
        <v>43951</v>
      </c>
      <c r="CZ231" s="41">
        <v>43982</v>
      </c>
      <c r="DA231" s="41">
        <v>44012</v>
      </c>
      <c r="DB231" s="41">
        <v>44043</v>
      </c>
      <c r="DC231" s="41">
        <v>44074</v>
      </c>
      <c r="DD231" s="41">
        <v>44104</v>
      </c>
      <c r="DE231" s="41">
        <v>44135</v>
      </c>
      <c r="DF231" s="41">
        <v>44165</v>
      </c>
      <c r="DG231" s="41">
        <v>44196</v>
      </c>
      <c r="DH231" s="41">
        <v>44227</v>
      </c>
      <c r="DI231" s="41">
        <v>44255</v>
      </c>
      <c r="DJ231" s="41">
        <v>44286</v>
      </c>
      <c r="DK231" s="41">
        <v>44316</v>
      </c>
      <c r="DL231" s="41">
        <v>44347</v>
      </c>
      <c r="DM231" s="41">
        <v>44377</v>
      </c>
      <c r="DN231" s="41">
        <v>44408</v>
      </c>
      <c r="DO231" s="41">
        <v>44439</v>
      </c>
      <c r="DP231" s="41">
        <v>44469</v>
      </c>
      <c r="DQ231" s="41">
        <v>44500</v>
      </c>
      <c r="DR231" s="41">
        <v>44530</v>
      </c>
      <c r="DS231" s="41">
        <v>44561</v>
      </c>
      <c r="DT231" s="41">
        <v>44592</v>
      </c>
      <c r="DU231" s="41">
        <v>44620</v>
      </c>
      <c r="DV231" s="41">
        <v>44651</v>
      </c>
      <c r="DW231" s="41">
        <v>44681</v>
      </c>
      <c r="DX231" s="41">
        <v>44712</v>
      </c>
      <c r="DY231" s="41">
        <v>44742</v>
      </c>
      <c r="DZ231" s="41">
        <v>44773</v>
      </c>
      <c r="EA231" s="41">
        <v>44804</v>
      </c>
      <c r="EB231" s="41">
        <v>44834</v>
      </c>
      <c r="EC231" s="41">
        <v>44865</v>
      </c>
      <c r="ED231" s="41">
        <v>44895</v>
      </c>
      <c r="EE231" s="41">
        <v>44926</v>
      </c>
      <c r="EF231" s="41">
        <v>44957</v>
      </c>
      <c r="EG231" s="41">
        <v>44985</v>
      </c>
      <c r="EH231" s="41">
        <v>45016</v>
      </c>
      <c r="EI231" s="41">
        <v>45046</v>
      </c>
      <c r="EJ231" s="41">
        <v>45077</v>
      </c>
      <c r="EK231" s="41">
        <v>45107</v>
      </c>
      <c r="EL231" s="41">
        <v>45138</v>
      </c>
      <c r="EM231" s="41">
        <v>45169</v>
      </c>
      <c r="EN231" s="41">
        <v>45199</v>
      </c>
      <c r="EO231" s="41">
        <v>45230</v>
      </c>
      <c r="EP231" s="41">
        <v>45260</v>
      </c>
      <c r="EQ231" s="41">
        <v>45291</v>
      </c>
      <c r="ER231" s="41">
        <v>45322</v>
      </c>
      <c r="ES231" s="41">
        <v>45351</v>
      </c>
      <c r="ET231" s="41">
        <v>45382</v>
      </c>
      <c r="EU231" s="41">
        <v>45412</v>
      </c>
      <c r="EV231" s="41">
        <v>45443</v>
      </c>
      <c r="EW231" s="41">
        <v>45473</v>
      </c>
      <c r="EX231" s="41">
        <v>45504</v>
      </c>
      <c r="EY231" s="41">
        <v>45535</v>
      </c>
      <c r="EZ231" s="41">
        <v>45565</v>
      </c>
      <c r="FA231" s="41">
        <v>45596</v>
      </c>
      <c r="FB231" s="41">
        <v>45626</v>
      </c>
      <c r="FC231" s="41">
        <v>45657</v>
      </c>
      <c r="FD231" s="41">
        <v>45688</v>
      </c>
      <c r="FE231" s="41">
        <v>45716</v>
      </c>
      <c r="FF231" s="41">
        <v>45747</v>
      </c>
      <c r="FG231" s="41">
        <v>45777</v>
      </c>
      <c r="FH231" s="41">
        <v>45808</v>
      </c>
      <c r="FI231" s="41">
        <v>45838</v>
      </c>
      <c r="FJ231" s="41">
        <v>45869</v>
      </c>
      <c r="FK231" s="41">
        <v>45900</v>
      </c>
      <c r="FL231" s="41">
        <v>45930</v>
      </c>
    </row>
    <row r="232" spans="1:168" ht="15" customHeight="1">
      <c r="A232" s="44"/>
      <c r="B232" s="44"/>
      <c r="C232" s="44"/>
      <c r="D232" s="44"/>
      <c r="E232" s="44"/>
      <c r="F232" s="44"/>
      <c r="G232" s="44"/>
      <c r="H232" s="44"/>
      <c r="I232" s="44"/>
      <c r="J232" s="44"/>
      <c r="K232" s="44"/>
      <c r="L232" s="44"/>
      <c r="M232" s="44"/>
      <c r="N232" s="44"/>
      <c r="O232" s="44"/>
      <c r="P232" s="44"/>
      <c r="Q232" s="44"/>
      <c r="R232" s="44"/>
      <c r="S232" s="44"/>
      <c r="T232" s="44"/>
      <c r="U232" s="44"/>
      <c r="V232" s="44"/>
      <c r="W232" s="44"/>
      <c r="X232" s="44"/>
      <c r="Y232" s="44"/>
      <c r="Z232" s="44"/>
      <c r="AA232" s="44"/>
      <c r="AB232" s="44"/>
      <c r="AC232" s="44"/>
      <c r="AD232" s="44"/>
      <c r="AE232" s="44"/>
      <c r="AF232" s="44"/>
      <c r="AG232" s="44"/>
      <c r="AH232" s="44"/>
      <c r="AI232" s="44"/>
      <c r="AJ232" s="44"/>
      <c r="AK232" s="44"/>
      <c r="AL232" s="44"/>
      <c r="AM232" s="44"/>
      <c r="AN232" s="44"/>
      <c r="AO232" s="44"/>
      <c r="AP232" s="44"/>
      <c r="AQ232" s="44"/>
      <c r="AR232" s="44"/>
      <c r="AS232" s="44"/>
      <c r="AT232" s="44"/>
      <c r="AU232" s="44"/>
      <c r="AV232" s="44"/>
      <c r="AY232" s="42">
        <v>2016</v>
      </c>
      <c r="AZ232" s="43">
        <f>'Report Sept'!AZ232-'Report June'!AZ232</f>
        <v>0</v>
      </c>
      <c r="BA232" s="43">
        <f>'Report Sept'!BA232-'Report June'!BA232</f>
        <v>0</v>
      </c>
      <c r="BB232" s="43">
        <f>'Report Sept'!BB232-'Report June'!BB232</f>
        <v>0</v>
      </c>
      <c r="BC232" s="43">
        <f>'Report Sept'!BC232-'Report June'!BC232</f>
        <v>0</v>
      </c>
      <c r="BD232" s="43">
        <f>'Report Sept'!BD232-'Report June'!BD232</f>
        <v>0</v>
      </c>
      <c r="BE232" s="43">
        <f>'Report Sept'!BE232-'Report June'!BE232</f>
        <v>0</v>
      </c>
      <c r="BF232" s="43">
        <f>'Report Sept'!BF232-'Report June'!BF232</f>
        <v>0</v>
      </c>
      <c r="BG232" s="43">
        <f>'Report Sept'!BG232-'Report June'!BG232</f>
        <v>0</v>
      </c>
      <c r="BH232" s="43">
        <f>'Report Sept'!BH232-'Report June'!BH232</f>
        <v>0</v>
      </c>
      <c r="BI232" s="43">
        <f>'Report Sept'!BI232-'Report June'!BI232</f>
        <v>0</v>
      </c>
      <c r="BJ232" s="43">
        <f>'Report Sept'!BJ232-'Report June'!BJ232</f>
        <v>0</v>
      </c>
      <c r="BK232" s="43">
        <f>'Report Sept'!BK232-'Report June'!BK232</f>
        <v>0</v>
      </c>
      <c r="BL232" s="43" t="e">
        <f>'Report Sept'!BL232-'Report June'!BL232</f>
        <v>#VALUE!</v>
      </c>
      <c r="BM232" s="43" t="e">
        <f>'Report Sept'!BM232-'Report June'!BM232</f>
        <v>#VALUE!</v>
      </c>
      <c r="BN232" s="43" t="e">
        <f>'Report Sept'!BN232-'Report June'!BN232</f>
        <v>#VALUE!</v>
      </c>
      <c r="BO232" s="43" t="e">
        <f>'Report Sept'!BO232-'Report June'!BO232</f>
        <v>#VALUE!</v>
      </c>
      <c r="BP232" s="43" t="e">
        <f>'Report Sept'!BP232-'Report June'!BP232</f>
        <v>#VALUE!</v>
      </c>
      <c r="BQ232" s="43" t="e">
        <f>'Report Sept'!BQ232-'Report June'!BQ232</f>
        <v>#VALUE!</v>
      </c>
      <c r="BR232" s="43" t="e">
        <f>'Report Sept'!BR232-'Report June'!BR232</f>
        <v>#VALUE!</v>
      </c>
      <c r="BS232" s="43" t="e">
        <f>'Report Sept'!BS232-'Report June'!BS232</f>
        <v>#VALUE!</v>
      </c>
      <c r="BT232" s="43" t="e">
        <f>'Report Sept'!BT232-'Report June'!BT232</f>
        <v>#VALUE!</v>
      </c>
      <c r="BU232" s="43" t="e">
        <f>'Report Sept'!BU232-'Report June'!BU232</f>
        <v>#VALUE!</v>
      </c>
      <c r="BV232" s="43" t="e">
        <f>'Report Sept'!BV232-'Report June'!BV232</f>
        <v>#VALUE!</v>
      </c>
      <c r="BW232" s="43" t="e">
        <f>'Report Sept'!BW232-'Report June'!BW232</f>
        <v>#VALUE!</v>
      </c>
      <c r="BX232" s="43" t="e">
        <f>'Report Sept'!BX232-'Report June'!BX232</f>
        <v>#VALUE!</v>
      </c>
      <c r="BY232" s="43" t="e">
        <f>'Report Sept'!BY232-'Report June'!BY232</f>
        <v>#VALUE!</v>
      </c>
      <c r="BZ232" s="43" t="e">
        <f>'Report Sept'!BZ232-'Report June'!BZ232</f>
        <v>#VALUE!</v>
      </c>
      <c r="CA232" s="43" t="e">
        <f>'Report Sept'!CA232-'Report June'!CA232</f>
        <v>#VALUE!</v>
      </c>
      <c r="CB232" s="43" t="e">
        <f>'Report Sept'!CB232-'Report June'!CB232</f>
        <v>#VALUE!</v>
      </c>
      <c r="CC232" s="43" t="e">
        <f>'Report Sept'!CC232-'Report June'!CC232</f>
        <v>#VALUE!</v>
      </c>
      <c r="CD232" s="43" t="e">
        <f>'Report Sept'!CD232-'Report June'!CD232</f>
        <v>#VALUE!</v>
      </c>
      <c r="CE232" s="43" t="e">
        <f>'Report Sept'!CE232-'Report June'!CE232</f>
        <v>#VALUE!</v>
      </c>
      <c r="CF232" s="43" t="e">
        <f>'Report Sept'!CF232-'Report June'!CF232</f>
        <v>#VALUE!</v>
      </c>
      <c r="CG232" s="43" t="e">
        <f>'Report Sept'!CG232-'Report June'!CG232</f>
        <v>#VALUE!</v>
      </c>
      <c r="CH232" s="43" t="e">
        <f>'Report Sept'!CH232-'Report June'!CH232</f>
        <v>#VALUE!</v>
      </c>
      <c r="CI232" s="43" t="e">
        <f>'Report Sept'!CI232-'Report June'!CI232</f>
        <v>#VALUE!</v>
      </c>
      <c r="CJ232" s="43" t="e">
        <f>'Report Sept'!CJ232-'Report June'!CJ232</f>
        <v>#VALUE!</v>
      </c>
      <c r="CK232" s="43" t="e">
        <f>'Report Sept'!CK232-'Report June'!CK232</f>
        <v>#VALUE!</v>
      </c>
      <c r="CL232" s="43" t="e">
        <f>'Report Sept'!CL232-'Report June'!CL232</f>
        <v>#VALUE!</v>
      </c>
      <c r="CM232" s="43" t="e">
        <f>'Report Sept'!CM232-'Report June'!CM232</f>
        <v>#VALUE!</v>
      </c>
      <c r="CN232" s="43" t="e">
        <f>'Report Sept'!CN232-'Report June'!CN232</f>
        <v>#VALUE!</v>
      </c>
      <c r="CO232" s="43" t="e">
        <f>'Report Sept'!CO232-'Report June'!CO232</f>
        <v>#VALUE!</v>
      </c>
      <c r="CP232" s="43" t="e">
        <f>'Report Sept'!CP232-'Report June'!CP232</f>
        <v>#VALUE!</v>
      </c>
      <c r="CQ232" s="43" t="e">
        <f>'Report Sept'!CQ232-'Report June'!CQ232</f>
        <v>#VALUE!</v>
      </c>
      <c r="CR232" s="43" t="e">
        <f>'Report Sept'!CR232-'Report June'!CR232</f>
        <v>#VALUE!</v>
      </c>
      <c r="CS232" s="43" t="e">
        <f>'Report Sept'!CS232-'Report June'!CS232</f>
        <v>#VALUE!</v>
      </c>
      <c r="CT232" s="43" t="e">
        <f>'Report Sept'!CT232-'Report June'!CT232</f>
        <v>#VALUE!</v>
      </c>
      <c r="CU232" s="43" t="e">
        <f>'Report Sept'!CU232-'Report June'!CU232</f>
        <v>#VALUE!</v>
      </c>
      <c r="CV232" s="43" t="e">
        <f>'Report Sept'!CV232-'Report June'!CV232</f>
        <v>#VALUE!</v>
      </c>
      <c r="CW232" s="43" t="e">
        <f>'Report Sept'!CW232-'Report June'!CW232</f>
        <v>#VALUE!</v>
      </c>
      <c r="CX232" s="43" t="e">
        <f>'Report Sept'!CX232-'Report June'!CX232</f>
        <v>#VALUE!</v>
      </c>
      <c r="CY232" s="43" t="e">
        <f>'Report Sept'!CY232-'Report June'!CY232</f>
        <v>#VALUE!</v>
      </c>
      <c r="CZ232" s="43" t="e">
        <f>'Report Sept'!CZ232-'Report June'!CZ232</f>
        <v>#VALUE!</v>
      </c>
      <c r="DA232" s="43" t="e">
        <f>'Report Sept'!DA232-'Report June'!DA232</f>
        <v>#VALUE!</v>
      </c>
      <c r="DB232" s="43" t="e">
        <f>'Report Sept'!DB232-'Report June'!DB232</f>
        <v>#VALUE!</v>
      </c>
      <c r="DC232" s="43" t="e">
        <f>'Report Sept'!DC232-'Report June'!DC232</f>
        <v>#VALUE!</v>
      </c>
      <c r="DD232" s="43" t="e">
        <f>'Report Sept'!DD232-'Report June'!DD232</f>
        <v>#VALUE!</v>
      </c>
      <c r="DE232" s="43" t="e">
        <f>'Report Sept'!DE232-'Report June'!DE232</f>
        <v>#VALUE!</v>
      </c>
      <c r="DF232" s="43" t="e">
        <f>'Report Sept'!DF232-'Report June'!DF232</f>
        <v>#VALUE!</v>
      </c>
      <c r="DG232" s="43" t="e">
        <f>'Report Sept'!DG232-'Report June'!DG232</f>
        <v>#VALUE!</v>
      </c>
      <c r="DH232" s="43" t="e">
        <f>'Report Sept'!DH232-'Report June'!DH232</f>
        <v>#VALUE!</v>
      </c>
      <c r="DI232" s="43" t="e">
        <f>'Report Sept'!DI232-'Report June'!DI232</f>
        <v>#VALUE!</v>
      </c>
      <c r="DJ232" s="43" t="e">
        <f>'Report Sept'!DJ232-'Report June'!DJ232</f>
        <v>#VALUE!</v>
      </c>
      <c r="DK232" s="43" t="e">
        <f>'Report Sept'!DK232-'Report June'!DK232</f>
        <v>#VALUE!</v>
      </c>
      <c r="DL232" s="43" t="e">
        <f>'Report Sept'!DL232-'Report June'!DL232</f>
        <v>#VALUE!</v>
      </c>
      <c r="DM232" s="43" t="e">
        <f>'Report Sept'!DM232-'Report June'!DM232</f>
        <v>#VALUE!</v>
      </c>
      <c r="DN232" s="43" t="e">
        <f>'Report Sept'!DN232-'Report June'!DN232</f>
        <v>#VALUE!</v>
      </c>
      <c r="DO232" s="43" t="e">
        <f>'Report Sept'!DO232-'Report June'!DO232</f>
        <v>#VALUE!</v>
      </c>
      <c r="DP232" s="43" t="e">
        <f>'Report Sept'!DP232-'Report June'!DP232</f>
        <v>#VALUE!</v>
      </c>
      <c r="DQ232" s="43" t="e">
        <f>'Report Sept'!DQ232-'Report June'!DQ232</f>
        <v>#VALUE!</v>
      </c>
      <c r="DR232" s="43" t="e">
        <f>'Report Sept'!DR232-'Report June'!DR232</f>
        <v>#VALUE!</v>
      </c>
      <c r="DS232" s="43" t="e">
        <f>'Report Sept'!DS232-'Report June'!DS232</f>
        <v>#VALUE!</v>
      </c>
      <c r="DT232" s="43" t="e">
        <f>'Report Sept'!DT232-'Report June'!DT232</f>
        <v>#VALUE!</v>
      </c>
      <c r="DU232" s="43" t="e">
        <f>'Report Sept'!DU232-'Report June'!DU232</f>
        <v>#VALUE!</v>
      </c>
      <c r="DV232" s="43" t="e">
        <f>'Report Sept'!DV232-'Report June'!DV232</f>
        <v>#VALUE!</v>
      </c>
      <c r="DW232" s="43" t="e">
        <f>'Report Sept'!DW232-'Report June'!DW232</f>
        <v>#VALUE!</v>
      </c>
      <c r="DX232" s="43" t="e">
        <f>'Report Sept'!DX232-'Report June'!DX232</f>
        <v>#VALUE!</v>
      </c>
      <c r="DY232" s="43" t="e">
        <f>'Report Sept'!DY232-'Report June'!DY232</f>
        <v>#VALUE!</v>
      </c>
      <c r="DZ232" s="43" t="e">
        <f>'Report Sept'!DZ232-'Report June'!DZ232</f>
        <v>#VALUE!</v>
      </c>
      <c r="EA232" s="43" t="e">
        <f>'Report Sept'!EA232-'Report June'!EA232</f>
        <v>#VALUE!</v>
      </c>
      <c r="EB232" s="43" t="e">
        <f>'Report Sept'!EB232-'Report June'!EB232</f>
        <v>#VALUE!</v>
      </c>
      <c r="EC232" s="43" t="e">
        <f>'Report Sept'!EC232-'Report June'!EC232</f>
        <v>#VALUE!</v>
      </c>
      <c r="ED232" s="43" t="e">
        <f>'Report Sept'!ED232-'Report June'!ED232</f>
        <v>#VALUE!</v>
      </c>
      <c r="EE232" s="43" t="e">
        <f>'Report Sept'!EE232-'Report June'!EE232</f>
        <v>#VALUE!</v>
      </c>
      <c r="EF232" s="43" t="e">
        <f>'Report Sept'!EF232-'Report June'!EF232</f>
        <v>#VALUE!</v>
      </c>
      <c r="EG232" s="43" t="e">
        <f>'Report Sept'!EG232-'Report June'!EG232</f>
        <v>#VALUE!</v>
      </c>
      <c r="EH232" s="43" t="e">
        <f>'Report Sept'!EH232-'Report June'!EH232</f>
        <v>#VALUE!</v>
      </c>
      <c r="EI232" s="43" t="e">
        <f>'Report Sept'!EI232-'Report June'!EI232</f>
        <v>#VALUE!</v>
      </c>
      <c r="EJ232" s="43" t="e">
        <f>'Report Sept'!EJ232-'Report June'!EJ232</f>
        <v>#VALUE!</v>
      </c>
      <c r="EK232" s="43" t="e">
        <f>'Report Sept'!EK232-'Report June'!EK232</f>
        <v>#VALUE!</v>
      </c>
      <c r="EL232" s="43" t="e">
        <f>'Report Sept'!EL232-'Report June'!EL232</f>
        <v>#VALUE!</v>
      </c>
      <c r="EM232" s="43" t="e">
        <f>'Report Sept'!EM232-'Report June'!EM232</f>
        <v>#VALUE!</v>
      </c>
      <c r="EN232" s="43" t="e">
        <f>'Report Sept'!EN232-'Report June'!EN232</f>
        <v>#VALUE!</v>
      </c>
      <c r="EO232" s="43" t="e">
        <f>'Report Sept'!EO232-'Report June'!EO232</f>
        <v>#VALUE!</v>
      </c>
      <c r="EP232" s="43" t="e">
        <f>'Report Sept'!EP232-'Report June'!EP232</f>
        <v>#VALUE!</v>
      </c>
      <c r="EQ232" s="43" t="e">
        <f>'Report Sept'!EQ232-'Report June'!EQ232</f>
        <v>#VALUE!</v>
      </c>
      <c r="ER232" s="43" t="e">
        <f>'Report Sept'!ER232-'Report June'!ER232</f>
        <v>#VALUE!</v>
      </c>
      <c r="ES232" s="43" t="e">
        <f>'Report Sept'!ES232-'Report June'!ES232</f>
        <v>#VALUE!</v>
      </c>
      <c r="ET232" s="43" t="e">
        <f>'Report Sept'!ET232-'Report June'!ET232</f>
        <v>#VALUE!</v>
      </c>
      <c r="EU232" s="43" t="e">
        <f>'Report Sept'!EU232-'Report June'!EU232</f>
        <v>#VALUE!</v>
      </c>
      <c r="EV232" s="43" t="e">
        <f>'Report Sept'!EV232-'Report June'!EV232</f>
        <v>#VALUE!</v>
      </c>
      <c r="EW232" s="43" t="e">
        <f>'Report Sept'!EW232-'Report June'!EW232</f>
        <v>#VALUE!</v>
      </c>
      <c r="EX232" s="43" t="e">
        <f>'Report Sept'!EX232-'Report June'!EX232</f>
        <v>#VALUE!</v>
      </c>
      <c r="EY232" s="43" t="e">
        <f>'Report Sept'!EY232-'Report June'!EY232</f>
        <v>#VALUE!</v>
      </c>
      <c r="EZ232" s="43" t="e">
        <f>'Report Sept'!EZ232-'Report June'!EZ232</f>
        <v>#VALUE!</v>
      </c>
      <c r="FA232" s="43" t="e">
        <f>'Report Sept'!FA232-'Report June'!FA232</f>
        <v>#VALUE!</v>
      </c>
      <c r="FB232" s="43" t="e">
        <f>'Report Sept'!FB232-'Report June'!FB232</f>
        <v>#VALUE!</v>
      </c>
      <c r="FC232" s="43" t="e">
        <f>'Report Sept'!FC232-'Report June'!FC232</f>
        <v>#VALUE!</v>
      </c>
      <c r="FD232" s="43" t="e">
        <f>'Report Sept'!FD232-'Report June'!FD232</f>
        <v>#VALUE!</v>
      </c>
      <c r="FE232" s="43" t="e">
        <f>'Report Sept'!FE232-'Report June'!FE232</f>
        <v>#VALUE!</v>
      </c>
      <c r="FF232" s="43" t="e">
        <f>'Report Sept'!FF232-'Report June'!FF232</f>
        <v>#VALUE!</v>
      </c>
      <c r="FG232" s="43" t="e">
        <f>'Report Sept'!FG232-'Report June'!FG232</f>
        <v>#VALUE!</v>
      </c>
      <c r="FH232" s="43" t="e">
        <f>'Report Sept'!FH232-'Report June'!FH232</f>
        <v>#VALUE!</v>
      </c>
      <c r="FI232" s="43" t="e">
        <f>'Report Sept'!FI232-'Report June'!FI232</f>
        <v>#VALUE!</v>
      </c>
      <c r="FJ232" s="43">
        <f>'Report Sept'!FJ232-'Report June'!FJ232</f>
        <v>8.6780278910357795E-3</v>
      </c>
      <c r="FK232" s="43">
        <f>'Report Sept'!FK232-'Report June'!FK232</f>
        <v>9.3840870653933203E-3</v>
      </c>
      <c r="FL232" s="43">
        <f>'Report Sept'!FL232-'Report June'!FL232</f>
        <v>1.7036017333641101E-2</v>
      </c>
    </row>
    <row r="233" spans="1:168" ht="15" customHeight="1">
      <c r="A233" s="44"/>
      <c r="B233" s="44"/>
      <c r="C233" s="44"/>
      <c r="D233" s="44"/>
      <c r="E233" s="44"/>
      <c r="F233" s="44"/>
      <c r="G233" s="44"/>
      <c r="H233" s="44"/>
      <c r="I233" s="44"/>
      <c r="J233" s="44"/>
      <c r="K233" s="44"/>
      <c r="L233" s="44"/>
      <c r="M233" s="44"/>
      <c r="N233" s="44"/>
      <c r="O233" s="44"/>
      <c r="P233" s="44"/>
      <c r="Q233" s="44"/>
      <c r="R233" s="44"/>
      <c r="S233" s="44"/>
      <c r="T233" s="44"/>
      <c r="U233" s="44"/>
      <c r="V233" s="44"/>
      <c r="W233" s="44"/>
      <c r="X233" s="44"/>
      <c r="Y233" s="44"/>
      <c r="Z233" s="44"/>
      <c r="AA233" s="44"/>
      <c r="AB233" s="44"/>
      <c r="AC233" s="44"/>
      <c r="AD233" s="44"/>
      <c r="AE233" s="44"/>
      <c r="AF233" s="44"/>
      <c r="AG233" s="44"/>
      <c r="AH233" s="44"/>
      <c r="AI233" s="44"/>
      <c r="AJ233" s="44"/>
      <c r="AK233" s="44"/>
      <c r="AL233" s="44"/>
      <c r="AM233" s="44"/>
      <c r="AN233" s="44"/>
      <c r="AO233" s="44"/>
      <c r="AP233" s="44"/>
      <c r="AQ233" s="44"/>
      <c r="AR233" s="44"/>
      <c r="AS233" s="44"/>
      <c r="AT233" s="44"/>
      <c r="AU233" s="44"/>
      <c r="AV233" s="44"/>
      <c r="AY233" s="42">
        <v>2017</v>
      </c>
      <c r="AZ233" s="43">
        <f>'Report Sept'!AZ233-'Report June'!AZ233</f>
        <v>0</v>
      </c>
      <c r="BA233" s="43">
        <f>'Report Sept'!BA233-'Report June'!BA233</f>
        <v>0</v>
      </c>
      <c r="BB233" s="43">
        <f>'Report Sept'!BB233-'Report June'!BB233</f>
        <v>0</v>
      </c>
      <c r="BC233" s="43">
        <f>'Report Sept'!BC233-'Report June'!BC233</f>
        <v>0</v>
      </c>
      <c r="BD233" s="43">
        <f>'Report Sept'!BD233-'Report June'!BD233</f>
        <v>0</v>
      </c>
      <c r="BE233" s="43">
        <f>'Report Sept'!BE233-'Report June'!BE233</f>
        <v>0</v>
      </c>
      <c r="BF233" s="43">
        <f>'Report Sept'!BF233-'Report June'!BF233</f>
        <v>0</v>
      </c>
      <c r="BG233" s="43">
        <f>'Report Sept'!BG233-'Report June'!BG233</f>
        <v>0</v>
      </c>
      <c r="BH233" s="43">
        <f>'Report Sept'!BH233-'Report June'!BH233</f>
        <v>0</v>
      </c>
      <c r="BI233" s="43">
        <f>'Report Sept'!BI233-'Report June'!BI233</f>
        <v>0</v>
      </c>
      <c r="BJ233" s="43">
        <f>'Report Sept'!BJ233-'Report June'!BJ233</f>
        <v>0</v>
      </c>
      <c r="BK233" s="43">
        <f>'Report Sept'!BK233-'Report June'!BK233</f>
        <v>0</v>
      </c>
      <c r="BL233" s="43">
        <f>'Report Sept'!BL233-'Report June'!BL233</f>
        <v>0</v>
      </c>
      <c r="BM233" s="43">
        <f>'Report Sept'!BM233-'Report June'!BM233</f>
        <v>0</v>
      </c>
      <c r="BN233" s="43">
        <f>'Report Sept'!BN233-'Report June'!BN233</f>
        <v>0</v>
      </c>
      <c r="BO233" s="43">
        <f>'Report Sept'!BO233-'Report June'!BO233</f>
        <v>0</v>
      </c>
      <c r="BP233" s="43">
        <f>'Report Sept'!BP233-'Report June'!BP233</f>
        <v>0</v>
      </c>
      <c r="BQ233" s="43">
        <f>'Report Sept'!BQ233-'Report June'!BQ233</f>
        <v>0</v>
      </c>
      <c r="BR233" s="43">
        <f>'Report Sept'!BR233-'Report June'!BR233</f>
        <v>0</v>
      </c>
      <c r="BS233" s="43">
        <f>'Report Sept'!BS233-'Report June'!BS233</f>
        <v>0</v>
      </c>
      <c r="BT233" s="43">
        <f>'Report Sept'!BT233-'Report June'!BT233</f>
        <v>0</v>
      </c>
      <c r="BU233" s="43">
        <f>'Report Sept'!BU233-'Report June'!BU233</f>
        <v>0</v>
      </c>
      <c r="BV233" s="43">
        <f>'Report Sept'!BV233-'Report June'!BV233</f>
        <v>0</v>
      </c>
      <c r="BW233" s="43">
        <f>'Report Sept'!BW233-'Report June'!BW233</f>
        <v>0</v>
      </c>
      <c r="BX233" s="43" t="e">
        <f>'Report Sept'!BX233-'Report June'!BX233</f>
        <v>#VALUE!</v>
      </c>
      <c r="BY233" s="43" t="e">
        <f>'Report Sept'!BY233-'Report June'!BY233</f>
        <v>#VALUE!</v>
      </c>
      <c r="BZ233" s="43" t="e">
        <f>'Report Sept'!BZ233-'Report June'!BZ233</f>
        <v>#VALUE!</v>
      </c>
      <c r="CA233" s="43" t="e">
        <f>'Report Sept'!CA233-'Report June'!CA233</f>
        <v>#VALUE!</v>
      </c>
      <c r="CB233" s="43" t="e">
        <f>'Report Sept'!CB233-'Report June'!CB233</f>
        <v>#VALUE!</v>
      </c>
      <c r="CC233" s="43" t="e">
        <f>'Report Sept'!CC233-'Report June'!CC233</f>
        <v>#VALUE!</v>
      </c>
      <c r="CD233" s="43" t="e">
        <f>'Report Sept'!CD233-'Report June'!CD233</f>
        <v>#VALUE!</v>
      </c>
      <c r="CE233" s="43" t="e">
        <f>'Report Sept'!CE233-'Report June'!CE233</f>
        <v>#VALUE!</v>
      </c>
      <c r="CF233" s="43" t="e">
        <f>'Report Sept'!CF233-'Report June'!CF233</f>
        <v>#VALUE!</v>
      </c>
      <c r="CG233" s="43" t="e">
        <f>'Report Sept'!CG233-'Report June'!CG233</f>
        <v>#VALUE!</v>
      </c>
      <c r="CH233" s="43" t="e">
        <f>'Report Sept'!CH233-'Report June'!CH233</f>
        <v>#VALUE!</v>
      </c>
      <c r="CI233" s="43" t="e">
        <f>'Report Sept'!CI233-'Report June'!CI233</f>
        <v>#VALUE!</v>
      </c>
      <c r="CJ233" s="43" t="e">
        <f>'Report Sept'!CJ233-'Report June'!CJ233</f>
        <v>#VALUE!</v>
      </c>
      <c r="CK233" s="43" t="e">
        <f>'Report Sept'!CK233-'Report June'!CK233</f>
        <v>#VALUE!</v>
      </c>
      <c r="CL233" s="43" t="e">
        <f>'Report Sept'!CL233-'Report June'!CL233</f>
        <v>#VALUE!</v>
      </c>
      <c r="CM233" s="43" t="e">
        <f>'Report Sept'!CM233-'Report June'!CM233</f>
        <v>#VALUE!</v>
      </c>
      <c r="CN233" s="43" t="e">
        <f>'Report Sept'!CN233-'Report June'!CN233</f>
        <v>#VALUE!</v>
      </c>
      <c r="CO233" s="43" t="e">
        <f>'Report Sept'!CO233-'Report June'!CO233</f>
        <v>#VALUE!</v>
      </c>
      <c r="CP233" s="43" t="e">
        <f>'Report Sept'!CP233-'Report June'!CP233</f>
        <v>#VALUE!</v>
      </c>
      <c r="CQ233" s="43" t="e">
        <f>'Report Sept'!CQ233-'Report June'!CQ233</f>
        <v>#VALUE!</v>
      </c>
      <c r="CR233" s="43" t="e">
        <f>'Report Sept'!CR233-'Report June'!CR233</f>
        <v>#VALUE!</v>
      </c>
      <c r="CS233" s="43" t="e">
        <f>'Report Sept'!CS233-'Report June'!CS233</f>
        <v>#VALUE!</v>
      </c>
      <c r="CT233" s="43" t="e">
        <f>'Report Sept'!CT233-'Report June'!CT233</f>
        <v>#VALUE!</v>
      </c>
      <c r="CU233" s="43" t="e">
        <f>'Report Sept'!CU233-'Report June'!CU233</f>
        <v>#VALUE!</v>
      </c>
      <c r="CV233" s="43" t="e">
        <f>'Report Sept'!CV233-'Report June'!CV233</f>
        <v>#VALUE!</v>
      </c>
      <c r="CW233" s="43" t="e">
        <f>'Report Sept'!CW233-'Report June'!CW233</f>
        <v>#VALUE!</v>
      </c>
      <c r="CX233" s="43" t="e">
        <f>'Report Sept'!CX233-'Report June'!CX233</f>
        <v>#VALUE!</v>
      </c>
      <c r="CY233" s="43" t="e">
        <f>'Report Sept'!CY233-'Report June'!CY233</f>
        <v>#VALUE!</v>
      </c>
      <c r="CZ233" s="43" t="e">
        <f>'Report Sept'!CZ233-'Report June'!CZ233</f>
        <v>#VALUE!</v>
      </c>
      <c r="DA233" s="43" t="e">
        <f>'Report Sept'!DA233-'Report June'!DA233</f>
        <v>#VALUE!</v>
      </c>
      <c r="DB233" s="43" t="e">
        <f>'Report Sept'!DB233-'Report June'!DB233</f>
        <v>#VALUE!</v>
      </c>
      <c r="DC233" s="43" t="e">
        <f>'Report Sept'!DC233-'Report June'!DC233</f>
        <v>#VALUE!</v>
      </c>
      <c r="DD233" s="43" t="e">
        <f>'Report Sept'!DD233-'Report June'!DD233</f>
        <v>#VALUE!</v>
      </c>
      <c r="DE233" s="43" t="e">
        <f>'Report Sept'!DE233-'Report June'!DE233</f>
        <v>#VALUE!</v>
      </c>
      <c r="DF233" s="43" t="e">
        <f>'Report Sept'!DF233-'Report June'!DF233</f>
        <v>#VALUE!</v>
      </c>
      <c r="DG233" s="43" t="e">
        <f>'Report Sept'!DG233-'Report June'!DG233</f>
        <v>#VALUE!</v>
      </c>
      <c r="DH233" s="43" t="e">
        <f>'Report Sept'!DH233-'Report June'!DH233</f>
        <v>#VALUE!</v>
      </c>
      <c r="DI233" s="43" t="e">
        <f>'Report Sept'!DI233-'Report June'!DI233</f>
        <v>#VALUE!</v>
      </c>
      <c r="DJ233" s="43" t="e">
        <f>'Report Sept'!DJ233-'Report June'!DJ233</f>
        <v>#VALUE!</v>
      </c>
      <c r="DK233" s="43" t="e">
        <f>'Report Sept'!DK233-'Report June'!DK233</f>
        <v>#VALUE!</v>
      </c>
      <c r="DL233" s="43" t="e">
        <f>'Report Sept'!DL233-'Report June'!DL233</f>
        <v>#VALUE!</v>
      </c>
      <c r="DM233" s="43" t="e">
        <f>'Report Sept'!DM233-'Report June'!DM233</f>
        <v>#VALUE!</v>
      </c>
      <c r="DN233" s="43" t="e">
        <f>'Report Sept'!DN233-'Report June'!DN233</f>
        <v>#VALUE!</v>
      </c>
      <c r="DO233" s="43" t="e">
        <f>'Report Sept'!DO233-'Report June'!DO233</f>
        <v>#VALUE!</v>
      </c>
      <c r="DP233" s="43" t="e">
        <f>'Report Sept'!DP233-'Report June'!DP233</f>
        <v>#VALUE!</v>
      </c>
      <c r="DQ233" s="43" t="e">
        <f>'Report Sept'!DQ233-'Report June'!DQ233</f>
        <v>#VALUE!</v>
      </c>
      <c r="DR233" s="43" t="e">
        <f>'Report Sept'!DR233-'Report June'!DR233</f>
        <v>#VALUE!</v>
      </c>
      <c r="DS233" s="43" t="e">
        <f>'Report Sept'!DS233-'Report June'!DS233</f>
        <v>#VALUE!</v>
      </c>
      <c r="DT233" s="43" t="e">
        <f>'Report Sept'!DT233-'Report June'!DT233</f>
        <v>#VALUE!</v>
      </c>
      <c r="DU233" s="43" t="e">
        <f>'Report Sept'!DU233-'Report June'!DU233</f>
        <v>#VALUE!</v>
      </c>
      <c r="DV233" s="43" t="e">
        <f>'Report Sept'!DV233-'Report June'!DV233</f>
        <v>#VALUE!</v>
      </c>
      <c r="DW233" s="43" t="e">
        <f>'Report Sept'!DW233-'Report June'!DW233</f>
        <v>#VALUE!</v>
      </c>
      <c r="DX233" s="43" t="e">
        <f>'Report Sept'!DX233-'Report June'!DX233</f>
        <v>#VALUE!</v>
      </c>
      <c r="DY233" s="43" t="e">
        <f>'Report Sept'!DY233-'Report June'!DY233</f>
        <v>#VALUE!</v>
      </c>
      <c r="DZ233" s="43" t="e">
        <f>'Report Sept'!DZ233-'Report June'!DZ233</f>
        <v>#VALUE!</v>
      </c>
      <c r="EA233" s="43" t="e">
        <f>'Report Sept'!EA233-'Report June'!EA233</f>
        <v>#VALUE!</v>
      </c>
      <c r="EB233" s="43" t="e">
        <f>'Report Sept'!EB233-'Report June'!EB233</f>
        <v>#VALUE!</v>
      </c>
      <c r="EC233" s="43" t="e">
        <f>'Report Sept'!EC233-'Report June'!EC233</f>
        <v>#VALUE!</v>
      </c>
      <c r="ED233" s="43" t="e">
        <f>'Report Sept'!ED233-'Report June'!ED233</f>
        <v>#VALUE!</v>
      </c>
      <c r="EE233" s="43" t="e">
        <f>'Report Sept'!EE233-'Report June'!EE233</f>
        <v>#VALUE!</v>
      </c>
      <c r="EF233" s="43" t="e">
        <f>'Report Sept'!EF233-'Report June'!EF233</f>
        <v>#VALUE!</v>
      </c>
      <c r="EG233" s="43" t="e">
        <f>'Report Sept'!EG233-'Report June'!EG233</f>
        <v>#VALUE!</v>
      </c>
      <c r="EH233" s="43" t="e">
        <f>'Report Sept'!EH233-'Report June'!EH233</f>
        <v>#VALUE!</v>
      </c>
      <c r="EI233" s="43" t="e">
        <f>'Report Sept'!EI233-'Report June'!EI233</f>
        <v>#VALUE!</v>
      </c>
      <c r="EJ233" s="43" t="e">
        <f>'Report Sept'!EJ233-'Report June'!EJ233</f>
        <v>#VALUE!</v>
      </c>
      <c r="EK233" s="43" t="e">
        <f>'Report Sept'!EK233-'Report June'!EK233</f>
        <v>#VALUE!</v>
      </c>
      <c r="EL233" s="43" t="e">
        <f>'Report Sept'!EL233-'Report June'!EL233</f>
        <v>#VALUE!</v>
      </c>
      <c r="EM233" s="43" t="e">
        <f>'Report Sept'!EM233-'Report June'!EM233</f>
        <v>#VALUE!</v>
      </c>
      <c r="EN233" s="43" t="e">
        <f>'Report Sept'!EN233-'Report June'!EN233</f>
        <v>#VALUE!</v>
      </c>
      <c r="EO233" s="43" t="e">
        <f>'Report Sept'!EO233-'Report June'!EO233</f>
        <v>#VALUE!</v>
      </c>
      <c r="EP233" s="43" t="e">
        <f>'Report Sept'!EP233-'Report June'!EP233</f>
        <v>#VALUE!</v>
      </c>
      <c r="EQ233" s="43" t="e">
        <f>'Report Sept'!EQ233-'Report June'!EQ233</f>
        <v>#VALUE!</v>
      </c>
      <c r="ER233" s="43" t="e">
        <f>'Report Sept'!ER233-'Report June'!ER233</f>
        <v>#VALUE!</v>
      </c>
      <c r="ES233" s="43" t="e">
        <f>'Report Sept'!ES233-'Report June'!ES233</f>
        <v>#VALUE!</v>
      </c>
      <c r="ET233" s="43" t="e">
        <f>'Report Sept'!ET233-'Report June'!ET233</f>
        <v>#VALUE!</v>
      </c>
      <c r="EU233" s="43" t="e">
        <f>'Report Sept'!EU233-'Report June'!EU233</f>
        <v>#VALUE!</v>
      </c>
      <c r="EV233" s="43" t="e">
        <f>'Report Sept'!EV233-'Report June'!EV233</f>
        <v>#VALUE!</v>
      </c>
      <c r="EW233" s="43" t="e">
        <f>'Report Sept'!EW233-'Report June'!EW233</f>
        <v>#VALUE!</v>
      </c>
      <c r="EX233" s="43" t="e">
        <f>'Report Sept'!EX233-'Report June'!EX233</f>
        <v>#VALUE!</v>
      </c>
      <c r="EY233" s="43" t="e">
        <f>'Report Sept'!EY233-'Report June'!EY233</f>
        <v>#VALUE!</v>
      </c>
      <c r="EZ233" s="43" t="e">
        <f>'Report Sept'!EZ233-'Report June'!EZ233</f>
        <v>#VALUE!</v>
      </c>
      <c r="FA233" s="43" t="e">
        <f>'Report Sept'!FA233-'Report June'!FA233</f>
        <v>#VALUE!</v>
      </c>
      <c r="FB233" s="43" t="e">
        <f>'Report Sept'!FB233-'Report June'!FB233</f>
        <v>#VALUE!</v>
      </c>
      <c r="FC233" s="43" t="e">
        <f>'Report Sept'!FC233-'Report June'!FC233</f>
        <v>#VALUE!</v>
      </c>
      <c r="FD233" s="43" t="e">
        <f>'Report Sept'!FD233-'Report June'!FD233</f>
        <v>#VALUE!</v>
      </c>
      <c r="FE233" s="43" t="e">
        <f>'Report Sept'!FE233-'Report June'!FE233</f>
        <v>#VALUE!</v>
      </c>
      <c r="FF233" s="43" t="e">
        <f>'Report Sept'!FF233-'Report June'!FF233</f>
        <v>#VALUE!</v>
      </c>
      <c r="FG233" s="43" t="e">
        <f>'Report Sept'!FG233-'Report June'!FG233</f>
        <v>#VALUE!</v>
      </c>
      <c r="FH233" s="43" t="e">
        <f>'Report Sept'!FH233-'Report June'!FH233</f>
        <v>#VALUE!</v>
      </c>
      <c r="FI233" s="43" t="e">
        <f>'Report Sept'!FI233-'Report June'!FI233</f>
        <v>#VALUE!</v>
      </c>
      <c r="FJ233" s="43">
        <f>'Report Sept'!FJ233-'Report June'!FJ233</f>
        <v>1.5677476185084301E-2</v>
      </c>
      <c r="FK233" s="43">
        <f>'Report Sept'!FK233-'Report June'!FK233</f>
        <v>1.5113366901762499E-2</v>
      </c>
      <c r="FL233" s="43">
        <f>'Report Sept'!FL233-'Report June'!FL233</f>
        <v>3.08761498852607E-2</v>
      </c>
    </row>
    <row r="234" spans="1:168" ht="15" customHeight="1">
      <c r="A234" s="44"/>
      <c r="B234" s="44"/>
      <c r="C234" s="44"/>
      <c r="D234" s="44"/>
      <c r="E234" s="44"/>
      <c r="F234" s="44"/>
      <c r="G234" s="44"/>
      <c r="H234" s="44"/>
      <c r="I234" s="44"/>
      <c r="J234" s="44"/>
      <c r="K234" s="44"/>
      <c r="L234" s="44"/>
      <c r="M234" s="44"/>
      <c r="N234" s="44"/>
      <c r="O234" s="44"/>
      <c r="P234" s="44"/>
      <c r="Q234" s="44"/>
      <c r="R234" s="44"/>
      <c r="S234" s="44"/>
      <c r="T234" s="44"/>
      <c r="U234" s="44"/>
      <c r="V234" s="44"/>
      <c r="W234" s="44"/>
      <c r="X234" s="44"/>
      <c r="Y234" s="44"/>
      <c r="Z234" s="44"/>
      <c r="AA234" s="44"/>
      <c r="AB234" s="44"/>
      <c r="AC234" s="44"/>
      <c r="AD234" s="44"/>
      <c r="AE234" s="44"/>
      <c r="AF234" s="44"/>
      <c r="AG234" s="44"/>
      <c r="AH234" s="44"/>
      <c r="AI234" s="44"/>
      <c r="AJ234" s="44"/>
      <c r="AK234" s="44"/>
      <c r="AL234" s="44"/>
      <c r="AM234" s="44"/>
      <c r="AN234" s="44"/>
      <c r="AO234" s="44"/>
      <c r="AP234" s="44"/>
      <c r="AQ234" s="44"/>
      <c r="AR234" s="44"/>
      <c r="AS234" s="44"/>
      <c r="AT234" s="44"/>
      <c r="AU234" s="44"/>
      <c r="AV234" s="44"/>
      <c r="AY234" s="42">
        <v>2018</v>
      </c>
      <c r="AZ234" s="43">
        <f>'Report Sept'!AZ234-'Report June'!AZ234</f>
        <v>0</v>
      </c>
      <c r="BA234" s="43">
        <f>'Report Sept'!BA234-'Report June'!BA234</f>
        <v>0</v>
      </c>
      <c r="BB234" s="43">
        <f>'Report Sept'!BB234-'Report June'!BB234</f>
        <v>0</v>
      </c>
      <c r="BC234" s="43">
        <f>'Report Sept'!BC234-'Report June'!BC234</f>
        <v>0</v>
      </c>
      <c r="BD234" s="43">
        <f>'Report Sept'!BD234-'Report June'!BD234</f>
        <v>0</v>
      </c>
      <c r="BE234" s="43">
        <f>'Report Sept'!BE234-'Report June'!BE234</f>
        <v>0</v>
      </c>
      <c r="BF234" s="43">
        <f>'Report Sept'!BF234-'Report June'!BF234</f>
        <v>0</v>
      </c>
      <c r="BG234" s="43">
        <f>'Report Sept'!BG234-'Report June'!BG234</f>
        <v>0</v>
      </c>
      <c r="BH234" s="43">
        <f>'Report Sept'!BH234-'Report June'!BH234</f>
        <v>0</v>
      </c>
      <c r="BI234" s="43">
        <f>'Report Sept'!BI234-'Report June'!BI234</f>
        <v>0</v>
      </c>
      <c r="BJ234" s="43">
        <f>'Report Sept'!BJ234-'Report June'!BJ234</f>
        <v>0</v>
      </c>
      <c r="BK234" s="43">
        <f>'Report Sept'!BK234-'Report June'!BK234</f>
        <v>0</v>
      </c>
      <c r="BL234" s="43">
        <f>'Report Sept'!BL234-'Report June'!BL234</f>
        <v>0</v>
      </c>
      <c r="BM234" s="43">
        <f>'Report Sept'!BM234-'Report June'!BM234</f>
        <v>0</v>
      </c>
      <c r="BN234" s="43">
        <f>'Report Sept'!BN234-'Report June'!BN234</f>
        <v>0</v>
      </c>
      <c r="BO234" s="43">
        <f>'Report Sept'!BO234-'Report June'!BO234</f>
        <v>0</v>
      </c>
      <c r="BP234" s="43">
        <f>'Report Sept'!BP234-'Report June'!BP234</f>
        <v>0</v>
      </c>
      <c r="BQ234" s="43">
        <f>'Report Sept'!BQ234-'Report June'!BQ234</f>
        <v>0</v>
      </c>
      <c r="BR234" s="43">
        <f>'Report Sept'!BR234-'Report June'!BR234</f>
        <v>0</v>
      </c>
      <c r="BS234" s="43">
        <f>'Report Sept'!BS234-'Report June'!BS234</f>
        <v>0</v>
      </c>
      <c r="BT234" s="43">
        <f>'Report Sept'!BT234-'Report June'!BT234</f>
        <v>0</v>
      </c>
      <c r="BU234" s="43">
        <f>'Report Sept'!BU234-'Report June'!BU234</f>
        <v>0</v>
      </c>
      <c r="BV234" s="43">
        <f>'Report Sept'!BV234-'Report June'!BV234</f>
        <v>0</v>
      </c>
      <c r="BW234" s="43">
        <f>'Report Sept'!BW234-'Report June'!BW234</f>
        <v>0</v>
      </c>
      <c r="BX234" s="43">
        <f>'Report Sept'!BX234-'Report June'!BX234</f>
        <v>0</v>
      </c>
      <c r="BY234" s="43">
        <f>'Report Sept'!BY234-'Report June'!BY234</f>
        <v>0</v>
      </c>
      <c r="BZ234" s="43">
        <f>'Report Sept'!BZ234-'Report June'!BZ234</f>
        <v>0</v>
      </c>
      <c r="CA234" s="43">
        <f>'Report Sept'!CA234-'Report June'!CA234</f>
        <v>0</v>
      </c>
      <c r="CB234" s="43">
        <f>'Report Sept'!CB234-'Report June'!CB234</f>
        <v>0</v>
      </c>
      <c r="CC234" s="43">
        <f>'Report Sept'!CC234-'Report June'!CC234</f>
        <v>0</v>
      </c>
      <c r="CD234" s="43">
        <f>'Report Sept'!CD234-'Report June'!CD234</f>
        <v>0</v>
      </c>
      <c r="CE234" s="43">
        <f>'Report Sept'!CE234-'Report June'!CE234</f>
        <v>0</v>
      </c>
      <c r="CF234" s="43">
        <f>'Report Sept'!CF234-'Report June'!CF234</f>
        <v>0</v>
      </c>
      <c r="CG234" s="43">
        <f>'Report Sept'!CG234-'Report June'!CG234</f>
        <v>0</v>
      </c>
      <c r="CH234" s="43">
        <f>'Report Sept'!CH234-'Report June'!CH234</f>
        <v>0</v>
      </c>
      <c r="CI234" s="43">
        <f>'Report Sept'!CI234-'Report June'!CI234</f>
        <v>0</v>
      </c>
      <c r="CJ234" s="43" t="e">
        <f>'Report Sept'!CJ234-'Report June'!CJ234</f>
        <v>#VALUE!</v>
      </c>
      <c r="CK234" s="43" t="e">
        <f>'Report Sept'!CK234-'Report June'!CK234</f>
        <v>#VALUE!</v>
      </c>
      <c r="CL234" s="43" t="e">
        <f>'Report Sept'!CL234-'Report June'!CL234</f>
        <v>#VALUE!</v>
      </c>
      <c r="CM234" s="43" t="e">
        <f>'Report Sept'!CM234-'Report June'!CM234</f>
        <v>#VALUE!</v>
      </c>
      <c r="CN234" s="43" t="e">
        <f>'Report Sept'!CN234-'Report June'!CN234</f>
        <v>#VALUE!</v>
      </c>
      <c r="CO234" s="43" t="e">
        <f>'Report Sept'!CO234-'Report June'!CO234</f>
        <v>#VALUE!</v>
      </c>
      <c r="CP234" s="43" t="e">
        <f>'Report Sept'!CP234-'Report June'!CP234</f>
        <v>#VALUE!</v>
      </c>
      <c r="CQ234" s="43" t="e">
        <f>'Report Sept'!CQ234-'Report June'!CQ234</f>
        <v>#VALUE!</v>
      </c>
      <c r="CR234" s="43" t="e">
        <f>'Report Sept'!CR234-'Report June'!CR234</f>
        <v>#VALUE!</v>
      </c>
      <c r="CS234" s="43" t="e">
        <f>'Report Sept'!CS234-'Report June'!CS234</f>
        <v>#VALUE!</v>
      </c>
      <c r="CT234" s="43" t="e">
        <f>'Report Sept'!CT234-'Report June'!CT234</f>
        <v>#VALUE!</v>
      </c>
      <c r="CU234" s="43" t="e">
        <f>'Report Sept'!CU234-'Report June'!CU234</f>
        <v>#VALUE!</v>
      </c>
      <c r="CV234" s="43" t="e">
        <f>'Report Sept'!CV234-'Report June'!CV234</f>
        <v>#VALUE!</v>
      </c>
      <c r="CW234" s="43" t="e">
        <f>'Report Sept'!CW234-'Report June'!CW234</f>
        <v>#VALUE!</v>
      </c>
      <c r="CX234" s="43" t="e">
        <f>'Report Sept'!CX234-'Report June'!CX234</f>
        <v>#VALUE!</v>
      </c>
      <c r="CY234" s="43" t="e">
        <f>'Report Sept'!CY234-'Report June'!CY234</f>
        <v>#VALUE!</v>
      </c>
      <c r="CZ234" s="43" t="e">
        <f>'Report Sept'!CZ234-'Report June'!CZ234</f>
        <v>#VALUE!</v>
      </c>
      <c r="DA234" s="43" t="e">
        <f>'Report Sept'!DA234-'Report June'!DA234</f>
        <v>#VALUE!</v>
      </c>
      <c r="DB234" s="43" t="e">
        <f>'Report Sept'!DB234-'Report June'!DB234</f>
        <v>#VALUE!</v>
      </c>
      <c r="DC234" s="43" t="e">
        <f>'Report Sept'!DC234-'Report June'!DC234</f>
        <v>#VALUE!</v>
      </c>
      <c r="DD234" s="43" t="e">
        <f>'Report Sept'!DD234-'Report June'!DD234</f>
        <v>#VALUE!</v>
      </c>
      <c r="DE234" s="43" t="e">
        <f>'Report Sept'!DE234-'Report June'!DE234</f>
        <v>#VALUE!</v>
      </c>
      <c r="DF234" s="43" t="e">
        <f>'Report Sept'!DF234-'Report June'!DF234</f>
        <v>#VALUE!</v>
      </c>
      <c r="DG234" s="43" t="e">
        <f>'Report Sept'!DG234-'Report June'!DG234</f>
        <v>#VALUE!</v>
      </c>
      <c r="DH234" s="43" t="e">
        <f>'Report Sept'!DH234-'Report June'!DH234</f>
        <v>#VALUE!</v>
      </c>
      <c r="DI234" s="43" t="e">
        <f>'Report Sept'!DI234-'Report June'!DI234</f>
        <v>#VALUE!</v>
      </c>
      <c r="DJ234" s="43" t="e">
        <f>'Report Sept'!DJ234-'Report June'!DJ234</f>
        <v>#VALUE!</v>
      </c>
      <c r="DK234" s="43" t="e">
        <f>'Report Sept'!DK234-'Report June'!DK234</f>
        <v>#VALUE!</v>
      </c>
      <c r="DL234" s="43" t="e">
        <f>'Report Sept'!DL234-'Report June'!DL234</f>
        <v>#VALUE!</v>
      </c>
      <c r="DM234" s="43" t="e">
        <f>'Report Sept'!DM234-'Report June'!DM234</f>
        <v>#VALUE!</v>
      </c>
      <c r="DN234" s="43" t="e">
        <f>'Report Sept'!DN234-'Report June'!DN234</f>
        <v>#VALUE!</v>
      </c>
      <c r="DO234" s="43" t="e">
        <f>'Report Sept'!DO234-'Report June'!DO234</f>
        <v>#VALUE!</v>
      </c>
      <c r="DP234" s="43" t="e">
        <f>'Report Sept'!DP234-'Report June'!DP234</f>
        <v>#VALUE!</v>
      </c>
      <c r="DQ234" s="43" t="e">
        <f>'Report Sept'!DQ234-'Report June'!DQ234</f>
        <v>#VALUE!</v>
      </c>
      <c r="DR234" s="43" t="e">
        <f>'Report Sept'!DR234-'Report June'!DR234</f>
        <v>#VALUE!</v>
      </c>
      <c r="DS234" s="43" t="e">
        <f>'Report Sept'!DS234-'Report June'!DS234</f>
        <v>#VALUE!</v>
      </c>
      <c r="DT234" s="43" t="e">
        <f>'Report Sept'!DT234-'Report June'!DT234</f>
        <v>#VALUE!</v>
      </c>
      <c r="DU234" s="43" t="e">
        <f>'Report Sept'!DU234-'Report June'!DU234</f>
        <v>#VALUE!</v>
      </c>
      <c r="DV234" s="43" t="e">
        <f>'Report Sept'!DV234-'Report June'!DV234</f>
        <v>#VALUE!</v>
      </c>
      <c r="DW234" s="43" t="e">
        <f>'Report Sept'!DW234-'Report June'!DW234</f>
        <v>#VALUE!</v>
      </c>
      <c r="DX234" s="43" t="e">
        <f>'Report Sept'!DX234-'Report June'!DX234</f>
        <v>#VALUE!</v>
      </c>
      <c r="DY234" s="43" t="e">
        <f>'Report Sept'!DY234-'Report June'!DY234</f>
        <v>#VALUE!</v>
      </c>
      <c r="DZ234" s="43" t="e">
        <f>'Report Sept'!DZ234-'Report June'!DZ234</f>
        <v>#VALUE!</v>
      </c>
      <c r="EA234" s="43" t="e">
        <f>'Report Sept'!EA234-'Report June'!EA234</f>
        <v>#VALUE!</v>
      </c>
      <c r="EB234" s="43" t="e">
        <f>'Report Sept'!EB234-'Report June'!EB234</f>
        <v>#VALUE!</v>
      </c>
      <c r="EC234" s="43" t="e">
        <f>'Report Sept'!EC234-'Report June'!EC234</f>
        <v>#VALUE!</v>
      </c>
      <c r="ED234" s="43" t="e">
        <f>'Report Sept'!ED234-'Report June'!ED234</f>
        <v>#VALUE!</v>
      </c>
      <c r="EE234" s="43" t="e">
        <f>'Report Sept'!EE234-'Report June'!EE234</f>
        <v>#VALUE!</v>
      </c>
      <c r="EF234" s="43" t="e">
        <f>'Report Sept'!EF234-'Report June'!EF234</f>
        <v>#VALUE!</v>
      </c>
      <c r="EG234" s="43" t="e">
        <f>'Report Sept'!EG234-'Report June'!EG234</f>
        <v>#VALUE!</v>
      </c>
      <c r="EH234" s="43" t="e">
        <f>'Report Sept'!EH234-'Report June'!EH234</f>
        <v>#VALUE!</v>
      </c>
      <c r="EI234" s="43" t="e">
        <f>'Report Sept'!EI234-'Report June'!EI234</f>
        <v>#VALUE!</v>
      </c>
      <c r="EJ234" s="43" t="e">
        <f>'Report Sept'!EJ234-'Report June'!EJ234</f>
        <v>#VALUE!</v>
      </c>
      <c r="EK234" s="43" t="e">
        <f>'Report Sept'!EK234-'Report June'!EK234</f>
        <v>#VALUE!</v>
      </c>
      <c r="EL234" s="43" t="e">
        <f>'Report Sept'!EL234-'Report June'!EL234</f>
        <v>#VALUE!</v>
      </c>
      <c r="EM234" s="43" t="e">
        <f>'Report Sept'!EM234-'Report June'!EM234</f>
        <v>#VALUE!</v>
      </c>
      <c r="EN234" s="43" t="e">
        <f>'Report Sept'!EN234-'Report June'!EN234</f>
        <v>#VALUE!</v>
      </c>
      <c r="EO234" s="43" t="e">
        <f>'Report Sept'!EO234-'Report June'!EO234</f>
        <v>#VALUE!</v>
      </c>
      <c r="EP234" s="43" t="e">
        <f>'Report Sept'!EP234-'Report June'!EP234</f>
        <v>#VALUE!</v>
      </c>
      <c r="EQ234" s="43" t="e">
        <f>'Report Sept'!EQ234-'Report June'!EQ234</f>
        <v>#VALUE!</v>
      </c>
      <c r="ER234" s="43" t="e">
        <f>'Report Sept'!ER234-'Report June'!ER234</f>
        <v>#VALUE!</v>
      </c>
      <c r="ES234" s="43" t="e">
        <f>'Report Sept'!ES234-'Report June'!ES234</f>
        <v>#VALUE!</v>
      </c>
      <c r="ET234" s="43" t="e">
        <f>'Report Sept'!ET234-'Report June'!ET234</f>
        <v>#VALUE!</v>
      </c>
      <c r="EU234" s="43" t="e">
        <f>'Report Sept'!EU234-'Report June'!EU234</f>
        <v>#VALUE!</v>
      </c>
      <c r="EV234" s="43" t="e">
        <f>'Report Sept'!EV234-'Report June'!EV234</f>
        <v>#VALUE!</v>
      </c>
      <c r="EW234" s="43" t="e">
        <f>'Report Sept'!EW234-'Report June'!EW234</f>
        <v>#VALUE!</v>
      </c>
      <c r="EX234" s="43" t="e">
        <f>'Report Sept'!EX234-'Report June'!EX234</f>
        <v>#VALUE!</v>
      </c>
      <c r="EY234" s="43" t="e">
        <f>'Report Sept'!EY234-'Report June'!EY234</f>
        <v>#VALUE!</v>
      </c>
      <c r="EZ234" s="43" t="e">
        <f>'Report Sept'!EZ234-'Report June'!EZ234</f>
        <v>#VALUE!</v>
      </c>
      <c r="FA234" s="43" t="e">
        <f>'Report Sept'!FA234-'Report June'!FA234</f>
        <v>#VALUE!</v>
      </c>
      <c r="FB234" s="43" t="e">
        <f>'Report Sept'!FB234-'Report June'!FB234</f>
        <v>#VALUE!</v>
      </c>
      <c r="FC234" s="43" t="e">
        <f>'Report Sept'!FC234-'Report June'!FC234</f>
        <v>#VALUE!</v>
      </c>
      <c r="FD234" s="43" t="e">
        <f>'Report Sept'!FD234-'Report June'!FD234</f>
        <v>#VALUE!</v>
      </c>
      <c r="FE234" s="43" t="e">
        <f>'Report Sept'!FE234-'Report June'!FE234</f>
        <v>#VALUE!</v>
      </c>
      <c r="FF234" s="43" t="e">
        <f>'Report Sept'!FF234-'Report June'!FF234</f>
        <v>#VALUE!</v>
      </c>
      <c r="FG234" s="43" t="e">
        <f>'Report Sept'!FG234-'Report June'!FG234</f>
        <v>#VALUE!</v>
      </c>
      <c r="FH234" s="43" t="e">
        <f>'Report Sept'!FH234-'Report June'!FH234</f>
        <v>#VALUE!</v>
      </c>
      <c r="FI234" s="43" t="e">
        <f>'Report Sept'!FI234-'Report June'!FI234</f>
        <v>#VALUE!</v>
      </c>
      <c r="FJ234" s="43">
        <f>'Report Sept'!FJ234-'Report June'!FJ234</f>
        <v>4.4496621978234299E-2</v>
      </c>
      <c r="FK234" s="43">
        <f>'Report Sept'!FK234-'Report June'!FK234</f>
        <v>4.9529272433522002E-2</v>
      </c>
      <c r="FL234" s="43">
        <f>'Report Sept'!FL234-'Report June'!FL234</f>
        <v>5.8213156822979902E-2</v>
      </c>
    </row>
    <row r="235" spans="1:168" ht="15" customHeight="1">
      <c r="A235" s="44"/>
      <c r="B235" s="44"/>
      <c r="C235" s="44"/>
      <c r="D235" s="44"/>
      <c r="E235" s="44"/>
      <c r="F235" s="44"/>
      <c r="G235" s="44"/>
      <c r="H235" s="44"/>
      <c r="I235" s="44"/>
      <c r="J235" s="44"/>
      <c r="K235" s="44"/>
      <c r="L235" s="44"/>
      <c r="M235" s="44"/>
      <c r="N235" s="44"/>
      <c r="O235" s="44"/>
      <c r="P235" s="44"/>
      <c r="Q235" s="44"/>
      <c r="R235" s="44"/>
      <c r="S235" s="44"/>
      <c r="T235" s="44"/>
      <c r="U235" s="44"/>
      <c r="V235" s="44"/>
      <c r="W235" s="44"/>
      <c r="X235" s="44"/>
      <c r="Y235" s="44"/>
      <c r="Z235" s="44"/>
      <c r="AA235" s="44"/>
      <c r="AB235" s="44"/>
      <c r="AC235" s="44"/>
      <c r="AD235" s="44"/>
      <c r="AE235" s="44"/>
      <c r="AF235" s="44"/>
      <c r="AG235" s="44"/>
      <c r="AH235" s="44"/>
      <c r="AI235" s="44"/>
      <c r="AJ235" s="44"/>
      <c r="AK235" s="44"/>
      <c r="AL235" s="44"/>
      <c r="AM235" s="44"/>
      <c r="AN235" s="44"/>
      <c r="AO235" s="44"/>
      <c r="AP235" s="44"/>
      <c r="AQ235" s="44"/>
      <c r="AR235" s="44"/>
      <c r="AS235" s="44"/>
      <c r="AT235" s="44"/>
      <c r="AU235" s="44"/>
      <c r="AV235" s="44"/>
      <c r="AY235" s="42">
        <v>2019</v>
      </c>
      <c r="AZ235" s="43">
        <f>'Report Sept'!AZ235-'Report June'!AZ235</f>
        <v>0</v>
      </c>
      <c r="BA235" s="43">
        <f>'Report Sept'!BA235-'Report June'!BA235</f>
        <v>0</v>
      </c>
      <c r="BB235" s="43">
        <f>'Report Sept'!BB235-'Report June'!BB235</f>
        <v>0</v>
      </c>
      <c r="BC235" s="43">
        <f>'Report Sept'!BC235-'Report June'!BC235</f>
        <v>0</v>
      </c>
      <c r="BD235" s="43">
        <f>'Report Sept'!BD235-'Report June'!BD235</f>
        <v>0</v>
      </c>
      <c r="BE235" s="43">
        <f>'Report Sept'!BE235-'Report June'!BE235</f>
        <v>0</v>
      </c>
      <c r="BF235" s="43">
        <f>'Report Sept'!BF235-'Report June'!BF235</f>
        <v>0</v>
      </c>
      <c r="BG235" s="43">
        <f>'Report Sept'!BG235-'Report June'!BG235</f>
        <v>0</v>
      </c>
      <c r="BH235" s="43">
        <f>'Report Sept'!BH235-'Report June'!BH235</f>
        <v>0</v>
      </c>
      <c r="BI235" s="43">
        <f>'Report Sept'!BI235-'Report June'!BI235</f>
        <v>0</v>
      </c>
      <c r="BJ235" s="43">
        <f>'Report Sept'!BJ235-'Report June'!BJ235</f>
        <v>0</v>
      </c>
      <c r="BK235" s="43">
        <f>'Report Sept'!BK235-'Report June'!BK235</f>
        <v>0</v>
      </c>
      <c r="BL235" s="43">
        <f>'Report Sept'!BL235-'Report June'!BL235</f>
        <v>0</v>
      </c>
      <c r="BM235" s="43">
        <f>'Report Sept'!BM235-'Report June'!BM235</f>
        <v>0</v>
      </c>
      <c r="BN235" s="43">
        <f>'Report Sept'!BN235-'Report June'!BN235</f>
        <v>0</v>
      </c>
      <c r="BO235" s="43">
        <f>'Report Sept'!BO235-'Report June'!BO235</f>
        <v>0</v>
      </c>
      <c r="BP235" s="43">
        <f>'Report Sept'!BP235-'Report June'!BP235</f>
        <v>0</v>
      </c>
      <c r="BQ235" s="43">
        <f>'Report Sept'!BQ235-'Report June'!BQ235</f>
        <v>0</v>
      </c>
      <c r="BR235" s="43">
        <f>'Report Sept'!BR235-'Report June'!BR235</f>
        <v>0</v>
      </c>
      <c r="BS235" s="43">
        <f>'Report Sept'!BS235-'Report June'!BS235</f>
        <v>0</v>
      </c>
      <c r="BT235" s="43">
        <f>'Report Sept'!BT235-'Report June'!BT235</f>
        <v>0</v>
      </c>
      <c r="BU235" s="43">
        <f>'Report Sept'!BU235-'Report June'!BU235</f>
        <v>0</v>
      </c>
      <c r="BV235" s="43">
        <f>'Report Sept'!BV235-'Report June'!BV235</f>
        <v>0</v>
      </c>
      <c r="BW235" s="43">
        <f>'Report Sept'!BW235-'Report June'!BW235</f>
        <v>0</v>
      </c>
      <c r="BX235" s="43">
        <f>'Report Sept'!BX235-'Report June'!BX235</f>
        <v>0</v>
      </c>
      <c r="BY235" s="43">
        <f>'Report Sept'!BY235-'Report June'!BY235</f>
        <v>0</v>
      </c>
      <c r="BZ235" s="43">
        <f>'Report Sept'!BZ235-'Report June'!BZ235</f>
        <v>0</v>
      </c>
      <c r="CA235" s="43">
        <f>'Report Sept'!CA235-'Report June'!CA235</f>
        <v>0</v>
      </c>
      <c r="CB235" s="43">
        <f>'Report Sept'!CB235-'Report June'!CB235</f>
        <v>0</v>
      </c>
      <c r="CC235" s="43">
        <f>'Report Sept'!CC235-'Report June'!CC235</f>
        <v>0</v>
      </c>
      <c r="CD235" s="43">
        <f>'Report Sept'!CD235-'Report June'!CD235</f>
        <v>0</v>
      </c>
      <c r="CE235" s="43">
        <f>'Report Sept'!CE235-'Report June'!CE235</f>
        <v>0</v>
      </c>
      <c r="CF235" s="43">
        <f>'Report Sept'!CF235-'Report June'!CF235</f>
        <v>0</v>
      </c>
      <c r="CG235" s="43">
        <f>'Report Sept'!CG235-'Report June'!CG235</f>
        <v>0</v>
      </c>
      <c r="CH235" s="43">
        <f>'Report Sept'!CH235-'Report June'!CH235</f>
        <v>0</v>
      </c>
      <c r="CI235" s="43">
        <f>'Report Sept'!CI235-'Report June'!CI235</f>
        <v>0</v>
      </c>
      <c r="CJ235" s="43">
        <f>'Report Sept'!CJ235-'Report June'!CJ235</f>
        <v>0</v>
      </c>
      <c r="CK235" s="43">
        <f>'Report Sept'!CK235-'Report June'!CK235</f>
        <v>0</v>
      </c>
      <c r="CL235" s="43">
        <f>'Report Sept'!CL235-'Report June'!CL235</f>
        <v>0</v>
      </c>
      <c r="CM235" s="43">
        <f>'Report Sept'!CM235-'Report June'!CM235</f>
        <v>0</v>
      </c>
      <c r="CN235" s="43">
        <f>'Report Sept'!CN235-'Report June'!CN235</f>
        <v>0</v>
      </c>
      <c r="CO235" s="43">
        <f>'Report Sept'!CO235-'Report June'!CO235</f>
        <v>0</v>
      </c>
      <c r="CP235" s="43">
        <f>'Report Sept'!CP235-'Report June'!CP235</f>
        <v>0</v>
      </c>
      <c r="CQ235" s="43">
        <f>'Report Sept'!CQ235-'Report June'!CQ235</f>
        <v>0</v>
      </c>
      <c r="CR235" s="43">
        <f>'Report Sept'!CR235-'Report June'!CR235</f>
        <v>0</v>
      </c>
      <c r="CS235" s="43">
        <f>'Report Sept'!CS235-'Report June'!CS235</f>
        <v>0</v>
      </c>
      <c r="CT235" s="43">
        <f>'Report Sept'!CT235-'Report June'!CT235</f>
        <v>0</v>
      </c>
      <c r="CU235" s="43">
        <f>'Report Sept'!CU235-'Report June'!CU235</f>
        <v>0</v>
      </c>
      <c r="CV235" s="43" t="e">
        <f>'Report Sept'!CV235-'Report June'!CV235</f>
        <v>#VALUE!</v>
      </c>
      <c r="CW235" s="43" t="e">
        <f>'Report Sept'!CW235-'Report June'!CW235</f>
        <v>#VALUE!</v>
      </c>
      <c r="CX235" s="43" t="e">
        <f>'Report Sept'!CX235-'Report June'!CX235</f>
        <v>#VALUE!</v>
      </c>
      <c r="CY235" s="43" t="e">
        <f>'Report Sept'!CY235-'Report June'!CY235</f>
        <v>#VALUE!</v>
      </c>
      <c r="CZ235" s="43" t="e">
        <f>'Report Sept'!CZ235-'Report June'!CZ235</f>
        <v>#VALUE!</v>
      </c>
      <c r="DA235" s="43" t="e">
        <f>'Report Sept'!DA235-'Report June'!DA235</f>
        <v>#VALUE!</v>
      </c>
      <c r="DB235" s="43" t="e">
        <f>'Report Sept'!DB235-'Report June'!DB235</f>
        <v>#VALUE!</v>
      </c>
      <c r="DC235" s="43" t="e">
        <f>'Report Sept'!DC235-'Report June'!DC235</f>
        <v>#VALUE!</v>
      </c>
      <c r="DD235" s="43" t="e">
        <f>'Report Sept'!DD235-'Report June'!DD235</f>
        <v>#VALUE!</v>
      </c>
      <c r="DE235" s="43" t="e">
        <f>'Report Sept'!DE235-'Report June'!DE235</f>
        <v>#VALUE!</v>
      </c>
      <c r="DF235" s="43" t="e">
        <f>'Report Sept'!DF235-'Report June'!DF235</f>
        <v>#VALUE!</v>
      </c>
      <c r="DG235" s="43" t="e">
        <f>'Report Sept'!DG235-'Report June'!DG235</f>
        <v>#VALUE!</v>
      </c>
      <c r="DH235" s="43" t="e">
        <f>'Report Sept'!DH235-'Report June'!DH235</f>
        <v>#VALUE!</v>
      </c>
      <c r="DI235" s="43" t="e">
        <f>'Report Sept'!DI235-'Report June'!DI235</f>
        <v>#VALUE!</v>
      </c>
      <c r="DJ235" s="43" t="e">
        <f>'Report Sept'!DJ235-'Report June'!DJ235</f>
        <v>#VALUE!</v>
      </c>
      <c r="DK235" s="43" t="e">
        <f>'Report Sept'!DK235-'Report June'!DK235</f>
        <v>#VALUE!</v>
      </c>
      <c r="DL235" s="43" t="e">
        <f>'Report Sept'!DL235-'Report June'!DL235</f>
        <v>#VALUE!</v>
      </c>
      <c r="DM235" s="43" t="e">
        <f>'Report Sept'!DM235-'Report June'!DM235</f>
        <v>#VALUE!</v>
      </c>
      <c r="DN235" s="43" t="e">
        <f>'Report Sept'!DN235-'Report June'!DN235</f>
        <v>#VALUE!</v>
      </c>
      <c r="DO235" s="43" t="e">
        <f>'Report Sept'!DO235-'Report June'!DO235</f>
        <v>#VALUE!</v>
      </c>
      <c r="DP235" s="43" t="e">
        <f>'Report Sept'!DP235-'Report June'!DP235</f>
        <v>#VALUE!</v>
      </c>
      <c r="DQ235" s="43" t="e">
        <f>'Report Sept'!DQ235-'Report June'!DQ235</f>
        <v>#VALUE!</v>
      </c>
      <c r="DR235" s="43" t="e">
        <f>'Report Sept'!DR235-'Report June'!DR235</f>
        <v>#VALUE!</v>
      </c>
      <c r="DS235" s="43" t="e">
        <f>'Report Sept'!DS235-'Report June'!DS235</f>
        <v>#VALUE!</v>
      </c>
      <c r="DT235" s="43" t="e">
        <f>'Report Sept'!DT235-'Report June'!DT235</f>
        <v>#VALUE!</v>
      </c>
      <c r="DU235" s="43" t="e">
        <f>'Report Sept'!DU235-'Report June'!DU235</f>
        <v>#VALUE!</v>
      </c>
      <c r="DV235" s="43" t="e">
        <f>'Report Sept'!DV235-'Report June'!DV235</f>
        <v>#VALUE!</v>
      </c>
      <c r="DW235" s="43" t="e">
        <f>'Report Sept'!DW235-'Report June'!DW235</f>
        <v>#VALUE!</v>
      </c>
      <c r="DX235" s="43" t="e">
        <f>'Report Sept'!DX235-'Report June'!DX235</f>
        <v>#VALUE!</v>
      </c>
      <c r="DY235" s="43" t="e">
        <f>'Report Sept'!DY235-'Report June'!DY235</f>
        <v>#VALUE!</v>
      </c>
      <c r="DZ235" s="43" t="e">
        <f>'Report Sept'!DZ235-'Report June'!DZ235</f>
        <v>#VALUE!</v>
      </c>
      <c r="EA235" s="43" t="e">
        <f>'Report Sept'!EA235-'Report June'!EA235</f>
        <v>#VALUE!</v>
      </c>
      <c r="EB235" s="43" t="e">
        <f>'Report Sept'!EB235-'Report June'!EB235</f>
        <v>#VALUE!</v>
      </c>
      <c r="EC235" s="43" t="e">
        <f>'Report Sept'!EC235-'Report June'!EC235</f>
        <v>#VALUE!</v>
      </c>
      <c r="ED235" s="43" t="e">
        <f>'Report Sept'!ED235-'Report June'!ED235</f>
        <v>#VALUE!</v>
      </c>
      <c r="EE235" s="43" t="e">
        <f>'Report Sept'!EE235-'Report June'!EE235</f>
        <v>#VALUE!</v>
      </c>
      <c r="EF235" s="43" t="e">
        <f>'Report Sept'!EF235-'Report June'!EF235</f>
        <v>#VALUE!</v>
      </c>
      <c r="EG235" s="43" t="e">
        <f>'Report Sept'!EG235-'Report June'!EG235</f>
        <v>#VALUE!</v>
      </c>
      <c r="EH235" s="43" t="e">
        <f>'Report Sept'!EH235-'Report June'!EH235</f>
        <v>#VALUE!</v>
      </c>
      <c r="EI235" s="43" t="e">
        <f>'Report Sept'!EI235-'Report June'!EI235</f>
        <v>#VALUE!</v>
      </c>
      <c r="EJ235" s="43" t="e">
        <f>'Report Sept'!EJ235-'Report June'!EJ235</f>
        <v>#VALUE!</v>
      </c>
      <c r="EK235" s="43" t="e">
        <f>'Report Sept'!EK235-'Report June'!EK235</f>
        <v>#VALUE!</v>
      </c>
      <c r="EL235" s="43" t="e">
        <f>'Report Sept'!EL235-'Report June'!EL235</f>
        <v>#VALUE!</v>
      </c>
      <c r="EM235" s="43" t="e">
        <f>'Report Sept'!EM235-'Report June'!EM235</f>
        <v>#VALUE!</v>
      </c>
      <c r="EN235" s="43" t="e">
        <f>'Report Sept'!EN235-'Report June'!EN235</f>
        <v>#VALUE!</v>
      </c>
      <c r="EO235" s="43" t="e">
        <f>'Report Sept'!EO235-'Report June'!EO235</f>
        <v>#VALUE!</v>
      </c>
      <c r="EP235" s="43" t="e">
        <f>'Report Sept'!EP235-'Report June'!EP235</f>
        <v>#VALUE!</v>
      </c>
      <c r="EQ235" s="43" t="e">
        <f>'Report Sept'!EQ235-'Report June'!EQ235</f>
        <v>#VALUE!</v>
      </c>
      <c r="ER235" s="43" t="e">
        <f>'Report Sept'!ER235-'Report June'!ER235</f>
        <v>#VALUE!</v>
      </c>
      <c r="ES235" s="43" t="e">
        <f>'Report Sept'!ES235-'Report June'!ES235</f>
        <v>#VALUE!</v>
      </c>
      <c r="ET235" s="43" t="e">
        <f>'Report Sept'!ET235-'Report June'!ET235</f>
        <v>#VALUE!</v>
      </c>
      <c r="EU235" s="43" t="e">
        <f>'Report Sept'!EU235-'Report June'!EU235</f>
        <v>#VALUE!</v>
      </c>
      <c r="EV235" s="43" t="e">
        <f>'Report Sept'!EV235-'Report June'!EV235</f>
        <v>#VALUE!</v>
      </c>
      <c r="EW235" s="43" t="e">
        <f>'Report Sept'!EW235-'Report June'!EW235</f>
        <v>#VALUE!</v>
      </c>
      <c r="EX235" s="43" t="e">
        <f>'Report Sept'!EX235-'Report June'!EX235</f>
        <v>#VALUE!</v>
      </c>
      <c r="EY235" s="43" t="e">
        <f>'Report Sept'!EY235-'Report June'!EY235</f>
        <v>#VALUE!</v>
      </c>
      <c r="EZ235" s="43" t="e">
        <f>'Report Sept'!EZ235-'Report June'!EZ235</f>
        <v>#VALUE!</v>
      </c>
      <c r="FA235" s="43" t="e">
        <f>'Report Sept'!FA235-'Report June'!FA235</f>
        <v>#VALUE!</v>
      </c>
      <c r="FB235" s="43" t="e">
        <f>'Report Sept'!FB235-'Report June'!FB235</f>
        <v>#VALUE!</v>
      </c>
      <c r="FC235" s="43" t="e">
        <f>'Report Sept'!FC235-'Report June'!FC235</f>
        <v>#VALUE!</v>
      </c>
      <c r="FD235" s="43" t="e">
        <f>'Report Sept'!FD235-'Report June'!FD235</f>
        <v>#VALUE!</v>
      </c>
      <c r="FE235" s="43" t="e">
        <f>'Report Sept'!FE235-'Report June'!FE235</f>
        <v>#VALUE!</v>
      </c>
      <c r="FF235" s="43" t="e">
        <f>'Report Sept'!FF235-'Report June'!FF235</f>
        <v>#VALUE!</v>
      </c>
      <c r="FG235" s="43" t="e">
        <f>'Report Sept'!FG235-'Report June'!FG235</f>
        <v>#VALUE!</v>
      </c>
      <c r="FH235" s="43" t="e">
        <f>'Report Sept'!FH235-'Report June'!FH235</f>
        <v>#VALUE!</v>
      </c>
      <c r="FI235" s="43" t="e">
        <f>'Report Sept'!FI235-'Report June'!FI235</f>
        <v>#VALUE!</v>
      </c>
      <c r="FJ235" s="43">
        <f>'Report Sept'!FJ235-'Report June'!FJ235</f>
        <v>3.1088013064192399E-2</v>
      </c>
      <c r="FK235" s="43">
        <f>'Report Sept'!FK235-'Report June'!FK235</f>
        <v>3.3375797279688597E-2</v>
      </c>
      <c r="FL235" s="43">
        <f>'Report Sept'!FL235-'Report June'!FL235</f>
        <v>4.8317569620954397E-2</v>
      </c>
    </row>
    <row r="236" spans="1:168" ht="15" customHeight="1">
      <c r="A236" s="44"/>
      <c r="B236" s="44"/>
      <c r="C236" s="44"/>
      <c r="D236" s="44"/>
      <c r="E236" s="44"/>
      <c r="F236" s="44"/>
      <c r="G236" s="44"/>
      <c r="H236" s="44"/>
      <c r="I236" s="44"/>
      <c r="J236" s="44"/>
      <c r="K236" s="44"/>
      <c r="L236" s="44"/>
      <c r="M236" s="44"/>
      <c r="N236" s="44"/>
      <c r="O236" s="44"/>
      <c r="P236" s="44"/>
      <c r="Q236" s="44"/>
      <c r="R236" s="44"/>
      <c r="S236" s="44"/>
      <c r="T236" s="44"/>
      <c r="U236" s="44"/>
      <c r="V236" s="44"/>
      <c r="W236" s="44"/>
      <c r="X236" s="44"/>
      <c r="Y236" s="44"/>
      <c r="Z236" s="44"/>
      <c r="AA236" s="44"/>
      <c r="AB236" s="44"/>
      <c r="AC236" s="44"/>
      <c r="AD236" s="44"/>
      <c r="AE236" s="44"/>
      <c r="AF236" s="44"/>
      <c r="AG236" s="44"/>
      <c r="AH236" s="44"/>
      <c r="AI236" s="44"/>
      <c r="AJ236" s="44"/>
      <c r="AK236" s="44"/>
      <c r="AL236" s="44"/>
      <c r="AM236" s="44"/>
      <c r="AN236" s="44"/>
      <c r="AO236" s="44"/>
      <c r="AP236" s="44"/>
      <c r="AQ236" s="44"/>
      <c r="AR236" s="44"/>
      <c r="AS236" s="44"/>
      <c r="AT236" s="44"/>
      <c r="AU236" s="44"/>
      <c r="AV236" s="44"/>
      <c r="AY236" s="42">
        <v>2020</v>
      </c>
      <c r="AZ236" s="43">
        <f>'Report Sept'!AZ236-'Report June'!AZ236</f>
        <v>0</v>
      </c>
      <c r="BA236" s="43">
        <f>'Report Sept'!BA236-'Report June'!BA236</f>
        <v>0</v>
      </c>
      <c r="BB236" s="43">
        <f>'Report Sept'!BB236-'Report June'!BB236</f>
        <v>0</v>
      </c>
      <c r="BC236" s="43">
        <f>'Report Sept'!BC236-'Report June'!BC236</f>
        <v>0</v>
      </c>
      <c r="BD236" s="43">
        <f>'Report Sept'!BD236-'Report June'!BD236</f>
        <v>0</v>
      </c>
      <c r="BE236" s="43">
        <f>'Report Sept'!BE236-'Report June'!BE236</f>
        <v>0</v>
      </c>
      <c r="BF236" s="43">
        <f>'Report Sept'!BF236-'Report June'!BF236</f>
        <v>0</v>
      </c>
      <c r="BG236" s="43">
        <f>'Report Sept'!BG236-'Report June'!BG236</f>
        <v>0</v>
      </c>
      <c r="BH236" s="43">
        <f>'Report Sept'!BH236-'Report June'!BH236</f>
        <v>0</v>
      </c>
      <c r="BI236" s="43">
        <f>'Report Sept'!BI236-'Report June'!BI236</f>
        <v>0</v>
      </c>
      <c r="BJ236" s="43">
        <f>'Report Sept'!BJ236-'Report June'!BJ236</f>
        <v>0</v>
      </c>
      <c r="BK236" s="43">
        <f>'Report Sept'!BK236-'Report June'!BK236</f>
        <v>0</v>
      </c>
      <c r="BL236" s="43">
        <f>'Report Sept'!BL236-'Report June'!BL236</f>
        <v>0</v>
      </c>
      <c r="BM236" s="43">
        <f>'Report Sept'!BM236-'Report June'!BM236</f>
        <v>0</v>
      </c>
      <c r="BN236" s="43">
        <f>'Report Sept'!BN236-'Report June'!BN236</f>
        <v>0</v>
      </c>
      <c r="BO236" s="43">
        <f>'Report Sept'!BO236-'Report June'!BO236</f>
        <v>0</v>
      </c>
      <c r="BP236" s="43">
        <f>'Report Sept'!BP236-'Report June'!BP236</f>
        <v>0</v>
      </c>
      <c r="BQ236" s="43">
        <f>'Report Sept'!BQ236-'Report June'!BQ236</f>
        <v>0</v>
      </c>
      <c r="BR236" s="43">
        <f>'Report Sept'!BR236-'Report June'!BR236</f>
        <v>0</v>
      </c>
      <c r="BS236" s="43">
        <f>'Report Sept'!BS236-'Report June'!BS236</f>
        <v>0</v>
      </c>
      <c r="BT236" s="43">
        <f>'Report Sept'!BT236-'Report June'!BT236</f>
        <v>0</v>
      </c>
      <c r="BU236" s="43">
        <f>'Report Sept'!BU236-'Report June'!BU236</f>
        <v>0</v>
      </c>
      <c r="BV236" s="43">
        <f>'Report Sept'!BV236-'Report June'!BV236</f>
        <v>0</v>
      </c>
      <c r="BW236" s="43">
        <f>'Report Sept'!BW236-'Report June'!BW236</f>
        <v>0</v>
      </c>
      <c r="BX236" s="43">
        <f>'Report Sept'!BX236-'Report June'!BX236</f>
        <v>0</v>
      </c>
      <c r="BY236" s="43">
        <f>'Report Sept'!BY236-'Report June'!BY236</f>
        <v>0</v>
      </c>
      <c r="BZ236" s="43">
        <f>'Report Sept'!BZ236-'Report June'!BZ236</f>
        <v>0</v>
      </c>
      <c r="CA236" s="43">
        <f>'Report Sept'!CA236-'Report June'!CA236</f>
        <v>0</v>
      </c>
      <c r="CB236" s="43">
        <f>'Report Sept'!CB236-'Report June'!CB236</f>
        <v>0</v>
      </c>
      <c r="CC236" s="43">
        <f>'Report Sept'!CC236-'Report June'!CC236</f>
        <v>0</v>
      </c>
      <c r="CD236" s="43">
        <f>'Report Sept'!CD236-'Report June'!CD236</f>
        <v>0</v>
      </c>
      <c r="CE236" s="43">
        <f>'Report Sept'!CE236-'Report June'!CE236</f>
        <v>0</v>
      </c>
      <c r="CF236" s="43">
        <f>'Report Sept'!CF236-'Report June'!CF236</f>
        <v>0</v>
      </c>
      <c r="CG236" s="43">
        <f>'Report Sept'!CG236-'Report June'!CG236</f>
        <v>0</v>
      </c>
      <c r="CH236" s="43">
        <f>'Report Sept'!CH236-'Report June'!CH236</f>
        <v>0</v>
      </c>
      <c r="CI236" s="43">
        <f>'Report Sept'!CI236-'Report June'!CI236</f>
        <v>0</v>
      </c>
      <c r="CJ236" s="43">
        <f>'Report Sept'!CJ236-'Report June'!CJ236</f>
        <v>0</v>
      </c>
      <c r="CK236" s="43">
        <f>'Report Sept'!CK236-'Report June'!CK236</f>
        <v>0</v>
      </c>
      <c r="CL236" s="43">
        <f>'Report Sept'!CL236-'Report June'!CL236</f>
        <v>0</v>
      </c>
      <c r="CM236" s="43">
        <f>'Report Sept'!CM236-'Report June'!CM236</f>
        <v>0</v>
      </c>
      <c r="CN236" s="43">
        <f>'Report Sept'!CN236-'Report June'!CN236</f>
        <v>0</v>
      </c>
      <c r="CO236" s="43">
        <f>'Report Sept'!CO236-'Report June'!CO236</f>
        <v>0</v>
      </c>
      <c r="CP236" s="43">
        <f>'Report Sept'!CP236-'Report June'!CP236</f>
        <v>0</v>
      </c>
      <c r="CQ236" s="43">
        <f>'Report Sept'!CQ236-'Report June'!CQ236</f>
        <v>0</v>
      </c>
      <c r="CR236" s="43">
        <f>'Report Sept'!CR236-'Report June'!CR236</f>
        <v>0</v>
      </c>
      <c r="CS236" s="43">
        <f>'Report Sept'!CS236-'Report June'!CS236</f>
        <v>0</v>
      </c>
      <c r="CT236" s="43">
        <f>'Report Sept'!CT236-'Report June'!CT236</f>
        <v>0</v>
      </c>
      <c r="CU236" s="43">
        <f>'Report Sept'!CU236-'Report June'!CU236</f>
        <v>0</v>
      </c>
      <c r="CV236" s="43">
        <f>'Report Sept'!CV236-'Report June'!CV236</f>
        <v>0</v>
      </c>
      <c r="CW236" s="43">
        <f>'Report Sept'!CW236-'Report June'!CW236</f>
        <v>0</v>
      </c>
      <c r="CX236" s="43">
        <f>'Report Sept'!CX236-'Report June'!CX236</f>
        <v>0</v>
      </c>
      <c r="CY236" s="43">
        <f>'Report Sept'!CY236-'Report June'!CY236</f>
        <v>0</v>
      </c>
      <c r="CZ236" s="43">
        <f>'Report Sept'!CZ236-'Report June'!CZ236</f>
        <v>0</v>
      </c>
      <c r="DA236" s="43">
        <f>'Report Sept'!DA236-'Report June'!DA236</f>
        <v>0</v>
      </c>
      <c r="DB236" s="43">
        <f>'Report Sept'!DB236-'Report June'!DB236</f>
        <v>0</v>
      </c>
      <c r="DC236" s="43">
        <f>'Report Sept'!DC236-'Report June'!DC236</f>
        <v>0</v>
      </c>
      <c r="DD236" s="43">
        <f>'Report Sept'!DD236-'Report June'!DD236</f>
        <v>0</v>
      </c>
      <c r="DE236" s="43">
        <f>'Report Sept'!DE236-'Report June'!DE236</f>
        <v>0</v>
      </c>
      <c r="DF236" s="43">
        <f>'Report Sept'!DF236-'Report June'!DF236</f>
        <v>0</v>
      </c>
      <c r="DG236" s="43">
        <f>'Report Sept'!DG236-'Report June'!DG236</f>
        <v>0</v>
      </c>
      <c r="DH236" s="43" t="e">
        <f>'Report Sept'!DH236-'Report June'!DH236</f>
        <v>#VALUE!</v>
      </c>
      <c r="DI236" s="43" t="e">
        <f>'Report Sept'!DI236-'Report June'!DI236</f>
        <v>#VALUE!</v>
      </c>
      <c r="DJ236" s="43" t="e">
        <f>'Report Sept'!DJ236-'Report June'!DJ236</f>
        <v>#VALUE!</v>
      </c>
      <c r="DK236" s="43" t="e">
        <f>'Report Sept'!DK236-'Report June'!DK236</f>
        <v>#VALUE!</v>
      </c>
      <c r="DL236" s="43" t="e">
        <f>'Report Sept'!DL236-'Report June'!DL236</f>
        <v>#VALUE!</v>
      </c>
      <c r="DM236" s="43" t="e">
        <f>'Report Sept'!DM236-'Report June'!DM236</f>
        <v>#VALUE!</v>
      </c>
      <c r="DN236" s="43" t="e">
        <f>'Report Sept'!DN236-'Report June'!DN236</f>
        <v>#VALUE!</v>
      </c>
      <c r="DO236" s="43" t="e">
        <f>'Report Sept'!DO236-'Report June'!DO236</f>
        <v>#VALUE!</v>
      </c>
      <c r="DP236" s="43" t="e">
        <f>'Report Sept'!DP236-'Report June'!DP236</f>
        <v>#VALUE!</v>
      </c>
      <c r="DQ236" s="43" t="e">
        <f>'Report Sept'!DQ236-'Report June'!DQ236</f>
        <v>#VALUE!</v>
      </c>
      <c r="DR236" s="43" t="e">
        <f>'Report Sept'!DR236-'Report June'!DR236</f>
        <v>#VALUE!</v>
      </c>
      <c r="DS236" s="43" t="e">
        <f>'Report Sept'!DS236-'Report June'!DS236</f>
        <v>#VALUE!</v>
      </c>
      <c r="DT236" s="43" t="e">
        <f>'Report Sept'!DT236-'Report June'!DT236</f>
        <v>#VALUE!</v>
      </c>
      <c r="DU236" s="43" t="e">
        <f>'Report Sept'!DU236-'Report June'!DU236</f>
        <v>#VALUE!</v>
      </c>
      <c r="DV236" s="43" t="e">
        <f>'Report Sept'!DV236-'Report June'!DV236</f>
        <v>#VALUE!</v>
      </c>
      <c r="DW236" s="43" t="e">
        <f>'Report Sept'!DW236-'Report June'!DW236</f>
        <v>#VALUE!</v>
      </c>
      <c r="DX236" s="43" t="e">
        <f>'Report Sept'!DX236-'Report June'!DX236</f>
        <v>#VALUE!</v>
      </c>
      <c r="DY236" s="43" t="e">
        <f>'Report Sept'!DY236-'Report June'!DY236</f>
        <v>#VALUE!</v>
      </c>
      <c r="DZ236" s="43" t="e">
        <f>'Report Sept'!DZ236-'Report June'!DZ236</f>
        <v>#VALUE!</v>
      </c>
      <c r="EA236" s="43" t="e">
        <f>'Report Sept'!EA236-'Report June'!EA236</f>
        <v>#VALUE!</v>
      </c>
      <c r="EB236" s="43" t="e">
        <f>'Report Sept'!EB236-'Report June'!EB236</f>
        <v>#VALUE!</v>
      </c>
      <c r="EC236" s="43" t="e">
        <f>'Report Sept'!EC236-'Report June'!EC236</f>
        <v>#VALUE!</v>
      </c>
      <c r="ED236" s="43" t="e">
        <f>'Report Sept'!ED236-'Report June'!ED236</f>
        <v>#VALUE!</v>
      </c>
      <c r="EE236" s="43" t="e">
        <f>'Report Sept'!EE236-'Report June'!EE236</f>
        <v>#VALUE!</v>
      </c>
      <c r="EF236" s="43" t="e">
        <f>'Report Sept'!EF236-'Report June'!EF236</f>
        <v>#VALUE!</v>
      </c>
      <c r="EG236" s="43" t="e">
        <f>'Report Sept'!EG236-'Report June'!EG236</f>
        <v>#VALUE!</v>
      </c>
      <c r="EH236" s="43" t="e">
        <f>'Report Sept'!EH236-'Report June'!EH236</f>
        <v>#VALUE!</v>
      </c>
      <c r="EI236" s="43" t="e">
        <f>'Report Sept'!EI236-'Report June'!EI236</f>
        <v>#VALUE!</v>
      </c>
      <c r="EJ236" s="43" t="e">
        <f>'Report Sept'!EJ236-'Report June'!EJ236</f>
        <v>#VALUE!</v>
      </c>
      <c r="EK236" s="43" t="e">
        <f>'Report Sept'!EK236-'Report June'!EK236</f>
        <v>#VALUE!</v>
      </c>
      <c r="EL236" s="43" t="e">
        <f>'Report Sept'!EL236-'Report June'!EL236</f>
        <v>#VALUE!</v>
      </c>
      <c r="EM236" s="43" t="e">
        <f>'Report Sept'!EM236-'Report June'!EM236</f>
        <v>#VALUE!</v>
      </c>
      <c r="EN236" s="43" t="e">
        <f>'Report Sept'!EN236-'Report June'!EN236</f>
        <v>#VALUE!</v>
      </c>
      <c r="EO236" s="43" t="e">
        <f>'Report Sept'!EO236-'Report June'!EO236</f>
        <v>#VALUE!</v>
      </c>
      <c r="EP236" s="43" t="e">
        <f>'Report Sept'!EP236-'Report June'!EP236</f>
        <v>#VALUE!</v>
      </c>
      <c r="EQ236" s="43" t="e">
        <f>'Report Sept'!EQ236-'Report June'!EQ236</f>
        <v>#VALUE!</v>
      </c>
      <c r="ER236" s="43" t="e">
        <f>'Report Sept'!ER236-'Report June'!ER236</f>
        <v>#VALUE!</v>
      </c>
      <c r="ES236" s="43" t="e">
        <f>'Report Sept'!ES236-'Report June'!ES236</f>
        <v>#VALUE!</v>
      </c>
      <c r="ET236" s="43" t="e">
        <f>'Report Sept'!ET236-'Report June'!ET236</f>
        <v>#VALUE!</v>
      </c>
      <c r="EU236" s="43" t="e">
        <f>'Report Sept'!EU236-'Report June'!EU236</f>
        <v>#VALUE!</v>
      </c>
      <c r="EV236" s="43" t="e">
        <f>'Report Sept'!EV236-'Report June'!EV236</f>
        <v>#VALUE!</v>
      </c>
      <c r="EW236" s="43" t="e">
        <f>'Report Sept'!EW236-'Report June'!EW236</f>
        <v>#VALUE!</v>
      </c>
      <c r="EX236" s="43" t="e">
        <f>'Report Sept'!EX236-'Report June'!EX236</f>
        <v>#VALUE!</v>
      </c>
      <c r="EY236" s="43" t="e">
        <f>'Report Sept'!EY236-'Report June'!EY236</f>
        <v>#VALUE!</v>
      </c>
      <c r="EZ236" s="43" t="e">
        <f>'Report Sept'!EZ236-'Report June'!EZ236</f>
        <v>#VALUE!</v>
      </c>
      <c r="FA236" s="43" t="e">
        <f>'Report Sept'!FA236-'Report June'!FA236</f>
        <v>#VALUE!</v>
      </c>
      <c r="FB236" s="43" t="e">
        <f>'Report Sept'!FB236-'Report June'!FB236</f>
        <v>#VALUE!</v>
      </c>
      <c r="FC236" s="43" t="e">
        <f>'Report Sept'!FC236-'Report June'!FC236</f>
        <v>#VALUE!</v>
      </c>
      <c r="FD236" s="43" t="e">
        <f>'Report Sept'!FD236-'Report June'!FD236</f>
        <v>#VALUE!</v>
      </c>
      <c r="FE236" s="43" t="e">
        <f>'Report Sept'!FE236-'Report June'!FE236</f>
        <v>#VALUE!</v>
      </c>
      <c r="FF236" s="43" t="e">
        <f>'Report Sept'!FF236-'Report June'!FF236</f>
        <v>#VALUE!</v>
      </c>
      <c r="FG236" s="43" t="e">
        <f>'Report Sept'!FG236-'Report June'!FG236</f>
        <v>#VALUE!</v>
      </c>
      <c r="FH236" s="43" t="e">
        <f>'Report Sept'!FH236-'Report June'!FH236</f>
        <v>#VALUE!</v>
      </c>
      <c r="FI236" s="43" t="e">
        <f>'Report Sept'!FI236-'Report June'!FI236</f>
        <v>#VALUE!</v>
      </c>
      <c r="FJ236" s="43">
        <f>'Report Sept'!FJ236-'Report June'!FJ236</f>
        <v>3.2881338068751598E-2</v>
      </c>
      <c r="FK236" s="43">
        <f>'Report Sept'!FK236-'Report June'!FK236</f>
        <v>4.7949617973342899E-2</v>
      </c>
      <c r="FL236" s="43">
        <f>'Report Sept'!FL236-'Report June'!FL236</f>
        <v>4.9605961245453398E-2</v>
      </c>
    </row>
    <row r="237" spans="1:168" ht="15" customHeight="1">
      <c r="A237" s="44"/>
      <c r="B237" s="44"/>
      <c r="C237" s="44"/>
      <c r="D237" s="44"/>
      <c r="E237" s="44"/>
      <c r="F237" s="44"/>
      <c r="G237" s="44"/>
      <c r="H237" s="44"/>
      <c r="I237" s="44"/>
      <c r="J237" s="44"/>
      <c r="K237" s="44"/>
      <c r="L237" s="44"/>
      <c r="M237" s="44"/>
      <c r="N237" s="44"/>
      <c r="O237" s="44"/>
      <c r="P237" s="44"/>
      <c r="Q237" s="44"/>
      <c r="R237" s="44"/>
      <c r="S237" s="44"/>
      <c r="T237" s="44"/>
      <c r="U237" s="44"/>
      <c r="V237" s="44"/>
      <c r="W237" s="44"/>
      <c r="X237" s="44"/>
      <c r="Y237" s="44"/>
      <c r="Z237" s="44"/>
      <c r="AA237" s="44"/>
      <c r="AB237" s="44"/>
      <c r="AC237" s="44"/>
      <c r="AD237" s="44"/>
      <c r="AE237" s="44"/>
      <c r="AF237" s="44"/>
      <c r="AG237" s="44"/>
      <c r="AH237" s="44"/>
      <c r="AI237" s="44"/>
      <c r="AJ237" s="44"/>
      <c r="AK237" s="44"/>
      <c r="AL237" s="44"/>
      <c r="AM237" s="44"/>
      <c r="AN237" s="44"/>
      <c r="AO237" s="44"/>
      <c r="AP237" s="44"/>
      <c r="AQ237" s="44"/>
      <c r="AR237" s="44"/>
      <c r="AS237" s="44"/>
      <c r="AT237" s="44"/>
      <c r="AU237" s="44"/>
      <c r="AV237" s="44"/>
      <c r="AY237" s="42">
        <v>2021</v>
      </c>
      <c r="AZ237" s="43">
        <f>'Report Sept'!AZ237-'Report June'!AZ237</f>
        <v>0</v>
      </c>
      <c r="BA237" s="43">
        <f>'Report Sept'!BA237-'Report June'!BA237</f>
        <v>0</v>
      </c>
      <c r="BB237" s="43">
        <f>'Report Sept'!BB237-'Report June'!BB237</f>
        <v>0</v>
      </c>
      <c r="BC237" s="43">
        <f>'Report Sept'!BC237-'Report June'!BC237</f>
        <v>0</v>
      </c>
      <c r="BD237" s="43">
        <f>'Report Sept'!BD237-'Report June'!BD237</f>
        <v>0</v>
      </c>
      <c r="BE237" s="43">
        <f>'Report Sept'!BE237-'Report June'!BE237</f>
        <v>0</v>
      </c>
      <c r="BF237" s="43">
        <f>'Report Sept'!BF237-'Report June'!BF237</f>
        <v>0</v>
      </c>
      <c r="BG237" s="43">
        <f>'Report Sept'!BG237-'Report June'!BG237</f>
        <v>0</v>
      </c>
      <c r="BH237" s="43">
        <f>'Report Sept'!BH237-'Report June'!BH237</f>
        <v>0</v>
      </c>
      <c r="BI237" s="43">
        <f>'Report Sept'!BI237-'Report June'!BI237</f>
        <v>0</v>
      </c>
      <c r="BJ237" s="43">
        <f>'Report Sept'!BJ237-'Report June'!BJ237</f>
        <v>0</v>
      </c>
      <c r="BK237" s="43">
        <f>'Report Sept'!BK237-'Report June'!BK237</f>
        <v>0</v>
      </c>
      <c r="BL237" s="43">
        <f>'Report Sept'!BL237-'Report June'!BL237</f>
        <v>0</v>
      </c>
      <c r="BM237" s="43">
        <f>'Report Sept'!BM237-'Report June'!BM237</f>
        <v>0</v>
      </c>
      <c r="BN237" s="43">
        <f>'Report Sept'!BN237-'Report June'!BN237</f>
        <v>0</v>
      </c>
      <c r="BO237" s="43">
        <f>'Report Sept'!BO237-'Report June'!BO237</f>
        <v>0</v>
      </c>
      <c r="BP237" s="43">
        <f>'Report Sept'!BP237-'Report June'!BP237</f>
        <v>0</v>
      </c>
      <c r="BQ237" s="43">
        <f>'Report Sept'!BQ237-'Report June'!BQ237</f>
        <v>0</v>
      </c>
      <c r="BR237" s="43">
        <f>'Report Sept'!BR237-'Report June'!BR237</f>
        <v>0</v>
      </c>
      <c r="BS237" s="43">
        <f>'Report Sept'!BS237-'Report June'!BS237</f>
        <v>0</v>
      </c>
      <c r="BT237" s="43">
        <f>'Report Sept'!BT237-'Report June'!BT237</f>
        <v>0</v>
      </c>
      <c r="BU237" s="43">
        <f>'Report Sept'!BU237-'Report June'!BU237</f>
        <v>0</v>
      </c>
      <c r="BV237" s="43">
        <f>'Report Sept'!BV237-'Report June'!BV237</f>
        <v>0</v>
      </c>
      <c r="BW237" s="43">
        <f>'Report Sept'!BW237-'Report June'!BW237</f>
        <v>0</v>
      </c>
      <c r="BX237" s="43">
        <f>'Report Sept'!BX237-'Report June'!BX237</f>
        <v>0</v>
      </c>
      <c r="BY237" s="43">
        <f>'Report Sept'!BY237-'Report June'!BY237</f>
        <v>0</v>
      </c>
      <c r="BZ237" s="43">
        <f>'Report Sept'!BZ237-'Report June'!BZ237</f>
        <v>0</v>
      </c>
      <c r="CA237" s="43">
        <f>'Report Sept'!CA237-'Report June'!CA237</f>
        <v>0</v>
      </c>
      <c r="CB237" s="43">
        <f>'Report Sept'!CB237-'Report June'!CB237</f>
        <v>0</v>
      </c>
      <c r="CC237" s="43">
        <f>'Report Sept'!CC237-'Report June'!CC237</f>
        <v>0</v>
      </c>
      <c r="CD237" s="43">
        <f>'Report Sept'!CD237-'Report June'!CD237</f>
        <v>0</v>
      </c>
      <c r="CE237" s="43">
        <f>'Report Sept'!CE237-'Report June'!CE237</f>
        <v>0</v>
      </c>
      <c r="CF237" s="43">
        <f>'Report Sept'!CF237-'Report June'!CF237</f>
        <v>0</v>
      </c>
      <c r="CG237" s="43">
        <f>'Report Sept'!CG237-'Report June'!CG237</f>
        <v>0</v>
      </c>
      <c r="CH237" s="43">
        <f>'Report Sept'!CH237-'Report June'!CH237</f>
        <v>0</v>
      </c>
      <c r="CI237" s="43">
        <f>'Report Sept'!CI237-'Report June'!CI237</f>
        <v>0</v>
      </c>
      <c r="CJ237" s="43">
        <f>'Report Sept'!CJ237-'Report June'!CJ237</f>
        <v>0</v>
      </c>
      <c r="CK237" s="43">
        <f>'Report Sept'!CK237-'Report June'!CK237</f>
        <v>0</v>
      </c>
      <c r="CL237" s="43">
        <f>'Report Sept'!CL237-'Report June'!CL237</f>
        <v>0</v>
      </c>
      <c r="CM237" s="43">
        <f>'Report Sept'!CM237-'Report June'!CM237</f>
        <v>0</v>
      </c>
      <c r="CN237" s="43">
        <f>'Report Sept'!CN237-'Report June'!CN237</f>
        <v>0</v>
      </c>
      <c r="CO237" s="43">
        <f>'Report Sept'!CO237-'Report June'!CO237</f>
        <v>0</v>
      </c>
      <c r="CP237" s="43">
        <f>'Report Sept'!CP237-'Report June'!CP237</f>
        <v>0</v>
      </c>
      <c r="CQ237" s="43">
        <f>'Report Sept'!CQ237-'Report June'!CQ237</f>
        <v>0</v>
      </c>
      <c r="CR237" s="43">
        <f>'Report Sept'!CR237-'Report June'!CR237</f>
        <v>0</v>
      </c>
      <c r="CS237" s="43">
        <f>'Report Sept'!CS237-'Report June'!CS237</f>
        <v>0</v>
      </c>
      <c r="CT237" s="43">
        <f>'Report Sept'!CT237-'Report June'!CT237</f>
        <v>0</v>
      </c>
      <c r="CU237" s="43">
        <f>'Report Sept'!CU237-'Report June'!CU237</f>
        <v>0</v>
      </c>
      <c r="CV237" s="43">
        <f>'Report Sept'!CV237-'Report June'!CV237</f>
        <v>0</v>
      </c>
      <c r="CW237" s="43">
        <f>'Report Sept'!CW237-'Report June'!CW237</f>
        <v>0</v>
      </c>
      <c r="CX237" s="43">
        <f>'Report Sept'!CX237-'Report June'!CX237</f>
        <v>0</v>
      </c>
      <c r="CY237" s="43">
        <f>'Report Sept'!CY237-'Report June'!CY237</f>
        <v>0</v>
      </c>
      <c r="CZ237" s="43">
        <f>'Report Sept'!CZ237-'Report June'!CZ237</f>
        <v>0</v>
      </c>
      <c r="DA237" s="43">
        <f>'Report Sept'!DA237-'Report June'!DA237</f>
        <v>0</v>
      </c>
      <c r="DB237" s="43">
        <f>'Report Sept'!DB237-'Report June'!DB237</f>
        <v>0</v>
      </c>
      <c r="DC237" s="43">
        <f>'Report Sept'!DC237-'Report June'!DC237</f>
        <v>0</v>
      </c>
      <c r="DD237" s="43">
        <f>'Report Sept'!DD237-'Report June'!DD237</f>
        <v>0</v>
      </c>
      <c r="DE237" s="43">
        <f>'Report Sept'!DE237-'Report June'!DE237</f>
        <v>0</v>
      </c>
      <c r="DF237" s="43">
        <f>'Report Sept'!DF237-'Report June'!DF237</f>
        <v>0</v>
      </c>
      <c r="DG237" s="43">
        <f>'Report Sept'!DG237-'Report June'!DG237</f>
        <v>0</v>
      </c>
      <c r="DH237" s="43">
        <f>'Report Sept'!DH237-'Report June'!DH237</f>
        <v>0</v>
      </c>
      <c r="DI237" s="43">
        <f>'Report Sept'!DI237-'Report June'!DI237</f>
        <v>0</v>
      </c>
      <c r="DJ237" s="43">
        <f>'Report Sept'!DJ237-'Report June'!DJ237</f>
        <v>0</v>
      </c>
      <c r="DK237" s="43">
        <f>'Report Sept'!DK237-'Report June'!DK237</f>
        <v>0</v>
      </c>
      <c r="DL237" s="43">
        <f>'Report Sept'!DL237-'Report June'!DL237</f>
        <v>0</v>
      </c>
      <c r="DM237" s="43">
        <f>'Report Sept'!DM237-'Report June'!DM237</f>
        <v>0</v>
      </c>
      <c r="DN237" s="43">
        <f>'Report Sept'!DN237-'Report June'!DN237</f>
        <v>0</v>
      </c>
      <c r="DO237" s="43">
        <f>'Report Sept'!DO237-'Report June'!DO237</f>
        <v>0</v>
      </c>
      <c r="DP237" s="43">
        <f>'Report Sept'!DP237-'Report June'!DP237</f>
        <v>0</v>
      </c>
      <c r="DQ237" s="43">
        <f>'Report Sept'!DQ237-'Report June'!DQ237</f>
        <v>0</v>
      </c>
      <c r="DR237" s="43">
        <f>'Report Sept'!DR237-'Report June'!DR237</f>
        <v>0</v>
      </c>
      <c r="DS237" s="43">
        <f>'Report Sept'!DS237-'Report June'!DS237</f>
        <v>0</v>
      </c>
      <c r="DT237" s="43" t="e">
        <f>'Report Sept'!DT237-'Report June'!DT237</f>
        <v>#VALUE!</v>
      </c>
      <c r="DU237" s="43" t="e">
        <f>'Report Sept'!DU237-'Report June'!DU237</f>
        <v>#VALUE!</v>
      </c>
      <c r="DV237" s="43" t="e">
        <f>'Report Sept'!DV237-'Report June'!DV237</f>
        <v>#VALUE!</v>
      </c>
      <c r="DW237" s="43" t="e">
        <f>'Report Sept'!DW237-'Report June'!DW237</f>
        <v>#VALUE!</v>
      </c>
      <c r="DX237" s="43" t="e">
        <f>'Report Sept'!DX237-'Report June'!DX237</f>
        <v>#VALUE!</v>
      </c>
      <c r="DY237" s="43" t="e">
        <f>'Report Sept'!DY237-'Report June'!DY237</f>
        <v>#VALUE!</v>
      </c>
      <c r="DZ237" s="43" t="e">
        <f>'Report Sept'!DZ237-'Report June'!DZ237</f>
        <v>#VALUE!</v>
      </c>
      <c r="EA237" s="43" t="e">
        <f>'Report Sept'!EA237-'Report June'!EA237</f>
        <v>#VALUE!</v>
      </c>
      <c r="EB237" s="43" t="e">
        <f>'Report Sept'!EB237-'Report June'!EB237</f>
        <v>#VALUE!</v>
      </c>
      <c r="EC237" s="43" t="e">
        <f>'Report Sept'!EC237-'Report June'!EC237</f>
        <v>#VALUE!</v>
      </c>
      <c r="ED237" s="43" t="e">
        <f>'Report Sept'!ED237-'Report June'!ED237</f>
        <v>#VALUE!</v>
      </c>
      <c r="EE237" s="43" t="e">
        <f>'Report Sept'!EE237-'Report June'!EE237</f>
        <v>#VALUE!</v>
      </c>
      <c r="EF237" s="43" t="e">
        <f>'Report Sept'!EF237-'Report June'!EF237</f>
        <v>#VALUE!</v>
      </c>
      <c r="EG237" s="43" t="e">
        <f>'Report Sept'!EG237-'Report June'!EG237</f>
        <v>#VALUE!</v>
      </c>
      <c r="EH237" s="43" t="e">
        <f>'Report Sept'!EH237-'Report June'!EH237</f>
        <v>#VALUE!</v>
      </c>
      <c r="EI237" s="43" t="e">
        <f>'Report Sept'!EI237-'Report June'!EI237</f>
        <v>#VALUE!</v>
      </c>
      <c r="EJ237" s="43" t="e">
        <f>'Report Sept'!EJ237-'Report June'!EJ237</f>
        <v>#VALUE!</v>
      </c>
      <c r="EK237" s="43" t="e">
        <f>'Report Sept'!EK237-'Report June'!EK237</f>
        <v>#VALUE!</v>
      </c>
      <c r="EL237" s="43" t="e">
        <f>'Report Sept'!EL237-'Report June'!EL237</f>
        <v>#VALUE!</v>
      </c>
      <c r="EM237" s="43" t="e">
        <f>'Report Sept'!EM237-'Report June'!EM237</f>
        <v>#VALUE!</v>
      </c>
      <c r="EN237" s="43" t="e">
        <f>'Report Sept'!EN237-'Report June'!EN237</f>
        <v>#VALUE!</v>
      </c>
      <c r="EO237" s="43" t="e">
        <f>'Report Sept'!EO237-'Report June'!EO237</f>
        <v>#VALUE!</v>
      </c>
      <c r="EP237" s="43" t="e">
        <f>'Report Sept'!EP237-'Report June'!EP237</f>
        <v>#VALUE!</v>
      </c>
      <c r="EQ237" s="43" t="e">
        <f>'Report Sept'!EQ237-'Report June'!EQ237</f>
        <v>#VALUE!</v>
      </c>
      <c r="ER237" s="43" t="e">
        <f>'Report Sept'!ER237-'Report June'!ER237</f>
        <v>#VALUE!</v>
      </c>
      <c r="ES237" s="43" t="e">
        <f>'Report Sept'!ES237-'Report June'!ES237</f>
        <v>#VALUE!</v>
      </c>
      <c r="ET237" s="43" t="e">
        <f>'Report Sept'!ET237-'Report June'!ET237</f>
        <v>#VALUE!</v>
      </c>
      <c r="EU237" s="43" t="e">
        <f>'Report Sept'!EU237-'Report June'!EU237</f>
        <v>#VALUE!</v>
      </c>
      <c r="EV237" s="43" t="e">
        <f>'Report Sept'!EV237-'Report June'!EV237</f>
        <v>#VALUE!</v>
      </c>
      <c r="EW237" s="43" t="e">
        <f>'Report Sept'!EW237-'Report June'!EW237</f>
        <v>#VALUE!</v>
      </c>
      <c r="EX237" s="43" t="e">
        <f>'Report Sept'!EX237-'Report June'!EX237</f>
        <v>#VALUE!</v>
      </c>
      <c r="EY237" s="43" t="e">
        <f>'Report Sept'!EY237-'Report June'!EY237</f>
        <v>#VALUE!</v>
      </c>
      <c r="EZ237" s="43" t="e">
        <f>'Report Sept'!EZ237-'Report June'!EZ237</f>
        <v>#VALUE!</v>
      </c>
      <c r="FA237" s="43" t="e">
        <f>'Report Sept'!FA237-'Report June'!FA237</f>
        <v>#VALUE!</v>
      </c>
      <c r="FB237" s="43" t="e">
        <f>'Report Sept'!FB237-'Report June'!FB237</f>
        <v>#VALUE!</v>
      </c>
      <c r="FC237" s="43" t="e">
        <f>'Report Sept'!FC237-'Report June'!FC237</f>
        <v>#VALUE!</v>
      </c>
      <c r="FD237" s="43" t="e">
        <f>'Report Sept'!FD237-'Report June'!FD237</f>
        <v>#VALUE!</v>
      </c>
      <c r="FE237" s="43" t="e">
        <f>'Report Sept'!FE237-'Report June'!FE237</f>
        <v>#VALUE!</v>
      </c>
      <c r="FF237" s="43" t="e">
        <f>'Report Sept'!FF237-'Report June'!FF237</f>
        <v>#VALUE!</v>
      </c>
      <c r="FG237" s="43" t="e">
        <f>'Report Sept'!FG237-'Report June'!FG237</f>
        <v>#VALUE!</v>
      </c>
      <c r="FH237" s="43" t="e">
        <f>'Report Sept'!FH237-'Report June'!FH237</f>
        <v>#VALUE!</v>
      </c>
      <c r="FI237" s="43" t="e">
        <f>'Report Sept'!FI237-'Report June'!FI237</f>
        <v>#VALUE!</v>
      </c>
      <c r="FJ237" s="43">
        <f>'Report Sept'!FJ237-'Report June'!FJ237</f>
        <v>3.8070836734918297E-2</v>
      </c>
      <c r="FK237" s="43">
        <f>'Report Sept'!FK237-'Report June'!FK237</f>
        <v>4.23740867240174E-2</v>
      </c>
      <c r="FL237" s="43">
        <f>'Report Sept'!FL237-'Report June'!FL237</f>
        <v>4.0836272028532898E-2</v>
      </c>
    </row>
    <row r="238" spans="1:168" ht="15" customHeight="1">
      <c r="A238" s="44"/>
      <c r="B238" s="44"/>
      <c r="C238" s="44"/>
      <c r="D238" s="44"/>
      <c r="E238" s="44"/>
      <c r="F238" s="44"/>
      <c r="G238" s="44"/>
      <c r="H238" s="44"/>
      <c r="I238" s="44"/>
      <c r="J238" s="44"/>
      <c r="K238" s="44"/>
      <c r="L238" s="44"/>
      <c r="M238" s="44"/>
      <c r="N238" s="44"/>
      <c r="O238" s="44"/>
      <c r="P238" s="44"/>
      <c r="Q238" s="44"/>
      <c r="R238" s="44"/>
      <c r="S238" s="44"/>
      <c r="T238" s="44"/>
      <c r="U238" s="44"/>
      <c r="V238" s="44"/>
      <c r="W238" s="44"/>
      <c r="X238" s="44"/>
      <c r="Y238" s="44"/>
      <c r="Z238" s="44"/>
      <c r="AA238" s="44"/>
      <c r="AB238" s="44"/>
      <c r="AC238" s="44"/>
      <c r="AD238" s="44"/>
      <c r="AE238" s="44"/>
      <c r="AF238" s="44"/>
      <c r="AG238" s="44"/>
      <c r="AH238" s="44"/>
      <c r="AI238" s="44"/>
      <c r="AJ238" s="44"/>
      <c r="AK238" s="44"/>
      <c r="AL238" s="44"/>
      <c r="AM238" s="44"/>
      <c r="AN238" s="44"/>
      <c r="AO238" s="44"/>
      <c r="AP238" s="44"/>
      <c r="AQ238" s="44"/>
      <c r="AR238" s="44"/>
      <c r="AS238" s="44"/>
      <c r="AT238" s="44"/>
      <c r="AU238" s="44"/>
      <c r="AV238" s="44"/>
      <c r="AY238" s="42">
        <v>2022</v>
      </c>
      <c r="AZ238" s="43">
        <f>'Report Sept'!AZ238-'Report June'!AZ238</f>
        <v>0</v>
      </c>
      <c r="BA238" s="43">
        <f>'Report Sept'!BA238-'Report June'!BA238</f>
        <v>0</v>
      </c>
      <c r="BB238" s="43">
        <f>'Report Sept'!BB238-'Report June'!BB238</f>
        <v>0</v>
      </c>
      <c r="BC238" s="43">
        <f>'Report Sept'!BC238-'Report June'!BC238</f>
        <v>0</v>
      </c>
      <c r="BD238" s="43">
        <f>'Report Sept'!BD238-'Report June'!BD238</f>
        <v>0</v>
      </c>
      <c r="BE238" s="43">
        <f>'Report Sept'!BE238-'Report June'!BE238</f>
        <v>0</v>
      </c>
      <c r="BF238" s="43">
        <f>'Report Sept'!BF238-'Report June'!BF238</f>
        <v>0</v>
      </c>
      <c r="BG238" s="43">
        <f>'Report Sept'!BG238-'Report June'!BG238</f>
        <v>0</v>
      </c>
      <c r="BH238" s="43">
        <f>'Report Sept'!BH238-'Report June'!BH238</f>
        <v>0</v>
      </c>
      <c r="BI238" s="43">
        <f>'Report Sept'!BI238-'Report June'!BI238</f>
        <v>0</v>
      </c>
      <c r="BJ238" s="43">
        <f>'Report Sept'!BJ238-'Report June'!BJ238</f>
        <v>0</v>
      </c>
      <c r="BK238" s="43">
        <f>'Report Sept'!BK238-'Report June'!BK238</f>
        <v>0</v>
      </c>
      <c r="BL238" s="43">
        <f>'Report Sept'!BL238-'Report June'!BL238</f>
        <v>0</v>
      </c>
      <c r="BM238" s="43">
        <f>'Report Sept'!BM238-'Report June'!BM238</f>
        <v>0</v>
      </c>
      <c r="BN238" s="43">
        <f>'Report Sept'!BN238-'Report June'!BN238</f>
        <v>0</v>
      </c>
      <c r="BO238" s="43">
        <f>'Report Sept'!BO238-'Report June'!BO238</f>
        <v>0</v>
      </c>
      <c r="BP238" s="43">
        <f>'Report Sept'!BP238-'Report June'!BP238</f>
        <v>0</v>
      </c>
      <c r="BQ238" s="43">
        <f>'Report Sept'!BQ238-'Report June'!BQ238</f>
        <v>0</v>
      </c>
      <c r="BR238" s="43">
        <f>'Report Sept'!BR238-'Report June'!BR238</f>
        <v>0</v>
      </c>
      <c r="BS238" s="43">
        <f>'Report Sept'!BS238-'Report June'!BS238</f>
        <v>0</v>
      </c>
      <c r="BT238" s="43">
        <f>'Report Sept'!BT238-'Report June'!BT238</f>
        <v>0</v>
      </c>
      <c r="BU238" s="43">
        <f>'Report Sept'!BU238-'Report June'!BU238</f>
        <v>0</v>
      </c>
      <c r="BV238" s="43">
        <f>'Report Sept'!BV238-'Report June'!BV238</f>
        <v>0</v>
      </c>
      <c r="BW238" s="43">
        <f>'Report Sept'!BW238-'Report June'!BW238</f>
        <v>0</v>
      </c>
      <c r="BX238" s="43">
        <f>'Report Sept'!BX238-'Report June'!BX238</f>
        <v>0</v>
      </c>
      <c r="BY238" s="43">
        <f>'Report Sept'!BY238-'Report June'!BY238</f>
        <v>0</v>
      </c>
      <c r="BZ238" s="43">
        <f>'Report Sept'!BZ238-'Report June'!BZ238</f>
        <v>0</v>
      </c>
      <c r="CA238" s="43">
        <f>'Report Sept'!CA238-'Report June'!CA238</f>
        <v>0</v>
      </c>
      <c r="CB238" s="43">
        <f>'Report Sept'!CB238-'Report June'!CB238</f>
        <v>0</v>
      </c>
      <c r="CC238" s="43">
        <f>'Report Sept'!CC238-'Report June'!CC238</f>
        <v>0</v>
      </c>
      <c r="CD238" s="43">
        <f>'Report Sept'!CD238-'Report June'!CD238</f>
        <v>0</v>
      </c>
      <c r="CE238" s="43">
        <f>'Report Sept'!CE238-'Report June'!CE238</f>
        <v>0</v>
      </c>
      <c r="CF238" s="43">
        <f>'Report Sept'!CF238-'Report June'!CF238</f>
        <v>0</v>
      </c>
      <c r="CG238" s="43">
        <f>'Report Sept'!CG238-'Report June'!CG238</f>
        <v>0</v>
      </c>
      <c r="CH238" s="43">
        <f>'Report Sept'!CH238-'Report June'!CH238</f>
        <v>0</v>
      </c>
      <c r="CI238" s="43">
        <f>'Report Sept'!CI238-'Report June'!CI238</f>
        <v>0</v>
      </c>
      <c r="CJ238" s="43">
        <f>'Report Sept'!CJ238-'Report June'!CJ238</f>
        <v>0</v>
      </c>
      <c r="CK238" s="43">
        <f>'Report Sept'!CK238-'Report June'!CK238</f>
        <v>0</v>
      </c>
      <c r="CL238" s="43">
        <f>'Report Sept'!CL238-'Report June'!CL238</f>
        <v>0</v>
      </c>
      <c r="CM238" s="43">
        <f>'Report Sept'!CM238-'Report June'!CM238</f>
        <v>0</v>
      </c>
      <c r="CN238" s="43">
        <f>'Report Sept'!CN238-'Report June'!CN238</f>
        <v>0</v>
      </c>
      <c r="CO238" s="43">
        <f>'Report Sept'!CO238-'Report June'!CO238</f>
        <v>0</v>
      </c>
      <c r="CP238" s="43">
        <f>'Report Sept'!CP238-'Report June'!CP238</f>
        <v>0</v>
      </c>
      <c r="CQ238" s="43">
        <f>'Report Sept'!CQ238-'Report June'!CQ238</f>
        <v>0</v>
      </c>
      <c r="CR238" s="43">
        <f>'Report Sept'!CR238-'Report June'!CR238</f>
        <v>0</v>
      </c>
      <c r="CS238" s="43">
        <f>'Report Sept'!CS238-'Report June'!CS238</f>
        <v>0</v>
      </c>
      <c r="CT238" s="43">
        <f>'Report Sept'!CT238-'Report June'!CT238</f>
        <v>0</v>
      </c>
      <c r="CU238" s="43">
        <f>'Report Sept'!CU238-'Report June'!CU238</f>
        <v>0</v>
      </c>
      <c r="CV238" s="43">
        <f>'Report Sept'!CV238-'Report June'!CV238</f>
        <v>0</v>
      </c>
      <c r="CW238" s="43">
        <f>'Report Sept'!CW238-'Report June'!CW238</f>
        <v>0</v>
      </c>
      <c r="CX238" s="43">
        <f>'Report Sept'!CX238-'Report June'!CX238</f>
        <v>0</v>
      </c>
      <c r="CY238" s="43">
        <f>'Report Sept'!CY238-'Report June'!CY238</f>
        <v>0</v>
      </c>
      <c r="CZ238" s="43">
        <f>'Report Sept'!CZ238-'Report June'!CZ238</f>
        <v>0</v>
      </c>
      <c r="DA238" s="43">
        <f>'Report Sept'!DA238-'Report June'!DA238</f>
        <v>0</v>
      </c>
      <c r="DB238" s="43">
        <f>'Report Sept'!DB238-'Report June'!DB238</f>
        <v>0</v>
      </c>
      <c r="DC238" s="43">
        <f>'Report Sept'!DC238-'Report June'!DC238</f>
        <v>0</v>
      </c>
      <c r="DD238" s="43">
        <f>'Report Sept'!DD238-'Report June'!DD238</f>
        <v>0</v>
      </c>
      <c r="DE238" s="43">
        <f>'Report Sept'!DE238-'Report June'!DE238</f>
        <v>0</v>
      </c>
      <c r="DF238" s="43">
        <f>'Report Sept'!DF238-'Report June'!DF238</f>
        <v>0</v>
      </c>
      <c r="DG238" s="43">
        <f>'Report Sept'!DG238-'Report June'!DG238</f>
        <v>0</v>
      </c>
      <c r="DH238" s="43">
        <f>'Report Sept'!DH238-'Report June'!DH238</f>
        <v>0</v>
      </c>
      <c r="DI238" s="43">
        <f>'Report Sept'!DI238-'Report June'!DI238</f>
        <v>0</v>
      </c>
      <c r="DJ238" s="43">
        <f>'Report Sept'!DJ238-'Report June'!DJ238</f>
        <v>0</v>
      </c>
      <c r="DK238" s="43">
        <f>'Report Sept'!DK238-'Report June'!DK238</f>
        <v>0</v>
      </c>
      <c r="DL238" s="43">
        <f>'Report Sept'!DL238-'Report June'!DL238</f>
        <v>0</v>
      </c>
      <c r="DM238" s="43">
        <f>'Report Sept'!DM238-'Report June'!DM238</f>
        <v>0</v>
      </c>
      <c r="DN238" s="43">
        <f>'Report Sept'!DN238-'Report June'!DN238</f>
        <v>0</v>
      </c>
      <c r="DO238" s="43">
        <f>'Report Sept'!DO238-'Report June'!DO238</f>
        <v>0</v>
      </c>
      <c r="DP238" s="43">
        <f>'Report Sept'!DP238-'Report June'!DP238</f>
        <v>0</v>
      </c>
      <c r="DQ238" s="43">
        <f>'Report Sept'!DQ238-'Report June'!DQ238</f>
        <v>0</v>
      </c>
      <c r="DR238" s="43">
        <f>'Report Sept'!DR238-'Report June'!DR238</f>
        <v>0</v>
      </c>
      <c r="DS238" s="43">
        <f>'Report Sept'!DS238-'Report June'!DS238</f>
        <v>0</v>
      </c>
      <c r="DT238" s="43">
        <f>'Report Sept'!DT238-'Report June'!DT238</f>
        <v>0</v>
      </c>
      <c r="DU238" s="43">
        <f>'Report Sept'!DU238-'Report June'!DU238</f>
        <v>0</v>
      </c>
      <c r="DV238" s="43">
        <f>'Report Sept'!DV238-'Report June'!DV238</f>
        <v>0</v>
      </c>
      <c r="DW238" s="43">
        <f>'Report Sept'!DW238-'Report June'!DW238</f>
        <v>0</v>
      </c>
      <c r="DX238" s="43">
        <f>'Report Sept'!DX238-'Report June'!DX238</f>
        <v>0</v>
      </c>
      <c r="DY238" s="43">
        <f>'Report Sept'!DY238-'Report June'!DY238</f>
        <v>0</v>
      </c>
      <c r="DZ238" s="43">
        <f>'Report Sept'!DZ238-'Report June'!DZ238</f>
        <v>0</v>
      </c>
      <c r="EA238" s="43">
        <f>'Report Sept'!EA238-'Report June'!EA238</f>
        <v>0</v>
      </c>
      <c r="EB238" s="43">
        <f>'Report Sept'!EB238-'Report June'!EB238</f>
        <v>0</v>
      </c>
      <c r="EC238" s="43">
        <f>'Report Sept'!EC238-'Report June'!EC238</f>
        <v>0</v>
      </c>
      <c r="ED238" s="43">
        <f>'Report Sept'!ED238-'Report June'!ED238</f>
        <v>0</v>
      </c>
      <c r="EE238" s="43">
        <f>'Report Sept'!EE238-'Report June'!EE238</f>
        <v>0</v>
      </c>
      <c r="EF238" s="43" t="e">
        <f>'Report Sept'!EF238-'Report June'!EF238</f>
        <v>#VALUE!</v>
      </c>
      <c r="EG238" s="43" t="e">
        <f>'Report Sept'!EG238-'Report June'!EG238</f>
        <v>#VALUE!</v>
      </c>
      <c r="EH238" s="43" t="e">
        <f>'Report Sept'!EH238-'Report June'!EH238</f>
        <v>#VALUE!</v>
      </c>
      <c r="EI238" s="43" t="e">
        <f>'Report Sept'!EI238-'Report June'!EI238</f>
        <v>#VALUE!</v>
      </c>
      <c r="EJ238" s="43" t="e">
        <f>'Report Sept'!EJ238-'Report June'!EJ238</f>
        <v>#VALUE!</v>
      </c>
      <c r="EK238" s="43" t="e">
        <f>'Report Sept'!EK238-'Report June'!EK238</f>
        <v>#VALUE!</v>
      </c>
      <c r="EL238" s="43" t="e">
        <f>'Report Sept'!EL238-'Report June'!EL238</f>
        <v>#VALUE!</v>
      </c>
      <c r="EM238" s="43" t="e">
        <f>'Report Sept'!EM238-'Report June'!EM238</f>
        <v>#VALUE!</v>
      </c>
      <c r="EN238" s="43" t="e">
        <f>'Report Sept'!EN238-'Report June'!EN238</f>
        <v>#VALUE!</v>
      </c>
      <c r="EO238" s="43" t="e">
        <f>'Report Sept'!EO238-'Report June'!EO238</f>
        <v>#VALUE!</v>
      </c>
      <c r="EP238" s="43" t="e">
        <f>'Report Sept'!EP238-'Report June'!EP238</f>
        <v>#VALUE!</v>
      </c>
      <c r="EQ238" s="43" t="e">
        <f>'Report Sept'!EQ238-'Report June'!EQ238</f>
        <v>#VALUE!</v>
      </c>
      <c r="ER238" s="43" t="e">
        <f>'Report Sept'!ER238-'Report June'!ER238</f>
        <v>#VALUE!</v>
      </c>
      <c r="ES238" s="43" t="e">
        <f>'Report Sept'!ES238-'Report June'!ES238</f>
        <v>#VALUE!</v>
      </c>
      <c r="ET238" s="43" t="e">
        <f>'Report Sept'!ET238-'Report June'!ET238</f>
        <v>#VALUE!</v>
      </c>
      <c r="EU238" s="43" t="e">
        <f>'Report Sept'!EU238-'Report June'!EU238</f>
        <v>#VALUE!</v>
      </c>
      <c r="EV238" s="43" t="e">
        <f>'Report Sept'!EV238-'Report June'!EV238</f>
        <v>#VALUE!</v>
      </c>
      <c r="EW238" s="43" t="e">
        <f>'Report Sept'!EW238-'Report June'!EW238</f>
        <v>#VALUE!</v>
      </c>
      <c r="EX238" s="43" t="e">
        <f>'Report Sept'!EX238-'Report June'!EX238</f>
        <v>#VALUE!</v>
      </c>
      <c r="EY238" s="43" t="e">
        <f>'Report Sept'!EY238-'Report June'!EY238</f>
        <v>#VALUE!</v>
      </c>
      <c r="EZ238" s="43" t="e">
        <f>'Report Sept'!EZ238-'Report June'!EZ238</f>
        <v>#VALUE!</v>
      </c>
      <c r="FA238" s="43" t="e">
        <f>'Report Sept'!FA238-'Report June'!FA238</f>
        <v>#VALUE!</v>
      </c>
      <c r="FB238" s="43" t="e">
        <f>'Report Sept'!FB238-'Report June'!FB238</f>
        <v>#VALUE!</v>
      </c>
      <c r="FC238" s="43" t="e">
        <f>'Report Sept'!FC238-'Report June'!FC238</f>
        <v>#VALUE!</v>
      </c>
      <c r="FD238" s="43" t="e">
        <f>'Report Sept'!FD238-'Report June'!FD238</f>
        <v>#VALUE!</v>
      </c>
      <c r="FE238" s="43" t="e">
        <f>'Report Sept'!FE238-'Report June'!FE238</f>
        <v>#VALUE!</v>
      </c>
      <c r="FF238" s="43" t="e">
        <f>'Report Sept'!FF238-'Report June'!FF238</f>
        <v>#VALUE!</v>
      </c>
      <c r="FG238" s="43" t="e">
        <f>'Report Sept'!FG238-'Report June'!FG238</f>
        <v>#VALUE!</v>
      </c>
      <c r="FH238" s="43" t="e">
        <f>'Report Sept'!FH238-'Report June'!FH238</f>
        <v>#VALUE!</v>
      </c>
      <c r="FI238" s="43" t="e">
        <f>'Report Sept'!FI238-'Report June'!FI238</f>
        <v>#VALUE!</v>
      </c>
      <c r="FJ238" s="43">
        <f>'Report Sept'!FJ238-'Report June'!FJ238</f>
        <v>3.4565311120433401E-2</v>
      </c>
      <c r="FK238" s="43">
        <f>'Report Sept'!FK238-'Report June'!FK238</f>
        <v>3.78308313307174E-2</v>
      </c>
      <c r="FL238" s="43">
        <f>'Report Sept'!FL238-'Report June'!FL238</f>
        <v>3.9895817708947498E-2</v>
      </c>
    </row>
    <row r="239" spans="1:168" ht="15" customHeight="1">
      <c r="A239" s="44"/>
      <c r="B239" s="44"/>
      <c r="C239" s="44"/>
      <c r="D239" s="44"/>
      <c r="E239" s="44"/>
      <c r="F239" s="44"/>
      <c r="G239" s="44"/>
      <c r="H239" s="44"/>
      <c r="I239" s="44"/>
      <c r="J239" s="44"/>
      <c r="K239" s="44"/>
      <c r="L239" s="44"/>
      <c r="M239" s="44"/>
      <c r="N239" s="44"/>
      <c r="O239" s="44"/>
      <c r="P239" s="44"/>
      <c r="Q239" s="44"/>
      <c r="R239" s="44"/>
      <c r="S239" s="44"/>
      <c r="T239" s="44"/>
      <c r="U239" s="44"/>
      <c r="V239" s="44"/>
      <c r="W239" s="44"/>
      <c r="X239" s="44"/>
      <c r="Y239" s="44"/>
      <c r="Z239" s="44"/>
      <c r="AA239" s="44"/>
      <c r="AB239" s="44"/>
      <c r="AC239" s="44"/>
      <c r="AD239" s="44"/>
      <c r="AE239" s="44"/>
      <c r="AF239" s="44"/>
      <c r="AG239" s="44"/>
      <c r="AH239" s="44"/>
      <c r="AI239" s="44"/>
      <c r="AJ239" s="44"/>
      <c r="AK239" s="44"/>
      <c r="AL239" s="44"/>
      <c r="AM239" s="44"/>
      <c r="AN239" s="44"/>
      <c r="AO239" s="44"/>
      <c r="AP239" s="44"/>
      <c r="AQ239" s="44"/>
      <c r="AR239" s="44"/>
      <c r="AS239" s="44"/>
      <c r="AT239" s="44"/>
      <c r="AU239" s="44"/>
      <c r="AV239" s="44"/>
      <c r="AY239" s="42">
        <v>2023</v>
      </c>
      <c r="AZ239" s="43">
        <f>'Report Sept'!AZ239-'Report June'!AZ239</f>
        <v>0</v>
      </c>
      <c r="BA239" s="43">
        <f>'Report Sept'!BA239-'Report June'!BA239</f>
        <v>0</v>
      </c>
      <c r="BB239" s="43">
        <f>'Report Sept'!BB239-'Report June'!BB239</f>
        <v>0</v>
      </c>
      <c r="BC239" s="43">
        <f>'Report Sept'!BC239-'Report June'!BC239</f>
        <v>0</v>
      </c>
      <c r="BD239" s="43">
        <f>'Report Sept'!BD239-'Report June'!BD239</f>
        <v>0</v>
      </c>
      <c r="BE239" s="43">
        <f>'Report Sept'!BE239-'Report June'!BE239</f>
        <v>0</v>
      </c>
      <c r="BF239" s="43">
        <f>'Report Sept'!BF239-'Report June'!BF239</f>
        <v>0</v>
      </c>
      <c r="BG239" s="43">
        <f>'Report Sept'!BG239-'Report June'!BG239</f>
        <v>0</v>
      </c>
      <c r="BH239" s="43">
        <f>'Report Sept'!BH239-'Report June'!BH239</f>
        <v>0</v>
      </c>
      <c r="BI239" s="43">
        <f>'Report Sept'!BI239-'Report June'!BI239</f>
        <v>0</v>
      </c>
      <c r="BJ239" s="43">
        <f>'Report Sept'!BJ239-'Report June'!BJ239</f>
        <v>0</v>
      </c>
      <c r="BK239" s="43">
        <f>'Report Sept'!BK239-'Report June'!BK239</f>
        <v>0</v>
      </c>
      <c r="BL239" s="43">
        <f>'Report Sept'!BL239-'Report June'!BL239</f>
        <v>0</v>
      </c>
      <c r="BM239" s="43">
        <f>'Report Sept'!BM239-'Report June'!BM239</f>
        <v>0</v>
      </c>
      <c r="BN239" s="43">
        <f>'Report Sept'!BN239-'Report June'!BN239</f>
        <v>0</v>
      </c>
      <c r="BO239" s="43">
        <f>'Report Sept'!BO239-'Report June'!BO239</f>
        <v>0</v>
      </c>
      <c r="BP239" s="43">
        <f>'Report Sept'!BP239-'Report June'!BP239</f>
        <v>0</v>
      </c>
      <c r="BQ239" s="43">
        <f>'Report Sept'!BQ239-'Report June'!BQ239</f>
        <v>0</v>
      </c>
      <c r="BR239" s="43">
        <f>'Report Sept'!BR239-'Report June'!BR239</f>
        <v>0</v>
      </c>
      <c r="BS239" s="43">
        <f>'Report Sept'!BS239-'Report June'!BS239</f>
        <v>0</v>
      </c>
      <c r="BT239" s="43">
        <f>'Report Sept'!BT239-'Report June'!BT239</f>
        <v>0</v>
      </c>
      <c r="BU239" s="43">
        <f>'Report Sept'!BU239-'Report June'!BU239</f>
        <v>0</v>
      </c>
      <c r="BV239" s="43">
        <f>'Report Sept'!BV239-'Report June'!BV239</f>
        <v>0</v>
      </c>
      <c r="BW239" s="43">
        <f>'Report Sept'!BW239-'Report June'!BW239</f>
        <v>0</v>
      </c>
      <c r="BX239" s="43">
        <f>'Report Sept'!BX239-'Report June'!BX239</f>
        <v>0</v>
      </c>
      <c r="BY239" s="43">
        <f>'Report Sept'!BY239-'Report June'!BY239</f>
        <v>0</v>
      </c>
      <c r="BZ239" s="43">
        <f>'Report Sept'!BZ239-'Report June'!BZ239</f>
        <v>0</v>
      </c>
      <c r="CA239" s="43">
        <f>'Report Sept'!CA239-'Report June'!CA239</f>
        <v>0</v>
      </c>
      <c r="CB239" s="43">
        <f>'Report Sept'!CB239-'Report June'!CB239</f>
        <v>0</v>
      </c>
      <c r="CC239" s="43">
        <f>'Report Sept'!CC239-'Report June'!CC239</f>
        <v>0</v>
      </c>
      <c r="CD239" s="43">
        <f>'Report Sept'!CD239-'Report June'!CD239</f>
        <v>0</v>
      </c>
      <c r="CE239" s="43">
        <f>'Report Sept'!CE239-'Report June'!CE239</f>
        <v>0</v>
      </c>
      <c r="CF239" s="43">
        <f>'Report Sept'!CF239-'Report June'!CF239</f>
        <v>0</v>
      </c>
      <c r="CG239" s="43">
        <f>'Report Sept'!CG239-'Report June'!CG239</f>
        <v>0</v>
      </c>
      <c r="CH239" s="43">
        <f>'Report Sept'!CH239-'Report June'!CH239</f>
        <v>0</v>
      </c>
      <c r="CI239" s="43">
        <f>'Report Sept'!CI239-'Report June'!CI239</f>
        <v>0</v>
      </c>
      <c r="CJ239" s="43">
        <f>'Report Sept'!CJ239-'Report June'!CJ239</f>
        <v>0</v>
      </c>
      <c r="CK239" s="43">
        <f>'Report Sept'!CK239-'Report June'!CK239</f>
        <v>0</v>
      </c>
      <c r="CL239" s="43">
        <f>'Report Sept'!CL239-'Report June'!CL239</f>
        <v>0</v>
      </c>
      <c r="CM239" s="43">
        <f>'Report Sept'!CM239-'Report June'!CM239</f>
        <v>0</v>
      </c>
      <c r="CN239" s="43">
        <f>'Report Sept'!CN239-'Report June'!CN239</f>
        <v>0</v>
      </c>
      <c r="CO239" s="43">
        <f>'Report Sept'!CO239-'Report June'!CO239</f>
        <v>0</v>
      </c>
      <c r="CP239" s="43">
        <f>'Report Sept'!CP239-'Report June'!CP239</f>
        <v>0</v>
      </c>
      <c r="CQ239" s="43">
        <f>'Report Sept'!CQ239-'Report June'!CQ239</f>
        <v>0</v>
      </c>
      <c r="CR239" s="43">
        <f>'Report Sept'!CR239-'Report June'!CR239</f>
        <v>0</v>
      </c>
      <c r="CS239" s="43">
        <f>'Report Sept'!CS239-'Report June'!CS239</f>
        <v>0</v>
      </c>
      <c r="CT239" s="43">
        <f>'Report Sept'!CT239-'Report June'!CT239</f>
        <v>0</v>
      </c>
      <c r="CU239" s="43">
        <f>'Report Sept'!CU239-'Report June'!CU239</f>
        <v>0</v>
      </c>
      <c r="CV239" s="43">
        <f>'Report Sept'!CV239-'Report June'!CV239</f>
        <v>0</v>
      </c>
      <c r="CW239" s="43">
        <f>'Report Sept'!CW239-'Report June'!CW239</f>
        <v>0</v>
      </c>
      <c r="CX239" s="43">
        <f>'Report Sept'!CX239-'Report June'!CX239</f>
        <v>0</v>
      </c>
      <c r="CY239" s="43">
        <f>'Report Sept'!CY239-'Report June'!CY239</f>
        <v>0</v>
      </c>
      <c r="CZ239" s="43">
        <f>'Report Sept'!CZ239-'Report June'!CZ239</f>
        <v>0</v>
      </c>
      <c r="DA239" s="43">
        <f>'Report Sept'!DA239-'Report June'!DA239</f>
        <v>0</v>
      </c>
      <c r="DB239" s="43">
        <f>'Report Sept'!DB239-'Report June'!DB239</f>
        <v>0</v>
      </c>
      <c r="DC239" s="43">
        <f>'Report Sept'!DC239-'Report June'!DC239</f>
        <v>0</v>
      </c>
      <c r="DD239" s="43">
        <f>'Report Sept'!DD239-'Report June'!DD239</f>
        <v>0</v>
      </c>
      <c r="DE239" s="43">
        <f>'Report Sept'!DE239-'Report June'!DE239</f>
        <v>0</v>
      </c>
      <c r="DF239" s="43">
        <f>'Report Sept'!DF239-'Report June'!DF239</f>
        <v>0</v>
      </c>
      <c r="DG239" s="43">
        <f>'Report Sept'!DG239-'Report June'!DG239</f>
        <v>0</v>
      </c>
      <c r="DH239" s="43">
        <f>'Report Sept'!DH239-'Report June'!DH239</f>
        <v>0</v>
      </c>
      <c r="DI239" s="43">
        <f>'Report Sept'!DI239-'Report June'!DI239</f>
        <v>0</v>
      </c>
      <c r="DJ239" s="43">
        <f>'Report Sept'!DJ239-'Report June'!DJ239</f>
        <v>0</v>
      </c>
      <c r="DK239" s="43">
        <f>'Report Sept'!DK239-'Report June'!DK239</f>
        <v>0</v>
      </c>
      <c r="DL239" s="43">
        <f>'Report Sept'!DL239-'Report June'!DL239</f>
        <v>0</v>
      </c>
      <c r="DM239" s="43">
        <f>'Report Sept'!DM239-'Report June'!DM239</f>
        <v>0</v>
      </c>
      <c r="DN239" s="43">
        <f>'Report Sept'!DN239-'Report June'!DN239</f>
        <v>0</v>
      </c>
      <c r="DO239" s="43">
        <f>'Report Sept'!DO239-'Report June'!DO239</f>
        <v>0</v>
      </c>
      <c r="DP239" s="43">
        <f>'Report Sept'!DP239-'Report June'!DP239</f>
        <v>0</v>
      </c>
      <c r="DQ239" s="43">
        <f>'Report Sept'!DQ239-'Report June'!DQ239</f>
        <v>0</v>
      </c>
      <c r="DR239" s="43">
        <f>'Report Sept'!DR239-'Report June'!DR239</f>
        <v>0</v>
      </c>
      <c r="DS239" s="43">
        <f>'Report Sept'!DS239-'Report June'!DS239</f>
        <v>0</v>
      </c>
      <c r="DT239" s="43">
        <f>'Report Sept'!DT239-'Report June'!DT239</f>
        <v>0</v>
      </c>
      <c r="DU239" s="43">
        <f>'Report Sept'!DU239-'Report June'!DU239</f>
        <v>0</v>
      </c>
      <c r="DV239" s="43">
        <f>'Report Sept'!DV239-'Report June'!DV239</f>
        <v>0</v>
      </c>
      <c r="DW239" s="43">
        <f>'Report Sept'!DW239-'Report June'!DW239</f>
        <v>0</v>
      </c>
      <c r="DX239" s="43">
        <f>'Report Sept'!DX239-'Report June'!DX239</f>
        <v>0</v>
      </c>
      <c r="DY239" s="43">
        <f>'Report Sept'!DY239-'Report June'!DY239</f>
        <v>0</v>
      </c>
      <c r="DZ239" s="43">
        <f>'Report Sept'!DZ239-'Report June'!DZ239</f>
        <v>0</v>
      </c>
      <c r="EA239" s="43">
        <f>'Report Sept'!EA239-'Report June'!EA239</f>
        <v>0</v>
      </c>
      <c r="EB239" s="43">
        <f>'Report Sept'!EB239-'Report June'!EB239</f>
        <v>0</v>
      </c>
      <c r="EC239" s="43">
        <f>'Report Sept'!EC239-'Report June'!EC239</f>
        <v>0</v>
      </c>
      <c r="ED239" s="43">
        <f>'Report Sept'!ED239-'Report June'!ED239</f>
        <v>0</v>
      </c>
      <c r="EE239" s="43">
        <f>'Report Sept'!EE239-'Report June'!EE239</f>
        <v>0</v>
      </c>
      <c r="EF239" s="43">
        <f>'Report Sept'!EF239-'Report June'!EF239</f>
        <v>0</v>
      </c>
      <c r="EG239" s="43">
        <f>'Report Sept'!EG239-'Report June'!EG239</f>
        <v>0</v>
      </c>
      <c r="EH239" s="43">
        <f>'Report Sept'!EH239-'Report June'!EH239</f>
        <v>0</v>
      </c>
      <c r="EI239" s="43">
        <f>'Report Sept'!EI239-'Report June'!EI239</f>
        <v>0</v>
      </c>
      <c r="EJ239" s="43">
        <f>'Report Sept'!EJ239-'Report June'!EJ239</f>
        <v>0</v>
      </c>
      <c r="EK239" s="43">
        <f>'Report Sept'!EK239-'Report June'!EK239</f>
        <v>0</v>
      </c>
      <c r="EL239" s="43">
        <f>'Report Sept'!EL239-'Report June'!EL239</f>
        <v>0</v>
      </c>
      <c r="EM239" s="43">
        <f>'Report Sept'!EM239-'Report June'!EM239</f>
        <v>0</v>
      </c>
      <c r="EN239" s="43">
        <f>'Report Sept'!EN239-'Report June'!EN239</f>
        <v>0</v>
      </c>
      <c r="EO239" s="43">
        <f>'Report Sept'!EO239-'Report June'!EO239</f>
        <v>0</v>
      </c>
      <c r="EP239" s="43">
        <f>'Report Sept'!EP239-'Report June'!EP239</f>
        <v>0</v>
      </c>
      <c r="EQ239" s="43">
        <f>'Report Sept'!EQ239-'Report June'!EQ239</f>
        <v>0</v>
      </c>
      <c r="ER239" s="43" t="e">
        <f>'Report Sept'!ER239-'Report June'!ER239</f>
        <v>#VALUE!</v>
      </c>
      <c r="ES239" s="43" t="e">
        <f>'Report Sept'!ES239-'Report June'!ES239</f>
        <v>#VALUE!</v>
      </c>
      <c r="ET239" s="43" t="e">
        <f>'Report Sept'!ET239-'Report June'!ET239</f>
        <v>#VALUE!</v>
      </c>
      <c r="EU239" s="43" t="e">
        <f>'Report Sept'!EU239-'Report June'!EU239</f>
        <v>#VALUE!</v>
      </c>
      <c r="EV239" s="43" t="e">
        <f>'Report Sept'!EV239-'Report June'!EV239</f>
        <v>#VALUE!</v>
      </c>
      <c r="EW239" s="43" t="e">
        <f>'Report Sept'!EW239-'Report June'!EW239</f>
        <v>#VALUE!</v>
      </c>
      <c r="EX239" s="43" t="e">
        <f>'Report Sept'!EX239-'Report June'!EX239</f>
        <v>#VALUE!</v>
      </c>
      <c r="EY239" s="43" t="e">
        <f>'Report Sept'!EY239-'Report June'!EY239</f>
        <v>#VALUE!</v>
      </c>
      <c r="EZ239" s="43" t="e">
        <f>'Report Sept'!EZ239-'Report June'!EZ239</f>
        <v>#VALUE!</v>
      </c>
      <c r="FA239" s="43" t="e">
        <f>'Report Sept'!FA239-'Report June'!FA239</f>
        <v>#VALUE!</v>
      </c>
      <c r="FB239" s="43" t="e">
        <f>'Report Sept'!FB239-'Report June'!FB239</f>
        <v>#VALUE!</v>
      </c>
      <c r="FC239" s="43" t="e">
        <f>'Report Sept'!FC239-'Report June'!FC239</f>
        <v>#VALUE!</v>
      </c>
      <c r="FD239" s="43" t="e">
        <f>'Report Sept'!FD239-'Report June'!FD239</f>
        <v>#VALUE!</v>
      </c>
      <c r="FE239" s="43" t="e">
        <f>'Report Sept'!FE239-'Report June'!FE239</f>
        <v>#VALUE!</v>
      </c>
      <c r="FF239" s="43" t="e">
        <f>'Report Sept'!FF239-'Report June'!FF239</f>
        <v>#VALUE!</v>
      </c>
      <c r="FG239" s="43" t="e">
        <f>'Report Sept'!FG239-'Report June'!FG239</f>
        <v>#VALUE!</v>
      </c>
      <c r="FH239" s="43" t="e">
        <f>'Report Sept'!FH239-'Report June'!FH239</f>
        <v>#VALUE!</v>
      </c>
      <c r="FI239" s="43" t="e">
        <f>'Report Sept'!FI239-'Report June'!FI239</f>
        <v>#VALUE!</v>
      </c>
      <c r="FJ239" s="43">
        <f>'Report Sept'!FJ239-'Report June'!FJ239</f>
        <v>7.9610220199548595E-2</v>
      </c>
      <c r="FK239" s="43">
        <f>'Report Sept'!FK239-'Report June'!FK239</f>
        <v>8.3059179553594695E-2</v>
      </c>
      <c r="FL239" s="43">
        <f>'Report Sept'!FL239-'Report June'!FL239</f>
        <v>7.6904921006360899E-2</v>
      </c>
    </row>
    <row r="240" spans="1:168" ht="15" customHeight="1">
      <c r="A240" s="44"/>
      <c r="B240" s="44"/>
      <c r="C240" s="44"/>
      <c r="D240" s="44"/>
      <c r="E240" s="44"/>
      <c r="F240" s="44"/>
      <c r="G240" s="44"/>
      <c r="H240" s="44"/>
      <c r="I240" s="44"/>
      <c r="J240" s="44"/>
      <c r="K240" s="44"/>
      <c r="L240" s="44"/>
      <c r="M240" s="44"/>
      <c r="N240" s="44"/>
      <c r="O240" s="44"/>
      <c r="P240" s="44"/>
      <c r="Q240" s="44"/>
      <c r="R240" s="44"/>
      <c r="S240" s="44"/>
      <c r="T240" s="44"/>
      <c r="U240" s="44"/>
      <c r="V240" s="44"/>
      <c r="W240" s="44"/>
      <c r="X240" s="44"/>
      <c r="Y240" s="44"/>
      <c r="Z240" s="44"/>
      <c r="AA240" s="44"/>
      <c r="AB240" s="44"/>
      <c r="AC240" s="44"/>
      <c r="AD240" s="44"/>
      <c r="AE240" s="44"/>
      <c r="AF240" s="44"/>
      <c r="AG240" s="44"/>
      <c r="AH240" s="44"/>
      <c r="AI240" s="44"/>
      <c r="AJ240" s="44"/>
      <c r="AK240" s="44"/>
      <c r="AL240" s="44"/>
      <c r="AM240" s="44"/>
      <c r="AN240" s="44"/>
      <c r="AO240" s="44"/>
      <c r="AP240" s="44"/>
      <c r="AQ240" s="44"/>
      <c r="AR240" s="44"/>
      <c r="AS240" s="44"/>
      <c r="AT240" s="44"/>
      <c r="AU240" s="44"/>
      <c r="AV240" s="44"/>
      <c r="AY240" s="42">
        <v>2024</v>
      </c>
      <c r="AZ240" s="43">
        <f>'Report Sept'!AZ240-'Report June'!AZ240</f>
        <v>0</v>
      </c>
      <c r="BA240" s="43">
        <f>'Report Sept'!BA240-'Report June'!BA240</f>
        <v>0</v>
      </c>
      <c r="BB240" s="43">
        <f>'Report Sept'!BB240-'Report June'!BB240</f>
        <v>0</v>
      </c>
      <c r="BC240" s="43">
        <f>'Report Sept'!BC240-'Report June'!BC240</f>
        <v>0</v>
      </c>
      <c r="BD240" s="43">
        <f>'Report Sept'!BD240-'Report June'!BD240</f>
        <v>0</v>
      </c>
      <c r="BE240" s="43">
        <f>'Report Sept'!BE240-'Report June'!BE240</f>
        <v>0</v>
      </c>
      <c r="BF240" s="43">
        <f>'Report Sept'!BF240-'Report June'!BF240</f>
        <v>0</v>
      </c>
      <c r="BG240" s="43">
        <f>'Report Sept'!BG240-'Report June'!BG240</f>
        <v>0</v>
      </c>
      <c r="BH240" s="43">
        <f>'Report Sept'!BH240-'Report June'!BH240</f>
        <v>0</v>
      </c>
      <c r="BI240" s="43">
        <f>'Report Sept'!BI240-'Report June'!BI240</f>
        <v>0</v>
      </c>
      <c r="BJ240" s="43">
        <f>'Report Sept'!BJ240-'Report June'!BJ240</f>
        <v>0</v>
      </c>
      <c r="BK240" s="43">
        <f>'Report Sept'!BK240-'Report June'!BK240</f>
        <v>0</v>
      </c>
      <c r="BL240" s="43">
        <f>'Report Sept'!BL240-'Report June'!BL240</f>
        <v>0</v>
      </c>
      <c r="BM240" s="43">
        <f>'Report Sept'!BM240-'Report June'!BM240</f>
        <v>0</v>
      </c>
      <c r="BN240" s="43">
        <f>'Report Sept'!BN240-'Report June'!BN240</f>
        <v>0</v>
      </c>
      <c r="BO240" s="43">
        <f>'Report Sept'!BO240-'Report June'!BO240</f>
        <v>0</v>
      </c>
      <c r="BP240" s="43">
        <f>'Report Sept'!BP240-'Report June'!BP240</f>
        <v>0</v>
      </c>
      <c r="BQ240" s="43">
        <f>'Report Sept'!BQ240-'Report June'!BQ240</f>
        <v>0</v>
      </c>
      <c r="BR240" s="43">
        <f>'Report Sept'!BR240-'Report June'!BR240</f>
        <v>0</v>
      </c>
      <c r="BS240" s="43">
        <f>'Report Sept'!BS240-'Report June'!BS240</f>
        <v>0</v>
      </c>
      <c r="BT240" s="43">
        <f>'Report Sept'!BT240-'Report June'!BT240</f>
        <v>0</v>
      </c>
      <c r="BU240" s="43">
        <f>'Report Sept'!BU240-'Report June'!BU240</f>
        <v>0</v>
      </c>
      <c r="BV240" s="43">
        <f>'Report Sept'!BV240-'Report June'!BV240</f>
        <v>0</v>
      </c>
      <c r="BW240" s="43">
        <f>'Report Sept'!BW240-'Report June'!BW240</f>
        <v>0</v>
      </c>
      <c r="BX240" s="43">
        <f>'Report Sept'!BX240-'Report June'!BX240</f>
        <v>0</v>
      </c>
      <c r="BY240" s="43">
        <f>'Report Sept'!BY240-'Report June'!BY240</f>
        <v>0</v>
      </c>
      <c r="BZ240" s="43">
        <f>'Report Sept'!BZ240-'Report June'!BZ240</f>
        <v>0</v>
      </c>
      <c r="CA240" s="43">
        <f>'Report Sept'!CA240-'Report June'!CA240</f>
        <v>0</v>
      </c>
      <c r="CB240" s="43">
        <f>'Report Sept'!CB240-'Report June'!CB240</f>
        <v>0</v>
      </c>
      <c r="CC240" s="43">
        <f>'Report Sept'!CC240-'Report June'!CC240</f>
        <v>0</v>
      </c>
      <c r="CD240" s="43">
        <f>'Report Sept'!CD240-'Report June'!CD240</f>
        <v>0</v>
      </c>
      <c r="CE240" s="43">
        <f>'Report Sept'!CE240-'Report June'!CE240</f>
        <v>0</v>
      </c>
      <c r="CF240" s="43">
        <f>'Report Sept'!CF240-'Report June'!CF240</f>
        <v>0</v>
      </c>
      <c r="CG240" s="43">
        <f>'Report Sept'!CG240-'Report June'!CG240</f>
        <v>0</v>
      </c>
      <c r="CH240" s="43">
        <f>'Report Sept'!CH240-'Report June'!CH240</f>
        <v>0</v>
      </c>
      <c r="CI240" s="43">
        <f>'Report Sept'!CI240-'Report June'!CI240</f>
        <v>0</v>
      </c>
      <c r="CJ240" s="43">
        <f>'Report Sept'!CJ240-'Report June'!CJ240</f>
        <v>0</v>
      </c>
      <c r="CK240" s="43">
        <f>'Report Sept'!CK240-'Report June'!CK240</f>
        <v>0</v>
      </c>
      <c r="CL240" s="43">
        <f>'Report Sept'!CL240-'Report June'!CL240</f>
        <v>0</v>
      </c>
      <c r="CM240" s="43">
        <f>'Report Sept'!CM240-'Report June'!CM240</f>
        <v>0</v>
      </c>
      <c r="CN240" s="43">
        <f>'Report Sept'!CN240-'Report June'!CN240</f>
        <v>0</v>
      </c>
      <c r="CO240" s="43">
        <f>'Report Sept'!CO240-'Report June'!CO240</f>
        <v>0</v>
      </c>
      <c r="CP240" s="43">
        <f>'Report Sept'!CP240-'Report June'!CP240</f>
        <v>0</v>
      </c>
      <c r="CQ240" s="43">
        <f>'Report Sept'!CQ240-'Report June'!CQ240</f>
        <v>0</v>
      </c>
      <c r="CR240" s="43">
        <f>'Report Sept'!CR240-'Report June'!CR240</f>
        <v>0</v>
      </c>
      <c r="CS240" s="43">
        <f>'Report Sept'!CS240-'Report June'!CS240</f>
        <v>0</v>
      </c>
      <c r="CT240" s="43">
        <f>'Report Sept'!CT240-'Report June'!CT240</f>
        <v>0</v>
      </c>
      <c r="CU240" s="43">
        <f>'Report Sept'!CU240-'Report June'!CU240</f>
        <v>0</v>
      </c>
      <c r="CV240" s="43">
        <f>'Report Sept'!CV240-'Report June'!CV240</f>
        <v>0</v>
      </c>
      <c r="CW240" s="43">
        <f>'Report Sept'!CW240-'Report June'!CW240</f>
        <v>0</v>
      </c>
      <c r="CX240" s="43">
        <f>'Report Sept'!CX240-'Report June'!CX240</f>
        <v>0</v>
      </c>
      <c r="CY240" s="43">
        <f>'Report Sept'!CY240-'Report June'!CY240</f>
        <v>0</v>
      </c>
      <c r="CZ240" s="43">
        <f>'Report Sept'!CZ240-'Report June'!CZ240</f>
        <v>0</v>
      </c>
      <c r="DA240" s="43">
        <f>'Report Sept'!DA240-'Report June'!DA240</f>
        <v>0</v>
      </c>
      <c r="DB240" s="43">
        <f>'Report Sept'!DB240-'Report June'!DB240</f>
        <v>0</v>
      </c>
      <c r="DC240" s="43">
        <f>'Report Sept'!DC240-'Report June'!DC240</f>
        <v>0</v>
      </c>
      <c r="DD240" s="43">
        <f>'Report Sept'!DD240-'Report June'!DD240</f>
        <v>0</v>
      </c>
      <c r="DE240" s="43">
        <f>'Report Sept'!DE240-'Report June'!DE240</f>
        <v>0</v>
      </c>
      <c r="DF240" s="43">
        <f>'Report Sept'!DF240-'Report June'!DF240</f>
        <v>0</v>
      </c>
      <c r="DG240" s="43">
        <f>'Report Sept'!DG240-'Report June'!DG240</f>
        <v>0</v>
      </c>
      <c r="DH240" s="43">
        <f>'Report Sept'!DH240-'Report June'!DH240</f>
        <v>0</v>
      </c>
      <c r="DI240" s="43">
        <f>'Report Sept'!DI240-'Report June'!DI240</f>
        <v>0</v>
      </c>
      <c r="DJ240" s="43">
        <f>'Report Sept'!DJ240-'Report June'!DJ240</f>
        <v>0</v>
      </c>
      <c r="DK240" s="43">
        <f>'Report Sept'!DK240-'Report June'!DK240</f>
        <v>0</v>
      </c>
      <c r="DL240" s="43">
        <f>'Report Sept'!DL240-'Report June'!DL240</f>
        <v>0</v>
      </c>
      <c r="DM240" s="43">
        <f>'Report Sept'!DM240-'Report June'!DM240</f>
        <v>0</v>
      </c>
      <c r="DN240" s="43">
        <f>'Report Sept'!DN240-'Report June'!DN240</f>
        <v>0</v>
      </c>
      <c r="DO240" s="43">
        <f>'Report Sept'!DO240-'Report June'!DO240</f>
        <v>0</v>
      </c>
      <c r="DP240" s="43">
        <f>'Report Sept'!DP240-'Report June'!DP240</f>
        <v>0</v>
      </c>
      <c r="DQ240" s="43">
        <f>'Report Sept'!DQ240-'Report June'!DQ240</f>
        <v>0</v>
      </c>
      <c r="DR240" s="43">
        <f>'Report Sept'!DR240-'Report June'!DR240</f>
        <v>0</v>
      </c>
      <c r="DS240" s="43">
        <f>'Report Sept'!DS240-'Report June'!DS240</f>
        <v>0</v>
      </c>
      <c r="DT240" s="43">
        <f>'Report Sept'!DT240-'Report June'!DT240</f>
        <v>0</v>
      </c>
      <c r="DU240" s="43">
        <f>'Report Sept'!DU240-'Report June'!DU240</f>
        <v>0</v>
      </c>
      <c r="DV240" s="43">
        <f>'Report Sept'!DV240-'Report June'!DV240</f>
        <v>0</v>
      </c>
      <c r="DW240" s="43">
        <f>'Report Sept'!DW240-'Report June'!DW240</f>
        <v>0</v>
      </c>
      <c r="DX240" s="43">
        <f>'Report Sept'!DX240-'Report June'!DX240</f>
        <v>0</v>
      </c>
      <c r="DY240" s="43">
        <f>'Report Sept'!DY240-'Report June'!DY240</f>
        <v>0</v>
      </c>
      <c r="DZ240" s="43">
        <f>'Report Sept'!DZ240-'Report June'!DZ240</f>
        <v>0</v>
      </c>
      <c r="EA240" s="43">
        <f>'Report Sept'!EA240-'Report June'!EA240</f>
        <v>0</v>
      </c>
      <c r="EB240" s="43">
        <f>'Report Sept'!EB240-'Report June'!EB240</f>
        <v>0</v>
      </c>
      <c r="EC240" s="43">
        <f>'Report Sept'!EC240-'Report June'!EC240</f>
        <v>0</v>
      </c>
      <c r="ED240" s="43">
        <f>'Report Sept'!ED240-'Report June'!ED240</f>
        <v>0</v>
      </c>
      <c r="EE240" s="43">
        <f>'Report Sept'!EE240-'Report June'!EE240</f>
        <v>0</v>
      </c>
      <c r="EF240" s="43">
        <f>'Report Sept'!EF240-'Report June'!EF240</f>
        <v>0</v>
      </c>
      <c r="EG240" s="43">
        <f>'Report Sept'!EG240-'Report June'!EG240</f>
        <v>0</v>
      </c>
      <c r="EH240" s="43">
        <f>'Report Sept'!EH240-'Report June'!EH240</f>
        <v>0</v>
      </c>
      <c r="EI240" s="43">
        <f>'Report Sept'!EI240-'Report June'!EI240</f>
        <v>0</v>
      </c>
      <c r="EJ240" s="43">
        <f>'Report Sept'!EJ240-'Report June'!EJ240</f>
        <v>0</v>
      </c>
      <c r="EK240" s="43">
        <f>'Report Sept'!EK240-'Report June'!EK240</f>
        <v>0</v>
      </c>
      <c r="EL240" s="43">
        <f>'Report Sept'!EL240-'Report June'!EL240</f>
        <v>0</v>
      </c>
      <c r="EM240" s="43">
        <f>'Report Sept'!EM240-'Report June'!EM240</f>
        <v>0</v>
      </c>
      <c r="EN240" s="43">
        <f>'Report Sept'!EN240-'Report June'!EN240</f>
        <v>0</v>
      </c>
      <c r="EO240" s="43">
        <f>'Report Sept'!EO240-'Report June'!EO240</f>
        <v>0</v>
      </c>
      <c r="EP240" s="43">
        <f>'Report Sept'!EP240-'Report June'!EP240</f>
        <v>0</v>
      </c>
      <c r="EQ240" s="43">
        <f>'Report Sept'!EQ240-'Report June'!EQ240</f>
        <v>0</v>
      </c>
      <c r="ER240" s="43">
        <f>'Report Sept'!ER240-'Report June'!ER240</f>
        <v>0</v>
      </c>
      <c r="ES240" s="43">
        <f>'Report Sept'!ES240-'Report June'!ES240</f>
        <v>0</v>
      </c>
      <c r="ET240" s="43">
        <f>'Report Sept'!ET240-'Report June'!ET240</f>
        <v>0</v>
      </c>
      <c r="EU240" s="43" t="e">
        <f>'Report Sept'!EU240-'Report June'!EU240</f>
        <v>#VALUE!</v>
      </c>
      <c r="EV240" s="43" t="e">
        <f>'Report Sept'!EV240-'Report June'!EV240</f>
        <v>#VALUE!</v>
      </c>
      <c r="EW240" s="43" t="e">
        <f>'Report Sept'!EW240-'Report June'!EW240</f>
        <v>#VALUE!</v>
      </c>
      <c r="EX240" s="43" t="e">
        <f>'Report Sept'!EX240-'Report June'!EX240</f>
        <v>#VALUE!</v>
      </c>
      <c r="EY240" s="43" t="e">
        <f>'Report Sept'!EY240-'Report June'!EY240</f>
        <v>#VALUE!</v>
      </c>
      <c r="EZ240" s="43" t="e">
        <f>'Report Sept'!EZ240-'Report June'!EZ240</f>
        <v>#VALUE!</v>
      </c>
      <c r="FA240" s="43" t="e">
        <f>'Report Sept'!FA240-'Report June'!FA240</f>
        <v>#VALUE!</v>
      </c>
      <c r="FB240" s="43" t="e">
        <f>'Report Sept'!FB240-'Report June'!FB240</f>
        <v>#VALUE!</v>
      </c>
      <c r="FC240" s="43" t="e">
        <f>'Report Sept'!FC240-'Report June'!FC240</f>
        <v>#VALUE!</v>
      </c>
      <c r="FD240" s="43" t="e">
        <f>'Report Sept'!FD240-'Report June'!FD240</f>
        <v>#VALUE!</v>
      </c>
      <c r="FE240" s="43" t="e">
        <f>'Report Sept'!FE240-'Report June'!FE240</f>
        <v>#VALUE!</v>
      </c>
      <c r="FF240" s="43" t="e">
        <f>'Report Sept'!FF240-'Report June'!FF240</f>
        <v>#VALUE!</v>
      </c>
      <c r="FG240" s="43" t="e">
        <f>'Report Sept'!FG240-'Report June'!FG240</f>
        <v>#VALUE!</v>
      </c>
      <c r="FH240" s="43" t="e">
        <f>'Report Sept'!FH240-'Report June'!FH240</f>
        <v>#VALUE!</v>
      </c>
      <c r="FI240" s="43" t="e">
        <f>'Report Sept'!FI240-'Report June'!FI240</f>
        <v>#VALUE!</v>
      </c>
      <c r="FJ240" s="43">
        <f>'Report Sept'!FJ240-'Report June'!FJ240</f>
        <v>0.11687955848908101</v>
      </c>
      <c r="FK240" s="43">
        <f>'Report Sept'!FK240-'Report June'!FK240</f>
        <v>0.123923154041614</v>
      </c>
      <c r="FL240" s="43">
        <f>'Report Sept'!FL240-'Report June'!FL240</f>
        <v>0.124778195725184</v>
      </c>
    </row>
    <row r="241" spans="1:48" ht="15" customHeight="1">
      <c r="A241" s="44"/>
      <c r="B241" s="44"/>
      <c r="C241" s="44"/>
      <c r="D241" s="44"/>
      <c r="E241" s="44"/>
      <c r="F241" s="44"/>
      <c r="G241" s="44"/>
      <c r="H241" s="44"/>
      <c r="I241" s="44"/>
      <c r="J241" s="44"/>
      <c r="K241" s="44"/>
      <c r="L241" s="44"/>
      <c r="M241" s="44"/>
      <c r="N241" s="44"/>
      <c r="O241" s="44"/>
      <c r="P241" s="44"/>
      <c r="Q241" s="44"/>
      <c r="R241" s="44"/>
      <c r="S241" s="44"/>
      <c r="T241" s="44"/>
      <c r="U241" s="44"/>
      <c r="V241" s="44"/>
      <c r="W241" s="44"/>
      <c r="X241" s="44"/>
      <c r="Y241" s="44"/>
      <c r="Z241" s="44"/>
      <c r="AA241" s="44"/>
      <c r="AB241" s="44"/>
      <c r="AC241" s="44"/>
      <c r="AD241" s="44"/>
      <c r="AE241" s="44"/>
      <c r="AF241" s="44"/>
      <c r="AG241" s="44"/>
      <c r="AH241" s="44"/>
      <c r="AI241" s="44"/>
      <c r="AJ241" s="44"/>
      <c r="AK241" s="44"/>
      <c r="AL241" s="44"/>
      <c r="AM241" s="44"/>
      <c r="AN241" s="44"/>
      <c r="AO241" s="44"/>
      <c r="AP241" s="44"/>
      <c r="AQ241" s="44"/>
      <c r="AR241" s="44"/>
      <c r="AS241" s="44"/>
      <c r="AT241" s="44"/>
      <c r="AU241" s="44"/>
      <c r="AV241" s="44"/>
    </row>
    <row r="242" spans="1:48" ht="15" customHeight="1">
      <c r="A242" s="44"/>
      <c r="B242" s="44"/>
      <c r="C242" s="44"/>
      <c r="D242" s="44"/>
      <c r="E242" s="44"/>
      <c r="F242" s="44"/>
      <c r="G242" s="44"/>
      <c r="H242" s="44"/>
      <c r="I242" s="44"/>
      <c r="J242" s="44"/>
      <c r="K242" s="44"/>
      <c r="L242" s="44"/>
      <c r="M242" s="44"/>
      <c r="N242" s="44"/>
      <c r="O242" s="44"/>
      <c r="P242" s="44"/>
      <c r="Q242" s="44"/>
      <c r="R242" s="44"/>
      <c r="S242" s="44"/>
      <c r="T242" s="44"/>
      <c r="U242" s="44"/>
      <c r="V242" s="44"/>
      <c r="W242" s="44"/>
      <c r="X242" s="44"/>
      <c r="Y242" s="44"/>
      <c r="Z242" s="44"/>
      <c r="AA242" s="44"/>
      <c r="AB242" s="44"/>
      <c r="AC242" s="44"/>
      <c r="AD242" s="44"/>
      <c r="AE242" s="44"/>
      <c r="AF242" s="44"/>
      <c r="AG242" s="44"/>
      <c r="AH242" s="44"/>
      <c r="AI242" s="44"/>
      <c r="AJ242" s="44"/>
      <c r="AK242" s="44"/>
      <c r="AL242" s="44"/>
      <c r="AM242" s="44"/>
      <c r="AN242" s="44"/>
      <c r="AO242" s="44"/>
      <c r="AP242" s="44"/>
      <c r="AQ242" s="44"/>
      <c r="AR242" s="44"/>
      <c r="AS242" s="44"/>
      <c r="AT242" s="44"/>
      <c r="AU242" s="44"/>
      <c r="AV242" s="44"/>
    </row>
    <row r="243" spans="1:48" ht="15" customHeight="1">
      <c r="A243" s="44"/>
      <c r="B243" s="44"/>
      <c r="C243" s="44"/>
      <c r="D243" s="44"/>
      <c r="E243" s="44"/>
      <c r="F243" s="44"/>
      <c r="G243" s="44"/>
      <c r="H243" s="44"/>
      <c r="I243" s="44"/>
      <c r="J243" s="44"/>
      <c r="K243" s="44"/>
      <c r="L243" s="44"/>
      <c r="M243" s="44"/>
      <c r="N243" s="44"/>
      <c r="O243" s="44"/>
      <c r="P243" s="44"/>
      <c r="Q243" s="44"/>
      <c r="R243" s="44"/>
      <c r="S243" s="44"/>
      <c r="T243" s="44"/>
      <c r="U243" s="44"/>
      <c r="V243" s="44"/>
      <c r="W243" s="44"/>
      <c r="X243" s="44"/>
      <c r="Y243" s="44"/>
      <c r="Z243" s="44"/>
      <c r="AA243" s="44"/>
      <c r="AB243" s="44"/>
      <c r="AC243" s="44"/>
      <c r="AD243" s="44"/>
      <c r="AE243" s="44"/>
      <c r="AF243" s="44"/>
      <c r="AG243" s="44"/>
      <c r="AH243" s="44"/>
      <c r="AI243" s="44"/>
      <c r="AJ243" s="44"/>
      <c r="AK243" s="44"/>
      <c r="AL243" s="44"/>
      <c r="AM243" s="44"/>
      <c r="AN243" s="44"/>
      <c r="AO243" s="44"/>
      <c r="AP243" s="44"/>
      <c r="AQ243" s="44"/>
      <c r="AR243" s="44"/>
      <c r="AS243" s="44"/>
      <c r="AT243" s="44"/>
      <c r="AU243" s="44"/>
      <c r="AV243" s="44"/>
    </row>
    <row r="244" spans="1:48" ht="15" customHeight="1">
      <c r="A244" s="44"/>
      <c r="B244" s="44"/>
      <c r="C244" s="44"/>
      <c r="D244" s="44"/>
      <c r="E244" s="44"/>
      <c r="F244" s="44"/>
      <c r="G244" s="44"/>
      <c r="H244" s="44"/>
      <c r="I244" s="44"/>
      <c r="J244" s="44"/>
      <c r="K244" s="44"/>
      <c r="L244" s="44"/>
      <c r="M244" s="44"/>
      <c r="N244" s="44"/>
      <c r="O244" s="44"/>
      <c r="P244" s="44"/>
      <c r="Q244" s="44"/>
      <c r="R244" s="44"/>
      <c r="S244" s="44"/>
      <c r="T244" s="44"/>
      <c r="U244" s="44"/>
      <c r="V244" s="44"/>
      <c r="W244" s="44"/>
      <c r="X244" s="44"/>
      <c r="Y244" s="44"/>
      <c r="Z244" s="44"/>
      <c r="AA244" s="44"/>
      <c r="AB244" s="44"/>
      <c r="AC244" s="44"/>
      <c r="AD244" s="44"/>
      <c r="AE244" s="44"/>
      <c r="AF244" s="44"/>
      <c r="AG244" s="44"/>
      <c r="AH244" s="44"/>
      <c r="AI244" s="44"/>
      <c r="AJ244" s="44"/>
      <c r="AK244" s="44"/>
      <c r="AL244" s="44"/>
      <c r="AM244" s="44"/>
      <c r="AN244" s="44"/>
      <c r="AO244" s="44"/>
      <c r="AP244" s="44"/>
      <c r="AQ244" s="44"/>
      <c r="AR244" s="44"/>
      <c r="AS244" s="44"/>
      <c r="AT244" s="44"/>
      <c r="AU244" s="44"/>
      <c r="AV244" s="44"/>
    </row>
    <row r="245" spans="1:48" ht="15" customHeight="1">
      <c r="A245" s="44"/>
      <c r="B245" s="44"/>
      <c r="C245" s="44"/>
      <c r="D245" s="44"/>
      <c r="E245" s="44"/>
      <c r="F245" s="44"/>
      <c r="G245" s="44"/>
      <c r="H245" s="44"/>
      <c r="I245" s="44"/>
      <c r="J245" s="44"/>
      <c r="K245" s="44"/>
      <c r="L245" s="44"/>
      <c r="M245" s="44"/>
      <c r="N245" s="44"/>
      <c r="O245" s="44"/>
      <c r="P245" s="44"/>
      <c r="Q245" s="44"/>
      <c r="R245" s="44"/>
      <c r="S245" s="44"/>
      <c r="T245" s="44"/>
      <c r="U245" s="44"/>
      <c r="V245" s="44"/>
      <c r="W245" s="44"/>
      <c r="X245" s="44"/>
      <c r="Y245" s="44"/>
      <c r="Z245" s="44"/>
      <c r="AA245" s="44"/>
      <c r="AB245" s="44"/>
      <c r="AC245" s="44"/>
      <c r="AD245" s="44"/>
      <c r="AE245" s="44"/>
      <c r="AF245" s="44"/>
      <c r="AG245" s="44"/>
      <c r="AH245" s="44"/>
      <c r="AI245" s="44"/>
      <c r="AJ245" s="44"/>
      <c r="AK245" s="44"/>
      <c r="AL245" s="44"/>
      <c r="AM245" s="44"/>
      <c r="AN245" s="44"/>
      <c r="AO245" s="44"/>
      <c r="AP245" s="44"/>
      <c r="AQ245" s="44"/>
      <c r="AR245" s="44"/>
      <c r="AS245" s="44"/>
      <c r="AT245" s="44"/>
      <c r="AU245" s="44"/>
      <c r="AV245" s="44"/>
    </row>
    <row r="246" spans="1:48" ht="15" customHeight="1">
      <c r="A246" s="44"/>
      <c r="B246" s="105"/>
      <c r="C246" s="105"/>
      <c r="D246" s="105"/>
      <c r="E246" s="105"/>
      <c r="F246" s="105"/>
      <c r="G246" s="105"/>
      <c r="H246" s="105"/>
      <c r="I246" s="105"/>
      <c r="J246" s="105"/>
      <c r="K246" s="105"/>
      <c r="L246" s="105"/>
      <c r="M246" s="105"/>
      <c r="N246" s="105"/>
      <c r="O246" s="105"/>
      <c r="P246" s="105"/>
      <c r="Q246" s="105"/>
      <c r="R246" s="105"/>
      <c r="S246" s="105"/>
      <c r="T246" s="105"/>
      <c r="U246" s="105"/>
      <c r="V246" s="105"/>
      <c r="W246" s="105"/>
      <c r="X246" s="105"/>
      <c r="Y246" s="105"/>
      <c r="Z246" s="105"/>
      <c r="AA246" s="105"/>
      <c r="AB246" s="105"/>
      <c r="AC246" s="105"/>
      <c r="AD246" s="105"/>
      <c r="AE246" s="105"/>
      <c r="AF246" s="105"/>
      <c r="AG246" s="105"/>
      <c r="AH246" s="105"/>
      <c r="AI246" s="105"/>
      <c r="AJ246" s="105"/>
      <c r="AK246" s="105"/>
      <c r="AL246" s="105"/>
      <c r="AM246" s="105"/>
      <c r="AN246" s="105"/>
      <c r="AO246" s="105"/>
      <c r="AP246" s="105"/>
      <c r="AQ246" s="105"/>
      <c r="AR246" s="105"/>
      <c r="AS246" s="105"/>
      <c r="AT246" s="105"/>
      <c r="AU246" s="44"/>
      <c r="AV246" s="44"/>
    </row>
    <row r="247" spans="1:48" ht="15" customHeight="1">
      <c r="A247" s="44"/>
      <c r="B247" s="73"/>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44"/>
    </row>
    <row r="248" spans="1:48" ht="15" customHeight="1">
      <c r="A248" s="105" t="str">
        <f>_xlfn.CONCAT("Data as of: ", TEXT($AZ$2,"dd mmmm yyyy"))</f>
        <v>Data as of: 30 September 2025</v>
      </c>
      <c r="B248" s="105"/>
      <c r="C248" s="105"/>
      <c r="D248" s="105"/>
      <c r="E248" s="105"/>
      <c r="F248" s="105"/>
      <c r="G248" s="105"/>
      <c r="H248" s="105"/>
      <c r="I248" s="105"/>
      <c r="J248" s="105"/>
      <c r="K248" s="105"/>
      <c r="L248" s="105"/>
      <c r="M248" s="105"/>
      <c r="N248" s="105"/>
      <c r="O248" s="105"/>
      <c r="P248" s="105"/>
      <c r="Q248" s="105"/>
      <c r="R248" s="105"/>
      <c r="S248" s="105"/>
      <c r="T248" s="105"/>
      <c r="U248" s="105"/>
      <c r="V248" s="105"/>
      <c r="W248" s="105"/>
      <c r="X248" s="105"/>
      <c r="Y248" s="105"/>
      <c r="Z248" s="105"/>
      <c r="AA248" s="105"/>
      <c r="AB248" s="105"/>
      <c r="AC248" s="105"/>
      <c r="AD248" s="105"/>
      <c r="AE248" s="105"/>
      <c r="AF248" s="105"/>
      <c r="AG248" s="105"/>
      <c r="AH248" s="105"/>
      <c r="AI248" s="105"/>
      <c r="AJ248" s="105"/>
      <c r="AK248" s="105"/>
      <c r="AL248" s="105"/>
      <c r="AM248" s="105"/>
      <c r="AN248" s="105"/>
      <c r="AO248" s="105"/>
      <c r="AP248" s="105"/>
      <c r="AQ248" s="105"/>
      <c r="AR248" s="105"/>
      <c r="AS248" s="105"/>
      <c r="AT248" s="105"/>
      <c r="AU248" s="105"/>
      <c r="AV248" s="105"/>
    </row>
    <row r="249" spans="1:48" ht="15" customHeight="1">
      <c r="A249" s="108" t="s">
        <v>143</v>
      </c>
      <c r="B249" s="108"/>
      <c r="C249" s="108"/>
      <c r="D249" s="108"/>
      <c r="E249" s="108"/>
      <c r="F249" s="108"/>
      <c r="G249" s="108"/>
      <c r="H249" s="108"/>
      <c r="I249" s="108"/>
      <c r="J249" s="108"/>
      <c r="K249" s="108"/>
      <c r="L249" s="108"/>
      <c r="M249" s="108"/>
      <c r="N249" s="108"/>
      <c r="O249" s="108"/>
      <c r="P249" s="108"/>
      <c r="Q249" s="108"/>
      <c r="R249" s="108"/>
      <c r="S249" s="108"/>
      <c r="T249" s="108"/>
      <c r="U249" s="108"/>
      <c r="V249" s="108"/>
      <c r="W249" s="108"/>
      <c r="X249" s="108"/>
      <c r="Y249" s="108"/>
      <c r="Z249" s="108"/>
      <c r="AA249" s="108"/>
      <c r="AB249" s="108"/>
      <c r="AC249" s="108"/>
      <c r="AD249" s="108"/>
      <c r="AE249" s="108"/>
      <c r="AF249" s="108"/>
      <c r="AG249" s="108"/>
      <c r="AH249" s="108"/>
      <c r="AI249" s="108"/>
      <c r="AJ249" s="108"/>
      <c r="AK249" s="108"/>
      <c r="AL249" s="108"/>
      <c r="AM249" s="108"/>
      <c r="AN249" s="108"/>
      <c r="AO249" s="108"/>
      <c r="AP249" s="108"/>
      <c r="AQ249" s="108"/>
      <c r="AR249" s="108"/>
      <c r="AS249" s="108"/>
      <c r="AT249" s="108"/>
      <c r="AU249" s="108"/>
      <c r="AV249" s="108"/>
    </row>
    <row r="250" spans="1:48" ht="15" customHeight="1">
      <c r="A250" s="108"/>
      <c r="B250" s="108"/>
      <c r="C250" s="108"/>
      <c r="D250" s="108"/>
      <c r="E250" s="108"/>
      <c r="F250" s="108"/>
      <c r="G250" s="108"/>
      <c r="H250" s="108"/>
      <c r="I250" s="108"/>
      <c r="J250" s="108"/>
      <c r="K250" s="108"/>
      <c r="L250" s="108"/>
      <c r="M250" s="108"/>
      <c r="N250" s="108"/>
      <c r="O250" s="108"/>
      <c r="P250" s="108"/>
      <c r="Q250" s="108"/>
      <c r="R250" s="108"/>
      <c r="S250" s="108"/>
      <c r="T250" s="108"/>
      <c r="U250" s="108"/>
      <c r="V250" s="108"/>
      <c r="W250" s="108"/>
      <c r="X250" s="108"/>
      <c r="Y250" s="108"/>
      <c r="Z250" s="108"/>
      <c r="AA250" s="108"/>
      <c r="AB250" s="108"/>
      <c r="AC250" s="108"/>
      <c r="AD250" s="108"/>
      <c r="AE250" s="108"/>
      <c r="AF250" s="108"/>
      <c r="AG250" s="108"/>
      <c r="AH250" s="108"/>
      <c r="AI250" s="108"/>
      <c r="AJ250" s="108"/>
      <c r="AK250" s="108"/>
      <c r="AL250" s="108"/>
      <c r="AM250" s="108"/>
      <c r="AN250" s="108"/>
      <c r="AO250" s="108"/>
      <c r="AP250" s="108"/>
      <c r="AQ250" s="108"/>
      <c r="AR250" s="108"/>
      <c r="AS250" s="108"/>
      <c r="AT250" s="108"/>
      <c r="AU250" s="108"/>
      <c r="AV250" s="108"/>
    </row>
    <row r="251" spans="1:48" ht="15" customHeight="1">
      <c r="A251" s="108"/>
      <c r="B251" s="108"/>
      <c r="C251" s="108"/>
      <c r="D251" s="108"/>
      <c r="E251" s="108"/>
      <c r="F251" s="108"/>
      <c r="G251" s="108"/>
      <c r="H251" s="108"/>
      <c r="I251" s="108"/>
      <c r="J251" s="108"/>
      <c r="K251" s="108"/>
      <c r="L251" s="108"/>
      <c r="M251" s="108"/>
      <c r="N251" s="108"/>
      <c r="O251" s="108"/>
      <c r="P251" s="108"/>
      <c r="Q251" s="108"/>
      <c r="R251" s="108"/>
      <c r="S251" s="108"/>
      <c r="T251" s="108"/>
      <c r="U251" s="108"/>
      <c r="V251" s="108"/>
      <c r="W251" s="108"/>
      <c r="X251" s="108"/>
      <c r="Y251" s="108"/>
      <c r="Z251" s="108"/>
      <c r="AA251" s="108"/>
      <c r="AB251" s="108"/>
      <c r="AC251" s="108"/>
      <c r="AD251" s="108"/>
      <c r="AE251" s="108"/>
      <c r="AF251" s="108"/>
      <c r="AG251" s="108"/>
      <c r="AH251" s="108"/>
      <c r="AI251" s="108"/>
      <c r="AJ251" s="108"/>
      <c r="AK251" s="108"/>
      <c r="AL251" s="108"/>
      <c r="AM251" s="108"/>
      <c r="AN251" s="108"/>
      <c r="AO251" s="108"/>
      <c r="AP251" s="108"/>
      <c r="AQ251" s="108"/>
      <c r="AR251" s="108"/>
      <c r="AS251" s="108"/>
      <c r="AT251" s="108"/>
      <c r="AU251" s="108"/>
      <c r="AV251" s="108"/>
    </row>
    <row r="252" spans="1:48" ht="15" customHeight="1">
      <c r="A252" s="108"/>
      <c r="B252" s="108"/>
      <c r="C252" s="108"/>
      <c r="D252" s="108"/>
      <c r="E252" s="108"/>
      <c r="F252" s="108"/>
      <c r="G252" s="108"/>
      <c r="H252" s="108"/>
      <c r="I252" s="108"/>
      <c r="J252" s="108"/>
      <c r="K252" s="108"/>
      <c r="L252" s="108"/>
      <c r="M252" s="108"/>
      <c r="N252" s="108"/>
      <c r="O252" s="108"/>
      <c r="P252" s="108"/>
      <c r="Q252" s="108"/>
      <c r="R252" s="108"/>
      <c r="S252" s="108"/>
      <c r="T252" s="108"/>
      <c r="U252" s="108"/>
      <c r="V252" s="108"/>
      <c r="W252" s="108"/>
      <c r="X252" s="108"/>
      <c r="Y252" s="108"/>
      <c r="Z252" s="108"/>
      <c r="AA252" s="108"/>
      <c r="AB252" s="108"/>
      <c r="AC252" s="108"/>
      <c r="AD252" s="108"/>
      <c r="AE252" s="108"/>
      <c r="AF252" s="108"/>
      <c r="AG252" s="108"/>
      <c r="AH252" s="108"/>
      <c r="AI252" s="108"/>
      <c r="AJ252" s="108"/>
      <c r="AK252" s="108"/>
      <c r="AL252" s="108"/>
      <c r="AM252" s="108"/>
      <c r="AN252" s="108"/>
      <c r="AO252" s="108"/>
      <c r="AP252" s="108"/>
      <c r="AQ252" s="108"/>
      <c r="AR252" s="108"/>
      <c r="AS252" s="108"/>
      <c r="AT252" s="108"/>
      <c r="AU252" s="108"/>
      <c r="AV252" s="108"/>
    </row>
    <row r="254" spans="1:48" ht="15" customHeight="1">
      <c r="A254" s="44"/>
      <c r="B254" s="104" t="s">
        <v>84</v>
      </c>
      <c r="C254" s="104"/>
      <c r="D254" s="104"/>
      <c r="E254" s="104"/>
      <c r="F254" s="104"/>
      <c r="G254" s="104"/>
      <c r="H254" s="104"/>
      <c r="I254" s="104"/>
      <c r="J254" s="104"/>
      <c r="K254" s="104"/>
      <c r="L254" s="104"/>
      <c r="M254" s="104"/>
      <c r="N254" s="104"/>
      <c r="O254" s="104"/>
      <c r="P254" s="104"/>
      <c r="Q254" s="104"/>
      <c r="R254" s="104"/>
      <c r="S254" s="104"/>
      <c r="T254" s="104"/>
      <c r="U254" s="104"/>
      <c r="V254" s="104"/>
      <c r="W254" s="104"/>
      <c r="X254" s="104"/>
      <c r="Y254" s="104"/>
      <c r="Z254" s="104"/>
      <c r="AA254" s="104"/>
      <c r="AB254" s="104"/>
      <c r="AC254" s="104"/>
      <c r="AD254" s="104"/>
      <c r="AE254" s="104"/>
      <c r="AF254" s="104"/>
      <c r="AG254" s="104"/>
      <c r="AH254" s="104"/>
      <c r="AI254" s="104"/>
      <c r="AJ254" s="104"/>
      <c r="AK254" s="104"/>
      <c r="AL254" s="104"/>
      <c r="AM254" s="104"/>
      <c r="AN254" s="104"/>
      <c r="AO254" s="104"/>
      <c r="AP254" s="104"/>
      <c r="AQ254" s="104"/>
      <c r="AR254" s="104"/>
      <c r="AS254" s="104"/>
      <c r="AT254" s="104"/>
      <c r="AU254" s="104"/>
      <c r="AV254" s="44"/>
    </row>
    <row r="255" spans="1:48" ht="15" customHeight="1">
      <c r="A255" s="44"/>
      <c r="B255" s="104"/>
      <c r="C255" s="104"/>
      <c r="D255" s="104"/>
      <c r="E255" s="104"/>
      <c r="F255" s="104"/>
      <c r="G255" s="104"/>
      <c r="H255" s="104"/>
      <c r="I255" s="104"/>
      <c r="J255" s="104"/>
      <c r="K255" s="104"/>
      <c r="L255" s="104"/>
      <c r="M255" s="104"/>
      <c r="N255" s="104"/>
      <c r="O255" s="104"/>
      <c r="P255" s="104"/>
      <c r="Q255" s="104"/>
      <c r="R255" s="104"/>
      <c r="S255" s="104"/>
      <c r="T255" s="104"/>
      <c r="U255" s="104"/>
      <c r="V255" s="104"/>
      <c r="W255" s="104"/>
      <c r="X255" s="104"/>
      <c r="Y255" s="104"/>
      <c r="Z255" s="104"/>
      <c r="AA255" s="104"/>
      <c r="AB255" s="104"/>
      <c r="AC255" s="104"/>
      <c r="AD255" s="104"/>
      <c r="AE255" s="104"/>
      <c r="AF255" s="104"/>
      <c r="AG255" s="104"/>
      <c r="AH255" s="104"/>
      <c r="AI255" s="104"/>
      <c r="AJ255" s="104"/>
      <c r="AK255" s="104"/>
      <c r="AL255" s="104"/>
      <c r="AM255" s="104"/>
      <c r="AN255" s="104"/>
      <c r="AO255" s="104"/>
      <c r="AP255" s="104"/>
      <c r="AQ255" s="104"/>
      <c r="AR255" s="104"/>
      <c r="AS255" s="104"/>
      <c r="AT255" s="104"/>
      <c r="AU255" s="104"/>
      <c r="AV255" s="44"/>
    </row>
    <row r="256" spans="1:48" ht="15" customHeight="1">
      <c r="A256" s="4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c r="AP256" s="74"/>
      <c r="AQ256" s="74"/>
      <c r="AR256" s="74"/>
      <c r="AS256" s="74"/>
      <c r="AT256" s="74"/>
      <c r="AU256" s="74"/>
      <c r="AV256" s="44"/>
    </row>
    <row r="257" spans="1:170" ht="15" customHeight="1">
      <c r="A257" s="4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c r="AP257" s="74"/>
      <c r="AQ257" s="74"/>
      <c r="AR257" s="74"/>
      <c r="AS257" s="74"/>
      <c r="AT257" s="74"/>
      <c r="AU257" s="74"/>
      <c r="AV257" s="44"/>
      <c r="AZ257" s="41">
        <v>42400</v>
      </c>
      <c r="BA257" s="41">
        <v>42429</v>
      </c>
      <c r="BB257" s="41">
        <v>42460</v>
      </c>
      <c r="BC257" s="41">
        <v>42490</v>
      </c>
      <c r="BD257" s="41">
        <v>42521</v>
      </c>
      <c r="BE257" s="41">
        <v>42551</v>
      </c>
      <c r="BF257" s="41">
        <v>42582</v>
      </c>
      <c r="BG257" s="41">
        <v>42613</v>
      </c>
      <c r="BH257" s="41">
        <v>42643</v>
      </c>
      <c r="BI257" s="41">
        <v>42674</v>
      </c>
      <c r="BJ257" s="41">
        <v>42704</v>
      </c>
      <c r="BK257" s="41">
        <v>42735</v>
      </c>
      <c r="BL257" s="41">
        <v>42766</v>
      </c>
      <c r="BM257" s="41">
        <v>42794</v>
      </c>
      <c r="BN257" s="41">
        <v>42825</v>
      </c>
      <c r="BO257" s="41">
        <v>42855</v>
      </c>
      <c r="BP257" s="41">
        <v>42886</v>
      </c>
      <c r="BQ257" s="41">
        <v>42916</v>
      </c>
      <c r="BR257" s="41">
        <v>42947</v>
      </c>
      <c r="BS257" s="41">
        <v>42978</v>
      </c>
      <c r="BT257" s="41">
        <v>43008</v>
      </c>
      <c r="BU257" s="41">
        <v>43039</v>
      </c>
      <c r="BV257" s="41">
        <v>43069</v>
      </c>
      <c r="BW257" s="41">
        <v>43100</v>
      </c>
      <c r="BX257" s="41">
        <v>43131</v>
      </c>
      <c r="BY257" s="41">
        <v>43159</v>
      </c>
      <c r="BZ257" s="41">
        <v>43190</v>
      </c>
      <c r="CA257" s="41">
        <v>43220</v>
      </c>
      <c r="CB257" s="41">
        <v>43251</v>
      </c>
      <c r="CC257" s="41">
        <v>43281</v>
      </c>
      <c r="CD257" s="41">
        <v>43312</v>
      </c>
      <c r="CE257" s="41">
        <v>43343</v>
      </c>
      <c r="CF257" s="41">
        <v>43373</v>
      </c>
      <c r="CG257" s="41">
        <v>43404</v>
      </c>
      <c r="CH257" s="41">
        <v>43434</v>
      </c>
      <c r="CI257" s="41">
        <v>43465</v>
      </c>
      <c r="CJ257" s="41">
        <v>43496</v>
      </c>
      <c r="CK257" s="41">
        <v>43524</v>
      </c>
      <c r="CL257" s="41">
        <v>43555</v>
      </c>
      <c r="CM257" s="41">
        <v>43585</v>
      </c>
      <c r="CN257" s="41">
        <v>43616</v>
      </c>
      <c r="CO257" s="41">
        <v>43646</v>
      </c>
      <c r="CP257" s="41">
        <v>43677</v>
      </c>
      <c r="CQ257" s="41">
        <v>43708</v>
      </c>
      <c r="CR257" s="41">
        <v>43738</v>
      </c>
      <c r="CS257" s="41">
        <v>43769</v>
      </c>
      <c r="CT257" s="41">
        <v>43799</v>
      </c>
      <c r="CU257" s="41">
        <v>43830</v>
      </c>
      <c r="CV257" s="41">
        <v>43861</v>
      </c>
      <c r="CW257" s="41">
        <v>43890</v>
      </c>
      <c r="CX257" s="41">
        <v>43921</v>
      </c>
      <c r="CY257" s="41">
        <v>43951</v>
      </c>
      <c r="CZ257" s="41">
        <v>43982</v>
      </c>
      <c r="DA257" s="41">
        <v>44012</v>
      </c>
      <c r="DB257" s="41">
        <v>44043</v>
      </c>
      <c r="DC257" s="41">
        <v>44074</v>
      </c>
      <c r="DD257" s="41">
        <v>44104</v>
      </c>
      <c r="DE257" s="41">
        <v>44135</v>
      </c>
      <c r="DF257" s="41">
        <v>44165</v>
      </c>
      <c r="DG257" s="41">
        <v>44196</v>
      </c>
      <c r="DH257" s="41">
        <v>44227</v>
      </c>
      <c r="DI257" s="41">
        <v>44255</v>
      </c>
      <c r="DJ257" s="41">
        <v>44286</v>
      </c>
      <c r="DK257" s="41">
        <v>44316</v>
      </c>
      <c r="DL257" s="41">
        <v>44347</v>
      </c>
      <c r="DM257" s="41">
        <v>44377</v>
      </c>
      <c r="DN257" s="41">
        <v>44408</v>
      </c>
      <c r="DO257" s="41">
        <v>44439</v>
      </c>
      <c r="DP257" s="41">
        <v>44469</v>
      </c>
      <c r="DQ257" s="41">
        <v>44500</v>
      </c>
      <c r="DR257" s="41">
        <v>44530</v>
      </c>
      <c r="DS257" s="41">
        <v>44561</v>
      </c>
      <c r="DT257" s="41">
        <v>44592</v>
      </c>
      <c r="DU257" s="41">
        <v>44620</v>
      </c>
      <c r="DV257" s="41">
        <v>44651</v>
      </c>
      <c r="DW257" s="41">
        <v>44681</v>
      </c>
      <c r="DX257" s="41">
        <v>44712</v>
      </c>
      <c r="DY257" s="41">
        <v>44742</v>
      </c>
      <c r="DZ257" s="41">
        <v>44773</v>
      </c>
      <c r="EA257" s="41">
        <v>44804</v>
      </c>
      <c r="EB257" s="41">
        <v>44834</v>
      </c>
      <c r="EC257" s="41">
        <v>44865</v>
      </c>
      <c r="ED257" s="41">
        <v>44895</v>
      </c>
      <c r="EE257" s="41">
        <v>44926</v>
      </c>
      <c r="EF257" s="41">
        <v>44957</v>
      </c>
      <c r="EG257" s="41">
        <v>44985</v>
      </c>
      <c r="EH257" s="41">
        <v>45016</v>
      </c>
      <c r="EI257" s="41">
        <v>45046</v>
      </c>
      <c r="EJ257" s="41">
        <v>45077</v>
      </c>
      <c r="EK257" s="41">
        <v>45107</v>
      </c>
      <c r="EL257" s="41">
        <v>45138</v>
      </c>
      <c r="EM257" s="41">
        <v>45169</v>
      </c>
      <c r="EN257" s="41">
        <v>45199</v>
      </c>
      <c r="EO257" s="41">
        <v>45230</v>
      </c>
      <c r="EP257" s="41">
        <v>45260</v>
      </c>
      <c r="EQ257" s="41">
        <v>45291</v>
      </c>
      <c r="ER257" s="41">
        <v>45322</v>
      </c>
      <c r="ES257" s="41">
        <v>45351</v>
      </c>
      <c r="ET257" s="41">
        <v>45382</v>
      </c>
      <c r="EU257" s="41">
        <v>45412</v>
      </c>
      <c r="EV257" s="41">
        <v>45443</v>
      </c>
      <c r="EW257" s="41">
        <v>45473</v>
      </c>
      <c r="EX257" s="41">
        <v>45504</v>
      </c>
      <c r="EY257" s="41">
        <v>45535</v>
      </c>
      <c r="EZ257" s="41">
        <v>45565</v>
      </c>
      <c r="FA257" s="41">
        <v>45596</v>
      </c>
      <c r="FB257" s="41">
        <v>45626</v>
      </c>
      <c r="FC257" s="41">
        <v>45657</v>
      </c>
      <c r="FD257" s="41">
        <v>45688</v>
      </c>
      <c r="FE257" s="41">
        <v>45716</v>
      </c>
      <c r="FF257" s="41">
        <v>45747</v>
      </c>
      <c r="FG257" s="41">
        <v>45777</v>
      </c>
      <c r="FH257" s="41">
        <v>45808</v>
      </c>
      <c r="FI257" s="41">
        <v>45838</v>
      </c>
      <c r="FJ257" s="41">
        <v>45869</v>
      </c>
      <c r="FK257" s="41">
        <v>45900</v>
      </c>
      <c r="FL257" s="41">
        <v>45930</v>
      </c>
      <c r="FM257" s="41">
        <v>45961</v>
      </c>
      <c r="FN257" s="41">
        <v>45991</v>
      </c>
    </row>
    <row r="258" spans="1:170" ht="15" customHeight="1">
      <c r="A258" s="4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c r="AP258" s="74"/>
      <c r="AQ258" s="74"/>
      <c r="AR258" s="74"/>
      <c r="AS258" s="74"/>
      <c r="AT258" s="74"/>
      <c r="AU258" s="74"/>
      <c r="AV258" s="44"/>
      <c r="AY258" s="40" t="s">
        <v>79</v>
      </c>
      <c r="AZ258" s="43" t="e">
        <f>'Report Sept'!AZ258-'Report June'!AZ258</f>
        <v>#VALUE!</v>
      </c>
      <c r="BA258" s="43" t="e">
        <f>'Report Sept'!BA258-'Report June'!BA258</f>
        <v>#VALUE!</v>
      </c>
      <c r="BB258" s="43" t="e">
        <f>'Report Sept'!BB258-'Report June'!BB258</f>
        <v>#VALUE!</v>
      </c>
      <c r="BC258" s="43" t="e">
        <f>'Report Sept'!BC258-'Report June'!BC258</f>
        <v>#VALUE!</v>
      </c>
      <c r="BD258" s="43" t="e">
        <f>'Report Sept'!BD258-'Report June'!BD258</f>
        <v>#VALUE!</v>
      </c>
      <c r="BE258" s="43" t="e">
        <f>'Report Sept'!BE258-'Report June'!BE258</f>
        <v>#VALUE!</v>
      </c>
      <c r="BF258" s="43" t="e">
        <f>'Report Sept'!BF258-'Report June'!BF258</f>
        <v>#VALUE!</v>
      </c>
      <c r="BG258" s="43" t="e">
        <f>'Report Sept'!BG258-'Report June'!BG258</f>
        <v>#VALUE!</v>
      </c>
      <c r="BH258" s="43" t="e">
        <f>'Report Sept'!BH258-'Report June'!BH258</f>
        <v>#VALUE!</v>
      </c>
      <c r="BI258" s="43" t="e">
        <f>'Report Sept'!BI258-'Report June'!BI258</f>
        <v>#VALUE!</v>
      </c>
      <c r="BJ258" s="43" t="e">
        <f>'Report Sept'!BJ258-'Report June'!BJ258</f>
        <v>#VALUE!</v>
      </c>
      <c r="BK258" s="43" t="e">
        <f>'Report Sept'!BK258-'Report June'!BK258</f>
        <v>#VALUE!</v>
      </c>
      <c r="BL258" s="43" t="e">
        <f>'Report Sept'!BL258-'Report June'!BL258</f>
        <v>#VALUE!</v>
      </c>
      <c r="BM258" s="43" t="e">
        <f>'Report Sept'!BM258-'Report June'!BM258</f>
        <v>#VALUE!</v>
      </c>
      <c r="BN258" s="43" t="e">
        <f>'Report Sept'!BN258-'Report June'!BN258</f>
        <v>#VALUE!</v>
      </c>
      <c r="BO258" s="43" t="e">
        <f>'Report Sept'!BO258-'Report June'!BO258</f>
        <v>#VALUE!</v>
      </c>
      <c r="BP258" s="43" t="e">
        <f>'Report Sept'!BP258-'Report June'!BP258</f>
        <v>#VALUE!</v>
      </c>
      <c r="BQ258" s="43" t="e">
        <f>'Report Sept'!BQ258-'Report June'!BQ258</f>
        <v>#VALUE!</v>
      </c>
      <c r="BR258" s="43" t="e">
        <f>'Report Sept'!BR258-'Report June'!BR258</f>
        <v>#VALUE!</v>
      </c>
      <c r="BS258" s="43" t="e">
        <f>'Report Sept'!BS258-'Report June'!BS258</f>
        <v>#VALUE!</v>
      </c>
      <c r="BT258" s="43" t="e">
        <f>'Report Sept'!BT258-'Report June'!BT258</f>
        <v>#VALUE!</v>
      </c>
      <c r="BU258" s="43" t="e">
        <f>'Report Sept'!BU258-'Report June'!BU258</f>
        <v>#VALUE!</v>
      </c>
      <c r="BV258" s="43" t="e">
        <f>'Report Sept'!BV258-'Report June'!BV258</f>
        <v>#VALUE!</v>
      </c>
      <c r="BW258" s="43" t="e">
        <f>'Report Sept'!BW258-'Report June'!BW258</f>
        <v>#VALUE!</v>
      </c>
      <c r="BX258" s="43" t="e">
        <f>'Report Sept'!BX258-'Report June'!BX258</f>
        <v>#VALUE!</v>
      </c>
      <c r="BY258" s="43" t="e">
        <f>'Report Sept'!BY258-'Report June'!BY258</f>
        <v>#VALUE!</v>
      </c>
      <c r="BZ258" s="43" t="e">
        <f>'Report Sept'!BZ258-'Report June'!BZ258</f>
        <v>#VALUE!</v>
      </c>
      <c r="CA258" s="43" t="e">
        <f>'Report Sept'!CA258-'Report June'!CA258</f>
        <v>#VALUE!</v>
      </c>
      <c r="CB258" s="43" t="e">
        <f>'Report Sept'!CB258-'Report June'!CB258</f>
        <v>#VALUE!</v>
      </c>
      <c r="CC258" s="43" t="e">
        <f>'Report Sept'!CC258-'Report June'!CC258</f>
        <v>#VALUE!</v>
      </c>
      <c r="CD258" s="43" t="e">
        <f>'Report Sept'!CD258-'Report June'!CD258</f>
        <v>#VALUE!</v>
      </c>
      <c r="CE258" s="43" t="e">
        <f>'Report Sept'!CE258-'Report June'!CE258</f>
        <v>#VALUE!</v>
      </c>
      <c r="CF258" s="43" t="e">
        <f>'Report Sept'!CF258-'Report June'!CF258</f>
        <v>#VALUE!</v>
      </c>
      <c r="CG258" s="43" t="e">
        <f>'Report Sept'!CG258-'Report June'!CG258</f>
        <v>#VALUE!</v>
      </c>
      <c r="CH258" s="43" t="e">
        <f>'Report Sept'!CH258-'Report June'!CH258</f>
        <v>#VALUE!</v>
      </c>
      <c r="CI258" s="43" t="e">
        <f>'Report Sept'!CI258-'Report June'!CI258</f>
        <v>#VALUE!</v>
      </c>
      <c r="CJ258" s="43" t="e">
        <f>'Report Sept'!CJ258-'Report June'!CJ258</f>
        <v>#VALUE!</v>
      </c>
      <c r="CK258" s="43" t="e">
        <f>'Report Sept'!CK258-'Report June'!CK258</f>
        <v>#VALUE!</v>
      </c>
      <c r="CL258" s="43" t="e">
        <f>'Report Sept'!CL258-'Report June'!CL258</f>
        <v>#VALUE!</v>
      </c>
      <c r="CM258" s="43" t="e">
        <f>'Report Sept'!CM258-'Report June'!CM258</f>
        <v>#VALUE!</v>
      </c>
      <c r="CN258" s="43" t="e">
        <f>'Report Sept'!CN258-'Report June'!CN258</f>
        <v>#VALUE!</v>
      </c>
      <c r="CO258" s="43" t="e">
        <f>'Report Sept'!CO258-'Report June'!CO258</f>
        <v>#VALUE!</v>
      </c>
      <c r="CP258" s="43" t="e">
        <f>'Report Sept'!CP258-'Report June'!CP258</f>
        <v>#VALUE!</v>
      </c>
      <c r="CQ258" s="43" t="e">
        <f>'Report Sept'!CQ258-'Report June'!CQ258</f>
        <v>#VALUE!</v>
      </c>
      <c r="CR258" s="43" t="e">
        <f>'Report Sept'!CR258-'Report June'!CR258</f>
        <v>#VALUE!</v>
      </c>
      <c r="CS258" s="43" t="e">
        <f>'Report Sept'!CS258-'Report June'!CS258</f>
        <v>#VALUE!</v>
      </c>
      <c r="CT258" s="43" t="e">
        <f>'Report Sept'!CT258-'Report June'!CT258</f>
        <v>#VALUE!</v>
      </c>
      <c r="CU258" s="43" t="e">
        <f>'Report Sept'!CU258-'Report June'!CU258</f>
        <v>#VALUE!</v>
      </c>
      <c r="CV258" s="43" t="e">
        <f>'Report Sept'!CV258-'Report June'!CV258</f>
        <v>#VALUE!</v>
      </c>
      <c r="CW258" s="43" t="e">
        <f>'Report Sept'!CW258-'Report June'!CW258</f>
        <v>#VALUE!</v>
      </c>
      <c r="CX258" s="43" t="e">
        <f>'Report Sept'!CX258-'Report June'!CX258</f>
        <v>#VALUE!</v>
      </c>
      <c r="CY258" s="43" t="e">
        <f>'Report Sept'!CY258-'Report June'!CY258</f>
        <v>#VALUE!</v>
      </c>
      <c r="CZ258" s="43" t="e">
        <f>'Report Sept'!CZ258-'Report June'!CZ258</f>
        <v>#VALUE!</v>
      </c>
      <c r="DA258" s="43" t="e">
        <f>'Report Sept'!DA258-'Report June'!DA258</f>
        <v>#VALUE!</v>
      </c>
      <c r="DB258" s="43" t="e">
        <f>'Report Sept'!DB258-'Report June'!DB258</f>
        <v>#VALUE!</v>
      </c>
      <c r="DC258" s="43" t="e">
        <f>'Report Sept'!DC258-'Report June'!DC258</f>
        <v>#VALUE!</v>
      </c>
      <c r="DD258" s="43" t="e">
        <f>'Report Sept'!DD258-'Report June'!DD258</f>
        <v>#VALUE!</v>
      </c>
      <c r="DE258" s="43" t="e">
        <f>'Report Sept'!DE258-'Report June'!DE258</f>
        <v>#VALUE!</v>
      </c>
      <c r="DF258" s="43" t="e">
        <f>'Report Sept'!DF258-'Report June'!DF258</f>
        <v>#VALUE!</v>
      </c>
      <c r="DG258" s="43" t="e">
        <f>'Report Sept'!DG258-'Report June'!DG258</f>
        <v>#VALUE!</v>
      </c>
      <c r="DH258" s="43" t="e">
        <f>'Report Sept'!DH258-'Report June'!DH258</f>
        <v>#VALUE!</v>
      </c>
      <c r="DI258" s="43" t="e">
        <f>'Report Sept'!DI258-'Report June'!DI258</f>
        <v>#VALUE!</v>
      </c>
      <c r="DJ258" s="43" t="e">
        <f>'Report Sept'!DJ258-'Report June'!DJ258</f>
        <v>#VALUE!</v>
      </c>
      <c r="DK258" s="43" t="e">
        <f>'Report Sept'!DK258-'Report June'!DK258</f>
        <v>#VALUE!</v>
      </c>
      <c r="DL258" s="43" t="e">
        <f>'Report Sept'!DL258-'Report June'!DL258</f>
        <v>#VALUE!</v>
      </c>
      <c r="DM258" s="43" t="e">
        <f>'Report Sept'!DM258-'Report June'!DM258</f>
        <v>#VALUE!</v>
      </c>
      <c r="DN258" s="43" t="e">
        <f>'Report Sept'!DN258-'Report June'!DN258</f>
        <v>#VALUE!</v>
      </c>
      <c r="DO258" s="43" t="e">
        <f>'Report Sept'!DO258-'Report June'!DO258</f>
        <v>#VALUE!</v>
      </c>
      <c r="DP258" s="43" t="e">
        <f>'Report Sept'!DP258-'Report June'!DP258</f>
        <v>#VALUE!</v>
      </c>
      <c r="DQ258" s="43" t="e">
        <f>'Report Sept'!DQ258-'Report June'!DQ258</f>
        <v>#VALUE!</v>
      </c>
      <c r="DR258" s="43" t="e">
        <f>'Report Sept'!DR258-'Report June'!DR258</f>
        <v>#VALUE!</v>
      </c>
      <c r="DS258" s="43" t="e">
        <f>'Report Sept'!DS258-'Report June'!DS258</f>
        <v>#VALUE!</v>
      </c>
      <c r="DT258" s="43" t="e">
        <f>'Report Sept'!DT258-'Report June'!DT258</f>
        <v>#VALUE!</v>
      </c>
      <c r="DU258" s="43" t="e">
        <f>'Report Sept'!DU258-'Report June'!DU258</f>
        <v>#VALUE!</v>
      </c>
      <c r="DV258" s="43" t="e">
        <f>'Report Sept'!DV258-'Report June'!DV258</f>
        <v>#VALUE!</v>
      </c>
      <c r="DW258" s="43" t="e">
        <f>'Report Sept'!DW258-'Report June'!DW258</f>
        <v>#VALUE!</v>
      </c>
      <c r="DX258" s="43" t="e">
        <f>'Report Sept'!DX258-'Report June'!DX258</f>
        <v>#VALUE!</v>
      </c>
      <c r="DY258" s="43" t="e">
        <f>'Report Sept'!DY258-'Report June'!DY258</f>
        <v>#VALUE!</v>
      </c>
      <c r="DZ258" s="43" t="e">
        <f>'Report Sept'!DZ258-'Report June'!DZ258</f>
        <v>#VALUE!</v>
      </c>
      <c r="EA258" s="43" t="e">
        <f>'Report Sept'!EA258-'Report June'!EA258</f>
        <v>#VALUE!</v>
      </c>
      <c r="EB258" s="43" t="e">
        <f>'Report Sept'!EB258-'Report June'!EB258</f>
        <v>#VALUE!</v>
      </c>
      <c r="EC258" s="43" t="e">
        <f>'Report Sept'!EC258-'Report June'!EC258</f>
        <v>#VALUE!</v>
      </c>
      <c r="ED258" s="43" t="e">
        <f>'Report Sept'!ED258-'Report June'!ED258</f>
        <v>#VALUE!</v>
      </c>
      <c r="EE258" s="43" t="e">
        <f>'Report Sept'!EE258-'Report June'!EE258</f>
        <v>#VALUE!</v>
      </c>
      <c r="EF258" s="43" t="e">
        <f>'Report Sept'!EF258-'Report June'!EF258</f>
        <v>#VALUE!</v>
      </c>
      <c r="EG258" s="43" t="e">
        <f>'Report Sept'!EG258-'Report June'!EG258</f>
        <v>#VALUE!</v>
      </c>
      <c r="EH258" s="43" t="e">
        <f>'Report Sept'!EH258-'Report June'!EH258</f>
        <v>#VALUE!</v>
      </c>
      <c r="EI258" s="43" t="e">
        <f>'Report Sept'!EI258-'Report June'!EI258</f>
        <v>#VALUE!</v>
      </c>
      <c r="EJ258" s="43" t="e">
        <f>'Report Sept'!EJ258-'Report June'!EJ258</f>
        <v>#VALUE!</v>
      </c>
      <c r="EK258" s="43" t="e">
        <f>'Report Sept'!EK258-'Report June'!EK258</f>
        <v>#VALUE!</v>
      </c>
      <c r="EL258" s="43" t="e">
        <f>'Report Sept'!EL258-'Report June'!EL258</f>
        <v>#VALUE!</v>
      </c>
      <c r="EM258" s="43" t="e">
        <f>'Report Sept'!EM258-'Report June'!EM258</f>
        <v>#VALUE!</v>
      </c>
      <c r="EN258" s="43" t="e">
        <f>'Report Sept'!EN258-'Report June'!EN258</f>
        <v>#VALUE!</v>
      </c>
      <c r="EO258" s="43" t="e">
        <f>'Report Sept'!EO258-'Report June'!EO258</f>
        <v>#VALUE!</v>
      </c>
      <c r="EP258" s="43" t="e">
        <f>'Report Sept'!EP258-'Report June'!EP258</f>
        <v>#VALUE!</v>
      </c>
      <c r="EQ258" s="43" t="e">
        <f>'Report Sept'!EQ258-'Report June'!EQ258</f>
        <v>#VALUE!</v>
      </c>
      <c r="ER258" s="43" t="e">
        <f>'Report Sept'!ER258-'Report June'!ER258</f>
        <v>#VALUE!</v>
      </c>
      <c r="ES258" s="43" t="e">
        <f>'Report Sept'!ES258-'Report June'!ES258</f>
        <v>#VALUE!</v>
      </c>
      <c r="ET258" s="43" t="e">
        <f>'Report Sept'!ET258-'Report June'!ET258</f>
        <v>#VALUE!</v>
      </c>
      <c r="EU258" s="43" t="e">
        <f>'Report Sept'!EU258-'Report June'!EU258</f>
        <v>#VALUE!</v>
      </c>
      <c r="EV258" s="43" t="e">
        <f>'Report Sept'!EV258-'Report June'!EV258</f>
        <v>#VALUE!</v>
      </c>
      <c r="EW258" s="43" t="e">
        <f>'Report Sept'!EW258-'Report June'!EW258</f>
        <v>#VALUE!</v>
      </c>
      <c r="EX258" s="43" t="e">
        <f>'Report Sept'!EX258-'Report June'!EX258</f>
        <v>#VALUE!</v>
      </c>
      <c r="EY258" s="43" t="e">
        <f>'Report Sept'!EY258-'Report June'!EY258</f>
        <v>#VALUE!</v>
      </c>
      <c r="EZ258" s="43" t="e">
        <f>'Report Sept'!EZ258-'Report June'!EZ258</f>
        <v>#VALUE!</v>
      </c>
      <c r="FA258" s="43" t="e">
        <f>'Report Sept'!FA258-'Report June'!FA258</f>
        <v>#VALUE!</v>
      </c>
      <c r="FB258" s="43" t="e">
        <f>'Report Sept'!FB258-'Report June'!FB258</f>
        <v>#VALUE!</v>
      </c>
      <c r="FC258" s="43" t="e">
        <f>'Report Sept'!FC258-'Report June'!FC258</f>
        <v>#VALUE!</v>
      </c>
      <c r="FD258" s="43" t="e">
        <f>'Report Sept'!FD258-'Report June'!FD258</f>
        <v>#VALUE!</v>
      </c>
      <c r="FE258" s="43" t="e">
        <f>'Report Sept'!FE258-'Report June'!FE258</f>
        <v>#VALUE!</v>
      </c>
      <c r="FF258" s="43" t="e">
        <f>'Report Sept'!FF258-'Report June'!FF258</f>
        <v>#VALUE!</v>
      </c>
      <c r="FG258" s="43" t="e">
        <f>'Report Sept'!FG258-'Report June'!FG258</f>
        <v>#VALUE!</v>
      </c>
      <c r="FH258" s="43" t="e">
        <f>'Report Sept'!FH258-'Report June'!FH258</f>
        <v>#VALUE!</v>
      </c>
      <c r="FI258" s="43" t="e">
        <f>'Report Sept'!FI258-'Report June'!FI258</f>
        <v>#VALUE!</v>
      </c>
      <c r="FJ258" s="43">
        <f>'Report Sept'!FJ258-'Report June'!FJ258</f>
        <v>5.04556267836484E-2</v>
      </c>
      <c r="FK258" s="43">
        <f>'Report Sept'!FK258-'Report June'!FK258</f>
        <v>5.6090070057992401E-2</v>
      </c>
      <c r="FL258" s="43">
        <f>'Report Sept'!FL258-'Report June'!FL258</f>
        <v>4.1709393642419303E-2</v>
      </c>
    </row>
    <row r="259" spans="1:170" ht="15" customHeight="1">
      <c r="A259" s="44"/>
      <c r="B259" s="44"/>
      <c r="C259" s="44"/>
      <c r="D259" s="44"/>
      <c r="E259" s="44"/>
      <c r="F259" s="44"/>
      <c r="G259" s="44"/>
      <c r="H259" s="44"/>
      <c r="I259" s="44"/>
      <c r="J259" s="44"/>
      <c r="K259" s="44"/>
      <c r="L259" s="44"/>
      <c r="M259" s="44"/>
      <c r="N259" s="44"/>
      <c r="O259" s="44"/>
      <c r="P259" s="44"/>
      <c r="Q259" s="44"/>
      <c r="R259" s="44"/>
      <c r="S259" s="44"/>
      <c r="T259" s="44"/>
      <c r="U259" s="44"/>
      <c r="V259" s="44"/>
      <c r="W259" s="44"/>
      <c r="X259" s="44"/>
      <c r="Y259" s="44"/>
      <c r="Z259" s="44"/>
      <c r="AA259" s="44"/>
      <c r="AB259" s="44"/>
      <c r="AC259" s="44"/>
      <c r="AD259" s="44"/>
      <c r="AE259" s="44"/>
      <c r="AF259" s="44"/>
      <c r="AG259" s="44"/>
      <c r="AH259" s="44"/>
      <c r="AI259" s="44"/>
      <c r="AJ259" s="44"/>
      <c r="AK259" s="44"/>
      <c r="AL259" s="44"/>
      <c r="AM259" s="44"/>
      <c r="AN259" s="44"/>
      <c r="AO259" s="44"/>
      <c r="AP259" s="44"/>
      <c r="AQ259" s="44"/>
      <c r="AR259" s="44"/>
      <c r="AS259" s="44"/>
      <c r="AT259" s="44"/>
      <c r="AU259" s="44"/>
      <c r="AV259" s="44"/>
    </row>
    <row r="260" spans="1:170" ht="15" customHeight="1">
      <c r="A260" s="44"/>
      <c r="B260" s="44"/>
      <c r="C260" s="44"/>
      <c r="D260" s="44"/>
      <c r="E260" s="44"/>
      <c r="F260" s="44"/>
      <c r="G260" s="44"/>
      <c r="H260" s="44"/>
      <c r="I260" s="44"/>
      <c r="J260" s="44"/>
      <c r="K260" s="44"/>
      <c r="L260" s="44"/>
      <c r="M260" s="44"/>
      <c r="N260" s="44"/>
      <c r="O260" s="44"/>
      <c r="P260" s="44"/>
      <c r="Q260" s="44"/>
      <c r="R260" s="44"/>
      <c r="S260" s="44"/>
      <c r="T260" s="44"/>
      <c r="U260" s="44"/>
      <c r="V260" s="44"/>
      <c r="W260" s="44"/>
      <c r="X260" s="44"/>
      <c r="Y260" s="44"/>
      <c r="Z260" s="44"/>
      <c r="AA260" s="44"/>
      <c r="AB260" s="44"/>
      <c r="AC260" s="44"/>
      <c r="AD260" s="44"/>
      <c r="AE260" s="44"/>
      <c r="AF260" s="44"/>
      <c r="AG260" s="44"/>
      <c r="AH260" s="44"/>
      <c r="AI260" s="44"/>
      <c r="AJ260" s="44"/>
      <c r="AK260" s="44"/>
      <c r="AL260" s="44"/>
      <c r="AM260" s="44"/>
      <c r="AN260" s="44"/>
      <c r="AO260" s="44"/>
      <c r="AP260" s="44"/>
      <c r="AQ260" s="44"/>
      <c r="AR260" s="44"/>
      <c r="AS260" s="44"/>
      <c r="AT260" s="44"/>
      <c r="AU260" s="44"/>
      <c r="AV260" s="44"/>
    </row>
    <row r="261" spans="1:170" ht="15" customHeight="1">
      <c r="A261" s="44"/>
      <c r="B261" s="44"/>
      <c r="C261" s="44"/>
      <c r="D261" s="44"/>
      <c r="E261" s="44"/>
      <c r="F261" s="44"/>
      <c r="G261" s="44"/>
      <c r="H261" s="44"/>
      <c r="I261" s="44"/>
      <c r="J261" s="44"/>
      <c r="K261" s="44"/>
      <c r="L261" s="44"/>
      <c r="M261" s="44"/>
      <c r="N261" s="44"/>
      <c r="O261" s="44"/>
      <c r="P261" s="44"/>
      <c r="Q261" s="44"/>
      <c r="R261" s="44"/>
      <c r="S261" s="44"/>
      <c r="T261" s="44"/>
      <c r="U261" s="44"/>
      <c r="V261" s="44"/>
      <c r="W261" s="44"/>
      <c r="X261" s="44"/>
      <c r="Y261" s="44"/>
      <c r="Z261" s="44"/>
      <c r="AA261" s="44"/>
      <c r="AB261" s="44"/>
      <c r="AC261" s="44"/>
      <c r="AD261" s="44"/>
      <c r="AE261" s="44"/>
      <c r="AF261" s="44"/>
      <c r="AG261" s="44"/>
      <c r="AH261" s="44"/>
      <c r="AI261" s="44"/>
      <c r="AJ261" s="44"/>
      <c r="AK261" s="44"/>
      <c r="AL261" s="44"/>
      <c r="AM261" s="44"/>
      <c r="AN261" s="44"/>
      <c r="AO261" s="44"/>
      <c r="AP261" s="44"/>
      <c r="AQ261" s="44"/>
      <c r="AR261" s="44"/>
      <c r="AS261" s="44"/>
      <c r="AT261" s="44"/>
      <c r="AU261" s="44"/>
      <c r="AV261" s="44"/>
    </row>
    <row r="262" spans="1:170" ht="15" customHeight="1">
      <c r="A262" s="44"/>
      <c r="B262" s="44"/>
      <c r="C262" s="44"/>
      <c r="D262" s="44"/>
      <c r="E262" s="44"/>
      <c r="F262" s="44"/>
      <c r="G262" s="44"/>
      <c r="H262" s="44"/>
      <c r="I262" s="44"/>
      <c r="J262" s="44"/>
      <c r="K262" s="44"/>
      <c r="L262" s="44"/>
      <c r="M262" s="44"/>
      <c r="N262" s="44"/>
      <c r="O262" s="44"/>
      <c r="P262" s="44"/>
      <c r="Q262" s="44"/>
      <c r="R262" s="44"/>
      <c r="S262" s="44"/>
      <c r="T262" s="44"/>
      <c r="U262" s="44"/>
      <c r="V262" s="44"/>
      <c r="W262" s="44"/>
      <c r="X262" s="44"/>
      <c r="Y262" s="44"/>
      <c r="Z262" s="44"/>
      <c r="AA262" s="44"/>
      <c r="AB262" s="44"/>
      <c r="AC262" s="44"/>
      <c r="AD262" s="44"/>
      <c r="AE262" s="44"/>
      <c r="AF262" s="44"/>
      <c r="AG262" s="44"/>
      <c r="AH262" s="44"/>
      <c r="AI262" s="44"/>
      <c r="AJ262" s="44"/>
      <c r="AK262" s="44"/>
      <c r="AL262" s="44"/>
      <c r="AM262" s="44"/>
      <c r="AN262" s="44"/>
      <c r="AO262" s="44"/>
      <c r="AP262" s="44"/>
      <c r="AQ262" s="44"/>
      <c r="AR262" s="44"/>
      <c r="AS262" s="44"/>
      <c r="AT262" s="44"/>
      <c r="AU262" s="44"/>
      <c r="AV262" s="44"/>
    </row>
    <row r="263" spans="1:170" ht="15" customHeight="1">
      <c r="A263" s="44"/>
      <c r="B263" s="44"/>
      <c r="C263" s="44"/>
      <c r="D263" s="44"/>
      <c r="E263" s="44"/>
      <c r="F263" s="44"/>
      <c r="G263" s="44"/>
      <c r="H263" s="44"/>
      <c r="I263" s="44"/>
      <c r="J263" s="44"/>
      <c r="K263" s="44"/>
      <c r="L263" s="44"/>
      <c r="M263" s="44"/>
      <c r="N263" s="44"/>
      <c r="O263" s="44"/>
      <c r="P263" s="44"/>
      <c r="Q263" s="44"/>
      <c r="R263" s="44"/>
      <c r="S263" s="44"/>
      <c r="T263" s="44"/>
      <c r="U263" s="44"/>
      <c r="V263" s="44"/>
      <c r="W263" s="44"/>
      <c r="X263" s="44"/>
      <c r="Y263" s="44"/>
      <c r="Z263" s="44"/>
      <c r="AA263" s="44"/>
      <c r="AB263" s="44"/>
      <c r="AC263" s="44"/>
      <c r="AD263" s="44"/>
      <c r="AE263" s="44"/>
      <c r="AF263" s="44"/>
      <c r="AG263" s="44"/>
      <c r="AH263" s="44"/>
      <c r="AI263" s="44"/>
      <c r="AJ263" s="44"/>
      <c r="AK263" s="44"/>
      <c r="AL263" s="44"/>
      <c r="AM263" s="44"/>
      <c r="AN263" s="44"/>
      <c r="AO263" s="44"/>
      <c r="AP263" s="44"/>
      <c r="AQ263" s="44"/>
      <c r="AR263" s="44"/>
      <c r="AS263" s="44"/>
      <c r="AT263" s="44"/>
      <c r="AU263" s="44"/>
      <c r="AV263" s="44"/>
    </row>
    <row r="264" spans="1:170" ht="15" customHeight="1">
      <c r="A264" s="44"/>
      <c r="B264" s="44"/>
      <c r="C264" s="44"/>
      <c r="D264" s="44"/>
      <c r="E264" s="44"/>
      <c r="F264" s="44"/>
      <c r="G264" s="44"/>
      <c r="H264" s="44"/>
      <c r="I264" s="44"/>
      <c r="J264" s="44"/>
      <c r="K264" s="44"/>
      <c r="L264" s="44"/>
      <c r="M264" s="44"/>
      <c r="N264" s="44"/>
      <c r="O264" s="44"/>
      <c r="P264" s="44"/>
      <c r="Q264" s="44"/>
      <c r="R264" s="44"/>
      <c r="S264" s="44"/>
      <c r="T264" s="44"/>
      <c r="U264" s="44"/>
      <c r="V264" s="44"/>
      <c r="W264" s="44"/>
      <c r="X264" s="44"/>
      <c r="Y264" s="44"/>
      <c r="Z264" s="44"/>
      <c r="AA264" s="44"/>
      <c r="AB264" s="44"/>
      <c r="AC264" s="44"/>
      <c r="AD264" s="44"/>
      <c r="AE264" s="44"/>
      <c r="AF264" s="44"/>
      <c r="AG264" s="44"/>
      <c r="AH264" s="44"/>
      <c r="AI264" s="44"/>
      <c r="AJ264" s="44"/>
      <c r="AK264" s="44"/>
      <c r="AL264" s="44"/>
      <c r="AM264" s="44"/>
      <c r="AN264" s="44"/>
      <c r="AO264" s="44"/>
      <c r="AP264" s="44"/>
      <c r="AQ264" s="44"/>
      <c r="AR264" s="44"/>
      <c r="AS264" s="44"/>
      <c r="AT264" s="44"/>
      <c r="AU264" s="44"/>
      <c r="AV264" s="44"/>
    </row>
    <row r="265" spans="1:170" ht="15" customHeight="1">
      <c r="A265" s="44"/>
      <c r="B265" s="44"/>
      <c r="C265" s="44"/>
      <c r="D265" s="44"/>
      <c r="E265" s="44"/>
      <c r="F265" s="44"/>
      <c r="G265" s="44"/>
      <c r="H265" s="44"/>
      <c r="I265" s="44"/>
      <c r="J265" s="44"/>
      <c r="K265" s="44"/>
      <c r="L265" s="44"/>
      <c r="M265" s="44"/>
      <c r="N265" s="44"/>
      <c r="O265" s="44"/>
      <c r="P265" s="44"/>
      <c r="Q265" s="44"/>
      <c r="R265" s="44"/>
      <c r="S265" s="44"/>
      <c r="T265" s="44"/>
      <c r="U265" s="44"/>
      <c r="V265" s="44"/>
      <c r="W265" s="44"/>
      <c r="X265" s="44"/>
      <c r="Y265" s="44"/>
      <c r="Z265" s="44"/>
      <c r="AA265" s="44"/>
      <c r="AB265" s="44"/>
      <c r="AC265" s="44"/>
      <c r="AD265" s="44"/>
      <c r="AE265" s="44"/>
      <c r="AF265" s="44"/>
      <c r="AG265" s="44"/>
      <c r="AH265" s="44"/>
      <c r="AI265" s="44"/>
      <c r="AJ265" s="44"/>
      <c r="AK265" s="44"/>
      <c r="AL265" s="44"/>
      <c r="AM265" s="44"/>
      <c r="AN265" s="44"/>
      <c r="AO265" s="44"/>
      <c r="AP265" s="44"/>
      <c r="AQ265" s="44"/>
      <c r="AR265" s="44"/>
      <c r="AS265" s="44"/>
      <c r="AT265" s="44"/>
      <c r="AU265" s="44"/>
      <c r="AV265" s="44"/>
    </row>
    <row r="266" spans="1:170" ht="15" customHeight="1">
      <c r="A266" s="44"/>
      <c r="B266" s="44"/>
      <c r="C266" s="44"/>
      <c r="D266" s="44"/>
      <c r="E266" s="44"/>
      <c r="F266" s="44"/>
      <c r="G266" s="44"/>
      <c r="H266" s="44"/>
      <c r="I266" s="44"/>
      <c r="J266" s="44"/>
      <c r="K266" s="44"/>
      <c r="L266" s="44"/>
      <c r="M266" s="44"/>
      <c r="N266" s="44"/>
      <c r="O266" s="44"/>
      <c r="P266" s="44"/>
      <c r="Q266" s="44"/>
      <c r="R266" s="44"/>
      <c r="S266" s="44"/>
      <c r="T266" s="44"/>
      <c r="U266" s="44"/>
      <c r="V266" s="44"/>
      <c r="W266" s="44"/>
      <c r="X266" s="44"/>
      <c r="Y266" s="44"/>
      <c r="Z266" s="44"/>
      <c r="AA266" s="44"/>
      <c r="AB266" s="44"/>
      <c r="AC266" s="44"/>
      <c r="AD266" s="44"/>
      <c r="AE266" s="44"/>
      <c r="AF266" s="44"/>
      <c r="AG266" s="44"/>
      <c r="AH266" s="44"/>
      <c r="AI266" s="44"/>
      <c r="AJ266" s="44"/>
      <c r="AK266" s="44"/>
      <c r="AL266" s="44"/>
      <c r="AM266" s="44"/>
      <c r="AN266" s="44"/>
      <c r="AO266" s="44"/>
      <c r="AP266" s="44"/>
      <c r="AQ266" s="44"/>
      <c r="AR266" s="44"/>
      <c r="AS266" s="44"/>
      <c r="AT266" s="44"/>
      <c r="AU266" s="44"/>
      <c r="AV266" s="44"/>
    </row>
    <row r="267" spans="1:170" ht="15" customHeight="1">
      <c r="A267" s="44"/>
      <c r="B267" s="44"/>
      <c r="C267" s="44"/>
      <c r="D267" s="44"/>
      <c r="E267" s="44"/>
      <c r="F267" s="44"/>
      <c r="G267" s="44"/>
      <c r="H267" s="44"/>
      <c r="I267" s="44"/>
      <c r="J267" s="44"/>
      <c r="K267" s="44"/>
      <c r="L267" s="44"/>
      <c r="M267" s="44"/>
      <c r="N267" s="44"/>
      <c r="O267" s="44"/>
      <c r="P267" s="44"/>
      <c r="Q267" s="44"/>
      <c r="R267" s="44"/>
      <c r="S267" s="44"/>
      <c r="T267" s="44"/>
      <c r="U267" s="44"/>
      <c r="V267" s="44"/>
      <c r="W267" s="44"/>
      <c r="X267" s="44"/>
      <c r="Y267" s="44"/>
      <c r="Z267" s="44"/>
      <c r="AA267" s="44"/>
      <c r="AB267" s="44"/>
      <c r="AC267" s="44"/>
      <c r="AD267" s="44"/>
      <c r="AE267" s="44"/>
      <c r="AF267" s="44"/>
      <c r="AG267" s="44"/>
      <c r="AH267" s="44"/>
      <c r="AI267" s="44"/>
      <c r="AJ267" s="44"/>
      <c r="AK267" s="44"/>
      <c r="AL267" s="44"/>
      <c r="AM267" s="44"/>
      <c r="AN267" s="44"/>
      <c r="AO267" s="44"/>
      <c r="AP267" s="44"/>
      <c r="AQ267" s="44"/>
      <c r="AR267" s="44"/>
      <c r="AS267" s="44"/>
      <c r="AT267" s="44"/>
      <c r="AU267" s="44"/>
      <c r="AV267" s="44"/>
      <c r="AZ267" s="41">
        <v>42400</v>
      </c>
      <c r="BA267" s="41">
        <v>42429</v>
      </c>
      <c r="BB267" s="41">
        <v>42460</v>
      </c>
      <c r="BC267" s="41">
        <v>42490</v>
      </c>
      <c r="BD267" s="41">
        <v>42521</v>
      </c>
      <c r="BE267" s="41">
        <v>42551</v>
      </c>
      <c r="BF267" s="41">
        <v>42582</v>
      </c>
      <c r="BG267" s="41">
        <v>42613</v>
      </c>
      <c r="BH267" s="41">
        <v>42643</v>
      </c>
      <c r="BI267" s="41">
        <v>42674</v>
      </c>
      <c r="BJ267" s="41">
        <v>42704</v>
      </c>
      <c r="BK267" s="41">
        <v>42735</v>
      </c>
      <c r="BL267" s="41">
        <v>42766</v>
      </c>
      <c r="BM267" s="41">
        <v>42794</v>
      </c>
      <c r="BN267" s="41">
        <v>42825</v>
      </c>
      <c r="BO267" s="41">
        <v>42855</v>
      </c>
      <c r="BP267" s="41">
        <v>42886</v>
      </c>
      <c r="BQ267" s="41">
        <v>42916</v>
      </c>
      <c r="BR267" s="41">
        <v>42947</v>
      </c>
      <c r="BS267" s="41">
        <v>42978</v>
      </c>
      <c r="BT267" s="41">
        <v>43008</v>
      </c>
      <c r="BU267" s="41">
        <v>43039</v>
      </c>
      <c r="BV267" s="41">
        <v>43069</v>
      </c>
      <c r="BW267" s="41">
        <v>43100</v>
      </c>
      <c r="BX267" s="41">
        <v>43131</v>
      </c>
      <c r="BY267" s="41">
        <v>43159</v>
      </c>
      <c r="BZ267" s="41">
        <v>43190</v>
      </c>
      <c r="CA267" s="41">
        <v>43220</v>
      </c>
      <c r="CB267" s="41">
        <v>43251</v>
      </c>
      <c r="CC267" s="41">
        <v>43281</v>
      </c>
      <c r="CD267" s="41">
        <v>43312</v>
      </c>
      <c r="CE267" s="41">
        <v>43343</v>
      </c>
      <c r="CF267" s="41">
        <v>43373</v>
      </c>
      <c r="CG267" s="41">
        <v>43404</v>
      </c>
      <c r="CH267" s="41">
        <v>43434</v>
      </c>
      <c r="CI267" s="41">
        <v>43465</v>
      </c>
      <c r="CJ267" s="41">
        <v>43496</v>
      </c>
      <c r="CK267" s="41">
        <v>43524</v>
      </c>
      <c r="CL267" s="41">
        <v>43555</v>
      </c>
      <c r="CM267" s="41">
        <v>43585</v>
      </c>
      <c r="CN267" s="41">
        <v>43616</v>
      </c>
      <c r="CO267" s="41">
        <v>43646</v>
      </c>
      <c r="CP267" s="41">
        <v>43677</v>
      </c>
      <c r="CQ267" s="41">
        <v>43708</v>
      </c>
      <c r="CR267" s="41">
        <v>43738</v>
      </c>
      <c r="CS267" s="41">
        <v>43769</v>
      </c>
      <c r="CT267" s="41">
        <v>43799</v>
      </c>
      <c r="CU267" s="41">
        <v>43830</v>
      </c>
      <c r="CV267" s="41">
        <v>43861</v>
      </c>
      <c r="CW267" s="41">
        <v>43890</v>
      </c>
      <c r="CX267" s="41">
        <v>43921</v>
      </c>
      <c r="CY267" s="41">
        <v>43951</v>
      </c>
      <c r="CZ267" s="41">
        <v>43982</v>
      </c>
      <c r="DA267" s="41">
        <v>44012</v>
      </c>
      <c r="DB267" s="41">
        <v>44043</v>
      </c>
      <c r="DC267" s="41">
        <v>44074</v>
      </c>
      <c r="DD267" s="41">
        <v>44104</v>
      </c>
      <c r="DE267" s="41">
        <v>44135</v>
      </c>
      <c r="DF267" s="41">
        <v>44165</v>
      </c>
      <c r="DG267" s="41">
        <v>44196</v>
      </c>
      <c r="DH267" s="41">
        <v>44227</v>
      </c>
      <c r="DI267" s="41">
        <v>44255</v>
      </c>
      <c r="DJ267" s="41">
        <v>44286</v>
      </c>
      <c r="DK267" s="41">
        <v>44316</v>
      </c>
      <c r="DL267" s="41">
        <v>44347</v>
      </c>
      <c r="DM267" s="41">
        <v>44377</v>
      </c>
      <c r="DN267" s="41">
        <v>44408</v>
      </c>
      <c r="DO267" s="41">
        <v>44439</v>
      </c>
      <c r="DP267" s="41">
        <v>44469</v>
      </c>
      <c r="DQ267" s="41">
        <v>44500</v>
      </c>
      <c r="DR267" s="41">
        <v>44530</v>
      </c>
      <c r="DS267" s="41">
        <v>44561</v>
      </c>
      <c r="DT267" s="41">
        <v>44592</v>
      </c>
      <c r="DU267" s="41">
        <v>44620</v>
      </c>
      <c r="DV267" s="41">
        <v>44651</v>
      </c>
      <c r="DW267" s="41">
        <v>44681</v>
      </c>
      <c r="DX267" s="41">
        <v>44712</v>
      </c>
      <c r="DY267" s="41">
        <v>44742</v>
      </c>
      <c r="DZ267" s="41">
        <v>44773</v>
      </c>
      <c r="EA267" s="41">
        <v>44804</v>
      </c>
      <c r="EB267" s="41">
        <v>44834</v>
      </c>
      <c r="EC267" s="41">
        <v>44865</v>
      </c>
      <c r="ED267" s="41">
        <v>44895</v>
      </c>
      <c r="EE267" s="41">
        <v>44926</v>
      </c>
      <c r="EF267" s="41">
        <v>44957</v>
      </c>
      <c r="EG267" s="41">
        <v>44985</v>
      </c>
      <c r="EH267" s="41">
        <v>45016</v>
      </c>
      <c r="EI267" s="41">
        <v>45046</v>
      </c>
      <c r="EJ267" s="41">
        <v>45077</v>
      </c>
      <c r="EK267" s="41">
        <v>45107</v>
      </c>
      <c r="EL267" s="41">
        <v>45138</v>
      </c>
      <c r="EM267" s="41">
        <v>45169</v>
      </c>
      <c r="EN267" s="41">
        <v>45199</v>
      </c>
      <c r="EO267" s="41">
        <v>45230</v>
      </c>
      <c r="EP267" s="41">
        <v>45260</v>
      </c>
      <c r="EQ267" s="41">
        <v>45291</v>
      </c>
      <c r="ER267" s="41">
        <v>45322</v>
      </c>
      <c r="ES267" s="41">
        <v>45351</v>
      </c>
      <c r="ET267" s="41">
        <v>45382</v>
      </c>
      <c r="EU267" s="41">
        <v>45412</v>
      </c>
      <c r="EV267" s="41">
        <v>45443</v>
      </c>
      <c r="EW267" s="41">
        <v>45473</v>
      </c>
      <c r="EX267" s="41">
        <v>45504</v>
      </c>
      <c r="EY267" s="41">
        <v>45535</v>
      </c>
      <c r="EZ267" s="41">
        <v>45565</v>
      </c>
      <c r="FA267" s="41">
        <v>45596</v>
      </c>
      <c r="FB267" s="41">
        <v>45626</v>
      </c>
      <c r="FC267" s="41">
        <v>45657</v>
      </c>
      <c r="FD267" s="41">
        <v>45688</v>
      </c>
      <c r="FE267" s="41">
        <v>45716</v>
      </c>
      <c r="FF267" s="41">
        <v>45747</v>
      </c>
      <c r="FG267" s="41">
        <v>45777</v>
      </c>
      <c r="FH267" s="41">
        <v>45808</v>
      </c>
      <c r="FI267" s="41">
        <v>45838</v>
      </c>
      <c r="FJ267" s="41">
        <v>45869</v>
      </c>
      <c r="FK267" s="41">
        <v>45900</v>
      </c>
      <c r="FL267" s="41">
        <v>45930</v>
      </c>
      <c r="FM267" s="41">
        <v>45961</v>
      </c>
      <c r="FN267" s="41">
        <v>45991</v>
      </c>
    </row>
    <row r="268" spans="1:170" ht="15" customHeight="1">
      <c r="A268" s="44"/>
      <c r="B268" s="44"/>
      <c r="C268" s="44"/>
      <c r="D268" s="44"/>
      <c r="E268" s="44"/>
      <c r="F268" s="44"/>
      <c r="G268" s="44"/>
      <c r="H268" s="44"/>
      <c r="I268" s="44"/>
      <c r="J268" s="44"/>
      <c r="K268" s="44"/>
      <c r="L268" s="44"/>
      <c r="M268" s="44"/>
      <c r="N268" s="44"/>
      <c r="O268" s="44"/>
      <c r="P268" s="44"/>
      <c r="Q268" s="44"/>
      <c r="R268" s="44"/>
      <c r="S268" s="44"/>
      <c r="T268" s="44"/>
      <c r="U268" s="44"/>
      <c r="V268" s="44"/>
      <c r="W268" s="44"/>
      <c r="X268" s="44"/>
      <c r="Y268" s="44"/>
      <c r="Z268" s="44"/>
      <c r="AA268" s="44"/>
      <c r="AB268" s="44"/>
      <c r="AC268" s="44"/>
      <c r="AD268" s="44"/>
      <c r="AE268" s="44"/>
      <c r="AF268" s="44"/>
      <c r="AG268" s="44"/>
      <c r="AH268" s="44"/>
      <c r="AI268" s="44"/>
      <c r="AJ268" s="44"/>
      <c r="AK268" s="44"/>
      <c r="AL268" s="44"/>
      <c r="AM268" s="44"/>
      <c r="AN268" s="44"/>
      <c r="AO268" s="44"/>
      <c r="AP268" s="44"/>
      <c r="AQ268" s="44"/>
      <c r="AR268" s="44"/>
      <c r="AS268" s="44"/>
      <c r="AT268" s="44"/>
      <c r="AU268" s="44"/>
      <c r="AV268" s="44"/>
      <c r="AY268" s="42">
        <v>2016</v>
      </c>
      <c r="AZ268" s="43" t="e">
        <f>'Report Sept'!AZ268-'Report June'!AZ268</f>
        <v>#VALUE!</v>
      </c>
      <c r="BA268" s="43" t="e">
        <f>'Report Sept'!BA268-'Report June'!BA268</f>
        <v>#VALUE!</v>
      </c>
      <c r="BB268" s="43" t="e">
        <f>'Report Sept'!BB268-'Report June'!BB268</f>
        <v>#VALUE!</v>
      </c>
      <c r="BC268" s="43" t="e">
        <f>'Report Sept'!BC268-'Report June'!BC268</f>
        <v>#VALUE!</v>
      </c>
      <c r="BD268" s="43" t="e">
        <f>'Report Sept'!BD268-'Report June'!BD268</f>
        <v>#VALUE!</v>
      </c>
      <c r="BE268" s="43" t="e">
        <f>'Report Sept'!BE268-'Report June'!BE268</f>
        <v>#VALUE!</v>
      </c>
      <c r="BF268" s="43" t="e">
        <f>'Report Sept'!BF268-'Report June'!BF268</f>
        <v>#VALUE!</v>
      </c>
      <c r="BG268" s="43" t="e">
        <f>'Report Sept'!BG268-'Report June'!BG268</f>
        <v>#VALUE!</v>
      </c>
      <c r="BH268" s="43" t="e">
        <f>'Report Sept'!BH268-'Report June'!BH268</f>
        <v>#VALUE!</v>
      </c>
      <c r="BI268" s="43" t="e">
        <f>'Report Sept'!BI268-'Report June'!BI268</f>
        <v>#VALUE!</v>
      </c>
      <c r="BJ268" s="43" t="e">
        <f>'Report Sept'!BJ268-'Report June'!BJ268</f>
        <v>#VALUE!</v>
      </c>
      <c r="BK268" s="43" t="e">
        <f>'Report Sept'!BK268-'Report June'!BK268</f>
        <v>#VALUE!</v>
      </c>
      <c r="BL268" s="43" t="e">
        <f>'Report Sept'!BL268-'Report June'!BL268</f>
        <v>#VALUE!</v>
      </c>
      <c r="BM268" s="43" t="e">
        <f>'Report Sept'!BM268-'Report June'!BM268</f>
        <v>#VALUE!</v>
      </c>
      <c r="BN268" s="43" t="e">
        <f>'Report Sept'!BN268-'Report June'!BN268</f>
        <v>#VALUE!</v>
      </c>
      <c r="BO268" s="43" t="e">
        <f>'Report Sept'!BO268-'Report June'!BO268</f>
        <v>#VALUE!</v>
      </c>
      <c r="BP268" s="43" t="e">
        <f>'Report Sept'!BP268-'Report June'!BP268</f>
        <v>#VALUE!</v>
      </c>
      <c r="BQ268" s="43" t="e">
        <f>'Report Sept'!BQ268-'Report June'!BQ268</f>
        <v>#VALUE!</v>
      </c>
      <c r="BR268" s="43" t="e">
        <f>'Report Sept'!BR268-'Report June'!BR268</f>
        <v>#VALUE!</v>
      </c>
      <c r="BS268" s="43" t="e">
        <f>'Report Sept'!BS268-'Report June'!BS268</f>
        <v>#VALUE!</v>
      </c>
      <c r="BT268" s="43" t="e">
        <f>'Report Sept'!BT268-'Report June'!BT268</f>
        <v>#VALUE!</v>
      </c>
      <c r="BU268" s="43" t="e">
        <f>'Report Sept'!BU268-'Report June'!BU268</f>
        <v>#VALUE!</v>
      </c>
      <c r="BV268" s="43" t="e">
        <f>'Report Sept'!BV268-'Report June'!BV268</f>
        <v>#VALUE!</v>
      </c>
      <c r="BW268" s="43" t="e">
        <f>'Report Sept'!BW268-'Report June'!BW268</f>
        <v>#VALUE!</v>
      </c>
      <c r="BX268" s="43" t="e">
        <f>'Report Sept'!BX268-'Report June'!BX268</f>
        <v>#VALUE!</v>
      </c>
      <c r="BY268" s="43" t="e">
        <f>'Report Sept'!BY268-'Report June'!BY268</f>
        <v>#VALUE!</v>
      </c>
      <c r="BZ268" s="43" t="e">
        <f>'Report Sept'!BZ268-'Report June'!BZ268</f>
        <v>#VALUE!</v>
      </c>
      <c r="CA268" s="43" t="e">
        <f>'Report Sept'!CA268-'Report June'!CA268</f>
        <v>#VALUE!</v>
      </c>
      <c r="CB268" s="43" t="e">
        <f>'Report Sept'!CB268-'Report June'!CB268</f>
        <v>#VALUE!</v>
      </c>
      <c r="CC268" s="43" t="e">
        <f>'Report Sept'!CC268-'Report June'!CC268</f>
        <v>#VALUE!</v>
      </c>
      <c r="CD268" s="43" t="e">
        <f>'Report Sept'!CD268-'Report June'!CD268</f>
        <v>#VALUE!</v>
      </c>
      <c r="CE268" s="43" t="e">
        <f>'Report Sept'!CE268-'Report June'!CE268</f>
        <v>#VALUE!</v>
      </c>
      <c r="CF268" s="43" t="e">
        <f>'Report Sept'!CF268-'Report June'!CF268</f>
        <v>#VALUE!</v>
      </c>
      <c r="CG268" s="43" t="e">
        <f>'Report Sept'!CG268-'Report June'!CG268</f>
        <v>#VALUE!</v>
      </c>
      <c r="CH268" s="43" t="e">
        <f>'Report Sept'!CH268-'Report June'!CH268</f>
        <v>#VALUE!</v>
      </c>
      <c r="CI268" s="43" t="e">
        <f>'Report Sept'!CI268-'Report June'!CI268</f>
        <v>#VALUE!</v>
      </c>
      <c r="CJ268" s="43" t="e">
        <f>'Report Sept'!CJ268-'Report June'!CJ268</f>
        <v>#VALUE!</v>
      </c>
      <c r="CK268" s="43" t="e">
        <f>'Report Sept'!CK268-'Report June'!CK268</f>
        <v>#VALUE!</v>
      </c>
      <c r="CL268" s="43" t="e">
        <f>'Report Sept'!CL268-'Report June'!CL268</f>
        <v>#VALUE!</v>
      </c>
      <c r="CM268" s="43" t="e">
        <f>'Report Sept'!CM268-'Report June'!CM268</f>
        <v>#VALUE!</v>
      </c>
      <c r="CN268" s="43" t="e">
        <f>'Report Sept'!CN268-'Report June'!CN268</f>
        <v>#VALUE!</v>
      </c>
      <c r="CO268" s="43" t="e">
        <f>'Report Sept'!CO268-'Report June'!CO268</f>
        <v>#VALUE!</v>
      </c>
      <c r="CP268" s="43" t="e">
        <f>'Report Sept'!CP268-'Report June'!CP268</f>
        <v>#VALUE!</v>
      </c>
      <c r="CQ268" s="43" t="e">
        <f>'Report Sept'!CQ268-'Report June'!CQ268</f>
        <v>#VALUE!</v>
      </c>
      <c r="CR268" s="43" t="e">
        <f>'Report Sept'!CR268-'Report June'!CR268</f>
        <v>#VALUE!</v>
      </c>
      <c r="CS268" s="43" t="e">
        <f>'Report Sept'!CS268-'Report June'!CS268</f>
        <v>#VALUE!</v>
      </c>
      <c r="CT268" s="43" t="e">
        <f>'Report Sept'!CT268-'Report June'!CT268</f>
        <v>#VALUE!</v>
      </c>
      <c r="CU268" s="43" t="e">
        <f>'Report Sept'!CU268-'Report June'!CU268</f>
        <v>#VALUE!</v>
      </c>
      <c r="CV268" s="43" t="e">
        <f>'Report Sept'!CV268-'Report June'!CV268</f>
        <v>#VALUE!</v>
      </c>
      <c r="CW268" s="43" t="e">
        <f>'Report Sept'!CW268-'Report June'!CW268</f>
        <v>#VALUE!</v>
      </c>
      <c r="CX268" s="43" t="e">
        <f>'Report Sept'!CX268-'Report June'!CX268</f>
        <v>#VALUE!</v>
      </c>
      <c r="CY268" s="43" t="e">
        <f>'Report Sept'!CY268-'Report June'!CY268</f>
        <v>#VALUE!</v>
      </c>
      <c r="CZ268" s="43" t="e">
        <f>'Report Sept'!CZ268-'Report June'!CZ268</f>
        <v>#VALUE!</v>
      </c>
      <c r="DA268" s="43" t="e">
        <f>'Report Sept'!DA268-'Report June'!DA268</f>
        <v>#VALUE!</v>
      </c>
      <c r="DB268" s="43" t="e">
        <f>'Report Sept'!DB268-'Report June'!DB268</f>
        <v>#VALUE!</v>
      </c>
      <c r="DC268" s="43" t="e">
        <f>'Report Sept'!DC268-'Report June'!DC268</f>
        <v>#VALUE!</v>
      </c>
      <c r="DD268" s="43" t="e">
        <f>'Report Sept'!DD268-'Report June'!DD268</f>
        <v>#VALUE!</v>
      </c>
      <c r="DE268" s="43" t="e">
        <f>'Report Sept'!DE268-'Report June'!DE268</f>
        <v>#VALUE!</v>
      </c>
      <c r="DF268" s="43" t="e">
        <f>'Report Sept'!DF268-'Report June'!DF268</f>
        <v>#VALUE!</v>
      </c>
      <c r="DG268" s="43" t="e">
        <f>'Report Sept'!DG268-'Report June'!DG268</f>
        <v>#VALUE!</v>
      </c>
      <c r="DH268" s="43" t="e">
        <f>'Report Sept'!DH268-'Report June'!DH268</f>
        <v>#VALUE!</v>
      </c>
      <c r="DI268" s="43" t="e">
        <f>'Report Sept'!DI268-'Report June'!DI268</f>
        <v>#VALUE!</v>
      </c>
      <c r="DJ268" s="43" t="e">
        <f>'Report Sept'!DJ268-'Report June'!DJ268</f>
        <v>#VALUE!</v>
      </c>
      <c r="DK268" s="43" t="e">
        <f>'Report Sept'!DK268-'Report June'!DK268</f>
        <v>#VALUE!</v>
      </c>
      <c r="DL268" s="43" t="e">
        <f>'Report Sept'!DL268-'Report June'!DL268</f>
        <v>#VALUE!</v>
      </c>
      <c r="DM268" s="43" t="e">
        <f>'Report Sept'!DM268-'Report June'!DM268</f>
        <v>#VALUE!</v>
      </c>
      <c r="DN268" s="43" t="e">
        <f>'Report Sept'!DN268-'Report June'!DN268</f>
        <v>#VALUE!</v>
      </c>
      <c r="DO268" s="43" t="e">
        <f>'Report Sept'!DO268-'Report June'!DO268</f>
        <v>#VALUE!</v>
      </c>
      <c r="DP268" s="43" t="e">
        <f>'Report Sept'!DP268-'Report June'!DP268</f>
        <v>#VALUE!</v>
      </c>
      <c r="DQ268" s="43" t="e">
        <f>'Report Sept'!DQ268-'Report June'!DQ268</f>
        <v>#VALUE!</v>
      </c>
      <c r="DR268" s="43" t="e">
        <f>'Report Sept'!DR268-'Report June'!DR268</f>
        <v>#VALUE!</v>
      </c>
      <c r="DS268" s="43" t="e">
        <f>'Report Sept'!DS268-'Report June'!DS268</f>
        <v>#VALUE!</v>
      </c>
      <c r="DT268" s="43" t="e">
        <f>'Report Sept'!DT268-'Report June'!DT268</f>
        <v>#VALUE!</v>
      </c>
      <c r="DU268" s="43" t="e">
        <f>'Report Sept'!DU268-'Report June'!DU268</f>
        <v>#VALUE!</v>
      </c>
      <c r="DV268" s="43" t="e">
        <f>'Report Sept'!DV268-'Report June'!DV268</f>
        <v>#VALUE!</v>
      </c>
      <c r="DW268" s="43" t="e">
        <f>'Report Sept'!DW268-'Report June'!DW268</f>
        <v>#VALUE!</v>
      </c>
      <c r="DX268" s="43" t="e">
        <f>'Report Sept'!DX268-'Report June'!DX268</f>
        <v>#VALUE!</v>
      </c>
      <c r="DY268" s="43" t="e">
        <f>'Report Sept'!DY268-'Report June'!DY268</f>
        <v>#VALUE!</v>
      </c>
      <c r="DZ268" s="43" t="e">
        <f>'Report Sept'!DZ268-'Report June'!DZ268</f>
        <v>#VALUE!</v>
      </c>
      <c r="EA268" s="43" t="e">
        <f>'Report Sept'!EA268-'Report June'!EA268</f>
        <v>#VALUE!</v>
      </c>
      <c r="EB268" s="43" t="e">
        <f>'Report Sept'!EB268-'Report June'!EB268</f>
        <v>#VALUE!</v>
      </c>
      <c r="EC268" s="43" t="e">
        <f>'Report Sept'!EC268-'Report June'!EC268</f>
        <v>#VALUE!</v>
      </c>
      <c r="ED268" s="43" t="e">
        <f>'Report Sept'!ED268-'Report June'!ED268</f>
        <v>#VALUE!</v>
      </c>
      <c r="EE268" s="43" t="e">
        <f>'Report Sept'!EE268-'Report June'!EE268</f>
        <v>#VALUE!</v>
      </c>
      <c r="EF268" s="43" t="e">
        <f>'Report Sept'!EF268-'Report June'!EF268</f>
        <v>#VALUE!</v>
      </c>
      <c r="EG268" s="43" t="e">
        <f>'Report Sept'!EG268-'Report June'!EG268</f>
        <v>#VALUE!</v>
      </c>
      <c r="EH268" s="43" t="e">
        <f>'Report Sept'!EH268-'Report June'!EH268</f>
        <v>#VALUE!</v>
      </c>
      <c r="EI268" s="43" t="e">
        <f>'Report Sept'!EI268-'Report June'!EI268</f>
        <v>#VALUE!</v>
      </c>
      <c r="EJ268" s="43" t="e">
        <f>'Report Sept'!EJ268-'Report June'!EJ268</f>
        <v>#VALUE!</v>
      </c>
      <c r="EK268" s="43" t="e">
        <f>'Report Sept'!EK268-'Report June'!EK268</f>
        <v>#VALUE!</v>
      </c>
      <c r="EL268" s="43" t="e">
        <f>'Report Sept'!EL268-'Report June'!EL268</f>
        <v>#VALUE!</v>
      </c>
      <c r="EM268" s="43" t="e">
        <f>'Report Sept'!EM268-'Report June'!EM268</f>
        <v>#VALUE!</v>
      </c>
      <c r="EN268" s="43" t="e">
        <f>'Report Sept'!EN268-'Report June'!EN268</f>
        <v>#VALUE!</v>
      </c>
      <c r="EO268" s="43" t="e">
        <f>'Report Sept'!EO268-'Report June'!EO268</f>
        <v>#VALUE!</v>
      </c>
      <c r="EP268" s="43" t="e">
        <f>'Report Sept'!EP268-'Report June'!EP268</f>
        <v>#VALUE!</v>
      </c>
      <c r="EQ268" s="43" t="e">
        <f>'Report Sept'!EQ268-'Report June'!EQ268</f>
        <v>#VALUE!</v>
      </c>
      <c r="ER268" s="43" t="e">
        <f>'Report Sept'!ER268-'Report June'!ER268</f>
        <v>#VALUE!</v>
      </c>
      <c r="ES268" s="43" t="e">
        <f>'Report Sept'!ES268-'Report June'!ES268</f>
        <v>#VALUE!</v>
      </c>
      <c r="ET268" s="43" t="e">
        <f>'Report Sept'!ET268-'Report June'!ET268</f>
        <v>#VALUE!</v>
      </c>
      <c r="EU268" s="43" t="e">
        <f>'Report Sept'!EU268-'Report June'!EU268</f>
        <v>#VALUE!</v>
      </c>
      <c r="EV268" s="43" t="e">
        <f>'Report Sept'!EV268-'Report June'!EV268</f>
        <v>#VALUE!</v>
      </c>
      <c r="EW268" s="43" t="e">
        <f>'Report Sept'!EW268-'Report June'!EW268</f>
        <v>#VALUE!</v>
      </c>
      <c r="EX268" s="43" t="e">
        <f>'Report Sept'!EX268-'Report June'!EX268</f>
        <v>#VALUE!</v>
      </c>
      <c r="EY268" s="43" t="e">
        <f>'Report Sept'!EY268-'Report June'!EY268</f>
        <v>#VALUE!</v>
      </c>
      <c r="EZ268" s="43" t="e">
        <f>'Report Sept'!EZ268-'Report June'!EZ268</f>
        <v>#VALUE!</v>
      </c>
      <c r="FA268" s="43" t="e">
        <f>'Report Sept'!FA268-'Report June'!FA268</f>
        <v>#VALUE!</v>
      </c>
      <c r="FB268" s="43" t="e">
        <f>'Report Sept'!FB268-'Report June'!FB268</f>
        <v>#VALUE!</v>
      </c>
      <c r="FC268" s="43" t="e">
        <f>'Report Sept'!FC268-'Report June'!FC268</f>
        <v>#VALUE!</v>
      </c>
      <c r="FD268" s="43" t="e">
        <f>'Report Sept'!FD268-'Report June'!FD268</f>
        <v>#VALUE!</v>
      </c>
      <c r="FE268" s="43" t="e">
        <f>'Report Sept'!FE268-'Report June'!FE268</f>
        <v>#VALUE!</v>
      </c>
      <c r="FF268" s="43" t="e">
        <f>'Report Sept'!FF268-'Report June'!FF268</f>
        <v>#VALUE!</v>
      </c>
      <c r="FG268" s="43" t="e">
        <f>'Report Sept'!FG268-'Report June'!FG268</f>
        <v>#VALUE!</v>
      </c>
      <c r="FH268" s="43" t="e">
        <f>'Report Sept'!FH268-'Report June'!FH268</f>
        <v>#VALUE!</v>
      </c>
      <c r="FI268" s="43" t="e">
        <f>'Report Sept'!FI268-'Report June'!FI268</f>
        <v>#VALUE!</v>
      </c>
      <c r="FJ268" s="43">
        <f>'Report Sept'!FJ268-'Report June'!FJ268</f>
        <v>0.156693041544471</v>
      </c>
      <c r="FK268" s="43">
        <f>'Report Sept'!FK268-'Report June'!FK268</f>
        <v>0.21239776868726801</v>
      </c>
      <c r="FL268" s="43">
        <f>'Report Sept'!FL268-'Report June'!FL268</f>
        <v>0</v>
      </c>
    </row>
    <row r="269" spans="1:170" ht="15" customHeight="1">
      <c r="A269" s="44"/>
      <c r="B269" s="44"/>
      <c r="C269" s="44"/>
      <c r="D269" s="44"/>
      <c r="E269" s="44"/>
      <c r="F269" s="44"/>
      <c r="G269" s="44"/>
      <c r="H269" s="44"/>
      <c r="I269" s="44"/>
      <c r="J269" s="44"/>
      <c r="K269" s="44"/>
      <c r="L269" s="44"/>
      <c r="M269" s="44"/>
      <c r="N269" s="44"/>
      <c r="O269" s="44"/>
      <c r="P269" s="44"/>
      <c r="Q269" s="44"/>
      <c r="R269" s="44"/>
      <c r="S269" s="44"/>
      <c r="T269" s="44"/>
      <c r="U269" s="44"/>
      <c r="V269" s="44"/>
      <c r="W269" s="44"/>
      <c r="X269" s="44"/>
      <c r="Y269" s="44"/>
      <c r="Z269" s="44"/>
      <c r="AA269" s="44"/>
      <c r="AB269" s="44"/>
      <c r="AC269" s="44"/>
      <c r="AD269" s="44"/>
      <c r="AE269" s="44"/>
      <c r="AF269" s="44"/>
      <c r="AG269" s="44"/>
      <c r="AH269" s="44"/>
      <c r="AI269" s="44"/>
      <c r="AJ269" s="44"/>
      <c r="AK269" s="44"/>
      <c r="AL269" s="44"/>
      <c r="AM269" s="44"/>
      <c r="AN269" s="44"/>
      <c r="AO269" s="44"/>
      <c r="AP269" s="44"/>
      <c r="AQ269" s="44"/>
      <c r="AR269" s="44"/>
      <c r="AS269" s="44"/>
      <c r="AT269" s="44"/>
      <c r="AU269" s="44"/>
      <c r="AV269" s="44"/>
      <c r="AY269" s="42">
        <v>2017</v>
      </c>
      <c r="AZ269" s="43">
        <f>'Report Sept'!AZ269-'Report June'!AZ269</f>
        <v>0</v>
      </c>
      <c r="BA269" s="43">
        <f>'Report Sept'!BA269-'Report June'!BA269</f>
        <v>0</v>
      </c>
      <c r="BB269" s="43">
        <f>'Report Sept'!BB269-'Report June'!BB269</f>
        <v>0</v>
      </c>
      <c r="BC269" s="43">
        <f>'Report Sept'!BC269-'Report June'!BC269</f>
        <v>0</v>
      </c>
      <c r="BD269" s="43">
        <f>'Report Sept'!BD269-'Report June'!BD269</f>
        <v>0</v>
      </c>
      <c r="BE269" s="43">
        <f>'Report Sept'!BE269-'Report June'!BE269</f>
        <v>0</v>
      </c>
      <c r="BF269" s="43">
        <f>'Report Sept'!BF269-'Report June'!BF269</f>
        <v>0</v>
      </c>
      <c r="BG269" s="43">
        <f>'Report Sept'!BG269-'Report June'!BG269</f>
        <v>0</v>
      </c>
      <c r="BH269" s="43">
        <f>'Report Sept'!BH269-'Report June'!BH269</f>
        <v>0</v>
      </c>
      <c r="BI269" s="43">
        <f>'Report Sept'!BI269-'Report June'!BI269</f>
        <v>0</v>
      </c>
      <c r="BJ269" s="43">
        <f>'Report Sept'!BJ269-'Report June'!BJ269</f>
        <v>0</v>
      </c>
      <c r="BK269" s="43">
        <f>'Report Sept'!BK269-'Report June'!BK269</f>
        <v>0</v>
      </c>
      <c r="BL269" s="43" t="e">
        <f>'Report Sept'!BL269-'Report June'!BL269</f>
        <v>#VALUE!</v>
      </c>
      <c r="BM269" s="43" t="e">
        <f>'Report Sept'!BM269-'Report June'!BM269</f>
        <v>#VALUE!</v>
      </c>
      <c r="BN269" s="43" t="e">
        <f>'Report Sept'!BN269-'Report June'!BN269</f>
        <v>#VALUE!</v>
      </c>
      <c r="BO269" s="43" t="e">
        <f>'Report Sept'!BO269-'Report June'!BO269</f>
        <v>#VALUE!</v>
      </c>
      <c r="BP269" s="43" t="e">
        <f>'Report Sept'!BP269-'Report June'!BP269</f>
        <v>#VALUE!</v>
      </c>
      <c r="BQ269" s="43" t="e">
        <f>'Report Sept'!BQ269-'Report June'!BQ269</f>
        <v>#VALUE!</v>
      </c>
      <c r="BR269" s="43" t="e">
        <f>'Report Sept'!BR269-'Report June'!BR269</f>
        <v>#VALUE!</v>
      </c>
      <c r="BS269" s="43" t="e">
        <f>'Report Sept'!BS269-'Report June'!BS269</f>
        <v>#VALUE!</v>
      </c>
      <c r="BT269" s="43" t="e">
        <f>'Report Sept'!BT269-'Report June'!BT269</f>
        <v>#VALUE!</v>
      </c>
      <c r="BU269" s="43" t="e">
        <f>'Report Sept'!BU269-'Report June'!BU269</f>
        <v>#VALUE!</v>
      </c>
      <c r="BV269" s="43" t="e">
        <f>'Report Sept'!BV269-'Report June'!BV269</f>
        <v>#VALUE!</v>
      </c>
      <c r="BW269" s="43" t="e">
        <f>'Report Sept'!BW269-'Report June'!BW269</f>
        <v>#VALUE!</v>
      </c>
      <c r="BX269" s="43" t="e">
        <f>'Report Sept'!BX269-'Report June'!BX269</f>
        <v>#VALUE!</v>
      </c>
      <c r="BY269" s="43" t="e">
        <f>'Report Sept'!BY269-'Report June'!BY269</f>
        <v>#VALUE!</v>
      </c>
      <c r="BZ269" s="43" t="e">
        <f>'Report Sept'!BZ269-'Report June'!BZ269</f>
        <v>#VALUE!</v>
      </c>
      <c r="CA269" s="43" t="e">
        <f>'Report Sept'!CA269-'Report June'!CA269</f>
        <v>#VALUE!</v>
      </c>
      <c r="CB269" s="43" t="e">
        <f>'Report Sept'!CB269-'Report June'!CB269</f>
        <v>#VALUE!</v>
      </c>
      <c r="CC269" s="43" t="e">
        <f>'Report Sept'!CC269-'Report June'!CC269</f>
        <v>#VALUE!</v>
      </c>
      <c r="CD269" s="43" t="e">
        <f>'Report Sept'!CD269-'Report June'!CD269</f>
        <v>#VALUE!</v>
      </c>
      <c r="CE269" s="43" t="e">
        <f>'Report Sept'!CE269-'Report June'!CE269</f>
        <v>#VALUE!</v>
      </c>
      <c r="CF269" s="43" t="e">
        <f>'Report Sept'!CF269-'Report June'!CF269</f>
        <v>#VALUE!</v>
      </c>
      <c r="CG269" s="43" t="e">
        <f>'Report Sept'!CG269-'Report June'!CG269</f>
        <v>#VALUE!</v>
      </c>
      <c r="CH269" s="43" t="e">
        <f>'Report Sept'!CH269-'Report June'!CH269</f>
        <v>#VALUE!</v>
      </c>
      <c r="CI269" s="43" t="e">
        <f>'Report Sept'!CI269-'Report June'!CI269</f>
        <v>#VALUE!</v>
      </c>
      <c r="CJ269" s="43" t="e">
        <f>'Report Sept'!CJ269-'Report June'!CJ269</f>
        <v>#VALUE!</v>
      </c>
      <c r="CK269" s="43" t="e">
        <f>'Report Sept'!CK269-'Report June'!CK269</f>
        <v>#VALUE!</v>
      </c>
      <c r="CL269" s="43" t="e">
        <f>'Report Sept'!CL269-'Report June'!CL269</f>
        <v>#VALUE!</v>
      </c>
      <c r="CM269" s="43" t="e">
        <f>'Report Sept'!CM269-'Report June'!CM269</f>
        <v>#VALUE!</v>
      </c>
      <c r="CN269" s="43" t="e">
        <f>'Report Sept'!CN269-'Report June'!CN269</f>
        <v>#VALUE!</v>
      </c>
      <c r="CO269" s="43" t="e">
        <f>'Report Sept'!CO269-'Report June'!CO269</f>
        <v>#VALUE!</v>
      </c>
      <c r="CP269" s="43" t="e">
        <f>'Report Sept'!CP269-'Report June'!CP269</f>
        <v>#VALUE!</v>
      </c>
      <c r="CQ269" s="43" t="e">
        <f>'Report Sept'!CQ269-'Report June'!CQ269</f>
        <v>#VALUE!</v>
      </c>
      <c r="CR269" s="43" t="e">
        <f>'Report Sept'!CR269-'Report June'!CR269</f>
        <v>#VALUE!</v>
      </c>
      <c r="CS269" s="43" t="e">
        <f>'Report Sept'!CS269-'Report June'!CS269</f>
        <v>#VALUE!</v>
      </c>
      <c r="CT269" s="43" t="e">
        <f>'Report Sept'!CT269-'Report June'!CT269</f>
        <v>#VALUE!</v>
      </c>
      <c r="CU269" s="43" t="e">
        <f>'Report Sept'!CU269-'Report June'!CU269</f>
        <v>#VALUE!</v>
      </c>
      <c r="CV269" s="43" t="e">
        <f>'Report Sept'!CV269-'Report June'!CV269</f>
        <v>#VALUE!</v>
      </c>
      <c r="CW269" s="43" t="e">
        <f>'Report Sept'!CW269-'Report June'!CW269</f>
        <v>#VALUE!</v>
      </c>
      <c r="CX269" s="43" t="e">
        <f>'Report Sept'!CX269-'Report June'!CX269</f>
        <v>#VALUE!</v>
      </c>
      <c r="CY269" s="43" t="e">
        <f>'Report Sept'!CY269-'Report June'!CY269</f>
        <v>#VALUE!</v>
      </c>
      <c r="CZ269" s="43" t="e">
        <f>'Report Sept'!CZ269-'Report June'!CZ269</f>
        <v>#VALUE!</v>
      </c>
      <c r="DA269" s="43" t="e">
        <f>'Report Sept'!DA269-'Report June'!DA269</f>
        <v>#VALUE!</v>
      </c>
      <c r="DB269" s="43" t="e">
        <f>'Report Sept'!DB269-'Report June'!DB269</f>
        <v>#VALUE!</v>
      </c>
      <c r="DC269" s="43" t="e">
        <f>'Report Sept'!DC269-'Report June'!DC269</f>
        <v>#VALUE!</v>
      </c>
      <c r="DD269" s="43" t="e">
        <f>'Report Sept'!DD269-'Report June'!DD269</f>
        <v>#VALUE!</v>
      </c>
      <c r="DE269" s="43" t="e">
        <f>'Report Sept'!DE269-'Report June'!DE269</f>
        <v>#VALUE!</v>
      </c>
      <c r="DF269" s="43" t="e">
        <f>'Report Sept'!DF269-'Report June'!DF269</f>
        <v>#VALUE!</v>
      </c>
      <c r="DG269" s="43" t="e">
        <f>'Report Sept'!DG269-'Report June'!DG269</f>
        <v>#VALUE!</v>
      </c>
      <c r="DH269" s="43" t="e">
        <f>'Report Sept'!DH269-'Report June'!DH269</f>
        <v>#VALUE!</v>
      </c>
      <c r="DI269" s="43" t="e">
        <f>'Report Sept'!DI269-'Report June'!DI269</f>
        <v>#VALUE!</v>
      </c>
      <c r="DJ269" s="43" t="e">
        <f>'Report Sept'!DJ269-'Report June'!DJ269</f>
        <v>#VALUE!</v>
      </c>
      <c r="DK269" s="43" t="e">
        <f>'Report Sept'!DK269-'Report June'!DK269</f>
        <v>#VALUE!</v>
      </c>
      <c r="DL269" s="43" t="e">
        <f>'Report Sept'!DL269-'Report June'!DL269</f>
        <v>#VALUE!</v>
      </c>
      <c r="DM269" s="43" t="e">
        <f>'Report Sept'!DM269-'Report June'!DM269</f>
        <v>#VALUE!</v>
      </c>
      <c r="DN269" s="43" t="e">
        <f>'Report Sept'!DN269-'Report June'!DN269</f>
        <v>#VALUE!</v>
      </c>
      <c r="DO269" s="43" t="e">
        <f>'Report Sept'!DO269-'Report June'!DO269</f>
        <v>#VALUE!</v>
      </c>
      <c r="DP269" s="43" t="e">
        <f>'Report Sept'!DP269-'Report June'!DP269</f>
        <v>#VALUE!</v>
      </c>
      <c r="DQ269" s="43" t="e">
        <f>'Report Sept'!DQ269-'Report June'!DQ269</f>
        <v>#VALUE!</v>
      </c>
      <c r="DR269" s="43" t="e">
        <f>'Report Sept'!DR269-'Report June'!DR269</f>
        <v>#VALUE!</v>
      </c>
      <c r="DS269" s="43" t="e">
        <f>'Report Sept'!DS269-'Report June'!DS269</f>
        <v>#VALUE!</v>
      </c>
      <c r="DT269" s="43" t="e">
        <f>'Report Sept'!DT269-'Report June'!DT269</f>
        <v>#VALUE!</v>
      </c>
      <c r="DU269" s="43" t="e">
        <f>'Report Sept'!DU269-'Report June'!DU269</f>
        <v>#VALUE!</v>
      </c>
      <c r="DV269" s="43" t="e">
        <f>'Report Sept'!DV269-'Report June'!DV269</f>
        <v>#VALUE!</v>
      </c>
      <c r="DW269" s="43" t="e">
        <f>'Report Sept'!DW269-'Report June'!DW269</f>
        <v>#VALUE!</v>
      </c>
      <c r="DX269" s="43" t="e">
        <f>'Report Sept'!DX269-'Report June'!DX269</f>
        <v>#VALUE!</v>
      </c>
      <c r="DY269" s="43" t="e">
        <f>'Report Sept'!DY269-'Report June'!DY269</f>
        <v>#VALUE!</v>
      </c>
      <c r="DZ269" s="43" t="e">
        <f>'Report Sept'!DZ269-'Report June'!DZ269</f>
        <v>#VALUE!</v>
      </c>
      <c r="EA269" s="43" t="e">
        <f>'Report Sept'!EA269-'Report June'!EA269</f>
        <v>#VALUE!</v>
      </c>
      <c r="EB269" s="43" t="e">
        <f>'Report Sept'!EB269-'Report June'!EB269</f>
        <v>#VALUE!</v>
      </c>
      <c r="EC269" s="43" t="e">
        <f>'Report Sept'!EC269-'Report June'!EC269</f>
        <v>#VALUE!</v>
      </c>
      <c r="ED269" s="43" t="e">
        <f>'Report Sept'!ED269-'Report June'!ED269</f>
        <v>#VALUE!</v>
      </c>
      <c r="EE269" s="43" t="e">
        <f>'Report Sept'!EE269-'Report June'!EE269</f>
        <v>#VALUE!</v>
      </c>
      <c r="EF269" s="43" t="e">
        <f>'Report Sept'!EF269-'Report June'!EF269</f>
        <v>#VALUE!</v>
      </c>
      <c r="EG269" s="43" t="e">
        <f>'Report Sept'!EG269-'Report June'!EG269</f>
        <v>#VALUE!</v>
      </c>
      <c r="EH269" s="43" t="e">
        <f>'Report Sept'!EH269-'Report June'!EH269</f>
        <v>#VALUE!</v>
      </c>
      <c r="EI269" s="43" t="e">
        <f>'Report Sept'!EI269-'Report June'!EI269</f>
        <v>#VALUE!</v>
      </c>
      <c r="EJ269" s="43" t="e">
        <f>'Report Sept'!EJ269-'Report June'!EJ269</f>
        <v>#VALUE!</v>
      </c>
      <c r="EK269" s="43" t="e">
        <f>'Report Sept'!EK269-'Report June'!EK269</f>
        <v>#VALUE!</v>
      </c>
      <c r="EL269" s="43" t="e">
        <f>'Report Sept'!EL269-'Report June'!EL269</f>
        <v>#VALUE!</v>
      </c>
      <c r="EM269" s="43" t="e">
        <f>'Report Sept'!EM269-'Report June'!EM269</f>
        <v>#VALUE!</v>
      </c>
      <c r="EN269" s="43" t="e">
        <f>'Report Sept'!EN269-'Report June'!EN269</f>
        <v>#VALUE!</v>
      </c>
      <c r="EO269" s="43" t="e">
        <f>'Report Sept'!EO269-'Report June'!EO269</f>
        <v>#VALUE!</v>
      </c>
      <c r="EP269" s="43" t="e">
        <f>'Report Sept'!EP269-'Report June'!EP269</f>
        <v>#VALUE!</v>
      </c>
      <c r="EQ269" s="43" t="e">
        <f>'Report Sept'!EQ269-'Report June'!EQ269</f>
        <v>#VALUE!</v>
      </c>
      <c r="ER269" s="43" t="e">
        <f>'Report Sept'!ER269-'Report June'!ER269</f>
        <v>#VALUE!</v>
      </c>
      <c r="ES269" s="43" t="e">
        <f>'Report Sept'!ES269-'Report June'!ES269</f>
        <v>#VALUE!</v>
      </c>
      <c r="ET269" s="43" t="e">
        <f>'Report Sept'!ET269-'Report June'!ET269</f>
        <v>#VALUE!</v>
      </c>
      <c r="EU269" s="43" t="e">
        <f>'Report Sept'!EU269-'Report June'!EU269</f>
        <v>#VALUE!</v>
      </c>
      <c r="EV269" s="43" t="e">
        <f>'Report Sept'!EV269-'Report June'!EV269</f>
        <v>#VALUE!</v>
      </c>
      <c r="EW269" s="43" t="e">
        <f>'Report Sept'!EW269-'Report June'!EW269</f>
        <v>#VALUE!</v>
      </c>
      <c r="EX269" s="43" t="e">
        <f>'Report Sept'!EX269-'Report June'!EX269</f>
        <v>#VALUE!</v>
      </c>
      <c r="EY269" s="43" t="e">
        <f>'Report Sept'!EY269-'Report June'!EY269</f>
        <v>#VALUE!</v>
      </c>
      <c r="EZ269" s="43" t="e">
        <f>'Report Sept'!EZ269-'Report June'!EZ269</f>
        <v>#VALUE!</v>
      </c>
      <c r="FA269" s="43" t="e">
        <f>'Report Sept'!FA269-'Report June'!FA269</f>
        <v>#VALUE!</v>
      </c>
      <c r="FB269" s="43" t="e">
        <f>'Report Sept'!FB269-'Report June'!FB269</f>
        <v>#VALUE!</v>
      </c>
      <c r="FC269" s="43" t="e">
        <f>'Report Sept'!FC269-'Report June'!FC269</f>
        <v>#VALUE!</v>
      </c>
      <c r="FD269" s="43" t="e">
        <f>'Report Sept'!FD269-'Report June'!FD269</f>
        <v>#VALUE!</v>
      </c>
      <c r="FE269" s="43" t="e">
        <f>'Report Sept'!FE269-'Report June'!FE269</f>
        <v>#VALUE!</v>
      </c>
      <c r="FF269" s="43" t="e">
        <f>'Report Sept'!FF269-'Report June'!FF269</f>
        <v>#VALUE!</v>
      </c>
      <c r="FG269" s="43" t="e">
        <f>'Report Sept'!FG269-'Report June'!FG269</f>
        <v>#VALUE!</v>
      </c>
      <c r="FH269" s="43" t="e">
        <f>'Report Sept'!FH269-'Report June'!FH269</f>
        <v>#VALUE!</v>
      </c>
      <c r="FI269" s="43" t="e">
        <f>'Report Sept'!FI269-'Report June'!FI269</f>
        <v>#VALUE!</v>
      </c>
      <c r="FJ269" s="43">
        <f>'Report Sept'!FJ269-'Report June'!FJ269</f>
        <v>3.2842311150772803E-2</v>
      </c>
      <c r="FK269" s="43">
        <f>'Report Sept'!FK269-'Report June'!FK269</f>
        <v>2.7828061153471799E-2</v>
      </c>
      <c r="FL269" s="43">
        <f>'Report Sept'!FL269-'Report June'!FL269</f>
        <v>0</v>
      </c>
    </row>
    <row r="270" spans="1:170" ht="15" customHeight="1">
      <c r="A270" s="44"/>
      <c r="B270" s="44"/>
      <c r="C270" s="44"/>
      <c r="D270" s="44"/>
      <c r="E270" s="44"/>
      <c r="F270" s="44"/>
      <c r="G270" s="44"/>
      <c r="H270" s="44"/>
      <c r="I270" s="44"/>
      <c r="J270" s="44"/>
      <c r="K270" s="44"/>
      <c r="L270" s="44"/>
      <c r="M270" s="44"/>
      <c r="N270" s="44"/>
      <c r="O270" s="44"/>
      <c r="P270" s="44"/>
      <c r="Q270" s="44"/>
      <c r="R270" s="44"/>
      <c r="S270" s="44"/>
      <c r="T270" s="44"/>
      <c r="U270" s="44"/>
      <c r="V270" s="44"/>
      <c r="W270" s="44"/>
      <c r="X270" s="44"/>
      <c r="Y270" s="44"/>
      <c r="Z270" s="44"/>
      <c r="AA270" s="44"/>
      <c r="AB270" s="44"/>
      <c r="AC270" s="44"/>
      <c r="AD270" s="44"/>
      <c r="AE270" s="44"/>
      <c r="AF270" s="44"/>
      <c r="AG270" s="44"/>
      <c r="AH270" s="44"/>
      <c r="AI270" s="44"/>
      <c r="AJ270" s="44"/>
      <c r="AK270" s="44"/>
      <c r="AL270" s="44"/>
      <c r="AM270" s="44"/>
      <c r="AN270" s="44"/>
      <c r="AO270" s="44"/>
      <c r="AP270" s="44"/>
      <c r="AQ270" s="44"/>
      <c r="AR270" s="44"/>
      <c r="AS270" s="44"/>
      <c r="AT270" s="44"/>
      <c r="AU270" s="44"/>
      <c r="AV270" s="44"/>
      <c r="AY270" s="42">
        <v>2018</v>
      </c>
      <c r="AZ270" s="43">
        <f>'Report Sept'!AZ270-'Report June'!AZ270</f>
        <v>0</v>
      </c>
      <c r="BA270" s="43">
        <f>'Report Sept'!BA270-'Report June'!BA270</f>
        <v>0</v>
      </c>
      <c r="BB270" s="43">
        <f>'Report Sept'!BB270-'Report June'!BB270</f>
        <v>0</v>
      </c>
      <c r="BC270" s="43">
        <f>'Report Sept'!BC270-'Report June'!BC270</f>
        <v>0</v>
      </c>
      <c r="BD270" s="43">
        <f>'Report Sept'!BD270-'Report June'!BD270</f>
        <v>0</v>
      </c>
      <c r="BE270" s="43">
        <f>'Report Sept'!BE270-'Report June'!BE270</f>
        <v>0</v>
      </c>
      <c r="BF270" s="43">
        <f>'Report Sept'!BF270-'Report June'!BF270</f>
        <v>0</v>
      </c>
      <c r="BG270" s="43">
        <f>'Report Sept'!BG270-'Report June'!BG270</f>
        <v>0</v>
      </c>
      <c r="BH270" s="43">
        <f>'Report Sept'!BH270-'Report June'!BH270</f>
        <v>0</v>
      </c>
      <c r="BI270" s="43">
        <f>'Report Sept'!BI270-'Report June'!BI270</f>
        <v>0</v>
      </c>
      <c r="BJ270" s="43">
        <f>'Report Sept'!BJ270-'Report June'!BJ270</f>
        <v>0</v>
      </c>
      <c r="BK270" s="43">
        <f>'Report Sept'!BK270-'Report June'!BK270</f>
        <v>0</v>
      </c>
      <c r="BL270" s="43">
        <f>'Report Sept'!BL270-'Report June'!BL270</f>
        <v>0</v>
      </c>
      <c r="BM270" s="43">
        <f>'Report Sept'!BM270-'Report June'!BM270</f>
        <v>0</v>
      </c>
      <c r="BN270" s="43">
        <f>'Report Sept'!BN270-'Report June'!BN270</f>
        <v>0</v>
      </c>
      <c r="BO270" s="43">
        <f>'Report Sept'!BO270-'Report June'!BO270</f>
        <v>0</v>
      </c>
      <c r="BP270" s="43">
        <f>'Report Sept'!BP270-'Report June'!BP270</f>
        <v>0</v>
      </c>
      <c r="BQ270" s="43">
        <f>'Report Sept'!BQ270-'Report June'!BQ270</f>
        <v>0</v>
      </c>
      <c r="BR270" s="43">
        <f>'Report Sept'!BR270-'Report June'!BR270</f>
        <v>0</v>
      </c>
      <c r="BS270" s="43">
        <f>'Report Sept'!BS270-'Report June'!BS270</f>
        <v>0</v>
      </c>
      <c r="BT270" s="43">
        <f>'Report Sept'!BT270-'Report June'!BT270</f>
        <v>0</v>
      </c>
      <c r="BU270" s="43">
        <f>'Report Sept'!BU270-'Report June'!BU270</f>
        <v>0</v>
      </c>
      <c r="BV270" s="43">
        <f>'Report Sept'!BV270-'Report June'!BV270</f>
        <v>0</v>
      </c>
      <c r="BW270" s="43">
        <f>'Report Sept'!BW270-'Report June'!BW270</f>
        <v>0</v>
      </c>
      <c r="BX270" s="43" t="e">
        <f>'Report Sept'!BX270-'Report June'!BX270</f>
        <v>#VALUE!</v>
      </c>
      <c r="BY270" s="43" t="e">
        <f>'Report Sept'!BY270-'Report June'!BY270</f>
        <v>#VALUE!</v>
      </c>
      <c r="BZ270" s="43" t="e">
        <f>'Report Sept'!BZ270-'Report June'!BZ270</f>
        <v>#VALUE!</v>
      </c>
      <c r="CA270" s="43" t="e">
        <f>'Report Sept'!CA270-'Report June'!CA270</f>
        <v>#VALUE!</v>
      </c>
      <c r="CB270" s="43" t="e">
        <f>'Report Sept'!CB270-'Report June'!CB270</f>
        <v>#VALUE!</v>
      </c>
      <c r="CC270" s="43" t="e">
        <f>'Report Sept'!CC270-'Report June'!CC270</f>
        <v>#VALUE!</v>
      </c>
      <c r="CD270" s="43" t="e">
        <f>'Report Sept'!CD270-'Report June'!CD270</f>
        <v>#VALUE!</v>
      </c>
      <c r="CE270" s="43" t="e">
        <f>'Report Sept'!CE270-'Report June'!CE270</f>
        <v>#VALUE!</v>
      </c>
      <c r="CF270" s="43" t="e">
        <f>'Report Sept'!CF270-'Report June'!CF270</f>
        <v>#VALUE!</v>
      </c>
      <c r="CG270" s="43" t="e">
        <f>'Report Sept'!CG270-'Report June'!CG270</f>
        <v>#VALUE!</v>
      </c>
      <c r="CH270" s="43" t="e">
        <f>'Report Sept'!CH270-'Report June'!CH270</f>
        <v>#VALUE!</v>
      </c>
      <c r="CI270" s="43" t="e">
        <f>'Report Sept'!CI270-'Report June'!CI270</f>
        <v>#VALUE!</v>
      </c>
      <c r="CJ270" s="43" t="e">
        <f>'Report Sept'!CJ270-'Report June'!CJ270</f>
        <v>#VALUE!</v>
      </c>
      <c r="CK270" s="43" t="e">
        <f>'Report Sept'!CK270-'Report June'!CK270</f>
        <v>#VALUE!</v>
      </c>
      <c r="CL270" s="43" t="e">
        <f>'Report Sept'!CL270-'Report June'!CL270</f>
        <v>#VALUE!</v>
      </c>
      <c r="CM270" s="43" t="e">
        <f>'Report Sept'!CM270-'Report June'!CM270</f>
        <v>#VALUE!</v>
      </c>
      <c r="CN270" s="43" t="e">
        <f>'Report Sept'!CN270-'Report June'!CN270</f>
        <v>#VALUE!</v>
      </c>
      <c r="CO270" s="43" t="e">
        <f>'Report Sept'!CO270-'Report June'!CO270</f>
        <v>#VALUE!</v>
      </c>
      <c r="CP270" s="43" t="e">
        <f>'Report Sept'!CP270-'Report June'!CP270</f>
        <v>#VALUE!</v>
      </c>
      <c r="CQ270" s="43" t="e">
        <f>'Report Sept'!CQ270-'Report June'!CQ270</f>
        <v>#VALUE!</v>
      </c>
      <c r="CR270" s="43" t="e">
        <f>'Report Sept'!CR270-'Report June'!CR270</f>
        <v>#VALUE!</v>
      </c>
      <c r="CS270" s="43" t="e">
        <f>'Report Sept'!CS270-'Report June'!CS270</f>
        <v>#VALUE!</v>
      </c>
      <c r="CT270" s="43" t="e">
        <f>'Report Sept'!CT270-'Report June'!CT270</f>
        <v>#VALUE!</v>
      </c>
      <c r="CU270" s="43" t="e">
        <f>'Report Sept'!CU270-'Report June'!CU270</f>
        <v>#VALUE!</v>
      </c>
      <c r="CV270" s="43" t="e">
        <f>'Report Sept'!CV270-'Report June'!CV270</f>
        <v>#VALUE!</v>
      </c>
      <c r="CW270" s="43" t="e">
        <f>'Report Sept'!CW270-'Report June'!CW270</f>
        <v>#VALUE!</v>
      </c>
      <c r="CX270" s="43" t="e">
        <f>'Report Sept'!CX270-'Report June'!CX270</f>
        <v>#VALUE!</v>
      </c>
      <c r="CY270" s="43" t="e">
        <f>'Report Sept'!CY270-'Report June'!CY270</f>
        <v>#VALUE!</v>
      </c>
      <c r="CZ270" s="43" t="e">
        <f>'Report Sept'!CZ270-'Report June'!CZ270</f>
        <v>#VALUE!</v>
      </c>
      <c r="DA270" s="43" t="e">
        <f>'Report Sept'!DA270-'Report June'!DA270</f>
        <v>#VALUE!</v>
      </c>
      <c r="DB270" s="43" t="e">
        <f>'Report Sept'!DB270-'Report June'!DB270</f>
        <v>#VALUE!</v>
      </c>
      <c r="DC270" s="43" t="e">
        <f>'Report Sept'!DC270-'Report June'!DC270</f>
        <v>#VALUE!</v>
      </c>
      <c r="DD270" s="43" t="e">
        <f>'Report Sept'!DD270-'Report June'!DD270</f>
        <v>#VALUE!</v>
      </c>
      <c r="DE270" s="43" t="e">
        <f>'Report Sept'!DE270-'Report June'!DE270</f>
        <v>#VALUE!</v>
      </c>
      <c r="DF270" s="43" t="e">
        <f>'Report Sept'!DF270-'Report June'!DF270</f>
        <v>#VALUE!</v>
      </c>
      <c r="DG270" s="43" t="e">
        <f>'Report Sept'!DG270-'Report June'!DG270</f>
        <v>#VALUE!</v>
      </c>
      <c r="DH270" s="43" t="e">
        <f>'Report Sept'!DH270-'Report June'!DH270</f>
        <v>#VALUE!</v>
      </c>
      <c r="DI270" s="43" t="e">
        <f>'Report Sept'!DI270-'Report June'!DI270</f>
        <v>#VALUE!</v>
      </c>
      <c r="DJ270" s="43" t="e">
        <f>'Report Sept'!DJ270-'Report June'!DJ270</f>
        <v>#VALUE!</v>
      </c>
      <c r="DK270" s="43" t="e">
        <f>'Report Sept'!DK270-'Report June'!DK270</f>
        <v>#VALUE!</v>
      </c>
      <c r="DL270" s="43" t="e">
        <f>'Report Sept'!DL270-'Report June'!DL270</f>
        <v>#VALUE!</v>
      </c>
      <c r="DM270" s="43" t="e">
        <f>'Report Sept'!DM270-'Report June'!DM270</f>
        <v>#VALUE!</v>
      </c>
      <c r="DN270" s="43" t="e">
        <f>'Report Sept'!DN270-'Report June'!DN270</f>
        <v>#VALUE!</v>
      </c>
      <c r="DO270" s="43" t="e">
        <f>'Report Sept'!DO270-'Report June'!DO270</f>
        <v>#VALUE!</v>
      </c>
      <c r="DP270" s="43" t="e">
        <f>'Report Sept'!DP270-'Report June'!DP270</f>
        <v>#VALUE!</v>
      </c>
      <c r="DQ270" s="43" t="e">
        <f>'Report Sept'!DQ270-'Report June'!DQ270</f>
        <v>#VALUE!</v>
      </c>
      <c r="DR270" s="43" t="e">
        <f>'Report Sept'!DR270-'Report June'!DR270</f>
        <v>#VALUE!</v>
      </c>
      <c r="DS270" s="43" t="e">
        <f>'Report Sept'!DS270-'Report June'!DS270</f>
        <v>#VALUE!</v>
      </c>
      <c r="DT270" s="43" t="e">
        <f>'Report Sept'!DT270-'Report June'!DT270</f>
        <v>#VALUE!</v>
      </c>
      <c r="DU270" s="43" t="e">
        <f>'Report Sept'!DU270-'Report June'!DU270</f>
        <v>#VALUE!</v>
      </c>
      <c r="DV270" s="43" t="e">
        <f>'Report Sept'!DV270-'Report June'!DV270</f>
        <v>#VALUE!</v>
      </c>
      <c r="DW270" s="43" t="e">
        <f>'Report Sept'!DW270-'Report June'!DW270</f>
        <v>#VALUE!</v>
      </c>
      <c r="DX270" s="43" t="e">
        <f>'Report Sept'!DX270-'Report June'!DX270</f>
        <v>#VALUE!</v>
      </c>
      <c r="DY270" s="43" t="e">
        <f>'Report Sept'!DY270-'Report June'!DY270</f>
        <v>#VALUE!</v>
      </c>
      <c r="DZ270" s="43" t="e">
        <f>'Report Sept'!DZ270-'Report June'!DZ270</f>
        <v>#VALUE!</v>
      </c>
      <c r="EA270" s="43" t="e">
        <f>'Report Sept'!EA270-'Report June'!EA270</f>
        <v>#VALUE!</v>
      </c>
      <c r="EB270" s="43" t="e">
        <f>'Report Sept'!EB270-'Report June'!EB270</f>
        <v>#VALUE!</v>
      </c>
      <c r="EC270" s="43" t="e">
        <f>'Report Sept'!EC270-'Report June'!EC270</f>
        <v>#VALUE!</v>
      </c>
      <c r="ED270" s="43" t="e">
        <f>'Report Sept'!ED270-'Report June'!ED270</f>
        <v>#VALUE!</v>
      </c>
      <c r="EE270" s="43" t="e">
        <f>'Report Sept'!EE270-'Report June'!EE270</f>
        <v>#VALUE!</v>
      </c>
      <c r="EF270" s="43" t="e">
        <f>'Report Sept'!EF270-'Report June'!EF270</f>
        <v>#VALUE!</v>
      </c>
      <c r="EG270" s="43" t="e">
        <f>'Report Sept'!EG270-'Report June'!EG270</f>
        <v>#VALUE!</v>
      </c>
      <c r="EH270" s="43" t="e">
        <f>'Report Sept'!EH270-'Report June'!EH270</f>
        <v>#VALUE!</v>
      </c>
      <c r="EI270" s="43" t="e">
        <f>'Report Sept'!EI270-'Report June'!EI270</f>
        <v>#VALUE!</v>
      </c>
      <c r="EJ270" s="43" t="e">
        <f>'Report Sept'!EJ270-'Report June'!EJ270</f>
        <v>#VALUE!</v>
      </c>
      <c r="EK270" s="43" t="e">
        <f>'Report Sept'!EK270-'Report June'!EK270</f>
        <v>#VALUE!</v>
      </c>
      <c r="EL270" s="43" t="e">
        <f>'Report Sept'!EL270-'Report June'!EL270</f>
        <v>#VALUE!</v>
      </c>
      <c r="EM270" s="43" t="e">
        <f>'Report Sept'!EM270-'Report June'!EM270</f>
        <v>#VALUE!</v>
      </c>
      <c r="EN270" s="43" t="e">
        <f>'Report Sept'!EN270-'Report June'!EN270</f>
        <v>#VALUE!</v>
      </c>
      <c r="EO270" s="43" t="e">
        <f>'Report Sept'!EO270-'Report June'!EO270</f>
        <v>#VALUE!</v>
      </c>
      <c r="EP270" s="43" t="e">
        <f>'Report Sept'!EP270-'Report June'!EP270</f>
        <v>#VALUE!</v>
      </c>
      <c r="EQ270" s="43" t="e">
        <f>'Report Sept'!EQ270-'Report June'!EQ270</f>
        <v>#VALUE!</v>
      </c>
      <c r="ER270" s="43" t="e">
        <f>'Report Sept'!ER270-'Report June'!ER270</f>
        <v>#VALUE!</v>
      </c>
      <c r="ES270" s="43" t="e">
        <f>'Report Sept'!ES270-'Report June'!ES270</f>
        <v>#VALUE!</v>
      </c>
      <c r="ET270" s="43" t="e">
        <f>'Report Sept'!ET270-'Report June'!ET270</f>
        <v>#VALUE!</v>
      </c>
      <c r="EU270" s="43" t="e">
        <f>'Report Sept'!EU270-'Report June'!EU270</f>
        <v>#VALUE!</v>
      </c>
      <c r="EV270" s="43" t="e">
        <f>'Report Sept'!EV270-'Report June'!EV270</f>
        <v>#VALUE!</v>
      </c>
      <c r="EW270" s="43" t="e">
        <f>'Report Sept'!EW270-'Report June'!EW270</f>
        <v>#VALUE!</v>
      </c>
      <c r="EX270" s="43" t="e">
        <f>'Report Sept'!EX270-'Report June'!EX270</f>
        <v>#VALUE!</v>
      </c>
      <c r="EY270" s="43" t="e">
        <f>'Report Sept'!EY270-'Report June'!EY270</f>
        <v>#VALUE!</v>
      </c>
      <c r="EZ270" s="43" t="e">
        <f>'Report Sept'!EZ270-'Report June'!EZ270</f>
        <v>#VALUE!</v>
      </c>
      <c r="FA270" s="43" t="e">
        <f>'Report Sept'!FA270-'Report June'!FA270</f>
        <v>#VALUE!</v>
      </c>
      <c r="FB270" s="43" t="e">
        <f>'Report Sept'!FB270-'Report June'!FB270</f>
        <v>#VALUE!</v>
      </c>
      <c r="FC270" s="43" t="e">
        <f>'Report Sept'!FC270-'Report June'!FC270</f>
        <v>#VALUE!</v>
      </c>
      <c r="FD270" s="43" t="e">
        <f>'Report Sept'!FD270-'Report June'!FD270</f>
        <v>#VALUE!</v>
      </c>
      <c r="FE270" s="43" t="e">
        <f>'Report Sept'!FE270-'Report June'!FE270</f>
        <v>#VALUE!</v>
      </c>
      <c r="FF270" s="43" t="e">
        <f>'Report Sept'!FF270-'Report June'!FF270</f>
        <v>#VALUE!</v>
      </c>
      <c r="FG270" s="43" t="e">
        <f>'Report Sept'!FG270-'Report June'!FG270</f>
        <v>#VALUE!</v>
      </c>
      <c r="FH270" s="43" t="e">
        <f>'Report Sept'!FH270-'Report June'!FH270</f>
        <v>#VALUE!</v>
      </c>
      <c r="FI270" s="43" t="e">
        <f>'Report Sept'!FI270-'Report June'!FI270</f>
        <v>#VALUE!</v>
      </c>
      <c r="FJ270" s="43">
        <f>'Report Sept'!FJ270-'Report June'!FJ270</f>
        <v>9.9633758557086602E-2</v>
      </c>
      <c r="FK270" s="43">
        <f>'Report Sept'!FK270-'Report June'!FK270</f>
        <v>2.7004729014798199E-2</v>
      </c>
      <c r="FL270" s="43">
        <f>'Report Sept'!FL270-'Report June'!FL270</f>
        <v>3.2894294014663802E-2</v>
      </c>
    </row>
    <row r="271" spans="1:170" ht="15" customHeight="1">
      <c r="A271" s="44"/>
      <c r="B271" s="44"/>
      <c r="C271" s="44"/>
      <c r="D271" s="44"/>
      <c r="E271" s="44"/>
      <c r="F271" s="44"/>
      <c r="G271" s="44"/>
      <c r="H271" s="44"/>
      <c r="I271" s="44"/>
      <c r="J271" s="44"/>
      <c r="K271" s="44"/>
      <c r="L271" s="44"/>
      <c r="M271" s="44"/>
      <c r="N271" s="44"/>
      <c r="O271" s="44"/>
      <c r="P271" s="44"/>
      <c r="Q271" s="44"/>
      <c r="R271" s="44"/>
      <c r="S271" s="44"/>
      <c r="T271" s="44"/>
      <c r="U271" s="44"/>
      <c r="V271" s="44"/>
      <c r="W271" s="44"/>
      <c r="X271" s="44"/>
      <c r="Y271" s="44"/>
      <c r="Z271" s="44"/>
      <c r="AA271" s="44"/>
      <c r="AB271" s="44"/>
      <c r="AC271" s="44"/>
      <c r="AD271" s="44"/>
      <c r="AE271" s="44"/>
      <c r="AF271" s="44"/>
      <c r="AG271" s="44"/>
      <c r="AH271" s="44"/>
      <c r="AI271" s="44"/>
      <c r="AJ271" s="44"/>
      <c r="AK271" s="44"/>
      <c r="AL271" s="44"/>
      <c r="AM271" s="44"/>
      <c r="AN271" s="44"/>
      <c r="AO271" s="44"/>
      <c r="AP271" s="44"/>
      <c r="AQ271" s="44"/>
      <c r="AR271" s="44"/>
      <c r="AS271" s="44"/>
      <c r="AT271" s="44"/>
      <c r="AU271" s="44"/>
      <c r="AV271" s="44"/>
      <c r="AY271" s="42">
        <v>2019</v>
      </c>
      <c r="AZ271" s="43">
        <f>'Report Sept'!AZ271-'Report June'!AZ271</f>
        <v>0</v>
      </c>
      <c r="BA271" s="43">
        <f>'Report Sept'!BA271-'Report June'!BA271</f>
        <v>0</v>
      </c>
      <c r="BB271" s="43">
        <f>'Report Sept'!BB271-'Report June'!BB271</f>
        <v>0</v>
      </c>
      <c r="BC271" s="43">
        <f>'Report Sept'!BC271-'Report June'!BC271</f>
        <v>0</v>
      </c>
      <c r="BD271" s="43">
        <f>'Report Sept'!BD271-'Report June'!BD271</f>
        <v>0</v>
      </c>
      <c r="BE271" s="43">
        <f>'Report Sept'!BE271-'Report June'!BE271</f>
        <v>0</v>
      </c>
      <c r="BF271" s="43">
        <f>'Report Sept'!BF271-'Report June'!BF271</f>
        <v>0</v>
      </c>
      <c r="BG271" s="43">
        <f>'Report Sept'!BG271-'Report June'!BG271</f>
        <v>0</v>
      </c>
      <c r="BH271" s="43">
        <f>'Report Sept'!BH271-'Report June'!BH271</f>
        <v>0</v>
      </c>
      <c r="BI271" s="43">
        <f>'Report Sept'!BI271-'Report June'!BI271</f>
        <v>0</v>
      </c>
      <c r="BJ271" s="43">
        <f>'Report Sept'!BJ271-'Report June'!BJ271</f>
        <v>0</v>
      </c>
      <c r="BK271" s="43">
        <f>'Report Sept'!BK271-'Report June'!BK271</f>
        <v>0</v>
      </c>
      <c r="BL271" s="43">
        <f>'Report Sept'!BL271-'Report June'!BL271</f>
        <v>0</v>
      </c>
      <c r="BM271" s="43">
        <f>'Report Sept'!BM271-'Report June'!BM271</f>
        <v>0</v>
      </c>
      <c r="BN271" s="43">
        <f>'Report Sept'!BN271-'Report June'!BN271</f>
        <v>0</v>
      </c>
      <c r="BO271" s="43">
        <f>'Report Sept'!BO271-'Report June'!BO271</f>
        <v>0</v>
      </c>
      <c r="BP271" s="43">
        <f>'Report Sept'!BP271-'Report June'!BP271</f>
        <v>0</v>
      </c>
      <c r="BQ271" s="43">
        <f>'Report Sept'!BQ271-'Report June'!BQ271</f>
        <v>0</v>
      </c>
      <c r="BR271" s="43">
        <f>'Report Sept'!BR271-'Report June'!BR271</f>
        <v>0</v>
      </c>
      <c r="BS271" s="43">
        <f>'Report Sept'!BS271-'Report June'!BS271</f>
        <v>0</v>
      </c>
      <c r="BT271" s="43">
        <f>'Report Sept'!BT271-'Report June'!BT271</f>
        <v>0</v>
      </c>
      <c r="BU271" s="43">
        <f>'Report Sept'!BU271-'Report June'!BU271</f>
        <v>0</v>
      </c>
      <c r="BV271" s="43">
        <f>'Report Sept'!BV271-'Report June'!BV271</f>
        <v>0</v>
      </c>
      <c r="BW271" s="43">
        <f>'Report Sept'!BW271-'Report June'!BW271</f>
        <v>0</v>
      </c>
      <c r="BX271" s="43">
        <f>'Report Sept'!BX271-'Report June'!BX271</f>
        <v>0</v>
      </c>
      <c r="BY271" s="43">
        <f>'Report Sept'!BY271-'Report June'!BY271</f>
        <v>0</v>
      </c>
      <c r="BZ271" s="43">
        <f>'Report Sept'!BZ271-'Report June'!BZ271</f>
        <v>0</v>
      </c>
      <c r="CA271" s="43">
        <f>'Report Sept'!CA271-'Report June'!CA271</f>
        <v>0</v>
      </c>
      <c r="CB271" s="43">
        <f>'Report Sept'!CB271-'Report June'!CB271</f>
        <v>0</v>
      </c>
      <c r="CC271" s="43">
        <f>'Report Sept'!CC271-'Report June'!CC271</f>
        <v>0</v>
      </c>
      <c r="CD271" s="43">
        <f>'Report Sept'!CD271-'Report June'!CD271</f>
        <v>0</v>
      </c>
      <c r="CE271" s="43">
        <f>'Report Sept'!CE271-'Report June'!CE271</f>
        <v>0</v>
      </c>
      <c r="CF271" s="43">
        <f>'Report Sept'!CF271-'Report June'!CF271</f>
        <v>0</v>
      </c>
      <c r="CG271" s="43">
        <f>'Report Sept'!CG271-'Report June'!CG271</f>
        <v>0</v>
      </c>
      <c r="CH271" s="43">
        <f>'Report Sept'!CH271-'Report June'!CH271</f>
        <v>0</v>
      </c>
      <c r="CI271" s="43">
        <f>'Report Sept'!CI271-'Report June'!CI271</f>
        <v>0</v>
      </c>
      <c r="CJ271" s="43" t="e">
        <f>'Report Sept'!CJ271-'Report June'!CJ271</f>
        <v>#VALUE!</v>
      </c>
      <c r="CK271" s="43" t="e">
        <f>'Report Sept'!CK271-'Report June'!CK271</f>
        <v>#VALUE!</v>
      </c>
      <c r="CL271" s="43" t="e">
        <f>'Report Sept'!CL271-'Report June'!CL271</f>
        <v>#VALUE!</v>
      </c>
      <c r="CM271" s="43" t="e">
        <f>'Report Sept'!CM271-'Report June'!CM271</f>
        <v>#VALUE!</v>
      </c>
      <c r="CN271" s="43" t="e">
        <f>'Report Sept'!CN271-'Report June'!CN271</f>
        <v>#VALUE!</v>
      </c>
      <c r="CO271" s="43" t="e">
        <f>'Report Sept'!CO271-'Report June'!CO271</f>
        <v>#VALUE!</v>
      </c>
      <c r="CP271" s="43" t="e">
        <f>'Report Sept'!CP271-'Report June'!CP271</f>
        <v>#VALUE!</v>
      </c>
      <c r="CQ271" s="43" t="e">
        <f>'Report Sept'!CQ271-'Report June'!CQ271</f>
        <v>#VALUE!</v>
      </c>
      <c r="CR271" s="43" t="e">
        <f>'Report Sept'!CR271-'Report June'!CR271</f>
        <v>#VALUE!</v>
      </c>
      <c r="CS271" s="43" t="e">
        <f>'Report Sept'!CS271-'Report June'!CS271</f>
        <v>#VALUE!</v>
      </c>
      <c r="CT271" s="43" t="e">
        <f>'Report Sept'!CT271-'Report June'!CT271</f>
        <v>#VALUE!</v>
      </c>
      <c r="CU271" s="43" t="e">
        <f>'Report Sept'!CU271-'Report June'!CU271</f>
        <v>#VALUE!</v>
      </c>
      <c r="CV271" s="43" t="e">
        <f>'Report Sept'!CV271-'Report June'!CV271</f>
        <v>#VALUE!</v>
      </c>
      <c r="CW271" s="43" t="e">
        <f>'Report Sept'!CW271-'Report June'!CW271</f>
        <v>#VALUE!</v>
      </c>
      <c r="CX271" s="43" t="e">
        <f>'Report Sept'!CX271-'Report June'!CX271</f>
        <v>#VALUE!</v>
      </c>
      <c r="CY271" s="43" t="e">
        <f>'Report Sept'!CY271-'Report June'!CY271</f>
        <v>#VALUE!</v>
      </c>
      <c r="CZ271" s="43" t="e">
        <f>'Report Sept'!CZ271-'Report June'!CZ271</f>
        <v>#VALUE!</v>
      </c>
      <c r="DA271" s="43" t="e">
        <f>'Report Sept'!DA271-'Report June'!DA271</f>
        <v>#VALUE!</v>
      </c>
      <c r="DB271" s="43" t="e">
        <f>'Report Sept'!DB271-'Report June'!DB271</f>
        <v>#VALUE!</v>
      </c>
      <c r="DC271" s="43" t="e">
        <f>'Report Sept'!DC271-'Report June'!DC271</f>
        <v>#VALUE!</v>
      </c>
      <c r="DD271" s="43" t="e">
        <f>'Report Sept'!DD271-'Report June'!DD271</f>
        <v>#VALUE!</v>
      </c>
      <c r="DE271" s="43" t="e">
        <f>'Report Sept'!DE271-'Report June'!DE271</f>
        <v>#VALUE!</v>
      </c>
      <c r="DF271" s="43" t="e">
        <f>'Report Sept'!DF271-'Report June'!DF271</f>
        <v>#VALUE!</v>
      </c>
      <c r="DG271" s="43" t="e">
        <f>'Report Sept'!DG271-'Report June'!DG271</f>
        <v>#VALUE!</v>
      </c>
      <c r="DH271" s="43" t="e">
        <f>'Report Sept'!DH271-'Report June'!DH271</f>
        <v>#VALUE!</v>
      </c>
      <c r="DI271" s="43" t="e">
        <f>'Report Sept'!DI271-'Report June'!DI271</f>
        <v>#VALUE!</v>
      </c>
      <c r="DJ271" s="43" t="e">
        <f>'Report Sept'!DJ271-'Report June'!DJ271</f>
        <v>#VALUE!</v>
      </c>
      <c r="DK271" s="43" t="e">
        <f>'Report Sept'!DK271-'Report June'!DK271</f>
        <v>#VALUE!</v>
      </c>
      <c r="DL271" s="43" t="e">
        <f>'Report Sept'!DL271-'Report June'!DL271</f>
        <v>#VALUE!</v>
      </c>
      <c r="DM271" s="43" t="e">
        <f>'Report Sept'!DM271-'Report June'!DM271</f>
        <v>#VALUE!</v>
      </c>
      <c r="DN271" s="43" t="e">
        <f>'Report Sept'!DN271-'Report June'!DN271</f>
        <v>#VALUE!</v>
      </c>
      <c r="DO271" s="43" t="e">
        <f>'Report Sept'!DO271-'Report June'!DO271</f>
        <v>#VALUE!</v>
      </c>
      <c r="DP271" s="43" t="e">
        <f>'Report Sept'!DP271-'Report June'!DP271</f>
        <v>#VALUE!</v>
      </c>
      <c r="DQ271" s="43" t="e">
        <f>'Report Sept'!DQ271-'Report June'!DQ271</f>
        <v>#VALUE!</v>
      </c>
      <c r="DR271" s="43" t="e">
        <f>'Report Sept'!DR271-'Report June'!DR271</f>
        <v>#VALUE!</v>
      </c>
      <c r="DS271" s="43" t="e">
        <f>'Report Sept'!DS271-'Report June'!DS271</f>
        <v>#VALUE!</v>
      </c>
      <c r="DT271" s="43" t="e">
        <f>'Report Sept'!DT271-'Report June'!DT271</f>
        <v>#VALUE!</v>
      </c>
      <c r="DU271" s="43" t="e">
        <f>'Report Sept'!DU271-'Report June'!DU271</f>
        <v>#VALUE!</v>
      </c>
      <c r="DV271" s="43" t="e">
        <f>'Report Sept'!DV271-'Report June'!DV271</f>
        <v>#VALUE!</v>
      </c>
      <c r="DW271" s="43" t="e">
        <f>'Report Sept'!DW271-'Report June'!DW271</f>
        <v>#VALUE!</v>
      </c>
      <c r="DX271" s="43" t="e">
        <f>'Report Sept'!DX271-'Report June'!DX271</f>
        <v>#VALUE!</v>
      </c>
      <c r="DY271" s="43" t="e">
        <f>'Report Sept'!DY271-'Report June'!DY271</f>
        <v>#VALUE!</v>
      </c>
      <c r="DZ271" s="43" t="e">
        <f>'Report Sept'!DZ271-'Report June'!DZ271</f>
        <v>#VALUE!</v>
      </c>
      <c r="EA271" s="43" t="e">
        <f>'Report Sept'!EA271-'Report June'!EA271</f>
        <v>#VALUE!</v>
      </c>
      <c r="EB271" s="43" t="e">
        <f>'Report Sept'!EB271-'Report June'!EB271</f>
        <v>#VALUE!</v>
      </c>
      <c r="EC271" s="43" t="e">
        <f>'Report Sept'!EC271-'Report June'!EC271</f>
        <v>#VALUE!</v>
      </c>
      <c r="ED271" s="43" t="e">
        <f>'Report Sept'!ED271-'Report June'!ED271</f>
        <v>#VALUE!</v>
      </c>
      <c r="EE271" s="43" t="e">
        <f>'Report Sept'!EE271-'Report June'!EE271</f>
        <v>#VALUE!</v>
      </c>
      <c r="EF271" s="43" t="e">
        <f>'Report Sept'!EF271-'Report June'!EF271</f>
        <v>#VALUE!</v>
      </c>
      <c r="EG271" s="43" t="e">
        <f>'Report Sept'!EG271-'Report June'!EG271</f>
        <v>#VALUE!</v>
      </c>
      <c r="EH271" s="43" t="e">
        <f>'Report Sept'!EH271-'Report June'!EH271</f>
        <v>#VALUE!</v>
      </c>
      <c r="EI271" s="43" t="e">
        <f>'Report Sept'!EI271-'Report June'!EI271</f>
        <v>#VALUE!</v>
      </c>
      <c r="EJ271" s="43" t="e">
        <f>'Report Sept'!EJ271-'Report June'!EJ271</f>
        <v>#VALUE!</v>
      </c>
      <c r="EK271" s="43" t="e">
        <f>'Report Sept'!EK271-'Report June'!EK271</f>
        <v>#VALUE!</v>
      </c>
      <c r="EL271" s="43" t="e">
        <f>'Report Sept'!EL271-'Report June'!EL271</f>
        <v>#VALUE!</v>
      </c>
      <c r="EM271" s="43" t="e">
        <f>'Report Sept'!EM271-'Report June'!EM271</f>
        <v>#VALUE!</v>
      </c>
      <c r="EN271" s="43" t="e">
        <f>'Report Sept'!EN271-'Report June'!EN271</f>
        <v>#VALUE!</v>
      </c>
      <c r="EO271" s="43" t="e">
        <f>'Report Sept'!EO271-'Report June'!EO271</f>
        <v>#VALUE!</v>
      </c>
      <c r="EP271" s="43" t="e">
        <f>'Report Sept'!EP271-'Report June'!EP271</f>
        <v>#VALUE!</v>
      </c>
      <c r="EQ271" s="43" t="e">
        <f>'Report Sept'!EQ271-'Report June'!EQ271</f>
        <v>#VALUE!</v>
      </c>
      <c r="ER271" s="43" t="e">
        <f>'Report Sept'!ER271-'Report June'!ER271</f>
        <v>#VALUE!</v>
      </c>
      <c r="ES271" s="43" t="e">
        <f>'Report Sept'!ES271-'Report June'!ES271</f>
        <v>#VALUE!</v>
      </c>
      <c r="ET271" s="43" t="e">
        <f>'Report Sept'!ET271-'Report June'!ET271</f>
        <v>#VALUE!</v>
      </c>
      <c r="EU271" s="43" t="e">
        <f>'Report Sept'!EU271-'Report June'!EU271</f>
        <v>#VALUE!</v>
      </c>
      <c r="EV271" s="43" t="e">
        <f>'Report Sept'!EV271-'Report June'!EV271</f>
        <v>#VALUE!</v>
      </c>
      <c r="EW271" s="43" t="e">
        <f>'Report Sept'!EW271-'Report June'!EW271</f>
        <v>#VALUE!</v>
      </c>
      <c r="EX271" s="43" t="e">
        <f>'Report Sept'!EX271-'Report June'!EX271</f>
        <v>#VALUE!</v>
      </c>
      <c r="EY271" s="43" t="e">
        <f>'Report Sept'!EY271-'Report June'!EY271</f>
        <v>#VALUE!</v>
      </c>
      <c r="EZ271" s="43" t="e">
        <f>'Report Sept'!EZ271-'Report June'!EZ271</f>
        <v>#VALUE!</v>
      </c>
      <c r="FA271" s="43" t="e">
        <f>'Report Sept'!FA271-'Report June'!FA271</f>
        <v>#VALUE!</v>
      </c>
      <c r="FB271" s="43" t="e">
        <f>'Report Sept'!FB271-'Report June'!FB271</f>
        <v>#VALUE!</v>
      </c>
      <c r="FC271" s="43" t="e">
        <f>'Report Sept'!FC271-'Report June'!FC271</f>
        <v>#VALUE!</v>
      </c>
      <c r="FD271" s="43" t="e">
        <f>'Report Sept'!FD271-'Report June'!FD271</f>
        <v>#VALUE!</v>
      </c>
      <c r="FE271" s="43" t="e">
        <f>'Report Sept'!FE271-'Report June'!FE271</f>
        <v>#VALUE!</v>
      </c>
      <c r="FF271" s="43" t="e">
        <f>'Report Sept'!FF271-'Report June'!FF271</f>
        <v>#VALUE!</v>
      </c>
      <c r="FG271" s="43" t="e">
        <f>'Report Sept'!FG271-'Report June'!FG271</f>
        <v>#VALUE!</v>
      </c>
      <c r="FH271" s="43" t="e">
        <f>'Report Sept'!FH271-'Report June'!FH271</f>
        <v>#VALUE!</v>
      </c>
      <c r="FI271" s="43" t="e">
        <f>'Report Sept'!FI271-'Report June'!FI271</f>
        <v>#VALUE!</v>
      </c>
      <c r="FJ271" s="43">
        <f>'Report Sept'!FJ271-'Report June'!FJ271</f>
        <v>2.6249907588663399E-2</v>
      </c>
      <c r="FK271" s="43">
        <f>'Report Sept'!FK271-'Report June'!FK271</f>
        <v>6.8173150000649704E-2</v>
      </c>
      <c r="FL271" s="43">
        <f>'Report Sept'!FL271-'Report June'!FL271</f>
        <v>1.13510278408243E-2</v>
      </c>
    </row>
    <row r="272" spans="1:170" ht="15" customHeight="1">
      <c r="A272" s="44"/>
      <c r="B272" s="44"/>
      <c r="C272" s="44"/>
      <c r="D272" s="44"/>
      <c r="E272" s="44"/>
      <c r="F272" s="44"/>
      <c r="G272" s="44"/>
      <c r="H272" s="44"/>
      <c r="I272" s="44"/>
      <c r="J272" s="44"/>
      <c r="K272" s="44"/>
      <c r="L272" s="44"/>
      <c r="M272" s="44"/>
      <c r="N272" s="44"/>
      <c r="O272" s="44"/>
      <c r="P272" s="44"/>
      <c r="Q272" s="44"/>
      <c r="R272" s="44"/>
      <c r="S272" s="44"/>
      <c r="T272" s="44"/>
      <c r="U272" s="44"/>
      <c r="V272" s="44"/>
      <c r="W272" s="44"/>
      <c r="X272" s="44"/>
      <c r="Y272" s="44"/>
      <c r="Z272" s="44"/>
      <c r="AA272" s="44"/>
      <c r="AB272" s="44"/>
      <c r="AC272" s="44"/>
      <c r="AD272" s="44"/>
      <c r="AE272" s="44"/>
      <c r="AF272" s="44"/>
      <c r="AG272" s="44"/>
      <c r="AH272" s="44"/>
      <c r="AI272" s="44"/>
      <c r="AJ272" s="44"/>
      <c r="AK272" s="44"/>
      <c r="AL272" s="44"/>
      <c r="AM272" s="44"/>
      <c r="AN272" s="44"/>
      <c r="AO272" s="44"/>
      <c r="AP272" s="44"/>
      <c r="AQ272" s="44"/>
      <c r="AR272" s="44"/>
      <c r="AS272" s="44"/>
      <c r="AT272" s="44"/>
      <c r="AU272" s="44"/>
      <c r="AV272" s="44"/>
      <c r="AY272" s="42">
        <v>2020</v>
      </c>
      <c r="AZ272" s="43">
        <f>'Report Sept'!AZ272-'Report June'!AZ272</f>
        <v>0</v>
      </c>
      <c r="BA272" s="43">
        <f>'Report Sept'!BA272-'Report June'!BA272</f>
        <v>0</v>
      </c>
      <c r="BB272" s="43">
        <f>'Report Sept'!BB272-'Report June'!BB272</f>
        <v>0</v>
      </c>
      <c r="BC272" s="43">
        <f>'Report Sept'!BC272-'Report June'!BC272</f>
        <v>0</v>
      </c>
      <c r="BD272" s="43">
        <f>'Report Sept'!BD272-'Report June'!BD272</f>
        <v>0</v>
      </c>
      <c r="BE272" s="43">
        <f>'Report Sept'!BE272-'Report June'!BE272</f>
        <v>0</v>
      </c>
      <c r="BF272" s="43">
        <f>'Report Sept'!BF272-'Report June'!BF272</f>
        <v>0</v>
      </c>
      <c r="BG272" s="43">
        <f>'Report Sept'!BG272-'Report June'!BG272</f>
        <v>0</v>
      </c>
      <c r="BH272" s="43">
        <f>'Report Sept'!BH272-'Report June'!BH272</f>
        <v>0</v>
      </c>
      <c r="BI272" s="43">
        <f>'Report Sept'!BI272-'Report June'!BI272</f>
        <v>0</v>
      </c>
      <c r="BJ272" s="43">
        <f>'Report Sept'!BJ272-'Report June'!BJ272</f>
        <v>0</v>
      </c>
      <c r="BK272" s="43">
        <f>'Report Sept'!BK272-'Report June'!BK272</f>
        <v>0</v>
      </c>
      <c r="BL272" s="43">
        <f>'Report Sept'!BL272-'Report June'!BL272</f>
        <v>0</v>
      </c>
      <c r="BM272" s="43">
        <f>'Report Sept'!BM272-'Report June'!BM272</f>
        <v>0</v>
      </c>
      <c r="BN272" s="43">
        <f>'Report Sept'!BN272-'Report June'!BN272</f>
        <v>0</v>
      </c>
      <c r="BO272" s="43">
        <f>'Report Sept'!BO272-'Report June'!BO272</f>
        <v>0</v>
      </c>
      <c r="BP272" s="43">
        <f>'Report Sept'!BP272-'Report June'!BP272</f>
        <v>0</v>
      </c>
      <c r="BQ272" s="43">
        <f>'Report Sept'!BQ272-'Report June'!BQ272</f>
        <v>0</v>
      </c>
      <c r="BR272" s="43">
        <f>'Report Sept'!BR272-'Report June'!BR272</f>
        <v>0</v>
      </c>
      <c r="BS272" s="43">
        <f>'Report Sept'!BS272-'Report June'!BS272</f>
        <v>0</v>
      </c>
      <c r="BT272" s="43">
        <f>'Report Sept'!BT272-'Report June'!BT272</f>
        <v>0</v>
      </c>
      <c r="BU272" s="43">
        <f>'Report Sept'!BU272-'Report June'!BU272</f>
        <v>0</v>
      </c>
      <c r="BV272" s="43">
        <f>'Report Sept'!BV272-'Report June'!BV272</f>
        <v>0</v>
      </c>
      <c r="BW272" s="43">
        <f>'Report Sept'!BW272-'Report June'!BW272</f>
        <v>0</v>
      </c>
      <c r="BX272" s="43">
        <f>'Report Sept'!BX272-'Report June'!BX272</f>
        <v>0</v>
      </c>
      <c r="BY272" s="43">
        <f>'Report Sept'!BY272-'Report June'!BY272</f>
        <v>0</v>
      </c>
      <c r="BZ272" s="43">
        <f>'Report Sept'!BZ272-'Report June'!BZ272</f>
        <v>0</v>
      </c>
      <c r="CA272" s="43">
        <f>'Report Sept'!CA272-'Report June'!CA272</f>
        <v>0</v>
      </c>
      <c r="CB272" s="43">
        <f>'Report Sept'!CB272-'Report June'!CB272</f>
        <v>0</v>
      </c>
      <c r="CC272" s="43">
        <f>'Report Sept'!CC272-'Report June'!CC272</f>
        <v>0</v>
      </c>
      <c r="CD272" s="43">
        <f>'Report Sept'!CD272-'Report June'!CD272</f>
        <v>0</v>
      </c>
      <c r="CE272" s="43">
        <f>'Report Sept'!CE272-'Report June'!CE272</f>
        <v>0</v>
      </c>
      <c r="CF272" s="43">
        <f>'Report Sept'!CF272-'Report June'!CF272</f>
        <v>0</v>
      </c>
      <c r="CG272" s="43">
        <f>'Report Sept'!CG272-'Report June'!CG272</f>
        <v>0</v>
      </c>
      <c r="CH272" s="43">
        <f>'Report Sept'!CH272-'Report June'!CH272</f>
        <v>0</v>
      </c>
      <c r="CI272" s="43">
        <f>'Report Sept'!CI272-'Report June'!CI272</f>
        <v>0</v>
      </c>
      <c r="CJ272" s="43">
        <f>'Report Sept'!CJ272-'Report June'!CJ272</f>
        <v>0</v>
      </c>
      <c r="CK272" s="43">
        <f>'Report Sept'!CK272-'Report June'!CK272</f>
        <v>0</v>
      </c>
      <c r="CL272" s="43">
        <f>'Report Sept'!CL272-'Report June'!CL272</f>
        <v>0</v>
      </c>
      <c r="CM272" s="43">
        <f>'Report Sept'!CM272-'Report June'!CM272</f>
        <v>0</v>
      </c>
      <c r="CN272" s="43">
        <f>'Report Sept'!CN272-'Report June'!CN272</f>
        <v>0</v>
      </c>
      <c r="CO272" s="43">
        <f>'Report Sept'!CO272-'Report June'!CO272</f>
        <v>0</v>
      </c>
      <c r="CP272" s="43">
        <f>'Report Sept'!CP272-'Report June'!CP272</f>
        <v>0</v>
      </c>
      <c r="CQ272" s="43">
        <f>'Report Sept'!CQ272-'Report June'!CQ272</f>
        <v>0</v>
      </c>
      <c r="CR272" s="43">
        <f>'Report Sept'!CR272-'Report June'!CR272</f>
        <v>0</v>
      </c>
      <c r="CS272" s="43">
        <f>'Report Sept'!CS272-'Report June'!CS272</f>
        <v>0</v>
      </c>
      <c r="CT272" s="43">
        <f>'Report Sept'!CT272-'Report June'!CT272</f>
        <v>0</v>
      </c>
      <c r="CU272" s="43">
        <f>'Report Sept'!CU272-'Report June'!CU272</f>
        <v>0</v>
      </c>
      <c r="CV272" s="43" t="e">
        <f>'Report Sept'!CV272-'Report June'!CV272</f>
        <v>#VALUE!</v>
      </c>
      <c r="CW272" s="43" t="e">
        <f>'Report Sept'!CW272-'Report June'!CW272</f>
        <v>#VALUE!</v>
      </c>
      <c r="CX272" s="43" t="e">
        <f>'Report Sept'!CX272-'Report June'!CX272</f>
        <v>#VALUE!</v>
      </c>
      <c r="CY272" s="43" t="e">
        <f>'Report Sept'!CY272-'Report June'!CY272</f>
        <v>#VALUE!</v>
      </c>
      <c r="CZ272" s="43" t="e">
        <f>'Report Sept'!CZ272-'Report June'!CZ272</f>
        <v>#VALUE!</v>
      </c>
      <c r="DA272" s="43" t="e">
        <f>'Report Sept'!DA272-'Report June'!DA272</f>
        <v>#VALUE!</v>
      </c>
      <c r="DB272" s="43" t="e">
        <f>'Report Sept'!DB272-'Report June'!DB272</f>
        <v>#VALUE!</v>
      </c>
      <c r="DC272" s="43" t="e">
        <f>'Report Sept'!DC272-'Report June'!DC272</f>
        <v>#VALUE!</v>
      </c>
      <c r="DD272" s="43" t="e">
        <f>'Report Sept'!DD272-'Report June'!DD272</f>
        <v>#VALUE!</v>
      </c>
      <c r="DE272" s="43" t="e">
        <f>'Report Sept'!DE272-'Report June'!DE272</f>
        <v>#VALUE!</v>
      </c>
      <c r="DF272" s="43" t="e">
        <f>'Report Sept'!DF272-'Report June'!DF272</f>
        <v>#VALUE!</v>
      </c>
      <c r="DG272" s="43" t="e">
        <f>'Report Sept'!DG272-'Report June'!DG272</f>
        <v>#VALUE!</v>
      </c>
      <c r="DH272" s="43" t="e">
        <f>'Report Sept'!DH272-'Report June'!DH272</f>
        <v>#VALUE!</v>
      </c>
      <c r="DI272" s="43" t="e">
        <f>'Report Sept'!DI272-'Report June'!DI272</f>
        <v>#VALUE!</v>
      </c>
      <c r="DJ272" s="43" t="e">
        <f>'Report Sept'!DJ272-'Report June'!DJ272</f>
        <v>#VALUE!</v>
      </c>
      <c r="DK272" s="43" t="e">
        <f>'Report Sept'!DK272-'Report June'!DK272</f>
        <v>#VALUE!</v>
      </c>
      <c r="DL272" s="43" t="e">
        <f>'Report Sept'!DL272-'Report June'!DL272</f>
        <v>#VALUE!</v>
      </c>
      <c r="DM272" s="43" t="e">
        <f>'Report Sept'!DM272-'Report June'!DM272</f>
        <v>#VALUE!</v>
      </c>
      <c r="DN272" s="43" t="e">
        <f>'Report Sept'!DN272-'Report June'!DN272</f>
        <v>#VALUE!</v>
      </c>
      <c r="DO272" s="43" t="e">
        <f>'Report Sept'!DO272-'Report June'!DO272</f>
        <v>#VALUE!</v>
      </c>
      <c r="DP272" s="43" t="e">
        <f>'Report Sept'!DP272-'Report June'!DP272</f>
        <v>#VALUE!</v>
      </c>
      <c r="DQ272" s="43" t="e">
        <f>'Report Sept'!DQ272-'Report June'!DQ272</f>
        <v>#VALUE!</v>
      </c>
      <c r="DR272" s="43" t="e">
        <f>'Report Sept'!DR272-'Report June'!DR272</f>
        <v>#VALUE!</v>
      </c>
      <c r="DS272" s="43" t="e">
        <f>'Report Sept'!DS272-'Report June'!DS272</f>
        <v>#VALUE!</v>
      </c>
      <c r="DT272" s="43" t="e">
        <f>'Report Sept'!DT272-'Report June'!DT272</f>
        <v>#VALUE!</v>
      </c>
      <c r="DU272" s="43" t="e">
        <f>'Report Sept'!DU272-'Report June'!DU272</f>
        <v>#VALUE!</v>
      </c>
      <c r="DV272" s="43" t="e">
        <f>'Report Sept'!DV272-'Report June'!DV272</f>
        <v>#VALUE!</v>
      </c>
      <c r="DW272" s="43" t="e">
        <f>'Report Sept'!DW272-'Report June'!DW272</f>
        <v>#VALUE!</v>
      </c>
      <c r="DX272" s="43" t="e">
        <f>'Report Sept'!DX272-'Report June'!DX272</f>
        <v>#VALUE!</v>
      </c>
      <c r="DY272" s="43" t="e">
        <f>'Report Sept'!DY272-'Report June'!DY272</f>
        <v>#VALUE!</v>
      </c>
      <c r="DZ272" s="43" t="e">
        <f>'Report Sept'!DZ272-'Report June'!DZ272</f>
        <v>#VALUE!</v>
      </c>
      <c r="EA272" s="43" t="e">
        <f>'Report Sept'!EA272-'Report June'!EA272</f>
        <v>#VALUE!</v>
      </c>
      <c r="EB272" s="43" t="e">
        <f>'Report Sept'!EB272-'Report June'!EB272</f>
        <v>#VALUE!</v>
      </c>
      <c r="EC272" s="43" t="e">
        <f>'Report Sept'!EC272-'Report June'!EC272</f>
        <v>#VALUE!</v>
      </c>
      <c r="ED272" s="43" t="e">
        <f>'Report Sept'!ED272-'Report June'!ED272</f>
        <v>#VALUE!</v>
      </c>
      <c r="EE272" s="43" t="e">
        <f>'Report Sept'!EE272-'Report June'!EE272</f>
        <v>#VALUE!</v>
      </c>
      <c r="EF272" s="43" t="e">
        <f>'Report Sept'!EF272-'Report June'!EF272</f>
        <v>#VALUE!</v>
      </c>
      <c r="EG272" s="43" t="e">
        <f>'Report Sept'!EG272-'Report June'!EG272</f>
        <v>#VALUE!</v>
      </c>
      <c r="EH272" s="43" t="e">
        <f>'Report Sept'!EH272-'Report June'!EH272</f>
        <v>#VALUE!</v>
      </c>
      <c r="EI272" s="43" t="e">
        <f>'Report Sept'!EI272-'Report June'!EI272</f>
        <v>#VALUE!</v>
      </c>
      <c r="EJ272" s="43" t="e">
        <f>'Report Sept'!EJ272-'Report June'!EJ272</f>
        <v>#VALUE!</v>
      </c>
      <c r="EK272" s="43" t="e">
        <f>'Report Sept'!EK272-'Report June'!EK272</f>
        <v>#VALUE!</v>
      </c>
      <c r="EL272" s="43" t="e">
        <f>'Report Sept'!EL272-'Report June'!EL272</f>
        <v>#VALUE!</v>
      </c>
      <c r="EM272" s="43" t="e">
        <f>'Report Sept'!EM272-'Report June'!EM272</f>
        <v>#VALUE!</v>
      </c>
      <c r="EN272" s="43" t="e">
        <f>'Report Sept'!EN272-'Report June'!EN272</f>
        <v>#VALUE!</v>
      </c>
      <c r="EO272" s="43" t="e">
        <f>'Report Sept'!EO272-'Report June'!EO272</f>
        <v>#VALUE!</v>
      </c>
      <c r="EP272" s="43" t="e">
        <f>'Report Sept'!EP272-'Report June'!EP272</f>
        <v>#VALUE!</v>
      </c>
      <c r="EQ272" s="43" t="e">
        <f>'Report Sept'!EQ272-'Report June'!EQ272</f>
        <v>#VALUE!</v>
      </c>
      <c r="ER272" s="43" t="e">
        <f>'Report Sept'!ER272-'Report June'!ER272</f>
        <v>#VALUE!</v>
      </c>
      <c r="ES272" s="43" t="e">
        <f>'Report Sept'!ES272-'Report June'!ES272</f>
        <v>#VALUE!</v>
      </c>
      <c r="ET272" s="43" t="e">
        <f>'Report Sept'!ET272-'Report June'!ET272</f>
        <v>#VALUE!</v>
      </c>
      <c r="EU272" s="43" t="e">
        <f>'Report Sept'!EU272-'Report June'!EU272</f>
        <v>#VALUE!</v>
      </c>
      <c r="EV272" s="43" t="e">
        <f>'Report Sept'!EV272-'Report June'!EV272</f>
        <v>#VALUE!</v>
      </c>
      <c r="EW272" s="43" t="e">
        <f>'Report Sept'!EW272-'Report June'!EW272</f>
        <v>#VALUE!</v>
      </c>
      <c r="EX272" s="43" t="e">
        <f>'Report Sept'!EX272-'Report June'!EX272</f>
        <v>#VALUE!</v>
      </c>
      <c r="EY272" s="43" t="e">
        <f>'Report Sept'!EY272-'Report June'!EY272</f>
        <v>#VALUE!</v>
      </c>
      <c r="EZ272" s="43" t="e">
        <f>'Report Sept'!EZ272-'Report June'!EZ272</f>
        <v>#VALUE!</v>
      </c>
      <c r="FA272" s="43" t="e">
        <f>'Report Sept'!FA272-'Report June'!FA272</f>
        <v>#VALUE!</v>
      </c>
      <c r="FB272" s="43" t="e">
        <f>'Report Sept'!FB272-'Report June'!FB272</f>
        <v>#VALUE!</v>
      </c>
      <c r="FC272" s="43" t="e">
        <f>'Report Sept'!FC272-'Report June'!FC272</f>
        <v>#VALUE!</v>
      </c>
      <c r="FD272" s="43" t="e">
        <f>'Report Sept'!FD272-'Report June'!FD272</f>
        <v>#VALUE!</v>
      </c>
      <c r="FE272" s="43" t="e">
        <f>'Report Sept'!FE272-'Report June'!FE272</f>
        <v>#VALUE!</v>
      </c>
      <c r="FF272" s="43" t="e">
        <f>'Report Sept'!FF272-'Report June'!FF272</f>
        <v>#VALUE!</v>
      </c>
      <c r="FG272" s="43" t="e">
        <f>'Report Sept'!FG272-'Report June'!FG272</f>
        <v>#VALUE!</v>
      </c>
      <c r="FH272" s="43" t="e">
        <f>'Report Sept'!FH272-'Report June'!FH272</f>
        <v>#VALUE!</v>
      </c>
      <c r="FI272" s="43" t="e">
        <f>'Report Sept'!FI272-'Report June'!FI272</f>
        <v>#VALUE!</v>
      </c>
      <c r="FJ272" s="43">
        <f>'Report Sept'!FJ272-'Report June'!FJ272</f>
        <v>4.3708493959982102E-2</v>
      </c>
      <c r="FK272" s="43">
        <f>'Report Sept'!FK272-'Report June'!FK272</f>
        <v>3.4225386875756998E-2</v>
      </c>
      <c r="FL272" s="43">
        <f>'Report Sept'!FL272-'Report June'!FL272</f>
        <v>9.5438009055679798E-2</v>
      </c>
    </row>
    <row r="273" spans="1:168" ht="15" customHeight="1">
      <c r="A273" s="44"/>
      <c r="B273" s="44"/>
      <c r="C273" s="44"/>
      <c r="D273" s="44"/>
      <c r="E273" s="44"/>
      <c r="F273" s="44"/>
      <c r="G273" s="44"/>
      <c r="H273" s="44"/>
      <c r="I273" s="44"/>
      <c r="J273" s="44"/>
      <c r="K273" s="44"/>
      <c r="L273" s="44"/>
      <c r="M273" s="44"/>
      <c r="N273" s="44"/>
      <c r="O273" s="44"/>
      <c r="P273" s="44"/>
      <c r="Q273" s="44"/>
      <c r="R273" s="44"/>
      <c r="S273" s="44"/>
      <c r="T273" s="44"/>
      <c r="U273" s="44"/>
      <c r="V273" s="44"/>
      <c r="W273" s="44"/>
      <c r="X273" s="44"/>
      <c r="Y273" s="44"/>
      <c r="Z273" s="44"/>
      <c r="AA273" s="44"/>
      <c r="AB273" s="44"/>
      <c r="AC273" s="44"/>
      <c r="AD273" s="44"/>
      <c r="AE273" s="44"/>
      <c r="AF273" s="44"/>
      <c r="AG273" s="44"/>
      <c r="AH273" s="44"/>
      <c r="AI273" s="44"/>
      <c r="AJ273" s="44"/>
      <c r="AK273" s="44"/>
      <c r="AL273" s="44"/>
      <c r="AM273" s="44"/>
      <c r="AN273" s="44"/>
      <c r="AO273" s="44"/>
      <c r="AP273" s="44"/>
      <c r="AQ273" s="44"/>
      <c r="AR273" s="44"/>
      <c r="AS273" s="44"/>
      <c r="AT273" s="44"/>
      <c r="AU273" s="44"/>
      <c r="AV273" s="44"/>
      <c r="AY273" s="42">
        <v>2021</v>
      </c>
      <c r="AZ273" s="43">
        <f>'Report Sept'!AZ273-'Report June'!AZ273</f>
        <v>0</v>
      </c>
      <c r="BA273" s="43">
        <f>'Report Sept'!BA273-'Report June'!BA273</f>
        <v>0</v>
      </c>
      <c r="BB273" s="43">
        <f>'Report Sept'!BB273-'Report June'!BB273</f>
        <v>0</v>
      </c>
      <c r="BC273" s="43">
        <f>'Report Sept'!BC273-'Report June'!BC273</f>
        <v>0</v>
      </c>
      <c r="BD273" s="43">
        <f>'Report Sept'!BD273-'Report June'!BD273</f>
        <v>0</v>
      </c>
      <c r="BE273" s="43">
        <f>'Report Sept'!BE273-'Report June'!BE273</f>
        <v>0</v>
      </c>
      <c r="BF273" s="43">
        <f>'Report Sept'!BF273-'Report June'!BF273</f>
        <v>0</v>
      </c>
      <c r="BG273" s="43">
        <f>'Report Sept'!BG273-'Report June'!BG273</f>
        <v>0</v>
      </c>
      <c r="BH273" s="43">
        <f>'Report Sept'!BH273-'Report June'!BH273</f>
        <v>0</v>
      </c>
      <c r="BI273" s="43">
        <f>'Report Sept'!BI273-'Report June'!BI273</f>
        <v>0</v>
      </c>
      <c r="BJ273" s="43">
        <f>'Report Sept'!BJ273-'Report June'!BJ273</f>
        <v>0</v>
      </c>
      <c r="BK273" s="43">
        <f>'Report Sept'!BK273-'Report June'!BK273</f>
        <v>0</v>
      </c>
      <c r="BL273" s="43">
        <f>'Report Sept'!BL273-'Report June'!BL273</f>
        <v>0</v>
      </c>
      <c r="BM273" s="43">
        <f>'Report Sept'!BM273-'Report June'!BM273</f>
        <v>0</v>
      </c>
      <c r="BN273" s="43">
        <f>'Report Sept'!BN273-'Report June'!BN273</f>
        <v>0</v>
      </c>
      <c r="BO273" s="43">
        <f>'Report Sept'!BO273-'Report June'!BO273</f>
        <v>0</v>
      </c>
      <c r="BP273" s="43">
        <f>'Report Sept'!BP273-'Report June'!BP273</f>
        <v>0</v>
      </c>
      <c r="BQ273" s="43">
        <f>'Report Sept'!BQ273-'Report June'!BQ273</f>
        <v>0</v>
      </c>
      <c r="BR273" s="43">
        <f>'Report Sept'!BR273-'Report June'!BR273</f>
        <v>0</v>
      </c>
      <c r="BS273" s="43">
        <f>'Report Sept'!BS273-'Report June'!BS273</f>
        <v>0</v>
      </c>
      <c r="BT273" s="43">
        <f>'Report Sept'!BT273-'Report June'!BT273</f>
        <v>0</v>
      </c>
      <c r="BU273" s="43">
        <f>'Report Sept'!BU273-'Report June'!BU273</f>
        <v>0</v>
      </c>
      <c r="BV273" s="43">
        <f>'Report Sept'!BV273-'Report June'!BV273</f>
        <v>0</v>
      </c>
      <c r="BW273" s="43">
        <f>'Report Sept'!BW273-'Report June'!BW273</f>
        <v>0</v>
      </c>
      <c r="BX273" s="43">
        <f>'Report Sept'!BX273-'Report June'!BX273</f>
        <v>0</v>
      </c>
      <c r="BY273" s="43">
        <f>'Report Sept'!BY273-'Report June'!BY273</f>
        <v>0</v>
      </c>
      <c r="BZ273" s="43">
        <f>'Report Sept'!BZ273-'Report June'!BZ273</f>
        <v>0</v>
      </c>
      <c r="CA273" s="43">
        <f>'Report Sept'!CA273-'Report June'!CA273</f>
        <v>0</v>
      </c>
      <c r="CB273" s="43">
        <f>'Report Sept'!CB273-'Report June'!CB273</f>
        <v>0</v>
      </c>
      <c r="CC273" s="43">
        <f>'Report Sept'!CC273-'Report June'!CC273</f>
        <v>0</v>
      </c>
      <c r="CD273" s="43">
        <f>'Report Sept'!CD273-'Report June'!CD273</f>
        <v>0</v>
      </c>
      <c r="CE273" s="43">
        <f>'Report Sept'!CE273-'Report June'!CE273</f>
        <v>0</v>
      </c>
      <c r="CF273" s="43">
        <f>'Report Sept'!CF273-'Report June'!CF273</f>
        <v>0</v>
      </c>
      <c r="CG273" s="43">
        <f>'Report Sept'!CG273-'Report June'!CG273</f>
        <v>0</v>
      </c>
      <c r="CH273" s="43">
        <f>'Report Sept'!CH273-'Report June'!CH273</f>
        <v>0</v>
      </c>
      <c r="CI273" s="43">
        <f>'Report Sept'!CI273-'Report June'!CI273</f>
        <v>0</v>
      </c>
      <c r="CJ273" s="43">
        <f>'Report Sept'!CJ273-'Report June'!CJ273</f>
        <v>0</v>
      </c>
      <c r="CK273" s="43">
        <f>'Report Sept'!CK273-'Report June'!CK273</f>
        <v>0</v>
      </c>
      <c r="CL273" s="43">
        <f>'Report Sept'!CL273-'Report June'!CL273</f>
        <v>0</v>
      </c>
      <c r="CM273" s="43">
        <f>'Report Sept'!CM273-'Report June'!CM273</f>
        <v>0</v>
      </c>
      <c r="CN273" s="43">
        <f>'Report Sept'!CN273-'Report June'!CN273</f>
        <v>0</v>
      </c>
      <c r="CO273" s="43">
        <f>'Report Sept'!CO273-'Report June'!CO273</f>
        <v>0</v>
      </c>
      <c r="CP273" s="43">
        <f>'Report Sept'!CP273-'Report June'!CP273</f>
        <v>0</v>
      </c>
      <c r="CQ273" s="43">
        <f>'Report Sept'!CQ273-'Report June'!CQ273</f>
        <v>0</v>
      </c>
      <c r="CR273" s="43">
        <f>'Report Sept'!CR273-'Report June'!CR273</f>
        <v>0</v>
      </c>
      <c r="CS273" s="43">
        <f>'Report Sept'!CS273-'Report June'!CS273</f>
        <v>0</v>
      </c>
      <c r="CT273" s="43">
        <f>'Report Sept'!CT273-'Report June'!CT273</f>
        <v>0</v>
      </c>
      <c r="CU273" s="43">
        <f>'Report Sept'!CU273-'Report June'!CU273</f>
        <v>0</v>
      </c>
      <c r="CV273" s="43">
        <f>'Report Sept'!CV273-'Report June'!CV273</f>
        <v>0</v>
      </c>
      <c r="CW273" s="43">
        <f>'Report Sept'!CW273-'Report June'!CW273</f>
        <v>0</v>
      </c>
      <c r="CX273" s="43">
        <f>'Report Sept'!CX273-'Report June'!CX273</f>
        <v>0</v>
      </c>
      <c r="CY273" s="43">
        <f>'Report Sept'!CY273-'Report June'!CY273</f>
        <v>0</v>
      </c>
      <c r="CZ273" s="43">
        <f>'Report Sept'!CZ273-'Report June'!CZ273</f>
        <v>0</v>
      </c>
      <c r="DA273" s="43">
        <f>'Report Sept'!DA273-'Report June'!DA273</f>
        <v>0</v>
      </c>
      <c r="DB273" s="43">
        <f>'Report Sept'!DB273-'Report June'!DB273</f>
        <v>0</v>
      </c>
      <c r="DC273" s="43">
        <f>'Report Sept'!DC273-'Report June'!DC273</f>
        <v>0</v>
      </c>
      <c r="DD273" s="43">
        <f>'Report Sept'!DD273-'Report June'!DD273</f>
        <v>0</v>
      </c>
      <c r="DE273" s="43">
        <f>'Report Sept'!DE273-'Report June'!DE273</f>
        <v>0</v>
      </c>
      <c r="DF273" s="43">
        <f>'Report Sept'!DF273-'Report June'!DF273</f>
        <v>0</v>
      </c>
      <c r="DG273" s="43">
        <f>'Report Sept'!DG273-'Report June'!DG273</f>
        <v>0</v>
      </c>
      <c r="DH273" s="43" t="e">
        <f>'Report Sept'!DH273-'Report June'!DH273</f>
        <v>#VALUE!</v>
      </c>
      <c r="DI273" s="43" t="e">
        <f>'Report Sept'!DI273-'Report June'!DI273</f>
        <v>#VALUE!</v>
      </c>
      <c r="DJ273" s="43" t="e">
        <f>'Report Sept'!DJ273-'Report June'!DJ273</f>
        <v>#VALUE!</v>
      </c>
      <c r="DK273" s="43" t="e">
        <f>'Report Sept'!DK273-'Report June'!DK273</f>
        <v>#VALUE!</v>
      </c>
      <c r="DL273" s="43" t="e">
        <f>'Report Sept'!DL273-'Report June'!DL273</f>
        <v>#VALUE!</v>
      </c>
      <c r="DM273" s="43" t="e">
        <f>'Report Sept'!DM273-'Report June'!DM273</f>
        <v>#VALUE!</v>
      </c>
      <c r="DN273" s="43" t="e">
        <f>'Report Sept'!DN273-'Report June'!DN273</f>
        <v>#VALUE!</v>
      </c>
      <c r="DO273" s="43" t="e">
        <f>'Report Sept'!DO273-'Report June'!DO273</f>
        <v>#VALUE!</v>
      </c>
      <c r="DP273" s="43" t="e">
        <f>'Report Sept'!DP273-'Report June'!DP273</f>
        <v>#VALUE!</v>
      </c>
      <c r="DQ273" s="43" t="e">
        <f>'Report Sept'!DQ273-'Report June'!DQ273</f>
        <v>#VALUE!</v>
      </c>
      <c r="DR273" s="43" t="e">
        <f>'Report Sept'!DR273-'Report June'!DR273</f>
        <v>#VALUE!</v>
      </c>
      <c r="DS273" s="43" t="e">
        <f>'Report Sept'!DS273-'Report June'!DS273</f>
        <v>#VALUE!</v>
      </c>
      <c r="DT273" s="43" t="e">
        <f>'Report Sept'!DT273-'Report June'!DT273</f>
        <v>#VALUE!</v>
      </c>
      <c r="DU273" s="43" t="e">
        <f>'Report Sept'!DU273-'Report June'!DU273</f>
        <v>#VALUE!</v>
      </c>
      <c r="DV273" s="43" t="e">
        <f>'Report Sept'!DV273-'Report June'!DV273</f>
        <v>#VALUE!</v>
      </c>
      <c r="DW273" s="43" t="e">
        <f>'Report Sept'!DW273-'Report June'!DW273</f>
        <v>#VALUE!</v>
      </c>
      <c r="DX273" s="43" t="e">
        <f>'Report Sept'!DX273-'Report June'!DX273</f>
        <v>#VALUE!</v>
      </c>
      <c r="DY273" s="43" t="e">
        <f>'Report Sept'!DY273-'Report June'!DY273</f>
        <v>#VALUE!</v>
      </c>
      <c r="DZ273" s="43" t="e">
        <f>'Report Sept'!DZ273-'Report June'!DZ273</f>
        <v>#VALUE!</v>
      </c>
      <c r="EA273" s="43" t="e">
        <f>'Report Sept'!EA273-'Report June'!EA273</f>
        <v>#VALUE!</v>
      </c>
      <c r="EB273" s="43" t="e">
        <f>'Report Sept'!EB273-'Report June'!EB273</f>
        <v>#VALUE!</v>
      </c>
      <c r="EC273" s="43" t="e">
        <f>'Report Sept'!EC273-'Report June'!EC273</f>
        <v>#VALUE!</v>
      </c>
      <c r="ED273" s="43" t="e">
        <f>'Report Sept'!ED273-'Report June'!ED273</f>
        <v>#VALUE!</v>
      </c>
      <c r="EE273" s="43" t="e">
        <f>'Report Sept'!EE273-'Report June'!EE273</f>
        <v>#VALUE!</v>
      </c>
      <c r="EF273" s="43" t="e">
        <f>'Report Sept'!EF273-'Report June'!EF273</f>
        <v>#VALUE!</v>
      </c>
      <c r="EG273" s="43" t="e">
        <f>'Report Sept'!EG273-'Report June'!EG273</f>
        <v>#VALUE!</v>
      </c>
      <c r="EH273" s="43" t="e">
        <f>'Report Sept'!EH273-'Report June'!EH273</f>
        <v>#VALUE!</v>
      </c>
      <c r="EI273" s="43" t="e">
        <f>'Report Sept'!EI273-'Report June'!EI273</f>
        <v>#VALUE!</v>
      </c>
      <c r="EJ273" s="43" t="e">
        <f>'Report Sept'!EJ273-'Report June'!EJ273</f>
        <v>#VALUE!</v>
      </c>
      <c r="EK273" s="43" t="e">
        <f>'Report Sept'!EK273-'Report June'!EK273</f>
        <v>#VALUE!</v>
      </c>
      <c r="EL273" s="43" t="e">
        <f>'Report Sept'!EL273-'Report June'!EL273</f>
        <v>#VALUE!</v>
      </c>
      <c r="EM273" s="43" t="e">
        <f>'Report Sept'!EM273-'Report June'!EM273</f>
        <v>#VALUE!</v>
      </c>
      <c r="EN273" s="43" t="e">
        <f>'Report Sept'!EN273-'Report June'!EN273</f>
        <v>#VALUE!</v>
      </c>
      <c r="EO273" s="43" t="e">
        <f>'Report Sept'!EO273-'Report June'!EO273</f>
        <v>#VALUE!</v>
      </c>
      <c r="EP273" s="43" t="e">
        <f>'Report Sept'!EP273-'Report June'!EP273</f>
        <v>#VALUE!</v>
      </c>
      <c r="EQ273" s="43" t="e">
        <f>'Report Sept'!EQ273-'Report June'!EQ273</f>
        <v>#VALUE!</v>
      </c>
      <c r="ER273" s="43" t="e">
        <f>'Report Sept'!ER273-'Report June'!ER273</f>
        <v>#VALUE!</v>
      </c>
      <c r="ES273" s="43" t="e">
        <f>'Report Sept'!ES273-'Report June'!ES273</f>
        <v>#VALUE!</v>
      </c>
      <c r="ET273" s="43" t="e">
        <f>'Report Sept'!ET273-'Report June'!ET273</f>
        <v>#VALUE!</v>
      </c>
      <c r="EU273" s="43" t="e">
        <f>'Report Sept'!EU273-'Report June'!EU273</f>
        <v>#VALUE!</v>
      </c>
      <c r="EV273" s="43" t="e">
        <f>'Report Sept'!EV273-'Report June'!EV273</f>
        <v>#VALUE!</v>
      </c>
      <c r="EW273" s="43" t="e">
        <f>'Report Sept'!EW273-'Report June'!EW273</f>
        <v>#VALUE!</v>
      </c>
      <c r="EX273" s="43" t="e">
        <f>'Report Sept'!EX273-'Report June'!EX273</f>
        <v>#VALUE!</v>
      </c>
      <c r="EY273" s="43" t="e">
        <f>'Report Sept'!EY273-'Report June'!EY273</f>
        <v>#VALUE!</v>
      </c>
      <c r="EZ273" s="43" t="e">
        <f>'Report Sept'!EZ273-'Report June'!EZ273</f>
        <v>#VALUE!</v>
      </c>
      <c r="FA273" s="43" t="e">
        <f>'Report Sept'!FA273-'Report June'!FA273</f>
        <v>#VALUE!</v>
      </c>
      <c r="FB273" s="43" t="e">
        <f>'Report Sept'!FB273-'Report June'!FB273</f>
        <v>#VALUE!</v>
      </c>
      <c r="FC273" s="43" t="e">
        <f>'Report Sept'!FC273-'Report June'!FC273</f>
        <v>#VALUE!</v>
      </c>
      <c r="FD273" s="43" t="e">
        <f>'Report Sept'!FD273-'Report June'!FD273</f>
        <v>#VALUE!</v>
      </c>
      <c r="FE273" s="43" t="e">
        <f>'Report Sept'!FE273-'Report June'!FE273</f>
        <v>#VALUE!</v>
      </c>
      <c r="FF273" s="43" t="e">
        <f>'Report Sept'!FF273-'Report June'!FF273</f>
        <v>#VALUE!</v>
      </c>
      <c r="FG273" s="43" t="e">
        <f>'Report Sept'!FG273-'Report June'!FG273</f>
        <v>#VALUE!</v>
      </c>
      <c r="FH273" s="43" t="e">
        <f>'Report Sept'!FH273-'Report June'!FH273</f>
        <v>#VALUE!</v>
      </c>
      <c r="FI273" s="43" t="e">
        <f>'Report Sept'!FI273-'Report June'!FI273</f>
        <v>#VALUE!</v>
      </c>
      <c r="FJ273" s="43">
        <f>'Report Sept'!FJ273-'Report June'!FJ273</f>
        <v>6.1425931234781697E-2</v>
      </c>
      <c r="FK273" s="43">
        <f>'Report Sept'!FK273-'Report June'!FK273</f>
        <v>6.3009544562092207E-2</v>
      </c>
      <c r="FL273" s="43">
        <f>'Report Sept'!FL273-'Report June'!FL273</f>
        <v>6.7673367823451902E-2</v>
      </c>
    </row>
    <row r="274" spans="1:168" ht="15" customHeight="1">
      <c r="A274" s="44"/>
      <c r="B274" s="44"/>
      <c r="C274" s="44"/>
      <c r="D274" s="44"/>
      <c r="E274" s="44"/>
      <c r="F274" s="44"/>
      <c r="G274" s="44"/>
      <c r="H274" s="44"/>
      <c r="I274" s="44"/>
      <c r="J274" s="44"/>
      <c r="K274" s="44"/>
      <c r="L274" s="44"/>
      <c r="M274" s="44"/>
      <c r="N274" s="44"/>
      <c r="O274" s="44"/>
      <c r="P274" s="44"/>
      <c r="Q274" s="44"/>
      <c r="R274" s="44"/>
      <c r="S274" s="44"/>
      <c r="T274" s="44"/>
      <c r="U274" s="44"/>
      <c r="V274" s="44"/>
      <c r="W274" s="44"/>
      <c r="X274" s="44"/>
      <c r="Y274" s="44"/>
      <c r="Z274" s="44"/>
      <c r="AA274" s="44"/>
      <c r="AB274" s="44"/>
      <c r="AC274" s="44"/>
      <c r="AD274" s="44"/>
      <c r="AE274" s="44"/>
      <c r="AF274" s="44"/>
      <c r="AG274" s="44"/>
      <c r="AH274" s="44"/>
      <c r="AI274" s="44"/>
      <c r="AJ274" s="44"/>
      <c r="AK274" s="44"/>
      <c r="AL274" s="44"/>
      <c r="AM274" s="44"/>
      <c r="AN274" s="44"/>
      <c r="AO274" s="44"/>
      <c r="AP274" s="44"/>
      <c r="AQ274" s="44"/>
      <c r="AR274" s="44"/>
      <c r="AS274" s="44"/>
      <c r="AT274" s="44"/>
      <c r="AU274" s="44"/>
      <c r="AV274" s="44"/>
      <c r="AY274" s="42">
        <v>2022</v>
      </c>
      <c r="AZ274" s="43">
        <f>'Report Sept'!AZ274-'Report June'!AZ274</f>
        <v>0</v>
      </c>
      <c r="BA274" s="43">
        <f>'Report Sept'!BA274-'Report June'!BA274</f>
        <v>0</v>
      </c>
      <c r="BB274" s="43">
        <f>'Report Sept'!BB274-'Report June'!BB274</f>
        <v>0</v>
      </c>
      <c r="BC274" s="43">
        <f>'Report Sept'!BC274-'Report June'!BC274</f>
        <v>0</v>
      </c>
      <c r="BD274" s="43">
        <f>'Report Sept'!BD274-'Report June'!BD274</f>
        <v>0</v>
      </c>
      <c r="BE274" s="43">
        <f>'Report Sept'!BE274-'Report June'!BE274</f>
        <v>0</v>
      </c>
      <c r="BF274" s="43">
        <f>'Report Sept'!BF274-'Report June'!BF274</f>
        <v>0</v>
      </c>
      <c r="BG274" s="43">
        <f>'Report Sept'!BG274-'Report June'!BG274</f>
        <v>0</v>
      </c>
      <c r="BH274" s="43">
        <f>'Report Sept'!BH274-'Report June'!BH274</f>
        <v>0</v>
      </c>
      <c r="BI274" s="43">
        <f>'Report Sept'!BI274-'Report June'!BI274</f>
        <v>0</v>
      </c>
      <c r="BJ274" s="43">
        <f>'Report Sept'!BJ274-'Report June'!BJ274</f>
        <v>0</v>
      </c>
      <c r="BK274" s="43">
        <f>'Report Sept'!BK274-'Report June'!BK274</f>
        <v>0</v>
      </c>
      <c r="BL274" s="43">
        <f>'Report Sept'!BL274-'Report June'!BL274</f>
        <v>0</v>
      </c>
      <c r="BM274" s="43">
        <f>'Report Sept'!BM274-'Report June'!BM274</f>
        <v>0</v>
      </c>
      <c r="BN274" s="43">
        <f>'Report Sept'!BN274-'Report June'!BN274</f>
        <v>0</v>
      </c>
      <c r="BO274" s="43">
        <f>'Report Sept'!BO274-'Report June'!BO274</f>
        <v>0</v>
      </c>
      <c r="BP274" s="43">
        <f>'Report Sept'!BP274-'Report June'!BP274</f>
        <v>0</v>
      </c>
      <c r="BQ274" s="43">
        <f>'Report Sept'!BQ274-'Report June'!BQ274</f>
        <v>0</v>
      </c>
      <c r="BR274" s="43">
        <f>'Report Sept'!BR274-'Report June'!BR274</f>
        <v>0</v>
      </c>
      <c r="BS274" s="43">
        <f>'Report Sept'!BS274-'Report June'!BS274</f>
        <v>0</v>
      </c>
      <c r="BT274" s="43">
        <f>'Report Sept'!BT274-'Report June'!BT274</f>
        <v>0</v>
      </c>
      <c r="BU274" s="43">
        <f>'Report Sept'!BU274-'Report June'!BU274</f>
        <v>0</v>
      </c>
      <c r="BV274" s="43">
        <f>'Report Sept'!BV274-'Report June'!BV274</f>
        <v>0</v>
      </c>
      <c r="BW274" s="43">
        <f>'Report Sept'!BW274-'Report June'!BW274</f>
        <v>0</v>
      </c>
      <c r="BX274" s="43">
        <f>'Report Sept'!BX274-'Report June'!BX274</f>
        <v>0</v>
      </c>
      <c r="BY274" s="43">
        <f>'Report Sept'!BY274-'Report June'!BY274</f>
        <v>0</v>
      </c>
      <c r="BZ274" s="43">
        <f>'Report Sept'!BZ274-'Report June'!BZ274</f>
        <v>0</v>
      </c>
      <c r="CA274" s="43">
        <f>'Report Sept'!CA274-'Report June'!CA274</f>
        <v>0</v>
      </c>
      <c r="CB274" s="43">
        <f>'Report Sept'!CB274-'Report June'!CB274</f>
        <v>0</v>
      </c>
      <c r="CC274" s="43">
        <f>'Report Sept'!CC274-'Report June'!CC274</f>
        <v>0</v>
      </c>
      <c r="CD274" s="43">
        <f>'Report Sept'!CD274-'Report June'!CD274</f>
        <v>0</v>
      </c>
      <c r="CE274" s="43">
        <f>'Report Sept'!CE274-'Report June'!CE274</f>
        <v>0</v>
      </c>
      <c r="CF274" s="43">
        <f>'Report Sept'!CF274-'Report June'!CF274</f>
        <v>0</v>
      </c>
      <c r="CG274" s="43">
        <f>'Report Sept'!CG274-'Report June'!CG274</f>
        <v>0</v>
      </c>
      <c r="CH274" s="43">
        <f>'Report Sept'!CH274-'Report June'!CH274</f>
        <v>0</v>
      </c>
      <c r="CI274" s="43">
        <f>'Report Sept'!CI274-'Report June'!CI274</f>
        <v>0</v>
      </c>
      <c r="CJ274" s="43">
        <f>'Report Sept'!CJ274-'Report June'!CJ274</f>
        <v>0</v>
      </c>
      <c r="CK274" s="43">
        <f>'Report Sept'!CK274-'Report June'!CK274</f>
        <v>0</v>
      </c>
      <c r="CL274" s="43">
        <f>'Report Sept'!CL274-'Report June'!CL274</f>
        <v>0</v>
      </c>
      <c r="CM274" s="43">
        <f>'Report Sept'!CM274-'Report June'!CM274</f>
        <v>0</v>
      </c>
      <c r="CN274" s="43">
        <f>'Report Sept'!CN274-'Report June'!CN274</f>
        <v>0</v>
      </c>
      <c r="CO274" s="43">
        <f>'Report Sept'!CO274-'Report June'!CO274</f>
        <v>0</v>
      </c>
      <c r="CP274" s="43">
        <f>'Report Sept'!CP274-'Report June'!CP274</f>
        <v>0</v>
      </c>
      <c r="CQ274" s="43">
        <f>'Report Sept'!CQ274-'Report June'!CQ274</f>
        <v>0</v>
      </c>
      <c r="CR274" s="43">
        <f>'Report Sept'!CR274-'Report June'!CR274</f>
        <v>0</v>
      </c>
      <c r="CS274" s="43">
        <f>'Report Sept'!CS274-'Report June'!CS274</f>
        <v>0</v>
      </c>
      <c r="CT274" s="43">
        <f>'Report Sept'!CT274-'Report June'!CT274</f>
        <v>0</v>
      </c>
      <c r="CU274" s="43">
        <f>'Report Sept'!CU274-'Report June'!CU274</f>
        <v>0</v>
      </c>
      <c r="CV274" s="43">
        <f>'Report Sept'!CV274-'Report June'!CV274</f>
        <v>0</v>
      </c>
      <c r="CW274" s="43">
        <f>'Report Sept'!CW274-'Report June'!CW274</f>
        <v>0</v>
      </c>
      <c r="CX274" s="43">
        <f>'Report Sept'!CX274-'Report June'!CX274</f>
        <v>0</v>
      </c>
      <c r="CY274" s="43">
        <f>'Report Sept'!CY274-'Report June'!CY274</f>
        <v>0</v>
      </c>
      <c r="CZ274" s="43">
        <f>'Report Sept'!CZ274-'Report June'!CZ274</f>
        <v>0</v>
      </c>
      <c r="DA274" s="43">
        <f>'Report Sept'!DA274-'Report June'!DA274</f>
        <v>0</v>
      </c>
      <c r="DB274" s="43">
        <f>'Report Sept'!DB274-'Report June'!DB274</f>
        <v>0</v>
      </c>
      <c r="DC274" s="43">
        <f>'Report Sept'!DC274-'Report June'!DC274</f>
        <v>0</v>
      </c>
      <c r="DD274" s="43">
        <f>'Report Sept'!DD274-'Report June'!DD274</f>
        <v>0</v>
      </c>
      <c r="DE274" s="43">
        <f>'Report Sept'!DE274-'Report June'!DE274</f>
        <v>0</v>
      </c>
      <c r="DF274" s="43">
        <f>'Report Sept'!DF274-'Report June'!DF274</f>
        <v>0</v>
      </c>
      <c r="DG274" s="43">
        <f>'Report Sept'!DG274-'Report June'!DG274</f>
        <v>0</v>
      </c>
      <c r="DH274" s="43">
        <f>'Report Sept'!DH274-'Report June'!DH274</f>
        <v>0</v>
      </c>
      <c r="DI274" s="43">
        <f>'Report Sept'!DI274-'Report June'!DI274</f>
        <v>0</v>
      </c>
      <c r="DJ274" s="43">
        <f>'Report Sept'!DJ274-'Report June'!DJ274</f>
        <v>0</v>
      </c>
      <c r="DK274" s="43">
        <f>'Report Sept'!DK274-'Report June'!DK274</f>
        <v>0</v>
      </c>
      <c r="DL274" s="43">
        <f>'Report Sept'!DL274-'Report June'!DL274</f>
        <v>0</v>
      </c>
      <c r="DM274" s="43">
        <f>'Report Sept'!DM274-'Report June'!DM274</f>
        <v>0</v>
      </c>
      <c r="DN274" s="43">
        <f>'Report Sept'!DN274-'Report June'!DN274</f>
        <v>0</v>
      </c>
      <c r="DO274" s="43">
        <f>'Report Sept'!DO274-'Report June'!DO274</f>
        <v>0</v>
      </c>
      <c r="DP274" s="43">
        <f>'Report Sept'!DP274-'Report June'!DP274</f>
        <v>0</v>
      </c>
      <c r="DQ274" s="43">
        <f>'Report Sept'!DQ274-'Report June'!DQ274</f>
        <v>0</v>
      </c>
      <c r="DR274" s="43">
        <f>'Report Sept'!DR274-'Report June'!DR274</f>
        <v>0</v>
      </c>
      <c r="DS274" s="43">
        <f>'Report Sept'!DS274-'Report June'!DS274</f>
        <v>0</v>
      </c>
      <c r="DT274" s="43" t="e">
        <f>'Report Sept'!DT274-'Report June'!DT274</f>
        <v>#VALUE!</v>
      </c>
      <c r="DU274" s="43" t="e">
        <f>'Report Sept'!DU274-'Report June'!DU274</f>
        <v>#VALUE!</v>
      </c>
      <c r="DV274" s="43" t="e">
        <f>'Report Sept'!DV274-'Report June'!DV274</f>
        <v>#VALUE!</v>
      </c>
      <c r="DW274" s="43" t="e">
        <f>'Report Sept'!DW274-'Report June'!DW274</f>
        <v>#VALUE!</v>
      </c>
      <c r="DX274" s="43" t="e">
        <f>'Report Sept'!DX274-'Report June'!DX274</f>
        <v>#VALUE!</v>
      </c>
      <c r="DY274" s="43" t="e">
        <f>'Report Sept'!DY274-'Report June'!DY274</f>
        <v>#VALUE!</v>
      </c>
      <c r="DZ274" s="43" t="e">
        <f>'Report Sept'!DZ274-'Report June'!DZ274</f>
        <v>#VALUE!</v>
      </c>
      <c r="EA274" s="43" t="e">
        <f>'Report Sept'!EA274-'Report June'!EA274</f>
        <v>#VALUE!</v>
      </c>
      <c r="EB274" s="43" t="e">
        <f>'Report Sept'!EB274-'Report June'!EB274</f>
        <v>#VALUE!</v>
      </c>
      <c r="EC274" s="43" t="e">
        <f>'Report Sept'!EC274-'Report June'!EC274</f>
        <v>#VALUE!</v>
      </c>
      <c r="ED274" s="43" t="e">
        <f>'Report Sept'!ED274-'Report June'!ED274</f>
        <v>#VALUE!</v>
      </c>
      <c r="EE274" s="43" t="e">
        <f>'Report Sept'!EE274-'Report June'!EE274</f>
        <v>#VALUE!</v>
      </c>
      <c r="EF274" s="43" t="e">
        <f>'Report Sept'!EF274-'Report June'!EF274</f>
        <v>#VALUE!</v>
      </c>
      <c r="EG274" s="43" t="e">
        <f>'Report Sept'!EG274-'Report June'!EG274</f>
        <v>#VALUE!</v>
      </c>
      <c r="EH274" s="43" t="e">
        <f>'Report Sept'!EH274-'Report June'!EH274</f>
        <v>#VALUE!</v>
      </c>
      <c r="EI274" s="43" t="e">
        <f>'Report Sept'!EI274-'Report June'!EI274</f>
        <v>#VALUE!</v>
      </c>
      <c r="EJ274" s="43" t="e">
        <f>'Report Sept'!EJ274-'Report June'!EJ274</f>
        <v>#VALUE!</v>
      </c>
      <c r="EK274" s="43" t="e">
        <f>'Report Sept'!EK274-'Report June'!EK274</f>
        <v>#VALUE!</v>
      </c>
      <c r="EL274" s="43" t="e">
        <f>'Report Sept'!EL274-'Report June'!EL274</f>
        <v>#VALUE!</v>
      </c>
      <c r="EM274" s="43" t="e">
        <f>'Report Sept'!EM274-'Report June'!EM274</f>
        <v>#VALUE!</v>
      </c>
      <c r="EN274" s="43" t="e">
        <f>'Report Sept'!EN274-'Report June'!EN274</f>
        <v>#VALUE!</v>
      </c>
      <c r="EO274" s="43" t="e">
        <f>'Report Sept'!EO274-'Report June'!EO274</f>
        <v>#VALUE!</v>
      </c>
      <c r="EP274" s="43" t="e">
        <f>'Report Sept'!EP274-'Report June'!EP274</f>
        <v>#VALUE!</v>
      </c>
      <c r="EQ274" s="43" t="e">
        <f>'Report Sept'!EQ274-'Report June'!EQ274</f>
        <v>#VALUE!</v>
      </c>
      <c r="ER274" s="43" t="e">
        <f>'Report Sept'!ER274-'Report June'!ER274</f>
        <v>#VALUE!</v>
      </c>
      <c r="ES274" s="43" t="e">
        <f>'Report Sept'!ES274-'Report June'!ES274</f>
        <v>#VALUE!</v>
      </c>
      <c r="ET274" s="43" t="e">
        <f>'Report Sept'!ET274-'Report June'!ET274</f>
        <v>#VALUE!</v>
      </c>
      <c r="EU274" s="43" t="e">
        <f>'Report Sept'!EU274-'Report June'!EU274</f>
        <v>#VALUE!</v>
      </c>
      <c r="EV274" s="43" t="e">
        <f>'Report Sept'!EV274-'Report June'!EV274</f>
        <v>#VALUE!</v>
      </c>
      <c r="EW274" s="43" t="e">
        <f>'Report Sept'!EW274-'Report June'!EW274</f>
        <v>#VALUE!</v>
      </c>
      <c r="EX274" s="43" t="e">
        <f>'Report Sept'!EX274-'Report June'!EX274</f>
        <v>#VALUE!</v>
      </c>
      <c r="EY274" s="43" t="e">
        <f>'Report Sept'!EY274-'Report June'!EY274</f>
        <v>#VALUE!</v>
      </c>
      <c r="EZ274" s="43" t="e">
        <f>'Report Sept'!EZ274-'Report June'!EZ274</f>
        <v>#VALUE!</v>
      </c>
      <c r="FA274" s="43" t="e">
        <f>'Report Sept'!FA274-'Report June'!FA274</f>
        <v>#VALUE!</v>
      </c>
      <c r="FB274" s="43" t="e">
        <f>'Report Sept'!FB274-'Report June'!FB274</f>
        <v>#VALUE!</v>
      </c>
      <c r="FC274" s="43" t="e">
        <f>'Report Sept'!FC274-'Report June'!FC274</f>
        <v>#VALUE!</v>
      </c>
      <c r="FD274" s="43" t="e">
        <f>'Report Sept'!FD274-'Report June'!FD274</f>
        <v>#VALUE!</v>
      </c>
      <c r="FE274" s="43" t="e">
        <f>'Report Sept'!FE274-'Report June'!FE274</f>
        <v>#VALUE!</v>
      </c>
      <c r="FF274" s="43" t="e">
        <f>'Report Sept'!FF274-'Report June'!FF274</f>
        <v>#VALUE!</v>
      </c>
      <c r="FG274" s="43" t="e">
        <f>'Report Sept'!FG274-'Report June'!FG274</f>
        <v>#VALUE!</v>
      </c>
      <c r="FH274" s="43" t="e">
        <f>'Report Sept'!FH274-'Report June'!FH274</f>
        <v>#VALUE!</v>
      </c>
      <c r="FI274" s="43" t="e">
        <f>'Report Sept'!FI274-'Report June'!FI274</f>
        <v>#VALUE!</v>
      </c>
      <c r="FJ274" s="43">
        <f>'Report Sept'!FJ274-'Report June'!FJ274</f>
        <v>5.3951485240687401E-2</v>
      </c>
      <c r="FK274" s="43">
        <f>'Report Sept'!FK274-'Report June'!FK274</f>
        <v>8.0026000516861998E-2</v>
      </c>
      <c r="FL274" s="43">
        <f>'Report Sept'!FL274-'Report June'!FL274</f>
        <v>6.2277001664693098E-2</v>
      </c>
    </row>
    <row r="275" spans="1:168" ht="15" customHeight="1">
      <c r="A275" s="44"/>
      <c r="B275" s="44"/>
      <c r="C275" s="44"/>
      <c r="D275" s="44"/>
      <c r="E275" s="44"/>
      <c r="F275" s="44"/>
      <c r="G275" s="44"/>
      <c r="H275" s="44"/>
      <c r="I275" s="44"/>
      <c r="J275" s="44"/>
      <c r="K275" s="44"/>
      <c r="L275" s="44"/>
      <c r="M275" s="44"/>
      <c r="N275" s="44"/>
      <c r="O275" s="44"/>
      <c r="P275" s="44"/>
      <c r="Q275" s="44"/>
      <c r="R275" s="44"/>
      <c r="S275" s="44"/>
      <c r="T275" s="44"/>
      <c r="U275" s="44"/>
      <c r="V275" s="44"/>
      <c r="W275" s="44"/>
      <c r="X275" s="44"/>
      <c r="Y275" s="44"/>
      <c r="Z275" s="44"/>
      <c r="AA275" s="44"/>
      <c r="AB275" s="44"/>
      <c r="AC275" s="44"/>
      <c r="AD275" s="44"/>
      <c r="AE275" s="44"/>
      <c r="AF275" s="44"/>
      <c r="AG275" s="44"/>
      <c r="AH275" s="44"/>
      <c r="AI275" s="44"/>
      <c r="AJ275" s="44"/>
      <c r="AK275" s="44"/>
      <c r="AL275" s="44"/>
      <c r="AM275" s="44"/>
      <c r="AN275" s="44"/>
      <c r="AO275" s="44"/>
      <c r="AP275" s="44"/>
      <c r="AQ275" s="44"/>
      <c r="AR275" s="44"/>
      <c r="AS275" s="44"/>
      <c r="AT275" s="44"/>
      <c r="AU275" s="44"/>
      <c r="AV275" s="44"/>
      <c r="AY275" s="42">
        <v>2023</v>
      </c>
      <c r="AZ275" s="43">
        <f>'Report Sept'!AZ275-'Report June'!AZ275</f>
        <v>0</v>
      </c>
      <c r="BA275" s="43">
        <f>'Report Sept'!BA275-'Report June'!BA275</f>
        <v>0</v>
      </c>
      <c r="BB275" s="43">
        <f>'Report Sept'!BB275-'Report June'!BB275</f>
        <v>0</v>
      </c>
      <c r="BC275" s="43">
        <f>'Report Sept'!BC275-'Report June'!BC275</f>
        <v>0</v>
      </c>
      <c r="BD275" s="43">
        <f>'Report Sept'!BD275-'Report June'!BD275</f>
        <v>0</v>
      </c>
      <c r="BE275" s="43">
        <f>'Report Sept'!BE275-'Report June'!BE275</f>
        <v>0</v>
      </c>
      <c r="BF275" s="43">
        <f>'Report Sept'!BF275-'Report June'!BF275</f>
        <v>0</v>
      </c>
      <c r="BG275" s="43">
        <f>'Report Sept'!BG275-'Report June'!BG275</f>
        <v>0</v>
      </c>
      <c r="BH275" s="43">
        <f>'Report Sept'!BH275-'Report June'!BH275</f>
        <v>0</v>
      </c>
      <c r="BI275" s="43">
        <f>'Report Sept'!BI275-'Report June'!BI275</f>
        <v>0</v>
      </c>
      <c r="BJ275" s="43">
        <f>'Report Sept'!BJ275-'Report June'!BJ275</f>
        <v>0</v>
      </c>
      <c r="BK275" s="43">
        <f>'Report Sept'!BK275-'Report June'!BK275</f>
        <v>0</v>
      </c>
      <c r="BL275" s="43">
        <f>'Report Sept'!BL275-'Report June'!BL275</f>
        <v>0</v>
      </c>
      <c r="BM275" s="43">
        <f>'Report Sept'!BM275-'Report June'!BM275</f>
        <v>0</v>
      </c>
      <c r="BN275" s="43">
        <f>'Report Sept'!BN275-'Report June'!BN275</f>
        <v>0</v>
      </c>
      <c r="BO275" s="43">
        <f>'Report Sept'!BO275-'Report June'!BO275</f>
        <v>0</v>
      </c>
      <c r="BP275" s="43">
        <f>'Report Sept'!BP275-'Report June'!BP275</f>
        <v>0</v>
      </c>
      <c r="BQ275" s="43">
        <f>'Report Sept'!BQ275-'Report June'!BQ275</f>
        <v>0</v>
      </c>
      <c r="BR275" s="43">
        <f>'Report Sept'!BR275-'Report June'!BR275</f>
        <v>0</v>
      </c>
      <c r="BS275" s="43">
        <f>'Report Sept'!BS275-'Report June'!BS275</f>
        <v>0</v>
      </c>
      <c r="BT275" s="43">
        <f>'Report Sept'!BT275-'Report June'!BT275</f>
        <v>0</v>
      </c>
      <c r="BU275" s="43">
        <f>'Report Sept'!BU275-'Report June'!BU275</f>
        <v>0</v>
      </c>
      <c r="BV275" s="43">
        <f>'Report Sept'!BV275-'Report June'!BV275</f>
        <v>0</v>
      </c>
      <c r="BW275" s="43">
        <f>'Report Sept'!BW275-'Report June'!BW275</f>
        <v>0</v>
      </c>
      <c r="BX275" s="43">
        <f>'Report Sept'!BX275-'Report June'!BX275</f>
        <v>0</v>
      </c>
      <c r="BY275" s="43">
        <f>'Report Sept'!BY275-'Report June'!BY275</f>
        <v>0</v>
      </c>
      <c r="BZ275" s="43">
        <f>'Report Sept'!BZ275-'Report June'!BZ275</f>
        <v>0</v>
      </c>
      <c r="CA275" s="43">
        <f>'Report Sept'!CA275-'Report June'!CA275</f>
        <v>0</v>
      </c>
      <c r="CB275" s="43">
        <f>'Report Sept'!CB275-'Report June'!CB275</f>
        <v>0</v>
      </c>
      <c r="CC275" s="43">
        <f>'Report Sept'!CC275-'Report June'!CC275</f>
        <v>0</v>
      </c>
      <c r="CD275" s="43">
        <f>'Report Sept'!CD275-'Report June'!CD275</f>
        <v>0</v>
      </c>
      <c r="CE275" s="43">
        <f>'Report Sept'!CE275-'Report June'!CE275</f>
        <v>0</v>
      </c>
      <c r="CF275" s="43">
        <f>'Report Sept'!CF275-'Report June'!CF275</f>
        <v>0</v>
      </c>
      <c r="CG275" s="43">
        <f>'Report Sept'!CG275-'Report June'!CG275</f>
        <v>0</v>
      </c>
      <c r="CH275" s="43">
        <f>'Report Sept'!CH275-'Report June'!CH275</f>
        <v>0</v>
      </c>
      <c r="CI275" s="43">
        <f>'Report Sept'!CI275-'Report June'!CI275</f>
        <v>0</v>
      </c>
      <c r="CJ275" s="43">
        <f>'Report Sept'!CJ275-'Report June'!CJ275</f>
        <v>0</v>
      </c>
      <c r="CK275" s="43">
        <f>'Report Sept'!CK275-'Report June'!CK275</f>
        <v>0</v>
      </c>
      <c r="CL275" s="43">
        <f>'Report Sept'!CL275-'Report June'!CL275</f>
        <v>0</v>
      </c>
      <c r="CM275" s="43">
        <f>'Report Sept'!CM275-'Report June'!CM275</f>
        <v>0</v>
      </c>
      <c r="CN275" s="43">
        <f>'Report Sept'!CN275-'Report June'!CN275</f>
        <v>0</v>
      </c>
      <c r="CO275" s="43">
        <f>'Report Sept'!CO275-'Report June'!CO275</f>
        <v>0</v>
      </c>
      <c r="CP275" s="43">
        <f>'Report Sept'!CP275-'Report June'!CP275</f>
        <v>0</v>
      </c>
      <c r="CQ275" s="43">
        <f>'Report Sept'!CQ275-'Report June'!CQ275</f>
        <v>0</v>
      </c>
      <c r="CR275" s="43">
        <f>'Report Sept'!CR275-'Report June'!CR275</f>
        <v>0</v>
      </c>
      <c r="CS275" s="43">
        <f>'Report Sept'!CS275-'Report June'!CS275</f>
        <v>0</v>
      </c>
      <c r="CT275" s="43">
        <f>'Report Sept'!CT275-'Report June'!CT275</f>
        <v>0</v>
      </c>
      <c r="CU275" s="43">
        <f>'Report Sept'!CU275-'Report June'!CU275</f>
        <v>0</v>
      </c>
      <c r="CV275" s="43">
        <f>'Report Sept'!CV275-'Report June'!CV275</f>
        <v>0</v>
      </c>
      <c r="CW275" s="43">
        <f>'Report Sept'!CW275-'Report June'!CW275</f>
        <v>0</v>
      </c>
      <c r="CX275" s="43">
        <f>'Report Sept'!CX275-'Report June'!CX275</f>
        <v>0</v>
      </c>
      <c r="CY275" s="43">
        <f>'Report Sept'!CY275-'Report June'!CY275</f>
        <v>0</v>
      </c>
      <c r="CZ275" s="43">
        <f>'Report Sept'!CZ275-'Report June'!CZ275</f>
        <v>0</v>
      </c>
      <c r="DA275" s="43">
        <f>'Report Sept'!DA275-'Report June'!DA275</f>
        <v>0</v>
      </c>
      <c r="DB275" s="43">
        <f>'Report Sept'!DB275-'Report June'!DB275</f>
        <v>0</v>
      </c>
      <c r="DC275" s="43">
        <f>'Report Sept'!DC275-'Report June'!DC275</f>
        <v>0</v>
      </c>
      <c r="DD275" s="43">
        <f>'Report Sept'!DD275-'Report June'!DD275</f>
        <v>0</v>
      </c>
      <c r="DE275" s="43">
        <f>'Report Sept'!DE275-'Report June'!DE275</f>
        <v>0</v>
      </c>
      <c r="DF275" s="43">
        <f>'Report Sept'!DF275-'Report June'!DF275</f>
        <v>0</v>
      </c>
      <c r="DG275" s="43">
        <f>'Report Sept'!DG275-'Report June'!DG275</f>
        <v>0</v>
      </c>
      <c r="DH275" s="43">
        <f>'Report Sept'!DH275-'Report June'!DH275</f>
        <v>0</v>
      </c>
      <c r="DI275" s="43">
        <f>'Report Sept'!DI275-'Report June'!DI275</f>
        <v>0</v>
      </c>
      <c r="DJ275" s="43">
        <f>'Report Sept'!DJ275-'Report June'!DJ275</f>
        <v>0</v>
      </c>
      <c r="DK275" s="43">
        <f>'Report Sept'!DK275-'Report June'!DK275</f>
        <v>0</v>
      </c>
      <c r="DL275" s="43">
        <f>'Report Sept'!DL275-'Report June'!DL275</f>
        <v>0</v>
      </c>
      <c r="DM275" s="43">
        <f>'Report Sept'!DM275-'Report June'!DM275</f>
        <v>0</v>
      </c>
      <c r="DN275" s="43">
        <f>'Report Sept'!DN275-'Report June'!DN275</f>
        <v>0</v>
      </c>
      <c r="DO275" s="43">
        <f>'Report Sept'!DO275-'Report June'!DO275</f>
        <v>0</v>
      </c>
      <c r="DP275" s="43">
        <f>'Report Sept'!DP275-'Report June'!DP275</f>
        <v>0</v>
      </c>
      <c r="DQ275" s="43">
        <f>'Report Sept'!DQ275-'Report June'!DQ275</f>
        <v>0</v>
      </c>
      <c r="DR275" s="43">
        <f>'Report Sept'!DR275-'Report June'!DR275</f>
        <v>0</v>
      </c>
      <c r="DS275" s="43">
        <f>'Report Sept'!DS275-'Report June'!DS275</f>
        <v>0</v>
      </c>
      <c r="DT275" s="43">
        <f>'Report Sept'!DT275-'Report June'!DT275</f>
        <v>0</v>
      </c>
      <c r="DU275" s="43">
        <f>'Report Sept'!DU275-'Report June'!DU275</f>
        <v>0</v>
      </c>
      <c r="DV275" s="43">
        <f>'Report Sept'!DV275-'Report June'!DV275</f>
        <v>0</v>
      </c>
      <c r="DW275" s="43">
        <f>'Report Sept'!DW275-'Report June'!DW275</f>
        <v>0</v>
      </c>
      <c r="DX275" s="43">
        <f>'Report Sept'!DX275-'Report June'!DX275</f>
        <v>0</v>
      </c>
      <c r="DY275" s="43">
        <f>'Report Sept'!DY275-'Report June'!DY275</f>
        <v>0</v>
      </c>
      <c r="DZ275" s="43">
        <f>'Report Sept'!DZ275-'Report June'!DZ275</f>
        <v>0</v>
      </c>
      <c r="EA275" s="43">
        <f>'Report Sept'!EA275-'Report June'!EA275</f>
        <v>0</v>
      </c>
      <c r="EB275" s="43">
        <f>'Report Sept'!EB275-'Report June'!EB275</f>
        <v>0</v>
      </c>
      <c r="EC275" s="43">
        <f>'Report Sept'!EC275-'Report June'!EC275</f>
        <v>0</v>
      </c>
      <c r="ED275" s="43">
        <f>'Report Sept'!ED275-'Report June'!ED275</f>
        <v>0</v>
      </c>
      <c r="EE275" s="43">
        <f>'Report Sept'!EE275-'Report June'!EE275</f>
        <v>0</v>
      </c>
      <c r="EF275" s="43" t="e">
        <f>'Report Sept'!EF275-'Report June'!EF275</f>
        <v>#VALUE!</v>
      </c>
      <c r="EG275" s="43" t="e">
        <f>'Report Sept'!EG275-'Report June'!EG275</f>
        <v>#VALUE!</v>
      </c>
      <c r="EH275" s="43" t="e">
        <f>'Report Sept'!EH275-'Report June'!EH275</f>
        <v>#VALUE!</v>
      </c>
      <c r="EI275" s="43" t="e">
        <f>'Report Sept'!EI275-'Report June'!EI275</f>
        <v>#VALUE!</v>
      </c>
      <c r="EJ275" s="43" t="e">
        <f>'Report Sept'!EJ275-'Report June'!EJ275</f>
        <v>#VALUE!</v>
      </c>
      <c r="EK275" s="43" t="e">
        <f>'Report Sept'!EK275-'Report June'!EK275</f>
        <v>#VALUE!</v>
      </c>
      <c r="EL275" s="43" t="e">
        <f>'Report Sept'!EL275-'Report June'!EL275</f>
        <v>#VALUE!</v>
      </c>
      <c r="EM275" s="43" t="e">
        <f>'Report Sept'!EM275-'Report June'!EM275</f>
        <v>#VALUE!</v>
      </c>
      <c r="EN275" s="43" t="e">
        <f>'Report Sept'!EN275-'Report June'!EN275</f>
        <v>#VALUE!</v>
      </c>
      <c r="EO275" s="43" t="e">
        <f>'Report Sept'!EO275-'Report June'!EO275</f>
        <v>#VALUE!</v>
      </c>
      <c r="EP275" s="43" t="e">
        <f>'Report Sept'!EP275-'Report June'!EP275</f>
        <v>#VALUE!</v>
      </c>
      <c r="EQ275" s="43" t="e">
        <f>'Report Sept'!EQ275-'Report June'!EQ275</f>
        <v>#VALUE!</v>
      </c>
      <c r="ER275" s="43" t="e">
        <f>'Report Sept'!ER275-'Report June'!ER275</f>
        <v>#VALUE!</v>
      </c>
      <c r="ES275" s="43" t="e">
        <f>'Report Sept'!ES275-'Report June'!ES275</f>
        <v>#VALUE!</v>
      </c>
      <c r="ET275" s="43" t="e">
        <f>'Report Sept'!ET275-'Report June'!ET275</f>
        <v>#VALUE!</v>
      </c>
      <c r="EU275" s="43" t="e">
        <f>'Report Sept'!EU275-'Report June'!EU275</f>
        <v>#VALUE!</v>
      </c>
      <c r="EV275" s="43" t="e">
        <f>'Report Sept'!EV275-'Report June'!EV275</f>
        <v>#VALUE!</v>
      </c>
      <c r="EW275" s="43" t="e">
        <f>'Report Sept'!EW275-'Report June'!EW275</f>
        <v>#VALUE!</v>
      </c>
      <c r="EX275" s="43" t="e">
        <f>'Report Sept'!EX275-'Report June'!EX275</f>
        <v>#VALUE!</v>
      </c>
      <c r="EY275" s="43" t="e">
        <f>'Report Sept'!EY275-'Report June'!EY275</f>
        <v>#VALUE!</v>
      </c>
      <c r="EZ275" s="43" t="e">
        <f>'Report Sept'!EZ275-'Report June'!EZ275</f>
        <v>#VALUE!</v>
      </c>
      <c r="FA275" s="43" t="e">
        <f>'Report Sept'!FA275-'Report June'!FA275</f>
        <v>#VALUE!</v>
      </c>
      <c r="FB275" s="43" t="e">
        <f>'Report Sept'!FB275-'Report June'!FB275</f>
        <v>#VALUE!</v>
      </c>
      <c r="FC275" s="43" t="e">
        <f>'Report Sept'!FC275-'Report June'!FC275</f>
        <v>#VALUE!</v>
      </c>
      <c r="FD275" s="43" t="e">
        <f>'Report Sept'!FD275-'Report June'!FD275</f>
        <v>#VALUE!</v>
      </c>
      <c r="FE275" s="43" t="e">
        <f>'Report Sept'!FE275-'Report June'!FE275</f>
        <v>#VALUE!</v>
      </c>
      <c r="FF275" s="43" t="e">
        <f>'Report Sept'!FF275-'Report June'!FF275</f>
        <v>#VALUE!</v>
      </c>
      <c r="FG275" s="43" t="e">
        <f>'Report Sept'!FG275-'Report June'!FG275</f>
        <v>#VALUE!</v>
      </c>
      <c r="FH275" s="43" t="e">
        <f>'Report Sept'!FH275-'Report June'!FH275</f>
        <v>#VALUE!</v>
      </c>
      <c r="FI275" s="43" t="e">
        <f>'Report Sept'!FI275-'Report June'!FI275</f>
        <v>#VALUE!</v>
      </c>
      <c r="FJ275" s="43">
        <f>'Report Sept'!FJ275-'Report June'!FJ275</f>
        <v>7.1095683686541095E-2</v>
      </c>
      <c r="FK275" s="43">
        <f>'Report Sept'!FK275-'Report June'!FK275</f>
        <v>4.9451378980930598E-2</v>
      </c>
      <c r="FL275" s="43">
        <f>'Report Sept'!FL275-'Report June'!FL275</f>
        <v>5.37490648082262E-2</v>
      </c>
    </row>
    <row r="276" spans="1:168" ht="15" customHeight="1">
      <c r="A276" s="44"/>
      <c r="B276" s="44"/>
      <c r="C276" s="44"/>
      <c r="D276" s="44"/>
      <c r="E276" s="44"/>
      <c r="F276" s="44"/>
      <c r="G276" s="44"/>
      <c r="H276" s="44"/>
      <c r="I276" s="44"/>
      <c r="J276" s="44"/>
      <c r="K276" s="44"/>
      <c r="L276" s="44"/>
      <c r="M276" s="44"/>
      <c r="N276" s="44"/>
      <c r="O276" s="44"/>
      <c r="P276" s="44"/>
      <c r="Q276" s="44"/>
      <c r="R276" s="44"/>
      <c r="S276" s="44"/>
      <c r="T276" s="44"/>
      <c r="U276" s="44"/>
      <c r="V276" s="44"/>
      <c r="W276" s="44"/>
      <c r="X276" s="44"/>
      <c r="Y276" s="44"/>
      <c r="Z276" s="44"/>
      <c r="AA276" s="44"/>
      <c r="AB276" s="44"/>
      <c r="AC276" s="44"/>
      <c r="AD276" s="44"/>
      <c r="AE276" s="44"/>
      <c r="AF276" s="44"/>
      <c r="AG276" s="44"/>
      <c r="AH276" s="44"/>
      <c r="AI276" s="44"/>
      <c r="AJ276" s="44"/>
      <c r="AK276" s="44"/>
      <c r="AL276" s="44"/>
      <c r="AM276" s="44"/>
      <c r="AN276" s="44"/>
      <c r="AO276" s="44"/>
      <c r="AP276" s="44"/>
      <c r="AQ276" s="44"/>
      <c r="AR276" s="44"/>
      <c r="AS276" s="44"/>
      <c r="AT276" s="44"/>
      <c r="AU276" s="44"/>
      <c r="AV276" s="44"/>
      <c r="AY276" s="42">
        <v>2024</v>
      </c>
      <c r="AZ276" s="43">
        <f>'Report Sept'!AZ276-'Report June'!AZ276</f>
        <v>0</v>
      </c>
      <c r="BA276" s="43">
        <f>'Report Sept'!BA276-'Report June'!BA276</f>
        <v>0</v>
      </c>
      <c r="BB276" s="43">
        <f>'Report Sept'!BB276-'Report June'!BB276</f>
        <v>0</v>
      </c>
      <c r="BC276" s="43">
        <f>'Report Sept'!BC276-'Report June'!BC276</f>
        <v>0</v>
      </c>
      <c r="BD276" s="43">
        <f>'Report Sept'!BD276-'Report June'!BD276</f>
        <v>0</v>
      </c>
      <c r="BE276" s="43">
        <f>'Report Sept'!BE276-'Report June'!BE276</f>
        <v>0</v>
      </c>
      <c r="BF276" s="43">
        <f>'Report Sept'!BF276-'Report June'!BF276</f>
        <v>0</v>
      </c>
      <c r="BG276" s="43">
        <f>'Report Sept'!BG276-'Report June'!BG276</f>
        <v>0</v>
      </c>
      <c r="BH276" s="43">
        <f>'Report Sept'!BH276-'Report June'!BH276</f>
        <v>0</v>
      </c>
      <c r="BI276" s="43">
        <f>'Report Sept'!BI276-'Report June'!BI276</f>
        <v>0</v>
      </c>
      <c r="BJ276" s="43">
        <f>'Report Sept'!BJ276-'Report June'!BJ276</f>
        <v>0</v>
      </c>
      <c r="BK276" s="43">
        <f>'Report Sept'!BK276-'Report June'!BK276</f>
        <v>0</v>
      </c>
      <c r="BL276" s="43">
        <f>'Report Sept'!BL276-'Report June'!BL276</f>
        <v>0</v>
      </c>
      <c r="BM276" s="43">
        <f>'Report Sept'!BM276-'Report June'!BM276</f>
        <v>0</v>
      </c>
      <c r="BN276" s="43">
        <f>'Report Sept'!BN276-'Report June'!BN276</f>
        <v>0</v>
      </c>
      <c r="BO276" s="43">
        <f>'Report Sept'!BO276-'Report June'!BO276</f>
        <v>0</v>
      </c>
      <c r="BP276" s="43">
        <f>'Report Sept'!BP276-'Report June'!BP276</f>
        <v>0</v>
      </c>
      <c r="BQ276" s="43">
        <f>'Report Sept'!BQ276-'Report June'!BQ276</f>
        <v>0</v>
      </c>
      <c r="BR276" s="43">
        <f>'Report Sept'!BR276-'Report June'!BR276</f>
        <v>0</v>
      </c>
      <c r="BS276" s="43">
        <f>'Report Sept'!BS276-'Report June'!BS276</f>
        <v>0</v>
      </c>
      <c r="BT276" s="43">
        <f>'Report Sept'!BT276-'Report June'!BT276</f>
        <v>0</v>
      </c>
      <c r="BU276" s="43">
        <f>'Report Sept'!BU276-'Report June'!BU276</f>
        <v>0</v>
      </c>
      <c r="BV276" s="43">
        <f>'Report Sept'!BV276-'Report June'!BV276</f>
        <v>0</v>
      </c>
      <c r="BW276" s="43">
        <f>'Report Sept'!BW276-'Report June'!BW276</f>
        <v>0</v>
      </c>
      <c r="BX276" s="43">
        <f>'Report Sept'!BX276-'Report June'!BX276</f>
        <v>0</v>
      </c>
      <c r="BY276" s="43">
        <f>'Report Sept'!BY276-'Report June'!BY276</f>
        <v>0</v>
      </c>
      <c r="BZ276" s="43">
        <f>'Report Sept'!BZ276-'Report June'!BZ276</f>
        <v>0</v>
      </c>
      <c r="CA276" s="43">
        <f>'Report Sept'!CA276-'Report June'!CA276</f>
        <v>0</v>
      </c>
      <c r="CB276" s="43">
        <f>'Report Sept'!CB276-'Report June'!CB276</f>
        <v>0</v>
      </c>
      <c r="CC276" s="43">
        <f>'Report Sept'!CC276-'Report June'!CC276</f>
        <v>0</v>
      </c>
      <c r="CD276" s="43">
        <f>'Report Sept'!CD276-'Report June'!CD276</f>
        <v>0</v>
      </c>
      <c r="CE276" s="43">
        <f>'Report Sept'!CE276-'Report June'!CE276</f>
        <v>0</v>
      </c>
      <c r="CF276" s="43">
        <f>'Report Sept'!CF276-'Report June'!CF276</f>
        <v>0</v>
      </c>
      <c r="CG276" s="43">
        <f>'Report Sept'!CG276-'Report June'!CG276</f>
        <v>0</v>
      </c>
      <c r="CH276" s="43">
        <f>'Report Sept'!CH276-'Report June'!CH276</f>
        <v>0</v>
      </c>
      <c r="CI276" s="43">
        <f>'Report Sept'!CI276-'Report June'!CI276</f>
        <v>0</v>
      </c>
      <c r="CJ276" s="43">
        <f>'Report Sept'!CJ276-'Report June'!CJ276</f>
        <v>0</v>
      </c>
      <c r="CK276" s="43">
        <f>'Report Sept'!CK276-'Report June'!CK276</f>
        <v>0</v>
      </c>
      <c r="CL276" s="43">
        <f>'Report Sept'!CL276-'Report June'!CL276</f>
        <v>0</v>
      </c>
      <c r="CM276" s="43">
        <f>'Report Sept'!CM276-'Report June'!CM276</f>
        <v>0</v>
      </c>
      <c r="CN276" s="43">
        <f>'Report Sept'!CN276-'Report June'!CN276</f>
        <v>0</v>
      </c>
      <c r="CO276" s="43">
        <f>'Report Sept'!CO276-'Report June'!CO276</f>
        <v>0</v>
      </c>
      <c r="CP276" s="43">
        <f>'Report Sept'!CP276-'Report June'!CP276</f>
        <v>0</v>
      </c>
      <c r="CQ276" s="43">
        <f>'Report Sept'!CQ276-'Report June'!CQ276</f>
        <v>0</v>
      </c>
      <c r="CR276" s="43">
        <f>'Report Sept'!CR276-'Report June'!CR276</f>
        <v>0</v>
      </c>
      <c r="CS276" s="43">
        <f>'Report Sept'!CS276-'Report June'!CS276</f>
        <v>0</v>
      </c>
      <c r="CT276" s="43">
        <f>'Report Sept'!CT276-'Report June'!CT276</f>
        <v>0</v>
      </c>
      <c r="CU276" s="43">
        <f>'Report Sept'!CU276-'Report June'!CU276</f>
        <v>0</v>
      </c>
      <c r="CV276" s="43">
        <f>'Report Sept'!CV276-'Report June'!CV276</f>
        <v>0</v>
      </c>
      <c r="CW276" s="43">
        <f>'Report Sept'!CW276-'Report June'!CW276</f>
        <v>0</v>
      </c>
      <c r="CX276" s="43">
        <f>'Report Sept'!CX276-'Report June'!CX276</f>
        <v>0</v>
      </c>
      <c r="CY276" s="43">
        <f>'Report Sept'!CY276-'Report June'!CY276</f>
        <v>0</v>
      </c>
      <c r="CZ276" s="43">
        <f>'Report Sept'!CZ276-'Report June'!CZ276</f>
        <v>0</v>
      </c>
      <c r="DA276" s="43">
        <f>'Report Sept'!DA276-'Report June'!DA276</f>
        <v>0</v>
      </c>
      <c r="DB276" s="43">
        <f>'Report Sept'!DB276-'Report June'!DB276</f>
        <v>0</v>
      </c>
      <c r="DC276" s="43">
        <f>'Report Sept'!DC276-'Report June'!DC276</f>
        <v>0</v>
      </c>
      <c r="DD276" s="43">
        <f>'Report Sept'!DD276-'Report June'!DD276</f>
        <v>0</v>
      </c>
      <c r="DE276" s="43">
        <f>'Report Sept'!DE276-'Report June'!DE276</f>
        <v>0</v>
      </c>
      <c r="DF276" s="43">
        <f>'Report Sept'!DF276-'Report June'!DF276</f>
        <v>0</v>
      </c>
      <c r="DG276" s="43">
        <f>'Report Sept'!DG276-'Report June'!DG276</f>
        <v>0</v>
      </c>
      <c r="DH276" s="43">
        <f>'Report Sept'!DH276-'Report June'!DH276</f>
        <v>0</v>
      </c>
      <c r="DI276" s="43">
        <f>'Report Sept'!DI276-'Report June'!DI276</f>
        <v>0</v>
      </c>
      <c r="DJ276" s="43">
        <f>'Report Sept'!DJ276-'Report June'!DJ276</f>
        <v>0</v>
      </c>
      <c r="DK276" s="43">
        <f>'Report Sept'!DK276-'Report June'!DK276</f>
        <v>0</v>
      </c>
      <c r="DL276" s="43">
        <f>'Report Sept'!DL276-'Report June'!DL276</f>
        <v>0</v>
      </c>
      <c r="DM276" s="43">
        <f>'Report Sept'!DM276-'Report June'!DM276</f>
        <v>0</v>
      </c>
      <c r="DN276" s="43">
        <f>'Report Sept'!DN276-'Report June'!DN276</f>
        <v>0</v>
      </c>
      <c r="DO276" s="43">
        <f>'Report Sept'!DO276-'Report June'!DO276</f>
        <v>0</v>
      </c>
      <c r="DP276" s="43">
        <f>'Report Sept'!DP276-'Report June'!DP276</f>
        <v>0</v>
      </c>
      <c r="DQ276" s="43">
        <f>'Report Sept'!DQ276-'Report June'!DQ276</f>
        <v>0</v>
      </c>
      <c r="DR276" s="43">
        <f>'Report Sept'!DR276-'Report June'!DR276</f>
        <v>0</v>
      </c>
      <c r="DS276" s="43">
        <f>'Report Sept'!DS276-'Report June'!DS276</f>
        <v>0</v>
      </c>
      <c r="DT276" s="43">
        <f>'Report Sept'!DT276-'Report June'!DT276</f>
        <v>0</v>
      </c>
      <c r="DU276" s="43">
        <f>'Report Sept'!DU276-'Report June'!DU276</f>
        <v>0</v>
      </c>
      <c r="DV276" s="43">
        <f>'Report Sept'!DV276-'Report June'!DV276</f>
        <v>0</v>
      </c>
      <c r="DW276" s="43">
        <f>'Report Sept'!DW276-'Report June'!DW276</f>
        <v>0</v>
      </c>
      <c r="DX276" s="43">
        <f>'Report Sept'!DX276-'Report June'!DX276</f>
        <v>0</v>
      </c>
      <c r="DY276" s="43">
        <f>'Report Sept'!DY276-'Report June'!DY276</f>
        <v>0</v>
      </c>
      <c r="DZ276" s="43">
        <f>'Report Sept'!DZ276-'Report June'!DZ276</f>
        <v>0</v>
      </c>
      <c r="EA276" s="43">
        <f>'Report Sept'!EA276-'Report June'!EA276</f>
        <v>0</v>
      </c>
      <c r="EB276" s="43">
        <f>'Report Sept'!EB276-'Report June'!EB276</f>
        <v>0</v>
      </c>
      <c r="EC276" s="43">
        <f>'Report Sept'!EC276-'Report June'!EC276</f>
        <v>0</v>
      </c>
      <c r="ED276" s="43">
        <f>'Report Sept'!ED276-'Report June'!ED276</f>
        <v>0</v>
      </c>
      <c r="EE276" s="43">
        <f>'Report Sept'!EE276-'Report June'!EE276</f>
        <v>0</v>
      </c>
      <c r="EF276" s="43">
        <f>'Report Sept'!EF276-'Report June'!EF276</f>
        <v>0</v>
      </c>
      <c r="EG276" s="43">
        <f>'Report Sept'!EG276-'Report June'!EG276</f>
        <v>0</v>
      </c>
      <c r="EH276" s="43">
        <f>'Report Sept'!EH276-'Report June'!EH276</f>
        <v>0</v>
      </c>
      <c r="EI276" s="43">
        <f>'Report Sept'!EI276-'Report June'!EI276</f>
        <v>0</v>
      </c>
      <c r="EJ276" s="43">
        <f>'Report Sept'!EJ276-'Report June'!EJ276</f>
        <v>0</v>
      </c>
      <c r="EK276" s="43">
        <f>'Report Sept'!EK276-'Report June'!EK276</f>
        <v>0</v>
      </c>
      <c r="EL276" s="43">
        <f>'Report Sept'!EL276-'Report June'!EL276</f>
        <v>0</v>
      </c>
      <c r="EM276" s="43">
        <f>'Report Sept'!EM276-'Report June'!EM276</f>
        <v>0</v>
      </c>
      <c r="EN276" s="43">
        <f>'Report Sept'!EN276-'Report June'!EN276</f>
        <v>0</v>
      </c>
      <c r="EO276" s="43">
        <f>'Report Sept'!EO276-'Report June'!EO276</f>
        <v>0</v>
      </c>
      <c r="EP276" s="43">
        <f>'Report Sept'!EP276-'Report June'!EP276</f>
        <v>0</v>
      </c>
      <c r="EQ276" s="43">
        <f>'Report Sept'!EQ276-'Report June'!EQ276</f>
        <v>0</v>
      </c>
      <c r="ER276" s="43" t="e">
        <f>'Report Sept'!ER276-'Report June'!ER276</f>
        <v>#VALUE!</v>
      </c>
      <c r="ES276" s="43" t="e">
        <f>'Report Sept'!ES276-'Report June'!ES276</f>
        <v>#VALUE!</v>
      </c>
      <c r="ET276" s="43" t="e">
        <f>'Report Sept'!ET276-'Report June'!ET276</f>
        <v>#VALUE!</v>
      </c>
      <c r="EU276" s="43" t="e">
        <f>'Report Sept'!EU276-'Report June'!EU276</f>
        <v>#VALUE!</v>
      </c>
      <c r="EV276" s="43" t="e">
        <f>'Report Sept'!EV276-'Report June'!EV276</f>
        <v>#VALUE!</v>
      </c>
      <c r="EW276" s="43" t="e">
        <f>'Report Sept'!EW276-'Report June'!EW276</f>
        <v>#VALUE!</v>
      </c>
      <c r="EX276" s="43" t="e">
        <f>'Report Sept'!EX276-'Report June'!EX276</f>
        <v>#VALUE!</v>
      </c>
      <c r="EY276" s="43" t="e">
        <f>'Report Sept'!EY276-'Report June'!EY276</f>
        <v>#VALUE!</v>
      </c>
      <c r="EZ276" s="43" t="e">
        <f>'Report Sept'!EZ276-'Report June'!EZ276</f>
        <v>#VALUE!</v>
      </c>
      <c r="FA276" s="43" t="e">
        <f>'Report Sept'!FA276-'Report June'!FA276</f>
        <v>#VALUE!</v>
      </c>
      <c r="FB276" s="43" t="e">
        <f>'Report Sept'!FB276-'Report June'!FB276</f>
        <v>#VALUE!</v>
      </c>
      <c r="FC276" s="43" t="e">
        <f>'Report Sept'!FC276-'Report June'!FC276</f>
        <v>#VALUE!</v>
      </c>
      <c r="FD276" s="43" t="e">
        <f>'Report Sept'!FD276-'Report June'!FD276</f>
        <v>#VALUE!</v>
      </c>
      <c r="FE276" s="43" t="e">
        <f>'Report Sept'!FE276-'Report June'!FE276</f>
        <v>#VALUE!</v>
      </c>
      <c r="FF276" s="43" t="e">
        <f>'Report Sept'!FF276-'Report June'!FF276</f>
        <v>#VALUE!</v>
      </c>
      <c r="FG276" s="43" t="e">
        <f>'Report Sept'!FG276-'Report June'!FG276</f>
        <v>#VALUE!</v>
      </c>
      <c r="FH276" s="43" t="e">
        <f>'Report Sept'!FH276-'Report June'!FH276</f>
        <v>#VALUE!</v>
      </c>
      <c r="FI276" s="43" t="e">
        <f>'Report Sept'!FI276-'Report June'!FI276</f>
        <v>#VALUE!</v>
      </c>
      <c r="FJ276" s="43">
        <f>'Report Sept'!FJ276-'Report June'!FJ276</f>
        <v>5.8271524674785802E-2</v>
      </c>
      <c r="FK276" s="43">
        <f>'Report Sept'!FK276-'Report June'!FK276</f>
        <v>8.6564398433787798E-2</v>
      </c>
      <c r="FL276" s="43">
        <f>'Report Sept'!FL276-'Report June'!FL276</f>
        <v>4.3185314387101499E-2</v>
      </c>
    </row>
    <row r="277" spans="1:168" ht="15" customHeight="1">
      <c r="A277" s="44"/>
      <c r="B277" s="44"/>
      <c r="C277" s="44"/>
      <c r="D277" s="44"/>
      <c r="E277" s="44"/>
      <c r="F277" s="44"/>
      <c r="G277" s="44"/>
      <c r="H277" s="44"/>
      <c r="I277" s="44"/>
      <c r="J277" s="44"/>
      <c r="K277" s="44"/>
      <c r="L277" s="44"/>
      <c r="M277" s="44"/>
      <c r="N277" s="44"/>
      <c r="O277" s="44"/>
      <c r="P277" s="44"/>
      <c r="Q277" s="44"/>
      <c r="R277" s="44"/>
      <c r="S277" s="44"/>
      <c r="T277" s="44"/>
      <c r="U277" s="44"/>
      <c r="V277" s="44"/>
      <c r="W277" s="44"/>
      <c r="X277" s="44"/>
      <c r="Y277" s="44"/>
      <c r="Z277" s="44"/>
      <c r="AA277" s="44"/>
      <c r="AB277" s="44"/>
      <c r="AC277" s="44"/>
      <c r="AD277" s="44"/>
      <c r="AE277" s="44"/>
      <c r="AF277" s="44"/>
      <c r="AG277" s="44"/>
      <c r="AH277" s="44"/>
      <c r="AI277" s="44"/>
      <c r="AJ277" s="44"/>
      <c r="AK277" s="44"/>
      <c r="AL277" s="44"/>
      <c r="AM277" s="44"/>
      <c r="AN277" s="44"/>
      <c r="AO277" s="44"/>
      <c r="AP277" s="44"/>
      <c r="AQ277" s="44"/>
      <c r="AR277" s="44"/>
      <c r="AS277" s="44"/>
      <c r="AT277" s="44"/>
      <c r="AU277" s="44"/>
      <c r="AV277" s="44"/>
    </row>
    <row r="278" spans="1:168" ht="15" customHeight="1">
      <c r="A278" s="44"/>
      <c r="B278" s="44"/>
      <c r="C278" s="44"/>
      <c r="D278" s="44"/>
      <c r="E278" s="44"/>
      <c r="F278" s="44"/>
      <c r="G278" s="44"/>
      <c r="H278" s="44"/>
      <c r="I278" s="44"/>
      <c r="J278" s="44"/>
      <c r="K278" s="44"/>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row>
    <row r="279" spans="1:168" ht="15" customHeight="1">
      <c r="A279" s="44"/>
      <c r="B279" s="44"/>
      <c r="C279" s="44"/>
      <c r="D279" s="44"/>
      <c r="E279" s="44"/>
      <c r="F279" s="44"/>
      <c r="G279" s="44"/>
      <c r="H279" s="44"/>
      <c r="I279" s="44"/>
      <c r="J279" s="44"/>
      <c r="K279" s="44"/>
      <c r="L279" s="44"/>
      <c r="M279" s="44"/>
      <c r="N279" s="44"/>
      <c r="O279" s="44"/>
      <c r="P279" s="44"/>
      <c r="Q279" s="44"/>
      <c r="R279" s="44"/>
      <c r="S279" s="44"/>
      <c r="T279" s="44"/>
      <c r="U279" s="44"/>
      <c r="V279" s="44"/>
      <c r="W279" s="44"/>
      <c r="X279" s="44"/>
      <c r="Y279" s="44"/>
      <c r="Z279" s="44"/>
      <c r="AA279" s="44"/>
      <c r="AB279" s="44"/>
      <c r="AC279" s="44"/>
      <c r="AD279" s="44"/>
      <c r="AE279" s="44"/>
      <c r="AF279" s="44"/>
      <c r="AG279" s="44"/>
      <c r="AH279" s="44"/>
      <c r="AI279" s="44"/>
      <c r="AJ279" s="44"/>
      <c r="AK279" s="44"/>
      <c r="AL279" s="44"/>
      <c r="AM279" s="44"/>
      <c r="AN279" s="44"/>
      <c r="AO279" s="44"/>
      <c r="AP279" s="44"/>
      <c r="AQ279" s="44"/>
      <c r="AR279" s="44"/>
      <c r="AS279" s="44"/>
      <c r="AT279" s="44"/>
      <c r="AU279" s="44"/>
      <c r="AV279" s="44"/>
    </row>
    <row r="280" spans="1:168" ht="15" customHeight="1">
      <c r="A280" s="44"/>
      <c r="B280" s="44"/>
      <c r="C280" s="44"/>
      <c r="D280" s="44"/>
      <c r="E280" s="44"/>
      <c r="F280" s="44"/>
      <c r="G280" s="44"/>
      <c r="H280" s="44"/>
      <c r="I280" s="44"/>
      <c r="J280" s="44"/>
      <c r="K280" s="44"/>
      <c r="L280" s="44"/>
      <c r="M280" s="44"/>
      <c r="N280" s="44"/>
      <c r="O280" s="44"/>
      <c r="P280" s="44"/>
      <c r="Q280" s="44"/>
      <c r="R280" s="44"/>
      <c r="S280" s="44"/>
      <c r="T280" s="44"/>
      <c r="U280" s="44"/>
      <c r="V280" s="44"/>
      <c r="W280" s="44"/>
      <c r="X280" s="44"/>
      <c r="Y280" s="44"/>
      <c r="Z280" s="44"/>
      <c r="AA280" s="44"/>
      <c r="AB280" s="44"/>
      <c r="AC280" s="44"/>
      <c r="AD280" s="44"/>
      <c r="AE280" s="44"/>
      <c r="AF280" s="44"/>
      <c r="AG280" s="44"/>
      <c r="AH280" s="44"/>
      <c r="AI280" s="44"/>
      <c r="AJ280" s="44"/>
      <c r="AK280" s="44"/>
      <c r="AL280" s="44"/>
      <c r="AM280" s="44"/>
      <c r="AN280" s="44"/>
      <c r="AO280" s="44"/>
      <c r="AP280" s="44"/>
      <c r="AQ280" s="44"/>
      <c r="AR280" s="44"/>
      <c r="AS280" s="44"/>
      <c r="AT280" s="44"/>
      <c r="AU280" s="44"/>
      <c r="AV280" s="44"/>
    </row>
    <row r="281" spans="1:168" ht="15" customHeight="1">
      <c r="A281" s="44"/>
      <c r="B281" s="44"/>
      <c r="C281" s="44"/>
      <c r="D281" s="44"/>
      <c r="E281" s="44"/>
      <c r="F281" s="44"/>
      <c r="G281" s="44"/>
      <c r="H281" s="44"/>
      <c r="I281" s="44"/>
      <c r="J281" s="44"/>
      <c r="K281" s="44"/>
      <c r="L281" s="44"/>
      <c r="M281" s="44"/>
      <c r="N281" s="44"/>
      <c r="O281" s="44"/>
      <c r="P281" s="44"/>
      <c r="Q281" s="44"/>
      <c r="R281" s="44"/>
      <c r="S281" s="44"/>
      <c r="T281" s="44"/>
      <c r="U281" s="44"/>
      <c r="V281" s="44"/>
      <c r="W281" s="44"/>
      <c r="X281" s="44"/>
      <c r="Y281" s="44"/>
      <c r="Z281" s="44"/>
      <c r="AA281" s="44"/>
      <c r="AB281" s="44"/>
      <c r="AC281" s="44"/>
      <c r="AD281" s="44"/>
      <c r="AE281" s="44"/>
      <c r="AF281" s="44"/>
      <c r="AG281" s="44"/>
      <c r="AH281" s="44"/>
      <c r="AI281" s="44"/>
      <c r="AJ281" s="44"/>
      <c r="AK281" s="44"/>
      <c r="AL281" s="44"/>
      <c r="AM281" s="44"/>
      <c r="AN281" s="44"/>
      <c r="AO281" s="44"/>
      <c r="AP281" s="44"/>
      <c r="AQ281" s="44"/>
      <c r="AR281" s="44"/>
      <c r="AS281" s="44"/>
      <c r="AT281" s="44"/>
      <c r="AU281" s="44"/>
      <c r="AV281" s="44"/>
    </row>
    <row r="282" spans="1:168" ht="15" customHeight="1">
      <c r="A282" s="44"/>
      <c r="B282" s="105"/>
      <c r="C282" s="105"/>
      <c r="D282" s="105"/>
      <c r="E282" s="105"/>
      <c r="F282" s="105"/>
      <c r="G282" s="105"/>
      <c r="H282" s="105"/>
      <c r="I282" s="105"/>
      <c r="J282" s="105"/>
      <c r="K282" s="105"/>
      <c r="L282" s="105"/>
      <c r="M282" s="105"/>
      <c r="N282" s="105"/>
      <c r="O282" s="105"/>
      <c r="P282" s="105"/>
      <c r="Q282" s="105"/>
      <c r="R282" s="105"/>
      <c r="S282" s="105"/>
      <c r="T282" s="105"/>
      <c r="U282" s="105"/>
      <c r="V282" s="105"/>
      <c r="W282" s="105"/>
      <c r="X282" s="105"/>
      <c r="Y282" s="105"/>
      <c r="Z282" s="105"/>
      <c r="AA282" s="105"/>
      <c r="AB282" s="105"/>
      <c r="AC282" s="105"/>
      <c r="AD282" s="105"/>
      <c r="AE282" s="105"/>
      <c r="AF282" s="105"/>
      <c r="AG282" s="105"/>
      <c r="AH282" s="105"/>
      <c r="AI282" s="105"/>
      <c r="AJ282" s="105"/>
      <c r="AK282" s="105"/>
      <c r="AL282" s="105"/>
      <c r="AM282" s="105"/>
      <c r="AN282" s="105"/>
      <c r="AO282" s="105"/>
      <c r="AP282" s="105"/>
      <c r="AQ282" s="105"/>
      <c r="AR282" s="105"/>
      <c r="AS282" s="105"/>
      <c r="AT282" s="105"/>
      <c r="AU282" s="44"/>
      <c r="AV282" s="44"/>
    </row>
    <row r="283" spans="1:168" ht="15" customHeight="1">
      <c r="A283" s="44"/>
      <c r="B283" s="73"/>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44"/>
    </row>
    <row r="284" spans="1:168" ht="15" customHeight="1">
      <c r="A284" s="105" t="str">
        <f>_xlfn.CONCAT("Data as of: ", TEXT($AZ$2,"dd mmmm yyyy"))</f>
        <v>Data as of: 30 September 2025</v>
      </c>
      <c r="B284" s="105"/>
      <c r="C284" s="105"/>
      <c r="D284" s="105"/>
      <c r="E284" s="105"/>
      <c r="F284" s="105"/>
      <c r="G284" s="105"/>
      <c r="H284" s="105"/>
      <c r="I284" s="105"/>
      <c r="J284" s="105"/>
      <c r="K284" s="105"/>
      <c r="L284" s="105"/>
      <c r="M284" s="105"/>
      <c r="N284" s="105"/>
      <c r="O284" s="105"/>
      <c r="P284" s="105"/>
      <c r="Q284" s="105"/>
      <c r="R284" s="105"/>
      <c r="S284" s="105"/>
      <c r="T284" s="105"/>
      <c r="U284" s="105"/>
      <c r="V284" s="105"/>
      <c r="W284" s="105"/>
      <c r="X284" s="105"/>
      <c r="Y284" s="105"/>
      <c r="Z284" s="105"/>
      <c r="AA284" s="105"/>
      <c r="AB284" s="105"/>
      <c r="AC284" s="105"/>
      <c r="AD284" s="105"/>
      <c r="AE284" s="105"/>
      <c r="AF284" s="105"/>
      <c r="AG284" s="105"/>
      <c r="AH284" s="105"/>
      <c r="AI284" s="105"/>
      <c r="AJ284" s="105"/>
      <c r="AK284" s="105"/>
      <c r="AL284" s="105"/>
      <c r="AM284" s="105"/>
      <c r="AN284" s="105"/>
      <c r="AO284" s="105"/>
      <c r="AP284" s="105"/>
      <c r="AQ284" s="105"/>
      <c r="AR284" s="105"/>
      <c r="AS284" s="105"/>
      <c r="AT284" s="105"/>
      <c r="AU284" s="105"/>
      <c r="AV284" s="105"/>
    </row>
    <row r="285" spans="1:168" ht="15" customHeight="1">
      <c r="A285" s="108" t="s">
        <v>144</v>
      </c>
      <c r="B285" s="108"/>
      <c r="C285" s="108"/>
      <c r="D285" s="108"/>
      <c r="E285" s="108"/>
      <c r="F285" s="108"/>
      <c r="G285" s="108"/>
      <c r="H285" s="108"/>
      <c r="I285" s="108"/>
      <c r="J285" s="108"/>
      <c r="K285" s="108"/>
      <c r="L285" s="108"/>
      <c r="M285" s="108"/>
      <c r="N285" s="108"/>
      <c r="O285" s="108"/>
      <c r="P285" s="108"/>
      <c r="Q285" s="108"/>
      <c r="R285" s="108"/>
      <c r="S285" s="108"/>
      <c r="T285" s="108"/>
      <c r="U285" s="108"/>
      <c r="V285" s="108"/>
      <c r="W285" s="108"/>
      <c r="X285" s="108"/>
      <c r="Y285" s="108"/>
      <c r="Z285" s="108"/>
      <c r="AA285" s="108"/>
      <c r="AB285" s="108"/>
      <c r="AC285" s="108"/>
      <c r="AD285" s="108"/>
      <c r="AE285" s="108"/>
      <c r="AF285" s="108"/>
      <c r="AG285" s="108"/>
      <c r="AH285" s="108"/>
      <c r="AI285" s="108"/>
      <c r="AJ285" s="108"/>
      <c r="AK285" s="108"/>
      <c r="AL285" s="108"/>
      <c r="AM285" s="108"/>
      <c r="AN285" s="108"/>
      <c r="AO285" s="108"/>
      <c r="AP285" s="108"/>
      <c r="AQ285" s="108"/>
      <c r="AR285" s="108"/>
      <c r="AS285" s="108"/>
      <c r="AT285" s="108"/>
      <c r="AU285" s="108"/>
      <c r="AV285" s="108"/>
    </row>
    <row r="286" spans="1:168" ht="15" customHeight="1">
      <c r="A286" s="108"/>
      <c r="B286" s="108"/>
      <c r="C286" s="108"/>
      <c r="D286" s="108"/>
      <c r="E286" s="108"/>
      <c r="F286" s="108"/>
      <c r="G286" s="108"/>
      <c r="H286" s="108"/>
      <c r="I286" s="108"/>
      <c r="J286" s="108"/>
      <c r="K286" s="108"/>
      <c r="L286" s="108"/>
      <c r="M286" s="108"/>
      <c r="N286" s="108"/>
      <c r="O286" s="108"/>
      <c r="P286" s="108"/>
      <c r="Q286" s="108"/>
      <c r="R286" s="108"/>
      <c r="S286" s="108"/>
      <c r="T286" s="108"/>
      <c r="U286" s="108"/>
      <c r="V286" s="108"/>
      <c r="W286" s="108"/>
      <c r="X286" s="108"/>
      <c r="Y286" s="108"/>
      <c r="Z286" s="108"/>
      <c r="AA286" s="108"/>
      <c r="AB286" s="108"/>
      <c r="AC286" s="108"/>
      <c r="AD286" s="108"/>
      <c r="AE286" s="108"/>
      <c r="AF286" s="108"/>
      <c r="AG286" s="108"/>
      <c r="AH286" s="108"/>
      <c r="AI286" s="108"/>
      <c r="AJ286" s="108"/>
      <c r="AK286" s="108"/>
      <c r="AL286" s="108"/>
      <c r="AM286" s="108"/>
      <c r="AN286" s="108"/>
      <c r="AO286" s="108"/>
      <c r="AP286" s="108"/>
      <c r="AQ286" s="108"/>
      <c r="AR286" s="108"/>
      <c r="AS286" s="108"/>
      <c r="AT286" s="108"/>
      <c r="AU286" s="108"/>
      <c r="AV286" s="108"/>
    </row>
    <row r="287" spans="1:168" ht="15" customHeight="1">
      <c r="A287" s="108"/>
      <c r="B287" s="108"/>
      <c r="C287" s="108"/>
      <c r="D287" s="108"/>
      <c r="E287" s="108"/>
      <c r="F287" s="108"/>
      <c r="G287" s="108"/>
      <c r="H287" s="108"/>
      <c r="I287" s="108"/>
      <c r="J287" s="108"/>
      <c r="K287" s="108"/>
      <c r="L287" s="108"/>
      <c r="M287" s="108"/>
      <c r="N287" s="108"/>
      <c r="O287" s="108"/>
      <c r="P287" s="108"/>
      <c r="Q287" s="108"/>
      <c r="R287" s="108"/>
      <c r="S287" s="108"/>
      <c r="T287" s="108"/>
      <c r="U287" s="108"/>
      <c r="V287" s="108"/>
      <c r="W287" s="108"/>
      <c r="X287" s="108"/>
      <c r="Y287" s="108"/>
      <c r="Z287" s="108"/>
      <c r="AA287" s="108"/>
      <c r="AB287" s="108"/>
      <c r="AC287" s="108"/>
      <c r="AD287" s="108"/>
      <c r="AE287" s="108"/>
      <c r="AF287" s="108"/>
      <c r="AG287" s="108"/>
      <c r="AH287" s="108"/>
      <c r="AI287" s="108"/>
      <c r="AJ287" s="108"/>
      <c r="AK287" s="108"/>
      <c r="AL287" s="108"/>
      <c r="AM287" s="108"/>
      <c r="AN287" s="108"/>
      <c r="AO287" s="108"/>
      <c r="AP287" s="108"/>
      <c r="AQ287" s="108"/>
      <c r="AR287" s="108"/>
      <c r="AS287" s="108"/>
      <c r="AT287" s="108"/>
      <c r="AU287" s="108"/>
      <c r="AV287" s="108"/>
    </row>
    <row r="288" spans="1:168" ht="15" customHeight="1">
      <c r="A288" s="108"/>
      <c r="B288" s="108"/>
      <c r="C288" s="108"/>
      <c r="D288" s="108"/>
      <c r="E288" s="108"/>
      <c r="F288" s="108"/>
      <c r="G288" s="108"/>
      <c r="H288" s="108"/>
      <c r="I288" s="108"/>
      <c r="J288" s="108"/>
      <c r="K288" s="108"/>
      <c r="L288" s="108"/>
      <c r="M288" s="108"/>
      <c r="N288" s="108"/>
      <c r="O288" s="108"/>
      <c r="P288" s="108"/>
      <c r="Q288" s="108"/>
      <c r="R288" s="108"/>
      <c r="S288" s="108"/>
      <c r="T288" s="108"/>
      <c r="U288" s="108"/>
      <c r="V288" s="108"/>
      <c r="W288" s="108"/>
      <c r="X288" s="108"/>
      <c r="Y288" s="108"/>
      <c r="Z288" s="108"/>
      <c r="AA288" s="108"/>
      <c r="AB288" s="108"/>
      <c r="AC288" s="108"/>
      <c r="AD288" s="108"/>
      <c r="AE288" s="108"/>
      <c r="AF288" s="108"/>
      <c r="AG288" s="108"/>
      <c r="AH288" s="108"/>
      <c r="AI288" s="108"/>
      <c r="AJ288" s="108"/>
      <c r="AK288" s="108"/>
      <c r="AL288" s="108"/>
      <c r="AM288" s="108"/>
      <c r="AN288" s="108"/>
      <c r="AO288" s="108"/>
      <c r="AP288" s="108"/>
      <c r="AQ288" s="108"/>
      <c r="AR288" s="108"/>
      <c r="AS288" s="108"/>
      <c r="AT288" s="108"/>
      <c r="AU288" s="108"/>
      <c r="AV288" s="108"/>
    </row>
    <row r="290" spans="2:156" s="87" customFormat="1" ht="15" customHeight="1">
      <c r="B290" s="109" t="s">
        <v>148</v>
      </c>
      <c r="C290" s="109"/>
      <c r="D290" s="109"/>
      <c r="E290" s="109"/>
      <c r="F290" s="109"/>
      <c r="G290" s="109"/>
      <c r="H290" s="109"/>
      <c r="I290" s="109"/>
      <c r="J290" s="109"/>
      <c r="K290" s="109"/>
      <c r="L290" s="109"/>
      <c r="M290" s="109"/>
      <c r="N290" s="109"/>
      <c r="O290" s="109"/>
      <c r="P290" s="109"/>
      <c r="Q290" s="109"/>
      <c r="R290" s="109"/>
      <c r="S290" s="109"/>
      <c r="T290" s="109"/>
      <c r="U290" s="109"/>
      <c r="V290" s="109"/>
      <c r="W290" s="109"/>
      <c r="X290" s="109"/>
      <c r="Y290" s="109"/>
      <c r="Z290" s="109"/>
      <c r="AA290" s="109"/>
      <c r="AB290" s="109"/>
      <c r="AC290" s="109"/>
      <c r="AD290" s="109"/>
      <c r="AE290" s="109"/>
      <c r="AF290" s="109"/>
      <c r="AG290" s="109"/>
      <c r="AH290" s="109"/>
      <c r="AI290" s="109"/>
      <c r="AJ290" s="109"/>
      <c r="AK290" s="109"/>
      <c r="AL290" s="109"/>
      <c r="AM290" s="109"/>
      <c r="AN290" s="109"/>
      <c r="AO290" s="109"/>
      <c r="AP290" s="109"/>
      <c r="AQ290" s="109"/>
      <c r="AR290" s="109"/>
      <c r="AS290" s="109"/>
      <c r="AT290" s="109"/>
      <c r="AU290" s="109"/>
      <c r="AY290" s="88"/>
    </row>
    <row r="291" spans="2:156" s="87" customFormat="1" ht="15" customHeight="1">
      <c r="B291" s="109"/>
      <c r="C291" s="109"/>
      <c r="D291" s="109"/>
      <c r="E291" s="109"/>
      <c r="F291" s="109"/>
      <c r="G291" s="109"/>
      <c r="H291" s="109"/>
      <c r="I291" s="109"/>
      <c r="J291" s="109"/>
      <c r="K291" s="109"/>
      <c r="L291" s="109"/>
      <c r="M291" s="109"/>
      <c r="N291" s="109"/>
      <c r="O291" s="109"/>
      <c r="P291" s="109"/>
      <c r="Q291" s="109"/>
      <c r="R291" s="109"/>
      <c r="S291" s="109"/>
      <c r="T291" s="109"/>
      <c r="U291" s="109"/>
      <c r="V291" s="109"/>
      <c r="W291" s="109"/>
      <c r="X291" s="109"/>
      <c r="Y291" s="109"/>
      <c r="Z291" s="109"/>
      <c r="AA291" s="109"/>
      <c r="AB291" s="109"/>
      <c r="AC291" s="109"/>
      <c r="AD291" s="109"/>
      <c r="AE291" s="109"/>
      <c r="AF291" s="109"/>
      <c r="AG291" s="109"/>
      <c r="AH291" s="109"/>
      <c r="AI291" s="109"/>
      <c r="AJ291" s="109"/>
      <c r="AK291" s="109"/>
      <c r="AL291" s="109"/>
      <c r="AM291" s="109"/>
      <c r="AN291" s="109"/>
      <c r="AO291" s="109"/>
      <c r="AP291" s="109"/>
      <c r="AQ291" s="109"/>
      <c r="AR291" s="109"/>
      <c r="AS291" s="109"/>
      <c r="AT291" s="109"/>
      <c r="AU291" s="109"/>
      <c r="AY291" s="88"/>
    </row>
    <row r="292" spans="2:156" s="87" customFormat="1" ht="15" customHeight="1">
      <c r="B292" s="89"/>
      <c r="C292" s="89"/>
      <c r="D292" s="89"/>
      <c r="E292" s="89"/>
      <c r="F292" s="89"/>
      <c r="G292" s="89"/>
      <c r="H292" s="89"/>
      <c r="I292" s="89"/>
      <c r="J292" s="89"/>
      <c r="K292" s="89"/>
      <c r="L292" s="89"/>
      <c r="M292" s="89"/>
      <c r="N292" s="89"/>
      <c r="O292" s="89"/>
      <c r="P292" s="89"/>
      <c r="Q292" s="89"/>
      <c r="R292" s="89"/>
      <c r="S292" s="89"/>
      <c r="T292" s="89"/>
      <c r="U292" s="89"/>
      <c r="V292" s="89"/>
      <c r="W292" s="89"/>
      <c r="X292" s="89"/>
      <c r="Y292" s="89"/>
      <c r="Z292" s="89"/>
      <c r="AA292" s="89"/>
      <c r="AB292" s="89"/>
      <c r="AC292" s="89"/>
      <c r="AD292" s="89"/>
      <c r="AE292" s="89"/>
      <c r="AF292" s="89"/>
      <c r="AG292" s="89"/>
      <c r="AH292" s="89"/>
      <c r="AI292" s="89"/>
      <c r="AJ292" s="89"/>
      <c r="AK292" s="89"/>
      <c r="AL292" s="89"/>
      <c r="AM292" s="89"/>
      <c r="AN292" s="89"/>
      <c r="AO292" s="89"/>
      <c r="AP292" s="89"/>
      <c r="AQ292" s="89"/>
      <c r="AR292" s="89"/>
      <c r="AS292" s="89"/>
      <c r="AT292" s="89"/>
      <c r="AU292" s="89"/>
      <c r="AY292" s="88"/>
    </row>
    <row r="293" spans="2:156" s="87" customFormat="1" ht="15" customHeight="1">
      <c r="B293" s="89"/>
      <c r="C293" s="89"/>
      <c r="D293" s="89"/>
      <c r="E293" s="89"/>
      <c r="F293" s="89"/>
      <c r="G293" s="89"/>
      <c r="H293" s="89"/>
      <c r="I293" s="89"/>
      <c r="J293" s="89"/>
      <c r="K293" s="89"/>
      <c r="L293" s="89"/>
      <c r="M293" s="89"/>
      <c r="N293" s="89"/>
      <c r="O293" s="89"/>
      <c r="P293" s="89"/>
      <c r="Q293" s="89"/>
      <c r="R293" s="89"/>
      <c r="S293" s="89"/>
      <c r="T293" s="89"/>
      <c r="U293" s="89"/>
      <c r="V293" s="89"/>
      <c r="W293" s="89"/>
      <c r="X293" s="89"/>
      <c r="Y293" s="89"/>
      <c r="Z293" s="89"/>
      <c r="AA293" s="89"/>
      <c r="AB293" s="89"/>
      <c r="AC293" s="89"/>
      <c r="AD293" s="89"/>
      <c r="AE293" s="89"/>
      <c r="AF293" s="89"/>
      <c r="AG293" s="89"/>
      <c r="AH293" s="89"/>
      <c r="AI293" s="89"/>
      <c r="AJ293" s="89"/>
      <c r="AK293" s="89"/>
      <c r="AL293" s="89"/>
      <c r="AM293" s="89"/>
      <c r="AN293" s="89"/>
      <c r="AO293" s="89"/>
      <c r="AP293" s="89"/>
      <c r="AQ293" s="89"/>
      <c r="AR293" s="89"/>
      <c r="AS293" s="89"/>
      <c r="AT293" s="89"/>
      <c r="AU293" s="89"/>
      <c r="AY293" s="88"/>
      <c r="AZ293" s="90">
        <v>1</v>
      </c>
      <c r="BA293" s="90">
        <v>2</v>
      </c>
      <c r="BB293" s="90">
        <v>3</v>
      </c>
      <c r="BC293" s="90">
        <v>4</v>
      </c>
      <c r="BD293" s="90">
        <v>5</v>
      </c>
      <c r="BE293" s="90">
        <v>6</v>
      </c>
      <c r="BF293" s="90">
        <v>7</v>
      </c>
      <c r="BG293" s="90">
        <v>8</v>
      </c>
      <c r="BH293" s="90">
        <v>9</v>
      </c>
      <c r="BI293" s="90">
        <v>10</v>
      </c>
      <c r="BJ293" s="90">
        <v>11</v>
      </c>
      <c r="BK293" s="90">
        <v>12</v>
      </c>
      <c r="BL293" s="90">
        <v>13</v>
      </c>
      <c r="BM293" s="90">
        <v>14</v>
      </c>
      <c r="BN293" s="90">
        <v>15</v>
      </c>
      <c r="BO293" s="90">
        <v>16</v>
      </c>
      <c r="BP293" s="90">
        <v>17</v>
      </c>
      <c r="BQ293" s="90">
        <v>18</v>
      </c>
      <c r="BR293" s="90">
        <v>19</v>
      </c>
      <c r="BS293" s="90">
        <v>20</v>
      </c>
      <c r="BT293" s="90">
        <v>21</v>
      </c>
      <c r="BU293" s="90">
        <v>22</v>
      </c>
      <c r="BV293" s="90">
        <v>23</v>
      </c>
      <c r="BW293" s="90">
        <v>24</v>
      </c>
      <c r="BX293" s="90">
        <v>25</v>
      </c>
      <c r="BY293" s="90">
        <v>26</v>
      </c>
      <c r="BZ293" s="90">
        <v>27</v>
      </c>
      <c r="CA293" s="90">
        <v>28</v>
      </c>
      <c r="CB293" s="90">
        <v>29</v>
      </c>
      <c r="CC293" s="90">
        <v>30</v>
      </c>
      <c r="CD293" s="90">
        <v>31</v>
      </c>
      <c r="CE293" s="90">
        <v>32</v>
      </c>
      <c r="CF293" s="90">
        <v>33</v>
      </c>
      <c r="CG293" s="90">
        <v>34</v>
      </c>
      <c r="CH293" s="90">
        <v>35</v>
      </c>
      <c r="CI293" s="90">
        <v>36</v>
      </c>
      <c r="CJ293" s="90">
        <v>37</v>
      </c>
      <c r="CK293" s="90">
        <v>38</v>
      </c>
      <c r="CL293" s="92"/>
      <c r="CM293" s="92"/>
      <c r="CN293" s="92"/>
      <c r="CO293" s="92"/>
      <c r="CP293" s="92"/>
      <c r="CQ293" s="92"/>
      <c r="CR293" s="92"/>
      <c r="CS293" s="92"/>
      <c r="CT293" s="92"/>
      <c r="CU293" s="92"/>
      <c r="CV293" s="92"/>
      <c r="CW293" s="92"/>
      <c r="CX293" s="92"/>
      <c r="CY293" s="92"/>
      <c r="CZ293" s="92"/>
      <c r="DA293" s="92"/>
      <c r="DB293" s="92"/>
      <c r="DC293" s="92"/>
      <c r="DD293" s="92"/>
      <c r="DE293" s="92"/>
      <c r="DF293" s="92"/>
      <c r="DG293" s="92"/>
      <c r="DH293" s="92"/>
      <c r="DI293" s="92"/>
      <c r="DJ293" s="92"/>
      <c r="DK293" s="92"/>
      <c r="DL293" s="92"/>
      <c r="DM293" s="92"/>
      <c r="DN293" s="92"/>
      <c r="DO293" s="92"/>
      <c r="DP293" s="92"/>
      <c r="DQ293" s="92"/>
      <c r="DR293" s="92"/>
      <c r="DS293" s="92"/>
      <c r="DT293" s="92"/>
      <c r="DU293" s="92"/>
      <c r="DV293" s="92"/>
      <c r="DW293" s="92"/>
      <c r="DX293" s="92"/>
      <c r="DY293" s="92"/>
      <c r="DZ293" s="92"/>
      <c r="EA293" s="92"/>
      <c r="EB293" s="92"/>
      <c r="EC293" s="92"/>
      <c r="ED293" s="92"/>
      <c r="EE293" s="92"/>
      <c r="EF293" s="92"/>
      <c r="EG293" s="92"/>
      <c r="EH293" s="92"/>
      <c r="EI293" s="92"/>
      <c r="EJ293" s="92"/>
      <c r="EK293" s="92"/>
      <c r="EL293" s="92"/>
      <c r="EM293" s="92"/>
      <c r="EN293" s="92"/>
      <c r="EO293" s="92"/>
      <c r="EP293" s="92"/>
      <c r="EQ293" s="92"/>
      <c r="ER293" s="92"/>
      <c r="ES293" s="92"/>
      <c r="ET293" s="92"/>
      <c r="EU293" s="92"/>
      <c r="EV293" s="92"/>
      <c r="EW293" s="92"/>
      <c r="EX293" s="92"/>
      <c r="EY293" s="92"/>
      <c r="EZ293" s="92"/>
    </row>
    <row r="294" spans="2:156" s="87" customFormat="1" ht="15" customHeight="1">
      <c r="B294" s="89"/>
      <c r="C294" s="89"/>
      <c r="D294" s="89"/>
      <c r="E294" s="89"/>
      <c r="F294" s="89"/>
      <c r="G294" s="89"/>
      <c r="H294" s="89"/>
      <c r="I294" s="89"/>
      <c r="J294" s="89"/>
      <c r="K294" s="89"/>
      <c r="L294" s="89"/>
      <c r="M294" s="89"/>
      <c r="N294" s="89"/>
      <c r="O294" s="89"/>
      <c r="P294" s="89"/>
      <c r="Q294" s="89"/>
      <c r="R294" s="89"/>
      <c r="S294" s="89"/>
      <c r="T294" s="89"/>
      <c r="U294" s="89"/>
      <c r="V294" s="89"/>
      <c r="W294" s="89"/>
      <c r="X294" s="89"/>
      <c r="Y294" s="89"/>
      <c r="Z294" s="89"/>
      <c r="AA294" s="89"/>
      <c r="AB294" s="89"/>
      <c r="AC294" s="89"/>
      <c r="AD294" s="89"/>
      <c r="AE294" s="89"/>
      <c r="AF294" s="89"/>
      <c r="AG294" s="89"/>
      <c r="AH294" s="89"/>
      <c r="AI294" s="89"/>
      <c r="AJ294" s="89"/>
      <c r="AK294" s="89"/>
      <c r="AL294" s="89"/>
      <c r="AM294" s="89"/>
      <c r="AN294" s="89"/>
      <c r="AO294" s="89"/>
      <c r="AP294" s="89"/>
      <c r="AQ294" s="89"/>
      <c r="AR294" s="89"/>
      <c r="AS294" s="89"/>
      <c r="AT294" s="89"/>
      <c r="AU294" s="89"/>
      <c r="AY294" s="88" t="s">
        <v>79</v>
      </c>
      <c r="AZ294" s="43" t="e">
        <f>'Report Sept'!AZ294-'Report June'!AZ294</f>
        <v>#VALUE!</v>
      </c>
      <c r="BA294" s="43" t="e">
        <f>'Report Sept'!BA294-'Report June'!BA294</f>
        <v>#VALUE!</v>
      </c>
      <c r="BB294" s="43" t="e">
        <f>'Report Sept'!BB294-'Report June'!BB294</f>
        <v>#VALUE!</v>
      </c>
      <c r="BC294" s="43" t="e">
        <f>'Report Sept'!BC294-'Report June'!BC294</f>
        <v>#VALUE!</v>
      </c>
      <c r="BD294" s="43" t="e">
        <f>'Report Sept'!BD294-'Report June'!BD294</f>
        <v>#VALUE!</v>
      </c>
      <c r="BE294" s="43" t="e">
        <f>'Report Sept'!BE294-'Report June'!BE294</f>
        <v>#VALUE!</v>
      </c>
      <c r="BF294" s="43" t="e">
        <f>'Report Sept'!BF294-'Report June'!BF294</f>
        <v>#VALUE!</v>
      </c>
      <c r="BG294" s="43" t="e">
        <f>'Report Sept'!BG294-'Report June'!BG294</f>
        <v>#VALUE!</v>
      </c>
      <c r="BH294" s="43" t="e">
        <f>'Report Sept'!BH294-'Report June'!BH294</f>
        <v>#VALUE!</v>
      </c>
      <c r="BI294" s="43" t="e">
        <f>'Report Sept'!BI294-'Report June'!BI294</f>
        <v>#VALUE!</v>
      </c>
      <c r="BJ294" s="43" t="e">
        <f>'Report Sept'!BJ294-'Report June'!BJ294</f>
        <v>#VALUE!</v>
      </c>
      <c r="BK294" s="43" t="e">
        <f>'Report Sept'!BK294-'Report June'!BK294</f>
        <v>#VALUE!</v>
      </c>
      <c r="BL294" s="43" t="e">
        <f>'Report Sept'!BL294-'Report June'!BL294</f>
        <v>#VALUE!</v>
      </c>
      <c r="BM294" s="43" t="e">
        <f>'Report Sept'!BM294-'Report June'!BM294</f>
        <v>#VALUE!</v>
      </c>
      <c r="BN294" s="43" t="e">
        <f>'Report Sept'!BN294-'Report June'!BN294</f>
        <v>#VALUE!</v>
      </c>
      <c r="BO294" s="43" t="e">
        <f>'Report Sept'!BO294-'Report June'!BO294</f>
        <v>#VALUE!</v>
      </c>
      <c r="BP294" s="43" t="e">
        <f>'Report Sept'!BP294-'Report June'!BP294</f>
        <v>#VALUE!</v>
      </c>
      <c r="BQ294" s="43" t="e">
        <f>'Report Sept'!BQ294-'Report June'!BQ294</f>
        <v>#VALUE!</v>
      </c>
      <c r="BR294" s="43" t="e">
        <f>'Report Sept'!BR294-'Report June'!BR294</f>
        <v>#VALUE!</v>
      </c>
      <c r="BS294" s="43" t="e">
        <f>'Report Sept'!BS294-'Report June'!BS294</f>
        <v>#VALUE!</v>
      </c>
      <c r="BT294" s="43" t="e">
        <f>'Report Sept'!BT294-'Report June'!BT294</f>
        <v>#VALUE!</v>
      </c>
      <c r="BU294" s="43" t="e">
        <f>'Report Sept'!BU294-'Report June'!BU294</f>
        <v>#VALUE!</v>
      </c>
      <c r="BV294" s="43" t="e">
        <f>'Report Sept'!BV294-'Report June'!BV294</f>
        <v>#VALUE!</v>
      </c>
      <c r="BW294" s="43" t="e">
        <f>'Report Sept'!BW294-'Report June'!BW294</f>
        <v>#VALUE!</v>
      </c>
      <c r="BX294" s="43" t="e">
        <f>'Report Sept'!BX294-'Report June'!BX294</f>
        <v>#VALUE!</v>
      </c>
      <c r="BY294" s="43" t="e">
        <f>'Report Sept'!BY294-'Report June'!BY294</f>
        <v>#VALUE!</v>
      </c>
      <c r="BZ294" s="43" t="e">
        <f>'Report Sept'!BZ294-'Report June'!BZ294</f>
        <v>#VALUE!</v>
      </c>
      <c r="CA294" s="43" t="e">
        <f>'Report Sept'!CA294-'Report June'!CA294</f>
        <v>#VALUE!</v>
      </c>
      <c r="CB294" s="43" t="e">
        <f>'Report Sept'!CB294-'Report June'!CB294</f>
        <v>#VALUE!</v>
      </c>
      <c r="CC294" s="43" t="e">
        <f>'Report Sept'!CC294-'Report June'!CC294</f>
        <v>#VALUE!</v>
      </c>
      <c r="CD294" s="43" t="e">
        <f>'Report Sept'!CD294-'Report June'!CD294</f>
        <v>#VALUE!</v>
      </c>
      <c r="CE294" s="43" t="e">
        <f>'Report Sept'!CE294-'Report June'!CE294</f>
        <v>#VALUE!</v>
      </c>
      <c r="CF294" s="43" t="e">
        <f>'Report Sept'!CF294-'Report June'!CF294</f>
        <v>#VALUE!</v>
      </c>
      <c r="CG294" s="43" t="e">
        <f>'Report Sept'!CG294-'Report June'!CG294</f>
        <v>#VALUE!</v>
      </c>
      <c r="CH294" s="43">
        <f>'Report Sept'!CH294-'Report June'!CH294</f>
        <v>5.7599999999999998E-2</v>
      </c>
      <c r="CI294" s="43">
        <f>'Report Sept'!CI294-'Report June'!CI294</f>
        <v>5.7599999999999998E-2</v>
      </c>
      <c r="CJ294" s="43">
        <f>'Report Sept'!CJ294-'Report June'!CJ294</f>
        <v>5.7599999999999998E-2</v>
      </c>
      <c r="CK294" s="43">
        <f>'Report Sept'!CK294-'Report June'!CK294</f>
        <v>5.7599999999999998E-2</v>
      </c>
      <c r="CL294" s="93"/>
      <c r="CM294" s="93"/>
      <c r="CN294" s="93"/>
      <c r="CO294" s="93"/>
      <c r="CP294" s="93"/>
      <c r="CQ294" s="93"/>
      <c r="CR294" s="93"/>
      <c r="CS294" s="93"/>
      <c r="CT294" s="93"/>
      <c r="CU294" s="93"/>
      <c r="CV294" s="93"/>
      <c r="CW294" s="93"/>
      <c r="CX294" s="93"/>
      <c r="CY294" s="93"/>
      <c r="CZ294" s="93"/>
      <c r="DA294" s="93"/>
      <c r="DB294" s="93"/>
      <c r="DC294" s="93"/>
      <c r="DD294" s="93"/>
      <c r="DE294" s="93"/>
      <c r="DF294" s="93"/>
      <c r="DG294" s="93"/>
      <c r="DH294" s="93"/>
      <c r="DI294" s="93"/>
      <c r="DJ294" s="93"/>
      <c r="DK294" s="93"/>
      <c r="DL294" s="93"/>
      <c r="DM294" s="93"/>
      <c r="DN294" s="93"/>
      <c r="DO294" s="93"/>
      <c r="DP294" s="93"/>
      <c r="DQ294" s="93"/>
      <c r="DR294" s="93"/>
      <c r="DS294" s="93"/>
      <c r="DT294" s="93"/>
      <c r="DU294" s="93"/>
      <c r="DV294" s="93"/>
      <c r="DW294" s="93"/>
      <c r="DX294" s="93"/>
      <c r="DY294" s="93"/>
      <c r="DZ294" s="93"/>
      <c r="EA294" s="93"/>
      <c r="EB294" s="93"/>
      <c r="EC294" s="93"/>
      <c r="ED294" s="93"/>
      <c r="EE294" s="93"/>
      <c r="EF294" s="93"/>
      <c r="EG294" s="93"/>
      <c r="EH294" s="93"/>
      <c r="EI294" s="93"/>
      <c r="EJ294" s="93"/>
      <c r="EK294" s="93"/>
      <c r="EL294" s="93"/>
      <c r="EM294" s="93"/>
      <c r="EN294" s="93"/>
      <c r="EO294" s="93"/>
      <c r="EP294" s="93"/>
      <c r="EQ294" s="93"/>
      <c r="ER294" s="93"/>
      <c r="ES294" s="93"/>
      <c r="ET294" s="93"/>
      <c r="EU294" s="93"/>
      <c r="EV294" s="93"/>
      <c r="EW294" s="93"/>
      <c r="EX294" s="93"/>
      <c r="EY294" s="93"/>
      <c r="EZ294" s="93"/>
    </row>
    <row r="295" spans="2:156" s="87" customFormat="1" ht="15" customHeight="1">
      <c r="AY295" s="88"/>
    </row>
    <row r="296" spans="2:156" s="87" customFormat="1" ht="15" customHeight="1">
      <c r="AY296" s="88"/>
    </row>
    <row r="297" spans="2:156" s="87" customFormat="1" ht="15" customHeight="1">
      <c r="AY297" s="88"/>
    </row>
    <row r="298" spans="2:156" s="87" customFormat="1" ht="15" customHeight="1">
      <c r="AY298" s="88"/>
    </row>
    <row r="299" spans="2:156" s="87" customFormat="1" ht="15" customHeight="1">
      <c r="AY299" s="88"/>
    </row>
    <row r="300" spans="2:156" s="87" customFormat="1" ht="15" customHeight="1">
      <c r="AY300" s="88"/>
    </row>
    <row r="301" spans="2:156" s="87" customFormat="1" ht="15" customHeight="1">
      <c r="AY301" s="88"/>
    </row>
    <row r="302" spans="2:156" s="87" customFormat="1" ht="15" customHeight="1">
      <c r="AY302" s="88"/>
    </row>
    <row r="303" spans="2:156" s="87" customFormat="1" ht="15" customHeight="1">
      <c r="AY303" s="88"/>
      <c r="AZ303" s="95">
        <v>1</v>
      </c>
      <c r="BA303" s="95">
        <v>2</v>
      </c>
      <c r="BB303" s="95">
        <v>3</v>
      </c>
      <c r="BC303" s="95">
        <v>4</v>
      </c>
      <c r="BD303" s="95">
        <v>5</v>
      </c>
      <c r="BE303" s="95">
        <v>6</v>
      </c>
      <c r="BF303" s="95">
        <v>7</v>
      </c>
      <c r="BG303" s="95">
        <v>8</v>
      </c>
      <c r="BH303" s="95">
        <v>9</v>
      </c>
      <c r="BI303" s="95">
        <v>10</v>
      </c>
      <c r="BJ303" s="95">
        <v>11</v>
      </c>
      <c r="BK303" s="95">
        <v>12</v>
      </c>
      <c r="BL303" s="95">
        <v>13</v>
      </c>
      <c r="BM303" s="95">
        <v>14</v>
      </c>
      <c r="BN303" s="95">
        <v>15</v>
      </c>
      <c r="BO303" s="95">
        <v>16</v>
      </c>
      <c r="BP303" s="95">
        <v>17</v>
      </c>
      <c r="BQ303" s="95">
        <v>18</v>
      </c>
      <c r="BR303" s="95">
        <v>19</v>
      </c>
      <c r="BS303" s="95">
        <v>20</v>
      </c>
      <c r="BT303" s="95">
        <v>21</v>
      </c>
      <c r="BU303" s="95">
        <v>22</v>
      </c>
      <c r="BV303" s="95">
        <v>23</v>
      </c>
      <c r="BW303" s="95">
        <v>24</v>
      </c>
      <c r="BX303" s="95">
        <v>25</v>
      </c>
      <c r="BY303" s="95">
        <v>26</v>
      </c>
      <c r="BZ303" s="95">
        <v>27</v>
      </c>
      <c r="CA303" s="95">
        <v>28</v>
      </c>
      <c r="CB303" s="95">
        <v>29</v>
      </c>
      <c r="CC303" s="95">
        <v>30</v>
      </c>
      <c r="CD303" s="95">
        <v>31</v>
      </c>
      <c r="CE303" s="95">
        <v>32</v>
      </c>
      <c r="CF303" s="95">
        <v>33</v>
      </c>
      <c r="CG303" s="95">
        <v>34</v>
      </c>
      <c r="CH303" s="95">
        <v>35</v>
      </c>
      <c r="CI303" s="95">
        <v>36</v>
      </c>
      <c r="CJ303" s="96"/>
      <c r="CK303" s="97"/>
      <c r="CL303" s="97"/>
      <c r="CM303" s="97"/>
      <c r="CN303" s="97"/>
      <c r="CO303" s="97"/>
      <c r="CP303" s="97"/>
      <c r="CQ303" s="97"/>
      <c r="CR303" s="97"/>
      <c r="CS303" s="97"/>
      <c r="CT303" s="97"/>
      <c r="CU303" s="97"/>
      <c r="CV303" s="97"/>
      <c r="CW303" s="97"/>
      <c r="CX303" s="97"/>
      <c r="CY303" s="97"/>
      <c r="CZ303" s="97"/>
      <c r="DA303" s="97"/>
      <c r="DB303" s="97"/>
      <c r="DC303" s="97"/>
      <c r="DD303" s="97"/>
      <c r="DE303" s="97"/>
      <c r="DF303" s="97"/>
      <c r="DG303" s="97"/>
      <c r="DH303" s="97"/>
      <c r="DI303" s="97"/>
      <c r="DJ303" s="97"/>
      <c r="DK303" s="97"/>
      <c r="DL303" s="97"/>
      <c r="DM303" s="97"/>
      <c r="DN303" s="97"/>
      <c r="DO303" s="97"/>
      <c r="DP303" s="97"/>
      <c r="DQ303" s="97"/>
      <c r="DR303" s="97"/>
      <c r="DS303" s="97"/>
      <c r="DT303" s="97"/>
      <c r="DU303" s="97"/>
      <c r="DV303" s="97"/>
      <c r="DW303" s="97"/>
      <c r="DX303" s="97"/>
      <c r="DY303" s="97"/>
      <c r="DZ303" s="97"/>
      <c r="EA303" s="97"/>
      <c r="EB303" s="97"/>
      <c r="EC303" s="97"/>
      <c r="ED303" s="97"/>
      <c r="EE303" s="97"/>
      <c r="EF303" s="97"/>
      <c r="EG303" s="97"/>
      <c r="EH303" s="97"/>
      <c r="EI303" s="97"/>
      <c r="EJ303" s="97"/>
      <c r="EK303" s="97"/>
      <c r="EL303" s="97"/>
      <c r="EM303" s="97"/>
      <c r="EN303" s="97"/>
      <c r="EO303" s="97"/>
      <c r="EP303" s="97"/>
      <c r="EQ303" s="97"/>
      <c r="ER303" s="97"/>
      <c r="ES303" s="97"/>
      <c r="ET303" s="97"/>
      <c r="EU303" s="97"/>
      <c r="EV303" s="97"/>
      <c r="EW303" s="97"/>
      <c r="EX303" s="97"/>
      <c r="EY303" s="97"/>
      <c r="EZ303" s="97"/>
    </row>
    <row r="304" spans="2:156" s="87" customFormat="1" ht="15" customHeight="1">
      <c r="AY304" s="98">
        <v>2016</v>
      </c>
      <c r="AZ304" s="43" t="e">
        <f>'Report Sept'!AZ304-'Report June'!AZ304</f>
        <v>#VALUE!</v>
      </c>
      <c r="BA304" s="43" t="e">
        <f>'Report Sept'!BA304-'Report June'!BA304</f>
        <v>#VALUE!</v>
      </c>
      <c r="BB304" s="43" t="e">
        <f>'Report Sept'!BB304-'Report June'!BB304</f>
        <v>#VALUE!</v>
      </c>
      <c r="BC304" s="43" t="e">
        <f>'Report Sept'!BC304-'Report June'!BC304</f>
        <v>#VALUE!</v>
      </c>
      <c r="BD304" s="43" t="e">
        <f>'Report Sept'!BD304-'Report June'!BD304</f>
        <v>#VALUE!</v>
      </c>
      <c r="BE304" s="43" t="e">
        <f>'Report Sept'!BE304-'Report June'!BE304</f>
        <v>#VALUE!</v>
      </c>
      <c r="BF304" s="43" t="e">
        <f>'Report Sept'!BF304-'Report June'!BF304</f>
        <v>#VALUE!</v>
      </c>
      <c r="BG304" s="43" t="e">
        <f>'Report Sept'!BG304-'Report June'!BG304</f>
        <v>#VALUE!</v>
      </c>
      <c r="BH304" s="93">
        <f>SUMIFS('II. Quarters in Repayment'!$L:$L,'II. Quarters in Repayment'!$G:$G,$AY304,'II. Quarters in Repayment'!$H:$H,BH$303)</f>
        <v>2.7900000000000001E-2</v>
      </c>
      <c r="BI304" s="93">
        <f>SUMIFS('II. Quarters in Repayment'!$L:$L,'II. Quarters in Repayment'!$G:$G,$AY304,'II. Quarters in Repayment'!$H:$H,BI$303)</f>
        <v>2.9000000000000001E-2</v>
      </c>
      <c r="BJ304" s="93">
        <f>SUMIFS('II. Quarters in Repayment'!$L:$L,'II. Quarters in Repayment'!$G:$G,$AY304,'II. Quarters in Repayment'!$H:$H,BJ$303)</f>
        <v>3.1600000000000003E-2</v>
      </c>
      <c r="BK304" s="93">
        <f>SUMIFS('II. Quarters in Repayment'!$L:$L,'II. Quarters in Repayment'!$G:$G,$AY304,'II. Quarters in Repayment'!$H:$H,BK$303)</f>
        <v>3.39E-2</v>
      </c>
      <c r="BL304" s="93">
        <f>SUMIFS('II. Quarters in Repayment'!$L:$L,'II. Quarters in Repayment'!$G:$G,$AY304,'II. Quarters in Repayment'!$H:$H,BL$303)</f>
        <v>3.4299999999999997E-2</v>
      </c>
      <c r="BM304" s="93">
        <f>SUMIFS('II. Quarters in Repayment'!$L:$L,'II. Quarters in Repayment'!$G:$G,$AY304,'II. Quarters in Repayment'!$H:$H,BM$303)</f>
        <v>3.4599999999999999E-2</v>
      </c>
      <c r="BN304" s="93">
        <f>SUMIFS('II. Quarters in Repayment'!$L:$L,'II. Quarters in Repayment'!$G:$G,$AY304,'II. Quarters in Repayment'!$H:$H,BN$303)</f>
        <v>3.5299999999999998E-2</v>
      </c>
      <c r="BO304" s="93">
        <f>SUMIFS('II. Quarters in Repayment'!$L:$L,'II. Quarters in Repayment'!$G:$G,$AY304,'II. Quarters in Repayment'!$H:$H,BO$303)</f>
        <v>3.61E-2</v>
      </c>
      <c r="BP304" s="93">
        <f>AVERAGE(BO304,BQ304)</f>
        <v>3.6400000000000002E-2</v>
      </c>
      <c r="BQ304" s="93">
        <f>SUMIFS('II. Quarters in Repayment'!$L:$L,'II. Quarters in Repayment'!$G:$G,$AY304,'II. Quarters in Repayment'!$H:$H,BQ$303)</f>
        <v>3.6700000000000003E-2</v>
      </c>
      <c r="BR304" s="93">
        <f>SUMIFS('II. Quarters in Repayment'!$L:$L,'II. Quarters in Repayment'!$G:$G,$AY304,'II. Quarters in Repayment'!$H:$H,BR$303)</f>
        <v>3.6900000000000002E-2</v>
      </c>
      <c r="BS304" s="93">
        <f>SUMIFS('II. Quarters in Repayment'!$L:$L,'II. Quarters in Repayment'!$G:$G,$AY304,'II. Quarters in Repayment'!$H:$H,BS$303)</f>
        <v>3.7199999999999997E-2</v>
      </c>
      <c r="BT304" s="93">
        <f>SUMIFS('II. Quarters in Repayment'!$L:$L,'II. Quarters in Repayment'!$G:$G,$AY304,'II. Quarters in Repayment'!$H:$H,BT$303)</f>
        <v>3.7600000000000001E-2</v>
      </c>
      <c r="BU304" s="93">
        <f>SUMIFS('II. Quarters in Repayment'!$L:$L,'II. Quarters in Repayment'!$G:$G,$AY304,'II. Quarters in Repayment'!$H:$H,BU$303)</f>
        <v>3.7999999999999999E-2</v>
      </c>
      <c r="BV304" s="93">
        <f>SUMIFS('II. Quarters in Repayment'!$L:$L,'II. Quarters in Repayment'!$G:$G,$AY304,'II. Quarters in Repayment'!$H:$H,BV$303)</f>
        <v>3.85E-2</v>
      </c>
      <c r="BW304" s="93">
        <f>SUMIFS('II. Quarters in Repayment'!$L:$L,'II. Quarters in Repayment'!$G:$G,$AY304,'II. Quarters in Repayment'!$H:$H,BW$303)</f>
        <v>3.9600000000000003E-2</v>
      </c>
      <c r="BX304" s="93">
        <f>SUMIFS('II. Quarters in Repayment'!$L:$L,'II. Quarters in Repayment'!$G:$G,$AY304,'II. Quarters in Repayment'!$H:$H,BX$303)</f>
        <v>4.1399999999999999E-2</v>
      </c>
      <c r="BY304" s="93">
        <f>SUMIFS('II. Quarters in Repayment'!$L:$L,'II. Quarters in Repayment'!$G:$G,$AY304,'II. Quarters in Repayment'!$H:$H,BY$303)</f>
        <v>4.2200000000000001E-2</v>
      </c>
      <c r="BZ304" s="93">
        <f>SUMIFS('II. Quarters in Repayment'!$L:$L,'II. Quarters in Repayment'!$G:$G,$AY304,'II. Quarters in Repayment'!$H:$H,BZ$303)</f>
        <v>4.2700000000000002E-2</v>
      </c>
      <c r="CA304" s="93">
        <f>SUMIFS('II. Quarters in Repayment'!$L:$L,'II. Quarters in Repayment'!$G:$G,$AY304,'II. Quarters in Repayment'!$H:$H,CA$303)</f>
        <v>4.2900000000000001E-2</v>
      </c>
      <c r="CB304" s="93">
        <f>SUMIFS('II. Quarters in Repayment'!$L:$L,'II. Quarters in Repayment'!$G:$G,$AY304,'II. Quarters in Repayment'!$H:$H,CB$303)</f>
        <v>4.3900000000000002E-2</v>
      </c>
      <c r="CC304" s="93">
        <f>SUMIFS('II. Quarters in Repayment'!$L:$L,'II. Quarters in Repayment'!$G:$G,$AY304,'II. Quarters in Repayment'!$H:$H,CC$303)</f>
        <v>4.41E-2</v>
      </c>
      <c r="CD304" s="93">
        <f>SUMIFS('II. Quarters in Repayment'!$L:$L,'II. Quarters in Repayment'!$G:$G,$AY304,'II. Quarters in Repayment'!$H:$H,CD$303)</f>
        <v>4.5900000000000003E-2</v>
      </c>
      <c r="CE304" s="93">
        <f>SUMIFS('II. Quarters in Repayment'!$L:$L,'II. Quarters in Repayment'!$G:$G,$AY304,'II. Quarters in Repayment'!$H:$H,CE$303)</f>
        <v>4.6199999999999998E-2</v>
      </c>
      <c r="CF304" s="93">
        <f>SUMIFS('II. Quarters in Repayment'!$L:$L,'II. Quarters in Repayment'!$G:$G,$AY304,'II. Quarters in Repayment'!$H:$H,CF$303)</f>
        <v>4.6899999999999997E-2</v>
      </c>
      <c r="CG304" s="93">
        <f>SUMIFS('II. Quarters in Repayment'!$L:$L,'II. Quarters in Repayment'!$G:$G,$AY304,'II. Quarters in Repayment'!$H:$H,CG$303)</f>
        <v>4.7199999999999999E-2</v>
      </c>
      <c r="CH304" s="93">
        <f>SUMIFS('II. Quarters in Repayment'!$L:$L,'II. Quarters in Repayment'!$G:$G,$AY304,'II. Quarters in Repayment'!$H:$H,CH$303)</f>
        <v>4.7300000000000002E-2</v>
      </c>
      <c r="CI304" s="93">
        <f>SUMIFS('II. Quarters in Repayment'!$L:$L,'II. Quarters in Repayment'!$G:$G,$AY304,'II. Quarters in Repayment'!$H:$H,CI$303)</f>
        <v>4.7699999999999999E-2</v>
      </c>
      <c r="CJ304" s="94"/>
      <c r="CK304" s="93"/>
      <c r="CL304" s="93"/>
      <c r="CM304" s="93"/>
      <c r="CN304" s="93"/>
      <c r="CO304" s="93"/>
      <c r="CP304" s="93"/>
      <c r="CQ304" s="93"/>
      <c r="CR304" s="93"/>
      <c r="CS304" s="93"/>
      <c r="CT304" s="93"/>
      <c r="CU304" s="93"/>
      <c r="CV304" s="93"/>
      <c r="CW304" s="93"/>
      <c r="CX304" s="93"/>
      <c r="CY304" s="93"/>
      <c r="CZ304" s="93"/>
      <c r="DA304" s="93"/>
      <c r="DB304" s="93"/>
      <c r="DC304" s="93"/>
      <c r="DD304" s="93"/>
      <c r="DE304" s="93"/>
      <c r="DF304" s="93"/>
      <c r="DG304" s="93"/>
      <c r="DH304" s="93"/>
      <c r="DI304" s="93"/>
      <c r="DJ304" s="93"/>
      <c r="DK304" s="93"/>
      <c r="DL304" s="93"/>
      <c r="DM304" s="93"/>
      <c r="DN304" s="93"/>
      <c r="DO304" s="93"/>
      <c r="DP304" s="93"/>
      <c r="DQ304" s="93"/>
      <c r="DR304" s="93"/>
      <c r="DS304" s="93"/>
      <c r="DT304" s="93"/>
      <c r="DU304" s="93"/>
      <c r="DV304" s="93"/>
      <c r="DW304" s="93"/>
      <c r="DX304" s="93"/>
      <c r="DY304" s="93"/>
      <c r="DZ304" s="93"/>
      <c r="EA304" s="93"/>
      <c r="EB304" s="93"/>
      <c r="EC304" s="93"/>
      <c r="ED304" s="93"/>
      <c r="EE304" s="93"/>
      <c r="EF304" s="93"/>
      <c r="EG304" s="93"/>
      <c r="EH304" s="93"/>
      <c r="EI304" s="93"/>
      <c r="EJ304" s="93"/>
      <c r="EK304" s="93"/>
      <c r="EL304" s="93"/>
      <c r="EM304" s="93"/>
      <c r="EN304" s="93"/>
      <c r="EO304" s="93"/>
      <c r="EP304" s="93"/>
      <c r="EQ304" s="93"/>
      <c r="ER304" s="93"/>
      <c r="ES304" s="93"/>
      <c r="ET304" s="93"/>
      <c r="EU304" s="93"/>
      <c r="EV304" s="93"/>
      <c r="EW304" s="93"/>
      <c r="EX304" s="93"/>
      <c r="EY304" s="93"/>
      <c r="EZ304" s="93"/>
    </row>
    <row r="305" spans="1:156" s="87" customFormat="1" ht="15" customHeight="1">
      <c r="AY305" s="98">
        <v>2017</v>
      </c>
      <c r="AZ305" s="43" t="e">
        <f>'Report Sept'!AZ305-'Report June'!AZ305</f>
        <v>#VALUE!</v>
      </c>
      <c r="BA305" s="43" t="e">
        <f>'Report Sept'!BA305-'Report June'!BA305</f>
        <v>#VALUE!</v>
      </c>
      <c r="BB305" s="43" t="e">
        <f>'Report Sept'!BB305-'Report June'!BB305</f>
        <v>#VALUE!</v>
      </c>
      <c r="BC305" s="43" t="e">
        <f>'Report Sept'!BC305-'Report June'!BC305</f>
        <v>#VALUE!</v>
      </c>
      <c r="BD305" s="43" t="e">
        <f>'Report Sept'!BD305-'Report June'!BD305</f>
        <v>#VALUE!</v>
      </c>
      <c r="BE305" s="43" t="e">
        <f>'Report Sept'!BE305-'Report June'!BE305</f>
        <v>#VALUE!</v>
      </c>
      <c r="BF305" s="43" t="e">
        <f>'Report Sept'!BF305-'Report June'!BF305</f>
        <v>#VALUE!</v>
      </c>
      <c r="BG305" s="43" t="e">
        <f>'Report Sept'!BG305-'Report June'!BG305</f>
        <v>#VALUE!</v>
      </c>
      <c r="BH305" s="93">
        <f>SUMIFS('II. Quarters in Repayment'!$L:$L,'II. Quarters in Repayment'!$G:$G,$AY305,'II. Quarters in Repayment'!$H:$H,BH$303)</f>
        <v>4.3999999999999997E-2</v>
      </c>
      <c r="BI305" s="93">
        <f>SUMIFS('II. Quarters in Repayment'!$L:$L,'II. Quarters in Repayment'!$G:$G,$AY305,'II. Quarters in Repayment'!$H:$H,BI$303)</f>
        <v>4.6199999999999998E-2</v>
      </c>
      <c r="BJ305" s="93">
        <f>SUMIFS('II. Quarters in Repayment'!$L:$L,'II. Quarters in Repayment'!$G:$G,$AY305,'II. Quarters in Repayment'!$H:$H,BJ$303)</f>
        <v>4.9299999999999997E-2</v>
      </c>
      <c r="BK305" s="93">
        <f>SUMIFS('II. Quarters in Repayment'!$L:$L,'II. Quarters in Repayment'!$G:$G,$AY305,'II. Quarters in Repayment'!$H:$H,BK$303)</f>
        <v>5.3100000000000001E-2</v>
      </c>
      <c r="BL305" s="93">
        <f>SUMIFS('II. Quarters in Repayment'!$L:$L,'II. Quarters in Repayment'!$G:$G,$AY305,'II. Quarters in Repayment'!$H:$H,BL$303)</f>
        <v>5.5500000000000001E-2</v>
      </c>
      <c r="BM305" s="93">
        <f>SUMIFS('II. Quarters in Repayment'!$L:$L,'II. Quarters in Repayment'!$G:$G,$AY305,'II. Quarters in Repayment'!$H:$H,BM$303)</f>
        <v>5.7500000000000002E-2</v>
      </c>
      <c r="BN305" s="93">
        <f>SUMIFS('II. Quarters in Repayment'!$L:$L,'II. Quarters in Repayment'!$G:$G,$AY305,'II. Quarters in Repayment'!$H:$H,BN$303)</f>
        <v>5.9700000000000003E-2</v>
      </c>
      <c r="BO305" s="93">
        <f>SUMIFS('II. Quarters in Repayment'!$L:$L,'II. Quarters in Repayment'!$G:$G,$AY305,'II. Quarters in Repayment'!$H:$H,BO$303)</f>
        <v>6.1899999999999997E-2</v>
      </c>
      <c r="BP305" s="93">
        <f>SUMIFS('II. Quarters in Repayment'!$L:$L,'II. Quarters in Repayment'!$G:$G,$AY305,'II. Quarters in Repayment'!$H:$H,BP$303)</f>
        <v>6.4199999999999993E-2</v>
      </c>
      <c r="BQ305" s="93">
        <f>SUMIFS('II. Quarters in Repayment'!$L:$L,'II. Quarters in Repayment'!$G:$G,$AY305,'II. Quarters in Repayment'!$H:$H,BQ$303)</f>
        <v>6.4500000000000002E-2</v>
      </c>
      <c r="BR305" s="93">
        <f>SUMIFS('II. Quarters in Repayment'!$L:$L,'II. Quarters in Repayment'!$G:$G,$AY305,'II. Quarters in Repayment'!$H:$H,BR$303)</f>
        <v>6.4899999999999999E-2</v>
      </c>
      <c r="BS305" s="93">
        <f>SUMIFS('II. Quarters in Repayment'!$L:$L,'II. Quarters in Repayment'!$G:$G,$AY305,'II. Quarters in Repayment'!$H:$H,BS$303)</f>
        <v>6.5799999999999997E-2</v>
      </c>
      <c r="BT305" s="93">
        <f>SUMIFS('II. Quarters in Repayment'!$L:$L,'II. Quarters in Repayment'!$G:$G,$AY305,'II. Quarters in Repayment'!$H:$H,BT$303)</f>
        <v>6.8699999999999997E-2</v>
      </c>
      <c r="BU305" s="93">
        <f>SUMIFS('II. Quarters in Repayment'!$L:$L,'II. Quarters in Repayment'!$G:$G,$AY305,'II. Quarters in Repayment'!$H:$H,BU$303)</f>
        <v>7.0900000000000005E-2</v>
      </c>
      <c r="BV305" s="93">
        <f>SUMIFS('II. Quarters in Repayment'!$L:$L,'II. Quarters in Repayment'!$G:$G,$AY305,'II. Quarters in Repayment'!$H:$H,BV$303)</f>
        <v>7.1300000000000002E-2</v>
      </c>
      <c r="BW305" s="93">
        <f>SUMIFS('II. Quarters in Repayment'!$L:$L,'II. Quarters in Repayment'!$G:$G,$AY305,'II. Quarters in Repayment'!$H:$H,BW$303)</f>
        <v>7.2999999999999995E-2</v>
      </c>
      <c r="BX305" s="93">
        <f>SUMIFS('II. Quarters in Repayment'!$L:$L,'II. Quarters in Repayment'!$G:$G,$AY305,'II. Quarters in Repayment'!$H:$H,BX$303)</f>
        <v>7.4999999999999997E-2</v>
      </c>
      <c r="BY305" s="93">
        <f>SUMIFS('II. Quarters in Repayment'!$L:$L,'II. Quarters in Repayment'!$G:$G,$AY305,'II. Quarters in Repayment'!$H:$H,BY$303)</f>
        <v>7.5300000000000006E-2</v>
      </c>
      <c r="BZ305" s="93">
        <f>SUMIFS('II. Quarters in Repayment'!$L:$L,'II. Quarters in Repayment'!$G:$G,$AY305,'II. Quarters in Repayment'!$H:$H,BZ$303)</f>
        <v>8.0100000000000005E-2</v>
      </c>
      <c r="CA305" s="93">
        <f>SUMIFS('II. Quarters in Repayment'!$L:$L,'II. Quarters in Repayment'!$G:$G,$AY305,'II. Quarters in Repayment'!$H:$H,CA$303)</f>
        <v>8.0500000000000002E-2</v>
      </c>
      <c r="CB305" s="93">
        <f>SUMIFS('II. Quarters in Repayment'!$L:$L,'II. Quarters in Repayment'!$G:$G,$AY305,'II. Quarters in Repayment'!$H:$H,CB$303)</f>
        <v>8.2400000000000001E-2</v>
      </c>
      <c r="CC305" s="93">
        <f>SUMIFS('II. Quarters in Repayment'!$L:$L,'II. Quarters in Repayment'!$G:$G,$AY305,'II. Quarters in Repayment'!$H:$H,CC$303)</f>
        <v>8.3900000000000002E-2</v>
      </c>
      <c r="CD305" s="93">
        <f>SUMIFS('II. Quarters in Repayment'!$L:$L,'II. Quarters in Repayment'!$G:$G,$AY305,'II. Quarters in Repayment'!$H:$H,CD$303)</f>
        <v>8.4500000000000006E-2</v>
      </c>
      <c r="CE305" s="93"/>
      <c r="CF305" s="93"/>
      <c r="CG305" s="93"/>
      <c r="CH305" s="93"/>
      <c r="CI305" s="93"/>
      <c r="CJ305" s="93"/>
      <c r="CK305" s="93"/>
      <c r="CL305" s="93"/>
      <c r="CM305" s="93"/>
      <c r="CN305" s="93"/>
      <c r="CO305" s="93"/>
      <c r="CP305" s="93"/>
      <c r="CQ305" s="93"/>
      <c r="CR305" s="93"/>
      <c r="CS305" s="93"/>
      <c r="CT305" s="93"/>
      <c r="CU305" s="93"/>
      <c r="CV305" s="93"/>
      <c r="CW305" s="93"/>
      <c r="CX305" s="93"/>
      <c r="CY305" s="93"/>
      <c r="CZ305" s="93"/>
      <c r="DA305" s="93"/>
      <c r="DB305" s="93"/>
      <c r="DC305" s="93"/>
      <c r="DD305" s="93"/>
      <c r="DE305" s="93"/>
      <c r="DF305" s="93"/>
      <c r="DG305" s="93"/>
      <c r="DH305" s="93"/>
      <c r="DI305" s="93"/>
      <c r="DJ305" s="93"/>
      <c r="DK305" s="93"/>
      <c r="DL305" s="93"/>
      <c r="DM305" s="93"/>
      <c r="DN305" s="93"/>
      <c r="DO305" s="93"/>
      <c r="DP305" s="93"/>
      <c r="DQ305" s="93"/>
      <c r="DR305" s="93"/>
      <c r="DS305" s="93"/>
      <c r="DT305" s="93"/>
      <c r="DU305" s="93"/>
      <c r="DV305" s="93"/>
      <c r="DW305" s="93"/>
      <c r="DX305" s="93"/>
      <c r="DY305" s="93"/>
      <c r="DZ305" s="93"/>
      <c r="EA305" s="93"/>
      <c r="EB305" s="93"/>
      <c r="EC305" s="93"/>
      <c r="ED305" s="93"/>
      <c r="EE305" s="93"/>
      <c r="EF305" s="93"/>
      <c r="EG305" s="93"/>
      <c r="EH305" s="93"/>
      <c r="EI305" s="93"/>
      <c r="EJ305" s="93"/>
      <c r="EK305" s="93"/>
      <c r="EL305" s="93"/>
      <c r="EM305" s="93"/>
      <c r="EN305" s="93"/>
      <c r="EO305" s="93"/>
      <c r="EP305" s="93"/>
      <c r="EQ305" s="93"/>
      <c r="ER305" s="93"/>
      <c r="ES305" s="93"/>
      <c r="ET305" s="93"/>
      <c r="EU305" s="93"/>
      <c r="EV305" s="93"/>
      <c r="EW305" s="93"/>
      <c r="EX305" s="93"/>
      <c r="EY305" s="93"/>
      <c r="EZ305" s="93"/>
    </row>
    <row r="306" spans="1:156" s="87" customFormat="1" ht="15" customHeight="1">
      <c r="AY306" s="98">
        <v>2018</v>
      </c>
      <c r="AZ306" s="43" t="e">
        <f>'Report Sept'!AZ306-'Report June'!AZ306</f>
        <v>#VALUE!</v>
      </c>
      <c r="BA306" s="43" t="e">
        <f>'Report Sept'!BA306-'Report June'!BA306</f>
        <v>#VALUE!</v>
      </c>
      <c r="BB306" s="43" t="e">
        <f>'Report Sept'!BB306-'Report June'!BB306</f>
        <v>#VALUE!</v>
      </c>
      <c r="BC306" s="43" t="e">
        <f>'Report Sept'!BC306-'Report June'!BC306</f>
        <v>#VALUE!</v>
      </c>
      <c r="BD306" s="43" t="e">
        <f>'Report Sept'!BD306-'Report June'!BD306</f>
        <v>#VALUE!</v>
      </c>
      <c r="BE306" s="43" t="e">
        <f>'Report Sept'!BE306-'Report June'!BE306</f>
        <v>#VALUE!</v>
      </c>
      <c r="BF306" s="43" t="e">
        <f>'Report Sept'!BF306-'Report June'!BF306</f>
        <v>#VALUE!</v>
      </c>
      <c r="BG306" s="43" t="e">
        <f>'Report Sept'!BG306-'Report June'!BG306</f>
        <v>#VALUE!</v>
      </c>
      <c r="BH306" s="93">
        <f>SUMIFS('II. Quarters in Repayment'!$L:$L,'II. Quarters in Repayment'!$G:$G,$AY306,'II. Quarters in Repayment'!$H:$H,BH$303)</f>
        <v>6.5299999999999997E-2</v>
      </c>
      <c r="BI306" s="93">
        <f>SUMIFS('II. Quarters in Repayment'!$L:$L,'II. Quarters in Repayment'!$G:$G,$AY306,'II. Quarters in Repayment'!$H:$H,BI$303)</f>
        <v>6.8599999999999994E-2</v>
      </c>
      <c r="BJ306" s="93">
        <f>SUMIFS('II. Quarters in Repayment'!$L:$L,'II. Quarters in Repayment'!$G:$G,$AY306,'II. Quarters in Repayment'!$H:$H,BJ$303)</f>
        <v>7.1900000000000006E-2</v>
      </c>
      <c r="BK306" s="93">
        <f>SUMIFS('II. Quarters in Repayment'!$L:$L,'II. Quarters in Repayment'!$G:$G,$AY306,'II. Quarters in Repayment'!$H:$H,BK$303)</f>
        <v>7.4899999999999994E-2</v>
      </c>
      <c r="BL306" s="93">
        <f>SUMIFS('II. Quarters in Repayment'!$L:$L,'II. Quarters in Repayment'!$G:$G,$AY306,'II. Quarters in Repayment'!$H:$H,BL$303)</f>
        <v>7.6499999999999999E-2</v>
      </c>
      <c r="BM306" s="93">
        <f>SUMIFS('II. Quarters in Repayment'!$L:$L,'II. Quarters in Repayment'!$G:$G,$AY306,'II. Quarters in Repayment'!$H:$H,BM$303)</f>
        <v>7.8600000000000003E-2</v>
      </c>
      <c r="BN306" s="93">
        <f>SUMIFS('II. Quarters in Repayment'!$L:$L,'II. Quarters in Repayment'!$G:$G,$AY306,'II. Quarters in Repayment'!$H:$H,BN$303)</f>
        <v>8.0600000000000005E-2</v>
      </c>
      <c r="BO306" s="93">
        <f>SUMIFS('II. Quarters in Repayment'!$L:$L,'II. Quarters in Repayment'!$G:$G,$AY306,'II. Quarters in Repayment'!$H:$H,BO$303)</f>
        <v>8.4699999999999998E-2</v>
      </c>
      <c r="BP306" s="93">
        <f>SUMIFS('II. Quarters in Repayment'!$L:$L,'II. Quarters in Repayment'!$G:$G,$AY306,'II. Quarters in Repayment'!$H:$H,BP$303)</f>
        <v>9.0700000000000003E-2</v>
      </c>
      <c r="BQ306" s="93">
        <f>SUMIFS('II. Quarters in Repayment'!$L:$L,'II. Quarters in Repayment'!$G:$G,$AY306,'II. Quarters in Repayment'!$H:$H,BQ$303)</f>
        <v>9.3299999999999994E-2</v>
      </c>
      <c r="BR306" s="93">
        <f>SUMIFS('II. Quarters in Repayment'!$L:$L,'II. Quarters in Repayment'!$G:$G,$AY306,'II. Quarters in Repayment'!$H:$H,BR$303)</f>
        <v>9.5100000000000004E-2</v>
      </c>
      <c r="BS306" s="93">
        <f>SUMIFS('II. Quarters in Repayment'!$L:$L,'II. Quarters in Repayment'!$G:$G,$AY306,'II. Quarters in Repayment'!$H:$H,BS$303)</f>
        <v>9.7500000000000003E-2</v>
      </c>
      <c r="BT306" s="93">
        <f>SUMIFS('II. Quarters in Repayment'!$L:$L,'II. Quarters in Repayment'!$G:$G,$AY306,'II. Quarters in Repayment'!$H:$H,BT$303)</f>
        <v>9.9900000000000003E-2</v>
      </c>
      <c r="BU306" s="93">
        <f>SUMIFS('II. Quarters in Repayment'!$L:$L,'II. Quarters in Repayment'!$G:$G,$AY306,'II. Quarters in Repayment'!$H:$H,BU$303)</f>
        <v>0.1012</v>
      </c>
      <c r="BV306" s="93">
        <f>SUMIFS('II. Quarters in Repayment'!$L:$L,'II. Quarters in Repayment'!$G:$G,$AY306,'II. Quarters in Repayment'!$H:$H,BV$303)</f>
        <v>0.10290000000000001</v>
      </c>
      <c r="BW306" s="93">
        <f>SUMIFS('II. Quarters in Repayment'!$L:$L,'II. Quarters in Repayment'!$G:$G,$AY306,'II. Quarters in Repayment'!$H:$H,BW$303)</f>
        <v>0.1045</v>
      </c>
      <c r="BX306" s="93">
        <f>SUMIFS('II. Quarters in Repayment'!$L:$L,'II. Quarters in Repayment'!$G:$G,$AY306,'II. Quarters in Repayment'!$H:$H,BX$303)</f>
        <v>0.10589999999999999</v>
      </c>
      <c r="BY306" s="93">
        <f>SUMIFS('II. Quarters in Repayment'!$L:$L,'II. Quarters in Repayment'!$G:$G,$AY306,'II. Quarters in Repayment'!$H:$H,BY$303)</f>
        <v>0.1062</v>
      </c>
      <c r="BZ306" s="93">
        <f>SUMIFS('II. Quarters in Repayment'!$L:$L,'II. Quarters in Repayment'!$G:$G,$AY306,'II. Quarters in Repayment'!$H:$H,BZ$303)</f>
        <v>0.10730000000000001</v>
      </c>
      <c r="CA306" s="93">
        <f>SUMIFS('II. Quarters in Repayment'!$L:$L,'II. Quarters in Repayment'!$G:$G,$AY306,'II. Quarters in Repayment'!$H:$H,CA$303)</f>
        <v>0.1084</v>
      </c>
      <c r="CB306" s="93"/>
      <c r="CC306" s="93"/>
      <c r="CD306" s="93"/>
      <c r="CE306" s="93"/>
      <c r="CF306" s="93"/>
      <c r="CG306" s="93"/>
      <c r="CH306" s="93"/>
      <c r="CI306" s="93"/>
      <c r="CJ306" s="93"/>
      <c r="CK306" s="93"/>
      <c r="CL306" s="93"/>
      <c r="CM306" s="93"/>
      <c r="CN306" s="93"/>
      <c r="CO306" s="93"/>
      <c r="CP306" s="93"/>
      <c r="CQ306" s="93"/>
      <c r="CR306" s="93"/>
      <c r="CS306" s="93"/>
      <c r="CT306" s="93"/>
      <c r="CU306" s="93"/>
      <c r="CV306" s="93"/>
      <c r="CW306" s="93"/>
      <c r="CX306" s="93"/>
      <c r="CY306" s="93"/>
      <c r="CZ306" s="93"/>
      <c r="DA306" s="93"/>
      <c r="DB306" s="93"/>
      <c r="DC306" s="93"/>
      <c r="DD306" s="93"/>
      <c r="DE306" s="93"/>
      <c r="DF306" s="93"/>
      <c r="DG306" s="93"/>
      <c r="DH306" s="93"/>
      <c r="DI306" s="93"/>
      <c r="DJ306" s="93"/>
      <c r="DK306" s="93"/>
      <c r="DL306" s="93"/>
      <c r="DM306" s="93"/>
      <c r="DN306" s="93"/>
      <c r="DO306" s="93"/>
      <c r="DP306" s="93"/>
      <c r="DQ306" s="93"/>
      <c r="DR306" s="93"/>
      <c r="DS306" s="93"/>
      <c r="DT306" s="93"/>
      <c r="DU306" s="93"/>
      <c r="DV306" s="93"/>
      <c r="DW306" s="93"/>
      <c r="DX306" s="93"/>
      <c r="DY306" s="93"/>
      <c r="DZ306" s="93"/>
      <c r="EA306" s="93"/>
      <c r="EB306" s="93"/>
      <c r="EC306" s="93"/>
      <c r="ED306" s="93"/>
      <c r="EE306" s="93"/>
      <c r="EF306" s="93"/>
      <c r="EG306" s="93"/>
      <c r="EH306" s="93"/>
      <c r="EI306" s="93"/>
      <c r="EJ306" s="93"/>
      <c r="EK306" s="93"/>
      <c r="EL306" s="93"/>
      <c r="EM306" s="93"/>
      <c r="EN306" s="93"/>
      <c r="EO306" s="93"/>
      <c r="EP306" s="93"/>
      <c r="EQ306" s="93"/>
      <c r="ER306" s="93"/>
      <c r="ES306" s="93"/>
      <c r="ET306" s="93"/>
      <c r="EU306" s="93"/>
      <c r="EV306" s="93"/>
      <c r="EW306" s="93"/>
      <c r="EX306" s="93"/>
      <c r="EY306" s="93"/>
      <c r="EZ306" s="93"/>
    </row>
    <row r="307" spans="1:156" s="87" customFormat="1" ht="15" customHeight="1">
      <c r="AY307" s="98">
        <v>2019</v>
      </c>
      <c r="AZ307" s="43" t="e">
        <f>'Report Sept'!AZ307-'Report June'!AZ307</f>
        <v>#VALUE!</v>
      </c>
      <c r="BA307" s="43" t="e">
        <f>'Report Sept'!BA307-'Report June'!BA307</f>
        <v>#VALUE!</v>
      </c>
      <c r="BB307" s="43" t="e">
        <f>'Report Sept'!BB307-'Report June'!BB307</f>
        <v>#VALUE!</v>
      </c>
      <c r="BC307" s="43" t="e">
        <f>'Report Sept'!BC307-'Report June'!BC307</f>
        <v>#VALUE!</v>
      </c>
      <c r="BD307" s="43" t="e">
        <f>'Report Sept'!BD307-'Report June'!BD307</f>
        <v>#VALUE!</v>
      </c>
      <c r="BE307" s="43" t="e">
        <f>'Report Sept'!BE307-'Report June'!BE307</f>
        <v>#VALUE!</v>
      </c>
      <c r="BF307" s="43" t="e">
        <f>'Report Sept'!BF307-'Report June'!BF307</f>
        <v>#VALUE!</v>
      </c>
      <c r="BG307" s="43" t="e">
        <f>'Report Sept'!BG307-'Report June'!BG307</f>
        <v>#VALUE!</v>
      </c>
      <c r="BH307" s="93">
        <f>SUMIFS('II. Quarters in Repayment'!$L:$L,'II. Quarters in Repayment'!$G:$G,$AY307,'II. Quarters in Repayment'!$H:$H,BH$303)</f>
        <v>4.99E-2</v>
      </c>
      <c r="BI307" s="93">
        <f>SUMIFS('II. Quarters in Repayment'!$L:$L,'II. Quarters in Repayment'!$G:$G,$AY307,'II. Quarters in Repayment'!$H:$H,BI$303)</f>
        <v>5.28E-2</v>
      </c>
      <c r="BJ307" s="93">
        <f>SUMIFS('II. Quarters in Repayment'!$L:$L,'II. Quarters in Repayment'!$G:$G,$AY307,'II. Quarters in Repayment'!$H:$H,BJ$303)</f>
        <v>5.7500000000000002E-2</v>
      </c>
      <c r="BK307" s="93">
        <f>SUMIFS('II. Quarters in Repayment'!$L:$L,'II. Quarters in Repayment'!$G:$G,$AY307,'II. Quarters in Repayment'!$H:$H,BK$303)</f>
        <v>6.2399999999999997E-2</v>
      </c>
      <c r="BL307" s="93">
        <f>SUMIFS('II. Quarters in Repayment'!$L:$L,'II. Quarters in Repayment'!$G:$G,$AY307,'II. Quarters in Repayment'!$H:$H,BL$303)</f>
        <v>6.9599999999999995E-2</v>
      </c>
      <c r="BM307" s="93">
        <f>SUMIFS('II. Quarters in Repayment'!$L:$L,'II. Quarters in Repayment'!$G:$G,$AY307,'II. Quarters in Repayment'!$H:$H,BM$303)</f>
        <v>7.5999999999999998E-2</v>
      </c>
      <c r="BN307" s="93">
        <f>SUMIFS('II. Quarters in Repayment'!$L:$L,'II. Quarters in Repayment'!$G:$G,$AY307,'II. Quarters in Repayment'!$H:$H,BN$303)</f>
        <v>8.1000000000000003E-2</v>
      </c>
      <c r="BO307" s="93">
        <f>SUMIFS('II. Quarters in Repayment'!$L:$L,'II. Quarters in Repayment'!$G:$G,$AY307,'II. Quarters in Repayment'!$H:$H,BO$303)</f>
        <v>8.43E-2</v>
      </c>
      <c r="BP307" s="93">
        <f>SUMIFS('II. Quarters in Repayment'!$L:$L,'II. Quarters in Repayment'!$G:$G,$AY307,'II. Quarters in Repayment'!$H:$H,BP$303)</f>
        <v>8.6999999999999994E-2</v>
      </c>
      <c r="BQ307" s="93">
        <f>SUMIFS('II. Quarters in Repayment'!$L:$L,'II. Quarters in Repayment'!$G:$G,$AY307,'II. Quarters in Repayment'!$H:$H,BQ$303)</f>
        <v>8.8800000000000004E-2</v>
      </c>
      <c r="BR307" s="93">
        <f>SUMIFS('II. Quarters in Repayment'!$L:$L,'II. Quarters in Repayment'!$G:$G,$AY307,'II. Quarters in Repayment'!$H:$H,BR$303)</f>
        <v>9.3200000000000005E-2</v>
      </c>
      <c r="BS307" s="93">
        <f>SUMIFS('II. Quarters in Repayment'!$L:$L,'II. Quarters in Repayment'!$G:$G,$AY307,'II. Quarters in Repayment'!$H:$H,BS$303)</f>
        <v>9.6299999999999997E-2</v>
      </c>
      <c r="BT307" s="93">
        <f>SUMIFS('II. Quarters in Repayment'!$L:$L,'II. Quarters in Repayment'!$G:$G,$AY307,'II. Quarters in Repayment'!$H:$H,BT$303)</f>
        <v>9.8100000000000007E-2</v>
      </c>
      <c r="BU307" s="93">
        <f>SUMIFS('II. Quarters in Repayment'!$L:$L,'II. Quarters in Repayment'!$G:$G,$AY307,'II. Quarters in Repayment'!$H:$H,BU$303)</f>
        <v>0.1</v>
      </c>
      <c r="BV307" s="93">
        <f>SUMIFS('II. Quarters in Repayment'!$L:$L,'II. Quarters in Repayment'!$G:$G,$AY307,'II. Quarters in Repayment'!$H:$H,BV$303)</f>
        <v>0.1023</v>
      </c>
      <c r="BW307" s="93">
        <f>SUMIFS('II. Quarters in Repayment'!$L:$L,'II. Quarters in Repayment'!$G:$G,$AY307,'II. Quarters in Repayment'!$H:$H,BW$303)</f>
        <v>0.1041</v>
      </c>
      <c r="BX307" s="93"/>
      <c r="BY307" s="93"/>
      <c r="BZ307" s="93"/>
      <c r="CA307" s="93"/>
      <c r="CB307" s="93"/>
      <c r="CC307" s="93"/>
      <c r="CD307" s="93"/>
      <c r="CE307" s="93"/>
      <c r="CF307" s="93"/>
      <c r="CG307" s="93"/>
      <c r="CH307" s="93"/>
      <c r="CI307" s="93"/>
      <c r="CJ307" s="93"/>
      <c r="CK307" s="93"/>
      <c r="CL307" s="93"/>
      <c r="CM307" s="93"/>
      <c r="CN307" s="93"/>
      <c r="CO307" s="93"/>
      <c r="CP307" s="93"/>
      <c r="CQ307" s="93"/>
      <c r="CR307" s="93"/>
      <c r="CS307" s="93"/>
      <c r="CT307" s="93"/>
      <c r="CU307" s="93"/>
      <c r="CV307" s="93"/>
      <c r="CW307" s="93"/>
      <c r="CX307" s="93"/>
      <c r="CY307" s="93"/>
      <c r="CZ307" s="93"/>
      <c r="DA307" s="93"/>
      <c r="DB307" s="93"/>
      <c r="DC307" s="93"/>
      <c r="DD307" s="93"/>
      <c r="DE307" s="93"/>
      <c r="DF307" s="93"/>
      <c r="DG307" s="93"/>
      <c r="DH307" s="93"/>
      <c r="DI307" s="93"/>
      <c r="DJ307" s="93"/>
      <c r="DK307" s="93"/>
      <c r="DL307" s="93"/>
      <c r="DM307" s="93"/>
      <c r="DN307" s="93"/>
      <c r="DO307" s="93"/>
      <c r="DP307" s="93"/>
      <c r="DQ307" s="93"/>
      <c r="DR307" s="93"/>
      <c r="DS307" s="93"/>
      <c r="DT307" s="93"/>
      <c r="DU307" s="93"/>
      <c r="DV307" s="93"/>
      <c r="DW307" s="93"/>
      <c r="DX307" s="93"/>
      <c r="DY307" s="93"/>
      <c r="DZ307" s="93"/>
      <c r="EA307" s="93"/>
      <c r="EB307" s="93"/>
      <c r="EC307" s="93"/>
      <c r="ED307" s="93"/>
      <c r="EE307" s="93"/>
      <c r="EF307" s="93"/>
      <c r="EG307" s="93"/>
      <c r="EH307" s="93"/>
      <c r="EI307" s="93"/>
      <c r="EJ307" s="93"/>
      <c r="EK307" s="93"/>
      <c r="EL307" s="93"/>
      <c r="EM307" s="93"/>
      <c r="EN307" s="93"/>
      <c r="EO307" s="93"/>
      <c r="EP307" s="93"/>
      <c r="EQ307" s="93"/>
      <c r="ER307" s="93"/>
      <c r="ES307" s="93"/>
      <c r="ET307" s="93"/>
      <c r="EU307" s="93"/>
      <c r="EV307" s="93"/>
      <c r="EW307" s="93"/>
      <c r="EX307" s="93"/>
      <c r="EY307" s="93"/>
      <c r="EZ307" s="93"/>
    </row>
    <row r="308" spans="1:156" s="87" customFormat="1" ht="15" customHeight="1">
      <c r="AY308" s="98">
        <v>2020</v>
      </c>
      <c r="AZ308" s="43" t="e">
        <f>'Report Sept'!AZ308-'Report June'!AZ308</f>
        <v>#VALUE!</v>
      </c>
      <c r="BA308" s="43" t="e">
        <f>'Report Sept'!BA308-'Report June'!BA308</f>
        <v>#VALUE!</v>
      </c>
      <c r="BB308" s="43" t="e">
        <f>'Report Sept'!BB308-'Report June'!BB308</f>
        <v>#VALUE!</v>
      </c>
      <c r="BC308" s="43" t="e">
        <f>'Report Sept'!BC308-'Report June'!BC308</f>
        <v>#VALUE!</v>
      </c>
      <c r="BD308" s="43" t="e">
        <f>'Report Sept'!BD308-'Report June'!BD308</f>
        <v>#VALUE!</v>
      </c>
      <c r="BE308" s="43" t="e">
        <f>'Report Sept'!BE308-'Report June'!BE308</f>
        <v>#VALUE!</v>
      </c>
      <c r="BF308" s="43" t="e">
        <f>'Report Sept'!BF308-'Report June'!BF308</f>
        <v>#VALUE!</v>
      </c>
      <c r="BG308" s="43" t="e">
        <f>'Report Sept'!BG308-'Report June'!BG308</f>
        <v>#VALUE!</v>
      </c>
      <c r="BH308" s="93">
        <f>SUMIFS('II. Quarters in Repayment'!$L:$L,'II. Quarters in Repayment'!$G:$G,$AY308,'II. Quarters in Repayment'!$H:$H,BH$303)</f>
        <v>4.2299999999999997E-2</v>
      </c>
      <c r="BI308" s="93">
        <f>SUMIFS('II. Quarters in Repayment'!$L:$L,'II. Quarters in Repayment'!$G:$G,$AY308,'II. Quarters in Repayment'!$H:$H,BI$303)</f>
        <v>4.6399999999999997E-2</v>
      </c>
      <c r="BJ308" s="93">
        <f>SUMIFS('II. Quarters in Repayment'!$L:$L,'II. Quarters in Repayment'!$G:$G,$AY308,'II. Quarters in Repayment'!$H:$H,BJ$303)</f>
        <v>5.11E-2</v>
      </c>
      <c r="BK308" s="93">
        <f>SUMIFS('II. Quarters in Repayment'!$L:$L,'II. Quarters in Repayment'!$G:$G,$AY308,'II. Quarters in Repayment'!$H:$H,BK$303)</f>
        <v>5.6899999999999999E-2</v>
      </c>
      <c r="BL308" s="93">
        <f>SUMIFS('II. Quarters in Repayment'!$L:$L,'II. Quarters in Repayment'!$G:$G,$AY308,'II. Quarters in Repayment'!$H:$H,BL$303)</f>
        <v>7.2900000000000006E-2</v>
      </c>
      <c r="BM308" s="93">
        <f>SUMIFS('II. Quarters in Repayment'!$L:$L,'II. Quarters in Repayment'!$G:$G,$AY308,'II. Quarters in Repayment'!$H:$H,BM$303)</f>
        <v>7.9000000000000001E-2</v>
      </c>
      <c r="BN308" s="93">
        <f>SUMIFS('II. Quarters in Repayment'!$L:$L,'II. Quarters in Repayment'!$G:$G,$AY308,'II. Quarters in Repayment'!$H:$H,BN$303)</f>
        <v>9.01E-2</v>
      </c>
      <c r="BO308" s="93">
        <f>SUMIFS('II. Quarters in Repayment'!$L:$L,'II. Quarters in Repayment'!$G:$G,$AY308,'II. Quarters in Repayment'!$H:$H,BO$303)</f>
        <v>9.4200000000000006E-2</v>
      </c>
      <c r="BP308" s="93">
        <f>SUMIFS('II. Quarters in Repayment'!$L:$L,'II. Quarters in Repayment'!$G:$G,$AY308,'II. Quarters in Repayment'!$H:$H,BP$303)</f>
        <v>9.6799999999999997E-2</v>
      </c>
      <c r="BQ308" s="93">
        <f>SUMIFS('II. Quarters in Repayment'!$L:$L,'II. Quarters in Repayment'!$G:$G,$AY308,'II. Quarters in Repayment'!$H:$H,BQ$303)</f>
        <v>9.9199999999999997E-2</v>
      </c>
      <c r="BR308" s="93">
        <f>SUMIFS('II. Quarters in Repayment'!$L:$L,'II. Quarters in Repayment'!$G:$G,$AY308,'II. Quarters in Repayment'!$H:$H,BR$303)</f>
        <v>0.1014</v>
      </c>
      <c r="BS308" s="93">
        <f>SUMIFS('II. Quarters in Repayment'!$L:$L,'II. Quarters in Repayment'!$G:$G,$AY308,'II. Quarters in Repayment'!$H:$H,BS$303)</f>
        <v>0.10390000000000001</v>
      </c>
      <c r="BT308" s="93"/>
      <c r="BU308" s="93"/>
      <c r="BV308" s="93"/>
      <c r="BW308" s="93"/>
      <c r="BX308" s="93"/>
      <c r="BY308" s="93"/>
      <c r="BZ308" s="93"/>
      <c r="CA308" s="93"/>
      <c r="CB308" s="93"/>
      <c r="CC308" s="93"/>
      <c r="CD308" s="93"/>
      <c r="CE308" s="93"/>
      <c r="CF308" s="93"/>
      <c r="CG308" s="93"/>
      <c r="CH308" s="93"/>
      <c r="CI308" s="93"/>
      <c r="CJ308" s="93"/>
      <c r="CK308" s="93"/>
      <c r="CL308" s="93"/>
      <c r="CM308" s="93"/>
      <c r="CN308" s="93"/>
      <c r="CO308" s="93"/>
      <c r="CP308" s="93"/>
      <c r="CQ308" s="93"/>
      <c r="CR308" s="93"/>
      <c r="CS308" s="93"/>
      <c r="CT308" s="93"/>
      <c r="CU308" s="93"/>
      <c r="CV308" s="93"/>
      <c r="CW308" s="93"/>
      <c r="CX308" s="93"/>
      <c r="CY308" s="93"/>
      <c r="CZ308" s="93"/>
      <c r="DA308" s="93"/>
      <c r="DB308" s="93"/>
      <c r="DC308" s="93"/>
      <c r="DD308" s="93"/>
      <c r="DE308" s="93"/>
      <c r="DF308" s="93"/>
      <c r="DG308" s="93"/>
      <c r="DH308" s="93"/>
      <c r="DI308" s="93"/>
      <c r="DJ308" s="93"/>
      <c r="DK308" s="93"/>
      <c r="DL308" s="93"/>
      <c r="DM308" s="93"/>
      <c r="DN308" s="93"/>
      <c r="DO308" s="93"/>
      <c r="DP308" s="93"/>
      <c r="DQ308" s="93"/>
      <c r="DR308" s="93"/>
      <c r="DS308" s="93"/>
      <c r="DT308" s="93"/>
      <c r="DU308" s="93"/>
      <c r="DV308" s="93"/>
      <c r="DW308" s="93"/>
      <c r="DX308" s="93"/>
      <c r="DY308" s="93"/>
      <c r="DZ308" s="93"/>
      <c r="EA308" s="93"/>
      <c r="EB308" s="93"/>
      <c r="EC308" s="93"/>
      <c r="ED308" s="93"/>
      <c r="EE308" s="93"/>
      <c r="EF308" s="93"/>
      <c r="EG308" s="93"/>
      <c r="EH308" s="93"/>
      <c r="EI308" s="93"/>
      <c r="EJ308" s="93"/>
      <c r="EK308" s="93"/>
      <c r="EL308" s="93"/>
      <c r="EM308" s="93"/>
      <c r="EN308" s="93"/>
      <c r="EO308" s="93"/>
      <c r="EP308" s="93"/>
      <c r="EQ308" s="93"/>
      <c r="ER308" s="93"/>
      <c r="ES308" s="93"/>
      <c r="ET308" s="93"/>
      <c r="EU308" s="93"/>
      <c r="EV308" s="93"/>
      <c r="EW308" s="93"/>
      <c r="EX308" s="93"/>
      <c r="EY308" s="93"/>
      <c r="EZ308" s="93"/>
    </row>
    <row r="309" spans="1:156" s="87" customFormat="1" ht="15" customHeight="1">
      <c r="AY309" s="98">
        <v>2021</v>
      </c>
      <c r="AZ309" s="43" t="e">
        <f>'Report Sept'!AZ309-'Report June'!AZ309</f>
        <v>#VALUE!</v>
      </c>
      <c r="BA309" s="43" t="e">
        <f>'Report Sept'!BA309-'Report June'!BA309</f>
        <v>#VALUE!</v>
      </c>
      <c r="BB309" s="43" t="e">
        <f>'Report Sept'!BB309-'Report June'!BB309</f>
        <v>#VALUE!</v>
      </c>
      <c r="BC309" s="43" t="e">
        <f>'Report Sept'!BC309-'Report June'!BC309</f>
        <v>#VALUE!</v>
      </c>
      <c r="BD309" s="43" t="e">
        <f>'Report Sept'!BD309-'Report June'!BD309</f>
        <v>#VALUE!</v>
      </c>
      <c r="BE309" s="43" t="e">
        <f>'Report Sept'!BE309-'Report June'!BE309</f>
        <v>#VALUE!</v>
      </c>
      <c r="BF309" s="43" t="e">
        <f>'Report Sept'!BF309-'Report June'!BF309</f>
        <v>#VALUE!</v>
      </c>
      <c r="BG309" s="43" t="e">
        <f>'Report Sept'!BG309-'Report June'!BG309</f>
        <v>#VALUE!</v>
      </c>
      <c r="BH309" s="93">
        <f>SUMIFS('II. Quarters in Repayment'!$L:$L,'II. Quarters in Repayment'!$G:$G,$AY309,'II. Quarters in Repayment'!$H:$H,BH$303)</f>
        <v>4.6899999999999997E-2</v>
      </c>
      <c r="BI309" s="93">
        <f>SUMIFS('II. Quarters in Repayment'!$L:$L,'II. Quarters in Repayment'!$G:$G,$AY309,'II. Quarters in Repayment'!$H:$H,BI$303)</f>
        <v>5.3400000000000003E-2</v>
      </c>
      <c r="BJ309" s="93">
        <f>SUMIFS('II. Quarters in Repayment'!$L:$L,'II. Quarters in Repayment'!$G:$G,$AY309,'II. Quarters in Repayment'!$H:$H,BJ$303)</f>
        <v>6.8500000000000005E-2</v>
      </c>
      <c r="BK309" s="93">
        <f>SUMIFS('II. Quarters in Repayment'!$L:$L,'II. Quarters in Repayment'!$G:$G,$AY309,'II. Quarters in Repayment'!$H:$H,BK$303)</f>
        <v>7.6399999999999996E-2</v>
      </c>
      <c r="BL309" s="93">
        <f>SUMIFS('II. Quarters in Repayment'!$L:$L,'II. Quarters in Repayment'!$G:$G,$AY309,'II. Quarters in Repayment'!$H:$H,BL$303)</f>
        <v>8.72E-2</v>
      </c>
      <c r="BM309" s="93">
        <f>SUMIFS('II. Quarters in Repayment'!$L:$L,'II. Quarters in Repayment'!$G:$G,$AY309,'II. Quarters in Repayment'!$H:$H,BM$303)</f>
        <v>9.0999999999999998E-2</v>
      </c>
      <c r="BN309" s="93">
        <f>SUMIFS('II. Quarters in Repayment'!$L:$L,'II. Quarters in Repayment'!$G:$G,$AY309,'II. Quarters in Repayment'!$H:$H,BN$303)</f>
        <v>9.4899999999999998E-2</v>
      </c>
      <c r="BO309" s="93">
        <f>SUMIFS('II. Quarters in Repayment'!$L:$L,'II. Quarters in Repayment'!$G:$G,$AY309,'II. Quarters in Repayment'!$H:$H,BO$303)</f>
        <v>9.7600000000000006E-2</v>
      </c>
      <c r="BP309" s="93"/>
      <c r="BQ309" s="93"/>
      <c r="BR309" s="93"/>
      <c r="BS309" s="93"/>
      <c r="BT309" s="93"/>
      <c r="BU309" s="93"/>
      <c r="BV309" s="93"/>
      <c r="BW309" s="93"/>
      <c r="BX309" s="93"/>
      <c r="BY309" s="93"/>
      <c r="BZ309" s="93"/>
      <c r="CA309" s="93"/>
      <c r="CB309" s="93"/>
      <c r="CC309" s="93"/>
      <c r="CD309" s="93"/>
      <c r="CE309" s="93"/>
      <c r="CF309" s="93"/>
      <c r="CG309" s="93"/>
      <c r="CH309" s="93"/>
      <c r="CI309" s="93"/>
      <c r="CJ309" s="93"/>
      <c r="CK309" s="93"/>
      <c r="CL309" s="93"/>
      <c r="CM309" s="93"/>
      <c r="CN309" s="93"/>
      <c r="CO309" s="93"/>
      <c r="CP309" s="93"/>
      <c r="CQ309" s="93"/>
      <c r="CR309" s="93"/>
      <c r="CS309" s="93"/>
      <c r="CT309" s="93"/>
      <c r="CU309" s="93"/>
      <c r="CV309" s="93"/>
      <c r="CW309" s="93"/>
      <c r="CX309" s="93"/>
      <c r="CY309" s="93"/>
      <c r="CZ309" s="93"/>
      <c r="DA309" s="93"/>
      <c r="DB309" s="93"/>
      <c r="DC309" s="93"/>
      <c r="DD309" s="93"/>
      <c r="DE309" s="93"/>
      <c r="DF309" s="93"/>
      <c r="DG309" s="93"/>
      <c r="DH309" s="93"/>
      <c r="DI309" s="93"/>
      <c r="DJ309" s="93"/>
      <c r="DK309" s="93"/>
      <c r="DL309" s="93"/>
      <c r="DM309" s="93"/>
      <c r="DN309" s="93"/>
      <c r="DO309" s="93"/>
      <c r="DP309" s="93"/>
      <c r="DQ309" s="93"/>
      <c r="DR309" s="93"/>
      <c r="DS309" s="93"/>
      <c r="DT309" s="93"/>
      <c r="DU309" s="93"/>
      <c r="DV309" s="93"/>
      <c r="DW309" s="93"/>
      <c r="DX309" s="93"/>
      <c r="DY309" s="93"/>
      <c r="DZ309" s="93"/>
      <c r="EA309" s="93"/>
      <c r="EB309" s="93"/>
      <c r="EC309" s="93"/>
      <c r="ED309" s="93"/>
      <c r="EE309" s="93"/>
      <c r="EF309" s="93"/>
      <c r="EG309" s="93"/>
      <c r="EH309" s="93"/>
      <c r="EI309" s="93"/>
      <c r="EJ309" s="93"/>
      <c r="EK309" s="93"/>
      <c r="EL309" s="93"/>
      <c r="EM309" s="93"/>
      <c r="EN309" s="93"/>
      <c r="EO309" s="93"/>
      <c r="EP309" s="93"/>
      <c r="EQ309" s="93"/>
      <c r="ER309" s="93"/>
      <c r="ES309" s="93"/>
      <c r="ET309" s="93"/>
      <c r="EU309" s="93"/>
      <c r="EV309" s="93"/>
      <c r="EW309" s="93"/>
      <c r="EX309" s="93"/>
      <c r="EY309" s="93"/>
      <c r="EZ309" s="93"/>
    </row>
    <row r="310" spans="1:156" s="87" customFormat="1" ht="15" customHeight="1">
      <c r="AY310" s="98">
        <v>2022</v>
      </c>
      <c r="AZ310" s="43" t="e">
        <f>'Report Sept'!AZ310-'Report June'!AZ310</f>
        <v>#VALUE!</v>
      </c>
      <c r="BA310" s="43" t="e">
        <f>'Report Sept'!BA310-'Report June'!BA310</f>
        <v>#VALUE!</v>
      </c>
      <c r="BB310" s="43" t="e">
        <f>'Report Sept'!BB310-'Report June'!BB310</f>
        <v>#VALUE!</v>
      </c>
      <c r="BC310" s="43" t="e">
        <f>'Report Sept'!BC310-'Report June'!BC310</f>
        <v>#VALUE!</v>
      </c>
      <c r="BD310" s="43" t="e">
        <f>'Report Sept'!BD310-'Report June'!BD310</f>
        <v>#VALUE!</v>
      </c>
      <c r="BE310" s="43" t="e">
        <f>'Report Sept'!BE310-'Report June'!BE310</f>
        <v>#VALUE!</v>
      </c>
      <c r="BF310" s="43" t="e">
        <f>'Report Sept'!BF310-'Report June'!BF310</f>
        <v>#VALUE!</v>
      </c>
      <c r="BG310" s="43" t="e">
        <f>'Report Sept'!BG310-'Report June'!BG310</f>
        <v>#VALUE!</v>
      </c>
      <c r="BH310" s="93">
        <f>SUMIFS('II. Quarters in Repayment'!$L:$L,'II. Quarters in Repayment'!$G:$G,$AY310,'II. Quarters in Repayment'!$H:$H,BH$303)</f>
        <v>6.0900000000000003E-2</v>
      </c>
      <c r="BI310" s="93">
        <f>SUMIFS('II. Quarters in Repayment'!$L:$L,'II. Quarters in Repayment'!$G:$G,$AY310,'II. Quarters in Repayment'!$H:$H,BI$303)</f>
        <v>6.8000000000000005E-2</v>
      </c>
      <c r="BJ310" s="93">
        <f>SUMIFS('II. Quarters in Repayment'!$L:$L,'II. Quarters in Repayment'!$G:$G,$AY310,'II. Quarters in Repayment'!$H:$H,BJ$303)</f>
        <v>7.8600000000000003E-2</v>
      </c>
      <c r="BK310" s="93">
        <f>SUMIFS('II. Quarters in Repayment'!$L:$L,'II. Quarters in Repayment'!$G:$G,$AY310,'II. Quarters in Repayment'!$H:$H,BK$303)</f>
        <v>8.5300000000000001E-2</v>
      </c>
      <c r="BL310" s="93"/>
      <c r="BM310" s="93"/>
      <c r="BN310" s="93"/>
      <c r="BO310" s="93"/>
      <c r="BP310" s="93"/>
      <c r="BQ310" s="93"/>
      <c r="BR310" s="93"/>
      <c r="BS310" s="93"/>
      <c r="BT310" s="93"/>
      <c r="BU310" s="93"/>
      <c r="BV310" s="93"/>
      <c r="BW310" s="93"/>
      <c r="BX310" s="93"/>
      <c r="BY310" s="93"/>
      <c r="BZ310" s="93"/>
      <c r="CA310" s="93"/>
      <c r="CB310" s="93"/>
      <c r="CC310" s="93"/>
      <c r="CD310" s="93"/>
      <c r="CE310" s="93"/>
      <c r="CF310" s="93"/>
      <c r="CG310" s="93"/>
      <c r="CH310" s="93"/>
      <c r="CI310" s="93"/>
      <c r="CJ310" s="93"/>
      <c r="CK310" s="93"/>
      <c r="CL310" s="93"/>
      <c r="CM310" s="93"/>
      <c r="CN310" s="93"/>
      <c r="CO310" s="93"/>
      <c r="CP310" s="93"/>
      <c r="CQ310" s="93"/>
      <c r="CR310" s="93"/>
      <c r="CS310" s="93"/>
      <c r="CT310" s="93"/>
      <c r="CU310" s="93"/>
      <c r="CV310" s="93"/>
      <c r="CW310" s="93"/>
      <c r="CX310" s="93"/>
      <c r="CY310" s="93"/>
      <c r="CZ310" s="93"/>
      <c r="DA310" s="93"/>
      <c r="DB310" s="93"/>
      <c r="DC310" s="93"/>
      <c r="DD310" s="93"/>
      <c r="DE310" s="93"/>
      <c r="DF310" s="93"/>
      <c r="DG310" s="93"/>
      <c r="DH310" s="93"/>
      <c r="DI310" s="93"/>
      <c r="DJ310" s="93"/>
      <c r="DK310" s="93"/>
      <c r="DL310" s="93"/>
      <c r="DM310" s="93"/>
      <c r="DN310" s="93"/>
      <c r="DO310" s="93"/>
      <c r="DP310" s="93"/>
      <c r="DQ310" s="93"/>
      <c r="DR310" s="93"/>
      <c r="DS310" s="93"/>
      <c r="DT310" s="93"/>
      <c r="DU310" s="93"/>
      <c r="DV310" s="93"/>
      <c r="DW310" s="93"/>
      <c r="DX310" s="93"/>
      <c r="DY310" s="93"/>
      <c r="DZ310" s="93"/>
      <c r="EA310" s="93"/>
      <c r="EB310" s="93"/>
      <c r="EC310" s="93"/>
      <c r="ED310" s="93"/>
      <c r="EE310" s="93"/>
      <c r="EF310" s="93"/>
      <c r="EG310" s="93"/>
      <c r="EH310" s="93"/>
      <c r="EI310" s="93"/>
      <c r="EJ310" s="93"/>
      <c r="EK310" s="93"/>
      <c r="EL310" s="93"/>
      <c r="EM310" s="93"/>
      <c r="EN310" s="93"/>
      <c r="EO310" s="93"/>
      <c r="EP310" s="93"/>
      <c r="EQ310" s="93"/>
      <c r="ER310" s="93"/>
      <c r="ES310" s="93"/>
      <c r="ET310" s="93"/>
      <c r="EU310" s="93"/>
      <c r="EV310" s="93"/>
      <c r="EW310" s="93"/>
      <c r="EX310" s="93"/>
      <c r="EY310" s="93"/>
      <c r="EZ310" s="93"/>
    </row>
    <row r="311" spans="1:156" s="87" customFormat="1" ht="15" customHeight="1">
      <c r="AY311" s="98">
        <v>2023</v>
      </c>
      <c r="AZ311" s="43" t="e">
        <f>'Report Sept'!AZ311-'Report June'!AZ311</f>
        <v>#VALUE!</v>
      </c>
      <c r="BA311" s="43" t="e">
        <f>'Report Sept'!BA311-'Report June'!BA311</f>
        <v>#VALUE!</v>
      </c>
      <c r="BB311" s="43" t="e">
        <f>'Report Sept'!BB311-'Report June'!BB311</f>
        <v>#VALUE!</v>
      </c>
      <c r="BC311" s="43" t="e">
        <f>'Report Sept'!BC311-'Report June'!BC311</f>
        <v>#VALUE!</v>
      </c>
      <c r="BD311" s="43" t="e">
        <f>'Report Sept'!BD311-'Report June'!BD311</f>
        <v>#VALUE!</v>
      </c>
      <c r="BE311" s="43" t="e">
        <f>'Report Sept'!BE311-'Report June'!BE311</f>
        <v>#VALUE!</v>
      </c>
      <c r="BF311" s="43">
        <f>'Report Sept'!BF311-'Report June'!BF311</f>
        <v>4.65E-2</v>
      </c>
      <c r="BG311" s="43">
        <f>'Report Sept'!BG311-'Report June'!BG311</f>
        <v>0</v>
      </c>
      <c r="BH311" s="93"/>
      <c r="BI311" s="93"/>
      <c r="BJ311" s="93"/>
      <c r="BK311" s="93"/>
      <c r="BL311" s="93"/>
      <c r="BM311" s="93"/>
      <c r="BN311" s="93"/>
      <c r="BO311" s="93"/>
      <c r="BP311" s="93"/>
      <c r="BQ311" s="93"/>
      <c r="BR311" s="93"/>
      <c r="BS311" s="93"/>
      <c r="BT311" s="93"/>
      <c r="BU311" s="93"/>
      <c r="BV311" s="93"/>
      <c r="BW311" s="93"/>
      <c r="BX311" s="93"/>
      <c r="BY311" s="93"/>
      <c r="BZ311" s="93"/>
      <c r="CA311" s="93"/>
      <c r="CB311" s="93"/>
      <c r="CC311" s="93"/>
      <c r="CD311" s="93"/>
      <c r="CE311" s="93"/>
      <c r="CF311" s="93"/>
      <c r="CG311" s="93"/>
      <c r="CH311" s="93"/>
      <c r="CI311" s="93"/>
      <c r="CJ311" s="93"/>
      <c r="CK311" s="93"/>
      <c r="CL311" s="93"/>
      <c r="CM311" s="93"/>
      <c r="CN311" s="93"/>
      <c r="CO311" s="93"/>
      <c r="CP311" s="93"/>
      <c r="CQ311" s="93"/>
      <c r="CR311" s="93"/>
      <c r="CS311" s="93"/>
      <c r="CT311" s="93"/>
      <c r="CU311" s="93"/>
      <c r="CV311" s="93"/>
      <c r="CW311" s="93"/>
      <c r="CX311" s="93"/>
      <c r="CY311" s="93"/>
      <c r="CZ311" s="93"/>
      <c r="DA311" s="93"/>
      <c r="DB311" s="93"/>
      <c r="DC311" s="93"/>
      <c r="DD311" s="93"/>
      <c r="DE311" s="93"/>
      <c r="DF311" s="93"/>
      <c r="DG311" s="93"/>
      <c r="DH311" s="93"/>
      <c r="DI311" s="93"/>
      <c r="DJ311" s="93"/>
      <c r="DK311" s="93"/>
      <c r="DL311" s="93"/>
      <c r="DM311" s="93"/>
      <c r="DN311" s="93"/>
      <c r="DO311" s="93"/>
      <c r="DP311" s="93"/>
      <c r="DQ311" s="93"/>
      <c r="DR311" s="93"/>
      <c r="DS311" s="93"/>
      <c r="DT311" s="93"/>
      <c r="DU311" s="93"/>
      <c r="DV311" s="93"/>
      <c r="DW311" s="93"/>
      <c r="DX311" s="93"/>
      <c r="DY311" s="93"/>
      <c r="DZ311" s="93"/>
      <c r="EA311" s="93"/>
      <c r="EB311" s="93"/>
      <c r="EC311" s="93"/>
      <c r="ED311" s="93"/>
      <c r="EE311" s="93"/>
      <c r="EF311" s="93"/>
      <c r="EG311" s="93"/>
      <c r="EH311" s="93"/>
      <c r="EI311" s="93"/>
      <c r="EJ311" s="93"/>
      <c r="EK311" s="93"/>
      <c r="EL311" s="93"/>
      <c r="EM311" s="93"/>
      <c r="EN311" s="93"/>
      <c r="EO311" s="93"/>
      <c r="EP311" s="93"/>
      <c r="EQ311" s="93"/>
      <c r="ER311" s="93"/>
      <c r="ES311" s="93"/>
      <c r="ET311" s="93"/>
      <c r="EU311" s="93"/>
      <c r="EV311" s="93"/>
      <c r="EW311" s="93"/>
      <c r="EX311" s="93"/>
      <c r="EY311" s="93"/>
      <c r="EZ311" s="93"/>
    </row>
    <row r="312" spans="1:156" s="87" customFormat="1" ht="15" customHeight="1">
      <c r="AY312" s="99"/>
      <c r="AZ312" s="43">
        <f>'Report Sept'!AZ312-'Report June'!AZ312</f>
        <v>5.9999999999999995E-4</v>
      </c>
      <c r="BA312" s="43">
        <f>'Report Sept'!BA312-'Report June'!BA312</f>
        <v>1.1000000000000001E-3</v>
      </c>
      <c r="BB312" s="43">
        <f>'Report Sept'!BB312-'Report June'!BB312</f>
        <v>1.77E-2</v>
      </c>
      <c r="BC312" s="93"/>
      <c r="BD312" s="93"/>
      <c r="BE312" s="93"/>
      <c r="BF312" s="93"/>
      <c r="BG312" s="93"/>
      <c r="BH312" s="93"/>
      <c r="BI312" s="93"/>
      <c r="BJ312" s="93"/>
      <c r="BK312" s="93"/>
      <c r="BL312" s="93"/>
      <c r="BM312" s="93"/>
      <c r="BN312" s="93"/>
      <c r="BO312" s="93"/>
      <c r="BP312" s="93"/>
      <c r="BQ312" s="93"/>
      <c r="BR312" s="93"/>
      <c r="BS312" s="93"/>
      <c r="BT312" s="93"/>
      <c r="BU312" s="93"/>
      <c r="BV312" s="93"/>
      <c r="BW312" s="93"/>
      <c r="BX312" s="93"/>
      <c r="BY312" s="93"/>
      <c r="BZ312" s="93"/>
      <c r="CA312" s="93"/>
      <c r="CB312" s="93"/>
      <c r="CC312" s="93"/>
      <c r="CD312" s="93"/>
      <c r="CE312" s="93"/>
      <c r="CF312" s="93"/>
      <c r="CG312" s="93"/>
      <c r="CH312" s="93"/>
      <c r="CI312" s="93"/>
      <c r="CJ312" s="93"/>
      <c r="CK312" s="93"/>
      <c r="CL312" s="93"/>
      <c r="CM312" s="93"/>
      <c r="CN312" s="93"/>
      <c r="CO312" s="93"/>
      <c r="CP312" s="93"/>
      <c r="CQ312" s="93"/>
      <c r="CR312" s="93"/>
      <c r="CS312" s="93"/>
      <c r="CT312" s="93"/>
      <c r="CU312" s="93"/>
      <c r="CV312" s="93"/>
      <c r="CW312" s="93"/>
      <c r="CX312" s="93"/>
      <c r="CY312" s="93"/>
      <c r="CZ312" s="93"/>
      <c r="DA312" s="93"/>
      <c r="DB312" s="93"/>
      <c r="DC312" s="93"/>
      <c r="DD312" s="93"/>
      <c r="DE312" s="93"/>
      <c r="DF312" s="93"/>
      <c r="DG312" s="93"/>
      <c r="DH312" s="93"/>
      <c r="DI312" s="93"/>
      <c r="DJ312" s="93"/>
      <c r="DK312" s="93"/>
      <c r="DL312" s="93"/>
      <c r="DM312" s="93"/>
      <c r="DN312" s="93"/>
      <c r="DO312" s="93"/>
      <c r="DP312" s="93"/>
      <c r="DQ312" s="93"/>
      <c r="DR312" s="93"/>
      <c r="DS312" s="93"/>
      <c r="DT312" s="93"/>
      <c r="DU312" s="93"/>
      <c r="DV312" s="93"/>
      <c r="DW312" s="93"/>
      <c r="DX312" s="93"/>
      <c r="DY312" s="93"/>
      <c r="DZ312" s="93"/>
      <c r="EA312" s="93"/>
      <c r="EB312" s="93"/>
      <c r="EC312" s="93"/>
      <c r="ED312" s="93"/>
      <c r="EE312" s="93"/>
      <c r="EF312" s="93"/>
      <c r="EG312" s="93"/>
      <c r="EH312" s="93"/>
      <c r="EI312" s="93"/>
      <c r="EJ312" s="93"/>
      <c r="EK312" s="93"/>
      <c r="EL312" s="93"/>
      <c r="EM312" s="93"/>
      <c r="EN312" s="93"/>
      <c r="EO312" s="93"/>
      <c r="EP312" s="93"/>
      <c r="EQ312" s="93"/>
      <c r="ER312" s="93"/>
      <c r="ES312" s="93"/>
      <c r="ET312" s="93"/>
      <c r="EU312" s="93"/>
      <c r="EV312" s="93"/>
      <c r="EW312" s="93"/>
      <c r="EX312" s="93"/>
      <c r="EY312" s="93"/>
      <c r="EZ312" s="93"/>
    </row>
    <row r="313" spans="1:156" s="87" customFormat="1" ht="15" customHeight="1">
      <c r="AY313" s="88"/>
    </row>
    <row r="314" spans="1:156" s="87" customFormat="1" ht="15" customHeight="1">
      <c r="AY314" s="88"/>
    </row>
    <row r="315" spans="1:156" s="87" customFormat="1" ht="15" customHeight="1">
      <c r="AY315" s="88"/>
    </row>
    <row r="316" spans="1:156" s="87" customFormat="1" ht="15" customHeight="1">
      <c r="AY316" s="88"/>
    </row>
    <row r="317" spans="1:156" s="87" customFormat="1" ht="15" customHeight="1">
      <c r="AY317" s="88"/>
    </row>
    <row r="318" spans="1:156" s="87" customFormat="1" ht="15" customHeight="1">
      <c r="B318" s="110"/>
      <c r="C318" s="110"/>
      <c r="D318" s="110"/>
      <c r="E318" s="110"/>
      <c r="F318" s="110"/>
      <c r="G318" s="110"/>
      <c r="H318" s="110"/>
      <c r="I318" s="110"/>
      <c r="J318" s="110"/>
      <c r="K318" s="110"/>
      <c r="L318" s="110"/>
      <c r="M318" s="110"/>
      <c r="N318" s="110"/>
      <c r="O318" s="110"/>
      <c r="P318" s="110"/>
      <c r="Q318" s="110"/>
      <c r="R318" s="110"/>
      <c r="S318" s="110"/>
      <c r="T318" s="110"/>
      <c r="U318" s="110"/>
      <c r="V318" s="110"/>
      <c r="W318" s="110"/>
      <c r="X318" s="110"/>
      <c r="Y318" s="110"/>
      <c r="Z318" s="110"/>
      <c r="AA318" s="110"/>
      <c r="AB318" s="110"/>
      <c r="AC318" s="110"/>
      <c r="AD318" s="110"/>
      <c r="AE318" s="110"/>
      <c r="AF318" s="110"/>
      <c r="AG318" s="110"/>
      <c r="AH318" s="110"/>
      <c r="AI318" s="110"/>
      <c r="AJ318" s="110"/>
      <c r="AK318" s="110"/>
      <c r="AL318" s="110"/>
      <c r="AM318" s="110"/>
      <c r="AN318" s="110"/>
      <c r="AO318" s="110"/>
      <c r="AP318" s="110"/>
      <c r="AQ318" s="110"/>
      <c r="AR318" s="110"/>
      <c r="AS318" s="110"/>
      <c r="AT318" s="110"/>
      <c r="AY318" s="88"/>
    </row>
    <row r="319" spans="1:156" s="87" customFormat="1" ht="15" customHeight="1">
      <c r="B319" s="100"/>
      <c r="C319" s="100"/>
      <c r="D319" s="100"/>
      <c r="E319" s="100"/>
      <c r="F319" s="100"/>
      <c r="G319" s="100"/>
      <c r="H319" s="100"/>
      <c r="I319" s="100"/>
      <c r="J319" s="100"/>
      <c r="K319" s="100"/>
      <c r="L319" s="100"/>
      <c r="M319" s="100"/>
      <c r="N319" s="100"/>
      <c r="O319" s="100"/>
      <c r="P319" s="100"/>
      <c r="Q319" s="100"/>
      <c r="R319" s="100"/>
      <c r="S319" s="100"/>
      <c r="T319" s="100"/>
      <c r="U319" s="100"/>
      <c r="V319" s="100"/>
      <c r="W319" s="100"/>
      <c r="X319" s="100"/>
      <c r="Y319" s="100"/>
      <c r="Z319" s="100"/>
      <c r="AA319" s="100"/>
      <c r="AB319" s="100"/>
      <c r="AC319" s="100"/>
      <c r="AD319" s="100"/>
      <c r="AE319" s="100"/>
      <c r="AF319" s="100"/>
      <c r="AG319" s="100"/>
      <c r="AH319" s="100"/>
      <c r="AI319" s="100"/>
      <c r="AJ319" s="100"/>
      <c r="AK319" s="100"/>
      <c r="AL319" s="100"/>
      <c r="AM319" s="100"/>
      <c r="AN319" s="100"/>
      <c r="AO319" s="100"/>
      <c r="AP319" s="100"/>
      <c r="AQ319" s="100"/>
      <c r="AR319" s="100"/>
      <c r="AS319" s="100"/>
      <c r="AT319" s="100"/>
      <c r="AU319" s="100"/>
      <c r="AY319" s="88"/>
    </row>
    <row r="320" spans="1:156" s="87" customFormat="1" ht="15" customHeight="1">
      <c r="A320" s="110" t="str">
        <f>_xlfn.CONCAT("Data as of: ", TEXT($AZ$2,"dd mmmm yyyy"))</f>
        <v>Data as of: 30 September 2025</v>
      </c>
      <c r="B320" s="110"/>
      <c r="C320" s="110"/>
      <c r="D320" s="110"/>
      <c r="E320" s="110"/>
      <c r="F320" s="110"/>
      <c r="G320" s="110"/>
      <c r="H320" s="110"/>
      <c r="I320" s="110"/>
      <c r="J320" s="110"/>
      <c r="K320" s="110"/>
      <c r="L320" s="110"/>
      <c r="M320" s="110"/>
      <c r="N320" s="110"/>
      <c r="O320" s="110"/>
      <c r="P320" s="110"/>
      <c r="Q320" s="110"/>
      <c r="R320" s="110"/>
      <c r="S320" s="110"/>
      <c r="T320" s="110"/>
      <c r="U320" s="110"/>
      <c r="V320" s="110"/>
      <c r="W320" s="110"/>
      <c r="X320" s="110"/>
      <c r="Y320" s="110"/>
      <c r="Z320" s="110"/>
      <c r="AA320" s="110"/>
      <c r="AB320" s="110"/>
      <c r="AC320" s="110"/>
      <c r="AD320" s="110"/>
      <c r="AE320" s="110"/>
      <c r="AF320" s="110"/>
      <c r="AG320" s="110"/>
      <c r="AH320" s="110"/>
      <c r="AI320" s="110"/>
      <c r="AJ320" s="110"/>
      <c r="AK320" s="110"/>
      <c r="AL320" s="110"/>
      <c r="AM320" s="110"/>
      <c r="AN320" s="110"/>
      <c r="AO320" s="110"/>
      <c r="AP320" s="110"/>
      <c r="AQ320" s="110"/>
      <c r="AR320" s="110"/>
      <c r="AS320" s="110"/>
      <c r="AT320" s="110"/>
      <c r="AU320" s="110"/>
      <c r="AY320" s="88"/>
    </row>
    <row r="321" spans="1:156" s="87" customFormat="1" ht="15" customHeight="1">
      <c r="A321" s="108" t="s">
        <v>125</v>
      </c>
      <c r="B321" s="108"/>
      <c r="C321" s="108"/>
      <c r="D321" s="108"/>
      <c r="E321" s="108"/>
      <c r="F321" s="108"/>
      <c r="G321" s="108"/>
      <c r="H321" s="108"/>
      <c r="I321" s="108"/>
      <c r="J321" s="108"/>
      <c r="K321" s="108"/>
      <c r="L321" s="108"/>
      <c r="M321" s="108"/>
      <c r="N321" s="108"/>
      <c r="O321" s="108"/>
      <c r="P321" s="108"/>
      <c r="Q321" s="108"/>
      <c r="R321" s="108"/>
      <c r="S321" s="108"/>
      <c r="T321" s="108"/>
      <c r="U321" s="108"/>
      <c r="V321" s="108"/>
      <c r="W321" s="108"/>
      <c r="X321" s="108"/>
      <c r="Y321" s="108"/>
      <c r="Z321" s="108"/>
      <c r="AA321" s="108"/>
      <c r="AB321" s="108"/>
      <c r="AC321" s="108"/>
      <c r="AD321" s="108"/>
      <c r="AE321" s="108"/>
      <c r="AF321" s="108"/>
      <c r="AG321" s="108"/>
      <c r="AH321" s="108"/>
      <c r="AI321" s="108"/>
      <c r="AJ321" s="108"/>
      <c r="AK321" s="108"/>
      <c r="AL321" s="108"/>
      <c r="AM321" s="108"/>
      <c r="AN321" s="108"/>
      <c r="AO321" s="108"/>
      <c r="AP321" s="108"/>
      <c r="AQ321" s="108"/>
      <c r="AR321" s="108"/>
      <c r="AS321" s="108"/>
      <c r="AT321" s="108"/>
      <c r="AU321" s="108"/>
      <c r="AV321" s="108"/>
      <c r="AY321" s="88"/>
    </row>
    <row r="322" spans="1:156" s="87" customFormat="1" ht="15" customHeight="1">
      <c r="A322" s="108"/>
      <c r="B322" s="108"/>
      <c r="C322" s="108"/>
      <c r="D322" s="108"/>
      <c r="E322" s="108"/>
      <c r="F322" s="108"/>
      <c r="G322" s="108"/>
      <c r="H322" s="108"/>
      <c r="I322" s="108"/>
      <c r="J322" s="108"/>
      <c r="K322" s="108"/>
      <c r="L322" s="108"/>
      <c r="M322" s="108"/>
      <c r="N322" s="108"/>
      <c r="O322" s="108"/>
      <c r="P322" s="108"/>
      <c r="Q322" s="108"/>
      <c r="R322" s="108"/>
      <c r="S322" s="108"/>
      <c r="T322" s="108"/>
      <c r="U322" s="108"/>
      <c r="V322" s="108"/>
      <c r="W322" s="108"/>
      <c r="X322" s="108"/>
      <c r="Y322" s="108"/>
      <c r="Z322" s="108"/>
      <c r="AA322" s="108"/>
      <c r="AB322" s="108"/>
      <c r="AC322" s="108"/>
      <c r="AD322" s="108"/>
      <c r="AE322" s="108"/>
      <c r="AF322" s="108"/>
      <c r="AG322" s="108"/>
      <c r="AH322" s="108"/>
      <c r="AI322" s="108"/>
      <c r="AJ322" s="108"/>
      <c r="AK322" s="108"/>
      <c r="AL322" s="108"/>
      <c r="AM322" s="108"/>
      <c r="AN322" s="108"/>
      <c r="AO322" s="108"/>
      <c r="AP322" s="108"/>
      <c r="AQ322" s="108"/>
      <c r="AR322" s="108"/>
      <c r="AS322" s="108"/>
      <c r="AT322" s="108"/>
      <c r="AU322" s="108"/>
      <c r="AV322" s="108"/>
      <c r="AY322" s="88"/>
    </row>
    <row r="323" spans="1:156" ht="15" customHeight="1">
      <c r="A323" s="108"/>
      <c r="B323" s="108"/>
      <c r="C323" s="108"/>
      <c r="D323" s="108"/>
      <c r="E323" s="108"/>
      <c r="F323" s="108"/>
      <c r="G323" s="108"/>
      <c r="H323" s="108"/>
      <c r="I323" s="108"/>
      <c r="J323" s="108"/>
      <c r="K323" s="108"/>
      <c r="L323" s="108"/>
      <c r="M323" s="108"/>
      <c r="N323" s="108"/>
      <c r="O323" s="108"/>
      <c r="P323" s="108"/>
      <c r="Q323" s="108"/>
      <c r="R323" s="108"/>
      <c r="S323" s="108"/>
      <c r="T323" s="108"/>
      <c r="U323" s="108"/>
      <c r="V323" s="108"/>
      <c r="W323" s="108"/>
      <c r="X323" s="108"/>
      <c r="Y323" s="108"/>
      <c r="Z323" s="108"/>
      <c r="AA323" s="108"/>
      <c r="AB323" s="108"/>
      <c r="AC323" s="108"/>
      <c r="AD323" s="108"/>
      <c r="AE323" s="108"/>
      <c r="AF323" s="108"/>
      <c r="AG323" s="108"/>
      <c r="AH323" s="108"/>
      <c r="AI323" s="108"/>
      <c r="AJ323" s="108"/>
      <c r="AK323" s="108"/>
      <c r="AL323" s="108"/>
      <c r="AM323" s="108"/>
      <c r="AN323" s="108"/>
      <c r="AO323" s="108"/>
      <c r="AP323" s="108"/>
      <c r="AQ323" s="108"/>
      <c r="AR323" s="108"/>
      <c r="AS323" s="108"/>
      <c r="AT323" s="108"/>
      <c r="AU323" s="108"/>
      <c r="AV323" s="108"/>
    </row>
    <row r="324" spans="1:156" ht="15" customHeight="1">
      <c r="A324" s="108"/>
      <c r="B324" s="108"/>
      <c r="C324" s="108"/>
      <c r="D324" s="108"/>
      <c r="E324" s="108"/>
      <c r="F324" s="108"/>
      <c r="G324" s="108"/>
      <c r="H324" s="108"/>
      <c r="I324" s="108"/>
      <c r="J324" s="108"/>
      <c r="K324" s="108"/>
      <c r="L324" s="108"/>
      <c r="M324" s="108"/>
      <c r="N324" s="108"/>
      <c r="O324" s="108"/>
      <c r="P324" s="108"/>
      <c r="Q324" s="108"/>
      <c r="R324" s="108"/>
      <c r="S324" s="108"/>
      <c r="T324" s="108"/>
      <c r="U324" s="108"/>
      <c r="V324" s="108"/>
      <c r="W324" s="108"/>
      <c r="X324" s="108"/>
      <c r="Y324" s="108"/>
      <c r="Z324" s="108"/>
      <c r="AA324" s="108"/>
      <c r="AB324" s="108"/>
      <c r="AC324" s="108"/>
      <c r="AD324" s="108"/>
      <c r="AE324" s="108"/>
      <c r="AF324" s="108"/>
      <c r="AG324" s="108"/>
      <c r="AH324" s="108"/>
      <c r="AI324" s="108"/>
      <c r="AJ324" s="108"/>
      <c r="AK324" s="108"/>
      <c r="AL324" s="108"/>
      <c r="AM324" s="108"/>
      <c r="AN324" s="108"/>
      <c r="AO324" s="108"/>
      <c r="AP324" s="108"/>
      <c r="AQ324" s="108"/>
      <c r="AR324" s="108"/>
      <c r="AS324" s="108"/>
      <c r="AT324" s="108"/>
      <c r="AU324" s="108"/>
      <c r="AV324" s="108"/>
    </row>
    <row r="326" spans="1:156" ht="15" customHeight="1">
      <c r="A326" s="44"/>
      <c r="B326" s="104" t="s">
        <v>91</v>
      </c>
      <c r="C326" s="104"/>
      <c r="D326" s="104"/>
      <c r="E326" s="104"/>
      <c r="F326" s="104"/>
      <c r="G326" s="104"/>
      <c r="H326" s="104"/>
      <c r="I326" s="104"/>
      <c r="J326" s="104"/>
      <c r="K326" s="104"/>
      <c r="L326" s="104"/>
      <c r="M326" s="104"/>
      <c r="N326" s="104"/>
      <c r="O326" s="104"/>
      <c r="P326" s="104"/>
      <c r="Q326" s="104"/>
      <c r="R326" s="104"/>
      <c r="S326" s="104"/>
      <c r="T326" s="104"/>
      <c r="U326" s="104"/>
      <c r="V326" s="104"/>
      <c r="W326" s="104"/>
      <c r="X326" s="104"/>
      <c r="Y326" s="104"/>
      <c r="Z326" s="104"/>
      <c r="AA326" s="104"/>
      <c r="AB326" s="104"/>
      <c r="AC326" s="104"/>
      <c r="AD326" s="104"/>
      <c r="AE326" s="104"/>
      <c r="AF326" s="104"/>
      <c r="AG326" s="104"/>
      <c r="AH326" s="104"/>
      <c r="AI326" s="104"/>
      <c r="AJ326" s="104"/>
      <c r="AK326" s="104"/>
      <c r="AL326" s="104"/>
      <c r="AM326" s="104"/>
      <c r="AN326" s="104"/>
      <c r="AO326" s="104"/>
      <c r="AP326" s="104"/>
      <c r="AQ326" s="104"/>
      <c r="AR326" s="104"/>
      <c r="AS326" s="104"/>
      <c r="AT326" s="104"/>
      <c r="AU326" s="104"/>
      <c r="AV326" s="74"/>
      <c r="AY326" s="54" t="s">
        <v>141</v>
      </c>
      <c r="AZ326" s="49">
        <v>1</v>
      </c>
      <c r="BA326" s="49">
        <v>2</v>
      </c>
      <c r="BB326" s="49">
        <v>3</v>
      </c>
      <c r="BC326" s="49">
        <v>4</v>
      </c>
      <c r="BD326" s="49">
        <v>5</v>
      </c>
      <c r="BE326" s="49">
        <v>6</v>
      </c>
      <c r="BF326" s="49">
        <v>7</v>
      </c>
      <c r="BG326" s="49">
        <v>8</v>
      </c>
      <c r="BH326" s="49">
        <v>9</v>
      </c>
      <c r="BI326" s="49">
        <v>10</v>
      </c>
      <c r="BJ326" s="49">
        <v>11</v>
      </c>
      <c r="BK326" s="49">
        <v>12</v>
      </c>
      <c r="BL326" s="49">
        <v>13</v>
      </c>
      <c r="BM326" s="49">
        <v>14</v>
      </c>
      <c r="BN326" s="49">
        <v>15</v>
      </c>
      <c r="BO326" s="49">
        <v>16</v>
      </c>
      <c r="BP326" s="49">
        <v>17</v>
      </c>
      <c r="BQ326" s="49">
        <v>18</v>
      </c>
      <c r="BR326" s="49">
        <v>19</v>
      </c>
      <c r="BS326" s="49">
        <v>20</v>
      </c>
      <c r="BT326" s="49">
        <v>21</v>
      </c>
      <c r="BU326" s="49">
        <v>22</v>
      </c>
      <c r="BV326" s="49">
        <v>23</v>
      </c>
      <c r="BW326" s="49">
        <v>24</v>
      </c>
      <c r="BX326" s="49">
        <v>25</v>
      </c>
      <c r="BY326" s="49">
        <v>26</v>
      </c>
      <c r="BZ326" s="49">
        <v>27</v>
      </c>
      <c r="CA326" s="49">
        <v>28</v>
      </c>
      <c r="CB326" s="49">
        <v>29</v>
      </c>
      <c r="CC326" s="49">
        <v>30</v>
      </c>
      <c r="CD326" s="49">
        <v>31</v>
      </c>
      <c r="CE326" s="49">
        <v>32</v>
      </c>
      <c r="CF326" s="49">
        <v>33</v>
      </c>
      <c r="CG326" s="49">
        <v>34</v>
      </c>
      <c r="CH326" s="49">
        <v>35</v>
      </c>
      <c r="CI326" s="49">
        <v>36</v>
      </c>
    </row>
    <row r="327" spans="1:156" ht="15" customHeight="1">
      <c r="A327" s="44"/>
      <c r="B327" s="104"/>
      <c r="C327" s="104"/>
      <c r="D327" s="104"/>
      <c r="E327" s="104"/>
      <c r="F327" s="104"/>
      <c r="G327" s="104"/>
      <c r="H327" s="104"/>
      <c r="I327" s="104"/>
      <c r="J327" s="104"/>
      <c r="K327" s="104"/>
      <c r="L327" s="104"/>
      <c r="M327" s="104"/>
      <c r="N327" s="104"/>
      <c r="O327" s="104"/>
      <c r="P327" s="104"/>
      <c r="Q327" s="104"/>
      <c r="R327" s="104"/>
      <c r="S327" s="104"/>
      <c r="T327" s="104"/>
      <c r="U327" s="104"/>
      <c r="V327" s="104"/>
      <c r="W327" s="104"/>
      <c r="X327" s="104"/>
      <c r="Y327" s="104"/>
      <c r="Z327" s="104"/>
      <c r="AA327" s="104"/>
      <c r="AB327" s="104"/>
      <c r="AC327" s="104"/>
      <c r="AD327" s="104"/>
      <c r="AE327" s="104"/>
      <c r="AF327" s="104"/>
      <c r="AG327" s="104"/>
      <c r="AH327" s="104"/>
      <c r="AI327" s="104"/>
      <c r="AJ327" s="104"/>
      <c r="AK327" s="104"/>
      <c r="AL327" s="104"/>
      <c r="AM327" s="104"/>
      <c r="AN327" s="104"/>
      <c r="AO327" s="104"/>
      <c r="AP327" s="104"/>
      <c r="AQ327" s="104"/>
      <c r="AR327" s="104"/>
      <c r="AS327" s="104"/>
      <c r="AT327" s="104"/>
      <c r="AU327" s="104"/>
      <c r="AV327" s="74"/>
      <c r="AY327" s="48">
        <v>2016</v>
      </c>
      <c r="AZ327" s="43" t="e">
        <f>'Report Sept'!AZ327-'Report June'!AZ327</f>
        <v>#VALUE!</v>
      </c>
      <c r="BA327" s="43" t="e">
        <f>'Report Sept'!BA327-'Report June'!BA327</f>
        <v>#VALUE!</v>
      </c>
      <c r="BB327" s="43" t="e">
        <f>'Report Sept'!BB327-'Report June'!BB327</f>
        <v>#VALUE!</v>
      </c>
      <c r="BC327" s="43" t="e">
        <f>'Report Sept'!BC327-'Report June'!BC327</f>
        <v>#VALUE!</v>
      </c>
      <c r="BD327" s="43" t="e">
        <f>'Report Sept'!BD327-'Report June'!BD327</f>
        <v>#VALUE!</v>
      </c>
      <c r="BE327" s="43" t="e">
        <f>'Report Sept'!BE327-'Report June'!BE327</f>
        <v>#VALUE!</v>
      </c>
      <c r="BF327" s="43" t="e">
        <f>'Report Sept'!BF327-'Report June'!BF327</f>
        <v>#VALUE!</v>
      </c>
      <c r="BG327" s="43" t="e">
        <f>'Report Sept'!BG327-'Report June'!BG327</f>
        <v>#VALUE!</v>
      </c>
      <c r="BH327" s="43" t="e">
        <f>'Report Sept'!BH327-'Report June'!BH327</f>
        <v>#VALUE!</v>
      </c>
      <c r="BI327" s="43" t="e">
        <f>'Report Sept'!BI327-'Report June'!BI327</f>
        <v>#VALUE!</v>
      </c>
      <c r="BJ327" s="43" t="e">
        <f>'Report Sept'!BJ327-'Report June'!BJ327</f>
        <v>#VALUE!</v>
      </c>
      <c r="BK327" s="43" t="e">
        <f>'Report Sept'!BK327-'Report June'!BK327</f>
        <v>#VALUE!</v>
      </c>
      <c r="BL327" s="43" t="e">
        <f>'Report Sept'!BL327-'Report June'!BL327</f>
        <v>#VALUE!</v>
      </c>
      <c r="BM327" s="43" t="e">
        <f>'Report Sept'!BM327-'Report June'!BM327</f>
        <v>#VALUE!</v>
      </c>
      <c r="BN327" s="43" t="e">
        <f>'Report Sept'!BN327-'Report June'!BN327</f>
        <v>#VALUE!</v>
      </c>
      <c r="BO327" s="43" t="e">
        <f>'Report Sept'!BO327-'Report June'!BO327</f>
        <v>#VALUE!</v>
      </c>
      <c r="BP327" s="43" t="e">
        <f>'Report Sept'!BP327-'Report June'!BP327</f>
        <v>#VALUE!</v>
      </c>
      <c r="BQ327" s="43" t="e">
        <f>'Report Sept'!BQ327-'Report June'!BQ327</f>
        <v>#VALUE!</v>
      </c>
      <c r="BR327" s="43" t="e">
        <f>'Report Sept'!BR327-'Report June'!BR327</f>
        <v>#VALUE!</v>
      </c>
      <c r="BS327" s="43" t="e">
        <f>'Report Sept'!BS327-'Report June'!BS327</f>
        <v>#VALUE!</v>
      </c>
      <c r="BT327" s="43" t="e">
        <f>'Report Sept'!BT327-'Report June'!BT327</f>
        <v>#VALUE!</v>
      </c>
      <c r="BU327" s="43" t="e">
        <f>'Report Sept'!BU327-'Report June'!BU327</f>
        <v>#VALUE!</v>
      </c>
      <c r="BV327" s="43" t="e">
        <f>'Report Sept'!BV327-'Report June'!BV327</f>
        <v>#VALUE!</v>
      </c>
      <c r="BW327" s="43" t="e">
        <f>'Report Sept'!BW327-'Report June'!BW327</f>
        <v>#VALUE!</v>
      </c>
      <c r="BX327" s="43" t="e">
        <f>'Report Sept'!BX327-'Report June'!BX327</f>
        <v>#VALUE!</v>
      </c>
      <c r="BY327" s="43" t="e">
        <f>'Report Sept'!BY327-'Report June'!BY327</f>
        <v>#VALUE!</v>
      </c>
      <c r="BZ327" s="43" t="e">
        <f>'Report Sept'!BZ327-'Report June'!BZ327</f>
        <v>#VALUE!</v>
      </c>
      <c r="CA327" s="43" t="e">
        <f>'Report Sept'!CA327-'Report June'!CA327</f>
        <v>#VALUE!</v>
      </c>
      <c r="CB327" s="43" t="e">
        <f>'Report Sept'!CB327-'Report June'!CB327</f>
        <v>#VALUE!</v>
      </c>
      <c r="CC327" s="43" t="e">
        <f>'Report Sept'!CC327-'Report June'!CC327</f>
        <v>#VALUE!</v>
      </c>
      <c r="CD327" s="43" t="e">
        <f>'Report Sept'!CD327-'Report June'!CD327</f>
        <v>#VALUE!</v>
      </c>
      <c r="CE327" s="43" t="e">
        <f>'Report Sept'!CE327-'Report June'!CE327</f>
        <v>#VALUE!</v>
      </c>
      <c r="CF327" s="43" t="e">
        <f>'Report Sept'!CF327-'Report June'!CF327</f>
        <v>#VALUE!</v>
      </c>
      <c r="CG327" s="43" t="e">
        <f>'Report Sept'!CG327-'Report June'!CG327</f>
        <v>#VALUE!</v>
      </c>
      <c r="CH327" s="43">
        <f>'Report Sept'!CH327-'Report June'!CH327</f>
        <v>4.7300000000000002E-2</v>
      </c>
      <c r="CI327" s="43"/>
    </row>
    <row r="328" spans="1:156" ht="15" customHeight="1">
      <c r="A328" s="4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c r="AP328" s="74"/>
      <c r="AQ328" s="74"/>
      <c r="AR328" s="74"/>
      <c r="AS328" s="74"/>
      <c r="AT328" s="74"/>
      <c r="AU328" s="74"/>
      <c r="AV328" s="74"/>
      <c r="AY328" s="48">
        <v>2017</v>
      </c>
      <c r="AZ328" s="43" t="e">
        <f>'Report Sept'!AZ328-'Report June'!AZ328</f>
        <v>#VALUE!</v>
      </c>
      <c r="BA328" s="43" t="e">
        <f>'Report Sept'!BA328-'Report June'!BA328</f>
        <v>#VALUE!</v>
      </c>
      <c r="BB328" s="43" t="e">
        <f>'Report Sept'!BB328-'Report June'!BB328</f>
        <v>#VALUE!</v>
      </c>
      <c r="BC328" s="43" t="e">
        <f>'Report Sept'!BC328-'Report June'!BC328</f>
        <v>#VALUE!</v>
      </c>
      <c r="BD328" s="43" t="e">
        <f>'Report Sept'!BD328-'Report June'!BD328</f>
        <v>#VALUE!</v>
      </c>
      <c r="BE328" s="43" t="e">
        <f>'Report Sept'!BE328-'Report June'!BE328</f>
        <v>#VALUE!</v>
      </c>
      <c r="BF328" s="43" t="e">
        <f>'Report Sept'!BF328-'Report June'!BF328</f>
        <v>#VALUE!</v>
      </c>
      <c r="BG328" s="43" t="e">
        <f>'Report Sept'!BG328-'Report June'!BG328</f>
        <v>#VALUE!</v>
      </c>
      <c r="BH328" s="43" t="e">
        <f>'Report Sept'!BH328-'Report June'!BH328</f>
        <v>#VALUE!</v>
      </c>
      <c r="BI328" s="43" t="e">
        <f>'Report Sept'!BI328-'Report June'!BI328</f>
        <v>#VALUE!</v>
      </c>
      <c r="BJ328" s="43" t="e">
        <f>'Report Sept'!BJ328-'Report June'!BJ328</f>
        <v>#VALUE!</v>
      </c>
      <c r="BK328" s="43" t="e">
        <f>'Report Sept'!BK328-'Report June'!BK328</f>
        <v>#VALUE!</v>
      </c>
      <c r="BL328" s="43" t="e">
        <f>'Report Sept'!BL328-'Report June'!BL328</f>
        <v>#VALUE!</v>
      </c>
      <c r="BM328" s="43" t="e">
        <f>'Report Sept'!BM328-'Report June'!BM328</f>
        <v>#VALUE!</v>
      </c>
      <c r="BN328" s="43" t="e">
        <f>'Report Sept'!BN328-'Report June'!BN328</f>
        <v>#VALUE!</v>
      </c>
      <c r="BO328" s="43" t="e">
        <f>'Report Sept'!BO328-'Report June'!BO328</f>
        <v>#VALUE!</v>
      </c>
      <c r="BP328" s="43" t="e">
        <f>'Report Sept'!BP328-'Report June'!BP328</f>
        <v>#VALUE!</v>
      </c>
      <c r="BQ328" s="43" t="e">
        <f>'Report Sept'!BQ328-'Report June'!BQ328</f>
        <v>#VALUE!</v>
      </c>
      <c r="BR328" s="43" t="e">
        <f>'Report Sept'!BR328-'Report June'!BR328</f>
        <v>#VALUE!</v>
      </c>
      <c r="BS328" s="43" t="e">
        <f>'Report Sept'!BS328-'Report June'!BS328</f>
        <v>#VALUE!</v>
      </c>
      <c r="BT328" s="43" t="e">
        <f>'Report Sept'!BT328-'Report June'!BT328</f>
        <v>#VALUE!</v>
      </c>
      <c r="BU328" s="43" t="e">
        <f>'Report Sept'!BU328-'Report June'!BU328</f>
        <v>#VALUE!</v>
      </c>
      <c r="BV328" s="43" t="e">
        <f>'Report Sept'!BV328-'Report June'!BV328</f>
        <v>#VALUE!</v>
      </c>
      <c r="BW328" s="43" t="e">
        <f>'Report Sept'!BW328-'Report June'!BW328</f>
        <v>#VALUE!</v>
      </c>
      <c r="BX328" s="43" t="e">
        <f>'Report Sept'!BX328-'Report June'!BX328</f>
        <v>#VALUE!</v>
      </c>
      <c r="BY328" s="43" t="e">
        <f>'Report Sept'!BY328-'Report June'!BY328</f>
        <v>#VALUE!</v>
      </c>
      <c r="BZ328" s="43" t="e">
        <f>'Report Sept'!BZ328-'Report June'!BZ328</f>
        <v>#VALUE!</v>
      </c>
      <c r="CA328" s="43" t="e">
        <f>'Report Sept'!CA328-'Report June'!CA328</f>
        <v>#VALUE!</v>
      </c>
      <c r="CB328" s="43" t="e">
        <f>'Report Sept'!CB328-'Report June'!CB328</f>
        <v>#VALUE!</v>
      </c>
      <c r="CC328" s="43" t="e">
        <f>'Report Sept'!CC328-'Report June'!CC328</f>
        <v>#VALUE!</v>
      </c>
      <c r="CD328" s="43">
        <f>'Report Sept'!CD328-'Report June'!CD328</f>
        <v>8.4500000000000006E-2</v>
      </c>
      <c r="CE328" s="43"/>
      <c r="CF328" s="43"/>
      <c r="CG328" s="43"/>
    </row>
    <row r="329" spans="1:156" ht="15" customHeight="1">
      <c r="A329" s="4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c r="AP329" s="74"/>
      <c r="AQ329" s="74"/>
      <c r="AR329" s="74"/>
      <c r="AS329" s="74"/>
      <c r="AT329" s="74"/>
      <c r="AU329" s="74"/>
      <c r="AV329" s="74"/>
      <c r="AY329" s="48">
        <v>2018</v>
      </c>
      <c r="AZ329" s="43" t="e">
        <f>'Report Sept'!AZ329-'Report June'!AZ329</f>
        <v>#VALUE!</v>
      </c>
      <c r="BA329" s="43" t="e">
        <f>'Report Sept'!BA329-'Report June'!BA329</f>
        <v>#VALUE!</v>
      </c>
      <c r="BB329" s="43" t="e">
        <f>'Report Sept'!BB329-'Report June'!BB329</f>
        <v>#VALUE!</v>
      </c>
      <c r="BC329" s="43" t="e">
        <f>'Report Sept'!BC329-'Report June'!BC329</f>
        <v>#VALUE!</v>
      </c>
      <c r="BD329" s="43" t="e">
        <f>'Report Sept'!BD329-'Report June'!BD329</f>
        <v>#VALUE!</v>
      </c>
      <c r="BE329" s="43" t="e">
        <f>'Report Sept'!BE329-'Report June'!BE329</f>
        <v>#VALUE!</v>
      </c>
      <c r="BF329" s="43" t="e">
        <f>'Report Sept'!BF329-'Report June'!BF329</f>
        <v>#VALUE!</v>
      </c>
      <c r="BG329" s="43" t="e">
        <f>'Report Sept'!BG329-'Report June'!BG329</f>
        <v>#VALUE!</v>
      </c>
      <c r="BH329" s="43" t="e">
        <f>'Report Sept'!BH329-'Report June'!BH329</f>
        <v>#VALUE!</v>
      </c>
      <c r="BI329" s="43" t="e">
        <f>'Report Sept'!BI329-'Report June'!BI329</f>
        <v>#VALUE!</v>
      </c>
      <c r="BJ329" s="43" t="e">
        <f>'Report Sept'!BJ329-'Report June'!BJ329</f>
        <v>#VALUE!</v>
      </c>
      <c r="BK329" s="43" t="e">
        <f>'Report Sept'!BK329-'Report June'!BK329</f>
        <v>#VALUE!</v>
      </c>
      <c r="BL329" s="43" t="e">
        <f>'Report Sept'!BL329-'Report June'!BL329</f>
        <v>#VALUE!</v>
      </c>
      <c r="BM329" s="43" t="e">
        <f>'Report Sept'!BM329-'Report June'!BM329</f>
        <v>#VALUE!</v>
      </c>
      <c r="BN329" s="43" t="e">
        <f>'Report Sept'!BN329-'Report June'!BN329</f>
        <v>#VALUE!</v>
      </c>
      <c r="BO329" s="43" t="e">
        <f>'Report Sept'!BO329-'Report June'!BO329</f>
        <v>#VALUE!</v>
      </c>
      <c r="BP329" s="43" t="e">
        <f>'Report Sept'!BP329-'Report June'!BP329</f>
        <v>#VALUE!</v>
      </c>
      <c r="BQ329" s="43" t="e">
        <f>'Report Sept'!BQ329-'Report June'!BQ329</f>
        <v>#VALUE!</v>
      </c>
      <c r="BR329" s="43" t="e">
        <f>'Report Sept'!BR329-'Report June'!BR329</f>
        <v>#VALUE!</v>
      </c>
      <c r="BS329" s="43" t="e">
        <f>'Report Sept'!BS329-'Report June'!BS329</f>
        <v>#VALUE!</v>
      </c>
      <c r="BT329" s="43" t="e">
        <f>'Report Sept'!BT329-'Report June'!BT329</f>
        <v>#VALUE!</v>
      </c>
      <c r="BU329" s="43" t="e">
        <f>'Report Sept'!BU329-'Report June'!BU329</f>
        <v>#VALUE!</v>
      </c>
      <c r="BV329" s="43" t="e">
        <f>'Report Sept'!BV329-'Report June'!BV329</f>
        <v>#VALUE!</v>
      </c>
      <c r="BW329" s="43" t="e">
        <f>'Report Sept'!BW329-'Report June'!BW329</f>
        <v>#VALUE!</v>
      </c>
      <c r="BX329" s="43">
        <f>'Report Sept'!BX329-'Report June'!BX329</f>
        <v>0.10589999999999999</v>
      </c>
      <c r="BY329" s="43">
        <f>'Report Sept'!BY329-'Report June'!BY329</f>
        <v>0.1062</v>
      </c>
      <c r="BZ329" s="43">
        <f>'Report Sept'!BZ329-'Report June'!BZ329</f>
        <v>0.10730000000000001</v>
      </c>
      <c r="CA329" s="43"/>
      <c r="CB329" s="43"/>
      <c r="CC329" s="43"/>
      <c r="CD329" s="43"/>
      <c r="CE329" s="43"/>
      <c r="CF329" s="43"/>
      <c r="CG329" s="43"/>
      <c r="CH329" s="51"/>
      <c r="CI329" s="51"/>
      <c r="CJ329" s="51"/>
      <c r="CK329" s="46"/>
      <c r="CL329" s="46"/>
      <c r="CM329" s="46"/>
      <c r="CN329" s="46"/>
      <c r="CO329" s="46"/>
      <c r="CP329" s="46"/>
      <c r="CQ329" s="46"/>
      <c r="CR329" s="46"/>
      <c r="CS329" s="46"/>
      <c r="CT329" s="46"/>
      <c r="CU329" s="46"/>
      <c r="CV329" s="46"/>
      <c r="CW329" s="46"/>
      <c r="CX329" s="46"/>
      <c r="CY329" s="46"/>
      <c r="CZ329" s="46"/>
      <c r="DA329" s="46"/>
      <c r="DB329" s="46"/>
      <c r="DC329" s="46"/>
      <c r="DD329" s="46"/>
      <c r="DE329" s="46"/>
      <c r="DF329" s="46"/>
      <c r="DG329" s="46"/>
      <c r="DH329" s="46"/>
      <c r="DI329" s="46"/>
      <c r="DJ329" s="46"/>
      <c r="DK329" s="46"/>
      <c r="DL329" s="46"/>
      <c r="DM329" s="46"/>
      <c r="DN329" s="46"/>
      <c r="DO329" s="46"/>
      <c r="DP329" s="46"/>
      <c r="DQ329" s="46"/>
      <c r="DR329" s="46"/>
      <c r="DS329" s="46"/>
      <c r="DT329" s="46"/>
      <c r="DU329" s="46"/>
      <c r="DV329" s="46"/>
      <c r="DW329" s="46"/>
      <c r="DX329" s="46"/>
      <c r="DY329" s="46"/>
      <c r="DZ329" s="46"/>
      <c r="EA329" s="46"/>
      <c r="EB329" s="46"/>
      <c r="EC329" s="46"/>
      <c r="ED329" s="46"/>
      <c r="EE329" s="46"/>
      <c r="EF329" s="46"/>
      <c r="EG329" s="46"/>
      <c r="EH329" s="46"/>
      <c r="EI329" s="46"/>
      <c r="EJ329" s="46"/>
      <c r="EK329" s="46"/>
      <c r="EL329" s="46"/>
      <c r="EM329" s="46"/>
      <c r="EN329" s="46"/>
      <c r="EO329" s="46"/>
      <c r="EP329" s="46"/>
      <c r="EQ329" s="46"/>
      <c r="ER329" s="46"/>
      <c r="ES329" s="46"/>
      <c r="ET329" s="46"/>
      <c r="EU329" s="46"/>
      <c r="EV329" s="46"/>
      <c r="EW329" s="46"/>
      <c r="EX329" s="46"/>
      <c r="EY329" s="46"/>
      <c r="EZ329" s="46"/>
    </row>
    <row r="330" spans="1:156" ht="15" customHeight="1">
      <c r="A330" s="4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c r="AP330" s="74"/>
      <c r="AQ330" s="74"/>
      <c r="AR330" s="74"/>
      <c r="AS330" s="74"/>
      <c r="AT330" s="74"/>
      <c r="AU330" s="74"/>
      <c r="AV330" s="44"/>
      <c r="AY330" s="48">
        <v>2019</v>
      </c>
      <c r="AZ330" s="43" t="e">
        <f>'Report Sept'!AZ330-'Report June'!AZ330</f>
        <v>#VALUE!</v>
      </c>
      <c r="BA330" s="43" t="e">
        <f>'Report Sept'!BA330-'Report June'!BA330</f>
        <v>#VALUE!</v>
      </c>
      <c r="BB330" s="43" t="e">
        <f>'Report Sept'!BB330-'Report June'!BB330</f>
        <v>#VALUE!</v>
      </c>
      <c r="BC330" s="43" t="e">
        <f>'Report Sept'!BC330-'Report June'!BC330</f>
        <v>#VALUE!</v>
      </c>
      <c r="BD330" s="43" t="e">
        <f>'Report Sept'!BD330-'Report June'!BD330</f>
        <v>#VALUE!</v>
      </c>
      <c r="BE330" s="43" t="e">
        <f>'Report Sept'!BE330-'Report June'!BE330</f>
        <v>#VALUE!</v>
      </c>
      <c r="BF330" s="43" t="e">
        <f>'Report Sept'!BF330-'Report June'!BF330</f>
        <v>#VALUE!</v>
      </c>
      <c r="BG330" s="43" t="e">
        <f>'Report Sept'!BG330-'Report June'!BG330</f>
        <v>#VALUE!</v>
      </c>
      <c r="BH330" s="43" t="e">
        <f>'Report Sept'!BH330-'Report June'!BH330</f>
        <v>#VALUE!</v>
      </c>
      <c r="BI330" s="43" t="e">
        <f>'Report Sept'!BI330-'Report June'!BI330</f>
        <v>#VALUE!</v>
      </c>
      <c r="BJ330" s="43" t="e">
        <f>'Report Sept'!BJ330-'Report June'!BJ330</f>
        <v>#VALUE!</v>
      </c>
      <c r="BK330" s="43" t="e">
        <f>'Report Sept'!BK330-'Report June'!BK330</f>
        <v>#VALUE!</v>
      </c>
      <c r="BL330" s="43" t="e">
        <f>'Report Sept'!BL330-'Report June'!BL330</f>
        <v>#VALUE!</v>
      </c>
      <c r="BM330" s="43" t="e">
        <f>'Report Sept'!BM330-'Report June'!BM330</f>
        <v>#VALUE!</v>
      </c>
      <c r="BN330" s="43" t="e">
        <f>'Report Sept'!BN330-'Report June'!BN330</f>
        <v>#VALUE!</v>
      </c>
      <c r="BO330" s="43" t="e">
        <f>'Report Sept'!BO330-'Report June'!BO330</f>
        <v>#VALUE!</v>
      </c>
      <c r="BP330" s="43" t="e">
        <f>'Report Sept'!BP330-'Report June'!BP330</f>
        <v>#VALUE!</v>
      </c>
      <c r="BQ330" s="43" t="e">
        <f>'Report Sept'!BQ330-'Report June'!BQ330</f>
        <v>#VALUE!</v>
      </c>
      <c r="BR330" s="43" t="e">
        <f>'Report Sept'!BR330-'Report June'!BR330</f>
        <v>#VALUE!</v>
      </c>
      <c r="BS330" s="43" t="e">
        <f>'Report Sept'!BS330-'Report June'!BS330</f>
        <v>#VALUE!</v>
      </c>
      <c r="BT330" s="43">
        <f>'Report Sept'!BT330-'Report June'!BT330</f>
        <v>9.8100000000000007E-2</v>
      </c>
      <c r="BU330" s="43">
        <f>'Report Sept'!BU330-'Report June'!BU330</f>
        <v>0.1</v>
      </c>
      <c r="BV330" s="43">
        <f>'Report Sept'!BV330-'Report June'!BV330</f>
        <v>0.1023</v>
      </c>
      <c r="BW330" s="43"/>
      <c r="BX330" s="43"/>
      <c r="BY330" s="43"/>
      <c r="BZ330" s="43"/>
      <c r="CA330" s="43"/>
      <c r="CB330" s="43"/>
      <c r="CC330" s="43"/>
      <c r="CD330" s="43"/>
      <c r="CE330" s="43"/>
      <c r="CF330" s="43"/>
      <c r="CG330" s="43"/>
      <c r="CH330" s="52"/>
      <c r="CI330" s="52"/>
      <c r="CJ330" s="52"/>
      <c r="CK330" s="43"/>
      <c r="CL330" s="43"/>
      <c r="CM330" s="43"/>
      <c r="CN330" s="43"/>
      <c r="CO330" s="43"/>
      <c r="CP330" s="43"/>
      <c r="CQ330" s="43"/>
      <c r="CR330" s="43"/>
      <c r="CS330" s="43"/>
      <c r="CT330" s="43"/>
      <c r="CU330" s="43"/>
      <c r="CV330" s="43"/>
      <c r="CW330" s="43"/>
      <c r="CX330" s="43"/>
      <c r="CY330" s="43"/>
      <c r="CZ330" s="43"/>
      <c r="DA330" s="43"/>
      <c r="DB330" s="43"/>
      <c r="DC330" s="43"/>
      <c r="DD330" s="43"/>
      <c r="DE330" s="43"/>
      <c r="DF330" s="43"/>
      <c r="DG330" s="43"/>
      <c r="DH330" s="43"/>
      <c r="DI330" s="43"/>
      <c r="DJ330" s="43"/>
      <c r="DK330" s="43"/>
      <c r="DL330" s="43"/>
      <c r="DM330" s="43"/>
      <c r="DN330" s="43"/>
      <c r="DO330" s="43"/>
      <c r="DP330" s="43"/>
      <c r="DQ330" s="43"/>
      <c r="DR330" s="43"/>
      <c r="DS330" s="43"/>
      <c r="DT330" s="43"/>
      <c r="DU330" s="43"/>
      <c r="DV330" s="43"/>
      <c r="DW330" s="43"/>
      <c r="DX330" s="43"/>
      <c r="DY330" s="43"/>
      <c r="DZ330" s="43"/>
      <c r="EA330" s="43"/>
      <c r="EB330" s="43"/>
      <c r="EC330" s="43"/>
      <c r="ED330" s="43"/>
      <c r="EE330" s="43"/>
      <c r="EF330" s="43"/>
      <c r="EG330" s="43"/>
      <c r="EH330" s="43"/>
      <c r="EI330" s="43"/>
      <c r="EJ330" s="43"/>
      <c r="EK330" s="43"/>
      <c r="EL330" s="43"/>
      <c r="EM330" s="43"/>
      <c r="EN330" s="43"/>
      <c r="EO330" s="43"/>
      <c r="EP330" s="43"/>
      <c r="EQ330" s="43"/>
      <c r="ER330" s="43"/>
      <c r="ES330" s="43"/>
      <c r="ET330" s="43"/>
      <c r="EU330" s="43"/>
      <c r="EV330" s="43"/>
      <c r="EW330" s="43"/>
      <c r="EX330" s="43"/>
      <c r="EY330" s="43"/>
      <c r="EZ330" s="43"/>
    </row>
    <row r="331" spans="1:156" ht="15" customHeight="1">
      <c r="A331" s="44"/>
      <c r="B331" s="44"/>
      <c r="C331" s="44"/>
      <c r="D331" s="44"/>
      <c r="E331" s="44"/>
      <c r="F331" s="44"/>
      <c r="G331" s="44"/>
      <c r="H331" s="44"/>
      <c r="I331" s="44"/>
      <c r="J331" s="44"/>
      <c r="K331" s="44"/>
      <c r="L331" s="44"/>
      <c r="M331" s="44"/>
      <c r="N331" s="44"/>
      <c r="O331" s="44"/>
      <c r="P331" s="44"/>
      <c r="Q331" s="44"/>
      <c r="R331" s="44"/>
      <c r="S331" s="44"/>
      <c r="T331" s="44"/>
      <c r="U331" s="44"/>
      <c r="V331" s="44"/>
      <c r="W331" s="44"/>
      <c r="X331" s="44"/>
      <c r="Y331" s="44"/>
      <c r="Z331" s="44"/>
      <c r="AA331" s="44"/>
      <c r="AB331" s="44"/>
      <c r="AC331" s="44"/>
      <c r="AD331" s="44"/>
      <c r="AE331" s="44"/>
      <c r="AF331" s="44"/>
      <c r="AG331" s="44"/>
      <c r="AH331" s="44"/>
      <c r="AI331" s="44"/>
      <c r="AJ331" s="44"/>
      <c r="AK331" s="44"/>
      <c r="AL331" s="44"/>
      <c r="AM331" s="44"/>
      <c r="AN331" s="44"/>
      <c r="AO331" s="44"/>
      <c r="AP331" s="44"/>
      <c r="AQ331" s="44"/>
      <c r="AR331" s="44"/>
      <c r="AS331" s="44"/>
      <c r="AT331" s="44"/>
      <c r="AU331" s="44"/>
      <c r="AV331" s="44"/>
      <c r="AY331" s="48">
        <v>2020</v>
      </c>
      <c r="AZ331" s="43" t="e">
        <f>'Report Sept'!AZ331-'Report June'!AZ331</f>
        <v>#VALUE!</v>
      </c>
      <c r="BA331" s="43" t="e">
        <f>'Report Sept'!BA331-'Report June'!BA331</f>
        <v>#VALUE!</v>
      </c>
      <c r="BB331" s="43" t="e">
        <f>'Report Sept'!BB331-'Report June'!BB331</f>
        <v>#VALUE!</v>
      </c>
      <c r="BC331" s="43" t="e">
        <f>'Report Sept'!BC331-'Report June'!BC331</f>
        <v>#VALUE!</v>
      </c>
      <c r="BD331" s="43" t="e">
        <f>'Report Sept'!BD331-'Report June'!BD331</f>
        <v>#VALUE!</v>
      </c>
      <c r="BE331" s="43" t="e">
        <f>'Report Sept'!BE331-'Report June'!BE331</f>
        <v>#VALUE!</v>
      </c>
      <c r="BF331" s="43" t="e">
        <f>'Report Sept'!BF331-'Report June'!BF331</f>
        <v>#VALUE!</v>
      </c>
      <c r="BG331" s="43" t="e">
        <f>'Report Sept'!BG331-'Report June'!BG331</f>
        <v>#VALUE!</v>
      </c>
      <c r="BH331" s="43" t="e">
        <f>'Report Sept'!BH331-'Report June'!BH331</f>
        <v>#VALUE!</v>
      </c>
      <c r="BI331" s="43" t="e">
        <f>'Report Sept'!BI331-'Report June'!BI331</f>
        <v>#VALUE!</v>
      </c>
      <c r="BJ331" s="43" t="e">
        <f>'Report Sept'!BJ331-'Report June'!BJ331</f>
        <v>#VALUE!</v>
      </c>
      <c r="BK331" s="43" t="e">
        <f>'Report Sept'!BK331-'Report June'!BK331</f>
        <v>#VALUE!</v>
      </c>
      <c r="BL331" s="43" t="e">
        <f>'Report Sept'!BL331-'Report June'!BL331</f>
        <v>#VALUE!</v>
      </c>
      <c r="BM331" s="43" t="e">
        <f>'Report Sept'!BM331-'Report June'!BM331</f>
        <v>#VALUE!</v>
      </c>
      <c r="BN331" s="43" t="e">
        <f>'Report Sept'!BN331-'Report June'!BN331</f>
        <v>#VALUE!</v>
      </c>
      <c r="BO331" s="43" t="e">
        <f>'Report Sept'!BO331-'Report June'!BO331</f>
        <v>#VALUE!</v>
      </c>
      <c r="BP331" s="43">
        <f>'Report Sept'!BP331-'Report June'!BP331</f>
        <v>9.6799999999999997E-2</v>
      </c>
      <c r="BQ331" s="43">
        <f>'Report Sept'!BQ331-'Report June'!BQ331</f>
        <v>9.9199999999999997E-2</v>
      </c>
      <c r="BR331" s="43">
        <f>'Report Sept'!BR331-'Report June'!BR331</f>
        <v>0.1014</v>
      </c>
      <c r="BS331" s="43"/>
      <c r="BT331" s="43"/>
      <c r="BU331" s="43"/>
      <c r="BV331" s="43"/>
      <c r="BW331" s="43"/>
      <c r="BX331" s="43"/>
      <c r="BY331" s="43"/>
      <c r="BZ331" s="43"/>
      <c r="CA331" s="43"/>
      <c r="CB331" s="43"/>
      <c r="CC331" s="43"/>
      <c r="CD331" s="43"/>
      <c r="CE331" s="43"/>
      <c r="CF331" s="43"/>
      <c r="CG331" s="43"/>
    </row>
    <row r="332" spans="1:156" ht="15" customHeight="1">
      <c r="A332" s="44"/>
      <c r="B332" s="44"/>
      <c r="C332" s="44"/>
      <c r="D332" s="44"/>
      <c r="E332" s="44"/>
      <c r="F332" s="44"/>
      <c r="G332" s="44"/>
      <c r="H332" s="44"/>
      <c r="I332" s="44"/>
      <c r="J332" s="44"/>
      <c r="K332" s="44"/>
      <c r="L332" s="44"/>
      <c r="M332" s="44"/>
      <c r="N332" s="44"/>
      <c r="O332" s="44"/>
      <c r="P332" s="44"/>
      <c r="Q332" s="44"/>
      <c r="R332" s="44"/>
      <c r="S332" s="44"/>
      <c r="T332" s="44"/>
      <c r="U332" s="44"/>
      <c r="V332" s="44"/>
      <c r="W332" s="44"/>
      <c r="X332" s="44"/>
      <c r="Y332" s="44"/>
      <c r="Z332" s="44"/>
      <c r="AA332" s="44"/>
      <c r="AB332" s="44"/>
      <c r="AC332" s="44"/>
      <c r="AD332" s="44"/>
      <c r="AE332" s="44"/>
      <c r="AF332" s="44"/>
      <c r="AG332" s="44"/>
      <c r="AH332" s="44"/>
      <c r="AI332" s="44"/>
      <c r="AJ332" s="44"/>
      <c r="AK332" s="44"/>
      <c r="AL332" s="44"/>
      <c r="AM332" s="44"/>
      <c r="AN332" s="44"/>
      <c r="AO332" s="44"/>
      <c r="AP332" s="44"/>
      <c r="AQ332" s="44"/>
      <c r="AR332" s="44"/>
      <c r="AS332" s="44"/>
      <c r="AT332" s="44"/>
      <c r="AU332" s="44"/>
      <c r="AV332" s="44"/>
      <c r="AY332" s="48">
        <v>2021</v>
      </c>
      <c r="AZ332" s="43" t="e">
        <f>'Report Sept'!AZ332-'Report June'!AZ332</f>
        <v>#VALUE!</v>
      </c>
      <c r="BA332" s="43" t="e">
        <f>'Report Sept'!BA332-'Report June'!BA332</f>
        <v>#VALUE!</v>
      </c>
      <c r="BB332" s="43" t="e">
        <f>'Report Sept'!BB332-'Report June'!BB332</f>
        <v>#VALUE!</v>
      </c>
      <c r="BC332" s="43" t="e">
        <f>'Report Sept'!BC332-'Report June'!BC332</f>
        <v>#VALUE!</v>
      </c>
      <c r="BD332" s="43" t="e">
        <f>'Report Sept'!BD332-'Report June'!BD332</f>
        <v>#VALUE!</v>
      </c>
      <c r="BE332" s="43" t="e">
        <f>'Report Sept'!BE332-'Report June'!BE332</f>
        <v>#VALUE!</v>
      </c>
      <c r="BF332" s="43" t="e">
        <f>'Report Sept'!BF332-'Report June'!BF332</f>
        <v>#VALUE!</v>
      </c>
      <c r="BG332" s="43" t="e">
        <f>'Report Sept'!BG332-'Report June'!BG332</f>
        <v>#VALUE!</v>
      </c>
      <c r="BH332" s="43" t="e">
        <f>'Report Sept'!BH332-'Report June'!BH332</f>
        <v>#VALUE!</v>
      </c>
      <c r="BI332" s="43" t="e">
        <f>'Report Sept'!BI332-'Report June'!BI332</f>
        <v>#VALUE!</v>
      </c>
      <c r="BJ332" s="43" t="e">
        <f>'Report Sept'!BJ332-'Report June'!BJ332</f>
        <v>#VALUE!</v>
      </c>
      <c r="BK332" s="43" t="e">
        <f>'Report Sept'!BK332-'Report June'!BK332</f>
        <v>#VALUE!</v>
      </c>
      <c r="BL332" s="43">
        <f>'Report Sept'!BL332-'Report June'!BL332</f>
        <v>8.72E-2</v>
      </c>
      <c r="BM332" s="43">
        <f>'Report Sept'!BM332-'Report June'!BM332</f>
        <v>9.0999999999999998E-2</v>
      </c>
      <c r="BN332" s="43">
        <f>'Report Sept'!BN332-'Report June'!BN332</f>
        <v>9.4899999999999998E-2</v>
      </c>
      <c r="BO332" s="43"/>
      <c r="BP332" s="43"/>
      <c r="BQ332" s="43"/>
      <c r="BR332" s="43"/>
      <c r="BS332" s="43"/>
      <c r="BT332" s="43"/>
      <c r="BU332" s="43"/>
      <c r="BV332" s="43"/>
      <c r="BW332" s="43"/>
      <c r="BX332" s="43"/>
      <c r="BY332" s="43"/>
      <c r="BZ332" s="43"/>
      <c r="CA332" s="43"/>
      <c r="CB332" s="43"/>
      <c r="CC332" s="43"/>
      <c r="CD332" s="43"/>
      <c r="CE332" s="43"/>
      <c r="CF332" s="43"/>
      <c r="CG332" s="43"/>
    </row>
    <row r="333" spans="1:156" ht="15" customHeight="1">
      <c r="A333" s="44"/>
      <c r="B333" s="44"/>
      <c r="C333" s="44"/>
      <c r="D333" s="44"/>
      <c r="E333" s="44"/>
      <c r="F333" s="44"/>
      <c r="G333" s="44"/>
      <c r="H333" s="44"/>
      <c r="I333" s="44"/>
      <c r="J333" s="44"/>
      <c r="K333" s="44"/>
      <c r="L333" s="44"/>
      <c r="M333" s="44"/>
      <c r="N333" s="44"/>
      <c r="O333" s="44"/>
      <c r="P333" s="44"/>
      <c r="Q333" s="44"/>
      <c r="R333" s="44"/>
      <c r="S333" s="44"/>
      <c r="T333" s="44"/>
      <c r="U333" s="44"/>
      <c r="V333" s="44"/>
      <c r="W333" s="44"/>
      <c r="X333" s="44"/>
      <c r="Y333" s="44"/>
      <c r="Z333" s="44"/>
      <c r="AA333" s="44"/>
      <c r="AB333" s="44"/>
      <c r="AC333" s="44"/>
      <c r="AD333" s="44"/>
      <c r="AE333" s="44"/>
      <c r="AF333" s="44"/>
      <c r="AG333" s="44"/>
      <c r="AH333" s="44"/>
      <c r="AI333" s="44"/>
      <c r="AJ333" s="44"/>
      <c r="AK333" s="44"/>
      <c r="AL333" s="44"/>
      <c r="AM333" s="44"/>
      <c r="AN333" s="44"/>
      <c r="AO333" s="44"/>
      <c r="AP333" s="44"/>
      <c r="AQ333" s="44"/>
      <c r="AR333" s="44"/>
      <c r="AS333" s="44"/>
      <c r="AT333" s="44"/>
      <c r="AU333" s="44"/>
      <c r="AV333" s="44"/>
      <c r="AY333" s="48">
        <v>2022</v>
      </c>
      <c r="AZ333" s="43" t="e">
        <f>'Report Sept'!AZ333-'Report June'!AZ333</f>
        <v>#VALUE!</v>
      </c>
      <c r="BA333" s="43" t="e">
        <f>'Report Sept'!BA333-'Report June'!BA333</f>
        <v>#VALUE!</v>
      </c>
      <c r="BB333" s="43" t="e">
        <f>'Report Sept'!BB333-'Report June'!BB333</f>
        <v>#VALUE!</v>
      </c>
      <c r="BC333" s="43" t="e">
        <f>'Report Sept'!BC333-'Report June'!BC333</f>
        <v>#VALUE!</v>
      </c>
      <c r="BD333" s="43" t="e">
        <f>'Report Sept'!BD333-'Report June'!BD333</f>
        <v>#VALUE!</v>
      </c>
      <c r="BE333" s="43" t="e">
        <f>'Report Sept'!BE333-'Report June'!BE333</f>
        <v>#VALUE!</v>
      </c>
      <c r="BF333" s="43" t="e">
        <f>'Report Sept'!BF333-'Report June'!BF333</f>
        <v>#VALUE!</v>
      </c>
      <c r="BG333" s="43" t="e">
        <f>'Report Sept'!BG333-'Report June'!BG333</f>
        <v>#VALUE!</v>
      </c>
      <c r="BH333" s="43">
        <f>'Report Sept'!BH333-'Report June'!BH333</f>
        <v>6.0900000000000003E-2</v>
      </c>
      <c r="BI333" s="43">
        <f>'Report Sept'!BI333-'Report June'!BI333</f>
        <v>6.8000000000000005E-2</v>
      </c>
      <c r="BJ333" s="43">
        <f>'Report Sept'!BJ333-'Report June'!BJ333</f>
        <v>7.8600000000000003E-2</v>
      </c>
      <c r="BK333" s="43"/>
      <c r="BL333" s="43"/>
      <c r="BM333" s="43"/>
      <c r="BN333" s="43"/>
      <c r="BO333" s="43"/>
      <c r="BP333" s="43"/>
      <c r="BQ333" s="43"/>
      <c r="BR333" s="43"/>
      <c r="BS333" s="43"/>
      <c r="BT333" s="43"/>
      <c r="BU333" s="43"/>
      <c r="BV333" s="43"/>
      <c r="BW333" s="43"/>
      <c r="BX333" s="43"/>
      <c r="BY333" s="43"/>
      <c r="BZ333" s="43"/>
      <c r="CA333" s="43"/>
      <c r="CB333" s="43"/>
      <c r="CC333" s="43"/>
      <c r="CD333" s="43"/>
      <c r="CE333" s="43"/>
      <c r="CF333" s="43"/>
      <c r="CG333" s="43"/>
    </row>
    <row r="334" spans="1:156" ht="15" customHeight="1">
      <c r="A334" s="44"/>
      <c r="B334" s="44"/>
      <c r="C334" s="44"/>
      <c r="D334" s="44"/>
      <c r="E334" s="44"/>
      <c r="F334" s="44"/>
      <c r="G334" s="44"/>
      <c r="H334" s="44"/>
      <c r="I334" s="44"/>
      <c r="J334" s="44"/>
      <c r="K334" s="44"/>
      <c r="L334" s="44"/>
      <c r="M334" s="44"/>
      <c r="N334" s="44"/>
      <c r="O334" s="44"/>
      <c r="P334" s="44"/>
      <c r="Q334" s="44"/>
      <c r="R334" s="44"/>
      <c r="S334" s="44"/>
      <c r="T334" s="44"/>
      <c r="U334" s="44"/>
      <c r="V334" s="44"/>
      <c r="W334" s="44"/>
      <c r="X334" s="44"/>
      <c r="Y334" s="44"/>
      <c r="Z334" s="44"/>
      <c r="AA334" s="44"/>
      <c r="AB334" s="44"/>
      <c r="AC334" s="44"/>
      <c r="AD334" s="44"/>
      <c r="AE334" s="44"/>
      <c r="AF334" s="44"/>
      <c r="AG334" s="44"/>
      <c r="AH334" s="44"/>
      <c r="AI334" s="44"/>
      <c r="AJ334" s="44"/>
      <c r="AK334" s="44"/>
      <c r="AL334" s="44"/>
      <c r="AM334" s="44"/>
      <c r="AN334" s="44"/>
      <c r="AO334" s="44"/>
      <c r="AP334" s="44"/>
      <c r="AQ334" s="44"/>
      <c r="AR334" s="44"/>
      <c r="AS334" s="44"/>
      <c r="AT334" s="44"/>
      <c r="AU334" s="44"/>
      <c r="AV334" s="44"/>
      <c r="AY334" s="48">
        <v>2023</v>
      </c>
      <c r="AZ334" s="43" t="e">
        <f>'Report Sept'!AZ334-'Report June'!AZ334</f>
        <v>#VALUE!</v>
      </c>
      <c r="BA334" s="43" t="e">
        <f>'Report Sept'!BA334-'Report June'!BA334</f>
        <v>#VALUE!</v>
      </c>
      <c r="BB334" s="43" t="e">
        <f>'Report Sept'!BB334-'Report June'!BB334</f>
        <v>#VALUE!</v>
      </c>
      <c r="BC334" s="43" t="e">
        <f>'Report Sept'!BC334-'Report June'!BC334</f>
        <v>#VALUE!</v>
      </c>
      <c r="BD334" s="43">
        <f>'Report Sept'!BD334-'Report June'!BD334</f>
        <v>3.3799999999999997E-2</v>
      </c>
      <c r="BE334" s="43">
        <f>'Report Sept'!BE334-'Report June'!BE334</f>
        <v>3.9699999999999999E-2</v>
      </c>
      <c r="BF334" s="43">
        <f>'Report Sept'!BF334-'Report June'!BF334</f>
        <v>4.65E-2</v>
      </c>
      <c r="BG334" s="43"/>
      <c r="BH334" s="43"/>
      <c r="BI334" s="43"/>
      <c r="BJ334" s="43"/>
      <c r="BK334" s="43"/>
      <c r="BL334" s="43"/>
      <c r="BM334" s="43"/>
      <c r="BN334" s="43"/>
      <c r="BO334" s="43"/>
      <c r="BP334" s="43"/>
      <c r="BQ334" s="43"/>
      <c r="BR334" s="43"/>
      <c r="BS334" s="43"/>
      <c r="BT334" s="43"/>
      <c r="BU334" s="43"/>
      <c r="BV334" s="43"/>
      <c r="BW334" s="43"/>
      <c r="BX334" s="43"/>
      <c r="BY334" s="43"/>
      <c r="BZ334" s="43"/>
      <c r="CA334" s="43"/>
      <c r="CB334" s="43"/>
      <c r="CC334" s="43"/>
      <c r="CD334" s="43"/>
      <c r="CE334" s="43"/>
      <c r="CF334" s="43"/>
      <c r="CG334" s="43"/>
    </row>
    <row r="335" spans="1:156" ht="15" customHeight="1">
      <c r="A335" s="44"/>
      <c r="B335" s="44"/>
      <c r="C335" s="44"/>
      <c r="D335" s="44"/>
      <c r="E335" s="44"/>
      <c r="F335" s="44"/>
      <c r="G335" s="44"/>
      <c r="H335" s="44"/>
      <c r="I335" s="44"/>
      <c r="J335" s="44"/>
      <c r="K335" s="44"/>
      <c r="L335" s="44"/>
      <c r="M335" s="44"/>
      <c r="N335" s="44"/>
      <c r="O335" s="44"/>
      <c r="P335" s="44"/>
      <c r="Q335" s="44"/>
      <c r="R335" s="44"/>
      <c r="S335" s="44"/>
      <c r="T335" s="44"/>
      <c r="U335" s="44"/>
      <c r="V335" s="44"/>
      <c r="W335" s="44"/>
      <c r="X335" s="44"/>
      <c r="Y335" s="44"/>
      <c r="Z335" s="44"/>
      <c r="AA335" s="44"/>
      <c r="AB335" s="44"/>
      <c r="AC335" s="44"/>
      <c r="AD335" s="44"/>
      <c r="AE335" s="44"/>
      <c r="AF335" s="44"/>
      <c r="AG335" s="44"/>
      <c r="AH335" s="44"/>
      <c r="AI335" s="44"/>
      <c r="AJ335" s="44"/>
      <c r="AK335" s="44"/>
      <c r="AL335" s="44"/>
      <c r="AM335" s="44"/>
      <c r="AN335" s="44"/>
      <c r="AO335" s="44"/>
      <c r="AP335" s="44"/>
      <c r="AQ335" s="44"/>
      <c r="AR335" s="44"/>
      <c r="AS335" s="44"/>
      <c r="AT335" s="44"/>
      <c r="AU335" s="44"/>
      <c r="AV335" s="44"/>
      <c r="AY335" s="48">
        <v>2024</v>
      </c>
      <c r="AZ335" s="43">
        <f>'Report Sept'!AZ335-'Report June'!AZ335</f>
        <v>5.9999999999999995E-4</v>
      </c>
      <c r="BA335" s="43">
        <f>'Report Sept'!BA335-'Report June'!BA335</f>
        <v>1.1000000000000001E-3</v>
      </c>
      <c r="BB335" s="43">
        <f>'Report Sept'!BB335-'Report June'!BB335</f>
        <v>1.77E-2</v>
      </c>
    </row>
    <row r="336" spans="1:156" ht="15" customHeight="1">
      <c r="A336" s="44"/>
      <c r="B336" s="44"/>
      <c r="C336" s="44"/>
      <c r="D336" s="44"/>
      <c r="E336" s="44"/>
      <c r="F336" s="44"/>
      <c r="G336" s="44"/>
      <c r="H336" s="44"/>
      <c r="I336" s="44"/>
      <c r="J336" s="44"/>
      <c r="K336" s="44"/>
      <c r="L336" s="44"/>
      <c r="M336" s="44"/>
      <c r="N336" s="44"/>
      <c r="O336" s="44"/>
      <c r="P336" s="44"/>
      <c r="Q336" s="44"/>
      <c r="R336" s="44"/>
      <c r="S336" s="44"/>
      <c r="T336" s="44"/>
      <c r="U336" s="44"/>
      <c r="V336" s="44"/>
      <c r="W336" s="44"/>
      <c r="X336" s="44"/>
      <c r="Y336" s="44"/>
      <c r="Z336" s="44"/>
      <c r="AA336" s="44"/>
      <c r="AB336" s="44"/>
      <c r="AC336" s="44"/>
      <c r="AD336" s="44"/>
      <c r="AE336" s="44"/>
      <c r="AF336" s="44"/>
      <c r="AG336" s="44"/>
      <c r="AH336" s="44"/>
      <c r="AI336" s="44"/>
      <c r="AJ336" s="44"/>
      <c r="AK336" s="44"/>
      <c r="AL336" s="44"/>
      <c r="AM336" s="44"/>
      <c r="AN336" s="44"/>
      <c r="AO336" s="44"/>
      <c r="AP336" s="44"/>
      <c r="AQ336" s="44"/>
      <c r="AR336" s="44"/>
      <c r="AS336" s="44"/>
      <c r="AT336" s="44"/>
      <c r="AU336" s="44"/>
      <c r="AV336" s="44"/>
    </row>
    <row r="337" spans="1:156" ht="15" customHeight="1">
      <c r="A337" s="44"/>
      <c r="B337" s="44"/>
      <c r="C337" s="44"/>
      <c r="D337" s="44"/>
      <c r="E337" s="44"/>
      <c r="F337" s="44"/>
      <c r="G337" s="44"/>
      <c r="H337" s="44"/>
      <c r="I337" s="44"/>
      <c r="J337" s="44"/>
      <c r="K337" s="44"/>
      <c r="L337" s="44"/>
      <c r="M337" s="44"/>
      <c r="N337" s="44"/>
      <c r="O337" s="44"/>
      <c r="P337" s="44"/>
      <c r="Q337" s="44"/>
      <c r="R337" s="44"/>
      <c r="S337" s="44"/>
      <c r="T337" s="44"/>
      <c r="U337" s="44"/>
      <c r="V337" s="44"/>
      <c r="W337" s="44"/>
      <c r="X337" s="44"/>
      <c r="Y337" s="44"/>
      <c r="Z337" s="44"/>
      <c r="AA337" s="44"/>
      <c r="AB337" s="44"/>
      <c r="AC337" s="44"/>
      <c r="AD337" s="44"/>
      <c r="AE337" s="44"/>
      <c r="AF337" s="44"/>
      <c r="AG337" s="44"/>
      <c r="AH337" s="44"/>
      <c r="AI337" s="44"/>
      <c r="AJ337" s="44"/>
      <c r="AK337" s="44"/>
      <c r="AL337" s="44"/>
      <c r="AM337" s="44"/>
      <c r="AN337" s="44"/>
      <c r="AO337" s="44"/>
      <c r="AP337" s="44"/>
      <c r="AQ337" s="44"/>
      <c r="AR337" s="44"/>
      <c r="AS337" s="44"/>
      <c r="AT337" s="44"/>
      <c r="AU337" s="44"/>
      <c r="AV337" s="44"/>
      <c r="AY337" s="54" t="s">
        <v>86</v>
      </c>
      <c r="AZ337" s="49">
        <v>1</v>
      </c>
      <c r="BA337" s="49">
        <v>2</v>
      </c>
      <c r="BB337" s="49">
        <v>3</v>
      </c>
      <c r="BC337" s="49">
        <v>4</v>
      </c>
      <c r="BD337" s="49">
        <v>5</v>
      </c>
      <c r="BE337" s="49">
        <v>6</v>
      </c>
      <c r="BF337" s="49">
        <v>7</v>
      </c>
      <c r="BG337" s="49">
        <v>8</v>
      </c>
      <c r="BH337" s="49">
        <v>9</v>
      </c>
      <c r="BI337" s="49">
        <v>10</v>
      </c>
      <c r="BJ337" s="49">
        <v>11</v>
      </c>
      <c r="BK337" s="49">
        <v>12</v>
      </c>
      <c r="BL337" s="49">
        <v>13</v>
      </c>
      <c r="BM337" s="49">
        <v>14</v>
      </c>
      <c r="BN337" s="49">
        <v>15</v>
      </c>
      <c r="BO337" s="49">
        <v>16</v>
      </c>
      <c r="BP337" s="49">
        <v>17</v>
      </c>
      <c r="BQ337" s="49">
        <v>18</v>
      </c>
      <c r="BR337" s="49">
        <v>19</v>
      </c>
      <c r="BS337" s="49">
        <v>20</v>
      </c>
      <c r="BT337" s="49">
        <v>21</v>
      </c>
      <c r="BU337" s="49">
        <v>22</v>
      </c>
      <c r="BV337" s="49">
        <v>23</v>
      </c>
      <c r="BW337" s="49">
        <v>24</v>
      </c>
      <c r="BX337" s="49">
        <v>25</v>
      </c>
      <c r="BY337" s="49">
        <v>26</v>
      </c>
      <c r="BZ337" s="49">
        <v>27</v>
      </c>
      <c r="CA337" s="49">
        <v>28</v>
      </c>
      <c r="CB337" s="49">
        <v>29</v>
      </c>
      <c r="CC337" s="49">
        <v>30</v>
      </c>
      <c r="CD337" s="49">
        <v>31</v>
      </c>
      <c r="CE337" s="49">
        <v>32</v>
      </c>
      <c r="CF337" s="49">
        <v>33</v>
      </c>
      <c r="CG337" s="49">
        <v>34</v>
      </c>
      <c r="CH337" s="49">
        <v>35</v>
      </c>
      <c r="CI337" s="49">
        <v>36</v>
      </c>
    </row>
    <row r="338" spans="1:156" ht="15" customHeight="1">
      <c r="A338" s="44"/>
      <c r="B338" s="44"/>
      <c r="C338" s="44"/>
      <c r="D338" s="44"/>
      <c r="E338" s="44"/>
      <c r="F338" s="44"/>
      <c r="G338" s="44"/>
      <c r="H338" s="44"/>
      <c r="I338" s="44"/>
      <c r="J338" s="44"/>
      <c r="K338" s="44"/>
      <c r="L338" s="44"/>
      <c r="M338" s="44"/>
      <c r="N338" s="44"/>
      <c r="O338" s="44"/>
      <c r="P338" s="44"/>
      <c r="Q338" s="44"/>
      <c r="R338" s="44"/>
      <c r="S338" s="44"/>
      <c r="T338" s="44"/>
      <c r="U338" s="44"/>
      <c r="V338" s="44"/>
      <c r="W338" s="44"/>
      <c r="X338" s="44"/>
      <c r="Y338" s="44"/>
      <c r="Z338" s="44"/>
      <c r="AA338" s="44"/>
      <c r="AB338" s="44"/>
      <c r="AC338" s="44"/>
      <c r="AD338" s="44"/>
      <c r="AE338" s="44"/>
      <c r="AF338" s="44"/>
      <c r="AG338" s="44"/>
      <c r="AH338" s="44"/>
      <c r="AI338" s="44"/>
      <c r="AJ338" s="44"/>
      <c r="AK338" s="44"/>
      <c r="AL338" s="44"/>
      <c r="AM338" s="44"/>
      <c r="AN338" s="44"/>
      <c r="AO338" s="44"/>
      <c r="AP338" s="44"/>
      <c r="AQ338" s="44"/>
      <c r="AR338" s="44"/>
      <c r="AS338" s="44"/>
      <c r="AT338" s="44"/>
      <c r="AU338" s="44"/>
      <c r="AV338" s="44"/>
      <c r="AY338" s="48">
        <v>2016</v>
      </c>
      <c r="AZ338" s="43" t="e">
        <f>'Report Sept'!AZ338-'Report June'!AZ337</f>
        <v>#VALUE!</v>
      </c>
      <c r="BA338" s="43" t="e">
        <f>'Report Sept'!BA338-'Report June'!BA337</f>
        <v>#VALUE!</v>
      </c>
      <c r="BB338" s="43" t="e">
        <f>'Report Sept'!BB338-'Report June'!BB337</f>
        <v>#VALUE!</v>
      </c>
      <c r="BC338" s="43" t="e">
        <f>'Report Sept'!BC338-'Report June'!BC337</f>
        <v>#VALUE!</v>
      </c>
      <c r="BD338" s="43" t="e">
        <f>'Report Sept'!BD338-'Report June'!BD337</f>
        <v>#VALUE!</v>
      </c>
      <c r="BE338" s="43" t="e">
        <f>'Report Sept'!BE338-'Report June'!BE337</f>
        <v>#VALUE!</v>
      </c>
      <c r="BF338" s="43" t="e">
        <f>'Report Sept'!BF338-'Report June'!BF337</f>
        <v>#VALUE!</v>
      </c>
      <c r="BG338" s="43" t="e">
        <f>'Report Sept'!BG338-'Report June'!BG337</f>
        <v>#VALUE!</v>
      </c>
      <c r="BH338" s="43" t="e">
        <f>'Report Sept'!BH338-'Report June'!BH337</f>
        <v>#VALUE!</v>
      </c>
      <c r="BI338" s="43" t="e">
        <f>'Report Sept'!BI338-'Report June'!BI337</f>
        <v>#VALUE!</v>
      </c>
      <c r="BJ338" s="43" t="e">
        <f>'Report Sept'!BJ338-'Report June'!BJ337</f>
        <v>#VALUE!</v>
      </c>
      <c r="BK338" s="43" t="e">
        <f>'Report Sept'!BK338-'Report June'!BK337</f>
        <v>#VALUE!</v>
      </c>
      <c r="BL338" s="43" t="e">
        <f>'Report Sept'!BL338-'Report June'!BL337</f>
        <v>#VALUE!</v>
      </c>
      <c r="BM338" s="43" t="e">
        <f>'Report Sept'!BM338-'Report June'!BM337</f>
        <v>#VALUE!</v>
      </c>
      <c r="BN338" s="43" t="e">
        <f>'Report Sept'!BN338-'Report June'!BN337</f>
        <v>#VALUE!</v>
      </c>
      <c r="BO338" s="43" t="e">
        <f>'Report Sept'!BO338-'Report June'!BO337</f>
        <v>#VALUE!</v>
      </c>
      <c r="BP338" s="43" t="e">
        <f>'Report Sept'!BP338-'Report June'!BP337</f>
        <v>#VALUE!</v>
      </c>
      <c r="BQ338" s="43" t="e">
        <f>'Report Sept'!BQ338-'Report June'!BQ337</f>
        <v>#VALUE!</v>
      </c>
      <c r="BR338" s="43" t="e">
        <f>'Report Sept'!BR338-'Report June'!BR337</f>
        <v>#VALUE!</v>
      </c>
      <c r="BS338" s="43" t="e">
        <f>'Report Sept'!BS338-'Report June'!BS337</f>
        <v>#VALUE!</v>
      </c>
      <c r="BT338" s="43" t="e">
        <f>'Report Sept'!BT338-'Report June'!BT337</f>
        <v>#VALUE!</v>
      </c>
      <c r="BU338" s="43" t="e">
        <f>'Report Sept'!BU338-'Report June'!BU337</f>
        <v>#VALUE!</v>
      </c>
      <c r="BV338" s="43" t="e">
        <f>'Report Sept'!BV338-'Report June'!BV337</f>
        <v>#VALUE!</v>
      </c>
      <c r="BW338" s="43" t="e">
        <f>'Report Sept'!BW338-'Report June'!BW337</f>
        <v>#VALUE!</v>
      </c>
      <c r="BX338" s="43" t="e">
        <f>'Report Sept'!BX338-'Report June'!BX337</f>
        <v>#VALUE!</v>
      </c>
      <c r="BY338" s="43" t="e">
        <f>'Report Sept'!BY338-'Report June'!BY337</f>
        <v>#VALUE!</v>
      </c>
      <c r="BZ338" s="43" t="e">
        <f>'Report Sept'!BZ338-'Report June'!BZ337</f>
        <v>#VALUE!</v>
      </c>
      <c r="CA338" s="43" t="e">
        <f>'Report Sept'!CA338-'Report June'!CA337</f>
        <v>#VALUE!</v>
      </c>
      <c r="CB338" s="43" t="e">
        <f>'Report Sept'!CB338-'Report June'!CB337</f>
        <v>#VALUE!</v>
      </c>
      <c r="CC338" s="43" t="e">
        <f>'Report Sept'!CC338-'Report June'!CC337</f>
        <v>#VALUE!</v>
      </c>
      <c r="CD338" s="43" t="e">
        <f>'Report Sept'!CD338-'Report June'!CD337</f>
        <v>#VALUE!</v>
      </c>
      <c r="CE338" s="43" t="e">
        <f>'Report Sept'!CE338-'Report June'!CE337</f>
        <v>#VALUE!</v>
      </c>
      <c r="CF338" s="43" t="e">
        <f>'Report Sept'!CF338-'Report June'!CF337</f>
        <v>#VALUE!</v>
      </c>
      <c r="CG338" s="43" t="e">
        <f>'Report Sept'!CG338-'Report June'!CG337</f>
        <v>#VALUE!</v>
      </c>
      <c r="CH338" s="43">
        <f>'Report Sept'!CH338-'Report June'!CH337</f>
        <v>3.61E-2</v>
      </c>
      <c r="CI338" s="43"/>
    </row>
    <row r="339" spans="1:156" ht="15" customHeight="1">
      <c r="A339" s="44"/>
      <c r="B339" s="44"/>
      <c r="C339" s="44"/>
      <c r="D339" s="44"/>
      <c r="E339" s="44"/>
      <c r="F339" s="44"/>
      <c r="G339" s="44"/>
      <c r="H339" s="44"/>
      <c r="I339" s="44"/>
      <c r="J339" s="44"/>
      <c r="K339" s="44"/>
      <c r="L339" s="44"/>
      <c r="M339" s="44"/>
      <c r="N339" s="44"/>
      <c r="O339" s="44"/>
      <c r="P339" s="44"/>
      <c r="Q339" s="44"/>
      <c r="R339" s="44"/>
      <c r="S339" s="44"/>
      <c r="T339" s="44"/>
      <c r="U339" s="44"/>
      <c r="V339" s="44"/>
      <c r="W339" s="44"/>
      <c r="X339" s="44"/>
      <c r="Y339" s="44"/>
      <c r="Z339" s="44"/>
      <c r="AA339" s="44"/>
      <c r="AB339" s="44"/>
      <c r="AC339" s="44"/>
      <c r="AD339" s="44"/>
      <c r="AE339" s="44"/>
      <c r="AF339" s="44"/>
      <c r="AG339" s="44"/>
      <c r="AH339" s="44"/>
      <c r="AI339" s="44"/>
      <c r="AJ339" s="44"/>
      <c r="AK339" s="44"/>
      <c r="AL339" s="44"/>
      <c r="AM339" s="44"/>
      <c r="AN339" s="44"/>
      <c r="AO339" s="44"/>
      <c r="AP339" s="44"/>
      <c r="AQ339" s="44"/>
      <c r="AR339" s="44"/>
      <c r="AS339" s="44"/>
      <c r="AT339" s="44"/>
      <c r="AU339" s="44"/>
      <c r="AV339" s="44"/>
      <c r="AY339" s="48">
        <v>2017</v>
      </c>
      <c r="AZ339" s="43" t="e">
        <f>'Report Sept'!AZ339-'Report June'!AZ338</f>
        <v>#VALUE!</v>
      </c>
      <c r="BA339" s="43" t="e">
        <f>'Report Sept'!BA339-'Report June'!BA338</f>
        <v>#VALUE!</v>
      </c>
      <c r="BB339" s="43" t="e">
        <f>'Report Sept'!BB339-'Report June'!BB338</f>
        <v>#VALUE!</v>
      </c>
      <c r="BC339" s="43" t="e">
        <f>'Report Sept'!BC339-'Report June'!BC338</f>
        <v>#VALUE!</v>
      </c>
      <c r="BD339" s="43" t="e">
        <f>'Report Sept'!BD339-'Report June'!BD338</f>
        <v>#VALUE!</v>
      </c>
      <c r="BE339" s="43" t="e">
        <f>'Report Sept'!BE339-'Report June'!BE338</f>
        <v>#VALUE!</v>
      </c>
      <c r="BF339" s="43" t="e">
        <f>'Report Sept'!BF339-'Report June'!BF338</f>
        <v>#VALUE!</v>
      </c>
      <c r="BG339" s="43" t="e">
        <f>'Report Sept'!BG339-'Report June'!BG338</f>
        <v>#VALUE!</v>
      </c>
      <c r="BH339" s="43" t="e">
        <f>'Report Sept'!BH339-'Report June'!BH338</f>
        <v>#VALUE!</v>
      </c>
      <c r="BI339" s="43" t="e">
        <f>'Report Sept'!BI339-'Report June'!BI338</f>
        <v>#VALUE!</v>
      </c>
      <c r="BJ339" s="43" t="e">
        <f>'Report Sept'!BJ339-'Report June'!BJ338</f>
        <v>#VALUE!</v>
      </c>
      <c r="BK339" s="43" t="e">
        <f>'Report Sept'!BK339-'Report June'!BK338</f>
        <v>#VALUE!</v>
      </c>
      <c r="BL339" s="43" t="e">
        <f>'Report Sept'!BL339-'Report June'!BL338</f>
        <v>#VALUE!</v>
      </c>
      <c r="BM339" s="43" t="e">
        <f>'Report Sept'!BM339-'Report June'!BM338</f>
        <v>#VALUE!</v>
      </c>
      <c r="BN339" s="43" t="e">
        <f>'Report Sept'!BN339-'Report June'!BN338</f>
        <v>#VALUE!</v>
      </c>
      <c r="BO339" s="43" t="e">
        <f>'Report Sept'!BO339-'Report June'!BO338</f>
        <v>#VALUE!</v>
      </c>
      <c r="BP339" s="43" t="e">
        <f>'Report Sept'!BP339-'Report June'!BP338</f>
        <v>#VALUE!</v>
      </c>
      <c r="BQ339" s="43" t="e">
        <f>'Report Sept'!BQ339-'Report June'!BQ338</f>
        <v>#VALUE!</v>
      </c>
      <c r="BR339" s="43" t="e">
        <f>'Report Sept'!BR339-'Report June'!BR338</f>
        <v>#VALUE!</v>
      </c>
      <c r="BS339" s="43" t="e">
        <f>'Report Sept'!BS339-'Report June'!BS338</f>
        <v>#VALUE!</v>
      </c>
      <c r="BT339" s="43" t="e">
        <f>'Report Sept'!BT339-'Report June'!BT338</f>
        <v>#VALUE!</v>
      </c>
      <c r="BU339" s="43" t="e">
        <f>'Report Sept'!BU339-'Report June'!BU338</f>
        <v>#VALUE!</v>
      </c>
      <c r="BV339" s="43" t="e">
        <f>'Report Sept'!BV339-'Report June'!BV338</f>
        <v>#VALUE!</v>
      </c>
      <c r="BW339" s="43" t="e">
        <f>'Report Sept'!BW339-'Report June'!BW338</f>
        <v>#VALUE!</v>
      </c>
      <c r="BX339" s="43" t="e">
        <f>'Report Sept'!BX339-'Report June'!BX338</f>
        <v>#VALUE!</v>
      </c>
      <c r="BY339" s="43" t="e">
        <f>'Report Sept'!BY339-'Report June'!BY338</f>
        <v>#VALUE!</v>
      </c>
      <c r="BZ339" s="43" t="e">
        <f>'Report Sept'!BZ339-'Report June'!BZ338</f>
        <v>#VALUE!</v>
      </c>
      <c r="CA339" s="43" t="e">
        <f>'Report Sept'!CA339-'Report June'!CA338</f>
        <v>#VALUE!</v>
      </c>
      <c r="CB339" s="43" t="e">
        <f>'Report Sept'!CB339-'Report June'!CB338</f>
        <v>#VALUE!</v>
      </c>
      <c r="CC339" s="43" t="e">
        <f>'Report Sept'!CC339-'Report June'!CC338</f>
        <v>#VALUE!</v>
      </c>
      <c r="CD339" s="43">
        <f>'Report Sept'!CD339-'Report June'!CD338</f>
        <v>5.4100000000000002E-2</v>
      </c>
      <c r="CE339" s="43"/>
      <c r="CF339" s="43"/>
      <c r="CG339" s="43"/>
      <c r="CJ339" s="53"/>
      <c r="CK339" s="47"/>
      <c r="CL339" s="47"/>
      <c r="CM339" s="47"/>
      <c r="CN339" s="47"/>
      <c r="CO339" s="47"/>
      <c r="CP339" s="47"/>
      <c r="CQ339" s="47"/>
      <c r="CR339" s="47"/>
      <c r="CS339" s="47"/>
      <c r="CT339" s="47"/>
      <c r="CU339" s="47"/>
      <c r="CV339" s="47"/>
      <c r="CW339" s="47"/>
      <c r="CX339" s="47"/>
      <c r="CY339" s="47"/>
      <c r="CZ339" s="47"/>
      <c r="DA339" s="47"/>
      <c r="DB339" s="47"/>
      <c r="DC339" s="47"/>
      <c r="DD339" s="47"/>
      <c r="DE339" s="47"/>
      <c r="DF339" s="47"/>
      <c r="DG339" s="47"/>
      <c r="DH339" s="47"/>
      <c r="DI339" s="47"/>
      <c r="DJ339" s="47"/>
      <c r="DK339" s="47"/>
      <c r="DL339" s="47"/>
      <c r="DM339" s="47"/>
      <c r="DN339" s="47"/>
      <c r="DO339" s="47"/>
      <c r="DP339" s="47"/>
      <c r="DQ339" s="47"/>
      <c r="DR339" s="47"/>
      <c r="DS339" s="47"/>
      <c r="DT339" s="47"/>
      <c r="DU339" s="47"/>
      <c r="DV339" s="47"/>
      <c r="DW339" s="47"/>
      <c r="DX339" s="47"/>
      <c r="DY339" s="47"/>
      <c r="DZ339" s="47"/>
      <c r="EA339" s="47"/>
      <c r="EB339" s="47"/>
      <c r="EC339" s="47"/>
      <c r="ED339" s="47"/>
      <c r="EE339" s="47"/>
      <c r="EF339" s="47"/>
      <c r="EG339" s="47"/>
      <c r="EH339" s="47"/>
      <c r="EI339" s="47"/>
      <c r="EJ339" s="47"/>
      <c r="EK339" s="47"/>
      <c r="EL339" s="47"/>
      <c r="EM339" s="47"/>
      <c r="EN339" s="47"/>
      <c r="EO339" s="47"/>
      <c r="EP339" s="47"/>
      <c r="EQ339" s="47"/>
      <c r="ER339" s="47"/>
      <c r="ES339" s="47"/>
      <c r="ET339" s="47"/>
      <c r="EU339" s="47"/>
      <c r="EV339" s="47"/>
      <c r="EW339" s="47"/>
      <c r="EX339" s="47"/>
      <c r="EY339" s="47"/>
      <c r="EZ339" s="47"/>
    </row>
    <row r="340" spans="1:156" ht="15" customHeight="1">
      <c r="A340" s="44"/>
      <c r="B340" s="44"/>
      <c r="C340" s="44"/>
      <c r="D340" s="44"/>
      <c r="E340" s="44"/>
      <c r="F340" s="44"/>
      <c r="G340" s="44"/>
      <c r="H340" s="44"/>
      <c r="I340" s="44"/>
      <c r="J340" s="44"/>
      <c r="K340" s="44"/>
      <c r="L340" s="44"/>
      <c r="M340" s="44"/>
      <c r="N340" s="44"/>
      <c r="O340" s="44"/>
      <c r="P340" s="44"/>
      <c r="Q340" s="44"/>
      <c r="R340" s="44"/>
      <c r="S340" s="44"/>
      <c r="T340" s="44"/>
      <c r="U340" s="44"/>
      <c r="V340" s="44"/>
      <c r="W340" s="44"/>
      <c r="X340" s="44"/>
      <c r="Y340" s="44"/>
      <c r="Z340" s="44"/>
      <c r="AA340" s="44"/>
      <c r="AB340" s="44"/>
      <c r="AC340" s="44"/>
      <c r="AD340" s="44"/>
      <c r="AE340" s="44"/>
      <c r="AF340" s="44"/>
      <c r="AG340" s="44"/>
      <c r="AH340" s="44"/>
      <c r="AI340" s="44"/>
      <c r="AJ340" s="44"/>
      <c r="AK340" s="44"/>
      <c r="AL340" s="44"/>
      <c r="AM340" s="44"/>
      <c r="AN340" s="44"/>
      <c r="AO340" s="44"/>
      <c r="AP340" s="44"/>
      <c r="AQ340" s="44"/>
      <c r="AR340" s="44"/>
      <c r="AS340" s="44"/>
      <c r="AT340" s="44"/>
      <c r="AU340" s="44"/>
      <c r="AV340" s="44"/>
      <c r="AY340" s="48">
        <v>2018</v>
      </c>
      <c r="AZ340" s="43" t="e">
        <f>'Report Sept'!AZ340-'Report June'!AZ339</f>
        <v>#VALUE!</v>
      </c>
      <c r="BA340" s="43" t="e">
        <f>'Report Sept'!BA340-'Report June'!BA339</f>
        <v>#VALUE!</v>
      </c>
      <c r="BB340" s="43" t="e">
        <f>'Report Sept'!BB340-'Report June'!BB339</f>
        <v>#VALUE!</v>
      </c>
      <c r="BC340" s="43" t="e">
        <f>'Report Sept'!BC340-'Report June'!BC339</f>
        <v>#VALUE!</v>
      </c>
      <c r="BD340" s="43" t="e">
        <f>'Report Sept'!BD340-'Report June'!BD339</f>
        <v>#VALUE!</v>
      </c>
      <c r="BE340" s="43" t="e">
        <f>'Report Sept'!BE340-'Report June'!BE339</f>
        <v>#VALUE!</v>
      </c>
      <c r="BF340" s="43" t="e">
        <f>'Report Sept'!BF340-'Report June'!BF339</f>
        <v>#VALUE!</v>
      </c>
      <c r="BG340" s="43" t="e">
        <f>'Report Sept'!BG340-'Report June'!BG339</f>
        <v>#VALUE!</v>
      </c>
      <c r="BH340" s="43" t="e">
        <f>'Report Sept'!BH340-'Report June'!BH339</f>
        <v>#VALUE!</v>
      </c>
      <c r="BI340" s="43" t="e">
        <f>'Report Sept'!BI340-'Report June'!BI339</f>
        <v>#VALUE!</v>
      </c>
      <c r="BJ340" s="43" t="e">
        <f>'Report Sept'!BJ340-'Report June'!BJ339</f>
        <v>#VALUE!</v>
      </c>
      <c r="BK340" s="43" t="e">
        <f>'Report Sept'!BK340-'Report June'!BK339</f>
        <v>#VALUE!</v>
      </c>
      <c r="BL340" s="43" t="e">
        <f>'Report Sept'!BL340-'Report June'!BL339</f>
        <v>#VALUE!</v>
      </c>
      <c r="BM340" s="43" t="e">
        <f>'Report Sept'!BM340-'Report June'!BM339</f>
        <v>#VALUE!</v>
      </c>
      <c r="BN340" s="43" t="e">
        <f>'Report Sept'!BN340-'Report June'!BN339</f>
        <v>#VALUE!</v>
      </c>
      <c r="BO340" s="43" t="e">
        <f>'Report Sept'!BO340-'Report June'!BO339</f>
        <v>#VALUE!</v>
      </c>
      <c r="BP340" s="43" t="e">
        <f>'Report Sept'!BP340-'Report June'!BP339</f>
        <v>#VALUE!</v>
      </c>
      <c r="BQ340" s="43" t="e">
        <f>'Report Sept'!BQ340-'Report June'!BQ339</f>
        <v>#VALUE!</v>
      </c>
      <c r="BR340" s="43" t="e">
        <f>'Report Sept'!BR340-'Report June'!BR339</f>
        <v>#VALUE!</v>
      </c>
      <c r="BS340" s="43" t="e">
        <f>'Report Sept'!BS340-'Report June'!BS339</f>
        <v>#VALUE!</v>
      </c>
      <c r="BT340" s="43" t="e">
        <f>'Report Sept'!BT340-'Report June'!BT339</f>
        <v>#VALUE!</v>
      </c>
      <c r="BU340" s="43" t="e">
        <f>'Report Sept'!BU340-'Report June'!BU339</f>
        <v>#VALUE!</v>
      </c>
      <c r="BV340" s="43" t="e">
        <f>'Report Sept'!BV340-'Report June'!BV339</f>
        <v>#VALUE!</v>
      </c>
      <c r="BW340" s="43" t="e">
        <f>'Report Sept'!BW340-'Report June'!BW339</f>
        <v>#VALUE!</v>
      </c>
      <c r="BX340" s="43">
        <f>'Report Sept'!BX340-'Report June'!BX339</f>
        <v>4.8000000000000001E-2</v>
      </c>
      <c r="BY340" s="43">
        <f>'Report Sept'!BY340-'Report June'!BY339</f>
        <v>4.8000000000000001E-2</v>
      </c>
      <c r="BZ340" s="43">
        <f>'Report Sept'!BZ340-'Report June'!BZ339</f>
        <v>4.8500000000000001E-2</v>
      </c>
      <c r="CA340" s="43"/>
      <c r="CB340" s="43"/>
      <c r="CC340" s="43"/>
      <c r="CD340" s="43"/>
      <c r="CE340" s="43"/>
      <c r="CF340" s="43"/>
      <c r="CG340" s="43"/>
      <c r="CH340" s="51"/>
      <c r="CI340" s="53"/>
      <c r="CJ340" s="52"/>
      <c r="CK340" s="43"/>
      <c r="CL340" s="43"/>
      <c r="CM340" s="43"/>
      <c r="CN340" s="43"/>
      <c r="CO340" s="43"/>
      <c r="CP340" s="43"/>
      <c r="CQ340" s="43"/>
      <c r="CR340" s="43"/>
      <c r="CS340" s="43"/>
      <c r="CT340" s="43"/>
      <c r="CU340" s="43"/>
      <c r="CV340" s="43"/>
      <c r="CW340" s="43"/>
      <c r="CX340" s="43"/>
      <c r="CY340" s="43"/>
      <c r="CZ340" s="43"/>
      <c r="DA340" s="43"/>
      <c r="DB340" s="43"/>
      <c r="DC340" s="43"/>
      <c r="DD340" s="43"/>
      <c r="DE340" s="43"/>
      <c r="DF340" s="43"/>
      <c r="DG340" s="43"/>
      <c r="DH340" s="43"/>
      <c r="DI340" s="43"/>
      <c r="DJ340" s="43"/>
      <c r="DK340" s="43"/>
      <c r="DL340" s="43"/>
      <c r="DM340" s="43"/>
      <c r="DN340" s="43"/>
      <c r="DO340" s="43"/>
      <c r="DP340" s="43"/>
      <c r="DQ340" s="43"/>
      <c r="DR340" s="43"/>
      <c r="DS340" s="43"/>
      <c r="DT340" s="43"/>
      <c r="DU340" s="43"/>
      <c r="DV340" s="43"/>
      <c r="DW340" s="43"/>
      <c r="DX340" s="43"/>
      <c r="DY340" s="43"/>
      <c r="DZ340" s="43"/>
      <c r="EA340" s="43"/>
      <c r="EB340" s="43"/>
      <c r="EC340" s="43"/>
      <c r="ED340" s="43"/>
      <c r="EE340" s="43"/>
      <c r="EF340" s="43"/>
      <c r="EG340" s="43"/>
      <c r="EH340" s="43"/>
      <c r="EI340" s="43"/>
      <c r="EJ340" s="43"/>
      <c r="EK340" s="43"/>
      <c r="EL340" s="43"/>
      <c r="EM340" s="43"/>
      <c r="EN340" s="43"/>
      <c r="EO340" s="43"/>
      <c r="EP340" s="43"/>
      <c r="EQ340" s="43"/>
      <c r="ER340" s="43"/>
      <c r="ES340" s="43"/>
      <c r="ET340" s="43"/>
      <c r="EU340" s="43"/>
      <c r="EV340" s="43"/>
      <c r="EW340" s="43"/>
      <c r="EX340" s="43"/>
      <c r="EY340" s="43"/>
      <c r="EZ340" s="43"/>
    </row>
    <row r="341" spans="1:156" ht="15" customHeight="1">
      <c r="A341" s="44"/>
      <c r="B341" s="44"/>
      <c r="C341" s="44"/>
      <c r="D341" s="44"/>
      <c r="E341" s="44"/>
      <c r="F341" s="44"/>
      <c r="G341" s="44"/>
      <c r="H341" s="44"/>
      <c r="I341" s="44"/>
      <c r="J341" s="44"/>
      <c r="K341" s="44"/>
      <c r="L341" s="44"/>
      <c r="M341" s="44"/>
      <c r="N341" s="44"/>
      <c r="O341" s="44"/>
      <c r="P341" s="44"/>
      <c r="Q341" s="44"/>
      <c r="R341" s="44"/>
      <c r="S341" s="44"/>
      <c r="T341" s="44"/>
      <c r="U341" s="44"/>
      <c r="V341" s="44"/>
      <c r="W341" s="44"/>
      <c r="X341" s="44"/>
      <c r="Y341" s="44"/>
      <c r="Z341" s="44"/>
      <c r="AA341" s="44"/>
      <c r="AB341" s="44"/>
      <c r="AC341" s="44"/>
      <c r="AD341" s="44"/>
      <c r="AE341" s="44"/>
      <c r="AF341" s="44"/>
      <c r="AG341" s="44"/>
      <c r="AH341" s="44"/>
      <c r="AI341" s="44"/>
      <c r="AJ341" s="44"/>
      <c r="AK341" s="44"/>
      <c r="AL341" s="44"/>
      <c r="AM341" s="44"/>
      <c r="AN341" s="44"/>
      <c r="AO341" s="44"/>
      <c r="AP341" s="44"/>
      <c r="AQ341" s="44"/>
      <c r="AR341" s="44"/>
      <c r="AS341" s="44"/>
      <c r="AT341" s="44"/>
      <c r="AU341" s="44"/>
      <c r="AV341" s="44"/>
      <c r="AY341" s="48">
        <v>2019</v>
      </c>
      <c r="AZ341" s="43" t="e">
        <f>'Report Sept'!AZ341-'Report June'!AZ340</f>
        <v>#VALUE!</v>
      </c>
      <c r="BA341" s="43" t="e">
        <f>'Report Sept'!BA341-'Report June'!BA340</f>
        <v>#VALUE!</v>
      </c>
      <c r="BB341" s="43" t="e">
        <f>'Report Sept'!BB341-'Report June'!BB340</f>
        <v>#VALUE!</v>
      </c>
      <c r="BC341" s="43" t="e">
        <f>'Report Sept'!BC341-'Report June'!BC340</f>
        <v>#VALUE!</v>
      </c>
      <c r="BD341" s="43" t="e">
        <f>'Report Sept'!BD341-'Report June'!BD340</f>
        <v>#VALUE!</v>
      </c>
      <c r="BE341" s="43" t="e">
        <f>'Report Sept'!BE341-'Report June'!BE340</f>
        <v>#VALUE!</v>
      </c>
      <c r="BF341" s="43" t="e">
        <f>'Report Sept'!BF341-'Report June'!BF340</f>
        <v>#VALUE!</v>
      </c>
      <c r="BG341" s="43" t="e">
        <f>'Report Sept'!BG341-'Report June'!BG340</f>
        <v>#VALUE!</v>
      </c>
      <c r="BH341" s="43" t="e">
        <f>'Report Sept'!BH341-'Report June'!BH340</f>
        <v>#VALUE!</v>
      </c>
      <c r="BI341" s="43" t="e">
        <f>'Report Sept'!BI341-'Report June'!BI340</f>
        <v>#VALUE!</v>
      </c>
      <c r="BJ341" s="43" t="e">
        <f>'Report Sept'!BJ341-'Report June'!BJ340</f>
        <v>#VALUE!</v>
      </c>
      <c r="BK341" s="43" t="e">
        <f>'Report Sept'!BK341-'Report June'!BK340</f>
        <v>#VALUE!</v>
      </c>
      <c r="BL341" s="43" t="e">
        <f>'Report Sept'!BL341-'Report June'!BL340</f>
        <v>#VALUE!</v>
      </c>
      <c r="BM341" s="43" t="e">
        <f>'Report Sept'!BM341-'Report June'!BM340</f>
        <v>#VALUE!</v>
      </c>
      <c r="BN341" s="43" t="e">
        <f>'Report Sept'!BN341-'Report June'!BN340</f>
        <v>#VALUE!</v>
      </c>
      <c r="BO341" s="43" t="e">
        <f>'Report Sept'!BO341-'Report June'!BO340</f>
        <v>#VALUE!</v>
      </c>
      <c r="BP341" s="43" t="e">
        <f>'Report Sept'!BP341-'Report June'!BP340</f>
        <v>#VALUE!</v>
      </c>
      <c r="BQ341" s="43" t="e">
        <f>'Report Sept'!BQ341-'Report June'!BQ340</f>
        <v>#VALUE!</v>
      </c>
      <c r="BR341" s="43" t="e">
        <f>'Report Sept'!BR341-'Report June'!BR340</f>
        <v>#VALUE!</v>
      </c>
      <c r="BS341" s="43" t="e">
        <f>'Report Sept'!BS341-'Report June'!BS340</f>
        <v>#VALUE!</v>
      </c>
      <c r="BT341" s="43">
        <f>'Report Sept'!BT341-'Report June'!BT340</f>
        <v>3.0099999999999998E-2</v>
      </c>
      <c r="BU341" s="43">
        <f>'Report Sept'!BU341-'Report June'!BU340</f>
        <v>3.1600000000000003E-2</v>
      </c>
      <c r="BV341" s="43">
        <f>'Report Sept'!BV341-'Report June'!BV340</f>
        <v>3.2199999999999999E-2</v>
      </c>
      <c r="BW341" s="43"/>
      <c r="BX341" s="43"/>
      <c r="BY341" s="43"/>
      <c r="BZ341" s="43"/>
      <c r="CA341" s="43"/>
      <c r="CB341" s="43"/>
      <c r="CC341" s="43"/>
      <c r="CD341" s="43"/>
      <c r="CE341" s="43"/>
      <c r="CF341" s="43"/>
      <c r="CG341" s="43"/>
      <c r="CH341" s="52"/>
      <c r="CI341" s="52"/>
      <c r="CJ341" s="43"/>
      <c r="CK341" s="43"/>
      <c r="CL341" s="43"/>
      <c r="CM341" s="43"/>
      <c r="CN341" s="43"/>
      <c r="CO341" s="43"/>
      <c r="CP341" s="43"/>
      <c r="CQ341" s="43"/>
      <c r="CR341" s="43"/>
      <c r="CS341" s="43"/>
      <c r="CT341" s="43"/>
      <c r="CU341" s="43"/>
      <c r="CV341" s="43"/>
      <c r="CW341" s="43"/>
      <c r="CX341" s="43"/>
      <c r="CY341" s="43"/>
      <c r="CZ341" s="43"/>
      <c r="DA341" s="43"/>
      <c r="DB341" s="43"/>
      <c r="DC341" s="43"/>
      <c r="DD341" s="43"/>
      <c r="DE341" s="43"/>
      <c r="DF341" s="43"/>
      <c r="DG341" s="43"/>
      <c r="DH341" s="43"/>
      <c r="DI341" s="43"/>
      <c r="DJ341" s="43"/>
      <c r="DK341" s="43"/>
      <c r="DL341" s="43"/>
      <c r="DM341" s="43"/>
      <c r="DN341" s="43"/>
      <c r="DO341" s="43"/>
      <c r="DP341" s="43"/>
      <c r="DQ341" s="43"/>
      <c r="DR341" s="43"/>
      <c r="DS341" s="43"/>
      <c r="DT341" s="43"/>
      <c r="DU341" s="43"/>
      <c r="DV341" s="43"/>
      <c r="DW341" s="43"/>
      <c r="DX341" s="43"/>
      <c r="DY341" s="43"/>
      <c r="DZ341" s="43"/>
      <c r="EA341" s="43"/>
      <c r="EB341" s="43"/>
      <c r="EC341" s="43"/>
      <c r="ED341" s="43"/>
      <c r="EE341" s="43"/>
      <c r="EF341" s="43"/>
      <c r="EG341" s="43"/>
      <c r="EH341" s="43"/>
      <c r="EI341" s="43"/>
      <c r="EJ341" s="43"/>
      <c r="EK341" s="43"/>
      <c r="EL341" s="43"/>
      <c r="EM341" s="43"/>
      <c r="EN341" s="43"/>
      <c r="EO341" s="43"/>
      <c r="EP341" s="43"/>
      <c r="EQ341" s="43"/>
      <c r="ER341" s="43"/>
      <c r="ES341" s="43"/>
      <c r="ET341" s="43"/>
      <c r="EU341" s="43"/>
      <c r="EV341" s="43"/>
      <c r="EW341" s="43"/>
      <c r="EX341" s="43"/>
      <c r="EY341" s="43"/>
      <c r="EZ341" s="43"/>
    </row>
    <row r="342" spans="1:156" ht="15" customHeight="1">
      <c r="A342" s="44"/>
      <c r="B342" s="44"/>
      <c r="C342" s="44"/>
      <c r="D342" s="44"/>
      <c r="E342" s="44"/>
      <c r="F342" s="44"/>
      <c r="G342" s="44"/>
      <c r="H342" s="44"/>
      <c r="I342" s="44"/>
      <c r="J342" s="44"/>
      <c r="K342" s="44"/>
      <c r="L342" s="44"/>
      <c r="M342" s="44"/>
      <c r="N342" s="44"/>
      <c r="O342" s="44"/>
      <c r="P342" s="44"/>
      <c r="Q342" s="44"/>
      <c r="R342" s="44"/>
      <c r="S342" s="44"/>
      <c r="T342" s="44"/>
      <c r="U342" s="44"/>
      <c r="V342" s="44"/>
      <c r="W342" s="44"/>
      <c r="X342" s="44"/>
      <c r="Y342" s="44"/>
      <c r="Z342" s="44"/>
      <c r="AA342" s="44"/>
      <c r="AB342" s="44"/>
      <c r="AC342" s="44"/>
      <c r="AD342" s="44"/>
      <c r="AE342" s="44"/>
      <c r="AF342" s="44"/>
      <c r="AG342" s="44"/>
      <c r="AH342" s="44"/>
      <c r="AI342" s="44"/>
      <c r="AJ342" s="44"/>
      <c r="AK342" s="44"/>
      <c r="AL342" s="44"/>
      <c r="AM342" s="44"/>
      <c r="AN342" s="44"/>
      <c r="AO342" s="44"/>
      <c r="AP342" s="44"/>
      <c r="AQ342" s="44"/>
      <c r="AR342" s="44"/>
      <c r="AS342" s="44"/>
      <c r="AT342" s="44"/>
      <c r="AU342" s="44"/>
      <c r="AV342" s="44"/>
      <c r="AY342" s="48">
        <v>2020</v>
      </c>
      <c r="AZ342" s="43" t="e">
        <f>'Report Sept'!AZ342-'Report June'!AZ341</f>
        <v>#VALUE!</v>
      </c>
      <c r="BA342" s="43" t="e">
        <f>'Report Sept'!BA342-'Report June'!BA341</f>
        <v>#VALUE!</v>
      </c>
      <c r="BB342" s="43" t="e">
        <f>'Report Sept'!BB342-'Report June'!BB341</f>
        <v>#VALUE!</v>
      </c>
      <c r="BC342" s="43" t="e">
        <f>'Report Sept'!BC342-'Report June'!BC341</f>
        <v>#VALUE!</v>
      </c>
      <c r="BD342" s="43" t="e">
        <f>'Report Sept'!BD342-'Report June'!BD341</f>
        <v>#VALUE!</v>
      </c>
      <c r="BE342" s="43" t="e">
        <f>'Report Sept'!BE342-'Report June'!BE341</f>
        <v>#VALUE!</v>
      </c>
      <c r="BF342" s="43" t="e">
        <f>'Report Sept'!BF342-'Report June'!BF341</f>
        <v>#VALUE!</v>
      </c>
      <c r="BG342" s="43" t="e">
        <f>'Report Sept'!BG342-'Report June'!BG341</f>
        <v>#VALUE!</v>
      </c>
      <c r="BH342" s="43" t="e">
        <f>'Report Sept'!BH342-'Report June'!BH341</f>
        <v>#VALUE!</v>
      </c>
      <c r="BI342" s="43" t="e">
        <f>'Report Sept'!BI342-'Report June'!BI341</f>
        <v>#VALUE!</v>
      </c>
      <c r="BJ342" s="43" t="e">
        <f>'Report Sept'!BJ342-'Report June'!BJ341</f>
        <v>#VALUE!</v>
      </c>
      <c r="BK342" s="43" t="e">
        <f>'Report Sept'!BK342-'Report June'!BK341</f>
        <v>#VALUE!</v>
      </c>
      <c r="BL342" s="43" t="e">
        <f>'Report Sept'!BL342-'Report June'!BL341</f>
        <v>#VALUE!</v>
      </c>
      <c r="BM342" s="43" t="e">
        <f>'Report Sept'!BM342-'Report June'!BM341</f>
        <v>#VALUE!</v>
      </c>
      <c r="BN342" s="43" t="e">
        <f>'Report Sept'!BN342-'Report June'!BN341</f>
        <v>#VALUE!</v>
      </c>
      <c r="BO342" s="43" t="e">
        <f>'Report Sept'!BO342-'Report June'!BO341</f>
        <v>#VALUE!</v>
      </c>
      <c r="BP342" s="43">
        <f>'Report Sept'!BP342-'Report June'!BP341</f>
        <v>2.52E-2</v>
      </c>
      <c r="BQ342" s="43">
        <f>'Report Sept'!BQ342-'Report June'!BQ341</f>
        <v>2.5899999999999999E-2</v>
      </c>
      <c r="BR342" s="43">
        <f>'Report Sept'!BR342-'Report June'!BR341</f>
        <v>2.76E-2</v>
      </c>
      <c r="BS342" s="43"/>
      <c r="BT342" s="43"/>
      <c r="BU342" s="43"/>
      <c r="BV342" s="43"/>
      <c r="BW342" s="43"/>
      <c r="BX342" s="43"/>
      <c r="BY342" s="43"/>
      <c r="BZ342" s="43"/>
      <c r="CA342" s="43"/>
      <c r="CB342" s="43"/>
      <c r="CC342" s="43"/>
      <c r="CD342" s="43"/>
      <c r="CE342" s="43"/>
      <c r="CF342" s="43"/>
      <c r="CG342" s="43"/>
      <c r="CI342" s="43"/>
      <c r="CJ342" s="43"/>
      <c r="CK342" s="43"/>
      <c r="CL342" s="43"/>
      <c r="CM342" s="43"/>
      <c r="CN342" s="43"/>
      <c r="CO342" s="43"/>
      <c r="CP342" s="43"/>
      <c r="CQ342" s="43"/>
      <c r="CR342" s="43"/>
      <c r="CS342" s="43"/>
      <c r="CT342" s="43"/>
      <c r="CU342" s="43"/>
      <c r="CV342" s="43"/>
      <c r="CW342" s="43"/>
      <c r="CX342" s="43"/>
      <c r="CY342" s="43"/>
      <c r="CZ342" s="43"/>
      <c r="DA342" s="43"/>
      <c r="DB342" s="43"/>
      <c r="DC342" s="43"/>
      <c r="DD342" s="43"/>
      <c r="DE342" s="43"/>
      <c r="DF342" s="43"/>
      <c r="DG342" s="43"/>
      <c r="DH342" s="43"/>
      <c r="DI342" s="43"/>
      <c r="DJ342" s="43"/>
      <c r="DK342" s="43"/>
      <c r="DL342" s="43"/>
      <c r="DM342" s="43"/>
      <c r="DN342" s="43"/>
      <c r="DO342" s="43"/>
      <c r="DP342" s="43"/>
      <c r="DQ342" s="43"/>
      <c r="DR342" s="43"/>
      <c r="DS342" s="43"/>
      <c r="DT342" s="43"/>
      <c r="DU342" s="43"/>
      <c r="DV342" s="43"/>
      <c r="DW342" s="43"/>
      <c r="DX342" s="43"/>
      <c r="DY342" s="43"/>
      <c r="DZ342" s="43"/>
      <c r="EA342" s="43"/>
      <c r="EB342" s="43"/>
      <c r="EC342" s="43"/>
      <c r="ED342" s="43"/>
      <c r="EE342" s="43"/>
      <c r="EF342" s="43"/>
      <c r="EG342" s="43"/>
      <c r="EH342" s="43"/>
      <c r="EI342" s="43"/>
      <c r="EJ342" s="43"/>
      <c r="EK342" s="43"/>
      <c r="EL342" s="43"/>
      <c r="EM342" s="43"/>
      <c r="EN342" s="43"/>
      <c r="EO342" s="43"/>
      <c r="EP342" s="43"/>
      <c r="EQ342" s="43"/>
      <c r="ER342" s="43"/>
      <c r="ES342" s="43"/>
      <c r="ET342" s="43"/>
      <c r="EU342" s="43"/>
      <c r="EV342" s="43"/>
      <c r="EW342" s="43"/>
      <c r="EX342" s="43"/>
      <c r="EY342" s="43"/>
      <c r="EZ342" s="43"/>
    </row>
    <row r="343" spans="1:156" ht="15" customHeight="1">
      <c r="A343" s="44"/>
      <c r="B343" s="44"/>
      <c r="C343" s="44"/>
      <c r="D343" s="44"/>
      <c r="E343" s="44"/>
      <c r="F343" s="44"/>
      <c r="G343" s="44"/>
      <c r="H343" s="44"/>
      <c r="I343" s="44"/>
      <c r="J343" s="44"/>
      <c r="K343" s="44"/>
      <c r="L343" s="44"/>
      <c r="M343" s="44"/>
      <c r="N343" s="44"/>
      <c r="O343" s="44"/>
      <c r="P343" s="44"/>
      <c r="Q343" s="44"/>
      <c r="R343" s="44"/>
      <c r="S343" s="44"/>
      <c r="T343" s="44"/>
      <c r="U343" s="44"/>
      <c r="V343" s="44"/>
      <c r="W343" s="44"/>
      <c r="X343" s="44"/>
      <c r="Y343" s="44"/>
      <c r="Z343" s="44"/>
      <c r="AA343" s="44"/>
      <c r="AB343" s="44"/>
      <c r="AC343" s="44"/>
      <c r="AD343" s="44"/>
      <c r="AE343" s="44"/>
      <c r="AF343" s="44"/>
      <c r="AG343" s="44"/>
      <c r="AH343" s="44"/>
      <c r="AI343" s="44"/>
      <c r="AJ343" s="44"/>
      <c r="AK343" s="44"/>
      <c r="AL343" s="44"/>
      <c r="AM343" s="44"/>
      <c r="AN343" s="44"/>
      <c r="AO343" s="44"/>
      <c r="AP343" s="44"/>
      <c r="AQ343" s="44"/>
      <c r="AR343" s="44"/>
      <c r="AS343" s="44"/>
      <c r="AT343" s="44"/>
      <c r="AU343" s="44"/>
      <c r="AV343" s="44"/>
      <c r="AY343" s="48">
        <v>2021</v>
      </c>
      <c r="AZ343" s="43" t="e">
        <f>'Report Sept'!AZ343-'Report June'!AZ342</f>
        <v>#VALUE!</v>
      </c>
      <c r="BA343" s="43" t="e">
        <f>'Report Sept'!BA343-'Report June'!BA342</f>
        <v>#VALUE!</v>
      </c>
      <c r="BB343" s="43" t="e">
        <f>'Report Sept'!BB343-'Report June'!BB342</f>
        <v>#VALUE!</v>
      </c>
      <c r="BC343" s="43" t="e">
        <f>'Report Sept'!BC343-'Report June'!BC342</f>
        <v>#VALUE!</v>
      </c>
      <c r="BD343" s="43" t="e">
        <f>'Report Sept'!BD343-'Report June'!BD342</f>
        <v>#VALUE!</v>
      </c>
      <c r="BE343" s="43" t="e">
        <f>'Report Sept'!BE343-'Report June'!BE342</f>
        <v>#VALUE!</v>
      </c>
      <c r="BF343" s="43" t="e">
        <f>'Report Sept'!BF343-'Report June'!BF342</f>
        <v>#VALUE!</v>
      </c>
      <c r="BG343" s="43" t="e">
        <f>'Report Sept'!BG343-'Report June'!BG342</f>
        <v>#VALUE!</v>
      </c>
      <c r="BH343" s="43" t="e">
        <f>'Report Sept'!BH343-'Report June'!BH342</f>
        <v>#VALUE!</v>
      </c>
      <c r="BI343" s="43" t="e">
        <f>'Report Sept'!BI343-'Report June'!BI342</f>
        <v>#VALUE!</v>
      </c>
      <c r="BJ343" s="43" t="e">
        <f>'Report Sept'!BJ343-'Report June'!BJ342</f>
        <v>#VALUE!</v>
      </c>
      <c r="BK343" s="43" t="e">
        <f>'Report Sept'!BK343-'Report June'!BK342</f>
        <v>#VALUE!</v>
      </c>
      <c r="BL343" s="43">
        <f>'Report Sept'!BL343-'Report June'!BL342</f>
        <v>3.3300000000000003E-2</v>
      </c>
      <c r="BM343" s="43">
        <f>'Report Sept'!BM343-'Report June'!BM342</f>
        <v>3.4799999999999998E-2</v>
      </c>
      <c r="BN343" s="43">
        <f>'Report Sept'!BN343-'Report June'!BN342</f>
        <v>3.5299999999999998E-2</v>
      </c>
      <c r="BO343" s="43"/>
      <c r="BP343" s="43"/>
      <c r="BQ343" s="43"/>
      <c r="BR343" s="43"/>
      <c r="BS343" s="43"/>
      <c r="BT343" s="43"/>
      <c r="BU343" s="43"/>
      <c r="BV343" s="43"/>
      <c r="BW343" s="43"/>
      <c r="BX343" s="43"/>
      <c r="BY343" s="43"/>
      <c r="BZ343" s="43"/>
      <c r="CA343" s="43"/>
      <c r="CB343" s="43"/>
      <c r="CC343" s="43"/>
      <c r="CD343" s="43"/>
      <c r="CE343" s="43"/>
      <c r="CF343" s="43"/>
      <c r="CG343" s="43"/>
      <c r="CI343" s="43"/>
      <c r="CJ343" s="43"/>
      <c r="CK343" s="43"/>
      <c r="CL343" s="43"/>
      <c r="CM343" s="43"/>
      <c r="CN343" s="43"/>
      <c r="CO343" s="43"/>
      <c r="CP343" s="43"/>
      <c r="CQ343" s="43"/>
      <c r="CR343" s="43"/>
      <c r="CS343" s="43"/>
      <c r="CT343" s="43"/>
      <c r="CU343" s="43"/>
      <c r="CV343" s="43"/>
      <c r="CW343" s="43"/>
      <c r="CX343" s="43"/>
      <c r="CY343" s="43"/>
      <c r="CZ343" s="43"/>
      <c r="DA343" s="43"/>
      <c r="DB343" s="43"/>
      <c r="DC343" s="43"/>
      <c r="DD343" s="43"/>
      <c r="DE343" s="43"/>
      <c r="DF343" s="43"/>
      <c r="DG343" s="43"/>
      <c r="DH343" s="43"/>
      <c r="DI343" s="43"/>
      <c r="DJ343" s="43"/>
      <c r="DK343" s="43"/>
      <c r="DL343" s="43"/>
      <c r="DM343" s="43"/>
      <c r="DN343" s="43"/>
      <c r="DO343" s="43"/>
      <c r="DP343" s="43"/>
      <c r="DQ343" s="43"/>
      <c r="DR343" s="43"/>
      <c r="DS343" s="43"/>
      <c r="DT343" s="43"/>
      <c r="DU343" s="43"/>
      <c r="DV343" s="43"/>
      <c r="DW343" s="43"/>
      <c r="DX343" s="43"/>
      <c r="DY343" s="43"/>
      <c r="DZ343" s="43"/>
      <c r="EA343" s="43"/>
      <c r="EB343" s="43"/>
      <c r="EC343" s="43"/>
      <c r="ED343" s="43"/>
      <c r="EE343" s="43"/>
      <c r="EF343" s="43"/>
      <c r="EG343" s="43"/>
      <c r="EH343" s="43"/>
      <c r="EI343" s="43"/>
      <c r="EJ343" s="43"/>
      <c r="EK343" s="43"/>
      <c r="EL343" s="43"/>
      <c r="EM343" s="43"/>
      <c r="EN343" s="43"/>
      <c r="EO343" s="43"/>
      <c r="EP343" s="43"/>
      <c r="EQ343" s="43"/>
      <c r="ER343" s="43"/>
      <c r="ES343" s="43"/>
      <c r="ET343" s="43"/>
      <c r="EU343" s="43"/>
      <c r="EV343" s="43"/>
      <c r="EW343" s="43"/>
      <c r="EX343" s="43"/>
      <c r="EY343" s="43"/>
      <c r="EZ343" s="43"/>
    </row>
    <row r="344" spans="1:156" ht="15" customHeight="1">
      <c r="A344" s="44"/>
      <c r="B344" s="44"/>
      <c r="C344" s="44"/>
      <c r="D344" s="44"/>
      <c r="E344" s="44"/>
      <c r="F344" s="44"/>
      <c r="G344" s="44"/>
      <c r="H344" s="44"/>
      <c r="I344" s="44"/>
      <c r="J344" s="44"/>
      <c r="K344" s="44"/>
      <c r="L344" s="44"/>
      <c r="M344" s="44"/>
      <c r="N344" s="44"/>
      <c r="O344" s="44"/>
      <c r="P344" s="44"/>
      <c r="Q344" s="44"/>
      <c r="R344" s="44"/>
      <c r="S344" s="44"/>
      <c r="T344" s="44"/>
      <c r="U344" s="44"/>
      <c r="V344" s="44"/>
      <c r="W344" s="44"/>
      <c r="X344" s="44"/>
      <c r="Y344" s="44"/>
      <c r="Z344" s="44"/>
      <c r="AA344" s="44"/>
      <c r="AB344" s="44"/>
      <c r="AC344" s="44"/>
      <c r="AD344" s="44"/>
      <c r="AE344" s="44"/>
      <c r="AF344" s="44"/>
      <c r="AG344" s="44"/>
      <c r="AH344" s="44"/>
      <c r="AI344" s="44"/>
      <c r="AJ344" s="44"/>
      <c r="AK344" s="44"/>
      <c r="AL344" s="44"/>
      <c r="AM344" s="44"/>
      <c r="AN344" s="44"/>
      <c r="AO344" s="44"/>
      <c r="AP344" s="44"/>
      <c r="AQ344" s="44"/>
      <c r="AR344" s="44"/>
      <c r="AS344" s="44"/>
      <c r="AT344" s="44"/>
      <c r="AU344" s="44"/>
      <c r="AV344" s="44"/>
      <c r="AY344" s="48">
        <v>2022</v>
      </c>
      <c r="AZ344" s="43" t="e">
        <f>'Report Sept'!AZ344-'Report June'!AZ343</f>
        <v>#VALUE!</v>
      </c>
      <c r="BA344" s="43" t="e">
        <f>'Report Sept'!BA344-'Report June'!BA343</f>
        <v>#VALUE!</v>
      </c>
      <c r="BB344" s="43" t="e">
        <f>'Report Sept'!BB344-'Report June'!BB343</f>
        <v>#VALUE!</v>
      </c>
      <c r="BC344" s="43" t="e">
        <f>'Report Sept'!BC344-'Report June'!BC343</f>
        <v>#VALUE!</v>
      </c>
      <c r="BD344" s="43" t="e">
        <f>'Report Sept'!BD344-'Report June'!BD343</f>
        <v>#VALUE!</v>
      </c>
      <c r="BE344" s="43" t="e">
        <f>'Report Sept'!BE344-'Report June'!BE343</f>
        <v>#VALUE!</v>
      </c>
      <c r="BF344" s="43" t="e">
        <f>'Report Sept'!BF344-'Report June'!BF343</f>
        <v>#VALUE!</v>
      </c>
      <c r="BG344" s="43" t="e">
        <f>'Report Sept'!BG344-'Report June'!BG343</f>
        <v>#VALUE!</v>
      </c>
      <c r="BH344" s="43">
        <f>'Report Sept'!BH344-'Report June'!BH343</f>
        <v>1.8499999999999999E-2</v>
      </c>
      <c r="BI344" s="43">
        <f>'Report Sept'!BI344-'Report June'!BI343</f>
        <v>2.06E-2</v>
      </c>
      <c r="BJ344" s="43">
        <f>'Report Sept'!BJ344-'Report June'!BJ343</f>
        <v>2.4E-2</v>
      </c>
      <c r="BK344" s="43"/>
      <c r="BL344" s="43"/>
      <c r="BM344" s="43"/>
      <c r="BN344" s="43"/>
      <c r="BO344" s="43"/>
      <c r="BP344" s="43"/>
      <c r="BQ344" s="43"/>
      <c r="BR344" s="43"/>
      <c r="BS344" s="43"/>
      <c r="BT344" s="43"/>
      <c r="BU344" s="43"/>
      <c r="BV344" s="43"/>
      <c r="BW344" s="43"/>
      <c r="BX344" s="43"/>
      <c r="BY344" s="43"/>
      <c r="BZ344" s="43"/>
      <c r="CA344" s="43"/>
      <c r="CB344" s="43"/>
      <c r="CC344" s="43"/>
      <c r="CD344" s="43"/>
      <c r="CE344" s="43"/>
      <c r="CF344" s="43"/>
      <c r="CG344" s="43"/>
      <c r="CI344" s="43"/>
      <c r="CJ344" s="43"/>
      <c r="CK344" s="43"/>
      <c r="CL344" s="43"/>
      <c r="CM344" s="43"/>
      <c r="CN344" s="43"/>
      <c r="CO344" s="43"/>
      <c r="CP344" s="43"/>
      <c r="CQ344" s="43"/>
      <c r="CR344" s="43"/>
      <c r="CS344" s="43"/>
      <c r="CT344" s="43"/>
      <c r="CU344" s="43"/>
      <c r="CV344" s="43"/>
      <c r="CW344" s="43"/>
      <c r="CX344" s="43"/>
      <c r="CY344" s="43"/>
      <c r="CZ344" s="43"/>
      <c r="DA344" s="43"/>
      <c r="DB344" s="43"/>
      <c r="DC344" s="43"/>
      <c r="DD344" s="43"/>
      <c r="DE344" s="43"/>
      <c r="DF344" s="43"/>
      <c r="DG344" s="43"/>
      <c r="DH344" s="43"/>
      <c r="DI344" s="43"/>
      <c r="DJ344" s="43"/>
      <c r="DK344" s="43"/>
      <c r="DL344" s="43"/>
      <c r="DM344" s="43"/>
      <c r="DN344" s="43"/>
      <c r="DO344" s="43"/>
      <c r="DP344" s="43"/>
      <c r="DQ344" s="43"/>
      <c r="DR344" s="43"/>
      <c r="DS344" s="43"/>
      <c r="DT344" s="43"/>
      <c r="DU344" s="43"/>
      <c r="DV344" s="43"/>
      <c r="DW344" s="43"/>
      <c r="DX344" s="43"/>
      <c r="DY344" s="43"/>
      <c r="DZ344" s="43"/>
      <c r="EA344" s="43"/>
      <c r="EB344" s="43"/>
      <c r="EC344" s="43"/>
      <c r="ED344" s="43"/>
      <c r="EE344" s="43"/>
      <c r="EF344" s="43"/>
      <c r="EG344" s="43"/>
      <c r="EH344" s="43"/>
      <c r="EI344" s="43"/>
      <c r="EJ344" s="43"/>
      <c r="EK344" s="43"/>
      <c r="EL344" s="43"/>
      <c r="EM344" s="43"/>
      <c r="EN344" s="43"/>
      <c r="EO344" s="43"/>
      <c r="EP344" s="43"/>
      <c r="EQ344" s="43"/>
      <c r="ER344" s="43"/>
      <c r="ES344" s="43"/>
      <c r="ET344" s="43"/>
      <c r="EU344" s="43"/>
      <c r="EV344" s="43"/>
      <c r="EW344" s="43"/>
      <c r="EX344" s="43"/>
      <c r="EY344" s="43"/>
      <c r="EZ344" s="43"/>
    </row>
    <row r="345" spans="1:156" ht="15" customHeight="1">
      <c r="A345" s="44"/>
      <c r="B345" s="44"/>
      <c r="C345" s="44"/>
      <c r="D345" s="44"/>
      <c r="E345" s="44"/>
      <c r="F345" s="44"/>
      <c r="G345" s="44"/>
      <c r="H345" s="44"/>
      <c r="I345" s="44"/>
      <c r="J345" s="44"/>
      <c r="K345" s="44"/>
      <c r="L345" s="44"/>
      <c r="M345" s="44"/>
      <c r="N345" s="44"/>
      <c r="O345" s="44"/>
      <c r="P345" s="44"/>
      <c r="Q345" s="44"/>
      <c r="R345" s="44"/>
      <c r="S345" s="44"/>
      <c r="T345" s="44"/>
      <c r="U345" s="44"/>
      <c r="V345" s="44"/>
      <c r="W345" s="44"/>
      <c r="X345" s="44"/>
      <c r="Y345" s="44"/>
      <c r="Z345" s="44"/>
      <c r="AA345" s="44"/>
      <c r="AB345" s="44"/>
      <c r="AC345" s="44"/>
      <c r="AD345" s="44"/>
      <c r="AE345" s="44"/>
      <c r="AF345" s="44"/>
      <c r="AG345" s="44"/>
      <c r="AH345" s="44"/>
      <c r="AI345" s="44"/>
      <c r="AJ345" s="44"/>
      <c r="AK345" s="44"/>
      <c r="AL345" s="44"/>
      <c r="AM345" s="44"/>
      <c r="AN345" s="44"/>
      <c r="AO345" s="44"/>
      <c r="AP345" s="44"/>
      <c r="AQ345" s="44"/>
      <c r="AR345" s="44"/>
      <c r="AS345" s="44"/>
      <c r="AT345" s="44"/>
      <c r="AU345" s="44"/>
      <c r="AV345" s="44"/>
      <c r="AY345" s="48">
        <v>2023</v>
      </c>
      <c r="AZ345" s="43" t="e">
        <f>'Report Sept'!AZ345-'Report June'!AZ344</f>
        <v>#VALUE!</v>
      </c>
      <c r="BA345" s="43" t="e">
        <f>'Report Sept'!BA345-'Report June'!BA344</f>
        <v>#VALUE!</v>
      </c>
      <c r="BB345" s="43" t="e">
        <f>'Report Sept'!BB345-'Report June'!BB344</f>
        <v>#VALUE!</v>
      </c>
      <c r="BC345" s="43" t="e">
        <f>'Report Sept'!BC345-'Report June'!BC344</f>
        <v>#VALUE!</v>
      </c>
      <c r="BD345" s="43">
        <f>'Report Sept'!BD345-'Report June'!BD344</f>
        <v>1.0800000000000001E-2</v>
      </c>
      <c r="BE345" s="43">
        <f>'Report Sept'!BE345-'Report June'!BE344</f>
        <v>1.2699999999999999E-2</v>
      </c>
      <c r="BF345" s="43">
        <f>'Report Sept'!BF345-'Report June'!BF344</f>
        <v>1.5699999999999999E-2</v>
      </c>
      <c r="BG345" s="43"/>
      <c r="BH345" s="43"/>
      <c r="BI345" s="43"/>
      <c r="BJ345" s="43"/>
      <c r="BK345" s="43"/>
      <c r="BL345" s="43"/>
      <c r="BM345" s="43"/>
      <c r="BN345" s="43"/>
      <c r="BO345" s="43"/>
      <c r="BP345" s="43"/>
      <c r="BQ345" s="43"/>
      <c r="BR345" s="43"/>
      <c r="BS345" s="43"/>
      <c r="BT345" s="43"/>
      <c r="BU345" s="43"/>
      <c r="BV345" s="43"/>
      <c r="BW345" s="43"/>
      <c r="BX345" s="43"/>
      <c r="BY345" s="43"/>
      <c r="BZ345" s="43"/>
      <c r="CA345" s="43"/>
      <c r="CB345" s="43"/>
      <c r="CC345" s="43"/>
      <c r="CD345" s="43"/>
      <c r="CE345" s="43"/>
      <c r="CF345" s="43"/>
      <c r="CG345" s="43"/>
      <c r="CI345" s="43"/>
      <c r="CJ345" s="43"/>
      <c r="CK345" s="43"/>
      <c r="CL345" s="43"/>
      <c r="CM345" s="43"/>
      <c r="CN345" s="43"/>
      <c r="CO345" s="43"/>
      <c r="CP345" s="43"/>
      <c r="CQ345" s="43"/>
      <c r="CR345" s="43"/>
      <c r="CS345" s="43"/>
      <c r="CT345" s="43"/>
      <c r="CU345" s="43"/>
      <c r="CV345" s="43"/>
      <c r="CW345" s="43"/>
      <c r="CX345" s="43"/>
      <c r="CY345" s="43"/>
      <c r="CZ345" s="43"/>
      <c r="DA345" s="43"/>
      <c r="DB345" s="43"/>
      <c r="DC345" s="43"/>
      <c r="DD345" s="43"/>
      <c r="DE345" s="43"/>
      <c r="DF345" s="43"/>
      <c r="DG345" s="43"/>
      <c r="DH345" s="43"/>
      <c r="DI345" s="43"/>
      <c r="DJ345" s="43"/>
      <c r="DK345" s="43"/>
      <c r="DL345" s="43"/>
      <c r="DM345" s="43"/>
      <c r="DN345" s="43"/>
      <c r="DO345" s="43"/>
      <c r="DP345" s="43"/>
      <c r="DQ345" s="43"/>
      <c r="DR345" s="43"/>
      <c r="DS345" s="43"/>
      <c r="DT345" s="43"/>
      <c r="DU345" s="43"/>
      <c r="DV345" s="43"/>
      <c r="DW345" s="43"/>
      <c r="DX345" s="43"/>
      <c r="DY345" s="43"/>
      <c r="DZ345" s="43"/>
      <c r="EA345" s="43"/>
      <c r="EB345" s="43"/>
      <c r="EC345" s="43"/>
      <c r="ED345" s="43"/>
      <c r="EE345" s="43"/>
      <c r="EF345" s="43"/>
      <c r="EG345" s="43"/>
      <c r="EH345" s="43"/>
      <c r="EI345" s="43"/>
      <c r="EJ345" s="43"/>
      <c r="EK345" s="43"/>
      <c r="EL345" s="43"/>
      <c r="EM345" s="43"/>
      <c r="EN345" s="43"/>
      <c r="EO345" s="43"/>
      <c r="EP345" s="43"/>
      <c r="EQ345" s="43"/>
      <c r="ER345" s="43"/>
      <c r="ES345" s="43"/>
      <c r="ET345" s="43"/>
      <c r="EU345" s="43"/>
      <c r="EV345" s="43"/>
      <c r="EW345" s="43"/>
      <c r="EX345" s="43"/>
      <c r="EY345" s="43"/>
      <c r="EZ345" s="43"/>
    </row>
    <row r="346" spans="1:156" ht="15" customHeight="1">
      <c r="A346" s="44"/>
      <c r="B346" s="44"/>
      <c r="C346" s="44"/>
      <c r="D346" s="44"/>
      <c r="E346" s="44"/>
      <c r="F346" s="44"/>
      <c r="G346" s="44"/>
      <c r="H346" s="44"/>
      <c r="I346" s="44"/>
      <c r="J346" s="44"/>
      <c r="K346" s="44"/>
      <c r="L346" s="44"/>
      <c r="M346" s="44"/>
      <c r="N346" s="44"/>
      <c r="O346" s="44"/>
      <c r="P346" s="44"/>
      <c r="Q346" s="44"/>
      <c r="R346" s="44"/>
      <c r="S346" s="44"/>
      <c r="T346" s="44"/>
      <c r="U346" s="44"/>
      <c r="V346" s="44"/>
      <c r="W346" s="44"/>
      <c r="X346" s="44"/>
      <c r="Y346" s="44"/>
      <c r="Z346" s="44"/>
      <c r="AA346" s="44"/>
      <c r="AB346" s="44"/>
      <c r="AC346" s="44"/>
      <c r="AD346" s="44"/>
      <c r="AE346" s="44"/>
      <c r="AF346" s="44"/>
      <c r="AG346" s="44"/>
      <c r="AH346" s="44"/>
      <c r="AI346" s="44"/>
      <c r="AJ346" s="44"/>
      <c r="AK346" s="44"/>
      <c r="AL346" s="44"/>
      <c r="AM346" s="44"/>
      <c r="AN346" s="44"/>
      <c r="AO346" s="44"/>
      <c r="AP346" s="44"/>
      <c r="AQ346" s="44"/>
      <c r="AR346" s="44"/>
      <c r="AS346" s="44"/>
      <c r="AT346" s="44"/>
      <c r="AU346" s="44"/>
      <c r="AV346" s="44"/>
      <c r="AY346" s="48">
        <v>2024</v>
      </c>
      <c r="AZ346" s="43">
        <f>'Report Sept'!AZ346-'Report June'!AZ345</f>
        <v>2.3E-3</v>
      </c>
      <c r="BA346" s="43">
        <f>'Report Sept'!BA346-'Report June'!BA345</f>
        <v>2.8E-3</v>
      </c>
      <c r="BB346" s="43">
        <f>'Report Sept'!BB346-'Report June'!BB345</f>
        <v>6.8999999999999999E-3</v>
      </c>
      <c r="CI346" s="43"/>
      <c r="CJ346" s="43"/>
      <c r="CK346" s="43"/>
      <c r="CL346" s="43"/>
      <c r="CM346" s="43"/>
      <c r="CN346" s="43"/>
      <c r="CO346" s="43"/>
      <c r="CP346" s="43"/>
      <c r="CQ346" s="43"/>
      <c r="CR346" s="43"/>
      <c r="CS346" s="43"/>
      <c r="CT346" s="43"/>
      <c r="CU346" s="43"/>
      <c r="CV346" s="43"/>
      <c r="CW346" s="43"/>
      <c r="CX346" s="43"/>
      <c r="CY346" s="43"/>
      <c r="CZ346" s="43"/>
      <c r="DA346" s="43"/>
      <c r="DB346" s="43"/>
      <c r="DC346" s="43"/>
      <c r="DD346" s="43"/>
      <c r="DE346" s="43"/>
      <c r="DF346" s="43"/>
      <c r="DG346" s="43"/>
      <c r="DH346" s="43"/>
      <c r="DI346" s="43"/>
      <c r="DJ346" s="43"/>
      <c r="DK346" s="43"/>
      <c r="DL346" s="43"/>
      <c r="DM346" s="43"/>
      <c r="DN346" s="43"/>
      <c r="DO346" s="43"/>
      <c r="DP346" s="43"/>
      <c r="DQ346" s="43"/>
      <c r="DR346" s="43"/>
      <c r="DS346" s="43"/>
      <c r="DT346" s="43"/>
      <c r="DU346" s="43"/>
      <c r="DV346" s="43"/>
      <c r="DW346" s="43"/>
      <c r="DX346" s="43"/>
      <c r="DY346" s="43"/>
      <c r="DZ346" s="43"/>
      <c r="EA346" s="43"/>
      <c r="EB346" s="43"/>
      <c r="EC346" s="43"/>
      <c r="ED346" s="43"/>
      <c r="EE346" s="43"/>
      <c r="EF346" s="43"/>
      <c r="EG346" s="43"/>
      <c r="EH346" s="43"/>
      <c r="EI346" s="43"/>
      <c r="EJ346" s="43"/>
      <c r="EK346" s="43"/>
      <c r="EL346" s="43"/>
      <c r="EM346" s="43"/>
      <c r="EN346" s="43"/>
      <c r="EO346" s="43"/>
      <c r="EP346" s="43"/>
      <c r="EQ346" s="43"/>
      <c r="ER346" s="43"/>
      <c r="ES346" s="43"/>
      <c r="ET346" s="43"/>
      <c r="EU346" s="43"/>
      <c r="EV346" s="43"/>
      <c r="EW346" s="43"/>
      <c r="EX346" s="43"/>
      <c r="EY346" s="43"/>
      <c r="EZ346" s="43"/>
    </row>
    <row r="347" spans="1:156" ht="15" customHeight="1">
      <c r="A347" s="44"/>
      <c r="B347" s="44"/>
      <c r="C347" s="44"/>
      <c r="D347" s="44"/>
      <c r="E347" s="44"/>
      <c r="F347" s="44"/>
      <c r="G347" s="44"/>
      <c r="H347" s="44"/>
      <c r="I347" s="44"/>
      <c r="J347" s="44"/>
      <c r="K347" s="44"/>
      <c r="L347" s="44"/>
      <c r="M347" s="44"/>
      <c r="N347" s="44"/>
      <c r="O347" s="44"/>
      <c r="P347" s="44"/>
      <c r="Q347" s="44"/>
      <c r="R347" s="44"/>
      <c r="S347" s="44"/>
      <c r="T347" s="44"/>
      <c r="U347" s="44"/>
      <c r="V347" s="44"/>
      <c r="W347" s="44"/>
      <c r="X347" s="44"/>
      <c r="Y347" s="44"/>
      <c r="Z347" s="44"/>
      <c r="AA347" s="44"/>
      <c r="AB347" s="44"/>
      <c r="AC347" s="44"/>
      <c r="AD347" s="44"/>
      <c r="AE347" s="44"/>
      <c r="AF347" s="44"/>
      <c r="AG347" s="44"/>
      <c r="AH347" s="44"/>
      <c r="AI347" s="44"/>
      <c r="AJ347" s="44"/>
      <c r="AK347" s="44"/>
      <c r="AL347" s="44"/>
      <c r="AM347" s="44"/>
      <c r="AN347" s="44"/>
      <c r="AO347" s="44"/>
      <c r="AP347" s="44"/>
      <c r="AQ347" s="44"/>
      <c r="AR347" s="44"/>
      <c r="AS347" s="44"/>
      <c r="AT347" s="44"/>
      <c r="AU347" s="44"/>
      <c r="AV347" s="44"/>
      <c r="AY347" s="54" t="s">
        <v>87</v>
      </c>
      <c r="AZ347" s="49">
        <v>1</v>
      </c>
      <c r="BA347" s="49">
        <v>2</v>
      </c>
      <c r="BB347" s="49">
        <v>3</v>
      </c>
      <c r="BC347" s="49">
        <v>4</v>
      </c>
      <c r="BD347" s="49">
        <v>5</v>
      </c>
      <c r="BE347" s="49">
        <v>6</v>
      </c>
      <c r="BF347" s="49">
        <v>7</v>
      </c>
      <c r="BG347" s="49">
        <v>8</v>
      </c>
      <c r="BH347" s="49">
        <v>9</v>
      </c>
      <c r="BI347" s="49">
        <v>10</v>
      </c>
      <c r="BJ347" s="49">
        <v>11</v>
      </c>
      <c r="BK347" s="49">
        <v>12</v>
      </c>
      <c r="BL347" s="49">
        <v>13</v>
      </c>
      <c r="BM347" s="49">
        <v>14</v>
      </c>
      <c r="BN347" s="49">
        <v>15</v>
      </c>
      <c r="BO347" s="49">
        <v>16</v>
      </c>
      <c r="BP347" s="49">
        <v>17</v>
      </c>
      <c r="BQ347" s="49">
        <v>18</v>
      </c>
      <c r="BR347" s="49">
        <v>19</v>
      </c>
      <c r="BS347" s="49">
        <v>20</v>
      </c>
      <c r="BT347" s="49">
        <v>21</v>
      </c>
      <c r="BU347" s="49">
        <v>22</v>
      </c>
      <c r="BV347" s="49">
        <v>23</v>
      </c>
      <c r="BW347" s="49">
        <v>24</v>
      </c>
      <c r="BX347" s="49">
        <v>25</v>
      </c>
      <c r="BY347" s="49">
        <v>26</v>
      </c>
      <c r="BZ347" s="49">
        <v>27</v>
      </c>
      <c r="CA347" s="49">
        <v>28</v>
      </c>
      <c r="CB347" s="49">
        <v>29</v>
      </c>
      <c r="CC347" s="49">
        <v>30</v>
      </c>
      <c r="CD347" s="49">
        <v>31</v>
      </c>
      <c r="CE347" s="49">
        <v>32</v>
      </c>
      <c r="CF347" s="49">
        <v>33</v>
      </c>
      <c r="CG347" s="49">
        <v>34</v>
      </c>
      <c r="CH347" s="49">
        <v>35</v>
      </c>
      <c r="CI347" s="49">
        <v>36</v>
      </c>
      <c r="CJ347" s="43"/>
      <c r="CK347" s="43"/>
      <c r="CL347" s="43"/>
      <c r="CM347" s="43"/>
      <c r="CN347" s="43"/>
      <c r="CO347" s="43"/>
      <c r="CP347" s="43"/>
      <c r="CQ347" s="43"/>
      <c r="CR347" s="43"/>
      <c r="CS347" s="43"/>
      <c r="CT347" s="43"/>
      <c r="CU347" s="43"/>
      <c r="CV347" s="43"/>
      <c r="CW347" s="43"/>
      <c r="CX347" s="43"/>
      <c r="CY347" s="43"/>
      <c r="CZ347" s="43"/>
      <c r="DA347" s="43"/>
      <c r="DB347" s="43"/>
      <c r="DC347" s="43"/>
      <c r="DD347" s="43"/>
      <c r="DE347" s="43"/>
      <c r="DF347" s="43"/>
      <c r="DG347" s="43"/>
      <c r="DH347" s="43"/>
      <c r="DI347" s="43"/>
      <c r="DJ347" s="43"/>
      <c r="DK347" s="43"/>
      <c r="DL347" s="43"/>
      <c r="DM347" s="43"/>
      <c r="DN347" s="43"/>
      <c r="DO347" s="43"/>
      <c r="DP347" s="43"/>
      <c r="DQ347" s="43"/>
      <c r="DR347" s="43"/>
      <c r="DS347" s="43"/>
      <c r="DT347" s="43"/>
      <c r="DU347" s="43"/>
      <c r="DV347" s="43"/>
      <c r="DW347" s="43"/>
      <c r="DX347" s="43"/>
      <c r="DY347" s="43"/>
      <c r="DZ347" s="43"/>
      <c r="EA347" s="43"/>
      <c r="EB347" s="43"/>
      <c r="EC347" s="43"/>
      <c r="ED347" s="43"/>
      <c r="EE347" s="43"/>
      <c r="EF347" s="43"/>
      <c r="EG347" s="43"/>
      <c r="EH347" s="43"/>
      <c r="EI347" s="43"/>
      <c r="EJ347" s="43"/>
      <c r="EK347" s="43"/>
      <c r="EL347" s="43"/>
      <c r="EM347" s="43"/>
      <c r="EN347" s="43"/>
      <c r="EO347" s="43"/>
      <c r="EP347" s="43"/>
      <c r="EQ347" s="43"/>
      <c r="ER347" s="43"/>
      <c r="ES347" s="43"/>
      <c r="ET347" s="43"/>
      <c r="EU347" s="43"/>
      <c r="EV347" s="43"/>
      <c r="EW347" s="43"/>
      <c r="EX347" s="43"/>
      <c r="EY347" s="43"/>
      <c r="EZ347" s="43"/>
    </row>
    <row r="348" spans="1:156" ht="15" customHeight="1">
      <c r="A348" s="44"/>
      <c r="B348" s="44"/>
      <c r="C348" s="44"/>
      <c r="D348" s="44"/>
      <c r="E348" s="44"/>
      <c r="F348" s="44"/>
      <c r="G348" s="44"/>
      <c r="H348" s="44"/>
      <c r="I348" s="44"/>
      <c r="J348" s="44"/>
      <c r="K348" s="44"/>
      <c r="L348" s="44"/>
      <c r="M348" s="44"/>
      <c r="N348" s="44"/>
      <c r="O348" s="44"/>
      <c r="P348" s="44"/>
      <c r="Q348" s="44"/>
      <c r="R348" s="44"/>
      <c r="S348" s="44"/>
      <c r="T348" s="44"/>
      <c r="U348" s="44"/>
      <c r="V348" s="44"/>
      <c r="W348" s="44"/>
      <c r="X348" s="44"/>
      <c r="Y348" s="44"/>
      <c r="Z348" s="44"/>
      <c r="AA348" s="44"/>
      <c r="AB348" s="44"/>
      <c r="AC348" s="44"/>
      <c r="AD348" s="44"/>
      <c r="AE348" s="44"/>
      <c r="AF348" s="44"/>
      <c r="AG348" s="44"/>
      <c r="AH348" s="44"/>
      <c r="AI348" s="44"/>
      <c r="AJ348" s="44"/>
      <c r="AK348" s="44"/>
      <c r="AL348" s="44"/>
      <c r="AM348" s="44"/>
      <c r="AN348" s="44"/>
      <c r="AO348" s="44"/>
      <c r="AP348" s="44"/>
      <c r="AQ348" s="44"/>
      <c r="AR348" s="44"/>
      <c r="AS348" s="44"/>
      <c r="AT348" s="44"/>
      <c r="AU348" s="44"/>
      <c r="AV348" s="44"/>
      <c r="AY348" s="48">
        <v>2016</v>
      </c>
      <c r="AZ348" s="43" t="e">
        <f>'Report Sept'!AZ348-'Report June'!AZ347</f>
        <v>#VALUE!</v>
      </c>
      <c r="BA348" s="43" t="e">
        <f>'Report Sept'!BA348-'Report June'!BA347</f>
        <v>#VALUE!</v>
      </c>
      <c r="BB348" s="43" t="e">
        <f>'Report Sept'!BB348-'Report June'!BB347</f>
        <v>#VALUE!</v>
      </c>
      <c r="BC348" s="43" t="e">
        <f>'Report Sept'!BC348-'Report June'!BC347</f>
        <v>#VALUE!</v>
      </c>
      <c r="BD348" s="43" t="e">
        <f>'Report Sept'!BD348-'Report June'!BD347</f>
        <v>#VALUE!</v>
      </c>
      <c r="BE348" s="43" t="e">
        <f>'Report Sept'!BE348-'Report June'!BE347</f>
        <v>#VALUE!</v>
      </c>
      <c r="BF348" s="43" t="e">
        <f>'Report Sept'!BF348-'Report June'!BF347</f>
        <v>#VALUE!</v>
      </c>
      <c r="BG348" s="43" t="e">
        <f>'Report Sept'!BG348-'Report June'!BG347</f>
        <v>#VALUE!</v>
      </c>
      <c r="BH348" s="43" t="e">
        <f>'Report Sept'!BH348-'Report June'!BH347</f>
        <v>#VALUE!</v>
      </c>
      <c r="BI348" s="43" t="e">
        <f>'Report Sept'!BI348-'Report June'!BI347</f>
        <v>#VALUE!</v>
      </c>
      <c r="BJ348" s="43" t="e">
        <f>'Report Sept'!BJ348-'Report June'!BJ347</f>
        <v>#VALUE!</v>
      </c>
      <c r="BK348" s="43" t="e">
        <f>'Report Sept'!BK348-'Report June'!BK347</f>
        <v>#VALUE!</v>
      </c>
      <c r="BL348" s="43" t="e">
        <f>'Report Sept'!BL348-'Report June'!BL347</f>
        <v>#VALUE!</v>
      </c>
      <c r="BM348" s="43" t="e">
        <f>'Report Sept'!BM348-'Report June'!BM347</f>
        <v>#VALUE!</v>
      </c>
      <c r="BN348" s="43" t="e">
        <f>'Report Sept'!BN348-'Report June'!BN347</f>
        <v>#VALUE!</v>
      </c>
      <c r="BO348" s="43" t="e">
        <f>'Report Sept'!BO348-'Report June'!BO347</f>
        <v>#VALUE!</v>
      </c>
      <c r="BP348" s="43" t="e">
        <f>'Report Sept'!BP348-'Report June'!BP347</f>
        <v>#VALUE!</v>
      </c>
      <c r="BQ348" s="43" t="e">
        <f>'Report Sept'!BQ348-'Report June'!BQ347</f>
        <v>#VALUE!</v>
      </c>
      <c r="BR348" s="43" t="e">
        <f>'Report Sept'!BR348-'Report June'!BR347</f>
        <v>#VALUE!</v>
      </c>
      <c r="BS348" s="43" t="e">
        <f>'Report Sept'!BS348-'Report June'!BS347</f>
        <v>#VALUE!</v>
      </c>
      <c r="BT348" s="43" t="e">
        <f>'Report Sept'!BT348-'Report June'!BT347</f>
        <v>#VALUE!</v>
      </c>
      <c r="BU348" s="43" t="e">
        <f>'Report Sept'!BU348-'Report June'!BU347</f>
        <v>#VALUE!</v>
      </c>
      <c r="BV348" s="43" t="e">
        <f>'Report Sept'!BV348-'Report June'!BV347</f>
        <v>#VALUE!</v>
      </c>
      <c r="BW348" s="43" t="e">
        <f>'Report Sept'!BW348-'Report June'!BW347</f>
        <v>#VALUE!</v>
      </c>
      <c r="BX348" s="43" t="e">
        <f>'Report Sept'!BX348-'Report June'!BX347</f>
        <v>#VALUE!</v>
      </c>
      <c r="BY348" s="43" t="e">
        <f>'Report Sept'!BY348-'Report June'!BY347</f>
        <v>#VALUE!</v>
      </c>
      <c r="BZ348" s="43" t="e">
        <f>'Report Sept'!BZ348-'Report June'!BZ347</f>
        <v>#VALUE!</v>
      </c>
      <c r="CA348" s="43" t="e">
        <f>'Report Sept'!CA348-'Report June'!CA347</f>
        <v>#VALUE!</v>
      </c>
      <c r="CB348" s="43" t="e">
        <f>'Report Sept'!CB348-'Report June'!CB347</f>
        <v>#VALUE!</v>
      </c>
      <c r="CC348" s="43" t="e">
        <f>'Report Sept'!CC348-'Report June'!CC347</f>
        <v>#VALUE!</v>
      </c>
      <c r="CD348" s="43" t="e">
        <f>'Report Sept'!CD348-'Report June'!CD347</f>
        <v>#VALUE!</v>
      </c>
      <c r="CE348" s="43" t="e">
        <f>'Report Sept'!CE348-'Report June'!CE347</f>
        <v>#VALUE!</v>
      </c>
      <c r="CF348" s="43" t="e">
        <f>'Report Sept'!CF348-'Report June'!CF347</f>
        <v>#VALUE!</v>
      </c>
      <c r="CG348" s="43" t="e">
        <f>'Report Sept'!CG348-'Report June'!CG347</f>
        <v>#VALUE!</v>
      </c>
      <c r="CH348" s="43">
        <f>'Report Sept'!CH348-'Report June'!CH347</f>
        <v>0.1273</v>
      </c>
      <c r="CI348" s="43"/>
      <c r="CJ348" s="43"/>
      <c r="CK348" s="43"/>
      <c r="CL348" s="43"/>
      <c r="CM348" s="43"/>
      <c r="CN348" s="43"/>
      <c r="CO348" s="43"/>
      <c r="CP348" s="43"/>
      <c r="CQ348" s="43"/>
      <c r="CR348" s="43"/>
      <c r="CS348" s="43"/>
      <c r="CT348" s="43"/>
      <c r="CU348" s="43"/>
      <c r="CV348" s="43"/>
      <c r="CW348" s="43"/>
      <c r="CX348" s="43"/>
      <c r="CY348" s="43"/>
      <c r="CZ348" s="43"/>
      <c r="DA348" s="43"/>
      <c r="DB348" s="43"/>
      <c r="DC348" s="43"/>
      <c r="DD348" s="43"/>
      <c r="DE348" s="43"/>
      <c r="DF348" s="43"/>
      <c r="DG348" s="43"/>
      <c r="DH348" s="43"/>
      <c r="DI348" s="43"/>
      <c r="DJ348" s="43"/>
      <c r="DK348" s="43"/>
      <c r="DL348" s="43"/>
      <c r="DM348" s="43"/>
      <c r="DN348" s="43"/>
      <c r="DO348" s="43"/>
      <c r="DP348" s="43"/>
      <c r="DQ348" s="43"/>
      <c r="DR348" s="43"/>
      <c r="DS348" s="43"/>
      <c r="DT348" s="43"/>
      <c r="DU348" s="43"/>
      <c r="DV348" s="43"/>
      <c r="DW348" s="43"/>
      <c r="DX348" s="43"/>
      <c r="DY348" s="43"/>
      <c r="DZ348" s="43"/>
      <c r="EA348" s="43"/>
      <c r="EB348" s="43"/>
      <c r="EC348" s="43"/>
      <c r="ED348" s="43"/>
      <c r="EE348" s="43"/>
      <c r="EF348" s="43"/>
      <c r="EG348" s="43"/>
      <c r="EH348" s="43"/>
      <c r="EI348" s="43"/>
      <c r="EJ348" s="43"/>
      <c r="EK348" s="43"/>
      <c r="EL348" s="43"/>
      <c r="EM348" s="43"/>
      <c r="EN348" s="43"/>
      <c r="EO348" s="43"/>
      <c r="EP348" s="43"/>
      <c r="EQ348" s="43"/>
      <c r="ER348" s="43"/>
      <c r="ES348" s="43"/>
      <c r="ET348" s="43"/>
      <c r="EU348" s="43"/>
      <c r="EV348" s="43"/>
      <c r="EW348" s="43"/>
      <c r="EX348" s="43"/>
      <c r="EY348" s="43"/>
      <c r="EZ348" s="43"/>
    </row>
    <row r="349" spans="1:156" ht="15" customHeight="1">
      <c r="A349" s="44"/>
      <c r="B349" s="44"/>
      <c r="C349" s="44"/>
      <c r="D349" s="44"/>
      <c r="E349" s="44"/>
      <c r="F349" s="44"/>
      <c r="G349" s="44"/>
      <c r="H349" s="44"/>
      <c r="I349" s="44"/>
      <c r="J349" s="44"/>
      <c r="K349" s="44"/>
      <c r="L349" s="44"/>
      <c r="M349" s="44"/>
      <c r="N349" s="44"/>
      <c r="O349" s="44"/>
      <c r="P349" s="44"/>
      <c r="Q349" s="44"/>
      <c r="R349" s="44"/>
      <c r="S349" s="44"/>
      <c r="T349" s="44"/>
      <c r="U349" s="44"/>
      <c r="V349" s="44"/>
      <c r="W349" s="44"/>
      <c r="X349" s="44"/>
      <c r="Y349" s="44"/>
      <c r="Z349" s="44"/>
      <c r="AA349" s="44"/>
      <c r="AB349" s="44"/>
      <c r="AC349" s="44"/>
      <c r="AD349" s="44"/>
      <c r="AE349" s="44"/>
      <c r="AF349" s="44"/>
      <c r="AG349" s="44"/>
      <c r="AH349" s="44"/>
      <c r="AI349" s="44"/>
      <c r="AJ349" s="44"/>
      <c r="AK349" s="44"/>
      <c r="AL349" s="44"/>
      <c r="AM349" s="44"/>
      <c r="AN349" s="44"/>
      <c r="AO349" s="44"/>
      <c r="AP349" s="44"/>
      <c r="AQ349" s="44"/>
      <c r="AR349" s="44"/>
      <c r="AS349" s="44"/>
      <c r="AT349" s="44"/>
      <c r="AU349" s="44"/>
      <c r="AV349" s="44"/>
      <c r="AY349" s="48">
        <v>2017</v>
      </c>
      <c r="AZ349" s="43" t="e">
        <f>'Report Sept'!AZ349-'Report June'!AZ348</f>
        <v>#VALUE!</v>
      </c>
      <c r="BA349" s="43" t="e">
        <f>'Report Sept'!BA349-'Report June'!BA348</f>
        <v>#VALUE!</v>
      </c>
      <c r="BB349" s="43" t="e">
        <f>'Report Sept'!BB349-'Report June'!BB348</f>
        <v>#VALUE!</v>
      </c>
      <c r="BC349" s="43" t="e">
        <f>'Report Sept'!BC349-'Report June'!BC348</f>
        <v>#VALUE!</v>
      </c>
      <c r="BD349" s="43" t="e">
        <f>'Report Sept'!BD349-'Report June'!BD348</f>
        <v>#VALUE!</v>
      </c>
      <c r="BE349" s="43" t="e">
        <f>'Report Sept'!BE349-'Report June'!BE348</f>
        <v>#VALUE!</v>
      </c>
      <c r="BF349" s="43" t="e">
        <f>'Report Sept'!BF349-'Report June'!BF348</f>
        <v>#VALUE!</v>
      </c>
      <c r="BG349" s="43" t="e">
        <f>'Report Sept'!BG349-'Report June'!BG348</f>
        <v>#VALUE!</v>
      </c>
      <c r="BH349" s="43" t="e">
        <f>'Report Sept'!BH349-'Report June'!BH348</f>
        <v>#VALUE!</v>
      </c>
      <c r="BI349" s="43" t="e">
        <f>'Report Sept'!BI349-'Report June'!BI348</f>
        <v>#VALUE!</v>
      </c>
      <c r="BJ349" s="43" t="e">
        <f>'Report Sept'!BJ349-'Report June'!BJ348</f>
        <v>#VALUE!</v>
      </c>
      <c r="BK349" s="43" t="e">
        <f>'Report Sept'!BK349-'Report June'!BK348</f>
        <v>#VALUE!</v>
      </c>
      <c r="BL349" s="43" t="e">
        <f>'Report Sept'!BL349-'Report June'!BL348</f>
        <v>#VALUE!</v>
      </c>
      <c r="BM349" s="43" t="e">
        <f>'Report Sept'!BM349-'Report June'!BM348</f>
        <v>#VALUE!</v>
      </c>
      <c r="BN349" s="43" t="e">
        <f>'Report Sept'!BN349-'Report June'!BN348</f>
        <v>#VALUE!</v>
      </c>
      <c r="BO349" s="43" t="e">
        <f>'Report Sept'!BO349-'Report June'!BO348</f>
        <v>#VALUE!</v>
      </c>
      <c r="BP349" s="43" t="e">
        <f>'Report Sept'!BP349-'Report June'!BP348</f>
        <v>#VALUE!</v>
      </c>
      <c r="BQ349" s="43" t="e">
        <f>'Report Sept'!BQ349-'Report June'!BQ348</f>
        <v>#VALUE!</v>
      </c>
      <c r="BR349" s="43" t="e">
        <f>'Report Sept'!BR349-'Report June'!BR348</f>
        <v>#VALUE!</v>
      </c>
      <c r="BS349" s="43" t="e">
        <f>'Report Sept'!BS349-'Report June'!BS348</f>
        <v>#VALUE!</v>
      </c>
      <c r="BT349" s="43" t="e">
        <f>'Report Sept'!BT349-'Report June'!BT348</f>
        <v>#VALUE!</v>
      </c>
      <c r="BU349" s="43" t="e">
        <f>'Report Sept'!BU349-'Report June'!BU348</f>
        <v>#VALUE!</v>
      </c>
      <c r="BV349" s="43" t="e">
        <f>'Report Sept'!BV349-'Report June'!BV348</f>
        <v>#VALUE!</v>
      </c>
      <c r="BW349" s="43" t="e">
        <f>'Report Sept'!BW349-'Report June'!BW348</f>
        <v>#VALUE!</v>
      </c>
      <c r="BX349" s="43" t="e">
        <f>'Report Sept'!BX349-'Report June'!BX348</f>
        <v>#VALUE!</v>
      </c>
      <c r="BY349" s="43" t="e">
        <f>'Report Sept'!BY349-'Report June'!BY348</f>
        <v>#VALUE!</v>
      </c>
      <c r="BZ349" s="43" t="e">
        <f>'Report Sept'!BZ349-'Report June'!BZ348</f>
        <v>#VALUE!</v>
      </c>
      <c r="CA349" s="43" t="e">
        <f>'Report Sept'!CA349-'Report June'!CA348</f>
        <v>#VALUE!</v>
      </c>
      <c r="CB349" s="43" t="e">
        <f>'Report Sept'!CB349-'Report June'!CB348</f>
        <v>#VALUE!</v>
      </c>
      <c r="CC349" s="43" t="e">
        <f>'Report Sept'!CC349-'Report June'!CC348</f>
        <v>#VALUE!</v>
      </c>
      <c r="CD349" s="43">
        <f>'Report Sept'!CD349-'Report June'!CD348</f>
        <v>0.1037</v>
      </c>
      <c r="CE349" s="43"/>
      <c r="CF349" s="43"/>
      <c r="CG349" s="43"/>
    </row>
    <row r="350" spans="1:156" ht="15" customHeight="1">
      <c r="A350" s="44"/>
      <c r="B350" s="44"/>
      <c r="C350" s="44"/>
      <c r="D350" s="44"/>
      <c r="E350" s="44"/>
      <c r="F350" s="44"/>
      <c r="G350" s="44"/>
      <c r="H350" s="44"/>
      <c r="I350" s="44"/>
      <c r="J350" s="44"/>
      <c r="K350" s="44"/>
      <c r="L350" s="44"/>
      <c r="M350" s="44"/>
      <c r="N350" s="44"/>
      <c r="O350" s="44"/>
      <c r="P350" s="44"/>
      <c r="Q350" s="44"/>
      <c r="R350" s="44"/>
      <c r="S350" s="44"/>
      <c r="T350" s="44"/>
      <c r="U350" s="44"/>
      <c r="V350" s="44"/>
      <c r="W350" s="44"/>
      <c r="X350" s="44"/>
      <c r="Y350" s="44"/>
      <c r="Z350" s="44"/>
      <c r="AA350" s="44"/>
      <c r="AB350" s="44"/>
      <c r="AC350" s="44"/>
      <c r="AD350" s="44"/>
      <c r="AE350" s="44"/>
      <c r="AF350" s="44"/>
      <c r="AG350" s="44"/>
      <c r="AH350" s="44"/>
      <c r="AI350" s="44"/>
      <c r="AJ350" s="44"/>
      <c r="AK350" s="44"/>
      <c r="AL350" s="44"/>
      <c r="AM350" s="44"/>
      <c r="AN350" s="44"/>
      <c r="AO350" s="44"/>
      <c r="AP350" s="44"/>
      <c r="AQ350" s="44"/>
      <c r="AR350" s="44"/>
      <c r="AS350" s="44"/>
      <c r="AT350" s="44"/>
      <c r="AU350" s="44"/>
      <c r="AV350" s="44"/>
      <c r="AY350" s="48">
        <v>2018</v>
      </c>
      <c r="AZ350" s="43" t="e">
        <f>'Report Sept'!AZ350-'Report June'!AZ349</f>
        <v>#VALUE!</v>
      </c>
      <c r="BA350" s="43" t="e">
        <f>'Report Sept'!BA350-'Report June'!BA349</f>
        <v>#VALUE!</v>
      </c>
      <c r="BB350" s="43" t="e">
        <f>'Report Sept'!BB350-'Report June'!BB349</f>
        <v>#VALUE!</v>
      </c>
      <c r="BC350" s="43" t="e">
        <f>'Report Sept'!BC350-'Report June'!BC349</f>
        <v>#VALUE!</v>
      </c>
      <c r="BD350" s="43" t="e">
        <f>'Report Sept'!BD350-'Report June'!BD349</f>
        <v>#VALUE!</v>
      </c>
      <c r="BE350" s="43" t="e">
        <f>'Report Sept'!BE350-'Report June'!BE349</f>
        <v>#VALUE!</v>
      </c>
      <c r="BF350" s="43" t="e">
        <f>'Report Sept'!BF350-'Report June'!BF349</f>
        <v>#VALUE!</v>
      </c>
      <c r="BG350" s="43" t="e">
        <f>'Report Sept'!BG350-'Report June'!BG349</f>
        <v>#VALUE!</v>
      </c>
      <c r="BH350" s="43" t="e">
        <f>'Report Sept'!BH350-'Report June'!BH349</f>
        <v>#VALUE!</v>
      </c>
      <c r="BI350" s="43" t="e">
        <f>'Report Sept'!BI350-'Report June'!BI349</f>
        <v>#VALUE!</v>
      </c>
      <c r="BJ350" s="43" t="e">
        <f>'Report Sept'!BJ350-'Report June'!BJ349</f>
        <v>#VALUE!</v>
      </c>
      <c r="BK350" s="43" t="e">
        <f>'Report Sept'!BK350-'Report June'!BK349</f>
        <v>#VALUE!</v>
      </c>
      <c r="BL350" s="43" t="e">
        <f>'Report Sept'!BL350-'Report June'!BL349</f>
        <v>#VALUE!</v>
      </c>
      <c r="BM350" s="43" t="e">
        <f>'Report Sept'!BM350-'Report June'!BM349</f>
        <v>#VALUE!</v>
      </c>
      <c r="BN350" s="43" t="e">
        <f>'Report Sept'!BN350-'Report June'!BN349</f>
        <v>#VALUE!</v>
      </c>
      <c r="BO350" s="43" t="e">
        <f>'Report Sept'!BO350-'Report June'!BO349</f>
        <v>#VALUE!</v>
      </c>
      <c r="BP350" s="43" t="e">
        <f>'Report Sept'!BP350-'Report June'!BP349</f>
        <v>#VALUE!</v>
      </c>
      <c r="BQ350" s="43" t="e">
        <f>'Report Sept'!BQ350-'Report June'!BQ349</f>
        <v>#VALUE!</v>
      </c>
      <c r="BR350" s="43" t="e">
        <f>'Report Sept'!BR350-'Report June'!BR349</f>
        <v>#VALUE!</v>
      </c>
      <c r="BS350" s="43" t="e">
        <f>'Report Sept'!BS350-'Report June'!BS349</f>
        <v>#VALUE!</v>
      </c>
      <c r="BT350" s="43" t="e">
        <f>'Report Sept'!BT350-'Report June'!BT349</f>
        <v>#VALUE!</v>
      </c>
      <c r="BU350" s="43" t="e">
        <f>'Report Sept'!BU350-'Report June'!BU349</f>
        <v>#VALUE!</v>
      </c>
      <c r="BV350" s="43" t="e">
        <f>'Report Sept'!BV350-'Report June'!BV349</f>
        <v>#VALUE!</v>
      </c>
      <c r="BW350" s="43" t="e">
        <f>'Report Sept'!BW350-'Report June'!BW349</f>
        <v>#VALUE!</v>
      </c>
      <c r="BX350" s="43" t="e">
        <f>'Report Sept'!BX350-'Report June'!BX349</f>
        <v>#VALUE!</v>
      </c>
      <c r="BY350" s="43" t="e">
        <f>'Report Sept'!BY350-'Report June'!BY349</f>
        <v>#VALUE!</v>
      </c>
      <c r="BZ350" s="43">
        <f>'Report Sept'!BZ350-'Report June'!BZ349</f>
        <v>0.1348</v>
      </c>
      <c r="CA350" s="43"/>
      <c r="CB350" s="43"/>
      <c r="CC350" s="43"/>
      <c r="CD350" s="43"/>
      <c r="CE350" s="43"/>
      <c r="CF350" s="43"/>
      <c r="CG350" s="43"/>
      <c r="CH350" s="51"/>
      <c r="CI350" s="53"/>
    </row>
    <row r="351" spans="1:156" ht="15" customHeight="1">
      <c r="A351" s="44"/>
      <c r="B351" s="44"/>
      <c r="C351" s="44"/>
      <c r="D351" s="44"/>
      <c r="E351" s="44"/>
      <c r="F351" s="44"/>
      <c r="G351" s="44"/>
      <c r="H351" s="44"/>
      <c r="I351" s="44"/>
      <c r="J351" s="44"/>
      <c r="K351" s="44"/>
      <c r="L351" s="44"/>
      <c r="M351" s="44"/>
      <c r="N351" s="44"/>
      <c r="O351" s="44"/>
      <c r="P351" s="44"/>
      <c r="Q351" s="44"/>
      <c r="R351" s="44"/>
      <c r="S351" s="44"/>
      <c r="T351" s="44"/>
      <c r="U351" s="44"/>
      <c r="V351" s="44"/>
      <c r="W351" s="44"/>
      <c r="X351" s="44"/>
      <c r="Y351" s="44"/>
      <c r="Z351" s="44"/>
      <c r="AA351" s="44"/>
      <c r="AB351" s="44"/>
      <c r="AC351" s="44"/>
      <c r="AD351" s="44"/>
      <c r="AE351" s="44"/>
      <c r="AF351" s="44"/>
      <c r="AG351" s="44"/>
      <c r="AH351" s="44"/>
      <c r="AI351" s="44"/>
      <c r="AJ351" s="44"/>
      <c r="AK351" s="44"/>
      <c r="AL351" s="44"/>
      <c r="AM351" s="44"/>
      <c r="AN351" s="44"/>
      <c r="AO351" s="44"/>
      <c r="AP351" s="44"/>
      <c r="AQ351" s="44"/>
      <c r="AR351" s="44"/>
      <c r="AS351" s="44"/>
      <c r="AT351" s="44"/>
      <c r="AU351" s="44"/>
      <c r="AV351" s="44"/>
      <c r="AY351" s="48">
        <v>2019</v>
      </c>
      <c r="AZ351" s="43" t="e">
        <f>'Report Sept'!AZ351-'Report June'!AZ350</f>
        <v>#VALUE!</v>
      </c>
      <c r="BA351" s="43" t="e">
        <f>'Report Sept'!BA351-'Report June'!BA350</f>
        <v>#VALUE!</v>
      </c>
      <c r="BB351" s="43" t="e">
        <f>'Report Sept'!BB351-'Report June'!BB350</f>
        <v>#VALUE!</v>
      </c>
      <c r="BC351" s="43" t="e">
        <f>'Report Sept'!BC351-'Report June'!BC350</f>
        <v>#VALUE!</v>
      </c>
      <c r="BD351" s="43" t="e">
        <f>'Report Sept'!BD351-'Report June'!BD350</f>
        <v>#VALUE!</v>
      </c>
      <c r="BE351" s="43" t="e">
        <f>'Report Sept'!BE351-'Report June'!BE350</f>
        <v>#VALUE!</v>
      </c>
      <c r="BF351" s="43" t="e">
        <f>'Report Sept'!BF351-'Report June'!BF350</f>
        <v>#VALUE!</v>
      </c>
      <c r="BG351" s="43" t="e">
        <f>'Report Sept'!BG351-'Report June'!BG350</f>
        <v>#VALUE!</v>
      </c>
      <c r="BH351" s="43" t="e">
        <f>'Report Sept'!BH351-'Report June'!BH350</f>
        <v>#VALUE!</v>
      </c>
      <c r="BI351" s="43" t="e">
        <f>'Report Sept'!BI351-'Report June'!BI350</f>
        <v>#VALUE!</v>
      </c>
      <c r="BJ351" s="43" t="e">
        <f>'Report Sept'!BJ351-'Report June'!BJ350</f>
        <v>#VALUE!</v>
      </c>
      <c r="BK351" s="43" t="e">
        <f>'Report Sept'!BK351-'Report June'!BK350</f>
        <v>#VALUE!</v>
      </c>
      <c r="BL351" s="43" t="e">
        <f>'Report Sept'!BL351-'Report June'!BL350</f>
        <v>#VALUE!</v>
      </c>
      <c r="BM351" s="43" t="e">
        <f>'Report Sept'!BM351-'Report June'!BM350</f>
        <v>#VALUE!</v>
      </c>
      <c r="BN351" s="43" t="e">
        <f>'Report Sept'!BN351-'Report June'!BN350</f>
        <v>#VALUE!</v>
      </c>
      <c r="BO351" s="43" t="e">
        <f>'Report Sept'!BO351-'Report June'!BO350</f>
        <v>#VALUE!</v>
      </c>
      <c r="BP351" s="43" t="e">
        <f>'Report Sept'!BP351-'Report June'!BP350</f>
        <v>#VALUE!</v>
      </c>
      <c r="BQ351" s="43" t="e">
        <f>'Report Sept'!BQ351-'Report June'!BQ350</f>
        <v>#VALUE!</v>
      </c>
      <c r="BR351" s="43" t="e">
        <f>'Report Sept'!BR351-'Report June'!BR350</f>
        <v>#VALUE!</v>
      </c>
      <c r="BS351" s="43" t="e">
        <f>'Report Sept'!BS351-'Report June'!BS350</f>
        <v>#VALUE!</v>
      </c>
      <c r="BT351" s="43" t="e">
        <f>'Report Sept'!BT351-'Report June'!BT350</f>
        <v>#VALUE!</v>
      </c>
      <c r="BU351" s="43" t="e">
        <f>'Report Sept'!BU351-'Report June'!BU350</f>
        <v>#VALUE!</v>
      </c>
      <c r="BV351" s="43">
        <f>'Report Sept'!BV351-'Report June'!BV350</f>
        <v>0.1273</v>
      </c>
      <c r="BW351" s="43"/>
      <c r="BX351" s="43"/>
      <c r="BY351" s="43"/>
      <c r="BZ351" s="43"/>
      <c r="CA351" s="43"/>
      <c r="CB351" s="43"/>
      <c r="CC351" s="43"/>
      <c r="CD351" s="43"/>
      <c r="CE351" s="43"/>
      <c r="CF351" s="43"/>
      <c r="CG351" s="43"/>
      <c r="CH351" s="52"/>
      <c r="CI351" s="52"/>
    </row>
    <row r="352" spans="1:156" ht="15" customHeight="1">
      <c r="A352" s="44"/>
      <c r="B352" s="44"/>
      <c r="C352" s="44"/>
      <c r="D352" s="44"/>
      <c r="E352" s="44"/>
      <c r="F352" s="44"/>
      <c r="G352" s="44"/>
      <c r="H352" s="44"/>
      <c r="I352" s="44"/>
      <c r="J352" s="44"/>
      <c r="K352" s="44"/>
      <c r="L352" s="44"/>
      <c r="M352" s="44"/>
      <c r="N352" s="44"/>
      <c r="O352" s="44"/>
      <c r="P352" s="44"/>
      <c r="Q352" s="44"/>
      <c r="R352" s="44"/>
      <c r="S352" s="44"/>
      <c r="T352" s="44"/>
      <c r="U352" s="44"/>
      <c r="V352" s="44"/>
      <c r="W352" s="44"/>
      <c r="X352" s="44"/>
      <c r="Y352" s="44"/>
      <c r="Z352" s="44"/>
      <c r="AA352" s="44"/>
      <c r="AB352" s="44"/>
      <c r="AC352" s="44"/>
      <c r="AD352" s="44"/>
      <c r="AE352" s="44"/>
      <c r="AF352" s="44"/>
      <c r="AG352" s="44"/>
      <c r="AH352" s="44"/>
      <c r="AI352" s="44"/>
      <c r="AJ352" s="44"/>
      <c r="AK352" s="44"/>
      <c r="AL352" s="44"/>
      <c r="AM352" s="44"/>
      <c r="AN352" s="44"/>
      <c r="AO352" s="44"/>
      <c r="AP352" s="44"/>
      <c r="AQ352" s="44"/>
      <c r="AR352" s="44"/>
      <c r="AS352" s="44"/>
      <c r="AT352" s="44"/>
      <c r="AU352" s="44"/>
      <c r="AV352" s="44"/>
      <c r="AY352" s="48">
        <v>2020</v>
      </c>
      <c r="AZ352" s="43" t="e">
        <f>'Report Sept'!AZ352-'Report June'!AZ351</f>
        <v>#VALUE!</v>
      </c>
      <c r="BA352" s="43" t="e">
        <f>'Report Sept'!BA352-'Report June'!BA351</f>
        <v>#VALUE!</v>
      </c>
      <c r="BB352" s="43" t="e">
        <f>'Report Sept'!BB352-'Report June'!BB351</f>
        <v>#VALUE!</v>
      </c>
      <c r="BC352" s="43" t="e">
        <f>'Report Sept'!BC352-'Report June'!BC351</f>
        <v>#VALUE!</v>
      </c>
      <c r="BD352" s="43" t="e">
        <f>'Report Sept'!BD352-'Report June'!BD351</f>
        <v>#VALUE!</v>
      </c>
      <c r="BE352" s="43" t="e">
        <f>'Report Sept'!BE352-'Report June'!BE351</f>
        <v>#VALUE!</v>
      </c>
      <c r="BF352" s="43" t="e">
        <f>'Report Sept'!BF352-'Report June'!BF351</f>
        <v>#VALUE!</v>
      </c>
      <c r="BG352" s="43" t="e">
        <f>'Report Sept'!BG352-'Report June'!BG351</f>
        <v>#VALUE!</v>
      </c>
      <c r="BH352" s="43" t="e">
        <f>'Report Sept'!BH352-'Report June'!BH351</f>
        <v>#VALUE!</v>
      </c>
      <c r="BI352" s="43" t="e">
        <f>'Report Sept'!BI352-'Report June'!BI351</f>
        <v>#VALUE!</v>
      </c>
      <c r="BJ352" s="43" t="e">
        <f>'Report Sept'!BJ352-'Report June'!BJ351</f>
        <v>#VALUE!</v>
      </c>
      <c r="BK352" s="43" t="e">
        <f>'Report Sept'!BK352-'Report June'!BK351</f>
        <v>#VALUE!</v>
      </c>
      <c r="BL352" s="43" t="e">
        <f>'Report Sept'!BL352-'Report June'!BL351</f>
        <v>#VALUE!</v>
      </c>
      <c r="BM352" s="43" t="e">
        <f>'Report Sept'!BM352-'Report June'!BM351</f>
        <v>#VALUE!</v>
      </c>
      <c r="BN352" s="43" t="e">
        <f>'Report Sept'!BN352-'Report June'!BN351</f>
        <v>#VALUE!</v>
      </c>
      <c r="BO352" s="43" t="e">
        <f>'Report Sept'!BO352-'Report June'!BO351</f>
        <v>#VALUE!</v>
      </c>
      <c r="BP352" s="43" t="e">
        <f>'Report Sept'!BP352-'Report June'!BP351</f>
        <v>#VALUE!</v>
      </c>
      <c r="BQ352" s="43" t="e">
        <f>'Report Sept'!BQ352-'Report June'!BQ351</f>
        <v>#VALUE!</v>
      </c>
      <c r="BR352" s="43">
        <f>'Report Sept'!BR352-'Report June'!BR351</f>
        <v>0.1346</v>
      </c>
      <c r="BS352" s="43"/>
      <c r="BT352" s="43"/>
      <c r="BU352" s="43"/>
      <c r="BV352" s="43"/>
      <c r="BW352" s="43"/>
      <c r="BX352" s="43"/>
      <c r="BY352" s="43"/>
      <c r="BZ352" s="43"/>
      <c r="CA352" s="43"/>
      <c r="CB352" s="43"/>
      <c r="CC352" s="43"/>
      <c r="CD352" s="43"/>
      <c r="CE352" s="43"/>
      <c r="CF352" s="43"/>
      <c r="CG352" s="43"/>
      <c r="CI352" s="43"/>
    </row>
    <row r="353" spans="1:87" ht="15" customHeight="1">
      <c r="A353" s="44"/>
      <c r="B353" s="44"/>
      <c r="C353" s="44"/>
      <c r="D353" s="44"/>
      <c r="E353" s="44"/>
      <c r="F353" s="44"/>
      <c r="G353" s="44"/>
      <c r="H353" s="44"/>
      <c r="I353" s="44"/>
      <c r="J353" s="44"/>
      <c r="K353" s="44"/>
      <c r="L353" s="44"/>
      <c r="M353" s="44"/>
      <c r="N353" s="44"/>
      <c r="O353" s="44"/>
      <c r="P353" s="44"/>
      <c r="Q353" s="44"/>
      <c r="R353" s="44"/>
      <c r="S353" s="44"/>
      <c r="T353" s="44"/>
      <c r="U353" s="44"/>
      <c r="V353" s="44"/>
      <c r="W353" s="44"/>
      <c r="X353" s="44"/>
      <c r="Y353" s="44"/>
      <c r="Z353" s="44"/>
      <c r="AA353" s="44"/>
      <c r="AB353" s="44"/>
      <c r="AC353" s="44"/>
      <c r="AD353" s="44"/>
      <c r="AE353" s="44"/>
      <c r="AF353" s="44"/>
      <c r="AG353" s="44"/>
      <c r="AH353" s="44"/>
      <c r="AI353" s="44"/>
      <c r="AJ353" s="44"/>
      <c r="AK353" s="44"/>
      <c r="AL353" s="44"/>
      <c r="AM353" s="44"/>
      <c r="AN353" s="44"/>
      <c r="AO353" s="44"/>
      <c r="AP353" s="44"/>
      <c r="AQ353" s="44"/>
      <c r="AR353" s="44"/>
      <c r="AS353" s="44"/>
      <c r="AT353" s="44"/>
      <c r="AU353" s="44"/>
      <c r="AV353" s="44"/>
      <c r="AY353" s="48">
        <v>2021</v>
      </c>
      <c r="AZ353" s="43" t="e">
        <f>'Report Sept'!AZ353-'Report June'!AZ352</f>
        <v>#VALUE!</v>
      </c>
      <c r="BA353" s="43" t="e">
        <f>'Report Sept'!BA353-'Report June'!BA352</f>
        <v>#VALUE!</v>
      </c>
      <c r="BB353" s="43" t="e">
        <f>'Report Sept'!BB353-'Report June'!BB352</f>
        <v>#VALUE!</v>
      </c>
      <c r="BC353" s="43" t="e">
        <f>'Report Sept'!BC353-'Report June'!BC352</f>
        <v>#VALUE!</v>
      </c>
      <c r="BD353" s="43" t="e">
        <f>'Report Sept'!BD353-'Report June'!BD352</f>
        <v>#VALUE!</v>
      </c>
      <c r="BE353" s="43" t="e">
        <f>'Report Sept'!BE353-'Report June'!BE352</f>
        <v>#VALUE!</v>
      </c>
      <c r="BF353" s="43" t="e">
        <f>'Report Sept'!BF353-'Report June'!BF352</f>
        <v>#VALUE!</v>
      </c>
      <c r="BG353" s="43" t="e">
        <f>'Report Sept'!BG353-'Report June'!BG352</f>
        <v>#VALUE!</v>
      </c>
      <c r="BH353" s="43" t="e">
        <f>'Report Sept'!BH353-'Report June'!BH352</f>
        <v>#VALUE!</v>
      </c>
      <c r="BI353" s="43" t="e">
        <f>'Report Sept'!BI353-'Report June'!BI352</f>
        <v>#VALUE!</v>
      </c>
      <c r="BJ353" s="43" t="e">
        <f>'Report Sept'!BJ353-'Report June'!BJ352</f>
        <v>#VALUE!</v>
      </c>
      <c r="BK353" s="43" t="e">
        <f>'Report Sept'!BK353-'Report June'!BK352</f>
        <v>#VALUE!</v>
      </c>
      <c r="BL353" s="43" t="e">
        <f>'Report Sept'!BL353-'Report June'!BL352</f>
        <v>#VALUE!</v>
      </c>
      <c r="BM353" s="43" t="e">
        <f>'Report Sept'!BM353-'Report June'!BM352</f>
        <v>#VALUE!</v>
      </c>
      <c r="BN353" s="43">
        <f>'Report Sept'!BN353-'Report June'!BN352</f>
        <v>0.1154</v>
      </c>
      <c r="BO353" s="43"/>
      <c r="BP353" s="43"/>
      <c r="BQ353" s="43"/>
      <c r="BR353" s="43"/>
      <c r="BS353" s="43"/>
      <c r="BT353" s="43"/>
      <c r="BU353" s="43"/>
      <c r="BV353" s="43"/>
      <c r="BW353" s="43"/>
      <c r="BX353" s="43"/>
      <c r="BY353" s="43"/>
      <c r="BZ353" s="43"/>
      <c r="CA353" s="43"/>
      <c r="CB353" s="43"/>
      <c r="CC353" s="43"/>
      <c r="CD353" s="43"/>
      <c r="CE353" s="43"/>
      <c r="CF353" s="43"/>
      <c r="CG353" s="43"/>
      <c r="CI353" s="43"/>
    </row>
    <row r="354" spans="1:87" ht="15" customHeight="1">
      <c r="A354" s="44"/>
      <c r="B354" s="105"/>
      <c r="C354" s="105"/>
      <c r="D354" s="105"/>
      <c r="E354" s="105"/>
      <c r="F354" s="105"/>
      <c r="G354" s="105"/>
      <c r="H354" s="105"/>
      <c r="I354" s="105"/>
      <c r="J354" s="105"/>
      <c r="K354" s="105"/>
      <c r="L354" s="105"/>
      <c r="M354" s="105"/>
      <c r="N354" s="105"/>
      <c r="O354" s="105"/>
      <c r="P354" s="105"/>
      <c r="Q354" s="105"/>
      <c r="R354" s="105"/>
      <c r="S354" s="105"/>
      <c r="T354" s="105"/>
      <c r="U354" s="105"/>
      <c r="V354" s="105"/>
      <c r="W354" s="105"/>
      <c r="X354" s="105"/>
      <c r="Y354" s="105"/>
      <c r="Z354" s="105"/>
      <c r="AA354" s="105"/>
      <c r="AB354" s="105"/>
      <c r="AC354" s="105"/>
      <c r="AD354" s="105"/>
      <c r="AE354" s="105"/>
      <c r="AF354" s="105"/>
      <c r="AG354" s="105"/>
      <c r="AH354" s="105"/>
      <c r="AI354" s="105"/>
      <c r="AJ354" s="105"/>
      <c r="AK354" s="105"/>
      <c r="AL354" s="105"/>
      <c r="AM354" s="105"/>
      <c r="AN354" s="105"/>
      <c r="AO354" s="105"/>
      <c r="AP354" s="105"/>
      <c r="AQ354" s="105"/>
      <c r="AR354" s="105"/>
      <c r="AS354" s="105"/>
      <c r="AT354" s="105"/>
      <c r="AU354" s="44"/>
      <c r="AV354" s="44"/>
      <c r="AY354" s="48">
        <v>2022</v>
      </c>
      <c r="AZ354" s="43" t="e">
        <f>'Report Sept'!AZ354-'Report June'!AZ353</f>
        <v>#VALUE!</v>
      </c>
      <c r="BA354" s="43" t="e">
        <f>'Report Sept'!BA354-'Report June'!BA353</f>
        <v>#VALUE!</v>
      </c>
      <c r="BB354" s="43" t="e">
        <f>'Report Sept'!BB354-'Report June'!BB353</f>
        <v>#VALUE!</v>
      </c>
      <c r="BC354" s="43" t="e">
        <f>'Report Sept'!BC354-'Report June'!BC353</f>
        <v>#VALUE!</v>
      </c>
      <c r="BD354" s="43" t="e">
        <f>'Report Sept'!BD354-'Report June'!BD353</f>
        <v>#VALUE!</v>
      </c>
      <c r="BE354" s="43" t="e">
        <f>'Report Sept'!BE354-'Report June'!BE353</f>
        <v>#VALUE!</v>
      </c>
      <c r="BF354" s="43" t="e">
        <f>'Report Sept'!BF354-'Report June'!BF353</f>
        <v>#VALUE!</v>
      </c>
      <c r="BG354" s="43" t="e">
        <f>'Report Sept'!BG354-'Report June'!BG353</f>
        <v>#VALUE!</v>
      </c>
      <c r="BH354" s="43" t="e">
        <f>'Report Sept'!BH354-'Report June'!BH353</f>
        <v>#VALUE!</v>
      </c>
      <c r="BI354" s="43" t="e">
        <f>'Report Sept'!BI354-'Report June'!BI353</f>
        <v>#VALUE!</v>
      </c>
      <c r="BJ354" s="43">
        <f>'Report Sept'!BJ354-'Report June'!BJ353</f>
        <v>8.5900000000000004E-2</v>
      </c>
      <c r="BK354" s="43"/>
      <c r="BL354" s="43"/>
      <c r="BM354" s="43"/>
      <c r="BN354" s="43"/>
      <c r="BO354" s="43"/>
      <c r="BP354" s="43"/>
      <c r="BQ354" s="43"/>
      <c r="BR354" s="43"/>
      <c r="BS354" s="43"/>
      <c r="BT354" s="43"/>
      <c r="BU354" s="43"/>
      <c r="BV354" s="43"/>
      <c r="BW354" s="43"/>
      <c r="BX354" s="43"/>
      <c r="BY354" s="43"/>
      <c r="BZ354" s="43"/>
      <c r="CA354" s="43"/>
      <c r="CB354" s="43"/>
      <c r="CC354" s="43"/>
      <c r="CD354" s="43"/>
      <c r="CE354" s="43"/>
      <c r="CF354" s="43"/>
      <c r="CG354" s="43"/>
      <c r="CI354" s="43"/>
    </row>
    <row r="355" spans="1:87" ht="15" customHeight="1">
      <c r="A355" s="44"/>
      <c r="B355" s="73"/>
      <c r="C355" s="73"/>
      <c r="D355" s="73"/>
      <c r="E355" s="73"/>
      <c r="F355" s="73"/>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44"/>
      <c r="AY355" s="48">
        <v>2023</v>
      </c>
      <c r="AZ355" s="43" t="e">
        <f>'Report Sept'!AZ355-'Report June'!AZ354</f>
        <v>#VALUE!</v>
      </c>
      <c r="BA355" s="43" t="e">
        <f>'Report Sept'!BA355-'Report June'!BA354</f>
        <v>#VALUE!</v>
      </c>
      <c r="BB355" s="43" t="e">
        <f>'Report Sept'!BB355-'Report June'!BB354</f>
        <v>#VALUE!</v>
      </c>
      <c r="BC355" s="43" t="e">
        <f>'Report Sept'!BC355-'Report June'!BC354</f>
        <v>#VALUE!</v>
      </c>
      <c r="BD355" s="43" t="e">
        <f>'Report Sept'!BD355-'Report June'!BD354</f>
        <v>#VALUE!</v>
      </c>
      <c r="BE355" s="43" t="e">
        <f>'Report Sept'!BE355-'Report June'!BE354</f>
        <v>#VALUE!</v>
      </c>
      <c r="BF355" s="43">
        <f>'Report Sept'!BF355-'Report June'!BF354</f>
        <v>5.4100000000000002E-2</v>
      </c>
      <c r="BG355" s="43"/>
      <c r="BH355" s="43"/>
      <c r="BI355" s="43"/>
      <c r="BJ355" s="43"/>
      <c r="BK355" s="43"/>
      <c r="BL355" s="43"/>
      <c r="BM355" s="43"/>
      <c r="BN355" s="43"/>
      <c r="BO355" s="43"/>
      <c r="BP355" s="43"/>
      <c r="BQ355" s="43"/>
      <c r="BR355" s="43"/>
      <c r="BS355" s="43"/>
      <c r="BT355" s="43"/>
      <c r="BU355" s="43"/>
      <c r="BV355" s="43"/>
      <c r="BW355" s="43"/>
      <c r="BX355" s="43"/>
      <c r="BY355" s="43"/>
      <c r="BZ355" s="43"/>
      <c r="CA355" s="43"/>
      <c r="CB355" s="43"/>
      <c r="CC355" s="43"/>
      <c r="CD355" s="43"/>
      <c r="CE355" s="43"/>
      <c r="CF355" s="43"/>
      <c r="CG355" s="43"/>
      <c r="CI355" s="43"/>
    </row>
    <row r="356" spans="1:87" ht="15" customHeight="1">
      <c r="A356" s="105" t="str">
        <f>_xlfn.CONCAT("Data as of: ", TEXT($AZ$2,"dd mmmm yyyy"))</f>
        <v>Data as of: 30 September 2025</v>
      </c>
      <c r="B356" s="105"/>
      <c r="C356" s="105"/>
      <c r="D356" s="105"/>
      <c r="E356" s="105"/>
      <c r="F356" s="105"/>
      <c r="G356" s="105"/>
      <c r="H356" s="105"/>
      <c r="I356" s="105"/>
      <c r="J356" s="105"/>
      <c r="K356" s="105"/>
      <c r="L356" s="105"/>
      <c r="M356" s="105"/>
      <c r="N356" s="105"/>
      <c r="O356" s="105"/>
      <c r="P356" s="105"/>
      <c r="Q356" s="105"/>
      <c r="R356" s="105"/>
      <c r="S356" s="105"/>
      <c r="T356" s="105"/>
      <c r="U356" s="105"/>
      <c r="V356" s="105"/>
      <c r="W356" s="105"/>
      <c r="X356" s="105"/>
      <c r="Y356" s="105"/>
      <c r="Z356" s="105"/>
      <c r="AA356" s="105"/>
      <c r="AB356" s="105"/>
      <c r="AC356" s="105"/>
      <c r="AD356" s="105"/>
      <c r="AE356" s="105"/>
      <c r="AF356" s="105"/>
      <c r="AG356" s="105"/>
      <c r="AH356" s="105"/>
      <c r="AI356" s="105"/>
      <c r="AJ356" s="105"/>
      <c r="AK356" s="105"/>
      <c r="AL356" s="105"/>
      <c r="AM356" s="105"/>
      <c r="AN356" s="105"/>
      <c r="AO356" s="105"/>
      <c r="AP356" s="105"/>
      <c r="AQ356" s="105"/>
      <c r="AR356" s="105"/>
      <c r="AS356" s="105"/>
      <c r="AT356" s="105"/>
      <c r="AU356" s="105"/>
      <c r="AV356" s="44"/>
      <c r="AY356" s="48">
        <v>2024</v>
      </c>
      <c r="AZ356" s="43">
        <f>'Report Sept'!AZ356-'Report June'!AZ355</f>
        <v>5.9999999999999995E-4</v>
      </c>
      <c r="BA356" s="43">
        <f>'Report Sept'!BA356-'Report June'!BA355</f>
        <v>1.8E-3</v>
      </c>
      <c r="BB356" s="43">
        <f>'Report Sept'!BB356-'Report June'!BB355</f>
        <v>2.0799999999999999E-2</v>
      </c>
      <c r="CI356" s="43"/>
    </row>
    <row r="357" spans="1:87" ht="15" customHeight="1">
      <c r="A357" s="108" t="s">
        <v>125</v>
      </c>
      <c r="B357" s="108"/>
      <c r="C357" s="108"/>
      <c r="D357" s="108"/>
      <c r="E357" s="108"/>
      <c r="F357" s="108"/>
      <c r="G357" s="108"/>
      <c r="H357" s="108"/>
      <c r="I357" s="108"/>
      <c r="J357" s="108"/>
      <c r="K357" s="108"/>
      <c r="L357" s="108"/>
      <c r="M357" s="108"/>
      <c r="N357" s="108"/>
      <c r="O357" s="108"/>
      <c r="P357" s="108"/>
      <c r="Q357" s="108"/>
      <c r="R357" s="108"/>
      <c r="S357" s="108"/>
      <c r="T357" s="108"/>
      <c r="U357" s="108"/>
      <c r="V357" s="108"/>
      <c r="W357" s="108"/>
      <c r="X357" s="108"/>
      <c r="Y357" s="108"/>
      <c r="Z357" s="108"/>
      <c r="AA357" s="108"/>
      <c r="AB357" s="108"/>
      <c r="AC357" s="108"/>
      <c r="AD357" s="108"/>
      <c r="AE357" s="108"/>
      <c r="AF357" s="108"/>
      <c r="AG357" s="108"/>
      <c r="AH357" s="108"/>
      <c r="AI357" s="108"/>
      <c r="AJ357" s="108"/>
      <c r="AK357" s="108"/>
      <c r="AL357" s="108"/>
      <c r="AM357" s="108"/>
      <c r="AN357" s="108"/>
      <c r="AO357" s="108"/>
      <c r="AP357" s="108"/>
      <c r="AQ357" s="108"/>
      <c r="AR357" s="108"/>
      <c r="AS357" s="108"/>
      <c r="AT357" s="108"/>
      <c r="AU357" s="108"/>
      <c r="AV357" s="108"/>
      <c r="AY357" s="54" t="s">
        <v>85</v>
      </c>
      <c r="AZ357" s="49">
        <v>1</v>
      </c>
      <c r="BA357" s="49">
        <v>2</v>
      </c>
      <c r="BB357" s="49">
        <v>3</v>
      </c>
      <c r="BC357" s="49">
        <v>4</v>
      </c>
      <c r="BD357" s="49">
        <v>5</v>
      </c>
      <c r="BE357" s="49">
        <v>6</v>
      </c>
      <c r="BF357" s="49">
        <v>7</v>
      </c>
      <c r="BG357" s="49">
        <v>8</v>
      </c>
      <c r="BH357" s="49">
        <v>9</v>
      </c>
      <c r="BI357" s="49">
        <v>10</v>
      </c>
      <c r="BJ357" s="49">
        <v>11</v>
      </c>
      <c r="BK357" s="49">
        <v>12</v>
      </c>
      <c r="BL357" s="49">
        <v>13</v>
      </c>
      <c r="BM357" s="49">
        <v>14</v>
      </c>
      <c r="BN357" s="49">
        <v>15</v>
      </c>
      <c r="BO357" s="49">
        <v>16</v>
      </c>
      <c r="BP357" s="49">
        <v>17</v>
      </c>
      <c r="BQ357" s="49">
        <v>18</v>
      </c>
      <c r="BR357" s="49">
        <v>19</v>
      </c>
      <c r="BS357" s="49">
        <v>20</v>
      </c>
      <c r="BT357" s="49">
        <v>21</v>
      </c>
      <c r="BU357" s="49">
        <v>22</v>
      </c>
      <c r="BV357" s="49">
        <v>23</v>
      </c>
      <c r="BW357" s="49">
        <v>24</v>
      </c>
      <c r="BX357" s="49">
        <v>25</v>
      </c>
      <c r="BY357" s="49">
        <v>26</v>
      </c>
      <c r="BZ357" s="49">
        <v>27</v>
      </c>
      <c r="CA357" s="49">
        <v>28</v>
      </c>
      <c r="CB357" s="49">
        <v>29</v>
      </c>
      <c r="CC357" s="49">
        <v>30</v>
      </c>
      <c r="CD357" s="49">
        <v>31</v>
      </c>
      <c r="CE357" s="49">
        <v>32</v>
      </c>
      <c r="CF357" s="49">
        <v>33</v>
      </c>
      <c r="CG357" s="49">
        <v>34</v>
      </c>
      <c r="CH357" s="49">
        <v>35</v>
      </c>
      <c r="CI357" s="49">
        <v>36</v>
      </c>
    </row>
    <row r="358" spans="1:87" ht="15" customHeight="1">
      <c r="A358" s="108"/>
      <c r="B358" s="108"/>
      <c r="C358" s="108"/>
      <c r="D358" s="108"/>
      <c r="E358" s="108"/>
      <c r="F358" s="108"/>
      <c r="G358" s="108"/>
      <c r="H358" s="108"/>
      <c r="I358" s="108"/>
      <c r="J358" s="108"/>
      <c r="K358" s="108"/>
      <c r="L358" s="108"/>
      <c r="M358" s="108"/>
      <c r="N358" s="108"/>
      <c r="O358" s="108"/>
      <c r="P358" s="108"/>
      <c r="Q358" s="108"/>
      <c r="R358" s="108"/>
      <c r="S358" s="108"/>
      <c r="T358" s="108"/>
      <c r="U358" s="108"/>
      <c r="V358" s="108"/>
      <c r="W358" s="108"/>
      <c r="X358" s="108"/>
      <c r="Y358" s="108"/>
      <c r="Z358" s="108"/>
      <c r="AA358" s="108"/>
      <c r="AB358" s="108"/>
      <c r="AC358" s="108"/>
      <c r="AD358" s="108"/>
      <c r="AE358" s="108"/>
      <c r="AF358" s="108"/>
      <c r="AG358" s="108"/>
      <c r="AH358" s="108"/>
      <c r="AI358" s="108"/>
      <c r="AJ358" s="108"/>
      <c r="AK358" s="108"/>
      <c r="AL358" s="108"/>
      <c r="AM358" s="108"/>
      <c r="AN358" s="108"/>
      <c r="AO358" s="108"/>
      <c r="AP358" s="108"/>
      <c r="AQ358" s="108"/>
      <c r="AR358" s="108"/>
      <c r="AS358" s="108"/>
      <c r="AT358" s="108"/>
      <c r="AU358" s="108"/>
      <c r="AV358" s="108"/>
      <c r="AY358" s="48">
        <v>2016</v>
      </c>
      <c r="AZ358" s="43" t="e">
        <f>'Report Sept'!AZ358-'Report June'!AZ357</f>
        <v>#VALUE!</v>
      </c>
      <c r="BA358" s="43" t="e">
        <f>'Report Sept'!BA358-'Report June'!BA357</f>
        <v>#VALUE!</v>
      </c>
      <c r="BB358" s="43" t="e">
        <f>'Report Sept'!BB358-'Report June'!BB357</f>
        <v>#VALUE!</v>
      </c>
      <c r="BC358" s="43" t="e">
        <f>'Report Sept'!BC358-'Report June'!BC357</f>
        <v>#VALUE!</v>
      </c>
      <c r="BD358" s="43" t="e">
        <f>'Report Sept'!BD358-'Report June'!BD357</f>
        <v>#VALUE!</v>
      </c>
      <c r="BE358" s="43" t="e">
        <f>'Report Sept'!BE358-'Report June'!BE357</f>
        <v>#VALUE!</v>
      </c>
      <c r="BF358" s="43" t="e">
        <f>'Report Sept'!BF358-'Report June'!BF357</f>
        <v>#VALUE!</v>
      </c>
      <c r="BG358" s="43" t="e">
        <f>'Report Sept'!BG358-'Report June'!BG357</f>
        <v>#VALUE!</v>
      </c>
      <c r="BH358" s="43" t="e">
        <f>'Report Sept'!BH358-'Report June'!BH357</f>
        <v>#VALUE!</v>
      </c>
      <c r="BI358" s="43" t="e">
        <f>'Report Sept'!BI358-'Report June'!BI357</f>
        <v>#VALUE!</v>
      </c>
      <c r="BJ358" s="43" t="e">
        <f>'Report Sept'!BJ358-'Report June'!BJ357</f>
        <v>#VALUE!</v>
      </c>
      <c r="BK358" s="43" t="e">
        <f>'Report Sept'!BK358-'Report June'!BK357</f>
        <v>#VALUE!</v>
      </c>
      <c r="BL358" s="43" t="e">
        <f>'Report Sept'!BL358-'Report June'!BL357</f>
        <v>#VALUE!</v>
      </c>
      <c r="BM358" s="43" t="e">
        <f>'Report Sept'!BM358-'Report June'!BM357</f>
        <v>#VALUE!</v>
      </c>
      <c r="BN358" s="43" t="e">
        <f>'Report Sept'!BN358-'Report June'!BN357</f>
        <v>#VALUE!</v>
      </c>
      <c r="BO358" s="43" t="e">
        <f>'Report Sept'!BO358-'Report June'!BO357</f>
        <v>#VALUE!</v>
      </c>
      <c r="BP358" s="43" t="e">
        <f>'Report Sept'!BP358-'Report June'!BP357</f>
        <v>#VALUE!</v>
      </c>
      <c r="BQ358" s="43" t="e">
        <f>'Report Sept'!BQ358-'Report June'!BQ357</f>
        <v>#VALUE!</v>
      </c>
      <c r="BR358" s="43" t="e">
        <f>'Report Sept'!BR358-'Report June'!BR357</f>
        <v>#VALUE!</v>
      </c>
      <c r="BS358" s="43" t="e">
        <f>'Report Sept'!BS358-'Report June'!BS357</f>
        <v>#VALUE!</v>
      </c>
      <c r="BT358" s="43" t="e">
        <f>'Report Sept'!BT358-'Report June'!BT357</f>
        <v>#VALUE!</v>
      </c>
      <c r="BU358" s="43" t="e">
        <f>'Report Sept'!BU358-'Report June'!BU357</f>
        <v>#VALUE!</v>
      </c>
      <c r="BV358" s="43" t="e">
        <f>'Report Sept'!BV358-'Report June'!BV357</f>
        <v>#VALUE!</v>
      </c>
      <c r="BW358" s="43" t="e">
        <f>'Report Sept'!BW358-'Report June'!BW357</f>
        <v>#VALUE!</v>
      </c>
      <c r="BX358" s="43" t="e">
        <f>'Report Sept'!BX358-'Report June'!BX357</f>
        <v>#VALUE!</v>
      </c>
      <c r="BY358" s="43" t="e">
        <f>'Report Sept'!BY358-'Report June'!BY357</f>
        <v>#VALUE!</v>
      </c>
      <c r="BZ358" s="43" t="e">
        <f>'Report Sept'!BZ358-'Report June'!BZ357</f>
        <v>#VALUE!</v>
      </c>
      <c r="CA358" s="43" t="e">
        <f>'Report Sept'!CA358-'Report June'!CA357</f>
        <v>#VALUE!</v>
      </c>
      <c r="CB358" s="43" t="e">
        <f>'Report Sept'!CB358-'Report June'!CB357</f>
        <v>#VALUE!</v>
      </c>
      <c r="CC358" s="43" t="e">
        <f>'Report Sept'!CC358-'Report June'!CC357</f>
        <v>#VALUE!</v>
      </c>
      <c r="CD358" s="43" t="e">
        <f>'Report Sept'!CD358-'Report June'!CD357</f>
        <v>#VALUE!</v>
      </c>
      <c r="CE358" s="43" t="e">
        <f>'Report Sept'!CE358-'Report June'!CE357</f>
        <v>#VALUE!</v>
      </c>
      <c r="CF358" s="43" t="e">
        <f>'Report Sept'!CF358-'Report June'!CF357</f>
        <v>#VALUE!</v>
      </c>
      <c r="CG358" s="43" t="e">
        <f>'Report Sept'!CG358-'Report June'!CG357</f>
        <v>#VALUE!</v>
      </c>
      <c r="CH358" s="43">
        <f>'Report Sept'!CH358-'Report June'!CH357</f>
        <v>0.16439999999999999</v>
      </c>
      <c r="CI358" s="43"/>
    </row>
    <row r="359" spans="1:87" ht="15" customHeight="1">
      <c r="A359" s="108"/>
      <c r="B359" s="108"/>
      <c r="C359" s="108"/>
      <c r="D359" s="108"/>
      <c r="E359" s="108"/>
      <c r="F359" s="108"/>
      <c r="G359" s="108"/>
      <c r="H359" s="108"/>
      <c r="I359" s="108"/>
      <c r="J359" s="108"/>
      <c r="K359" s="108"/>
      <c r="L359" s="108"/>
      <c r="M359" s="108"/>
      <c r="N359" s="108"/>
      <c r="O359" s="108"/>
      <c r="P359" s="108"/>
      <c r="Q359" s="108"/>
      <c r="R359" s="108"/>
      <c r="S359" s="108"/>
      <c r="T359" s="108"/>
      <c r="U359" s="108"/>
      <c r="V359" s="108"/>
      <c r="W359" s="108"/>
      <c r="X359" s="108"/>
      <c r="Y359" s="108"/>
      <c r="Z359" s="108"/>
      <c r="AA359" s="108"/>
      <c r="AB359" s="108"/>
      <c r="AC359" s="108"/>
      <c r="AD359" s="108"/>
      <c r="AE359" s="108"/>
      <c r="AF359" s="108"/>
      <c r="AG359" s="108"/>
      <c r="AH359" s="108"/>
      <c r="AI359" s="108"/>
      <c r="AJ359" s="108"/>
      <c r="AK359" s="108"/>
      <c r="AL359" s="108"/>
      <c r="AM359" s="108"/>
      <c r="AN359" s="108"/>
      <c r="AO359" s="108"/>
      <c r="AP359" s="108"/>
      <c r="AQ359" s="108"/>
      <c r="AR359" s="108"/>
      <c r="AS359" s="108"/>
      <c r="AT359" s="108"/>
      <c r="AU359" s="108"/>
      <c r="AV359" s="108"/>
      <c r="AY359" s="48">
        <v>2017</v>
      </c>
      <c r="AZ359" s="43" t="e">
        <f>'Report Sept'!AZ359-'Report June'!AZ358</f>
        <v>#VALUE!</v>
      </c>
      <c r="BA359" s="43" t="e">
        <f>'Report Sept'!BA359-'Report June'!BA358</f>
        <v>#VALUE!</v>
      </c>
      <c r="BB359" s="43" t="e">
        <f>'Report Sept'!BB359-'Report June'!BB358</f>
        <v>#VALUE!</v>
      </c>
      <c r="BC359" s="43" t="e">
        <f>'Report Sept'!BC359-'Report June'!BC358</f>
        <v>#VALUE!</v>
      </c>
      <c r="BD359" s="43" t="e">
        <f>'Report Sept'!BD359-'Report June'!BD358</f>
        <v>#VALUE!</v>
      </c>
      <c r="BE359" s="43" t="e">
        <f>'Report Sept'!BE359-'Report June'!BE358</f>
        <v>#VALUE!</v>
      </c>
      <c r="BF359" s="43" t="e">
        <f>'Report Sept'!BF359-'Report June'!BF358</f>
        <v>#VALUE!</v>
      </c>
      <c r="BG359" s="43" t="e">
        <f>'Report Sept'!BG359-'Report June'!BG358</f>
        <v>#VALUE!</v>
      </c>
      <c r="BH359" s="43" t="e">
        <f>'Report Sept'!BH359-'Report June'!BH358</f>
        <v>#VALUE!</v>
      </c>
      <c r="BI359" s="43" t="e">
        <f>'Report Sept'!BI359-'Report June'!BI358</f>
        <v>#VALUE!</v>
      </c>
      <c r="BJ359" s="43" t="e">
        <f>'Report Sept'!BJ359-'Report June'!BJ358</f>
        <v>#VALUE!</v>
      </c>
      <c r="BK359" s="43" t="e">
        <f>'Report Sept'!BK359-'Report June'!BK358</f>
        <v>#VALUE!</v>
      </c>
      <c r="BL359" s="43" t="e">
        <f>'Report Sept'!BL359-'Report June'!BL358</f>
        <v>#VALUE!</v>
      </c>
      <c r="BM359" s="43" t="e">
        <f>'Report Sept'!BM359-'Report June'!BM358</f>
        <v>#VALUE!</v>
      </c>
      <c r="BN359" s="43" t="e">
        <f>'Report Sept'!BN359-'Report June'!BN358</f>
        <v>#VALUE!</v>
      </c>
      <c r="BO359" s="43" t="e">
        <f>'Report Sept'!BO359-'Report June'!BO358</f>
        <v>#VALUE!</v>
      </c>
      <c r="BP359" s="43" t="e">
        <f>'Report Sept'!BP359-'Report June'!BP358</f>
        <v>#VALUE!</v>
      </c>
      <c r="BQ359" s="43" t="e">
        <f>'Report Sept'!BQ359-'Report June'!BQ358</f>
        <v>#VALUE!</v>
      </c>
      <c r="BR359" s="43" t="e">
        <f>'Report Sept'!BR359-'Report June'!BR358</f>
        <v>#VALUE!</v>
      </c>
      <c r="BS359" s="43" t="e">
        <f>'Report Sept'!BS359-'Report June'!BS358</f>
        <v>#VALUE!</v>
      </c>
      <c r="BT359" s="43" t="e">
        <f>'Report Sept'!BT359-'Report June'!BT358</f>
        <v>#VALUE!</v>
      </c>
      <c r="BU359" s="43" t="e">
        <f>'Report Sept'!BU359-'Report June'!BU358</f>
        <v>#VALUE!</v>
      </c>
      <c r="BV359" s="43" t="e">
        <f>'Report Sept'!BV359-'Report June'!BV358</f>
        <v>#VALUE!</v>
      </c>
      <c r="BW359" s="43" t="e">
        <f>'Report Sept'!BW359-'Report June'!BW358</f>
        <v>#VALUE!</v>
      </c>
      <c r="BX359" s="43" t="e">
        <f>'Report Sept'!BX359-'Report June'!BX358</f>
        <v>#VALUE!</v>
      </c>
      <c r="BY359" s="43" t="e">
        <f>'Report Sept'!BY359-'Report June'!BY358</f>
        <v>#VALUE!</v>
      </c>
      <c r="BZ359" s="43" t="e">
        <f>'Report Sept'!BZ359-'Report June'!BZ358</f>
        <v>#VALUE!</v>
      </c>
      <c r="CA359" s="43" t="e">
        <f>'Report Sept'!CA359-'Report June'!CA358</f>
        <v>#VALUE!</v>
      </c>
      <c r="CB359" s="43" t="e">
        <f>'Report Sept'!CB359-'Report June'!CB358</f>
        <v>#VALUE!</v>
      </c>
      <c r="CC359" s="43" t="e">
        <f>'Report Sept'!CC359-'Report June'!CC358</f>
        <v>#VALUE!</v>
      </c>
      <c r="CD359" s="43">
        <f>'Report Sept'!CD359-'Report June'!CD358</f>
        <v>0.21659999999999999</v>
      </c>
      <c r="CE359" s="43"/>
      <c r="CF359" s="43"/>
      <c r="CG359" s="43"/>
    </row>
    <row r="360" spans="1:87" ht="15" customHeight="1">
      <c r="A360" s="108"/>
      <c r="B360" s="108"/>
      <c r="C360" s="108"/>
      <c r="D360" s="108"/>
      <c r="E360" s="108"/>
      <c r="F360" s="108"/>
      <c r="G360" s="108"/>
      <c r="H360" s="108"/>
      <c r="I360" s="108"/>
      <c r="J360" s="108"/>
      <c r="K360" s="108"/>
      <c r="L360" s="108"/>
      <c r="M360" s="108"/>
      <c r="N360" s="108"/>
      <c r="O360" s="108"/>
      <c r="P360" s="108"/>
      <c r="Q360" s="108"/>
      <c r="R360" s="108"/>
      <c r="S360" s="108"/>
      <c r="T360" s="108"/>
      <c r="U360" s="108"/>
      <c r="V360" s="108"/>
      <c r="W360" s="108"/>
      <c r="X360" s="108"/>
      <c r="Y360" s="108"/>
      <c r="Z360" s="108"/>
      <c r="AA360" s="108"/>
      <c r="AB360" s="108"/>
      <c r="AC360" s="108"/>
      <c r="AD360" s="108"/>
      <c r="AE360" s="108"/>
      <c r="AF360" s="108"/>
      <c r="AG360" s="108"/>
      <c r="AH360" s="108"/>
      <c r="AI360" s="108"/>
      <c r="AJ360" s="108"/>
      <c r="AK360" s="108"/>
      <c r="AL360" s="108"/>
      <c r="AM360" s="108"/>
      <c r="AN360" s="108"/>
      <c r="AO360" s="108"/>
      <c r="AP360" s="108"/>
      <c r="AQ360" s="108"/>
      <c r="AR360" s="108"/>
      <c r="AS360" s="108"/>
      <c r="AT360" s="108"/>
      <c r="AU360" s="108"/>
      <c r="AV360" s="108"/>
      <c r="AY360" s="48">
        <v>2018</v>
      </c>
      <c r="AZ360" s="43" t="e">
        <f>'Report Sept'!AZ360-'Report June'!AZ359</f>
        <v>#VALUE!</v>
      </c>
      <c r="BA360" s="43" t="e">
        <f>'Report Sept'!BA360-'Report June'!BA359</f>
        <v>#VALUE!</v>
      </c>
      <c r="BB360" s="43" t="e">
        <f>'Report Sept'!BB360-'Report June'!BB359</f>
        <v>#VALUE!</v>
      </c>
      <c r="BC360" s="43" t="e">
        <f>'Report Sept'!BC360-'Report June'!BC359</f>
        <v>#VALUE!</v>
      </c>
      <c r="BD360" s="43" t="e">
        <f>'Report Sept'!BD360-'Report June'!BD359</f>
        <v>#VALUE!</v>
      </c>
      <c r="BE360" s="43" t="e">
        <f>'Report Sept'!BE360-'Report June'!BE359</f>
        <v>#VALUE!</v>
      </c>
      <c r="BF360" s="43" t="e">
        <f>'Report Sept'!BF360-'Report June'!BF359</f>
        <v>#VALUE!</v>
      </c>
      <c r="BG360" s="43" t="e">
        <f>'Report Sept'!BG360-'Report June'!BG359</f>
        <v>#VALUE!</v>
      </c>
      <c r="BH360" s="43" t="e">
        <f>'Report Sept'!BH360-'Report June'!BH359</f>
        <v>#VALUE!</v>
      </c>
      <c r="BI360" s="43" t="e">
        <f>'Report Sept'!BI360-'Report June'!BI359</f>
        <v>#VALUE!</v>
      </c>
      <c r="BJ360" s="43" t="e">
        <f>'Report Sept'!BJ360-'Report June'!BJ359</f>
        <v>#VALUE!</v>
      </c>
      <c r="BK360" s="43" t="e">
        <f>'Report Sept'!BK360-'Report June'!BK359</f>
        <v>#VALUE!</v>
      </c>
      <c r="BL360" s="43" t="e">
        <f>'Report Sept'!BL360-'Report June'!BL359</f>
        <v>#VALUE!</v>
      </c>
      <c r="BM360" s="43" t="e">
        <f>'Report Sept'!BM360-'Report June'!BM359</f>
        <v>#VALUE!</v>
      </c>
      <c r="BN360" s="43" t="e">
        <f>'Report Sept'!BN360-'Report June'!BN359</f>
        <v>#VALUE!</v>
      </c>
      <c r="BO360" s="43" t="e">
        <f>'Report Sept'!BO360-'Report June'!BO359</f>
        <v>#VALUE!</v>
      </c>
      <c r="BP360" s="43" t="e">
        <f>'Report Sept'!BP360-'Report June'!BP359</f>
        <v>#VALUE!</v>
      </c>
      <c r="BQ360" s="43" t="e">
        <f>'Report Sept'!BQ360-'Report June'!BQ359</f>
        <v>#VALUE!</v>
      </c>
      <c r="BR360" s="43" t="e">
        <f>'Report Sept'!BR360-'Report June'!BR359</f>
        <v>#VALUE!</v>
      </c>
      <c r="BS360" s="43" t="e">
        <f>'Report Sept'!BS360-'Report June'!BS359</f>
        <v>#VALUE!</v>
      </c>
      <c r="BT360" s="43" t="e">
        <f>'Report Sept'!BT360-'Report June'!BT359</f>
        <v>#VALUE!</v>
      </c>
      <c r="BU360" s="43" t="e">
        <f>'Report Sept'!BU360-'Report June'!BU359</f>
        <v>#VALUE!</v>
      </c>
      <c r="BV360" s="43" t="e">
        <f>'Report Sept'!BV360-'Report June'!BV359</f>
        <v>#VALUE!</v>
      </c>
      <c r="BW360" s="43" t="e">
        <f>'Report Sept'!BW360-'Report June'!BW359</f>
        <v>#VALUE!</v>
      </c>
      <c r="BX360" s="43" t="e">
        <f>'Report Sept'!BX360-'Report June'!BX359</f>
        <v>#VALUE!</v>
      </c>
      <c r="BY360" s="43" t="e">
        <f>'Report Sept'!BY360-'Report June'!BY359</f>
        <v>#VALUE!</v>
      </c>
      <c r="BZ360" s="43">
        <f>'Report Sept'!BZ360-'Report June'!BZ359</f>
        <v>0.22969999999999999</v>
      </c>
      <c r="CA360" s="43"/>
      <c r="CB360" s="43"/>
      <c r="CC360" s="43"/>
      <c r="CD360" s="43"/>
      <c r="CE360" s="43"/>
      <c r="CF360" s="43"/>
      <c r="CG360" s="43"/>
      <c r="CH360" s="51"/>
      <c r="CI360" s="53"/>
    </row>
    <row r="361" spans="1:87" ht="15" customHeight="1">
      <c r="AY361" s="48">
        <v>2019</v>
      </c>
      <c r="AZ361" s="43" t="e">
        <f>'Report Sept'!AZ361-'Report June'!AZ360</f>
        <v>#VALUE!</v>
      </c>
      <c r="BA361" s="43" t="e">
        <f>'Report Sept'!BA361-'Report June'!BA360</f>
        <v>#VALUE!</v>
      </c>
      <c r="BB361" s="43" t="e">
        <f>'Report Sept'!BB361-'Report June'!BB360</f>
        <v>#VALUE!</v>
      </c>
      <c r="BC361" s="43" t="e">
        <f>'Report Sept'!BC361-'Report June'!BC360</f>
        <v>#VALUE!</v>
      </c>
      <c r="BD361" s="43" t="e">
        <f>'Report Sept'!BD361-'Report June'!BD360</f>
        <v>#VALUE!</v>
      </c>
      <c r="BE361" s="43" t="e">
        <f>'Report Sept'!BE361-'Report June'!BE360</f>
        <v>#VALUE!</v>
      </c>
      <c r="BF361" s="43" t="e">
        <f>'Report Sept'!BF361-'Report June'!BF360</f>
        <v>#VALUE!</v>
      </c>
      <c r="BG361" s="43" t="e">
        <f>'Report Sept'!BG361-'Report June'!BG360</f>
        <v>#VALUE!</v>
      </c>
      <c r="BH361" s="43" t="e">
        <f>'Report Sept'!BH361-'Report June'!BH360</f>
        <v>#VALUE!</v>
      </c>
      <c r="BI361" s="43" t="e">
        <f>'Report Sept'!BI361-'Report June'!BI360</f>
        <v>#VALUE!</v>
      </c>
      <c r="BJ361" s="43" t="e">
        <f>'Report Sept'!BJ361-'Report June'!BJ360</f>
        <v>#VALUE!</v>
      </c>
      <c r="BK361" s="43" t="e">
        <f>'Report Sept'!BK361-'Report June'!BK360</f>
        <v>#VALUE!</v>
      </c>
      <c r="BL361" s="43" t="e">
        <f>'Report Sept'!BL361-'Report June'!BL360</f>
        <v>#VALUE!</v>
      </c>
      <c r="BM361" s="43" t="e">
        <f>'Report Sept'!BM361-'Report June'!BM360</f>
        <v>#VALUE!</v>
      </c>
      <c r="BN361" s="43" t="e">
        <f>'Report Sept'!BN361-'Report June'!BN360</f>
        <v>#VALUE!</v>
      </c>
      <c r="BO361" s="43" t="e">
        <f>'Report Sept'!BO361-'Report June'!BO360</f>
        <v>#VALUE!</v>
      </c>
      <c r="BP361" s="43" t="e">
        <f>'Report Sept'!BP361-'Report June'!BP360</f>
        <v>#VALUE!</v>
      </c>
      <c r="BQ361" s="43" t="e">
        <f>'Report Sept'!BQ361-'Report June'!BQ360</f>
        <v>#VALUE!</v>
      </c>
      <c r="BR361" s="43" t="e">
        <f>'Report Sept'!BR361-'Report June'!BR360</f>
        <v>#VALUE!</v>
      </c>
      <c r="BS361" s="43" t="e">
        <f>'Report Sept'!BS361-'Report June'!BS360</f>
        <v>#VALUE!</v>
      </c>
      <c r="BT361" s="43" t="e">
        <f>'Report Sept'!BT361-'Report June'!BT360</f>
        <v>#VALUE!</v>
      </c>
      <c r="BU361" s="43" t="e">
        <f>'Report Sept'!BU361-'Report June'!BU360</f>
        <v>#VALUE!</v>
      </c>
      <c r="BV361" s="43">
        <f>'Report Sept'!BV361-'Report June'!BV360</f>
        <v>0.2074</v>
      </c>
      <c r="BW361" s="43"/>
      <c r="BX361" s="43"/>
      <c r="BY361" s="43"/>
      <c r="BZ361" s="43"/>
      <c r="CA361" s="43"/>
      <c r="CB361" s="43"/>
      <c r="CC361" s="43"/>
      <c r="CD361" s="43"/>
      <c r="CE361" s="43"/>
      <c r="CF361" s="43"/>
      <c r="CG361" s="43"/>
      <c r="CH361" s="52"/>
      <c r="CI361" s="52"/>
    </row>
    <row r="362" spans="1:87" ht="15" customHeight="1">
      <c r="AY362" s="48">
        <v>2020</v>
      </c>
      <c r="AZ362" s="43" t="e">
        <f>'Report Sept'!AZ362-'Report June'!AZ361</f>
        <v>#VALUE!</v>
      </c>
      <c r="BA362" s="43" t="e">
        <f>'Report Sept'!BA362-'Report June'!BA361</f>
        <v>#VALUE!</v>
      </c>
      <c r="BB362" s="43" t="e">
        <f>'Report Sept'!BB362-'Report June'!BB361</f>
        <v>#VALUE!</v>
      </c>
      <c r="BC362" s="43" t="e">
        <f>'Report Sept'!BC362-'Report June'!BC361</f>
        <v>#VALUE!</v>
      </c>
      <c r="BD362" s="43" t="e">
        <f>'Report Sept'!BD362-'Report June'!BD361</f>
        <v>#VALUE!</v>
      </c>
      <c r="BE362" s="43" t="e">
        <f>'Report Sept'!BE362-'Report June'!BE361</f>
        <v>#VALUE!</v>
      </c>
      <c r="BF362" s="43" t="e">
        <f>'Report Sept'!BF362-'Report June'!BF361</f>
        <v>#VALUE!</v>
      </c>
      <c r="BG362" s="43" t="e">
        <f>'Report Sept'!BG362-'Report June'!BG361</f>
        <v>#VALUE!</v>
      </c>
      <c r="BH362" s="43" t="e">
        <f>'Report Sept'!BH362-'Report June'!BH361</f>
        <v>#VALUE!</v>
      </c>
      <c r="BI362" s="43" t="e">
        <f>'Report Sept'!BI362-'Report June'!BI361</f>
        <v>#VALUE!</v>
      </c>
      <c r="BJ362" s="43" t="e">
        <f>'Report Sept'!BJ362-'Report June'!BJ361</f>
        <v>#VALUE!</v>
      </c>
      <c r="BK362" s="43" t="e">
        <f>'Report Sept'!BK362-'Report June'!BK361</f>
        <v>#VALUE!</v>
      </c>
      <c r="BL362" s="43" t="e">
        <f>'Report Sept'!BL362-'Report June'!BL361</f>
        <v>#VALUE!</v>
      </c>
      <c r="BM362" s="43" t="e">
        <f>'Report Sept'!BM362-'Report June'!BM361</f>
        <v>#VALUE!</v>
      </c>
      <c r="BN362" s="43" t="e">
        <f>'Report Sept'!BN362-'Report June'!BN361</f>
        <v>#VALUE!</v>
      </c>
      <c r="BO362" s="43" t="e">
        <f>'Report Sept'!BO362-'Report June'!BO361</f>
        <v>#VALUE!</v>
      </c>
      <c r="BP362" s="43" t="e">
        <f>'Report Sept'!BP362-'Report June'!BP361</f>
        <v>#VALUE!</v>
      </c>
      <c r="BQ362" s="43" t="e">
        <f>'Report Sept'!BQ362-'Report June'!BQ361</f>
        <v>#VALUE!</v>
      </c>
      <c r="BR362" s="43">
        <f>'Report Sept'!BR362-'Report June'!BR361</f>
        <v>0.20849999999999999</v>
      </c>
      <c r="BS362" s="43"/>
      <c r="BT362" s="43"/>
      <c r="BU362" s="43"/>
      <c r="BV362" s="43"/>
      <c r="BW362" s="43"/>
      <c r="BX362" s="43"/>
      <c r="BY362" s="43"/>
      <c r="BZ362" s="43"/>
      <c r="CA362" s="43"/>
      <c r="CB362" s="43"/>
      <c r="CC362" s="43"/>
      <c r="CD362" s="43"/>
      <c r="CE362" s="43"/>
      <c r="CF362" s="43"/>
      <c r="CG362" s="43"/>
      <c r="CI362" s="43"/>
    </row>
    <row r="363" spans="1:87" ht="15" customHeight="1">
      <c r="AY363" s="48">
        <v>2021</v>
      </c>
      <c r="AZ363" s="43" t="e">
        <f>'Report Sept'!AZ363-'Report June'!AZ362</f>
        <v>#VALUE!</v>
      </c>
      <c r="BA363" s="43" t="e">
        <f>'Report Sept'!BA363-'Report June'!BA362</f>
        <v>#VALUE!</v>
      </c>
      <c r="BB363" s="43" t="e">
        <f>'Report Sept'!BB363-'Report June'!BB362</f>
        <v>#VALUE!</v>
      </c>
      <c r="BC363" s="43" t="e">
        <f>'Report Sept'!BC363-'Report June'!BC362</f>
        <v>#VALUE!</v>
      </c>
      <c r="BD363" s="43" t="e">
        <f>'Report Sept'!BD363-'Report June'!BD362</f>
        <v>#VALUE!</v>
      </c>
      <c r="BE363" s="43" t="e">
        <f>'Report Sept'!BE363-'Report June'!BE362</f>
        <v>#VALUE!</v>
      </c>
      <c r="BF363" s="43" t="e">
        <f>'Report Sept'!BF363-'Report June'!BF362</f>
        <v>#VALUE!</v>
      </c>
      <c r="BG363" s="43" t="e">
        <f>'Report Sept'!BG363-'Report June'!BG362</f>
        <v>#VALUE!</v>
      </c>
      <c r="BH363" s="43" t="e">
        <f>'Report Sept'!BH363-'Report June'!BH362</f>
        <v>#VALUE!</v>
      </c>
      <c r="BI363" s="43" t="e">
        <f>'Report Sept'!BI363-'Report June'!BI362</f>
        <v>#VALUE!</v>
      </c>
      <c r="BJ363" s="43" t="e">
        <f>'Report Sept'!BJ363-'Report June'!BJ362</f>
        <v>#VALUE!</v>
      </c>
      <c r="BK363" s="43" t="e">
        <f>'Report Sept'!BK363-'Report June'!BK362</f>
        <v>#VALUE!</v>
      </c>
      <c r="BL363" s="43" t="e">
        <f>'Report Sept'!BL363-'Report June'!BL362</f>
        <v>#VALUE!</v>
      </c>
      <c r="BM363" s="43" t="e">
        <f>'Report Sept'!BM363-'Report June'!BM362</f>
        <v>#VALUE!</v>
      </c>
      <c r="BN363" s="43">
        <f>'Report Sept'!BN363-'Report June'!BN362</f>
        <v>0.19289999999999999</v>
      </c>
      <c r="BO363" s="43"/>
      <c r="BP363" s="43"/>
      <c r="BQ363" s="43"/>
      <c r="BR363" s="43"/>
      <c r="BS363" s="43"/>
      <c r="BT363" s="43"/>
      <c r="BU363" s="43"/>
      <c r="BV363" s="43"/>
      <c r="BW363" s="43"/>
      <c r="BX363" s="43"/>
      <c r="BY363" s="43"/>
      <c r="BZ363" s="43"/>
      <c r="CA363" s="43"/>
      <c r="CB363" s="43"/>
      <c r="CC363" s="43"/>
      <c r="CD363" s="43"/>
      <c r="CE363" s="43"/>
      <c r="CF363" s="43"/>
      <c r="CG363" s="43"/>
      <c r="CI363" s="43"/>
    </row>
    <row r="364" spans="1:87" ht="15" customHeight="1">
      <c r="AY364" s="48">
        <v>2022</v>
      </c>
      <c r="AZ364" s="43" t="e">
        <f>'Report Sept'!AZ364-'Report June'!AZ363</f>
        <v>#VALUE!</v>
      </c>
      <c r="BA364" s="43" t="e">
        <f>'Report Sept'!BA364-'Report June'!BA363</f>
        <v>#VALUE!</v>
      </c>
      <c r="BB364" s="43" t="e">
        <f>'Report Sept'!BB364-'Report June'!BB363</f>
        <v>#VALUE!</v>
      </c>
      <c r="BC364" s="43" t="e">
        <f>'Report Sept'!BC364-'Report June'!BC363</f>
        <v>#VALUE!</v>
      </c>
      <c r="BD364" s="43" t="e">
        <f>'Report Sept'!BD364-'Report June'!BD363</f>
        <v>#VALUE!</v>
      </c>
      <c r="BE364" s="43" t="e">
        <f>'Report Sept'!BE364-'Report June'!BE363</f>
        <v>#VALUE!</v>
      </c>
      <c r="BF364" s="43" t="e">
        <f>'Report Sept'!BF364-'Report June'!BF363</f>
        <v>#VALUE!</v>
      </c>
      <c r="BG364" s="43" t="e">
        <f>'Report Sept'!BG364-'Report June'!BG363</f>
        <v>#VALUE!</v>
      </c>
      <c r="BH364" s="43" t="e">
        <f>'Report Sept'!BH364-'Report June'!BH363</f>
        <v>#VALUE!</v>
      </c>
      <c r="BI364" s="43" t="e">
        <f>'Report Sept'!BI364-'Report June'!BI363</f>
        <v>#VALUE!</v>
      </c>
      <c r="BJ364" s="43">
        <f>'Report Sept'!BJ364-'Report June'!BJ363</f>
        <v>0.15290000000000001</v>
      </c>
      <c r="BK364" s="43"/>
      <c r="BL364" s="43"/>
      <c r="BM364" s="43"/>
      <c r="BN364" s="43"/>
      <c r="BO364" s="43"/>
      <c r="BP364" s="43"/>
      <c r="BQ364" s="43"/>
      <c r="BR364" s="43"/>
      <c r="BS364" s="43"/>
      <c r="BT364" s="43"/>
      <c r="BU364" s="43"/>
      <c r="BV364" s="43"/>
      <c r="BW364" s="43"/>
      <c r="BX364" s="43"/>
      <c r="BY364" s="43"/>
      <c r="BZ364" s="43"/>
      <c r="CA364" s="43"/>
      <c r="CB364" s="43"/>
      <c r="CC364" s="43"/>
      <c r="CD364" s="43"/>
      <c r="CE364" s="43"/>
      <c r="CF364" s="43"/>
      <c r="CG364" s="43"/>
      <c r="CI364" s="43"/>
    </row>
    <row r="365" spans="1:87" ht="15" customHeight="1">
      <c r="AY365" s="48">
        <v>2023</v>
      </c>
      <c r="AZ365" s="43" t="e">
        <f>'Report Sept'!AZ365-'Report June'!AZ364</f>
        <v>#VALUE!</v>
      </c>
      <c r="BA365" s="43" t="e">
        <f>'Report Sept'!BA365-'Report June'!BA364</f>
        <v>#VALUE!</v>
      </c>
      <c r="BB365" s="43" t="e">
        <f>'Report Sept'!BB365-'Report June'!BB364</f>
        <v>#VALUE!</v>
      </c>
      <c r="BC365" s="43" t="e">
        <f>'Report Sept'!BC365-'Report June'!BC364</f>
        <v>#VALUE!</v>
      </c>
      <c r="BD365" s="43" t="e">
        <f>'Report Sept'!BD365-'Report June'!BD364</f>
        <v>#VALUE!</v>
      </c>
      <c r="BE365" s="43" t="e">
        <f>'Report Sept'!BE365-'Report June'!BE364</f>
        <v>#VALUE!</v>
      </c>
      <c r="BF365" s="43">
        <f>'Report Sept'!BF365-'Report June'!BF364</f>
        <v>8.6499999999999994E-2</v>
      </c>
      <c r="BG365" s="43"/>
      <c r="BH365" s="43"/>
      <c r="BI365" s="43"/>
      <c r="BJ365" s="43"/>
      <c r="BK365" s="43"/>
      <c r="BL365" s="43"/>
      <c r="BM365" s="43"/>
      <c r="BN365" s="43"/>
      <c r="BO365" s="43"/>
      <c r="BP365" s="43"/>
      <c r="BQ365" s="43"/>
      <c r="BR365" s="43"/>
      <c r="BS365" s="43"/>
      <c r="BT365" s="43"/>
      <c r="BU365" s="43"/>
      <c r="BV365" s="43"/>
      <c r="BW365" s="43"/>
      <c r="BX365" s="43"/>
      <c r="BY365" s="43"/>
      <c r="BZ365" s="43"/>
      <c r="CA365" s="43"/>
      <c r="CB365" s="43"/>
      <c r="CC365" s="43"/>
      <c r="CD365" s="43"/>
      <c r="CE365" s="43"/>
      <c r="CF365" s="43"/>
      <c r="CG365" s="43"/>
      <c r="CI365" s="43"/>
    </row>
    <row r="366" spans="1:87" ht="15" customHeight="1">
      <c r="AY366" s="48">
        <v>2024</v>
      </c>
      <c r="AZ366" s="43">
        <f>'Report Sept'!AZ366-'Report June'!AZ365</f>
        <v>5.9999999999999995E-4</v>
      </c>
      <c r="BA366" s="43">
        <f>'Report Sept'!BA366-'Report June'!BA365</f>
        <v>6.9999999999999999E-4</v>
      </c>
      <c r="BB366" s="43">
        <f>'Report Sept'!BB366-'Report June'!BB365</f>
        <v>3.5200000000000002E-2</v>
      </c>
      <c r="CI366" s="43"/>
    </row>
    <row r="368" spans="1:87" s="87" customFormat="1" ht="15" customHeight="1">
      <c r="B368" s="109" t="s">
        <v>149</v>
      </c>
      <c r="C368" s="109"/>
      <c r="D368" s="109"/>
      <c r="E368" s="109"/>
      <c r="F368" s="109"/>
      <c r="G368" s="109"/>
      <c r="H368" s="109"/>
      <c r="I368" s="109"/>
      <c r="J368" s="109"/>
      <c r="K368" s="109"/>
      <c r="L368" s="109"/>
      <c r="M368" s="109"/>
      <c r="N368" s="109"/>
      <c r="O368" s="109"/>
      <c r="P368" s="109"/>
      <c r="Q368" s="109"/>
      <c r="R368" s="109"/>
      <c r="S368" s="109"/>
      <c r="T368" s="109"/>
      <c r="U368" s="109"/>
      <c r="V368" s="109"/>
      <c r="W368" s="109"/>
      <c r="X368" s="109"/>
      <c r="Y368" s="109"/>
      <c r="Z368" s="109"/>
      <c r="AA368" s="109"/>
      <c r="AB368" s="109"/>
      <c r="AC368" s="109"/>
      <c r="AD368" s="109"/>
      <c r="AE368" s="109"/>
      <c r="AF368" s="109"/>
      <c r="AG368" s="109"/>
      <c r="AH368" s="109"/>
      <c r="AI368" s="109"/>
      <c r="AJ368" s="109"/>
      <c r="AK368" s="109"/>
      <c r="AL368" s="109"/>
      <c r="AM368" s="109"/>
      <c r="AN368" s="109"/>
      <c r="AO368" s="109"/>
      <c r="AP368" s="109"/>
      <c r="AQ368" s="109"/>
      <c r="AR368" s="109"/>
      <c r="AS368" s="109"/>
      <c r="AT368" s="109"/>
      <c r="AU368" s="109"/>
      <c r="AY368" s="88"/>
    </row>
    <row r="369" spans="2:156" s="87" customFormat="1" ht="15" customHeight="1">
      <c r="B369" s="109"/>
      <c r="C369" s="109"/>
      <c r="D369" s="109"/>
      <c r="E369" s="109"/>
      <c r="F369" s="109"/>
      <c r="G369" s="109"/>
      <c r="H369" s="109"/>
      <c r="I369" s="109"/>
      <c r="J369" s="109"/>
      <c r="K369" s="109"/>
      <c r="L369" s="109"/>
      <c r="M369" s="109"/>
      <c r="N369" s="109"/>
      <c r="O369" s="109"/>
      <c r="P369" s="109"/>
      <c r="Q369" s="109"/>
      <c r="R369" s="109"/>
      <c r="S369" s="109"/>
      <c r="T369" s="109"/>
      <c r="U369" s="109"/>
      <c r="V369" s="109"/>
      <c r="W369" s="109"/>
      <c r="X369" s="109"/>
      <c r="Y369" s="109"/>
      <c r="Z369" s="109"/>
      <c r="AA369" s="109"/>
      <c r="AB369" s="109"/>
      <c r="AC369" s="109"/>
      <c r="AD369" s="109"/>
      <c r="AE369" s="109"/>
      <c r="AF369" s="109"/>
      <c r="AG369" s="109"/>
      <c r="AH369" s="109"/>
      <c r="AI369" s="109"/>
      <c r="AJ369" s="109"/>
      <c r="AK369" s="109"/>
      <c r="AL369" s="109"/>
      <c r="AM369" s="109"/>
      <c r="AN369" s="109"/>
      <c r="AO369" s="109"/>
      <c r="AP369" s="109"/>
      <c r="AQ369" s="109"/>
      <c r="AR369" s="109"/>
      <c r="AS369" s="109"/>
      <c r="AT369" s="109"/>
      <c r="AU369" s="109"/>
      <c r="AY369" s="88"/>
    </row>
    <row r="370" spans="2:156" s="87" customFormat="1" ht="15" customHeight="1">
      <c r="B370" s="89"/>
      <c r="C370" s="89"/>
      <c r="D370" s="89"/>
      <c r="E370" s="89"/>
      <c r="F370" s="89"/>
      <c r="G370" s="89"/>
      <c r="H370" s="89"/>
      <c r="I370" s="89"/>
      <c r="J370" s="89"/>
      <c r="K370" s="89"/>
      <c r="L370" s="89"/>
      <c r="M370" s="89"/>
      <c r="N370" s="89"/>
      <c r="O370" s="89"/>
      <c r="P370" s="89"/>
      <c r="Q370" s="89"/>
      <c r="R370" s="89"/>
      <c r="S370" s="89"/>
      <c r="T370" s="89"/>
      <c r="U370" s="89"/>
      <c r="V370" s="89"/>
      <c r="W370" s="89"/>
      <c r="X370" s="89"/>
      <c r="Y370" s="89"/>
      <c r="Z370" s="89"/>
      <c r="AA370" s="89"/>
      <c r="AB370" s="89"/>
      <c r="AC370" s="89"/>
      <c r="AD370" s="89"/>
      <c r="AE370" s="89"/>
      <c r="AF370" s="89"/>
      <c r="AG370" s="89"/>
      <c r="AH370" s="89"/>
      <c r="AI370" s="89"/>
      <c r="AJ370" s="89"/>
      <c r="AK370" s="89"/>
      <c r="AL370" s="89"/>
      <c r="AM370" s="89"/>
      <c r="AN370" s="89"/>
      <c r="AO370" s="89"/>
      <c r="AP370" s="89"/>
      <c r="AQ370" s="89"/>
      <c r="AR370" s="89"/>
      <c r="AS370" s="89"/>
      <c r="AT370" s="89"/>
      <c r="AU370" s="89"/>
      <c r="AY370" s="88"/>
    </row>
    <row r="371" spans="2:156" s="87" customFormat="1" ht="15" customHeight="1">
      <c r="B371" s="89"/>
      <c r="C371" s="89"/>
      <c r="D371" s="89"/>
      <c r="E371" s="89"/>
      <c r="F371" s="89"/>
      <c r="G371" s="89"/>
      <c r="H371" s="89"/>
      <c r="I371" s="89"/>
      <c r="J371" s="89"/>
      <c r="K371" s="89"/>
      <c r="L371" s="89"/>
      <c r="M371" s="89"/>
      <c r="N371" s="89"/>
      <c r="O371" s="89"/>
      <c r="P371" s="89"/>
      <c r="Q371" s="89"/>
      <c r="R371" s="89"/>
      <c r="S371" s="89"/>
      <c r="T371" s="89"/>
      <c r="U371" s="89"/>
      <c r="V371" s="89"/>
      <c r="W371" s="89"/>
      <c r="X371" s="89"/>
      <c r="Y371" s="89"/>
      <c r="Z371" s="89"/>
      <c r="AA371" s="89"/>
      <c r="AB371" s="89"/>
      <c r="AC371" s="89"/>
      <c r="AD371" s="89"/>
      <c r="AE371" s="89"/>
      <c r="AF371" s="89"/>
      <c r="AG371" s="89"/>
      <c r="AH371" s="89"/>
      <c r="AI371" s="89"/>
      <c r="AJ371" s="89"/>
      <c r="AK371" s="89"/>
      <c r="AL371" s="89"/>
      <c r="AM371" s="89"/>
      <c r="AN371" s="89"/>
      <c r="AO371" s="89"/>
      <c r="AP371" s="89"/>
      <c r="AQ371" s="89"/>
      <c r="AR371" s="89"/>
      <c r="AS371" s="89"/>
      <c r="AT371" s="89"/>
      <c r="AU371" s="89"/>
      <c r="AY371" s="88"/>
      <c r="AZ371" s="90">
        <v>1</v>
      </c>
      <c r="BA371" s="90">
        <v>2</v>
      </c>
      <c r="BB371" s="90">
        <v>3</v>
      </c>
      <c r="BC371" s="90">
        <v>4</v>
      </c>
      <c r="BD371" s="90">
        <v>5</v>
      </c>
      <c r="BE371" s="90">
        <v>6</v>
      </c>
      <c r="BF371" s="90">
        <v>7</v>
      </c>
      <c r="BG371" s="90">
        <v>8</v>
      </c>
      <c r="BH371" s="90">
        <v>9</v>
      </c>
      <c r="BI371" s="90">
        <v>10</v>
      </c>
      <c r="BJ371" s="90">
        <v>11</v>
      </c>
      <c r="BK371" s="90">
        <v>12</v>
      </c>
      <c r="BL371" s="90">
        <v>13</v>
      </c>
      <c r="BM371" s="90">
        <v>14</v>
      </c>
      <c r="BN371" s="90">
        <v>15</v>
      </c>
      <c r="BO371" s="90">
        <v>16</v>
      </c>
      <c r="BP371" s="90">
        <v>17</v>
      </c>
      <c r="BQ371" s="90">
        <v>18</v>
      </c>
      <c r="BR371" s="90">
        <v>19</v>
      </c>
      <c r="BS371" s="90">
        <v>20</v>
      </c>
      <c r="BT371" s="90">
        <v>21</v>
      </c>
      <c r="BU371" s="90">
        <v>22</v>
      </c>
      <c r="BV371" s="90">
        <v>23</v>
      </c>
      <c r="BW371" s="90">
        <v>24</v>
      </c>
      <c r="BX371" s="90">
        <v>25</v>
      </c>
      <c r="BY371" s="90">
        <v>26</v>
      </c>
      <c r="BZ371" s="90">
        <v>27</v>
      </c>
      <c r="CA371" s="90">
        <v>28</v>
      </c>
      <c r="CB371" s="90">
        <v>29</v>
      </c>
      <c r="CC371" s="90">
        <v>30</v>
      </c>
      <c r="CD371" s="90">
        <v>31</v>
      </c>
      <c r="CE371" s="90">
        <v>32</v>
      </c>
      <c r="CF371" s="90">
        <v>33</v>
      </c>
      <c r="CG371" s="90">
        <v>34</v>
      </c>
      <c r="CH371" s="90">
        <v>35</v>
      </c>
      <c r="CI371" s="90">
        <v>36</v>
      </c>
      <c r="CJ371" s="91"/>
      <c r="CK371" s="92"/>
      <c r="CL371" s="92"/>
      <c r="CM371" s="92"/>
      <c r="CN371" s="92"/>
      <c r="CO371" s="92"/>
      <c r="CP371" s="92"/>
      <c r="CQ371" s="92"/>
      <c r="CR371" s="92"/>
      <c r="CS371" s="92"/>
      <c r="CT371" s="92"/>
      <c r="CU371" s="92"/>
      <c r="CV371" s="92"/>
      <c r="CW371" s="92"/>
      <c r="CX371" s="92"/>
      <c r="CY371" s="92"/>
      <c r="CZ371" s="92"/>
      <c r="DA371" s="92"/>
      <c r="DB371" s="92"/>
      <c r="DC371" s="92"/>
      <c r="DD371" s="92"/>
      <c r="DE371" s="92"/>
      <c r="DF371" s="92"/>
      <c r="DG371" s="92"/>
      <c r="DH371" s="92"/>
      <c r="DI371" s="92"/>
      <c r="DJ371" s="92"/>
      <c r="DK371" s="92"/>
      <c r="DL371" s="92"/>
      <c r="DM371" s="92"/>
      <c r="DN371" s="92"/>
      <c r="DO371" s="92"/>
      <c r="DP371" s="92"/>
      <c r="DQ371" s="92"/>
      <c r="DR371" s="92"/>
      <c r="DS371" s="92"/>
      <c r="DT371" s="92"/>
      <c r="DU371" s="92"/>
      <c r="DV371" s="92"/>
      <c r="DW371" s="92"/>
      <c r="DX371" s="92"/>
      <c r="DY371" s="92"/>
      <c r="DZ371" s="92"/>
      <c r="EA371" s="92"/>
      <c r="EB371" s="92"/>
      <c r="EC371" s="92"/>
      <c r="ED371" s="92"/>
      <c r="EE371" s="92"/>
      <c r="EF371" s="92"/>
      <c r="EG371" s="92"/>
      <c r="EH371" s="92"/>
      <c r="EI371" s="92"/>
      <c r="EJ371" s="92"/>
      <c r="EK371" s="92"/>
      <c r="EL371" s="92"/>
      <c r="EM371" s="92"/>
      <c r="EN371" s="92"/>
      <c r="EO371" s="92"/>
      <c r="EP371" s="92"/>
      <c r="EQ371" s="92"/>
      <c r="ER371" s="92"/>
      <c r="ES371" s="92"/>
      <c r="ET371" s="92"/>
      <c r="EU371" s="92"/>
      <c r="EV371" s="92"/>
      <c r="EW371" s="92"/>
      <c r="EX371" s="92"/>
      <c r="EY371" s="92"/>
      <c r="EZ371" s="92"/>
    </row>
    <row r="372" spans="2:156" s="87" customFormat="1" ht="15" customHeight="1">
      <c r="B372" s="89"/>
      <c r="C372" s="89"/>
      <c r="D372" s="89"/>
      <c r="E372" s="89"/>
      <c r="F372" s="89"/>
      <c r="G372" s="89"/>
      <c r="H372" s="89"/>
      <c r="I372" s="89"/>
      <c r="J372" s="89"/>
      <c r="K372" s="89"/>
      <c r="L372" s="89"/>
      <c r="M372" s="89"/>
      <c r="N372" s="89"/>
      <c r="O372" s="89"/>
      <c r="P372" s="89"/>
      <c r="Q372" s="89"/>
      <c r="R372" s="89"/>
      <c r="S372" s="89"/>
      <c r="T372" s="89"/>
      <c r="U372" s="89"/>
      <c r="V372" s="89"/>
      <c r="W372" s="89"/>
      <c r="X372" s="89"/>
      <c r="Y372" s="89"/>
      <c r="Z372" s="89"/>
      <c r="AA372" s="89"/>
      <c r="AB372" s="89"/>
      <c r="AC372" s="89"/>
      <c r="AD372" s="89"/>
      <c r="AE372" s="89"/>
      <c r="AF372" s="89"/>
      <c r="AG372" s="89"/>
      <c r="AH372" s="89"/>
      <c r="AI372" s="89"/>
      <c r="AJ372" s="89"/>
      <c r="AK372" s="89"/>
      <c r="AL372" s="89"/>
      <c r="AM372" s="89"/>
      <c r="AN372" s="89"/>
      <c r="AO372" s="89"/>
      <c r="AP372" s="89"/>
      <c r="AQ372" s="89"/>
      <c r="AR372" s="89"/>
      <c r="AS372" s="89"/>
      <c r="AT372" s="89"/>
      <c r="AU372" s="89"/>
      <c r="AY372" s="88" t="s">
        <v>79</v>
      </c>
      <c r="AZ372" s="43" t="e">
        <f>'Report Sept'!AZ372-'Report June'!AZ372</f>
        <v>#VALUE!</v>
      </c>
      <c r="BA372" s="43" t="e">
        <f>'Report Sept'!BA372-'Report June'!BA372</f>
        <v>#VALUE!</v>
      </c>
      <c r="BB372" s="43" t="e">
        <f>'Report Sept'!BB372-'Report June'!BB372</f>
        <v>#VALUE!</v>
      </c>
      <c r="BC372" s="43" t="e">
        <f>'Report Sept'!BC372-'Report June'!BC372</f>
        <v>#VALUE!</v>
      </c>
      <c r="BD372" s="43" t="e">
        <f>'Report Sept'!BD372-'Report June'!BD372</f>
        <v>#VALUE!</v>
      </c>
      <c r="BE372" s="43" t="e">
        <f>'Report Sept'!BE372-'Report June'!BE372</f>
        <v>#VALUE!</v>
      </c>
      <c r="BF372" s="43" t="e">
        <f>'Report Sept'!BF372-'Report June'!BF372</f>
        <v>#VALUE!</v>
      </c>
      <c r="BG372" s="43" t="e">
        <f>'Report Sept'!BG372-'Report June'!BG372</f>
        <v>#VALUE!</v>
      </c>
      <c r="BH372" s="43" t="e">
        <f>'Report Sept'!BH372-'Report June'!BH372</f>
        <v>#VALUE!</v>
      </c>
      <c r="BI372" s="43" t="e">
        <f>'Report Sept'!BI372-'Report June'!BI372</f>
        <v>#VALUE!</v>
      </c>
      <c r="BJ372" s="43" t="e">
        <f>'Report Sept'!BJ372-'Report June'!BJ372</f>
        <v>#VALUE!</v>
      </c>
      <c r="BK372" s="43" t="e">
        <f>'Report Sept'!BK372-'Report June'!BK372</f>
        <v>#VALUE!</v>
      </c>
      <c r="BL372" s="43" t="e">
        <f>'Report Sept'!BL372-'Report June'!BL372</f>
        <v>#VALUE!</v>
      </c>
      <c r="BM372" s="43" t="e">
        <f>'Report Sept'!BM372-'Report June'!BM372</f>
        <v>#VALUE!</v>
      </c>
      <c r="BN372" s="43" t="e">
        <f>'Report Sept'!BN372-'Report June'!BN372</f>
        <v>#VALUE!</v>
      </c>
      <c r="BO372" s="43" t="e">
        <f>'Report Sept'!BO372-'Report June'!BO372</f>
        <v>#VALUE!</v>
      </c>
      <c r="BP372" s="43" t="e">
        <f>'Report Sept'!BP372-'Report June'!BP372</f>
        <v>#VALUE!</v>
      </c>
      <c r="BQ372" s="43" t="e">
        <f>'Report Sept'!BQ372-'Report June'!BQ372</f>
        <v>#VALUE!</v>
      </c>
      <c r="BR372" s="43" t="e">
        <f>'Report Sept'!BR372-'Report June'!BR372</f>
        <v>#VALUE!</v>
      </c>
      <c r="BS372" s="43" t="e">
        <f>'Report Sept'!BS372-'Report June'!BS372</f>
        <v>#VALUE!</v>
      </c>
      <c r="BT372" s="43" t="e">
        <f>'Report Sept'!BT372-'Report June'!BT372</f>
        <v>#VALUE!</v>
      </c>
      <c r="BU372" s="43" t="e">
        <f>'Report Sept'!BU372-'Report June'!BU372</f>
        <v>#VALUE!</v>
      </c>
      <c r="BV372" s="43" t="e">
        <f>'Report Sept'!BV372-'Report June'!BV372</f>
        <v>#VALUE!</v>
      </c>
      <c r="BW372" s="43" t="e">
        <f>'Report Sept'!BW372-'Report June'!BW372</f>
        <v>#VALUE!</v>
      </c>
      <c r="BX372" s="43" t="e">
        <f>'Report Sept'!BX372-'Report June'!BX372</f>
        <v>#VALUE!</v>
      </c>
      <c r="BY372" s="43" t="e">
        <f>'Report Sept'!BY372-'Report June'!BY372</f>
        <v>#VALUE!</v>
      </c>
      <c r="BZ372" s="43" t="e">
        <f>'Report Sept'!BZ372-'Report June'!BZ372</f>
        <v>#VALUE!</v>
      </c>
      <c r="CA372" s="43" t="e">
        <f>'Report Sept'!CA372-'Report June'!CA372</f>
        <v>#VALUE!</v>
      </c>
      <c r="CB372" s="43" t="e">
        <f>'Report Sept'!CB372-'Report June'!CB372</f>
        <v>#VALUE!</v>
      </c>
      <c r="CC372" s="43" t="e">
        <f>'Report Sept'!CC372-'Report June'!CC372</f>
        <v>#VALUE!</v>
      </c>
      <c r="CD372" s="43" t="e">
        <f>'Report Sept'!CD372-'Report June'!CD372</f>
        <v>#VALUE!</v>
      </c>
      <c r="CE372" s="43" t="e">
        <f>'Report Sept'!CE372-'Report June'!CE372</f>
        <v>#VALUE!</v>
      </c>
      <c r="CF372" s="43" t="e">
        <f>'Report Sept'!CF372-'Report June'!CF372</f>
        <v>#VALUE!</v>
      </c>
      <c r="CG372" s="43" t="e">
        <f>'Report Sept'!CG372-'Report June'!CG372</f>
        <v>#VALUE!</v>
      </c>
      <c r="CH372" s="43">
        <f>'Report Sept'!CH372-'Report June'!CH372</f>
        <v>2.6599999999999999E-2</v>
      </c>
      <c r="CI372" s="43">
        <f>'Report Sept'!CI372-'Report June'!CI372</f>
        <v>2.6700000000000002E-2</v>
      </c>
      <c r="CJ372" s="43">
        <f>'Report Sept'!CJ372-'Report June'!CJ372</f>
        <v>0</v>
      </c>
      <c r="CK372" s="43">
        <f>'Report Sept'!CK372-'Report June'!CK372</f>
        <v>0</v>
      </c>
      <c r="CL372" s="93"/>
      <c r="CM372" s="93"/>
      <c r="CN372" s="93"/>
      <c r="CO372" s="93"/>
      <c r="CP372" s="93"/>
      <c r="CQ372" s="93"/>
      <c r="CR372" s="93"/>
      <c r="CS372" s="93"/>
      <c r="CT372" s="93"/>
      <c r="CU372" s="93"/>
      <c r="CV372" s="93"/>
      <c r="CW372" s="93"/>
      <c r="CX372" s="93"/>
      <c r="CY372" s="93"/>
      <c r="CZ372" s="93"/>
      <c r="DA372" s="93"/>
      <c r="DB372" s="93"/>
      <c r="DC372" s="93"/>
      <c r="DD372" s="93"/>
      <c r="DE372" s="93"/>
      <c r="DF372" s="93"/>
      <c r="DG372" s="93"/>
      <c r="DH372" s="93"/>
      <c r="DI372" s="93"/>
      <c r="DJ372" s="93"/>
      <c r="DK372" s="93"/>
      <c r="DL372" s="93"/>
      <c r="DM372" s="93"/>
      <c r="DN372" s="93"/>
      <c r="DO372" s="93"/>
      <c r="DP372" s="93"/>
      <c r="DQ372" s="93"/>
      <c r="DR372" s="93"/>
      <c r="DS372" s="93"/>
      <c r="DT372" s="93"/>
      <c r="DU372" s="93"/>
      <c r="DV372" s="93"/>
      <c r="DW372" s="93"/>
      <c r="DX372" s="93"/>
      <c r="DY372" s="93"/>
      <c r="DZ372" s="93"/>
      <c r="EA372" s="93"/>
      <c r="EB372" s="93"/>
      <c r="EC372" s="93"/>
      <c r="ED372" s="93"/>
      <c r="EE372" s="93"/>
      <c r="EF372" s="93"/>
      <c r="EG372" s="93"/>
      <c r="EH372" s="93"/>
      <c r="EI372" s="93"/>
      <c r="EJ372" s="93"/>
      <c r="EK372" s="93"/>
      <c r="EL372" s="93"/>
      <c r="EM372" s="93"/>
      <c r="EN372" s="93"/>
      <c r="EO372" s="93"/>
      <c r="EP372" s="93"/>
      <c r="EQ372" s="93"/>
      <c r="ER372" s="93"/>
      <c r="ES372" s="93"/>
      <c r="ET372" s="93"/>
      <c r="EU372" s="93"/>
      <c r="EV372" s="93"/>
      <c r="EW372" s="93"/>
      <c r="EX372" s="93"/>
      <c r="EY372" s="93"/>
      <c r="EZ372" s="93"/>
    </row>
    <row r="373" spans="2:156" s="87" customFormat="1" ht="15" customHeight="1">
      <c r="AY373" s="88"/>
    </row>
    <row r="374" spans="2:156" s="87" customFormat="1" ht="15" customHeight="1">
      <c r="AY374" s="88"/>
    </row>
    <row r="375" spans="2:156" s="87" customFormat="1" ht="15" customHeight="1">
      <c r="AY375" s="88"/>
    </row>
    <row r="376" spans="2:156" s="87" customFormat="1" ht="15" customHeight="1">
      <c r="AY376" s="88"/>
    </row>
    <row r="377" spans="2:156" s="87" customFormat="1" ht="15" customHeight="1">
      <c r="AY377" s="88"/>
    </row>
    <row r="378" spans="2:156" s="87" customFormat="1" ht="15" customHeight="1">
      <c r="AY378" s="88"/>
    </row>
    <row r="379" spans="2:156" s="87" customFormat="1" ht="15" customHeight="1">
      <c r="AY379" s="88"/>
    </row>
    <row r="380" spans="2:156" s="87" customFormat="1" ht="15" customHeight="1">
      <c r="AY380" s="88"/>
    </row>
    <row r="381" spans="2:156" s="87" customFormat="1" ht="15" customHeight="1">
      <c r="AY381" s="88"/>
      <c r="AZ381" s="95">
        <v>1</v>
      </c>
      <c r="BA381" s="95">
        <v>2</v>
      </c>
      <c r="BB381" s="95">
        <v>3</v>
      </c>
      <c r="BC381" s="95">
        <v>4</v>
      </c>
      <c r="BD381" s="95">
        <v>5</v>
      </c>
      <c r="BE381" s="95">
        <v>6</v>
      </c>
      <c r="BF381" s="95">
        <v>7</v>
      </c>
      <c r="BG381" s="95">
        <v>8</v>
      </c>
      <c r="BH381" s="95">
        <v>9</v>
      </c>
      <c r="BI381" s="95">
        <v>10</v>
      </c>
      <c r="BJ381" s="95">
        <v>11</v>
      </c>
      <c r="BK381" s="95">
        <v>12</v>
      </c>
      <c r="BL381" s="95">
        <v>13</v>
      </c>
      <c r="BM381" s="95">
        <v>14</v>
      </c>
      <c r="BN381" s="95">
        <v>15</v>
      </c>
      <c r="BO381" s="95">
        <v>16</v>
      </c>
      <c r="BP381" s="95">
        <v>17</v>
      </c>
      <c r="BQ381" s="95">
        <v>18</v>
      </c>
      <c r="BR381" s="95">
        <v>19</v>
      </c>
      <c r="BS381" s="95">
        <v>20</v>
      </c>
      <c r="BT381" s="95">
        <v>21</v>
      </c>
      <c r="BU381" s="95">
        <v>22</v>
      </c>
      <c r="BV381" s="95">
        <v>23</v>
      </c>
      <c r="BW381" s="95">
        <v>24</v>
      </c>
      <c r="BX381" s="95">
        <v>25</v>
      </c>
      <c r="BY381" s="95">
        <v>26</v>
      </c>
      <c r="BZ381" s="95">
        <v>27</v>
      </c>
      <c r="CA381" s="95">
        <v>28</v>
      </c>
      <c r="CB381" s="95">
        <v>29</v>
      </c>
      <c r="CC381" s="95">
        <v>30</v>
      </c>
      <c r="CD381" s="95">
        <v>31</v>
      </c>
      <c r="CE381" s="95">
        <v>32</v>
      </c>
      <c r="CF381" s="95">
        <v>33</v>
      </c>
      <c r="CG381" s="90">
        <v>34</v>
      </c>
      <c r="CH381" s="95">
        <v>35</v>
      </c>
      <c r="CI381" s="90">
        <v>36</v>
      </c>
      <c r="CJ381" s="96"/>
      <c r="CK381" s="97"/>
      <c r="CL381" s="97"/>
      <c r="CM381" s="97"/>
      <c r="CN381" s="97"/>
      <c r="CO381" s="97"/>
      <c r="CP381" s="97"/>
      <c r="CQ381" s="97"/>
      <c r="CR381" s="97"/>
      <c r="CS381" s="97"/>
      <c r="CT381" s="97"/>
      <c r="CU381" s="97"/>
      <c r="CV381" s="97"/>
      <c r="CW381" s="97"/>
      <c r="CX381" s="97"/>
      <c r="CY381" s="97"/>
      <c r="CZ381" s="97"/>
      <c r="DA381" s="97"/>
      <c r="DB381" s="97"/>
      <c r="DC381" s="97"/>
      <c r="DD381" s="97"/>
      <c r="DE381" s="97"/>
      <c r="DF381" s="97"/>
      <c r="DG381" s="97"/>
      <c r="DH381" s="97"/>
      <c r="DI381" s="97"/>
      <c r="DJ381" s="97"/>
      <c r="DK381" s="97"/>
      <c r="DL381" s="97"/>
      <c r="DM381" s="97"/>
      <c r="DN381" s="97"/>
      <c r="DO381" s="97"/>
      <c r="DP381" s="97"/>
      <c r="DQ381" s="97"/>
      <c r="DR381" s="97"/>
      <c r="DS381" s="97"/>
      <c r="DT381" s="97"/>
      <c r="DU381" s="97"/>
      <c r="DV381" s="97"/>
      <c r="DW381" s="97"/>
      <c r="DX381" s="97"/>
      <c r="DY381" s="97"/>
      <c r="DZ381" s="97"/>
      <c r="EA381" s="97"/>
      <c r="EB381" s="97"/>
      <c r="EC381" s="97"/>
      <c r="ED381" s="97"/>
      <c r="EE381" s="97"/>
      <c r="EF381" s="97"/>
      <c r="EG381" s="97"/>
      <c r="EH381" s="97"/>
      <c r="EI381" s="97"/>
      <c r="EJ381" s="97"/>
      <c r="EK381" s="97"/>
      <c r="EL381" s="97"/>
      <c r="EM381" s="97"/>
      <c r="EN381" s="97"/>
      <c r="EO381" s="97"/>
      <c r="EP381" s="97"/>
      <c r="EQ381" s="97"/>
      <c r="ER381" s="97"/>
      <c r="ES381" s="97"/>
      <c r="ET381" s="97"/>
      <c r="EU381" s="97"/>
      <c r="EV381" s="97"/>
      <c r="EW381" s="97"/>
      <c r="EX381" s="97"/>
      <c r="EY381" s="97"/>
      <c r="EZ381" s="97"/>
    </row>
    <row r="382" spans="2:156" s="87" customFormat="1" ht="15" customHeight="1">
      <c r="AY382" s="98">
        <v>2016</v>
      </c>
      <c r="AZ382" s="93" t="e">
        <f>'Report Sept'!AZ382-'Report June'!AZ382</f>
        <v>#VALUE!</v>
      </c>
      <c r="BA382" s="93" t="e">
        <f>'Report Sept'!BA382-'Report June'!BA382</f>
        <v>#VALUE!</v>
      </c>
      <c r="BB382" s="93" t="e">
        <f>'Report Sept'!BB382-'Report June'!BB382</f>
        <v>#VALUE!</v>
      </c>
      <c r="BC382" s="93" t="e">
        <f>'Report Sept'!BC382-'Report June'!BC382</f>
        <v>#VALUE!</v>
      </c>
      <c r="BD382" s="93" t="e">
        <f>'Report Sept'!BD382-'Report June'!BD382</f>
        <v>#VALUE!</v>
      </c>
      <c r="BE382" s="93" t="e">
        <f>'Report Sept'!BE382-'Report June'!BE382</f>
        <v>#VALUE!</v>
      </c>
      <c r="BF382" s="93" t="e">
        <f>'Report Sept'!BF382-'Report June'!BF382</f>
        <v>#VALUE!</v>
      </c>
      <c r="BG382" s="93" t="e">
        <f>'Report Sept'!BG382-'Report June'!BG382</f>
        <v>#VALUE!</v>
      </c>
      <c r="BH382" s="93" t="e">
        <f>'Report Sept'!BH382-'Report June'!BH382</f>
        <v>#VALUE!</v>
      </c>
      <c r="BI382" s="93" t="e">
        <f>'Report Sept'!BI382-'Report June'!BI382</f>
        <v>#VALUE!</v>
      </c>
      <c r="BJ382" s="93" t="e">
        <f>'Report Sept'!BJ382-'Report June'!BJ382</f>
        <v>#VALUE!</v>
      </c>
      <c r="BK382" s="93" t="e">
        <f>'Report Sept'!BK382-'Report June'!BK382</f>
        <v>#VALUE!</v>
      </c>
      <c r="BL382" s="93" t="e">
        <f>'Report Sept'!BL382-'Report June'!BL382</f>
        <v>#VALUE!</v>
      </c>
      <c r="BM382" s="93" t="e">
        <f>'Report Sept'!BM382-'Report June'!BM382</f>
        <v>#VALUE!</v>
      </c>
      <c r="BN382" s="93" t="e">
        <f>'Report Sept'!BN382-'Report June'!BN382</f>
        <v>#VALUE!</v>
      </c>
      <c r="BO382" s="93" t="e">
        <f>'Report Sept'!BO382-'Report June'!BO382</f>
        <v>#VALUE!</v>
      </c>
      <c r="BP382" s="93" t="e">
        <f>'Report Sept'!BP382-'Report June'!BP382</f>
        <v>#VALUE!</v>
      </c>
      <c r="BQ382" s="93" t="e">
        <f>'Report Sept'!BQ382-'Report June'!BQ382</f>
        <v>#VALUE!</v>
      </c>
      <c r="BR382" s="93" t="e">
        <f>'Report Sept'!BR382-'Report June'!BR382</f>
        <v>#VALUE!</v>
      </c>
      <c r="BS382" s="93" t="e">
        <f>'Report Sept'!BS382-'Report June'!BS382</f>
        <v>#VALUE!</v>
      </c>
      <c r="BT382" s="93" t="e">
        <f>'Report Sept'!BT382-'Report June'!BT382</f>
        <v>#VALUE!</v>
      </c>
      <c r="BU382" s="93" t="e">
        <f>'Report Sept'!BU382-'Report June'!BU382</f>
        <v>#VALUE!</v>
      </c>
      <c r="BV382" s="93" t="e">
        <f>'Report Sept'!BV382-'Report June'!BV382</f>
        <v>#VALUE!</v>
      </c>
      <c r="BW382" s="93" t="e">
        <f>'Report Sept'!BW382-'Report June'!BW382</f>
        <v>#VALUE!</v>
      </c>
      <c r="BX382" s="93" t="e">
        <f>'Report Sept'!BX382-'Report June'!BX382</f>
        <v>#VALUE!</v>
      </c>
      <c r="BY382" s="93" t="e">
        <f>'Report Sept'!BY382-'Report June'!BY382</f>
        <v>#VALUE!</v>
      </c>
      <c r="BZ382" s="93" t="e">
        <f>'Report Sept'!BZ382-'Report June'!BZ382</f>
        <v>#VALUE!</v>
      </c>
      <c r="CA382" s="93" t="e">
        <f>'Report Sept'!CA382-'Report June'!CA382</f>
        <v>#VALUE!</v>
      </c>
      <c r="CB382" s="93" t="e">
        <f>'Report Sept'!CB382-'Report June'!CB382</f>
        <v>#VALUE!</v>
      </c>
      <c r="CC382" s="93" t="e">
        <f>'Report Sept'!CC382-'Report June'!CC382</f>
        <v>#VALUE!</v>
      </c>
      <c r="CD382" s="93" t="e">
        <f>'Report Sept'!CD382-'Report June'!CD382</f>
        <v>#VALUE!</v>
      </c>
      <c r="CE382" s="93" t="e">
        <f>'Report Sept'!CE382-'Report June'!CE382</f>
        <v>#VALUE!</v>
      </c>
      <c r="CF382" s="93" t="e">
        <f>'Report Sept'!CF382-'Report June'!CF382</f>
        <v>#VALUE!</v>
      </c>
      <c r="CG382" s="93" t="e">
        <f>'Report Sept'!CG382-'Report June'!CG382</f>
        <v>#VALUE!</v>
      </c>
      <c r="CH382" s="93">
        <f>'Report Sept'!CH382-'Report June'!CH382</f>
        <v>0.13539999999999999</v>
      </c>
      <c r="CI382" s="93">
        <f>'Report Sept'!CI382-'Report June'!CI382</f>
        <v>0.1389</v>
      </c>
      <c r="CJ382" s="94"/>
      <c r="CK382" s="93"/>
      <c r="CL382" s="93"/>
      <c r="CM382" s="93"/>
      <c r="CN382" s="93"/>
      <c r="CO382" s="93"/>
      <c r="CP382" s="93"/>
      <c r="CQ382" s="93"/>
      <c r="CR382" s="93"/>
      <c r="CS382" s="93"/>
      <c r="CT382" s="93"/>
      <c r="CU382" s="93"/>
      <c r="CV382" s="93"/>
      <c r="CW382" s="93"/>
      <c r="CX382" s="93"/>
      <c r="CY382" s="93"/>
      <c r="CZ382" s="93"/>
      <c r="DA382" s="93"/>
      <c r="DB382" s="93"/>
      <c r="DC382" s="93"/>
      <c r="DD382" s="93"/>
      <c r="DE382" s="93"/>
      <c r="DF382" s="93"/>
      <c r="DG382" s="93"/>
      <c r="DH382" s="93"/>
      <c r="DI382" s="93"/>
      <c r="DJ382" s="93"/>
      <c r="DK382" s="93"/>
      <c r="DL382" s="93"/>
      <c r="DM382" s="93"/>
      <c r="DN382" s="93"/>
      <c r="DO382" s="93"/>
      <c r="DP382" s="93"/>
      <c r="DQ382" s="93"/>
      <c r="DR382" s="93"/>
      <c r="DS382" s="93"/>
      <c r="DT382" s="93"/>
      <c r="DU382" s="93"/>
      <c r="DV382" s="93"/>
      <c r="DW382" s="93"/>
      <c r="DX382" s="93"/>
      <c r="DY382" s="93"/>
      <c r="DZ382" s="93"/>
      <c r="EA382" s="93"/>
      <c r="EB382" s="93"/>
      <c r="EC382" s="93"/>
      <c r="ED382" s="93"/>
      <c r="EE382" s="93"/>
      <c r="EF382" s="93"/>
      <c r="EG382" s="93"/>
      <c r="EH382" s="93"/>
      <c r="EI382" s="93"/>
      <c r="EJ382" s="93"/>
      <c r="EK382" s="93"/>
      <c r="EL382" s="93"/>
      <c r="EM382" s="93"/>
      <c r="EN382" s="93"/>
      <c r="EO382" s="93"/>
      <c r="EP382" s="93"/>
      <c r="EQ382" s="93"/>
      <c r="ER382" s="93"/>
      <c r="ES382" s="93"/>
      <c r="ET382" s="93"/>
      <c r="EU382" s="93"/>
      <c r="EV382" s="93"/>
      <c r="EW382" s="93"/>
      <c r="EX382" s="93"/>
      <c r="EY382" s="93"/>
      <c r="EZ382" s="93"/>
    </row>
    <row r="383" spans="2:156" s="87" customFormat="1" ht="15" customHeight="1">
      <c r="AY383" s="98">
        <v>2017</v>
      </c>
      <c r="AZ383" s="93" t="e">
        <f>'Report Sept'!AZ383-'Report June'!AZ383</f>
        <v>#VALUE!</v>
      </c>
      <c r="BA383" s="93" t="e">
        <f>'Report Sept'!BA383-'Report June'!BA383</f>
        <v>#VALUE!</v>
      </c>
      <c r="BB383" s="93" t="e">
        <f>'Report Sept'!BB383-'Report June'!BB383</f>
        <v>#VALUE!</v>
      </c>
      <c r="BC383" s="93" t="e">
        <f>'Report Sept'!BC383-'Report June'!BC383</f>
        <v>#VALUE!</v>
      </c>
      <c r="BD383" s="93" t="e">
        <f>'Report Sept'!BD383-'Report June'!BD383</f>
        <v>#VALUE!</v>
      </c>
      <c r="BE383" s="93" t="e">
        <f>'Report Sept'!BE383-'Report June'!BE383</f>
        <v>#VALUE!</v>
      </c>
      <c r="BF383" s="93" t="e">
        <f>'Report Sept'!BF383-'Report June'!BF383</f>
        <v>#VALUE!</v>
      </c>
      <c r="BG383" s="93" t="e">
        <f>'Report Sept'!BG383-'Report June'!BG383</f>
        <v>#VALUE!</v>
      </c>
      <c r="BH383" s="93" t="e">
        <f>'Report Sept'!BH383-'Report June'!BH383</f>
        <v>#VALUE!</v>
      </c>
      <c r="BI383" s="93" t="e">
        <f>'Report Sept'!BI383-'Report June'!BI383</f>
        <v>#VALUE!</v>
      </c>
      <c r="BJ383" s="93" t="e">
        <f>'Report Sept'!BJ383-'Report June'!BJ383</f>
        <v>#VALUE!</v>
      </c>
      <c r="BK383" s="93" t="e">
        <f>'Report Sept'!BK383-'Report June'!BK383</f>
        <v>#VALUE!</v>
      </c>
      <c r="BL383" s="93" t="e">
        <f>'Report Sept'!BL383-'Report June'!BL383</f>
        <v>#VALUE!</v>
      </c>
      <c r="BM383" s="93" t="e">
        <f>'Report Sept'!BM383-'Report June'!BM383</f>
        <v>#VALUE!</v>
      </c>
      <c r="BN383" s="93" t="e">
        <f>'Report Sept'!BN383-'Report June'!BN383</f>
        <v>#VALUE!</v>
      </c>
      <c r="BO383" s="93" t="e">
        <f>'Report Sept'!BO383-'Report June'!BO383</f>
        <v>#VALUE!</v>
      </c>
      <c r="BP383" s="93" t="e">
        <f>'Report Sept'!BP383-'Report June'!BP383</f>
        <v>#VALUE!</v>
      </c>
      <c r="BQ383" s="93" t="e">
        <f>'Report Sept'!BQ383-'Report June'!BQ383</f>
        <v>#VALUE!</v>
      </c>
      <c r="BR383" s="93" t="e">
        <f>'Report Sept'!BR383-'Report June'!BR383</f>
        <v>#VALUE!</v>
      </c>
      <c r="BS383" s="93" t="e">
        <f>'Report Sept'!BS383-'Report June'!BS383</f>
        <v>#VALUE!</v>
      </c>
      <c r="BT383" s="93" t="e">
        <f>'Report Sept'!BT383-'Report June'!BT383</f>
        <v>#VALUE!</v>
      </c>
      <c r="BU383" s="93" t="e">
        <f>'Report Sept'!BU383-'Report June'!BU383</f>
        <v>#VALUE!</v>
      </c>
      <c r="BV383" s="93" t="e">
        <f>'Report Sept'!BV383-'Report June'!BV383</f>
        <v>#VALUE!</v>
      </c>
      <c r="BW383" s="93" t="e">
        <f>'Report Sept'!BW383-'Report June'!BW383</f>
        <v>#VALUE!</v>
      </c>
      <c r="BX383" s="93" t="e">
        <f>'Report Sept'!BX383-'Report June'!BX383</f>
        <v>#VALUE!</v>
      </c>
      <c r="BY383" s="93" t="e">
        <f>'Report Sept'!BY383-'Report June'!BY383</f>
        <v>#VALUE!</v>
      </c>
      <c r="BZ383" s="93" t="e">
        <f>'Report Sept'!BZ383-'Report June'!BZ383</f>
        <v>#VALUE!</v>
      </c>
      <c r="CA383" s="93" t="e">
        <f>'Report Sept'!CA383-'Report June'!CA383</f>
        <v>#VALUE!</v>
      </c>
      <c r="CB383" s="93" t="e">
        <f>'Report Sept'!CB383-'Report June'!CB383</f>
        <v>#VALUE!</v>
      </c>
      <c r="CC383" s="93" t="e">
        <f>'Report Sept'!CC383-'Report June'!CC383</f>
        <v>#VALUE!</v>
      </c>
      <c r="CD383" s="93">
        <f>'Report Sept'!CD383-'Report June'!CD383</f>
        <v>0.1211</v>
      </c>
      <c r="CE383" s="93">
        <f>'Report Sept'!CE383-'Report June'!CE383</f>
        <v>0.12520000000000001</v>
      </c>
      <c r="CF383" s="94"/>
      <c r="CG383" s="94"/>
      <c r="CH383" s="93"/>
      <c r="CI383" s="93"/>
      <c r="CJ383" s="93"/>
      <c r="CK383" s="93"/>
      <c r="CL383" s="93"/>
      <c r="CM383" s="93"/>
      <c r="CN383" s="93"/>
      <c r="CO383" s="93"/>
      <c r="CP383" s="93"/>
      <c r="CQ383" s="93"/>
      <c r="CR383" s="93"/>
      <c r="CS383" s="93"/>
      <c r="CT383" s="93"/>
      <c r="CU383" s="93"/>
      <c r="CV383" s="93"/>
      <c r="CW383" s="93"/>
      <c r="CX383" s="93"/>
      <c r="CY383" s="93"/>
      <c r="CZ383" s="93"/>
      <c r="DA383" s="93"/>
      <c r="DB383" s="93"/>
      <c r="DC383" s="93"/>
      <c r="DD383" s="93"/>
      <c r="DE383" s="93"/>
      <c r="DF383" s="93"/>
      <c r="DG383" s="93"/>
      <c r="DH383" s="93"/>
      <c r="DI383" s="93"/>
      <c r="DJ383" s="93"/>
      <c r="DK383" s="93"/>
      <c r="DL383" s="93"/>
      <c r="DM383" s="93"/>
      <c r="DN383" s="93"/>
      <c r="DO383" s="93"/>
      <c r="DP383" s="93"/>
      <c r="DQ383" s="93"/>
      <c r="DR383" s="93"/>
      <c r="DS383" s="93"/>
      <c r="DT383" s="93"/>
      <c r="DU383" s="93"/>
      <c r="DV383" s="93"/>
      <c r="DW383" s="93"/>
      <c r="DX383" s="93"/>
      <c r="DY383" s="93"/>
      <c r="DZ383" s="93"/>
      <c r="EA383" s="93"/>
      <c r="EB383" s="93"/>
      <c r="EC383" s="93"/>
      <c r="ED383" s="93"/>
      <c r="EE383" s="93"/>
      <c r="EF383" s="93"/>
      <c r="EG383" s="93"/>
      <c r="EH383" s="93"/>
      <c r="EI383" s="93"/>
      <c r="EJ383" s="93"/>
      <c r="EK383" s="93"/>
      <c r="EL383" s="93"/>
      <c r="EM383" s="93"/>
      <c r="EN383" s="93"/>
      <c r="EO383" s="93"/>
      <c r="EP383" s="93"/>
      <c r="EQ383" s="93"/>
      <c r="ER383" s="93"/>
      <c r="ES383" s="93"/>
      <c r="ET383" s="93"/>
      <c r="EU383" s="93"/>
      <c r="EV383" s="93"/>
      <c r="EW383" s="93"/>
      <c r="EX383" s="93"/>
      <c r="EY383" s="93"/>
      <c r="EZ383" s="93"/>
    </row>
    <row r="384" spans="2:156" s="87" customFormat="1" ht="15" customHeight="1">
      <c r="AY384" s="98">
        <v>2018</v>
      </c>
      <c r="AZ384" s="93" t="e">
        <f>'Report Sept'!AZ384-'Report June'!AZ384</f>
        <v>#VALUE!</v>
      </c>
      <c r="BA384" s="93" t="e">
        <f>'Report Sept'!BA384-'Report June'!BA384</f>
        <v>#VALUE!</v>
      </c>
      <c r="BB384" s="93" t="e">
        <f>'Report Sept'!BB384-'Report June'!BB384</f>
        <v>#VALUE!</v>
      </c>
      <c r="BC384" s="93" t="e">
        <f>'Report Sept'!BC384-'Report June'!BC384</f>
        <v>#VALUE!</v>
      </c>
      <c r="BD384" s="93" t="e">
        <f>'Report Sept'!BD384-'Report June'!BD384</f>
        <v>#VALUE!</v>
      </c>
      <c r="BE384" s="93" t="e">
        <f>'Report Sept'!BE384-'Report June'!BE384</f>
        <v>#VALUE!</v>
      </c>
      <c r="BF384" s="93" t="e">
        <f>'Report Sept'!BF384-'Report June'!BF384</f>
        <v>#VALUE!</v>
      </c>
      <c r="BG384" s="93" t="e">
        <f>'Report Sept'!BG384-'Report June'!BG384</f>
        <v>#VALUE!</v>
      </c>
      <c r="BH384" s="93" t="e">
        <f>'Report Sept'!BH384-'Report June'!BH384</f>
        <v>#VALUE!</v>
      </c>
      <c r="BI384" s="93" t="e">
        <f>'Report Sept'!BI384-'Report June'!BI384</f>
        <v>#VALUE!</v>
      </c>
      <c r="BJ384" s="93" t="e">
        <f>'Report Sept'!BJ384-'Report June'!BJ384</f>
        <v>#VALUE!</v>
      </c>
      <c r="BK384" s="93" t="e">
        <f>'Report Sept'!BK384-'Report June'!BK384</f>
        <v>#VALUE!</v>
      </c>
      <c r="BL384" s="93" t="e">
        <f>'Report Sept'!BL384-'Report June'!BL384</f>
        <v>#VALUE!</v>
      </c>
      <c r="BM384" s="93" t="e">
        <f>'Report Sept'!BM384-'Report June'!BM384</f>
        <v>#VALUE!</v>
      </c>
      <c r="BN384" s="93" t="e">
        <f>'Report Sept'!BN384-'Report June'!BN384</f>
        <v>#VALUE!</v>
      </c>
      <c r="BO384" s="93" t="e">
        <f>'Report Sept'!BO384-'Report June'!BO384</f>
        <v>#VALUE!</v>
      </c>
      <c r="BP384" s="93" t="e">
        <f>'Report Sept'!BP384-'Report June'!BP384</f>
        <v>#VALUE!</v>
      </c>
      <c r="BQ384" s="93" t="e">
        <f>'Report Sept'!BQ384-'Report June'!BQ384</f>
        <v>#VALUE!</v>
      </c>
      <c r="BR384" s="93" t="e">
        <f>'Report Sept'!BR384-'Report June'!BR384</f>
        <v>#VALUE!</v>
      </c>
      <c r="BS384" s="93" t="e">
        <f>'Report Sept'!BS384-'Report June'!BS384</f>
        <v>#VALUE!</v>
      </c>
      <c r="BT384" s="93" t="e">
        <f>'Report Sept'!BT384-'Report June'!BT384</f>
        <v>#VALUE!</v>
      </c>
      <c r="BU384" s="93" t="e">
        <f>'Report Sept'!BU384-'Report June'!BU384</f>
        <v>#VALUE!</v>
      </c>
      <c r="BV384" s="93" t="e">
        <f>'Report Sept'!BV384-'Report June'!BV384</f>
        <v>#VALUE!</v>
      </c>
      <c r="BW384" s="93" t="e">
        <f>'Report Sept'!BW384-'Report June'!BW384</f>
        <v>#VALUE!</v>
      </c>
      <c r="BX384" s="93" t="e">
        <f>'Report Sept'!BX384-'Report June'!BX384</f>
        <v>#VALUE!</v>
      </c>
      <c r="BY384" s="93" t="e">
        <f>'Report Sept'!BY384-'Report June'!BY384</f>
        <v>#VALUE!</v>
      </c>
      <c r="BZ384" s="93">
        <f>'Report Sept'!BZ384-'Report June'!BZ384</f>
        <v>0.1123</v>
      </c>
      <c r="CA384" s="93">
        <f>'Report Sept'!CA384-'Report June'!CA384</f>
        <v>0.11840000000000001</v>
      </c>
      <c r="CB384" s="93"/>
      <c r="CC384" s="93"/>
      <c r="CD384" s="93"/>
      <c r="CE384" s="93"/>
      <c r="CF384" s="94"/>
      <c r="CG384" s="94"/>
      <c r="CH384" s="93"/>
      <c r="CI384" s="93"/>
      <c r="CJ384" s="93"/>
      <c r="CK384" s="93"/>
      <c r="CL384" s="93"/>
      <c r="CM384" s="93"/>
      <c r="CN384" s="93"/>
      <c r="CO384" s="93"/>
      <c r="CP384" s="93"/>
      <c r="CQ384" s="93"/>
      <c r="CR384" s="93"/>
      <c r="CS384" s="93"/>
      <c r="CT384" s="93"/>
      <c r="CU384" s="93"/>
      <c r="CV384" s="93"/>
      <c r="CW384" s="93"/>
      <c r="CX384" s="93"/>
      <c r="CY384" s="93"/>
      <c r="CZ384" s="93"/>
      <c r="DA384" s="93"/>
      <c r="DB384" s="93"/>
      <c r="DC384" s="93"/>
      <c r="DD384" s="93"/>
      <c r="DE384" s="93"/>
      <c r="DF384" s="93"/>
      <c r="DG384" s="93"/>
      <c r="DH384" s="93"/>
      <c r="DI384" s="93"/>
      <c r="DJ384" s="93"/>
      <c r="DK384" s="93"/>
      <c r="DL384" s="93"/>
      <c r="DM384" s="93"/>
      <c r="DN384" s="93"/>
      <c r="DO384" s="93"/>
      <c r="DP384" s="93"/>
      <c r="DQ384" s="93"/>
      <c r="DR384" s="93"/>
      <c r="DS384" s="93"/>
      <c r="DT384" s="93"/>
      <c r="DU384" s="93"/>
      <c r="DV384" s="93"/>
      <c r="DW384" s="93"/>
      <c r="DX384" s="93"/>
      <c r="DY384" s="93"/>
      <c r="DZ384" s="93"/>
      <c r="EA384" s="93"/>
      <c r="EB384" s="93"/>
      <c r="EC384" s="93"/>
      <c r="ED384" s="93"/>
      <c r="EE384" s="93"/>
      <c r="EF384" s="93"/>
      <c r="EG384" s="93"/>
      <c r="EH384" s="93"/>
      <c r="EI384" s="93"/>
      <c r="EJ384" s="93"/>
      <c r="EK384" s="93"/>
      <c r="EL384" s="93"/>
      <c r="EM384" s="93"/>
      <c r="EN384" s="93"/>
      <c r="EO384" s="93"/>
      <c r="EP384" s="93"/>
      <c r="EQ384" s="93"/>
      <c r="ER384" s="93"/>
      <c r="ES384" s="93"/>
      <c r="ET384" s="93"/>
      <c r="EU384" s="93"/>
      <c r="EV384" s="93"/>
      <c r="EW384" s="93"/>
      <c r="EX384" s="93"/>
      <c r="EY384" s="93"/>
      <c r="EZ384" s="93"/>
    </row>
    <row r="385" spans="1:156" s="87" customFormat="1" ht="15" customHeight="1">
      <c r="AY385" s="98">
        <v>2019</v>
      </c>
      <c r="AZ385" s="93" t="e">
        <f>'Report Sept'!AZ385-'Report June'!AZ385</f>
        <v>#VALUE!</v>
      </c>
      <c r="BA385" s="93" t="e">
        <f>'Report Sept'!BA385-'Report June'!BA385</f>
        <v>#VALUE!</v>
      </c>
      <c r="BB385" s="93" t="e">
        <f>'Report Sept'!BB385-'Report June'!BB385</f>
        <v>#VALUE!</v>
      </c>
      <c r="BC385" s="93" t="e">
        <f>'Report Sept'!BC385-'Report June'!BC385</f>
        <v>#VALUE!</v>
      </c>
      <c r="BD385" s="93" t="e">
        <f>'Report Sept'!BD385-'Report June'!BD385</f>
        <v>#VALUE!</v>
      </c>
      <c r="BE385" s="93" t="e">
        <f>'Report Sept'!BE385-'Report June'!BE385</f>
        <v>#VALUE!</v>
      </c>
      <c r="BF385" s="93" t="e">
        <f>'Report Sept'!BF385-'Report June'!BF385</f>
        <v>#VALUE!</v>
      </c>
      <c r="BG385" s="93" t="e">
        <f>'Report Sept'!BG385-'Report June'!BG385</f>
        <v>#VALUE!</v>
      </c>
      <c r="BH385" s="93" t="e">
        <f>'Report Sept'!BH385-'Report June'!BH385</f>
        <v>#VALUE!</v>
      </c>
      <c r="BI385" s="93" t="e">
        <f>'Report Sept'!BI385-'Report June'!BI385</f>
        <v>#VALUE!</v>
      </c>
      <c r="BJ385" s="93" t="e">
        <f>'Report Sept'!BJ385-'Report June'!BJ385</f>
        <v>#VALUE!</v>
      </c>
      <c r="BK385" s="93" t="e">
        <f>'Report Sept'!BK385-'Report June'!BK385</f>
        <v>#VALUE!</v>
      </c>
      <c r="BL385" s="93" t="e">
        <f>'Report Sept'!BL385-'Report June'!BL385</f>
        <v>#VALUE!</v>
      </c>
      <c r="BM385" s="93" t="e">
        <f>'Report Sept'!BM385-'Report June'!BM385</f>
        <v>#VALUE!</v>
      </c>
      <c r="BN385" s="93" t="e">
        <f>'Report Sept'!BN385-'Report June'!BN385</f>
        <v>#VALUE!</v>
      </c>
      <c r="BO385" s="93" t="e">
        <f>'Report Sept'!BO385-'Report June'!BO385</f>
        <v>#VALUE!</v>
      </c>
      <c r="BP385" s="93" t="e">
        <f>'Report Sept'!BP385-'Report June'!BP385</f>
        <v>#VALUE!</v>
      </c>
      <c r="BQ385" s="93" t="e">
        <f>'Report Sept'!BQ385-'Report June'!BQ385</f>
        <v>#VALUE!</v>
      </c>
      <c r="BR385" s="93" t="e">
        <f>'Report Sept'!BR385-'Report June'!BR385</f>
        <v>#VALUE!</v>
      </c>
      <c r="BS385" s="93" t="e">
        <f>'Report Sept'!BS385-'Report June'!BS385</f>
        <v>#VALUE!</v>
      </c>
      <c r="BT385" s="93" t="e">
        <f>'Report Sept'!BT385-'Report June'!BT385</f>
        <v>#VALUE!</v>
      </c>
      <c r="BU385" s="93" t="e">
        <f>'Report Sept'!BU385-'Report June'!BU385</f>
        <v>#VALUE!</v>
      </c>
      <c r="BV385" s="93">
        <f>'Report Sept'!BV385-'Report June'!BV385</f>
        <v>8.48E-2</v>
      </c>
      <c r="BW385" s="93">
        <f>'Report Sept'!BW385-'Report June'!BW385</f>
        <v>9.1300000000000006E-2</v>
      </c>
      <c r="BX385" s="93"/>
      <c r="BY385" s="93"/>
      <c r="BZ385" s="93"/>
      <c r="CA385" s="93"/>
      <c r="CB385" s="93"/>
      <c r="CC385" s="93"/>
      <c r="CD385" s="93"/>
      <c r="CE385" s="93"/>
      <c r="CF385" s="94"/>
      <c r="CG385" s="94"/>
      <c r="CH385" s="93"/>
      <c r="CI385" s="93"/>
      <c r="CJ385" s="93"/>
      <c r="CK385" s="93"/>
      <c r="CL385" s="93"/>
      <c r="CM385" s="93"/>
      <c r="CN385" s="93"/>
      <c r="CO385" s="93"/>
      <c r="CP385" s="93"/>
      <c r="CQ385" s="93"/>
      <c r="CR385" s="93"/>
      <c r="CS385" s="93"/>
      <c r="CT385" s="93"/>
      <c r="CU385" s="93"/>
      <c r="CV385" s="93"/>
      <c r="CW385" s="93"/>
      <c r="CX385" s="93"/>
      <c r="CY385" s="93"/>
      <c r="CZ385" s="93"/>
      <c r="DA385" s="93"/>
      <c r="DB385" s="93"/>
      <c r="DC385" s="93"/>
      <c r="DD385" s="93"/>
      <c r="DE385" s="93"/>
      <c r="DF385" s="93"/>
      <c r="DG385" s="93"/>
      <c r="DH385" s="93"/>
      <c r="DI385" s="93"/>
      <c r="DJ385" s="93"/>
      <c r="DK385" s="93"/>
      <c r="DL385" s="93"/>
      <c r="DM385" s="93"/>
      <c r="DN385" s="93"/>
      <c r="DO385" s="93"/>
      <c r="DP385" s="93"/>
      <c r="DQ385" s="93"/>
      <c r="DR385" s="93"/>
      <c r="DS385" s="93"/>
      <c r="DT385" s="93"/>
      <c r="DU385" s="93"/>
      <c r="DV385" s="93"/>
      <c r="DW385" s="93"/>
      <c r="DX385" s="93"/>
      <c r="DY385" s="93"/>
      <c r="DZ385" s="93"/>
      <c r="EA385" s="93"/>
      <c r="EB385" s="93"/>
      <c r="EC385" s="93"/>
      <c r="ED385" s="93"/>
      <c r="EE385" s="93"/>
      <c r="EF385" s="93"/>
      <c r="EG385" s="93"/>
      <c r="EH385" s="93"/>
      <c r="EI385" s="93"/>
      <c r="EJ385" s="93"/>
      <c r="EK385" s="93"/>
      <c r="EL385" s="93"/>
      <c r="EM385" s="93"/>
      <c r="EN385" s="93"/>
      <c r="EO385" s="93"/>
      <c r="EP385" s="93"/>
      <c r="EQ385" s="93"/>
      <c r="ER385" s="93"/>
      <c r="ES385" s="93"/>
      <c r="ET385" s="93"/>
      <c r="EU385" s="93"/>
      <c r="EV385" s="93"/>
      <c r="EW385" s="93"/>
      <c r="EX385" s="93"/>
      <c r="EY385" s="93"/>
      <c r="EZ385" s="93"/>
    </row>
    <row r="386" spans="1:156" s="87" customFormat="1" ht="15" customHeight="1">
      <c r="AY386" s="98">
        <v>2020</v>
      </c>
      <c r="AZ386" s="93" t="e">
        <f>'Report Sept'!AZ386-'Report June'!AZ386</f>
        <v>#VALUE!</v>
      </c>
      <c r="BA386" s="93" t="e">
        <f>'Report Sept'!BA386-'Report June'!BA386</f>
        <v>#VALUE!</v>
      </c>
      <c r="BB386" s="93" t="e">
        <f>'Report Sept'!BB386-'Report June'!BB386</f>
        <v>#VALUE!</v>
      </c>
      <c r="BC386" s="93" t="e">
        <f>'Report Sept'!BC386-'Report June'!BC386</f>
        <v>#VALUE!</v>
      </c>
      <c r="BD386" s="93" t="e">
        <f>'Report Sept'!BD386-'Report June'!BD386</f>
        <v>#VALUE!</v>
      </c>
      <c r="BE386" s="93" t="e">
        <f>'Report Sept'!BE386-'Report June'!BE386</f>
        <v>#VALUE!</v>
      </c>
      <c r="BF386" s="93" t="e">
        <f>'Report Sept'!BF386-'Report June'!BF386</f>
        <v>#VALUE!</v>
      </c>
      <c r="BG386" s="93" t="e">
        <f>'Report Sept'!BG386-'Report June'!BG386</f>
        <v>#VALUE!</v>
      </c>
      <c r="BH386" s="93" t="e">
        <f>'Report Sept'!BH386-'Report June'!BH386</f>
        <v>#VALUE!</v>
      </c>
      <c r="BI386" s="93" t="e">
        <f>'Report Sept'!BI386-'Report June'!BI386</f>
        <v>#VALUE!</v>
      </c>
      <c r="BJ386" s="93" t="e">
        <f>'Report Sept'!BJ386-'Report June'!BJ386</f>
        <v>#VALUE!</v>
      </c>
      <c r="BK386" s="93" t="e">
        <f>'Report Sept'!BK386-'Report June'!BK386</f>
        <v>#VALUE!</v>
      </c>
      <c r="BL386" s="93" t="e">
        <f>'Report Sept'!BL386-'Report June'!BL386</f>
        <v>#VALUE!</v>
      </c>
      <c r="BM386" s="93" t="e">
        <f>'Report Sept'!BM386-'Report June'!BM386</f>
        <v>#VALUE!</v>
      </c>
      <c r="BN386" s="93" t="e">
        <f>'Report Sept'!BN386-'Report June'!BN386</f>
        <v>#VALUE!</v>
      </c>
      <c r="BO386" s="93" t="e">
        <f>'Report Sept'!BO386-'Report June'!BO386</f>
        <v>#VALUE!</v>
      </c>
      <c r="BP386" s="93" t="e">
        <f>'Report Sept'!BP386-'Report June'!BP386</f>
        <v>#VALUE!</v>
      </c>
      <c r="BQ386" s="93" t="e">
        <f>'Report Sept'!BQ386-'Report June'!BQ386</f>
        <v>#VALUE!</v>
      </c>
      <c r="BR386" s="93">
        <f>'Report Sept'!BR386-'Report June'!BR386</f>
        <v>4.7899999999999998E-2</v>
      </c>
      <c r="BS386" s="93">
        <f>'Report Sept'!BS386-'Report June'!BS386</f>
        <v>5.3699999999999998E-2</v>
      </c>
      <c r="BT386" s="93"/>
      <c r="BU386" s="93"/>
      <c r="BV386" s="93"/>
      <c r="BW386" s="93"/>
      <c r="BX386" s="93"/>
      <c r="BY386" s="93"/>
      <c r="BZ386" s="93"/>
      <c r="CA386" s="93"/>
      <c r="CB386" s="93"/>
      <c r="CC386" s="93"/>
      <c r="CD386" s="93"/>
      <c r="CE386" s="93"/>
      <c r="CF386" s="94"/>
      <c r="CG386" s="94"/>
      <c r="CH386" s="93"/>
      <c r="CI386" s="93"/>
      <c r="CJ386" s="93"/>
      <c r="CK386" s="93"/>
      <c r="CL386" s="93"/>
      <c r="CM386" s="93"/>
      <c r="CN386" s="93"/>
      <c r="CO386" s="93"/>
      <c r="CP386" s="93"/>
      <c r="CQ386" s="93"/>
      <c r="CR386" s="93"/>
      <c r="CS386" s="93"/>
      <c r="CT386" s="93"/>
      <c r="CU386" s="93"/>
      <c r="CV386" s="93"/>
      <c r="CW386" s="93"/>
      <c r="CX386" s="93"/>
      <c r="CY386" s="93"/>
      <c r="CZ386" s="93"/>
      <c r="DA386" s="93"/>
      <c r="DB386" s="93"/>
      <c r="DC386" s="93"/>
      <c r="DD386" s="93"/>
      <c r="DE386" s="93"/>
      <c r="DF386" s="93"/>
      <c r="DG386" s="93"/>
      <c r="DH386" s="93"/>
      <c r="DI386" s="93"/>
      <c r="DJ386" s="93"/>
      <c r="DK386" s="93"/>
      <c r="DL386" s="93"/>
      <c r="DM386" s="93"/>
      <c r="DN386" s="93"/>
      <c r="DO386" s="93"/>
      <c r="DP386" s="93"/>
      <c r="DQ386" s="93"/>
      <c r="DR386" s="93"/>
      <c r="DS386" s="93"/>
      <c r="DT386" s="93"/>
      <c r="DU386" s="93"/>
      <c r="DV386" s="93"/>
      <c r="DW386" s="93"/>
      <c r="DX386" s="93"/>
      <c r="DY386" s="93"/>
      <c r="DZ386" s="93"/>
      <c r="EA386" s="93"/>
      <c r="EB386" s="93"/>
      <c r="EC386" s="93"/>
      <c r="ED386" s="93"/>
      <c r="EE386" s="93"/>
      <c r="EF386" s="93"/>
      <c r="EG386" s="93"/>
      <c r="EH386" s="93"/>
      <c r="EI386" s="93"/>
      <c r="EJ386" s="93"/>
      <c r="EK386" s="93"/>
      <c r="EL386" s="93"/>
      <c r="EM386" s="93"/>
      <c r="EN386" s="93"/>
      <c r="EO386" s="93"/>
      <c r="EP386" s="93"/>
      <c r="EQ386" s="93"/>
      <c r="ER386" s="93"/>
      <c r="ES386" s="93"/>
      <c r="ET386" s="93"/>
      <c r="EU386" s="93"/>
      <c r="EV386" s="93"/>
      <c r="EW386" s="93"/>
      <c r="EX386" s="93"/>
      <c r="EY386" s="93"/>
      <c r="EZ386" s="93"/>
    </row>
    <row r="387" spans="1:156" s="87" customFormat="1" ht="15" customHeight="1">
      <c r="AY387" s="98">
        <v>2021</v>
      </c>
      <c r="AZ387" s="93" t="e">
        <f>'Report Sept'!AZ387-'Report June'!AZ387</f>
        <v>#VALUE!</v>
      </c>
      <c r="BA387" s="93" t="e">
        <f>'Report Sept'!BA387-'Report June'!BA387</f>
        <v>#VALUE!</v>
      </c>
      <c r="BB387" s="93" t="e">
        <f>'Report Sept'!BB387-'Report June'!BB387</f>
        <v>#VALUE!</v>
      </c>
      <c r="BC387" s="93" t="e">
        <f>'Report Sept'!BC387-'Report June'!BC387</f>
        <v>#VALUE!</v>
      </c>
      <c r="BD387" s="93" t="e">
        <f>'Report Sept'!BD387-'Report June'!BD387</f>
        <v>#VALUE!</v>
      </c>
      <c r="BE387" s="93" t="e">
        <f>'Report Sept'!BE387-'Report June'!BE387</f>
        <v>#VALUE!</v>
      </c>
      <c r="BF387" s="93" t="e">
        <f>'Report Sept'!BF387-'Report June'!BF387</f>
        <v>#VALUE!</v>
      </c>
      <c r="BG387" s="93" t="e">
        <f>'Report Sept'!BG387-'Report June'!BG387</f>
        <v>#VALUE!</v>
      </c>
      <c r="BH387" s="93" t="e">
        <f>'Report Sept'!BH387-'Report June'!BH387</f>
        <v>#VALUE!</v>
      </c>
      <c r="BI387" s="93" t="e">
        <f>'Report Sept'!BI387-'Report June'!BI387</f>
        <v>#VALUE!</v>
      </c>
      <c r="BJ387" s="93" t="e">
        <f>'Report Sept'!BJ387-'Report June'!BJ387</f>
        <v>#VALUE!</v>
      </c>
      <c r="BK387" s="93" t="e">
        <f>'Report Sept'!BK387-'Report June'!BK387</f>
        <v>#VALUE!</v>
      </c>
      <c r="BL387" s="93" t="e">
        <f>'Report Sept'!BL387-'Report June'!BL387</f>
        <v>#VALUE!</v>
      </c>
      <c r="BM387" s="93" t="e">
        <f>'Report Sept'!BM387-'Report June'!BM387</f>
        <v>#VALUE!</v>
      </c>
      <c r="BN387" s="93">
        <f>'Report Sept'!BN387-'Report June'!BN387</f>
        <v>2.9700000000000001E-2</v>
      </c>
      <c r="BO387" s="93">
        <f>'Report Sept'!BO387-'Report June'!BO387</f>
        <v>3.3799999999999997E-2</v>
      </c>
      <c r="BP387" s="93"/>
      <c r="BQ387" s="93"/>
      <c r="BR387" s="93"/>
      <c r="BS387" s="93"/>
      <c r="BT387" s="93"/>
      <c r="BU387" s="93"/>
      <c r="BV387" s="93"/>
      <c r="BW387" s="93"/>
      <c r="BX387" s="93"/>
      <c r="BY387" s="93"/>
      <c r="BZ387" s="93"/>
      <c r="CA387" s="93"/>
      <c r="CB387" s="93"/>
      <c r="CC387" s="93"/>
      <c r="CD387" s="93"/>
      <c r="CE387" s="93"/>
      <c r="CF387" s="93"/>
      <c r="CG387" s="93"/>
      <c r="CH387" s="93"/>
      <c r="CI387" s="93"/>
      <c r="CJ387" s="93"/>
      <c r="CK387" s="93"/>
      <c r="CL387" s="93"/>
      <c r="CM387" s="93"/>
      <c r="CN387" s="93"/>
      <c r="CO387" s="93"/>
      <c r="CP387" s="93"/>
      <c r="CQ387" s="93"/>
      <c r="CR387" s="93"/>
      <c r="CS387" s="93"/>
      <c r="CT387" s="93"/>
      <c r="CU387" s="93"/>
      <c r="CV387" s="93"/>
      <c r="CW387" s="93"/>
      <c r="CX387" s="93"/>
      <c r="CY387" s="93"/>
      <c r="CZ387" s="93"/>
      <c r="DA387" s="93"/>
      <c r="DB387" s="93"/>
      <c r="DC387" s="93"/>
      <c r="DD387" s="93"/>
      <c r="DE387" s="93"/>
      <c r="DF387" s="93"/>
      <c r="DG387" s="93"/>
      <c r="DH387" s="93"/>
      <c r="DI387" s="93"/>
      <c r="DJ387" s="93"/>
      <c r="DK387" s="93"/>
      <c r="DL387" s="93"/>
      <c r="DM387" s="93"/>
      <c r="DN387" s="93"/>
      <c r="DO387" s="93"/>
      <c r="DP387" s="93"/>
      <c r="DQ387" s="93"/>
      <c r="DR387" s="93"/>
      <c r="DS387" s="93"/>
      <c r="DT387" s="93"/>
      <c r="DU387" s="93"/>
      <c r="DV387" s="93"/>
      <c r="DW387" s="93"/>
      <c r="DX387" s="93"/>
      <c r="DY387" s="93"/>
      <c r="DZ387" s="93"/>
      <c r="EA387" s="93"/>
      <c r="EB387" s="93"/>
      <c r="EC387" s="93"/>
      <c r="ED387" s="93"/>
      <c r="EE387" s="93"/>
      <c r="EF387" s="93"/>
      <c r="EG387" s="93"/>
      <c r="EH387" s="93"/>
      <c r="EI387" s="93"/>
      <c r="EJ387" s="93"/>
      <c r="EK387" s="93"/>
      <c r="EL387" s="93"/>
      <c r="EM387" s="93"/>
      <c r="EN387" s="93"/>
      <c r="EO387" s="93"/>
      <c r="EP387" s="93"/>
      <c r="EQ387" s="93"/>
      <c r="ER387" s="93"/>
      <c r="ES387" s="93"/>
      <c r="ET387" s="93"/>
      <c r="EU387" s="93"/>
      <c r="EV387" s="93"/>
      <c r="EW387" s="93"/>
      <c r="EX387" s="93"/>
      <c r="EY387" s="93"/>
      <c r="EZ387" s="93"/>
    </row>
    <row r="388" spans="1:156" s="87" customFormat="1" ht="15" customHeight="1">
      <c r="AY388" s="98">
        <v>2022</v>
      </c>
      <c r="AZ388" s="93" t="e">
        <f>'Report Sept'!AZ388-'Report June'!AZ388</f>
        <v>#VALUE!</v>
      </c>
      <c r="BA388" s="93" t="e">
        <f>'Report Sept'!BA388-'Report June'!BA388</f>
        <v>#VALUE!</v>
      </c>
      <c r="BB388" s="93" t="e">
        <f>'Report Sept'!BB388-'Report June'!BB388</f>
        <v>#VALUE!</v>
      </c>
      <c r="BC388" s="93" t="e">
        <f>'Report Sept'!BC388-'Report June'!BC388</f>
        <v>#VALUE!</v>
      </c>
      <c r="BD388" s="93" t="e">
        <f>'Report Sept'!BD388-'Report June'!BD388</f>
        <v>#VALUE!</v>
      </c>
      <c r="BE388" s="93" t="e">
        <f>'Report Sept'!BE388-'Report June'!BE388</f>
        <v>#VALUE!</v>
      </c>
      <c r="BF388" s="93" t="e">
        <f>'Report Sept'!BF388-'Report June'!BF388</f>
        <v>#VALUE!</v>
      </c>
      <c r="BG388" s="93" t="e">
        <f>'Report Sept'!BG388-'Report June'!BG388</f>
        <v>#VALUE!</v>
      </c>
      <c r="BH388" s="93" t="e">
        <f>'Report Sept'!BH388-'Report June'!BH388</f>
        <v>#VALUE!</v>
      </c>
      <c r="BI388" s="93" t="e">
        <f>'Report Sept'!BI388-'Report June'!BI388</f>
        <v>#VALUE!</v>
      </c>
      <c r="BJ388" s="93">
        <f>'Report Sept'!BJ388-'Report June'!BJ388</f>
        <v>1.5599999999999999E-2</v>
      </c>
      <c r="BK388" s="93">
        <f>'Report Sept'!BK388-'Report June'!BK388</f>
        <v>1.9699999999999999E-2</v>
      </c>
      <c r="BL388" s="93"/>
      <c r="BM388" s="93"/>
      <c r="BN388" s="93"/>
      <c r="BO388" s="93"/>
      <c r="BP388" s="93"/>
      <c r="BQ388" s="93"/>
      <c r="BR388" s="93"/>
      <c r="BS388" s="93"/>
      <c r="BT388" s="93"/>
      <c r="BU388" s="93"/>
      <c r="BV388" s="93"/>
      <c r="BW388" s="93"/>
      <c r="BX388" s="93"/>
      <c r="BY388" s="93"/>
      <c r="BZ388" s="93"/>
      <c r="CA388" s="93"/>
      <c r="CB388" s="93"/>
      <c r="CC388" s="93"/>
      <c r="CD388" s="93"/>
      <c r="CE388" s="93"/>
      <c r="CF388" s="93"/>
      <c r="CG388" s="93"/>
      <c r="CH388" s="93"/>
      <c r="CI388" s="93"/>
      <c r="CJ388" s="93"/>
      <c r="CK388" s="93"/>
      <c r="CL388" s="93"/>
      <c r="CM388" s="93"/>
      <c r="CN388" s="93"/>
      <c r="CO388" s="93"/>
      <c r="CP388" s="93"/>
      <c r="CQ388" s="93"/>
      <c r="CR388" s="93"/>
      <c r="CS388" s="93"/>
      <c r="CT388" s="93"/>
      <c r="CU388" s="93"/>
      <c r="CV388" s="93"/>
      <c r="CW388" s="93"/>
      <c r="CX388" s="93"/>
      <c r="CY388" s="93"/>
      <c r="CZ388" s="93"/>
      <c r="DA388" s="93"/>
      <c r="DB388" s="93"/>
      <c r="DC388" s="93"/>
      <c r="DD388" s="93"/>
      <c r="DE388" s="93"/>
      <c r="DF388" s="93"/>
      <c r="DG388" s="93"/>
      <c r="DH388" s="93"/>
      <c r="DI388" s="93"/>
      <c r="DJ388" s="93"/>
      <c r="DK388" s="93"/>
      <c r="DL388" s="93"/>
      <c r="DM388" s="93"/>
      <c r="DN388" s="93"/>
      <c r="DO388" s="93"/>
      <c r="DP388" s="93"/>
      <c r="DQ388" s="93"/>
      <c r="DR388" s="93"/>
      <c r="DS388" s="93"/>
      <c r="DT388" s="93"/>
      <c r="DU388" s="93"/>
      <c r="DV388" s="93"/>
      <c r="DW388" s="93"/>
      <c r="DX388" s="93"/>
      <c r="DY388" s="93"/>
      <c r="DZ388" s="93"/>
      <c r="EA388" s="93"/>
      <c r="EB388" s="93"/>
      <c r="EC388" s="93"/>
      <c r="ED388" s="93"/>
      <c r="EE388" s="93"/>
      <c r="EF388" s="93"/>
      <c r="EG388" s="93"/>
      <c r="EH388" s="93"/>
      <c r="EI388" s="93"/>
      <c r="EJ388" s="93"/>
      <c r="EK388" s="93"/>
      <c r="EL388" s="93"/>
      <c r="EM388" s="93"/>
      <c r="EN388" s="93"/>
      <c r="EO388" s="93"/>
      <c r="EP388" s="93"/>
      <c r="EQ388" s="93"/>
      <c r="ER388" s="93"/>
      <c r="ES388" s="93"/>
      <c r="ET388" s="93"/>
      <c r="EU388" s="93"/>
      <c r="EV388" s="93"/>
      <c r="EW388" s="93"/>
      <c r="EX388" s="93"/>
      <c r="EY388" s="93"/>
      <c r="EZ388" s="93"/>
    </row>
    <row r="389" spans="1:156" s="87" customFormat="1" ht="15" customHeight="1">
      <c r="AY389" s="98">
        <v>2023</v>
      </c>
      <c r="AZ389" s="93" t="e">
        <f>'Report Sept'!AZ389-'Report June'!AZ389</f>
        <v>#VALUE!</v>
      </c>
      <c r="BA389" s="93" t="e">
        <f>'Report Sept'!BA389-'Report June'!BA389</f>
        <v>#VALUE!</v>
      </c>
      <c r="BB389" s="93" t="e">
        <f>'Report Sept'!BB389-'Report June'!BB389</f>
        <v>#VALUE!</v>
      </c>
      <c r="BC389" s="93" t="e">
        <f>'Report Sept'!BC389-'Report June'!BC389</f>
        <v>#VALUE!</v>
      </c>
      <c r="BD389" s="93" t="e">
        <f>'Report Sept'!BD389-'Report June'!BD389</f>
        <v>#VALUE!</v>
      </c>
      <c r="BE389" s="93" t="e">
        <f>'Report Sept'!BE389-'Report June'!BE389</f>
        <v>#VALUE!</v>
      </c>
      <c r="BF389" s="93">
        <f>'Report Sept'!BF389-'Report June'!BF389</f>
        <v>3.8999999999999998E-3</v>
      </c>
      <c r="BG389" s="93">
        <f>'Report Sept'!BG389-'Report June'!BG389</f>
        <v>6.4000000000000003E-3</v>
      </c>
      <c r="BH389" s="93"/>
      <c r="BI389" s="93"/>
      <c r="BJ389" s="93"/>
      <c r="BK389" s="93"/>
      <c r="BL389" s="93"/>
      <c r="BM389" s="93"/>
      <c r="BN389" s="93"/>
      <c r="BO389" s="93"/>
      <c r="BP389" s="93"/>
      <c r="BQ389" s="93"/>
      <c r="BR389" s="93"/>
      <c r="BS389" s="93"/>
      <c r="BT389" s="93"/>
      <c r="BU389" s="93"/>
      <c r="BV389" s="93"/>
      <c r="BW389" s="93"/>
      <c r="BX389" s="93"/>
      <c r="BY389" s="93"/>
      <c r="BZ389" s="93"/>
      <c r="CA389" s="93"/>
      <c r="CB389" s="93"/>
      <c r="CC389" s="93"/>
      <c r="CD389" s="93"/>
      <c r="CE389" s="93"/>
      <c r="CF389" s="93"/>
      <c r="CG389" s="93"/>
      <c r="CH389" s="93"/>
      <c r="CI389" s="93"/>
      <c r="CJ389" s="93"/>
      <c r="CK389" s="93"/>
      <c r="CL389" s="93"/>
      <c r="CM389" s="93"/>
      <c r="CN389" s="93"/>
      <c r="CO389" s="93"/>
      <c r="CP389" s="93"/>
      <c r="CQ389" s="93"/>
      <c r="CR389" s="93"/>
      <c r="CS389" s="93"/>
      <c r="CT389" s="93"/>
      <c r="CU389" s="93"/>
      <c r="CV389" s="93"/>
      <c r="CW389" s="93"/>
      <c r="CX389" s="93"/>
      <c r="CY389" s="93"/>
      <c r="CZ389" s="93"/>
      <c r="DA389" s="93"/>
      <c r="DB389" s="93"/>
      <c r="DC389" s="93"/>
      <c r="DD389" s="93"/>
      <c r="DE389" s="93"/>
      <c r="DF389" s="93"/>
      <c r="DG389" s="93"/>
      <c r="DH389" s="93"/>
      <c r="DI389" s="93"/>
      <c r="DJ389" s="93"/>
      <c r="DK389" s="93"/>
      <c r="DL389" s="93"/>
      <c r="DM389" s="93"/>
      <c r="DN389" s="93"/>
      <c r="DO389" s="93"/>
      <c r="DP389" s="93"/>
      <c r="DQ389" s="93"/>
      <c r="DR389" s="93"/>
      <c r="DS389" s="93"/>
      <c r="DT389" s="93"/>
      <c r="DU389" s="93"/>
      <c r="DV389" s="93"/>
      <c r="DW389" s="93"/>
      <c r="DX389" s="93"/>
      <c r="DY389" s="93"/>
      <c r="DZ389" s="93"/>
      <c r="EA389" s="93"/>
      <c r="EB389" s="93"/>
      <c r="EC389" s="93"/>
      <c r="ED389" s="93"/>
      <c r="EE389" s="93"/>
      <c r="EF389" s="93"/>
      <c r="EG389" s="93"/>
      <c r="EH389" s="93"/>
      <c r="EI389" s="93"/>
      <c r="EJ389" s="93"/>
      <c r="EK389" s="93"/>
      <c r="EL389" s="93"/>
      <c r="EM389" s="93"/>
      <c r="EN389" s="93"/>
      <c r="EO389" s="93"/>
      <c r="EP389" s="93"/>
      <c r="EQ389" s="93"/>
      <c r="ER389" s="93"/>
      <c r="ES389" s="93"/>
      <c r="ET389" s="93"/>
      <c r="EU389" s="93"/>
      <c r="EV389" s="93"/>
      <c r="EW389" s="93"/>
      <c r="EX389" s="93"/>
      <c r="EY389" s="93"/>
      <c r="EZ389" s="93"/>
    </row>
    <row r="390" spans="1:156" s="87" customFormat="1" ht="15" customHeight="1">
      <c r="AY390" s="99"/>
      <c r="AZ390" s="93">
        <f>'Report Sept'!AZ390-'Report June'!AZ390</f>
        <v>0</v>
      </c>
      <c r="BA390" s="93">
        <f>'Report Sept'!BA390-'Report June'!BA390</f>
        <v>1E-4</v>
      </c>
      <c r="BB390" s="93"/>
      <c r="BC390" s="93"/>
      <c r="BD390" s="93"/>
      <c r="BE390" s="93"/>
      <c r="BF390" s="93"/>
      <c r="BG390" s="93"/>
      <c r="BH390" s="93"/>
      <c r="BI390" s="93"/>
      <c r="BJ390" s="93"/>
      <c r="BK390" s="93"/>
      <c r="BL390" s="93"/>
      <c r="BM390" s="93"/>
      <c r="BN390" s="93"/>
      <c r="BO390" s="93"/>
      <c r="BP390" s="93"/>
      <c r="BQ390" s="93"/>
      <c r="BR390" s="93"/>
      <c r="BS390" s="93"/>
      <c r="BT390" s="93"/>
      <c r="BU390" s="93"/>
      <c r="BV390" s="93"/>
      <c r="BW390" s="93"/>
      <c r="BX390" s="93"/>
      <c r="BY390" s="93"/>
      <c r="BZ390" s="93"/>
      <c r="CA390" s="93"/>
      <c r="CB390" s="93"/>
      <c r="CC390" s="93"/>
      <c r="CD390" s="93"/>
      <c r="CE390" s="93"/>
      <c r="CF390" s="93"/>
      <c r="CG390" s="93"/>
      <c r="CH390" s="93"/>
      <c r="CI390" s="93"/>
      <c r="CJ390" s="93"/>
      <c r="CK390" s="93"/>
      <c r="CL390" s="93"/>
      <c r="CM390" s="93"/>
      <c r="CN390" s="93"/>
      <c r="CO390" s="93"/>
      <c r="CP390" s="93"/>
      <c r="CQ390" s="93"/>
      <c r="CR390" s="93"/>
      <c r="CS390" s="93"/>
      <c r="CT390" s="93"/>
      <c r="CU390" s="93"/>
      <c r="CV390" s="93"/>
      <c r="CW390" s="93"/>
      <c r="CX390" s="93"/>
      <c r="CY390" s="93"/>
      <c r="CZ390" s="93"/>
      <c r="DA390" s="93"/>
      <c r="DB390" s="93"/>
      <c r="DC390" s="93"/>
      <c r="DD390" s="93"/>
      <c r="DE390" s="93"/>
      <c r="DF390" s="93"/>
      <c r="DG390" s="93"/>
      <c r="DH390" s="93"/>
      <c r="DI390" s="93"/>
      <c r="DJ390" s="93"/>
      <c r="DK390" s="93"/>
      <c r="DL390" s="93"/>
      <c r="DM390" s="93"/>
      <c r="DN390" s="93"/>
      <c r="DO390" s="93"/>
      <c r="DP390" s="93"/>
      <c r="DQ390" s="93"/>
      <c r="DR390" s="93"/>
      <c r="DS390" s="93"/>
      <c r="DT390" s="93"/>
      <c r="DU390" s="93"/>
      <c r="DV390" s="93"/>
      <c r="DW390" s="93"/>
      <c r="DX390" s="93"/>
      <c r="DY390" s="93"/>
      <c r="DZ390" s="93"/>
      <c r="EA390" s="93"/>
      <c r="EB390" s="93"/>
      <c r="EC390" s="93"/>
      <c r="ED390" s="93"/>
      <c r="EE390" s="93"/>
      <c r="EF390" s="93"/>
      <c r="EG390" s="93"/>
      <c r="EH390" s="93"/>
      <c r="EI390" s="93"/>
      <c r="EJ390" s="93"/>
      <c r="EK390" s="93"/>
      <c r="EL390" s="93"/>
      <c r="EM390" s="93"/>
      <c r="EN390" s="93"/>
      <c r="EO390" s="93"/>
      <c r="EP390" s="93"/>
      <c r="EQ390" s="93"/>
      <c r="ER390" s="93"/>
      <c r="ES390" s="93"/>
      <c r="ET390" s="93"/>
      <c r="EU390" s="93"/>
      <c r="EV390" s="93"/>
      <c r="EW390" s="93"/>
      <c r="EX390" s="93"/>
      <c r="EY390" s="93"/>
      <c r="EZ390" s="93"/>
    </row>
    <row r="391" spans="1:156" s="87" customFormat="1" ht="15" customHeight="1">
      <c r="AY391" s="88"/>
    </row>
    <row r="392" spans="1:156" s="87" customFormat="1" ht="15" customHeight="1">
      <c r="AY392" s="88"/>
    </row>
    <row r="393" spans="1:156" s="87" customFormat="1" ht="15" customHeight="1">
      <c r="AY393" s="88"/>
    </row>
    <row r="394" spans="1:156" s="87" customFormat="1" ht="15" customHeight="1">
      <c r="AY394" s="88"/>
    </row>
    <row r="395" spans="1:156" s="87" customFormat="1" ht="15" customHeight="1">
      <c r="AY395" s="88"/>
    </row>
    <row r="396" spans="1:156" s="87" customFormat="1" ht="15" customHeight="1">
      <c r="B396" s="110"/>
      <c r="C396" s="110"/>
      <c r="D396" s="110"/>
      <c r="E396" s="110"/>
      <c r="F396" s="110"/>
      <c r="G396" s="110"/>
      <c r="H396" s="110"/>
      <c r="I396" s="110"/>
      <c r="J396" s="110"/>
      <c r="K396" s="110"/>
      <c r="L396" s="110"/>
      <c r="M396" s="110"/>
      <c r="N396" s="110"/>
      <c r="O396" s="110"/>
      <c r="P396" s="110"/>
      <c r="Q396" s="110"/>
      <c r="R396" s="110"/>
      <c r="S396" s="110"/>
      <c r="T396" s="110"/>
      <c r="U396" s="110"/>
      <c r="V396" s="110"/>
      <c r="W396" s="110"/>
      <c r="X396" s="110"/>
      <c r="Y396" s="110"/>
      <c r="Z396" s="110"/>
      <c r="AA396" s="110"/>
      <c r="AB396" s="110"/>
      <c r="AC396" s="110"/>
      <c r="AD396" s="110"/>
      <c r="AE396" s="110"/>
      <c r="AF396" s="110"/>
      <c r="AG396" s="110"/>
      <c r="AH396" s="110"/>
      <c r="AI396" s="110"/>
      <c r="AJ396" s="110"/>
      <c r="AK396" s="110"/>
      <c r="AL396" s="110"/>
      <c r="AM396" s="110"/>
      <c r="AN396" s="110"/>
      <c r="AO396" s="110"/>
      <c r="AP396" s="110"/>
      <c r="AQ396" s="110"/>
      <c r="AR396" s="110"/>
      <c r="AS396" s="110"/>
      <c r="AT396" s="110"/>
      <c r="AY396" s="88"/>
    </row>
    <row r="397" spans="1:156" s="87" customFormat="1" ht="15" customHeight="1">
      <c r="B397" s="100"/>
      <c r="C397" s="100"/>
      <c r="D397" s="100"/>
      <c r="E397" s="100"/>
      <c r="F397" s="100"/>
      <c r="G397" s="100"/>
      <c r="H397" s="100"/>
      <c r="I397" s="100"/>
      <c r="J397" s="100"/>
      <c r="K397" s="100"/>
      <c r="L397" s="100"/>
      <c r="M397" s="100"/>
      <c r="N397" s="100"/>
      <c r="O397" s="100"/>
      <c r="P397" s="100"/>
      <c r="Q397" s="100"/>
      <c r="R397" s="100"/>
      <c r="S397" s="100"/>
      <c r="T397" s="100"/>
      <c r="U397" s="100"/>
      <c r="V397" s="100"/>
      <c r="W397" s="100"/>
      <c r="X397" s="100"/>
      <c r="Y397" s="100"/>
      <c r="Z397" s="100"/>
      <c r="AA397" s="100"/>
      <c r="AB397" s="100"/>
      <c r="AC397" s="100"/>
      <c r="AD397" s="100"/>
      <c r="AE397" s="100"/>
      <c r="AF397" s="100"/>
      <c r="AG397" s="100"/>
      <c r="AH397" s="100"/>
      <c r="AI397" s="100"/>
      <c r="AJ397" s="100"/>
      <c r="AK397" s="100"/>
      <c r="AL397" s="100"/>
      <c r="AM397" s="100"/>
      <c r="AN397" s="100"/>
      <c r="AO397" s="100"/>
      <c r="AP397" s="100"/>
      <c r="AQ397" s="100"/>
      <c r="AR397" s="100"/>
      <c r="AS397" s="100"/>
      <c r="AT397" s="100"/>
      <c r="AU397" s="100"/>
      <c r="AY397" s="88"/>
    </row>
    <row r="398" spans="1:156" s="87" customFormat="1" ht="15" customHeight="1">
      <c r="A398" s="110" t="str">
        <f>_xlfn.CONCAT("Data as of: ", TEXT($AZ$2,"dd mmmm yyyy"))</f>
        <v>Data as of: 30 September 2025</v>
      </c>
      <c r="B398" s="110"/>
      <c r="C398" s="110"/>
      <c r="D398" s="110"/>
      <c r="E398" s="110"/>
      <c r="F398" s="110"/>
      <c r="G398" s="110"/>
      <c r="H398" s="110"/>
      <c r="I398" s="110"/>
      <c r="J398" s="110"/>
      <c r="K398" s="110"/>
      <c r="L398" s="110"/>
      <c r="M398" s="110"/>
      <c r="N398" s="110"/>
      <c r="O398" s="110"/>
      <c r="P398" s="110"/>
      <c r="Q398" s="110"/>
      <c r="R398" s="110"/>
      <c r="S398" s="110"/>
      <c r="T398" s="110"/>
      <c r="U398" s="110"/>
      <c r="V398" s="110"/>
      <c r="W398" s="110"/>
      <c r="X398" s="110"/>
      <c r="Y398" s="110"/>
      <c r="Z398" s="110"/>
      <c r="AA398" s="110"/>
      <c r="AB398" s="110"/>
      <c r="AC398" s="110"/>
      <c r="AD398" s="110"/>
      <c r="AE398" s="110"/>
      <c r="AF398" s="110"/>
      <c r="AG398" s="110"/>
      <c r="AH398" s="110"/>
      <c r="AI398" s="110"/>
      <c r="AJ398" s="110"/>
      <c r="AK398" s="110"/>
      <c r="AL398" s="110"/>
      <c r="AM398" s="110"/>
      <c r="AN398" s="110"/>
      <c r="AO398" s="110"/>
      <c r="AP398" s="110"/>
      <c r="AQ398" s="110"/>
      <c r="AR398" s="110"/>
      <c r="AS398" s="110"/>
      <c r="AT398" s="110"/>
      <c r="AU398" s="110"/>
      <c r="AV398" s="110"/>
      <c r="AY398" s="88"/>
    </row>
    <row r="399" spans="1:156" s="87" customFormat="1" ht="15" customHeight="1">
      <c r="A399" s="108" t="s">
        <v>124</v>
      </c>
      <c r="B399" s="108"/>
      <c r="C399" s="108"/>
      <c r="D399" s="108"/>
      <c r="E399" s="108"/>
      <c r="F399" s="108"/>
      <c r="G399" s="108"/>
      <c r="H399" s="108"/>
      <c r="I399" s="108"/>
      <c r="J399" s="108"/>
      <c r="K399" s="108"/>
      <c r="L399" s="108"/>
      <c r="M399" s="108"/>
      <c r="N399" s="108"/>
      <c r="O399" s="108"/>
      <c r="P399" s="108"/>
      <c r="Q399" s="108"/>
      <c r="R399" s="108"/>
      <c r="S399" s="108"/>
      <c r="T399" s="108"/>
      <c r="U399" s="108"/>
      <c r="V399" s="108"/>
      <c r="W399" s="108"/>
      <c r="X399" s="108"/>
      <c r="Y399" s="108"/>
      <c r="Z399" s="108"/>
      <c r="AA399" s="108"/>
      <c r="AB399" s="108"/>
      <c r="AC399" s="108"/>
      <c r="AD399" s="108"/>
      <c r="AE399" s="108"/>
      <c r="AF399" s="108"/>
      <c r="AG399" s="108"/>
      <c r="AH399" s="108"/>
      <c r="AI399" s="108"/>
      <c r="AJ399" s="108"/>
      <c r="AK399" s="108"/>
      <c r="AL399" s="108"/>
      <c r="AM399" s="108"/>
      <c r="AN399" s="108"/>
      <c r="AO399" s="108"/>
      <c r="AP399" s="108"/>
      <c r="AQ399" s="108"/>
      <c r="AR399" s="108"/>
      <c r="AS399" s="108"/>
      <c r="AT399" s="108"/>
      <c r="AU399" s="108"/>
      <c r="AV399" s="108"/>
      <c r="AY399" s="88"/>
    </row>
    <row r="400" spans="1:156" s="87" customFormat="1" ht="15" customHeight="1">
      <c r="A400" s="108"/>
      <c r="B400" s="108"/>
      <c r="C400" s="108"/>
      <c r="D400" s="108"/>
      <c r="E400" s="108"/>
      <c r="F400" s="108"/>
      <c r="G400" s="108"/>
      <c r="H400" s="108"/>
      <c r="I400" s="108"/>
      <c r="J400" s="108"/>
      <c r="K400" s="108"/>
      <c r="L400" s="108"/>
      <c r="M400" s="108"/>
      <c r="N400" s="108"/>
      <c r="O400" s="108"/>
      <c r="P400" s="108"/>
      <c r="Q400" s="108"/>
      <c r="R400" s="108"/>
      <c r="S400" s="108"/>
      <c r="T400" s="108"/>
      <c r="U400" s="108"/>
      <c r="V400" s="108"/>
      <c r="W400" s="108"/>
      <c r="X400" s="108"/>
      <c r="Y400" s="108"/>
      <c r="Z400" s="108"/>
      <c r="AA400" s="108"/>
      <c r="AB400" s="108"/>
      <c r="AC400" s="108"/>
      <c r="AD400" s="108"/>
      <c r="AE400" s="108"/>
      <c r="AF400" s="108"/>
      <c r="AG400" s="108"/>
      <c r="AH400" s="108"/>
      <c r="AI400" s="108"/>
      <c r="AJ400" s="108"/>
      <c r="AK400" s="108"/>
      <c r="AL400" s="108"/>
      <c r="AM400" s="108"/>
      <c r="AN400" s="108"/>
      <c r="AO400" s="108"/>
      <c r="AP400" s="108"/>
      <c r="AQ400" s="108"/>
      <c r="AR400" s="108"/>
      <c r="AS400" s="108"/>
      <c r="AT400" s="108"/>
      <c r="AU400" s="108"/>
      <c r="AV400" s="108"/>
      <c r="AY400" s="88"/>
    </row>
    <row r="401" spans="1:156" ht="15" customHeight="1">
      <c r="A401" s="108"/>
      <c r="B401" s="108"/>
      <c r="C401" s="108"/>
      <c r="D401" s="108"/>
      <c r="E401" s="108"/>
      <c r="F401" s="108"/>
      <c r="G401" s="108"/>
      <c r="H401" s="108"/>
      <c r="I401" s="108"/>
      <c r="J401" s="108"/>
      <c r="K401" s="108"/>
      <c r="L401" s="108"/>
      <c r="M401" s="108"/>
      <c r="N401" s="108"/>
      <c r="O401" s="108"/>
      <c r="P401" s="108"/>
      <c r="Q401" s="108"/>
      <c r="R401" s="108"/>
      <c r="S401" s="108"/>
      <c r="T401" s="108"/>
      <c r="U401" s="108"/>
      <c r="V401" s="108"/>
      <c r="W401" s="108"/>
      <c r="X401" s="108"/>
      <c r="Y401" s="108"/>
      <c r="Z401" s="108"/>
      <c r="AA401" s="108"/>
      <c r="AB401" s="108"/>
      <c r="AC401" s="108"/>
      <c r="AD401" s="108"/>
      <c r="AE401" s="108"/>
      <c r="AF401" s="108"/>
      <c r="AG401" s="108"/>
      <c r="AH401" s="108"/>
      <c r="AI401" s="108"/>
      <c r="AJ401" s="108"/>
      <c r="AK401" s="108"/>
      <c r="AL401" s="108"/>
      <c r="AM401" s="108"/>
      <c r="AN401" s="108"/>
      <c r="AO401" s="108"/>
      <c r="AP401" s="108"/>
      <c r="AQ401" s="108"/>
      <c r="AR401" s="108"/>
      <c r="AS401" s="108"/>
      <c r="AT401" s="108"/>
      <c r="AU401" s="108"/>
      <c r="AV401" s="108"/>
    </row>
    <row r="402" spans="1:156" ht="15" customHeight="1">
      <c r="A402" s="108"/>
      <c r="B402" s="108"/>
      <c r="C402" s="108"/>
      <c r="D402" s="108"/>
      <c r="E402" s="108"/>
      <c r="F402" s="108"/>
      <c r="G402" s="108"/>
      <c r="H402" s="108"/>
      <c r="I402" s="108"/>
      <c r="J402" s="108"/>
      <c r="K402" s="108"/>
      <c r="L402" s="108"/>
      <c r="M402" s="108"/>
      <c r="N402" s="108"/>
      <c r="O402" s="108"/>
      <c r="P402" s="108"/>
      <c r="Q402" s="108"/>
      <c r="R402" s="108"/>
      <c r="S402" s="108"/>
      <c r="T402" s="108"/>
      <c r="U402" s="108"/>
      <c r="V402" s="108"/>
      <c r="W402" s="108"/>
      <c r="X402" s="108"/>
      <c r="Y402" s="108"/>
      <c r="Z402" s="108"/>
      <c r="AA402" s="108"/>
      <c r="AB402" s="108"/>
      <c r="AC402" s="108"/>
      <c r="AD402" s="108"/>
      <c r="AE402" s="108"/>
      <c r="AF402" s="108"/>
      <c r="AG402" s="108"/>
      <c r="AH402" s="108"/>
      <c r="AI402" s="108"/>
      <c r="AJ402" s="108"/>
      <c r="AK402" s="108"/>
      <c r="AL402" s="108"/>
      <c r="AM402" s="108"/>
      <c r="AN402" s="108"/>
      <c r="AO402" s="108"/>
      <c r="AP402" s="108"/>
      <c r="AQ402" s="108"/>
      <c r="AR402" s="108"/>
      <c r="AS402" s="108"/>
      <c r="AT402" s="108"/>
      <c r="AU402" s="108"/>
      <c r="AV402" s="108"/>
    </row>
    <row r="404" spans="1:156" ht="15" customHeight="1">
      <c r="A404" s="44"/>
      <c r="B404" s="104" t="s">
        <v>92</v>
      </c>
      <c r="C404" s="104"/>
      <c r="D404" s="104"/>
      <c r="E404" s="104"/>
      <c r="F404" s="104"/>
      <c r="G404" s="104"/>
      <c r="H404" s="104"/>
      <c r="I404" s="104"/>
      <c r="J404" s="104"/>
      <c r="K404" s="104"/>
      <c r="L404" s="104"/>
      <c r="M404" s="104"/>
      <c r="N404" s="104"/>
      <c r="O404" s="104"/>
      <c r="P404" s="104"/>
      <c r="Q404" s="104"/>
      <c r="R404" s="104"/>
      <c r="S404" s="104"/>
      <c r="T404" s="104"/>
      <c r="U404" s="104"/>
      <c r="V404" s="104"/>
      <c r="W404" s="104"/>
      <c r="X404" s="104"/>
      <c r="Y404" s="104"/>
      <c r="Z404" s="104"/>
      <c r="AA404" s="104"/>
      <c r="AB404" s="104"/>
      <c r="AC404" s="104"/>
      <c r="AD404" s="104"/>
      <c r="AE404" s="104"/>
      <c r="AF404" s="104"/>
      <c r="AG404" s="104"/>
      <c r="AH404" s="104"/>
      <c r="AI404" s="104"/>
      <c r="AJ404" s="104"/>
      <c r="AK404" s="104"/>
      <c r="AL404" s="104"/>
      <c r="AM404" s="104"/>
      <c r="AN404" s="104"/>
      <c r="AO404" s="104"/>
      <c r="AP404" s="104"/>
      <c r="AQ404" s="104"/>
      <c r="AR404" s="104"/>
      <c r="AS404" s="104"/>
      <c r="AT404" s="104"/>
      <c r="AU404" s="44"/>
      <c r="AV404" s="44"/>
      <c r="AY404" s="54" t="s">
        <v>141</v>
      </c>
      <c r="AZ404" s="49">
        <v>1</v>
      </c>
      <c r="BA404" s="49">
        <v>2</v>
      </c>
      <c r="BB404" s="49">
        <v>3</v>
      </c>
      <c r="BC404" s="49">
        <v>4</v>
      </c>
      <c r="BD404" s="49">
        <v>5</v>
      </c>
      <c r="BE404" s="49">
        <v>6</v>
      </c>
      <c r="BF404" s="49">
        <v>7</v>
      </c>
      <c r="BG404" s="49">
        <v>8</v>
      </c>
      <c r="BH404" s="49">
        <v>9</v>
      </c>
      <c r="BI404" s="49">
        <v>10</v>
      </c>
      <c r="BJ404" s="49">
        <v>11</v>
      </c>
      <c r="BK404" s="49">
        <v>12</v>
      </c>
      <c r="BL404" s="49">
        <v>13</v>
      </c>
      <c r="BM404" s="49">
        <v>14</v>
      </c>
      <c r="BN404" s="49">
        <v>15</v>
      </c>
      <c r="BO404" s="49">
        <v>16</v>
      </c>
      <c r="BP404" s="49">
        <v>17</v>
      </c>
      <c r="BQ404" s="49">
        <v>18</v>
      </c>
      <c r="BR404" s="49">
        <v>19</v>
      </c>
      <c r="BS404" s="49">
        <v>20</v>
      </c>
      <c r="BT404" s="49">
        <v>21</v>
      </c>
      <c r="BU404" s="49">
        <v>22</v>
      </c>
      <c r="BV404" s="49">
        <v>23</v>
      </c>
      <c r="BW404" s="49">
        <v>24</v>
      </c>
      <c r="BX404" s="49">
        <v>25</v>
      </c>
      <c r="BY404" s="49">
        <v>26</v>
      </c>
      <c r="BZ404" s="49">
        <v>27</v>
      </c>
      <c r="CA404" s="49">
        <v>28</v>
      </c>
      <c r="CB404" s="49">
        <v>29</v>
      </c>
      <c r="CC404" s="49">
        <v>30</v>
      </c>
      <c r="CD404" s="49">
        <v>31</v>
      </c>
      <c r="CE404" s="49">
        <v>32</v>
      </c>
      <c r="CF404" s="49">
        <v>33</v>
      </c>
      <c r="CG404" s="49">
        <v>34</v>
      </c>
      <c r="CH404" s="49">
        <v>35</v>
      </c>
      <c r="CI404" s="49">
        <v>36</v>
      </c>
    </row>
    <row r="405" spans="1:156" ht="15" customHeight="1">
      <c r="A405" s="44"/>
      <c r="B405" s="104"/>
      <c r="C405" s="104"/>
      <c r="D405" s="104"/>
      <c r="E405" s="104"/>
      <c r="F405" s="104"/>
      <c r="G405" s="104"/>
      <c r="H405" s="104"/>
      <c r="I405" s="104"/>
      <c r="J405" s="104"/>
      <c r="K405" s="104"/>
      <c r="L405" s="104"/>
      <c r="M405" s="104"/>
      <c r="N405" s="104"/>
      <c r="O405" s="104"/>
      <c r="P405" s="104"/>
      <c r="Q405" s="104"/>
      <c r="R405" s="104"/>
      <c r="S405" s="104"/>
      <c r="T405" s="104"/>
      <c r="U405" s="104"/>
      <c r="V405" s="104"/>
      <c r="W405" s="104"/>
      <c r="X405" s="104"/>
      <c r="Y405" s="104"/>
      <c r="Z405" s="104"/>
      <c r="AA405" s="104"/>
      <c r="AB405" s="104"/>
      <c r="AC405" s="104"/>
      <c r="AD405" s="104"/>
      <c r="AE405" s="104"/>
      <c r="AF405" s="104"/>
      <c r="AG405" s="104"/>
      <c r="AH405" s="104"/>
      <c r="AI405" s="104"/>
      <c r="AJ405" s="104"/>
      <c r="AK405" s="104"/>
      <c r="AL405" s="104"/>
      <c r="AM405" s="104"/>
      <c r="AN405" s="104"/>
      <c r="AO405" s="104"/>
      <c r="AP405" s="104"/>
      <c r="AQ405" s="104"/>
      <c r="AR405" s="104"/>
      <c r="AS405" s="104"/>
      <c r="AT405" s="104"/>
      <c r="AU405" s="74"/>
      <c r="AV405" s="44"/>
      <c r="AY405" s="48">
        <v>2016</v>
      </c>
      <c r="AZ405" s="93" t="e">
        <f>'Report Sept'!AZ405-'Report June'!AZ405</f>
        <v>#VALUE!</v>
      </c>
      <c r="BA405" s="93" t="e">
        <f>'Report Sept'!BA405-'Report June'!BA405</f>
        <v>#VALUE!</v>
      </c>
      <c r="BB405" s="93" t="e">
        <f>'Report Sept'!BB405-'Report June'!BB405</f>
        <v>#VALUE!</v>
      </c>
      <c r="BC405" s="93" t="e">
        <f>'Report Sept'!BC405-'Report June'!BC405</f>
        <v>#VALUE!</v>
      </c>
      <c r="BD405" s="93" t="e">
        <f>'Report Sept'!BD405-'Report June'!BD405</f>
        <v>#VALUE!</v>
      </c>
      <c r="BE405" s="93" t="e">
        <f>'Report Sept'!BE405-'Report June'!BE405</f>
        <v>#VALUE!</v>
      </c>
      <c r="BF405" s="93" t="e">
        <f>'Report Sept'!BF405-'Report June'!BF405</f>
        <v>#VALUE!</v>
      </c>
      <c r="BG405" s="93" t="e">
        <f>'Report Sept'!BG405-'Report June'!BG405</f>
        <v>#VALUE!</v>
      </c>
      <c r="BH405" s="93" t="e">
        <f>'Report Sept'!BH405-'Report June'!BH405</f>
        <v>#VALUE!</v>
      </c>
      <c r="BI405" s="93" t="e">
        <f>'Report Sept'!BI405-'Report June'!BI405</f>
        <v>#VALUE!</v>
      </c>
      <c r="BJ405" s="93" t="e">
        <f>'Report Sept'!BJ405-'Report June'!BJ405</f>
        <v>#VALUE!</v>
      </c>
      <c r="BK405" s="93" t="e">
        <f>'Report Sept'!BK405-'Report June'!BK405</f>
        <v>#VALUE!</v>
      </c>
      <c r="BL405" s="93" t="e">
        <f>'Report Sept'!BL405-'Report June'!BL405</f>
        <v>#VALUE!</v>
      </c>
      <c r="BM405" s="93" t="e">
        <f>'Report Sept'!BM405-'Report June'!BM405</f>
        <v>#VALUE!</v>
      </c>
      <c r="BN405" s="93" t="e">
        <f>'Report Sept'!BN405-'Report June'!BN405</f>
        <v>#VALUE!</v>
      </c>
      <c r="BO405" s="93" t="e">
        <f>'Report Sept'!BO405-'Report June'!BO405</f>
        <v>#VALUE!</v>
      </c>
      <c r="BP405" s="93" t="e">
        <f>'Report Sept'!BP405-'Report June'!BP405</f>
        <v>#VALUE!</v>
      </c>
      <c r="BQ405" s="93" t="e">
        <f>'Report Sept'!BQ405-'Report June'!BQ405</f>
        <v>#VALUE!</v>
      </c>
      <c r="BR405" s="93" t="e">
        <f>'Report Sept'!BR405-'Report June'!BR405</f>
        <v>#VALUE!</v>
      </c>
      <c r="BS405" s="93" t="e">
        <f>'Report Sept'!BS405-'Report June'!BS405</f>
        <v>#VALUE!</v>
      </c>
      <c r="BT405" s="93" t="e">
        <f>'Report Sept'!BT405-'Report June'!BT405</f>
        <v>#VALUE!</v>
      </c>
      <c r="BU405" s="93" t="e">
        <f>'Report Sept'!BU405-'Report June'!BU405</f>
        <v>#VALUE!</v>
      </c>
      <c r="BV405" s="93" t="e">
        <f>'Report Sept'!BV405-'Report June'!BV405</f>
        <v>#VALUE!</v>
      </c>
      <c r="BW405" s="93" t="e">
        <f>'Report Sept'!BW405-'Report June'!BW405</f>
        <v>#VALUE!</v>
      </c>
      <c r="BX405" s="93" t="e">
        <f>'Report Sept'!BX405-'Report June'!BX405</f>
        <v>#VALUE!</v>
      </c>
      <c r="BY405" s="93" t="e">
        <f>'Report Sept'!BY405-'Report June'!BY405</f>
        <v>#VALUE!</v>
      </c>
      <c r="BZ405" s="93" t="e">
        <f>'Report Sept'!BZ405-'Report June'!BZ405</f>
        <v>#VALUE!</v>
      </c>
      <c r="CA405" s="93" t="e">
        <f>'Report Sept'!CA405-'Report June'!CA405</f>
        <v>#VALUE!</v>
      </c>
      <c r="CB405" s="93" t="e">
        <f>'Report Sept'!CB405-'Report June'!CB405</f>
        <v>#VALUE!</v>
      </c>
      <c r="CC405" s="93" t="e">
        <f>'Report Sept'!CC405-'Report June'!CC405</f>
        <v>#VALUE!</v>
      </c>
      <c r="CD405" s="93" t="e">
        <f>'Report Sept'!CD405-'Report June'!CD405</f>
        <v>#VALUE!</v>
      </c>
      <c r="CE405" s="93" t="e">
        <f>'Report Sept'!CE405-'Report June'!CE405</f>
        <v>#VALUE!</v>
      </c>
      <c r="CF405" s="93" t="e">
        <f>'Report Sept'!CF405-'Report June'!CF405</f>
        <v>#VALUE!</v>
      </c>
      <c r="CG405" s="93" t="e">
        <f>'Report Sept'!CG405-'Report June'!CG405</f>
        <v>#VALUE!</v>
      </c>
      <c r="CH405" s="43"/>
      <c r="CI405" s="43"/>
    </row>
    <row r="406" spans="1:156" ht="15" customHeight="1">
      <c r="A406" s="4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c r="AP406" s="74"/>
      <c r="AQ406" s="74"/>
      <c r="AR406" s="74"/>
      <c r="AS406" s="74"/>
      <c r="AT406" s="74"/>
      <c r="AU406" s="74"/>
      <c r="AV406" s="44"/>
      <c r="AY406" s="48">
        <v>2017</v>
      </c>
      <c r="AZ406" s="93" t="e">
        <f>'Report Sept'!AZ406-'Report June'!AZ406</f>
        <v>#VALUE!</v>
      </c>
      <c r="BA406" s="93" t="e">
        <f>'Report Sept'!BA406-'Report June'!BA406</f>
        <v>#VALUE!</v>
      </c>
      <c r="BB406" s="93" t="e">
        <f>'Report Sept'!BB406-'Report June'!BB406</f>
        <v>#VALUE!</v>
      </c>
      <c r="BC406" s="93" t="e">
        <f>'Report Sept'!BC406-'Report June'!BC406</f>
        <v>#VALUE!</v>
      </c>
      <c r="BD406" s="93" t="e">
        <f>'Report Sept'!BD406-'Report June'!BD406</f>
        <v>#VALUE!</v>
      </c>
      <c r="BE406" s="93" t="e">
        <f>'Report Sept'!BE406-'Report June'!BE406</f>
        <v>#VALUE!</v>
      </c>
      <c r="BF406" s="93" t="e">
        <f>'Report Sept'!BF406-'Report June'!BF406</f>
        <v>#VALUE!</v>
      </c>
      <c r="BG406" s="93" t="e">
        <f>'Report Sept'!BG406-'Report June'!BG406</f>
        <v>#VALUE!</v>
      </c>
      <c r="BH406" s="93" t="e">
        <f>'Report Sept'!BH406-'Report June'!BH406</f>
        <v>#VALUE!</v>
      </c>
      <c r="BI406" s="93" t="e">
        <f>'Report Sept'!BI406-'Report June'!BI406</f>
        <v>#VALUE!</v>
      </c>
      <c r="BJ406" s="93" t="e">
        <f>'Report Sept'!BJ406-'Report June'!BJ406</f>
        <v>#VALUE!</v>
      </c>
      <c r="BK406" s="93" t="e">
        <f>'Report Sept'!BK406-'Report June'!BK406</f>
        <v>#VALUE!</v>
      </c>
      <c r="BL406" s="93" t="e">
        <f>'Report Sept'!BL406-'Report June'!BL406</f>
        <v>#VALUE!</v>
      </c>
      <c r="BM406" s="93" t="e">
        <f>'Report Sept'!BM406-'Report June'!BM406</f>
        <v>#VALUE!</v>
      </c>
      <c r="BN406" s="93" t="e">
        <f>'Report Sept'!BN406-'Report June'!BN406</f>
        <v>#VALUE!</v>
      </c>
      <c r="BO406" s="93" t="e">
        <f>'Report Sept'!BO406-'Report June'!BO406</f>
        <v>#VALUE!</v>
      </c>
      <c r="BP406" s="93" t="e">
        <f>'Report Sept'!BP406-'Report June'!BP406</f>
        <v>#VALUE!</v>
      </c>
      <c r="BQ406" s="93" t="e">
        <f>'Report Sept'!BQ406-'Report June'!BQ406</f>
        <v>#VALUE!</v>
      </c>
      <c r="BR406" s="93" t="e">
        <f>'Report Sept'!BR406-'Report June'!BR406</f>
        <v>#VALUE!</v>
      </c>
      <c r="BS406" s="93" t="e">
        <f>'Report Sept'!BS406-'Report June'!BS406</f>
        <v>#VALUE!</v>
      </c>
      <c r="BT406" s="93" t="e">
        <f>'Report Sept'!BT406-'Report June'!BT406</f>
        <v>#VALUE!</v>
      </c>
      <c r="BU406" s="93" t="e">
        <f>'Report Sept'!BU406-'Report June'!BU406</f>
        <v>#VALUE!</v>
      </c>
      <c r="BV406" s="93" t="e">
        <f>'Report Sept'!BV406-'Report June'!BV406</f>
        <v>#VALUE!</v>
      </c>
      <c r="BW406" s="93" t="e">
        <f>'Report Sept'!BW406-'Report June'!BW406</f>
        <v>#VALUE!</v>
      </c>
      <c r="BX406" s="93" t="e">
        <f>'Report Sept'!BX406-'Report June'!BX406</f>
        <v>#VALUE!</v>
      </c>
      <c r="BY406" s="93" t="e">
        <f>'Report Sept'!BY406-'Report June'!BY406</f>
        <v>#VALUE!</v>
      </c>
      <c r="BZ406" s="93" t="e">
        <f>'Report Sept'!BZ406-'Report June'!BZ406</f>
        <v>#VALUE!</v>
      </c>
      <c r="CA406" s="93" t="e">
        <f>'Report Sept'!CA406-'Report June'!CA406</f>
        <v>#VALUE!</v>
      </c>
      <c r="CB406" s="93" t="e">
        <f>'Report Sept'!CB406-'Report June'!CB406</f>
        <v>#VALUE!</v>
      </c>
      <c r="CC406" s="93" t="e">
        <f>'Report Sept'!CC406-'Report June'!CC406</f>
        <v>#VALUE!</v>
      </c>
      <c r="CD406" s="43"/>
      <c r="CE406" s="43"/>
      <c r="CF406" s="52"/>
      <c r="CG406" s="52"/>
    </row>
    <row r="407" spans="1:156" ht="15" customHeight="1">
      <c r="A407" s="4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c r="AP407" s="74"/>
      <c r="AQ407" s="74"/>
      <c r="AR407" s="74"/>
      <c r="AS407" s="74"/>
      <c r="AT407" s="74"/>
      <c r="AU407" s="74"/>
      <c r="AV407" s="44"/>
      <c r="AY407" s="48">
        <v>2018</v>
      </c>
      <c r="AZ407" s="93" t="e">
        <f>'Report Sept'!AZ407-'Report June'!AZ407</f>
        <v>#VALUE!</v>
      </c>
      <c r="BA407" s="93" t="e">
        <f>'Report Sept'!BA407-'Report June'!BA407</f>
        <v>#VALUE!</v>
      </c>
      <c r="BB407" s="93" t="e">
        <f>'Report Sept'!BB407-'Report June'!BB407</f>
        <v>#VALUE!</v>
      </c>
      <c r="BC407" s="93" t="e">
        <f>'Report Sept'!BC407-'Report June'!BC407</f>
        <v>#VALUE!</v>
      </c>
      <c r="BD407" s="93" t="e">
        <f>'Report Sept'!BD407-'Report June'!BD407</f>
        <v>#VALUE!</v>
      </c>
      <c r="BE407" s="93" t="e">
        <f>'Report Sept'!BE407-'Report June'!BE407</f>
        <v>#VALUE!</v>
      </c>
      <c r="BF407" s="93" t="e">
        <f>'Report Sept'!BF407-'Report June'!BF407</f>
        <v>#VALUE!</v>
      </c>
      <c r="BG407" s="93" t="e">
        <f>'Report Sept'!BG407-'Report June'!BG407</f>
        <v>#VALUE!</v>
      </c>
      <c r="BH407" s="93" t="e">
        <f>'Report Sept'!BH407-'Report June'!BH407</f>
        <v>#VALUE!</v>
      </c>
      <c r="BI407" s="93" t="e">
        <f>'Report Sept'!BI407-'Report June'!BI407</f>
        <v>#VALUE!</v>
      </c>
      <c r="BJ407" s="93" t="e">
        <f>'Report Sept'!BJ407-'Report June'!BJ407</f>
        <v>#VALUE!</v>
      </c>
      <c r="BK407" s="93" t="e">
        <f>'Report Sept'!BK407-'Report June'!BK407</f>
        <v>#VALUE!</v>
      </c>
      <c r="BL407" s="93" t="e">
        <f>'Report Sept'!BL407-'Report June'!BL407</f>
        <v>#VALUE!</v>
      </c>
      <c r="BM407" s="93" t="e">
        <f>'Report Sept'!BM407-'Report June'!BM407</f>
        <v>#VALUE!</v>
      </c>
      <c r="BN407" s="93" t="e">
        <f>'Report Sept'!BN407-'Report June'!BN407</f>
        <v>#VALUE!</v>
      </c>
      <c r="BO407" s="93" t="e">
        <f>'Report Sept'!BO407-'Report June'!BO407</f>
        <v>#VALUE!</v>
      </c>
      <c r="BP407" s="93" t="e">
        <f>'Report Sept'!BP407-'Report June'!BP407</f>
        <v>#VALUE!</v>
      </c>
      <c r="BQ407" s="93" t="e">
        <f>'Report Sept'!BQ407-'Report June'!BQ407</f>
        <v>#VALUE!</v>
      </c>
      <c r="BR407" s="93" t="e">
        <f>'Report Sept'!BR407-'Report June'!BR407</f>
        <v>#VALUE!</v>
      </c>
      <c r="BS407" s="93" t="e">
        <f>'Report Sept'!BS407-'Report June'!BS407</f>
        <v>#VALUE!</v>
      </c>
      <c r="BT407" s="93" t="e">
        <f>'Report Sept'!BT407-'Report June'!BT407</f>
        <v>#VALUE!</v>
      </c>
      <c r="BU407" s="93" t="e">
        <f>'Report Sept'!BU407-'Report June'!BU407</f>
        <v>#VALUE!</v>
      </c>
      <c r="BV407" s="93" t="e">
        <f>'Report Sept'!BV407-'Report June'!BV407</f>
        <v>#VALUE!</v>
      </c>
      <c r="BW407" s="93" t="e">
        <f>'Report Sept'!BW407-'Report June'!BW407</f>
        <v>#VALUE!</v>
      </c>
      <c r="BX407" s="93" t="e">
        <f>'Report Sept'!BX407-'Report June'!BX407</f>
        <v>#VALUE!</v>
      </c>
      <c r="BY407" s="93" t="e">
        <f>'Report Sept'!BY407-'Report June'!BY407</f>
        <v>#VALUE!</v>
      </c>
      <c r="BZ407" s="43"/>
      <c r="CA407" s="43"/>
      <c r="CB407" s="43"/>
      <c r="CC407" s="43"/>
      <c r="CD407" s="43"/>
      <c r="CE407" s="43"/>
      <c r="CF407" s="52"/>
      <c r="CG407" s="52"/>
      <c r="CH407" s="51"/>
      <c r="CI407" s="51"/>
      <c r="CJ407" s="51"/>
      <c r="CK407" s="46"/>
      <c r="CL407" s="46"/>
      <c r="CM407" s="46"/>
      <c r="CN407" s="46"/>
      <c r="CO407" s="46"/>
      <c r="CP407" s="46"/>
      <c r="CQ407" s="46"/>
      <c r="CR407" s="46"/>
      <c r="CS407" s="46"/>
      <c r="CT407" s="46"/>
      <c r="CU407" s="46"/>
      <c r="CV407" s="46"/>
      <c r="CW407" s="46"/>
      <c r="CX407" s="46"/>
      <c r="CY407" s="46"/>
      <c r="CZ407" s="46"/>
      <c r="DA407" s="46"/>
      <c r="DB407" s="46"/>
      <c r="DC407" s="46"/>
      <c r="DD407" s="46"/>
      <c r="DE407" s="46"/>
      <c r="DF407" s="46"/>
      <c r="DG407" s="46"/>
      <c r="DH407" s="46"/>
      <c r="DI407" s="46"/>
      <c r="DJ407" s="46"/>
      <c r="DK407" s="46"/>
      <c r="DL407" s="46"/>
      <c r="DM407" s="46"/>
      <c r="DN407" s="46"/>
      <c r="DO407" s="46"/>
      <c r="DP407" s="46"/>
      <c r="DQ407" s="46"/>
      <c r="DR407" s="46"/>
      <c r="DS407" s="46"/>
      <c r="DT407" s="46"/>
      <c r="DU407" s="46"/>
      <c r="DV407" s="46"/>
      <c r="DW407" s="46"/>
      <c r="DX407" s="46"/>
      <c r="DY407" s="46"/>
      <c r="DZ407" s="46"/>
      <c r="EA407" s="46"/>
      <c r="EB407" s="46"/>
      <c r="EC407" s="46"/>
      <c r="ED407" s="46"/>
      <c r="EE407" s="46"/>
      <c r="EF407" s="46"/>
      <c r="EG407" s="46"/>
      <c r="EH407" s="46"/>
      <c r="EI407" s="46"/>
      <c r="EJ407" s="46"/>
      <c r="EK407" s="46"/>
      <c r="EL407" s="46"/>
      <c r="EM407" s="46"/>
      <c r="EN407" s="46"/>
      <c r="EO407" s="46"/>
      <c r="EP407" s="46"/>
      <c r="EQ407" s="46"/>
      <c r="ER407" s="46"/>
      <c r="ES407" s="46"/>
      <c r="ET407" s="46"/>
      <c r="EU407" s="46"/>
      <c r="EV407" s="46"/>
      <c r="EW407" s="46"/>
      <c r="EX407" s="46"/>
      <c r="EY407" s="46"/>
      <c r="EZ407" s="46"/>
    </row>
    <row r="408" spans="1:156" ht="15" customHeight="1">
      <c r="A408" s="4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c r="AP408" s="74"/>
      <c r="AQ408" s="74"/>
      <c r="AR408" s="74"/>
      <c r="AS408" s="74"/>
      <c r="AT408" s="74"/>
      <c r="AU408" s="74"/>
      <c r="AV408" s="44"/>
      <c r="AY408" s="48">
        <v>2019</v>
      </c>
      <c r="AZ408" s="93" t="e">
        <f>'Report Sept'!AZ408-'Report June'!AZ408</f>
        <v>#VALUE!</v>
      </c>
      <c r="BA408" s="93" t="e">
        <f>'Report Sept'!BA408-'Report June'!BA408</f>
        <v>#VALUE!</v>
      </c>
      <c r="BB408" s="93" t="e">
        <f>'Report Sept'!BB408-'Report June'!BB408</f>
        <v>#VALUE!</v>
      </c>
      <c r="BC408" s="93" t="e">
        <f>'Report Sept'!BC408-'Report June'!BC408</f>
        <v>#VALUE!</v>
      </c>
      <c r="BD408" s="93" t="e">
        <f>'Report Sept'!BD408-'Report June'!BD408</f>
        <v>#VALUE!</v>
      </c>
      <c r="BE408" s="93" t="e">
        <f>'Report Sept'!BE408-'Report June'!BE408</f>
        <v>#VALUE!</v>
      </c>
      <c r="BF408" s="93" t="e">
        <f>'Report Sept'!BF408-'Report June'!BF408</f>
        <v>#VALUE!</v>
      </c>
      <c r="BG408" s="93" t="e">
        <f>'Report Sept'!BG408-'Report June'!BG408</f>
        <v>#VALUE!</v>
      </c>
      <c r="BH408" s="93" t="e">
        <f>'Report Sept'!BH408-'Report June'!BH408</f>
        <v>#VALUE!</v>
      </c>
      <c r="BI408" s="93" t="e">
        <f>'Report Sept'!BI408-'Report June'!BI408</f>
        <v>#VALUE!</v>
      </c>
      <c r="BJ408" s="93" t="e">
        <f>'Report Sept'!BJ408-'Report June'!BJ408</f>
        <v>#VALUE!</v>
      </c>
      <c r="BK408" s="93" t="e">
        <f>'Report Sept'!BK408-'Report June'!BK408</f>
        <v>#VALUE!</v>
      </c>
      <c r="BL408" s="93" t="e">
        <f>'Report Sept'!BL408-'Report June'!BL408</f>
        <v>#VALUE!</v>
      </c>
      <c r="BM408" s="93" t="e">
        <f>'Report Sept'!BM408-'Report June'!BM408</f>
        <v>#VALUE!</v>
      </c>
      <c r="BN408" s="93" t="e">
        <f>'Report Sept'!BN408-'Report June'!BN408</f>
        <v>#VALUE!</v>
      </c>
      <c r="BO408" s="93" t="e">
        <f>'Report Sept'!BO408-'Report June'!BO408</f>
        <v>#VALUE!</v>
      </c>
      <c r="BP408" s="93" t="e">
        <f>'Report Sept'!BP408-'Report June'!BP408</f>
        <v>#VALUE!</v>
      </c>
      <c r="BQ408" s="93" t="e">
        <f>'Report Sept'!BQ408-'Report June'!BQ408</f>
        <v>#VALUE!</v>
      </c>
      <c r="BR408" s="93" t="e">
        <f>'Report Sept'!BR408-'Report June'!BR408</f>
        <v>#VALUE!</v>
      </c>
      <c r="BS408" s="93" t="e">
        <f>'Report Sept'!BS408-'Report June'!BS408</f>
        <v>#VALUE!</v>
      </c>
      <c r="BT408" s="93" t="e">
        <f>'Report Sept'!BT408-'Report June'!BT408</f>
        <v>#VALUE!</v>
      </c>
      <c r="BU408" s="93" t="e">
        <f>'Report Sept'!BU408-'Report June'!BU408</f>
        <v>#VALUE!</v>
      </c>
      <c r="BV408" s="43"/>
      <c r="BW408" s="43"/>
      <c r="BX408" s="43"/>
      <c r="BY408" s="43"/>
      <c r="BZ408" s="43"/>
      <c r="CA408" s="43"/>
      <c r="CB408" s="43"/>
      <c r="CC408" s="43"/>
      <c r="CD408" s="43"/>
      <c r="CE408" s="43"/>
      <c r="CF408" s="52"/>
      <c r="CG408" s="52"/>
      <c r="CH408" s="52"/>
      <c r="CI408" s="52"/>
      <c r="CJ408" s="52"/>
      <c r="CK408" s="43"/>
      <c r="CL408" s="43"/>
      <c r="CM408" s="43"/>
      <c r="CN408" s="43"/>
      <c r="CO408" s="43"/>
      <c r="CP408" s="43"/>
      <c r="CQ408" s="43"/>
      <c r="CR408" s="43"/>
      <c r="CS408" s="43"/>
      <c r="CT408" s="43"/>
      <c r="CU408" s="43"/>
      <c r="CV408" s="43"/>
      <c r="CW408" s="43"/>
      <c r="CX408" s="43"/>
      <c r="CY408" s="43"/>
      <c r="CZ408" s="43"/>
      <c r="DA408" s="43"/>
      <c r="DB408" s="43"/>
      <c r="DC408" s="43"/>
      <c r="DD408" s="43"/>
      <c r="DE408" s="43"/>
      <c r="DF408" s="43"/>
      <c r="DG408" s="43"/>
      <c r="DH408" s="43"/>
      <c r="DI408" s="43"/>
      <c r="DJ408" s="43"/>
      <c r="DK408" s="43"/>
      <c r="DL408" s="43"/>
      <c r="DM408" s="43"/>
      <c r="DN408" s="43"/>
      <c r="DO408" s="43"/>
      <c r="DP408" s="43"/>
      <c r="DQ408" s="43"/>
      <c r="DR408" s="43"/>
      <c r="DS408" s="43"/>
      <c r="DT408" s="43"/>
      <c r="DU408" s="43"/>
      <c r="DV408" s="43"/>
      <c r="DW408" s="43"/>
      <c r="DX408" s="43"/>
      <c r="DY408" s="43"/>
      <c r="DZ408" s="43"/>
      <c r="EA408" s="43"/>
      <c r="EB408" s="43"/>
      <c r="EC408" s="43"/>
      <c r="ED408" s="43"/>
      <c r="EE408" s="43"/>
      <c r="EF408" s="43"/>
      <c r="EG408" s="43"/>
      <c r="EH408" s="43"/>
      <c r="EI408" s="43"/>
      <c r="EJ408" s="43"/>
      <c r="EK408" s="43"/>
      <c r="EL408" s="43"/>
      <c r="EM408" s="43"/>
      <c r="EN408" s="43"/>
      <c r="EO408" s="43"/>
      <c r="EP408" s="43"/>
      <c r="EQ408" s="43"/>
      <c r="ER408" s="43"/>
      <c r="ES408" s="43"/>
      <c r="ET408" s="43"/>
      <c r="EU408" s="43"/>
      <c r="EV408" s="43"/>
      <c r="EW408" s="43"/>
      <c r="EX408" s="43"/>
      <c r="EY408" s="43"/>
      <c r="EZ408" s="43"/>
    </row>
    <row r="409" spans="1:156" ht="15" customHeight="1">
      <c r="A409" s="44"/>
      <c r="B409" s="44"/>
      <c r="C409" s="44"/>
      <c r="D409" s="44"/>
      <c r="E409" s="44"/>
      <c r="F409" s="44"/>
      <c r="G409" s="44"/>
      <c r="H409" s="44"/>
      <c r="I409" s="44"/>
      <c r="J409" s="44"/>
      <c r="K409" s="44"/>
      <c r="L409" s="44"/>
      <c r="M409" s="44"/>
      <c r="N409" s="44"/>
      <c r="O409" s="44"/>
      <c r="P409" s="44"/>
      <c r="Q409" s="44"/>
      <c r="R409" s="44"/>
      <c r="S409" s="44"/>
      <c r="T409" s="44"/>
      <c r="U409" s="44"/>
      <c r="V409" s="44"/>
      <c r="W409" s="44"/>
      <c r="X409" s="44"/>
      <c r="Y409" s="44"/>
      <c r="Z409" s="44"/>
      <c r="AA409" s="44"/>
      <c r="AB409" s="44"/>
      <c r="AC409" s="44"/>
      <c r="AD409" s="44"/>
      <c r="AE409" s="44"/>
      <c r="AF409" s="44"/>
      <c r="AG409" s="44"/>
      <c r="AH409" s="44"/>
      <c r="AI409" s="44"/>
      <c r="AJ409" s="44"/>
      <c r="AK409" s="44"/>
      <c r="AL409" s="44"/>
      <c r="AM409" s="44"/>
      <c r="AN409" s="44"/>
      <c r="AO409" s="44"/>
      <c r="AP409" s="44"/>
      <c r="AQ409" s="44"/>
      <c r="AR409" s="44"/>
      <c r="AS409" s="44"/>
      <c r="AT409" s="44"/>
      <c r="AU409" s="44"/>
      <c r="AV409" s="44"/>
      <c r="AY409" s="48">
        <v>2020</v>
      </c>
      <c r="AZ409" s="93" t="e">
        <f>'Report Sept'!AZ409-'Report June'!AZ409</f>
        <v>#VALUE!</v>
      </c>
      <c r="BA409" s="93" t="e">
        <f>'Report Sept'!BA409-'Report June'!BA409</f>
        <v>#VALUE!</v>
      </c>
      <c r="BB409" s="93" t="e">
        <f>'Report Sept'!BB409-'Report June'!BB409</f>
        <v>#VALUE!</v>
      </c>
      <c r="BC409" s="93" t="e">
        <f>'Report Sept'!BC409-'Report June'!BC409</f>
        <v>#VALUE!</v>
      </c>
      <c r="BD409" s="93" t="e">
        <f>'Report Sept'!BD409-'Report June'!BD409</f>
        <v>#VALUE!</v>
      </c>
      <c r="BE409" s="93" t="e">
        <f>'Report Sept'!BE409-'Report June'!BE409</f>
        <v>#VALUE!</v>
      </c>
      <c r="BF409" s="93" t="e">
        <f>'Report Sept'!BF409-'Report June'!BF409</f>
        <v>#VALUE!</v>
      </c>
      <c r="BG409" s="93" t="e">
        <f>'Report Sept'!BG409-'Report June'!BG409</f>
        <v>#VALUE!</v>
      </c>
      <c r="BH409" s="93" t="e">
        <f>'Report Sept'!BH409-'Report June'!BH409</f>
        <v>#VALUE!</v>
      </c>
      <c r="BI409" s="93" t="e">
        <f>'Report Sept'!BI409-'Report June'!BI409</f>
        <v>#VALUE!</v>
      </c>
      <c r="BJ409" s="93" t="e">
        <f>'Report Sept'!BJ409-'Report June'!BJ409</f>
        <v>#VALUE!</v>
      </c>
      <c r="BK409" s="93" t="e">
        <f>'Report Sept'!BK409-'Report June'!BK409</f>
        <v>#VALUE!</v>
      </c>
      <c r="BL409" s="93" t="e">
        <f>'Report Sept'!BL409-'Report June'!BL409</f>
        <v>#VALUE!</v>
      </c>
      <c r="BM409" s="93" t="e">
        <f>'Report Sept'!BM409-'Report June'!BM409</f>
        <v>#VALUE!</v>
      </c>
      <c r="BN409" s="93" t="e">
        <f>'Report Sept'!BN409-'Report June'!BN409</f>
        <v>#VALUE!</v>
      </c>
      <c r="BO409" s="93" t="e">
        <f>'Report Sept'!BO409-'Report June'!BO409</f>
        <v>#VALUE!</v>
      </c>
      <c r="BP409" s="93" t="e">
        <f>'Report Sept'!BP409-'Report June'!BP409</f>
        <v>#VALUE!</v>
      </c>
      <c r="BQ409" s="93" t="e">
        <f>'Report Sept'!BQ409-'Report June'!BQ409</f>
        <v>#VALUE!</v>
      </c>
      <c r="BR409" s="43"/>
      <c r="BS409" s="43"/>
      <c r="BT409" s="43"/>
      <c r="BU409" s="43"/>
      <c r="BV409" s="43"/>
      <c r="BW409" s="43"/>
      <c r="BX409" s="43"/>
      <c r="BY409" s="43"/>
      <c r="BZ409" s="43"/>
      <c r="CA409" s="43"/>
      <c r="CB409" s="43"/>
      <c r="CC409" s="43"/>
      <c r="CD409" s="43"/>
      <c r="CE409" s="43"/>
      <c r="CF409" s="52"/>
      <c r="CG409" s="52"/>
    </row>
    <row r="410" spans="1:156" ht="15" customHeight="1">
      <c r="A410" s="44"/>
      <c r="B410" s="44"/>
      <c r="C410" s="44"/>
      <c r="D410" s="44"/>
      <c r="E410" s="44"/>
      <c r="F410" s="44"/>
      <c r="G410" s="44"/>
      <c r="H410" s="44"/>
      <c r="I410" s="44"/>
      <c r="J410" s="44"/>
      <c r="K410" s="44"/>
      <c r="L410" s="44"/>
      <c r="M410" s="44"/>
      <c r="N410" s="44"/>
      <c r="O410" s="44"/>
      <c r="P410" s="44"/>
      <c r="Q410" s="44"/>
      <c r="R410" s="44"/>
      <c r="S410" s="44"/>
      <c r="T410" s="44"/>
      <c r="U410" s="44"/>
      <c r="V410" s="44"/>
      <c r="W410" s="44"/>
      <c r="X410" s="44"/>
      <c r="Y410" s="44"/>
      <c r="Z410" s="44"/>
      <c r="AA410" s="44"/>
      <c r="AB410" s="44"/>
      <c r="AC410" s="44"/>
      <c r="AD410" s="44"/>
      <c r="AE410" s="44"/>
      <c r="AF410" s="44"/>
      <c r="AG410" s="44"/>
      <c r="AH410" s="44"/>
      <c r="AI410" s="44"/>
      <c r="AJ410" s="44"/>
      <c r="AK410" s="44"/>
      <c r="AL410" s="44"/>
      <c r="AM410" s="44"/>
      <c r="AN410" s="44"/>
      <c r="AO410" s="44"/>
      <c r="AP410" s="44"/>
      <c r="AQ410" s="44"/>
      <c r="AR410" s="44"/>
      <c r="AS410" s="44"/>
      <c r="AT410" s="44"/>
      <c r="AU410" s="44"/>
      <c r="AV410" s="44"/>
      <c r="AY410" s="48">
        <v>2021</v>
      </c>
      <c r="AZ410" s="93" t="e">
        <f>'Report Sept'!AZ410-'Report June'!AZ410</f>
        <v>#VALUE!</v>
      </c>
      <c r="BA410" s="93" t="e">
        <f>'Report Sept'!BA410-'Report June'!BA410</f>
        <v>#VALUE!</v>
      </c>
      <c r="BB410" s="93" t="e">
        <f>'Report Sept'!BB410-'Report June'!BB410</f>
        <v>#VALUE!</v>
      </c>
      <c r="BC410" s="93" t="e">
        <f>'Report Sept'!BC410-'Report June'!BC410</f>
        <v>#VALUE!</v>
      </c>
      <c r="BD410" s="93" t="e">
        <f>'Report Sept'!BD410-'Report June'!BD410</f>
        <v>#VALUE!</v>
      </c>
      <c r="BE410" s="93" t="e">
        <f>'Report Sept'!BE410-'Report June'!BE410</f>
        <v>#VALUE!</v>
      </c>
      <c r="BF410" s="93" t="e">
        <f>'Report Sept'!BF410-'Report June'!BF410</f>
        <v>#VALUE!</v>
      </c>
      <c r="BG410" s="93" t="e">
        <f>'Report Sept'!BG410-'Report June'!BG410</f>
        <v>#VALUE!</v>
      </c>
      <c r="BH410" s="93" t="e">
        <f>'Report Sept'!BH410-'Report June'!BH410</f>
        <v>#VALUE!</v>
      </c>
      <c r="BI410" s="93" t="e">
        <f>'Report Sept'!BI410-'Report June'!BI410</f>
        <v>#VALUE!</v>
      </c>
      <c r="BJ410" s="93" t="e">
        <f>'Report Sept'!BJ410-'Report June'!BJ410</f>
        <v>#VALUE!</v>
      </c>
      <c r="BK410" s="93" t="e">
        <f>'Report Sept'!BK410-'Report June'!BK410</f>
        <v>#VALUE!</v>
      </c>
      <c r="BL410" s="93" t="e">
        <f>'Report Sept'!BL410-'Report June'!BL410</f>
        <v>#VALUE!</v>
      </c>
      <c r="BM410" s="93" t="e">
        <f>'Report Sept'!BM410-'Report June'!BM410</f>
        <v>#VALUE!</v>
      </c>
      <c r="BN410" s="43"/>
      <c r="BO410" s="43"/>
      <c r="BP410" s="43"/>
      <c r="BQ410" s="43"/>
      <c r="BR410" s="43"/>
      <c r="BS410" s="43"/>
      <c r="BT410" s="43"/>
      <c r="BU410" s="43"/>
      <c r="BV410" s="43"/>
      <c r="BW410" s="43"/>
      <c r="BX410" s="43"/>
      <c r="BY410" s="43"/>
      <c r="BZ410" s="43"/>
      <c r="CA410" s="43"/>
      <c r="CB410" s="43"/>
      <c r="CC410" s="43"/>
      <c r="CD410" s="43"/>
      <c r="CE410" s="43"/>
      <c r="CF410" s="52"/>
      <c r="CG410" s="52"/>
    </row>
    <row r="411" spans="1:156" ht="15" customHeight="1">
      <c r="A411" s="44"/>
      <c r="B411" s="44"/>
      <c r="C411" s="44"/>
      <c r="D411" s="44"/>
      <c r="E411" s="44"/>
      <c r="F411" s="44"/>
      <c r="G411" s="44"/>
      <c r="H411" s="44"/>
      <c r="I411" s="44"/>
      <c r="J411" s="44"/>
      <c r="K411" s="44"/>
      <c r="L411" s="44"/>
      <c r="M411" s="44"/>
      <c r="N411" s="44"/>
      <c r="O411" s="44"/>
      <c r="P411" s="44"/>
      <c r="Q411" s="44"/>
      <c r="R411" s="44"/>
      <c r="S411" s="44"/>
      <c r="T411" s="44"/>
      <c r="U411" s="44"/>
      <c r="V411" s="44"/>
      <c r="W411" s="44"/>
      <c r="X411" s="44"/>
      <c r="Y411" s="44"/>
      <c r="Z411" s="44"/>
      <c r="AA411" s="44"/>
      <c r="AB411" s="44"/>
      <c r="AC411" s="44"/>
      <c r="AD411" s="44"/>
      <c r="AE411" s="44"/>
      <c r="AF411" s="44"/>
      <c r="AG411" s="44"/>
      <c r="AH411" s="44"/>
      <c r="AI411" s="44"/>
      <c r="AJ411" s="44"/>
      <c r="AK411" s="44"/>
      <c r="AL411" s="44"/>
      <c r="AM411" s="44"/>
      <c r="AN411" s="44"/>
      <c r="AO411" s="44"/>
      <c r="AP411" s="44"/>
      <c r="AQ411" s="44"/>
      <c r="AR411" s="44"/>
      <c r="AS411" s="44"/>
      <c r="AT411" s="44"/>
      <c r="AU411" s="44"/>
      <c r="AV411" s="44"/>
      <c r="AY411" s="48">
        <v>2022</v>
      </c>
      <c r="AZ411" s="93" t="e">
        <f>'Report Sept'!AZ411-'Report June'!AZ411</f>
        <v>#VALUE!</v>
      </c>
      <c r="BA411" s="93" t="e">
        <f>'Report Sept'!BA411-'Report June'!BA411</f>
        <v>#VALUE!</v>
      </c>
      <c r="BB411" s="93" t="e">
        <f>'Report Sept'!BB411-'Report June'!BB411</f>
        <v>#VALUE!</v>
      </c>
      <c r="BC411" s="93" t="e">
        <f>'Report Sept'!BC411-'Report June'!BC411</f>
        <v>#VALUE!</v>
      </c>
      <c r="BD411" s="93" t="e">
        <f>'Report Sept'!BD411-'Report June'!BD411</f>
        <v>#VALUE!</v>
      </c>
      <c r="BE411" s="93" t="e">
        <f>'Report Sept'!BE411-'Report June'!BE411</f>
        <v>#VALUE!</v>
      </c>
      <c r="BF411" s="93" t="e">
        <f>'Report Sept'!BF411-'Report June'!BF411</f>
        <v>#VALUE!</v>
      </c>
      <c r="BG411" s="93" t="e">
        <f>'Report Sept'!BG411-'Report June'!BG411</f>
        <v>#VALUE!</v>
      </c>
      <c r="BH411" s="93" t="e">
        <f>'Report Sept'!BH411-'Report June'!BH411</f>
        <v>#VALUE!</v>
      </c>
      <c r="BI411" s="93" t="e">
        <f>'Report Sept'!BI411-'Report June'!BI411</f>
        <v>#VALUE!</v>
      </c>
      <c r="BJ411" s="43"/>
      <c r="BK411" s="43"/>
      <c r="BL411" s="43"/>
      <c r="BM411" s="43"/>
      <c r="BN411" s="43"/>
      <c r="BO411" s="43"/>
      <c r="BP411" s="43"/>
      <c r="BQ411" s="43"/>
      <c r="BR411" s="43"/>
      <c r="BS411" s="43"/>
      <c r="BT411" s="43"/>
      <c r="BU411" s="43"/>
      <c r="BV411" s="43"/>
      <c r="BW411" s="43"/>
      <c r="BX411" s="43"/>
      <c r="BY411" s="43"/>
      <c r="BZ411" s="43"/>
      <c r="CA411" s="43"/>
      <c r="CB411" s="43"/>
      <c r="CC411" s="43"/>
      <c r="CD411" s="43"/>
      <c r="CE411" s="43"/>
      <c r="CF411" s="52"/>
      <c r="CG411" s="52"/>
    </row>
    <row r="412" spans="1:156" ht="15" customHeight="1">
      <c r="A412" s="44"/>
      <c r="B412" s="44"/>
      <c r="C412" s="44"/>
      <c r="D412" s="44"/>
      <c r="E412" s="44"/>
      <c r="F412" s="44"/>
      <c r="G412" s="44"/>
      <c r="H412" s="44"/>
      <c r="I412" s="44"/>
      <c r="J412" s="44"/>
      <c r="K412" s="44"/>
      <c r="L412" s="44"/>
      <c r="M412" s="44"/>
      <c r="N412" s="44"/>
      <c r="O412" s="44"/>
      <c r="P412" s="44"/>
      <c r="Q412" s="44"/>
      <c r="R412" s="44"/>
      <c r="S412" s="44"/>
      <c r="T412" s="44"/>
      <c r="U412" s="44"/>
      <c r="V412" s="44"/>
      <c r="W412" s="44"/>
      <c r="X412" s="44"/>
      <c r="Y412" s="44"/>
      <c r="Z412" s="44"/>
      <c r="AA412" s="44"/>
      <c r="AB412" s="44"/>
      <c r="AC412" s="44"/>
      <c r="AD412" s="44"/>
      <c r="AE412" s="44"/>
      <c r="AF412" s="44"/>
      <c r="AG412" s="44"/>
      <c r="AH412" s="44"/>
      <c r="AI412" s="44"/>
      <c r="AJ412" s="44"/>
      <c r="AK412" s="44"/>
      <c r="AL412" s="44"/>
      <c r="AM412" s="44"/>
      <c r="AN412" s="44"/>
      <c r="AO412" s="44"/>
      <c r="AP412" s="44"/>
      <c r="AQ412" s="44"/>
      <c r="AR412" s="44"/>
      <c r="AS412" s="44"/>
      <c r="AT412" s="44"/>
      <c r="AU412" s="44"/>
      <c r="AV412" s="44"/>
      <c r="AY412" s="48">
        <v>2023</v>
      </c>
      <c r="AZ412" s="93" t="e">
        <f>'Report Sept'!AZ412-'Report June'!AZ412</f>
        <v>#VALUE!</v>
      </c>
      <c r="BA412" s="93" t="e">
        <f>'Report Sept'!BA412-'Report June'!BA412</f>
        <v>#VALUE!</v>
      </c>
      <c r="BB412" s="93" t="e">
        <f>'Report Sept'!BB412-'Report June'!BB412</f>
        <v>#VALUE!</v>
      </c>
      <c r="BC412" s="93" t="e">
        <f>'Report Sept'!BC412-'Report June'!BC412</f>
        <v>#VALUE!</v>
      </c>
      <c r="BD412" s="93" t="e">
        <f>'Report Sept'!BD412-'Report June'!BD412</f>
        <v>#VALUE!</v>
      </c>
      <c r="BE412" s="93" t="e">
        <f>'Report Sept'!BE412-'Report June'!BE412</f>
        <v>#VALUE!</v>
      </c>
      <c r="BF412" s="43"/>
      <c r="BG412" s="43"/>
      <c r="BH412" s="43"/>
      <c r="BI412" s="43"/>
      <c r="BJ412" s="43"/>
      <c r="BK412" s="43"/>
      <c r="BL412" s="43"/>
      <c r="BM412" s="43"/>
      <c r="BN412" s="43"/>
      <c r="BO412" s="43"/>
      <c r="BP412" s="43"/>
      <c r="BQ412" s="43"/>
      <c r="BR412" s="43"/>
      <c r="BS412" s="43"/>
      <c r="BT412" s="43"/>
      <c r="BU412" s="43"/>
      <c r="BV412" s="43"/>
      <c r="BW412" s="43"/>
      <c r="BX412" s="43"/>
      <c r="BY412" s="43"/>
      <c r="BZ412" s="43"/>
      <c r="CA412" s="43"/>
      <c r="CB412" s="43"/>
      <c r="CC412" s="43"/>
      <c r="CD412" s="43"/>
      <c r="CE412" s="43"/>
      <c r="CF412" s="52"/>
      <c r="CG412" s="52"/>
    </row>
    <row r="413" spans="1:156" ht="15" customHeight="1">
      <c r="A413" s="44"/>
      <c r="B413" s="44"/>
      <c r="C413" s="44"/>
      <c r="D413" s="44"/>
      <c r="E413" s="44"/>
      <c r="F413" s="44"/>
      <c r="G413" s="44"/>
      <c r="H413" s="44"/>
      <c r="I413" s="44"/>
      <c r="J413" s="44"/>
      <c r="K413" s="44"/>
      <c r="L413" s="44"/>
      <c r="M413" s="44"/>
      <c r="N413" s="44"/>
      <c r="O413" s="44"/>
      <c r="P413" s="44"/>
      <c r="Q413" s="44"/>
      <c r="R413" s="44"/>
      <c r="S413" s="44"/>
      <c r="T413" s="44"/>
      <c r="U413" s="44"/>
      <c r="V413" s="44"/>
      <c r="W413" s="44"/>
      <c r="X413" s="44"/>
      <c r="Y413" s="44"/>
      <c r="Z413" s="44"/>
      <c r="AA413" s="44"/>
      <c r="AB413" s="44"/>
      <c r="AC413" s="44"/>
      <c r="AD413" s="44"/>
      <c r="AE413" s="44"/>
      <c r="AF413" s="44"/>
      <c r="AG413" s="44"/>
      <c r="AH413" s="44"/>
      <c r="AI413" s="44"/>
      <c r="AJ413" s="44"/>
      <c r="AK413" s="44"/>
      <c r="AL413" s="44"/>
      <c r="AM413" s="44"/>
      <c r="AN413" s="44"/>
      <c r="AO413" s="44"/>
      <c r="AP413" s="44"/>
      <c r="AQ413" s="44"/>
      <c r="AR413" s="44"/>
      <c r="AS413" s="44"/>
      <c r="AT413" s="44"/>
      <c r="AU413" s="44"/>
      <c r="AV413" s="44"/>
      <c r="AY413" s="48">
        <v>2024</v>
      </c>
      <c r="AZ413" s="93">
        <f>'Report Sept'!AZ413-'Report June'!AZ413</f>
        <v>0</v>
      </c>
      <c r="BA413" s="93">
        <f>'Report Sept'!BA413-'Report June'!BA413</f>
        <v>1E-4</v>
      </c>
    </row>
    <row r="414" spans="1:156" ht="15" customHeight="1">
      <c r="A414" s="44"/>
      <c r="B414" s="44"/>
      <c r="C414" s="44"/>
      <c r="D414" s="44"/>
      <c r="E414" s="44"/>
      <c r="F414" s="44"/>
      <c r="G414" s="44"/>
      <c r="H414" s="44"/>
      <c r="I414" s="44"/>
      <c r="J414" s="44"/>
      <c r="K414" s="44"/>
      <c r="L414" s="44"/>
      <c r="M414" s="44"/>
      <c r="N414" s="44"/>
      <c r="O414" s="44"/>
      <c r="P414" s="44"/>
      <c r="Q414" s="44"/>
      <c r="R414" s="44"/>
      <c r="S414" s="44"/>
      <c r="T414" s="44"/>
      <c r="U414" s="44"/>
      <c r="V414" s="44"/>
      <c r="W414" s="44"/>
      <c r="X414" s="44"/>
      <c r="Y414" s="44"/>
      <c r="Z414" s="44"/>
      <c r="AA414" s="44"/>
      <c r="AB414" s="44"/>
      <c r="AC414" s="44"/>
      <c r="AD414" s="44"/>
      <c r="AE414" s="44"/>
      <c r="AF414" s="44"/>
      <c r="AG414" s="44"/>
      <c r="AH414" s="44"/>
      <c r="AI414" s="44"/>
      <c r="AJ414" s="44"/>
      <c r="AK414" s="44"/>
      <c r="AL414" s="44"/>
      <c r="AM414" s="44"/>
      <c r="AN414" s="44"/>
      <c r="AO414" s="44"/>
      <c r="AP414" s="44"/>
      <c r="AQ414" s="44"/>
      <c r="AR414" s="44"/>
      <c r="AS414" s="44"/>
      <c r="AT414" s="44"/>
      <c r="AU414" s="44"/>
      <c r="AV414" s="44"/>
      <c r="AY414" s="54" t="s">
        <v>86</v>
      </c>
      <c r="AZ414" s="49">
        <v>1</v>
      </c>
      <c r="BA414" s="49">
        <v>2</v>
      </c>
      <c r="BB414" s="49">
        <v>3</v>
      </c>
      <c r="BC414" s="49">
        <v>4</v>
      </c>
      <c r="BD414" s="49">
        <v>5</v>
      </c>
      <c r="BE414" s="49">
        <v>6</v>
      </c>
      <c r="BF414" s="49">
        <v>7</v>
      </c>
      <c r="BG414" s="49">
        <v>8</v>
      </c>
      <c r="BH414" s="49">
        <v>9</v>
      </c>
      <c r="BI414" s="49">
        <v>10</v>
      </c>
      <c r="BJ414" s="49">
        <v>11</v>
      </c>
      <c r="BK414" s="49">
        <v>12</v>
      </c>
      <c r="BL414" s="49">
        <v>13</v>
      </c>
      <c r="BM414" s="49">
        <v>14</v>
      </c>
      <c r="BN414" s="49">
        <v>15</v>
      </c>
      <c r="BO414" s="49">
        <v>16</v>
      </c>
      <c r="BP414" s="49">
        <v>17</v>
      </c>
      <c r="BQ414" s="49">
        <v>18</v>
      </c>
      <c r="BR414" s="49">
        <v>19</v>
      </c>
      <c r="BS414" s="49">
        <v>20</v>
      </c>
      <c r="BT414" s="49">
        <v>21</v>
      </c>
      <c r="BU414" s="49">
        <v>22</v>
      </c>
      <c r="BV414" s="49">
        <v>23</v>
      </c>
      <c r="BW414" s="49">
        <v>24</v>
      </c>
      <c r="BX414" s="49">
        <v>25</v>
      </c>
      <c r="BY414" s="49">
        <v>26</v>
      </c>
      <c r="BZ414" s="49">
        <v>27</v>
      </c>
      <c r="CA414" s="49">
        <v>28</v>
      </c>
      <c r="CB414" s="49">
        <v>29</v>
      </c>
      <c r="CC414" s="49">
        <v>30</v>
      </c>
      <c r="CD414" s="49">
        <v>31</v>
      </c>
      <c r="CE414" s="49">
        <v>32</v>
      </c>
      <c r="CF414" s="49">
        <v>33</v>
      </c>
      <c r="CG414" s="49">
        <v>34</v>
      </c>
      <c r="CH414" s="49">
        <v>35</v>
      </c>
      <c r="CI414" s="49">
        <v>36</v>
      </c>
    </row>
    <row r="415" spans="1:156" ht="15" customHeight="1">
      <c r="A415" s="44"/>
      <c r="B415" s="44"/>
      <c r="C415" s="44"/>
      <c r="D415" s="44"/>
      <c r="E415" s="44"/>
      <c r="F415" s="44"/>
      <c r="G415" s="44"/>
      <c r="H415" s="44"/>
      <c r="I415" s="44"/>
      <c r="J415" s="44"/>
      <c r="K415" s="44"/>
      <c r="L415" s="44"/>
      <c r="M415" s="44"/>
      <c r="N415" s="44"/>
      <c r="O415" s="44"/>
      <c r="P415" s="44"/>
      <c r="Q415" s="44"/>
      <c r="R415" s="44"/>
      <c r="S415" s="44"/>
      <c r="T415" s="44"/>
      <c r="U415" s="44"/>
      <c r="V415" s="44"/>
      <c r="W415" s="44"/>
      <c r="X415" s="44"/>
      <c r="Y415" s="44"/>
      <c r="Z415" s="44"/>
      <c r="AA415" s="44"/>
      <c r="AB415" s="44"/>
      <c r="AC415" s="44"/>
      <c r="AD415" s="44"/>
      <c r="AE415" s="44"/>
      <c r="AF415" s="44"/>
      <c r="AG415" s="44"/>
      <c r="AH415" s="44"/>
      <c r="AI415" s="44"/>
      <c r="AJ415" s="44"/>
      <c r="AK415" s="44"/>
      <c r="AL415" s="44"/>
      <c r="AM415" s="44"/>
      <c r="AN415" s="44"/>
      <c r="AO415" s="44"/>
      <c r="AP415" s="44"/>
      <c r="AQ415" s="44"/>
      <c r="AR415" s="44"/>
      <c r="AS415" s="44"/>
      <c r="AT415" s="44"/>
      <c r="AU415" s="44"/>
      <c r="AV415" s="44"/>
      <c r="AY415" s="48">
        <v>2016</v>
      </c>
      <c r="AZ415" s="93" t="e">
        <f>'Report Sept'!AZ415-'Report June'!AZ415</f>
        <v>#VALUE!</v>
      </c>
      <c r="BA415" s="93" t="e">
        <f>'Report Sept'!BA415-'Report June'!BA415</f>
        <v>#VALUE!</v>
      </c>
      <c r="BB415" s="93" t="e">
        <f>'Report Sept'!BB415-'Report June'!BB415</f>
        <v>#VALUE!</v>
      </c>
      <c r="BC415" s="93" t="e">
        <f>'Report Sept'!BC415-'Report June'!BC415</f>
        <v>#VALUE!</v>
      </c>
      <c r="BD415" s="93" t="e">
        <f>'Report Sept'!BD415-'Report June'!BD415</f>
        <v>#VALUE!</v>
      </c>
      <c r="BE415" s="93" t="e">
        <f>'Report Sept'!BE415-'Report June'!BE415</f>
        <v>#VALUE!</v>
      </c>
      <c r="BF415" s="93" t="e">
        <f>'Report Sept'!BF415-'Report June'!BF415</f>
        <v>#VALUE!</v>
      </c>
      <c r="BG415" s="93" t="e">
        <f>'Report Sept'!BG415-'Report June'!BG415</f>
        <v>#VALUE!</v>
      </c>
      <c r="BH415" s="93" t="e">
        <f>'Report Sept'!BH415-'Report June'!BH415</f>
        <v>#VALUE!</v>
      </c>
      <c r="BI415" s="93" t="e">
        <f>'Report Sept'!BI415-'Report June'!BI415</f>
        <v>#VALUE!</v>
      </c>
      <c r="BJ415" s="93" t="e">
        <f>'Report Sept'!BJ415-'Report June'!BJ415</f>
        <v>#VALUE!</v>
      </c>
      <c r="BK415" s="93" t="e">
        <f>'Report Sept'!BK415-'Report June'!BK415</f>
        <v>#VALUE!</v>
      </c>
      <c r="BL415" s="93" t="e">
        <f>'Report Sept'!BL415-'Report June'!BL415</f>
        <v>#VALUE!</v>
      </c>
      <c r="BM415" s="93" t="e">
        <f>'Report Sept'!BM415-'Report June'!BM415</f>
        <v>#VALUE!</v>
      </c>
      <c r="BN415" s="93" t="e">
        <f>'Report Sept'!BN415-'Report June'!BN415</f>
        <v>#VALUE!</v>
      </c>
      <c r="BO415" s="93" t="e">
        <f>'Report Sept'!BO415-'Report June'!BO415</f>
        <v>#VALUE!</v>
      </c>
      <c r="BP415" s="93" t="e">
        <f>'Report Sept'!BP415-'Report June'!BP415</f>
        <v>#VALUE!</v>
      </c>
      <c r="BQ415" s="93" t="e">
        <f>'Report Sept'!BQ415-'Report June'!BQ415</f>
        <v>#VALUE!</v>
      </c>
      <c r="BR415" s="93" t="e">
        <f>'Report Sept'!BR415-'Report June'!BR415</f>
        <v>#VALUE!</v>
      </c>
      <c r="BS415" s="93" t="e">
        <f>'Report Sept'!BS415-'Report June'!BS415</f>
        <v>#VALUE!</v>
      </c>
      <c r="BT415" s="93" t="e">
        <f>'Report Sept'!BT415-'Report June'!BT415</f>
        <v>#VALUE!</v>
      </c>
      <c r="BU415" s="93" t="e">
        <f>'Report Sept'!BU415-'Report June'!BU415</f>
        <v>#VALUE!</v>
      </c>
      <c r="BV415" s="93" t="e">
        <f>'Report Sept'!BV415-'Report June'!BV415</f>
        <v>#VALUE!</v>
      </c>
      <c r="BW415" s="93" t="e">
        <f>'Report Sept'!BW415-'Report June'!BW415</f>
        <v>#VALUE!</v>
      </c>
      <c r="BX415" s="93" t="e">
        <f>'Report Sept'!BX415-'Report June'!BX415</f>
        <v>#VALUE!</v>
      </c>
      <c r="BY415" s="93" t="e">
        <f>'Report Sept'!BY415-'Report June'!BY415</f>
        <v>#VALUE!</v>
      </c>
      <c r="BZ415" s="93" t="e">
        <f>'Report Sept'!BZ415-'Report June'!BZ415</f>
        <v>#VALUE!</v>
      </c>
      <c r="CA415" s="93" t="e">
        <f>'Report Sept'!CA415-'Report June'!CA415</f>
        <v>#VALUE!</v>
      </c>
      <c r="CB415" s="93" t="e">
        <f>'Report Sept'!CB415-'Report June'!CB415</f>
        <v>#VALUE!</v>
      </c>
      <c r="CC415" s="93" t="e">
        <f>'Report Sept'!CC415-'Report June'!CC415</f>
        <v>#VALUE!</v>
      </c>
      <c r="CD415" s="93" t="e">
        <f>'Report Sept'!CD415-'Report June'!CD415</f>
        <v>#VALUE!</v>
      </c>
      <c r="CE415" s="93" t="e">
        <f>'Report Sept'!CE415-'Report June'!CE415</f>
        <v>#VALUE!</v>
      </c>
      <c r="CF415" s="93" t="e">
        <f>'Report Sept'!CF415-'Report June'!CF415</f>
        <v>#VALUE!</v>
      </c>
      <c r="CG415" s="93" t="e">
        <f>'Report Sept'!CG415-'Report June'!CG415</f>
        <v>#VALUE!</v>
      </c>
      <c r="CH415" s="43"/>
      <c r="CI415" s="43"/>
    </row>
    <row r="416" spans="1:156" ht="15" customHeight="1">
      <c r="A416" s="44"/>
      <c r="B416" s="44"/>
      <c r="C416" s="44"/>
      <c r="D416" s="44"/>
      <c r="E416" s="44"/>
      <c r="F416" s="44"/>
      <c r="G416" s="44"/>
      <c r="H416" s="44"/>
      <c r="I416" s="44"/>
      <c r="J416" s="44"/>
      <c r="K416" s="44"/>
      <c r="L416" s="44"/>
      <c r="M416" s="44"/>
      <c r="N416" s="44"/>
      <c r="O416" s="44"/>
      <c r="P416" s="44"/>
      <c r="Q416" s="44"/>
      <c r="R416" s="44"/>
      <c r="S416" s="44"/>
      <c r="T416" s="44"/>
      <c r="U416" s="44"/>
      <c r="V416" s="44"/>
      <c r="W416" s="44"/>
      <c r="X416" s="44"/>
      <c r="Y416" s="44"/>
      <c r="Z416" s="44"/>
      <c r="AA416" s="44"/>
      <c r="AB416" s="44"/>
      <c r="AC416" s="44"/>
      <c r="AD416" s="44"/>
      <c r="AE416" s="44"/>
      <c r="AF416" s="44"/>
      <c r="AG416" s="44"/>
      <c r="AH416" s="44"/>
      <c r="AI416" s="44"/>
      <c r="AJ416" s="44"/>
      <c r="AK416" s="44"/>
      <c r="AL416" s="44"/>
      <c r="AM416" s="44"/>
      <c r="AN416" s="44"/>
      <c r="AO416" s="44"/>
      <c r="AP416" s="44"/>
      <c r="AQ416" s="44"/>
      <c r="AR416" s="44"/>
      <c r="AS416" s="44"/>
      <c r="AT416" s="44"/>
      <c r="AU416" s="44"/>
      <c r="AV416" s="44"/>
      <c r="AY416" s="48">
        <v>2017</v>
      </c>
      <c r="AZ416" s="93" t="e">
        <f>'Report Sept'!AZ416-'Report June'!AZ416</f>
        <v>#VALUE!</v>
      </c>
      <c r="BA416" s="93" t="e">
        <f>'Report Sept'!BA416-'Report June'!BA416</f>
        <v>#VALUE!</v>
      </c>
      <c r="BB416" s="93" t="e">
        <f>'Report Sept'!BB416-'Report June'!BB416</f>
        <v>#VALUE!</v>
      </c>
      <c r="BC416" s="93" t="e">
        <f>'Report Sept'!BC416-'Report June'!BC416</f>
        <v>#VALUE!</v>
      </c>
      <c r="BD416" s="93" t="e">
        <f>'Report Sept'!BD416-'Report June'!BD416</f>
        <v>#VALUE!</v>
      </c>
      <c r="BE416" s="93" t="e">
        <f>'Report Sept'!BE416-'Report June'!BE416</f>
        <v>#VALUE!</v>
      </c>
      <c r="BF416" s="93" t="e">
        <f>'Report Sept'!BF416-'Report June'!BF416</f>
        <v>#VALUE!</v>
      </c>
      <c r="BG416" s="93" t="e">
        <f>'Report Sept'!BG416-'Report June'!BG416</f>
        <v>#VALUE!</v>
      </c>
      <c r="BH416" s="93" t="e">
        <f>'Report Sept'!BH416-'Report June'!BH416</f>
        <v>#VALUE!</v>
      </c>
      <c r="BI416" s="93" t="e">
        <f>'Report Sept'!BI416-'Report June'!BI416</f>
        <v>#VALUE!</v>
      </c>
      <c r="BJ416" s="93" t="e">
        <f>'Report Sept'!BJ416-'Report June'!BJ416</f>
        <v>#VALUE!</v>
      </c>
      <c r="BK416" s="93" t="e">
        <f>'Report Sept'!BK416-'Report June'!BK416</f>
        <v>#VALUE!</v>
      </c>
      <c r="BL416" s="93" t="e">
        <f>'Report Sept'!BL416-'Report June'!BL416</f>
        <v>#VALUE!</v>
      </c>
      <c r="BM416" s="93" t="e">
        <f>'Report Sept'!BM416-'Report June'!BM416</f>
        <v>#VALUE!</v>
      </c>
      <c r="BN416" s="93" t="e">
        <f>'Report Sept'!BN416-'Report June'!BN416</f>
        <v>#VALUE!</v>
      </c>
      <c r="BO416" s="93" t="e">
        <f>'Report Sept'!BO416-'Report June'!BO416</f>
        <v>#VALUE!</v>
      </c>
      <c r="BP416" s="93" t="e">
        <f>'Report Sept'!BP416-'Report June'!BP416</f>
        <v>#VALUE!</v>
      </c>
      <c r="BQ416" s="93" t="e">
        <f>'Report Sept'!BQ416-'Report June'!BQ416</f>
        <v>#VALUE!</v>
      </c>
      <c r="BR416" s="93" t="e">
        <f>'Report Sept'!BR416-'Report June'!BR416</f>
        <v>#VALUE!</v>
      </c>
      <c r="BS416" s="93" t="e">
        <f>'Report Sept'!BS416-'Report June'!BS416</f>
        <v>#VALUE!</v>
      </c>
      <c r="BT416" s="93" t="e">
        <f>'Report Sept'!BT416-'Report June'!BT416</f>
        <v>#VALUE!</v>
      </c>
      <c r="BU416" s="93" t="e">
        <f>'Report Sept'!BU416-'Report June'!BU416</f>
        <v>#VALUE!</v>
      </c>
      <c r="BV416" s="93" t="e">
        <f>'Report Sept'!BV416-'Report June'!BV416</f>
        <v>#VALUE!</v>
      </c>
      <c r="BW416" s="93" t="e">
        <f>'Report Sept'!BW416-'Report June'!BW416</f>
        <v>#VALUE!</v>
      </c>
      <c r="BX416" s="93" t="e">
        <f>'Report Sept'!BX416-'Report June'!BX416</f>
        <v>#VALUE!</v>
      </c>
      <c r="BY416" s="93" t="e">
        <f>'Report Sept'!BY416-'Report June'!BY416</f>
        <v>#VALUE!</v>
      </c>
      <c r="BZ416" s="93" t="e">
        <f>'Report Sept'!BZ416-'Report June'!BZ416</f>
        <v>#VALUE!</v>
      </c>
      <c r="CA416" s="93" t="e">
        <f>'Report Sept'!CA416-'Report June'!CA416</f>
        <v>#VALUE!</v>
      </c>
      <c r="CB416" s="93" t="e">
        <f>'Report Sept'!CB416-'Report June'!CB416</f>
        <v>#VALUE!</v>
      </c>
      <c r="CC416" s="93" t="e">
        <f>'Report Sept'!CC416-'Report June'!CC416</f>
        <v>#VALUE!</v>
      </c>
      <c r="CD416" s="43"/>
      <c r="CE416" s="43"/>
      <c r="CF416" s="52"/>
      <c r="CG416" s="52"/>
    </row>
    <row r="417" spans="1:156" ht="15" customHeight="1">
      <c r="A417" s="44"/>
      <c r="B417" s="44"/>
      <c r="C417" s="44"/>
      <c r="D417" s="44"/>
      <c r="E417" s="44"/>
      <c r="F417" s="44"/>
      <c r="G417" s="44"/>
      <c r="H417" s="44"/>
      <c r="I417" s="44"/>
      <c r="J417" s="44"/>
      <c r="K417" s="44"/>
      <c r="L417" s="44"/>
      <c r="M417" s="44"/>
      <c r="N417" s="44"/>
      <c r="O417" s="44"/>
      <c r="P417" s="44"/>
      <c r="Q417" s="44"/>
      <c r="R417" s="44"/>
      <c r="S417" s="44"/>
      <c r="T417" s="44"/>
      <c r="U417" s="44"/>
      <c r="V417" s="44"/>
      <c r="W417" s="44"/>
      <c r="X417" s="44"/>
      <c r="Y417" s="44"/>
      <c r="Z417" s="44"/>
      <c r="AA417" s="44"/>
      <c r="AB417" s="44"/>
      <c r="AC417" s="44"/>
      <c r="AD417" s="44"/>
      <c r="AE417" s="44"/>
      <c r="AF417" s="44"/>
      <c r="AG417" s="44"/>
      <c r="AH417" s="44"/>
      <c r="AI417" s="44"/>
      <c r="AJ417" s="44"/>
      <c r="AK417" s="44"/>
      <c r="AL417" s="44"/>
      <c r="AM417" s="44"/>
      <c r="AN417" s="44"/>
      <c r="AO417" s="44"/>
      <c r="AP417" s="44"/>
      <c r="AQ417" s="44"/>
      <c r="AR417" s="44"/>
      <c r="AS417" s="44"/>
      <c r="AT417" s="44"/>
      <c r="AU417" s="44"/>
      <c r="AV417" s="44"/>
      <c r="AY417" s="48">
        <v>2018</v>
      </c>
      <c r="AZ417" s="93" t="e">
        <f>'Report Sept'!AZ417-'Report June'!AZ417</f>
        <v>#VALUE!</v>
      </c>
      <c r="BA417" s="93" t="e">
        <f>'Report Sept'!BA417-'Report June'!BA417</f>
        <v>#VALUE!</v>
      </c>
      <c r="BB417" s="93" t="e">
        <f>'Report Sept'!BB417-'Report June'!BB417</f>
        <v>#VALUE!</v>
      </c>
      <c r="BC417" s="93" t="e">
        <f>'Report Sept'!BC417-'Report June'!BC417</f>
        <v>#VALUE!</v>
      </c>
      <c r="BD417" s="93" t="e">
        <f>'Report Sept'!BD417-'Report June'!BD417</f>
        <v>#VALUE!</v>
      </c>
      <c r="BE417" s="93" t="e">
        <f>'Report Sept'!BE417-'Report June'!BE417</f>
        <v>#VALUE!</v>
      </c>
      <c r="BF417" s="93" t="e">
        <f>'Report Sept'!BF417-'Report June'!BF417</f>
        <v>#VALUE!</v>
      </c>
      <c r="BG417" s="93" t="e">
        <f>'Report Sept'!BG417-'Report June'!BG417</f>
        <v>#VALUE!</v>
      </c>
      <c r="BH417" s="93" t="e">
        <f>'Report Sept'!BH417-'Report June'!BH417</f>
        <v>#VALUE!</v>
      </c>
      <c r="BI417" s="93" t="e">
        <f>'Report Sept'!BI417-'Report June'!BI417</f>
        <v>#VALUE!</v>
      </c>
      <c r="BJ417" s="93" t="e">
        <f>'Report Sept'!BJ417-'Report June'!BJ417</f>
        <v>#VALUE!</v>
      </c>
      <c r="BK417" s="93" t="e">
        <f>'Report Sept'!BK417-'Report June'!BK417</f>
        <v>#VALUE!</v>
      </c>
      <c r="BL417" s="93" t="e">
        <f>'Report Sept'!BL417-'Report June'!BL417</f>
        <v>#VALUE!</v>
      </c>
      <c r="BM417" s="93" t="e">
        <f>'Report Sept'!BM417-'Report June'!BM417</f>
        <v>#VALUE!</v>
      </c>
      <c r="BN417" s="93" t="e">
        <f>'Report Sept'!BN417-'Report June'!BN417</f>
        <v>#VALUE!</v>
      </c>
      <c r="BO417" s="93" t="e">
        <f>'Report Sept'!BO417-'Report June'!BO417</f>
        <v>#VALUE!</v>
      </c>
      <c r="BP417" s="93" t="e">
        <f>'Report Sept'!BP417-'Report June'!BP417</f>
        <v>#VALUE!</v>
      </c>
      <c r="BQ417" s="93" t="e">
        <f>'Report Sept'!BQ417-'Report June'!BQ417</f>
        <v>#VALUE!</v>
      </c>
      <c r="BR417" s="93" t="e">
        <f>'Report Sept'!BR417-'Report June'!BR417</f>
        <v>#VALUE!</v>
      </c>
      <c r="BS417" s="93" t="e">
        <f>'Report Sept'!BS417-'Report June'!BS417</f>
        <v>#VALUE!</v>
      </c>
      <c r="BT417" s="93" t="e">
        <f>'Report Sept'!BT417-'Report June'!BT417</f>
        <v>#VALUE!</v>
      </c>
      <c r="BU417" s="93" t="e">
        <f>'Report Sept'!BU417-'Report June'!BU417</f>
        <v>#VALUE!</v>
      </c>
      <c r="BV417" s="93" t="e">
        <f>'Report Sept'!BV417-'Report June'!BV417</f>
        <v>#VALUE!</v>
      </c>
      <c r="BW417" s="93" t="e">
        <f>'Report Sept'!BW417-'Report June'!BW417</f>
        <v>#VALUE!</v>
      </c>
      <c r="BX417" s="93" t="e">
        <f>'Report Sept'!BX417-'Report June'!BX417</f>
        <v>#VALUE!</v>
      </c>
      <c r="BY417" s="93" t="e">
        <f>'Report Sept'!BY417-'Report June'!BY417</f>
        <v>#VALUE!</v>
      </c>
      <c r="BZ417" s="43"/>
      <c r="CA417" s="43"/>
      <c r="CB417" s="43"/>
      <c r="CC417" s="43"/>
      <c r="CD417" s="43"/>
      <c r="CE417" s="43"/>
      <c r="CF417" s="52"/>
      <c r="CG417" s="52"/>
      <c r="CH417" s="53"/>
      <c r="CI417" s="53"/>
      <c r="CJ417" s="53"/>
      <c r="CK417" s="47"/>
      <c r="CL417" s="47"/>
      <c r="CM417" s="47"/>
      <c r="CN417" s="47"/>
      <c r="CO417" s="47"/>
      <c r="CP417" s="47"/>
      <c r="CQ417" s="47"/>
      <c r="CR417" s="47"/>
      <c r="CS417" s="47"/>
      <c r="CT417" s="47"/>
      <c r="CU417" s="47"/>
      <c r="CV417" s="47"/>
      <c r="CW417" s="47"/>
      <c r="CX417" s="47"/>
      <c r="CY417" s="47"/>
      <c r="CZ417" s="47"/>
      <c r="DA417" s="47"/>
      <c r="DB417" s="47"/>
      <c r="DC417" s="47"/>
      <c r="DD417" s="47"/>
      <c r="DE417" s="47"/>
      <c r="DF417" s="47"/>
      <c r="DG417" s="47"/>
      <c r="DH417" s="47"/>
      <c r="DI417" s="47"/>
      <c r="DJ417" s="47"/>
      <c r="DK417" s="47"/>
      <c r="DL417" s="47"/>
      <c r="DM417" s="47"/>
      <c r="DN417" s="47"/>
      <c r="DO417" s="47"/>
      <c r="DP417" s="47"/>
      <c r="DQ417" s="47"/>
      <c r="DR417" s="47"/>
      <c r="DS417" s="47"/>
      <c r="DT417" s="47"/>
      <c r="DU417" s="47"/>
      <c r="DV417" s="47"/>
      <c r="DW417" s="47"/>
      <c r="DX417" s="47"/>
      <c r="DY417" s="47"/>
      <c r="DZ417" s="47"/>
      <c r="EA417" s="47"/>
      <c r="EB417" s="47"/>
      <c r="EC417" s="47"/>
      <c r="ED417" s="47"/>
      <c r="EE417" s="47"/>
      <c r="EF417" s="47"/>
      <c r="EG417" s="47"/>
      <c r="EH417" s="47"/>
      <c r="EI417" s="47"/>
      <c r="EJ417" s="47"/>
      <c r="EK417" s="47"/>
      <c r="EL417" s="47"/>
      <c r="EM417" s="47"/>
      <c r="EN417" s="47"/>
      <c r="EO417" s="47"/>
      <c r="EP417" s="47"/>
      <c r="EQ417" s="47"/>
      <c r="ER417" s="47"/>
      <c r="ES417" s="47"/>
      <c r="ET417" s="47"/>
      <c r="EU417" s="47"/>
      <c r="EV417" s="47"/>
      <c r="EW417" s="47"/>
      <c r="EX417" s="47"/>
      <c r="EY417" s="47"/>
      <c r="EZ417" s="47"/>
    </row>
    <row r="418" spans="1:156" ht="15" customHeight="1">
      <c r="A418" s="44"/>
      <c r="B418" s="44"/>
      <c r="C418" s="44"/>
      <c r="D418" s="44"/>
      <c r="E418" s="44"/>
      <c r="F418" s="44"/>
      <c r="G418" s="44"/>
      <c r="H418" s="44"/>
      <c r="I418" s="44"/>
      <c r="J418" s="44"/>
      <c r="K418" s="44"/>
      <c r="L418" s="44"/>
      <c r="M418" s="44"/>
      <c r="N418" s="44"/>
      <c r="O418" s="44"/>
      <c r="P418" s="44"/>
      <c r="Q418" s="44"/>
      <c r="R418" s="44"/>
      <c r="S418" s="44"/>
      <c r="T418" s="44"/>
      <c r="U418" s="44"/>
      <c r="V418" s="44"/>
      <c r="W418" s="44"/>
      <c r="X418" s="44"/>
      <c r="Y418" s="44"/>
      <c r="Z418" s="44"/>
      <c r="AA418" s="44"/>
      <c r="AB418" s="44"/>
      <c r="AC418" s="44"/>
      <c r="AD418" s="44"/>
      <c r="AE418" s="44"/>
      <c r="AF418" s="44"/>
      <c r="AG418" s="44"/>
      <c r="AH418" s="44"/>
      <c r="AI418" s="44"/>
      <c r="AJ418" s="44"/>
      <c r="AK418" s="44"/>
      <c r="AL418" s="44"/>
      <c r="AM418" s="44"/>
      <c r="AN418" s="44"/>
      <c r="AO418" s="44"/>
      <c r="AP418" s="44"/>
      <c r="AQ418" s="44"/>
      <c r="AR418" s="44"/>
      <c r="AS418" s="44"/>
      <c r="AT418" s="44"/>
      <c r="AU418" s="44"/>
      <c r="AV418" s="44"/>
      <c r="AY418" s="48">
        <v>2019</v>
      </c>
      <c r="AZ418" s="93" t="e">
        <f>'Report Sept'!AZ418-'Report June'!AZ418</f>
        <v>#VALUE!</v>
      </c>
      <c r="BA418" s="93" t="e">
        <f>'Report Sept'!BA418-'Report June'!BA418</f>
        <v>#VALUE!</v>
      </c>
      <c r="BB418" s="93" t="e">
        <f>'Report Sept'!BB418-'Report June'!BB418</f>
        <v>#VALUE!</v>
      </c>
      <c r="BC418" s="93" t="e">
        <f>'Report Sept'!BC418-'Report June'!BC418</f>
        <v>#VALUE!</v>
      </c>
      <c r="BD418" s="93" t="e">
        <f>'Report Sept'!BD418-'Report June'!BD418</f>
        <v>#VALUE!</v>
      </c>
      <c r="BE418" s="93" t="e">
        <f>'Report Sept'!BE418-'Report June'!BE418</f>
        <v>#VALUE!</v>
      </c>
      <c r="BF418" s="93" t="e">
        <f>'Report Sept'!BF418-'Report June'!BF418</f>
        <v>#VALUE!</v>
      </c>
      <c r="BG418" s="93" t="e">
        <f>'Report Sept'!BG418-'Report June'!BG418</f>
        <v>#VALUE!</v>
      </c>
      <c r="BH418" s="93" t="e">
        <f>'Report Sept'!BH418-'Report June'!BH418</f>
        <v>#VALUE!</v>
      </c>
      <c r="BI418" s="93" t="e">
        <f>'Report Sept'!BI418-'Report June'!BI418</f>
        <v>#VALUE!</v>
      </c>
      <c r="BJ418" s="93" t="e">
        <f>'Report Sept'!BJ418-'Report June'!BJ418</f>
        <v>#VALUE!</v>
      </c>
      <c r="BK418" s="93" t="e">
        <f>'Report Sept'!BK418-'Report June'!BK418</f>
        <v>#VALUE!</v>
      </c>
      <c r="BL418" s="93" t="e">
        <f>'Report Sept'!BL418-'Report June'!BL418</f>
        <v>#VALUE!</v>
      </c>
      <c r="BM418" s="93" t="e">
        <f>'Report Sept'!BM418-'Report June'!BM418</f>
        <v>#VALUE!</v>
      </c>
      <c r="BN418" s="93" t="e">
        <f>'Report Sept'!BN418-'Report June'!BN418</f>
        <v>#VALUE!</v>
      </c>
      <c r="BO418" s="93" t="e">
        <f>'Report Sept'!BO418-'Report June'!BO418</f>
        <v>#VALUE!</v>
      </c>
      <c r="BP418" s="93" t="e">
        <f>'Report Sept'!BP418-'Report June'!BP418</f>
        <v>#VALUE!</v>
      </c>
      <c r="BQ418" s="93" t="e">
        <f>'Report Sept'!BQ418-'Report June'!BQ418</f>
        <v>#VALUE!</v>
      </c>
      <c r="BR418" s="93" t="e">
        <f>'Report Sept'!BR418-'Report June'!BR418</f>
        <v>#VALUE!</v>
      </c>
      <c r="BS418" s="93" t="e">
        <f>'Report Sept'!BS418-'Report June'!BS418</f>
        <v>#VALUE!</v>
      </c>
      <c r="BT418" s="93" t="e">
        <f>'Report Sept'!BT418-'Report June'!BT418</f>
        <v>#VALUE!</v>
      </c>
      <c r="BU418" s="93" t="e">
        <f>'Report Sept'!BU418-'Report June'!BU418</f>
        <v>#VALUE!</v>
      </c>
      <c r="BV418" s="43"/>
      <c r="BW418" s="43"/>
      <c r="BX418" s="43"/>
      <c r="BY418" s="43"/>
      <c r="BZ418" s="43"/>
      <c r="CA418" s="43"/>
      <c r="CB418" s="43"/>
      <c r="CC418" s="43"/>
      <c r="CD418" s="43"/>
      <c r="CE418" s="43"/>
      <c r="CF418" s="52"/>
      <c r="CG418" s="52"/>
      <c r="CH418" s="52"/>
      <c r="CI418" s="52"/>
      <c r="CJ418" s="52"/>
      <c r="CK418" s="43"/>
      <c r="CL418" s="43"/>
      <c r="CM418" s="43"/>
      <c r="CN418" s="43"/>
      <c r="CO418" s="43"/>
      <c r="CP418" s="43"/>
      <c r="CQ418" s="43"/>
      <c r="CR418" s="43"/>
      <c r="CS418" s="43"/>
      <c r="CT418" s="43"/>
      <c r="CU418" s="43"/>
      <c r="CV418" s="43"/>
      <c r="CW418" s="43"/>
      <c r="CX418" s="43"/>
      <c r="CY418" s="43"/>
      <c r="CZ418" s="43"/>
      <c r="DA418" s="43"/>
      <c r="DB418" s="43"/>
      <c r="DC418" s="43"/>
      <c r="DD418" s="43"/>
      <c r="DE418" s="43"/>
      <c r="DF418" s="43"/>
      <c r="DG418" s="43"/>
      <c r="DH418" s="43"/>
      <c r="DI418" s="43"/>
      <c r="DJ418" s="43"/>
      <c r="DK418" s="43"/>
      <c r="DL418" s="43"/>
      <c r="DM418" s="43"/>
      <c r="DN418" s="43"/>
      <c r="DO418" s="43"/>
      <c r="DP418" s="43"/>
      <c r="DQ418" s="43"/>
      <c r="DR418" s="43"/>
      <c r="DS418" s="43"/>
      <c r="DT418" s="43"/>
      <c r="DU418" s="43"/>
      <c r="DV418" s="43"/>
      <c r="DW418" s="43"/>
      <c r="DX418" s="43"/>
      <c r="DY418" s="43"/>
      <c r="DZ418" s="43"/>
      <c r="EA418" s="43"/>
      <c r="EB418" s="43"/>
      <c r="EC418" s="43"/>
      <c r="ED418" s="43"/>
      <c r="EE418" s="43"/>
      <c r="EF418" s="43"/>
      <c r="EG418" s="43"/>
      <c r="EH418" s="43"/>
      <c r="EI418" s="43"/>
      <c r="EJ418" s="43"/>
      <c r="EK418" s="43"/>
      <c r="EL418" s="43"/>
      <c r="EM418" s="43"/>
      <c r="EN418" s="43"/>
      <c r="EO418" s="43"/>
      <c r="EP418" s="43"/>
      <c r="EQ418" s="43"/>
      <c r="ER418" s="43"/>
      <c r="ES418" s="43"/>
      <c r="ET418" s="43"/>
      <c r="EU418" s="43"/>
      <c r="EV418" s="43"/>
      <c r="EW418" s="43"/>
      <c r="EX418" s="43"/>
      <c r="EY418" s="43"/>
      <c r="EZ418" s="43"/>
    </row>
    <row r="419" spans="1:156" ht="15" customHeight="1">
      <c r="A419" s="44"/>
      <c r="B419" s="44"/>
      <c r="C419" s="44"/>
      <c r="D419" s="44"/>
      <c r="E419" s="44"/>
      <c r="F419" s="44"/>
      <c r="G419" s="44"/>
      <c r="H419" s="44"/>
      <c r="I419" s="44"/>
      <c r="J419" s="44"/>
      <c r="K419" s="44"/>
      <c r="L419" s="44"/>
      <c r="M419" s="44"/>
      <c r="N419" s="44"/>
      <c r="O419" s="44"/>
      <c r="P419" s="44"/>
      <c r="Q419" s="44"/>
      <c r="R419" s="44"/>
      <c r="S419" s="44"/>
      <c r="T419" s="44"/>
      <c r="U419" s="44"/>
      <c r="V419" s="44"/>
      <c r="W419" s="44"/>
      <c r="X419" s="44"/>
      <c r="Y419" s="44"/>
      <c r="Z419" s="44"/>
      <c r="AA419" s="44"/>
      <c r="AB419" s="44"/>
      <c r="AC419" s="44"/>
      <c r="AD419" s="44"/>
      <c r="AE419" s="44"/>
      <c r="AF419" s="44"/>
      <c r="AG419" s="44"/>
      <c r="AH419" s="44"/>
      <c r="AI419" s="44"/>
      <c r="AJ419" s="44"/>
      <c r="AK419" s="44"/>
      <c r="AL419" s="44"/>
      <c r="AM419" s="44"/>
      <c r="AN419" s="44"/>
      <c r="AO419" s="44"/>
      <c r="AP419" s="44"/>
      <c r="AQ419" s="44"/>
      <c r="AR419" s="44"/>
      <c r="AS419" s="44"/>
      <c r="AT419" s="44"/>
      <c r="AU419" s="44"/>
      <c r="AV419" s="44"/>
      <c r="AY419" s="48">
        <v>2020</v>
      </c>
      <c r="AZ419" s="93" t="e">
        <f>'Report Sept'!AZ419-'Report June'!AZ419</f>
        <v>#VALUE!</v>
      </c>
      <c r="BA419" s="93" t="e">
        <f>'Report Sept'!BA419-'Report June'!BA419</f>
        <v>#VALUE!</v>
      </c>
      <c r="BB419" s="93" t="e">
        <f>'Report Sept'!BB419-'Report June'!BB419</f>
        <v>#VALUE!</v>
      </c>
      <c r="BC419" s="93" t="e">
        <f>'Report Sept'!BC419-'Report June'!BC419</f>
        <v>#VALUE!</v>
      </c>
      <c r="BD419" s="93" t="e">
        <f>'Report Sept'!BD419-'Report June'!BD419</f>
        <v>#VALUE!</v>
      </c>
      <c r="BE419" s="93" t="e">
        <f>'Report Sept'!BE419-'Report June'!BE419</f>
        <v>#VALUE!</v>
      </c>
      <c r="BF419" s="93" t="e">
        <f>'Report Sept'!BF419-'Report June'!BF419</f>
        <v>#VALUE!</v>
      </c>
      <c r="BG419" s="93" t="e">
        <f>'Report Sept'!BG419-'Report June'!BG419</f>
        <v>#VALUE!</v>
      </c>
      <c r="BH419" s="93" t="e">
        <f>'Report Sept'!BH419-'Report June'!BH419</f>
        <v>#VALUE!</v>
      </c>
      <c r="BI419" s="93" t="e">
        <f>'Report Sept'!BI419-'Report June'!BI419</f>
        <v>#VALUE!</v>
      </c>
      <c r="BJ419" s="93" t="e">
        <f>'Report Sept'!BJ419-'Report June'!BJ419</f>
        <v>#VALUE!</v>
      </c>
      <c r="BK419" s="93" t="e">
        <f>'Report Sept'!BK419-'Report June'!BK419</f>
        <v>#VALUE!</v>
      </c>
      <c r="BL419" s="93" t="e">
        <f>'Report Sept'!BL419-'Report June'!BL419</f>
        <v>#VALUE!</v>
      </c>
      <c r="BM419" s="93" t="e">
        <f>'Report Sept'!BM419-'Report June'!BM419</f>
        <v>#VALUE!</v>
      </c>
      <c r="BN419" s="93" t="e">
        <f>'Report Sept'!BN419-'Report June'!BN419</f>
        <v>#VALUE!</v>
      </c>
      <c r="BO419" s="93" t="e">
        <f>'Report Sept'!BO419-'Report June'!BO419</f>
        <v>#VALUE!</v>
      </c>
      <c r="BP419" s="93" t="e">
        <f>'Report Sept'!BP419-'Report June'!BP419</f>
        <v>#VALUE!</v>
      </c>
      <c r="BQ419" s="93" t="e">
        <f>'Report Sept'!BQ419-'Report June'!BQ419</f>
        <v>#VALUE!</v>
      </c>
      <c r="BR419" s="43"/>
      <c r="BS419" s="43"/>
      <c r="BT419" s="43"/>
      <c r="BU419" s="43"/>
      <c r="BV419" s="43"/>
      <c r="BW419" s="43"/>
      <c r="BX419" s="43"/>
      <c r="BY419" s="43"/>
      <c r="BZ419" s="43"/>
      <c r="CA419" s="43"/>
      <c r="CB419" s="43"/>
      <c r="CC419" s="43"/>
      <c r="CD419" s="43"/>
      <c r="CE419" s="43"/>
      <c r="CF419" s="52"/>
      <c r="CG419" s="52"/>
      <c r="CH419" s="43"/>
      <c r="CI419" s="43"/>
      <c r="CJ419" s="43"/>
      <c r="CK419" s="43"/>
      <c r="CL419" s="43"/>
      <c r="CM419" s="43"/>
      <c r="CN419" s="43"/>
      <c r="CO419" s="43"/>
      <c r="CP419" s="43"/>
      <c r="CQ419" s="43"/>
      <c r="CR419" s="43"/>
      <c r="CS419" s="43"/>
      <c r="CT419" s="43"/>
      <c r="CU419" s="43"/>
      <c r="CV419" s="43"/>
      <c r="CW419" s="43"/>
      <c r="CX419" s="43"/>
      <c r="CY419" s="43"/>
      <c r="CZ419" s="43"/>
      <c r="DA419" s="43"/>
      <c r="DB419" s="43"/>
      <c r="DC419" s="43"/>
      <c r="DD419" s="43"/>
      <c r="DE419" s="43"/>
      <c r="DF419" s="43"/>
      <c r="DG419" s="43"/>
      <c r="DH419" s="43"/>
      <c r="DI419" s="43"/>
      <c r="DJ419" s="43"/>
      <c r="DK419" s="43"/>
      <c r="DL419" s="43"/>
      <c r="DM419" s="43"/>
      <c r="DN419" s="43"/>
      <c r="DO419" s="43"/>
      <c r="DP419" s="43"/>
      <c r="DQ419" s="43"/>
      <c r="DR419" s="43"/>
      <c r="DS419" s="43"/>
      <c r="DT419" s="43"/>
      <c r="DU419" s="43"/>
      <c r="DV419" s="43"/>
      <c r="DW419" s="43"/>
      <c r="DX419" s="43"/>
      <c r="DY419" s="43"/>
      <c r="DZ419" s="43"/>
      <c r="EA419" s="43"/>
      <c r="EB419" s="43"/>
      <c r="EC419" s="43"/>
      <c r="ED419" s="43"/>
      <c r="EE419" s="43"/>
      <c r="EF419" s="43"/>
      <c r="EG419" s="43"/>
      <c r="EH419" s="43"/>
      <c r="EI419" s="43"/>
      <c r="EJ419" s="43"/>
      <c r="EK419" s="43"/>
      <c r="EL419" s="43"/>
      <c r="EM419" s="43"/>
      <c r="EN419" s="43"/>
      <c r="EO419" s="43"/>
      <c r="EP419" s="43"/>
      <c r="EQ419" s="43"/>
      <c r="ER419" s="43"/>
      <c r="ES419" s="43"/>
      <c r="ET419" s="43"/>
      <c r="EU419" s="43"/>
      <c r="EV419" s="43"/>
      <c r="EW419" s="43"/>
      <c r="EX419" s="43"/>
      <c r="EY419" s="43"/>
      <c r="EZ419" s="43"/>
    </row>
    <row r="420" spans="1:156" ht="15" customHeight="1">
      <c r="A420" s="44"/>
      <c r="B420" s="44"/>
      <c r="C420" s="44"/>
      <c r="D420" s="44"/>
      <c r="E420" s="44"/>
      <c r="F420" s="44"/>
      <c r="G420" s="44"/>
      <c r="H420" s="44"/>
      <c r="I420" s="44"/>
      <c r="J420" s="44"/>
      <c r="K420" s="44"/>
      <c r="L420" s="44"/>
      <c r="M420" s="44"/>
      <c r="N420" s="44"/>
      <c r="O420" s="44"/>
      <c r="P420" s="44"/>
      <c r="Q420" s="44"/>
      <c r="R420" s="44"/>
      <c r="S420" s="44"/>
      <c r="T420" s="44"/>
      <c r="U420" s="44"/>
      <c r="V420" s="44"/>
      <c r="W420" s="44"/>
      <c r="X420" s="44"/>
      <c r="Y420" s="44"/>
      <c r="Z420" s="44"/>
      <c r="AA420" s="44"/>
      <c r="AB420" s="44"/>
      <c r="AC420" s="44"/>
      <c r="AD420" s="44"/>
      <c r="AE420" s="44"/>
      <c r="AF420" s="44"/>
      <c r="AG420" s="44"/>
      <c r="AH420" s="44"/>
      <c r="AI420" s="44"/>
      <c r="AJ420" s="44"/>
      <c r="AK420" s="44"/>
      <c r="AL420" s="44"/>
      <c r="AM420" s="44"/>
      <c r="AN420" s="44"/>
      <c r="AO420" s="44"/>
      <c r="AP420" s="44"/>
      <c r="AQ420" s="44"/>
      <c r="AR420" s="44"/>
      <c r="AS420" s="44"/>
      <c r="AT420" s="44"/>
      <c r="AU420" s="44"/>
      <c r="AV420" s="44"/>
      <c r="AY420" s="48">
        <v>2021</v>
      </c>
      <c r="AZ420" s="93" t="e">
        <f>'Report Sept'!AZ420-'Report June'!AZ420</f>
        <v>#VALUE!</v>
      </c>
      <c r="BA420" s="93" t="e">
        <f>'Report Sept'!BA420-'Report June'!BA420</f>
        <v>#VALUE!</v>
      </c>
      <c r="BB420" s="93" t="e">
        <f>'Report Sept'!BB420-'Report June'!BB420</f>
        <v>#VALUE!</v>
      </c>
      <c r="BC420" s="93" t="e">
        <f>'Report Sept'!BC420-'Report June'!BC420</f>
        <v>#VALUE!</v>
      </c>
      <c r="BD420" s="93" t="e">
        <f>'Report Sept'!BD420-'Report June'!BD420</f>
        <v>#VALUE!</v>
      </c>
      <c r="BE420" s="93" t="e">
        <f>'Report Sept'!BE420-'Report June'!BE420</f>
        <v>#VALUE!</v>
      </c>
      <c r="BF420" s="93" t="e">
        <f>'Report Sept'!BF420-'Report June'!BF420</f>
        <v>#VALUE!</v>
      </c>
      <c r="BG420" s="93" t="e">
        <f>'Report Sept'!BG420-'Report June'!BG420</f>
        <v>#VALUE!</v>
      </c>
      <c r="BH420" s="93" t="e">
        <f>'Report Sept'!BH420-'Report June'!BH420</f>
        <v>#VALUE!</v>
      </c>
      <c r="BI420" s="93" t="e">
        <f>'Report Sept'!BI420-'Report June'!BI420</f>
        <v>#VALUE!</v>
      </c>
      <c r="BJ420" s="93" t="e">
        <f>'Report Sept'!BJ420-'Report June'!BJ420</f>
        <v>#VALUE!</v>
      </c>
      <c r="BK420" s="93" t="e">
        <f>'Report Sept'!BK420-'Report June'!BK420</f>
        <v>#VALUE!</v>
      </c>
      <c r="BL420" s="93" t="e">
        <f>'Report Sept'!BL420-'Report June'!BL420</f>
        <v>#VALUE!</v>
      </c>
      <c r="BM420" s="93" t="e">
        <f>'Report Sept'!BM420-'Report June'!BM420</f>
        <v>#VALUE!</v>
      </c>
      <c r="BN420" s="43"/>
      <c r="BO420" s="43"/>
      <c r="BP420" s="43"/>
      <c r="BQ420" s="43"/>
      <c r="BR420" s="43"/>
      <c r="BS420" s="43"/>
      <c r="BT420" s="43"/>
      <c r="BU420" s="43"/>
      <c r="BV420" s="43"/>
      <c r="BW420" s="43"/>
      <c r="BX420" s="43"/>
      <c r="BY420" s="43"/>
      <c r="BZ420" s="43"/>
      <c r="CA420" s="43"/>
      <c r="CB420" s="43"/>
      <c r="CC420" s="43"/>
      <c r="CD420" s="43"/>
      <c r="CE420" s="43"/>
      <c r="CF420" s="52"/>
      <c r="CG420" s="52"/>
      <c r="CH420" s="43"/>
      <c r="CI420" s="43"/>
      <c r="CJ420" s="43"/>
      <c r="CK420" s="43"/>
      <c r="CL420" s="43"/>
      <c r="CM420" s="43"/>
      <c r="CN420" s="43"/>
      <c r="CO420" s="43"/>
      <c r="CP420" s="43"/>
      <c r="CQ420" s="43"/>
      <c r="CR420" s="43"/>
      <c r="CS420" s="43"/>
      <c r="CT420" s="43"/>
      <c r="CU420" s="43"/>
      <c r="CV420" s="43"/>
      <c r="CW420" s="43"/>
      <c r="CX420" s="43"/>
      <c r="CY420" s="43"/>
      <c r="CZ420" s="43"/>
      <c r="DA420" s="43"/>
      <c r="DB420" s="43"/>
      <c r="DC420" s="43"/>
      <c r="DD420" s="43"/>
      <c r="DE420" s="43"/>
      <c r="DF420" s="43"/>
      <c r="DG420" s="43"/>
      <c r="DH420" s="43"/>
      <c r="DI420" s="43"/>
      <c r="DJ420" s="43"/>
      <c r="DK420" s="43"/>
      <c r="DL420" s="43"/>
      <c r="DM420" s="43"/>
      <c r="DN420" s="43"/>
      <c r="DO420" s="43"/>
      <c r="DP420" s="43"/>
      <c r="DQ420" s="43"/>
      <c r="DR420" s="43"/>
      <c r="DS420" s="43"/>
      <c r="DT420" s="43"/>
      <c r="DU420" s="43"/>
      <c r="DV420" s="43"/>
      <c r="DW420" s="43"/>
      <c r="DX420" s="43"/>
      <c r="DY420" s="43"/>
      <c r="DZ420" s="43"/>
      <c r="EA420" s="43"/>
      <c r="EB420" s="43"/>
      <c r="EC420" s="43"/>
      <c r="ED420" s="43"/>
      <c r="EE420" s="43"/>
      <c r="EF420" s="43"/>
      <c r="EG420" s="43"/>
      <c r="EH420" s="43"/>
      <c r="EI420" s="43"/>
      <c r="EJ420" s="43"/>
      <c r="EK420" s="43"/>
      <c r="EL420" s="43"/>
      <c r="EM420" s="43"/>
      <c r="EN420" s="43"/>
      <c r="EO420" s="43"/>
      <c r="EP420" s="43"/>
      <c r="EQ420" s="43"/>
      <c r="ER420" s="43"/>
      <c r="ES420" s="43"/>
      <c r="ET420" s="43"/>
      <c r="EU420" s="43"/>
      <c r="EV420" s="43"/>
      <c r="EW420" s="43"/>
      <c r="EX420" s="43"/>
      <c r="EY420" s="43"/>
      <c r="EZ420" s="43"/>
    </row>
    <row r="421" spans="1:156" ht="15" customHeight="1">
      <c r="A421" s="44"/>
      <c r="B421" s="44"/>
      <c r="C421" s="44"/>
      <c r="D421" s="44"/>
      <c r="E421" s="44"/>
      <c r="F421" s="44"/>
      <c r="G421" s="44"/>
      <c r="H421" s="44"/>
      <c r="I421" s="44"/>
      <c r="J421" s="44"/>
      <c r="K421" s="44"/>
      <c r="L421" s="44"/>
      <c r="M421" s="44"/>
      <c r="N421" s="44"/>
      <c r="O421" s="44"/>
      <c r="P421" s="44"/>
      <c r="Q421" s="44"/>
      <c r="R421" s="44"/>
      <c r="S421" s="44"/>
      <c r="T421" s="44"/>
      <c r="U421" s="44"/>
      <c r="V421" s="44"/>
      <c r="W421" s="44"/>
      <c r="X421" s="44"/>
      <c r="Y421" s="44"/>
      <c r="Z421" s="44"/>
      <c r="AA421" s="44"/>
      <c r="AB421" s="44"/>
      <c r="AC421" s="44"/>
      <c r="AD421" s="44"/>
      <c r="AE421" s="44"/>
      <c r="AF421" s="44"/>
      <c r="AG421" s="44"/>
      <c r="AH421" s="44"/>
      <c r="AI421" s="44"/>
      <c r="AJ421" s="44"/>
      <c r="AK421" s="44"/>
      <c r="AL421" s="44"/>
      <c r="AM421" s="44"/>
      <c r="AN421" s="44"/>
      <c r="AO421" s="44"/>
      <c r="AP421" s="44"/>
      <c r="AQ421" s="44"/>
      <c r="AR421" s="44"/>
      <c r="AS421" s="44"/>
      <c r="AT421" s="44"/>
      <c r="AU421" s="44"/>
      <c r="AV421" s="44"/>
      <c r="AY421" s="48">
        <v>2022</v>
      </c>
      <c r="AZ421" s="93" t="e">
        <f>'Report Sept'!AZ421-'Report June'!AZ421</f>
        <v>#VALUE!</v>
      </c>
      <c r="BA421" s="93" t="e">
        <f>'Report Sept'!BA421-'Report June'!BA421</f>
        <v>#VALUE!</v>
      </c>
      <c r="BB421" s="93" t="e">
        <f>'Report Sept'!BB421-'Report June'!BB421</f>
        <v>#VALUE!</v>
      </c>
      <c r="BC421" s="93" t="e">
        <f>'Report Sept'!BC421-'Report June'!BC421</f>
        <v>#VALUE!</v>
      </c>
      <c r="BD421" s="93" t="e">
        <f>'Report Sept'!BD421-'Report June'!BD421</f>
        <v>#VALUE!</v>
      </c>
      <c r="BE421" s="93" t="e">
        <f>'Report Sept'!BE421-'Report June'!BE421</f>
        <v>#VALUE!</v>
      </c>
      <c r="BF421" s="93" t="e">
        <f>'Report Sept'!BF421-'Report June'!BF421</f>
        <v>#VALUE!</v>
      </c>
      <c r="BG421" s="93" t="e">
        <f>'Report Sept'!BG421-'Report June'!BG421</f>
        <v>#VALUE!</v>
      </c>
      <c r="BH421" s="93" t="e">
        <f>'Report Sept'!BH421-'Report June'!BH421</f>
        <v>#VALUE!</v>
      </c>
      <c r="BI421" s="93" t="e">
        <f>'Report Sept'!BI421-'Report June'!BI421</f>
        <v>#VALUE!</v>
      </c>
      <c r="BJ421" s="43"/>
      <c r="BK421" s="43"/>
      <c r="BL421" s="43"/>
      <c r="BM421" s="43"/>
      <c r="BN421" s="43"/>
      <c r="BO421" s="43"/>
      <c r="BP421" s="43"/>
      <c r="BQ421" s="43"/>
      <c r="BR421" s="43"/>
      <c r="BS421" s="43"/>
      <c r="BT421" s="43"/>
      <c r="BU421" s="43"/>
      <c r="BV421" s="43"/>
      <c r="BW421" s="43"/>
      <c r="BX421" s="43"/>
      <c r="BY421" s="43"/>
      <c r="BZ421" s="43"/>
      <c r="CA421" s="43"/>
      <c r="CB421" s="43"/>
      <c r="CC421" s="43"/>
      <c r="CD421" s="43"/>
      <c r="CE421" s="43"/>
      <c r="CF421" s="52"/>
      <c r="CG421" s="52"/>
      <c r="CH421" s="43"/>
      <c r="CI421" s="43"/>
      <c r="CJ421" s="43"/>
      <c r="CK421" s="43"/>
      <c r="CL421" s="43"/>
      <c r="CM421" s="43"/>
      <c r="CN421" s="43"/>
      <c r="CO421" s="43"/>
      <c r="CP421" s="43"/>
      <c r="CQ421" s="43"/>
      <c r="CR421" s="43"/>
      <c r="CS421" s="43"/>
      <c r="CT421" s="43"/>
      <c r="CU421" s="43"/>
      <c r="CV421" s="43"/>
      <c r="CW421" s="43"/>
      <c r="CX421" s="43"/>
      <c r="CY421" s="43"/>
      <c r="CZ421" s="43"/>
      <c r="DA421" s="43"/>
      <c r="DB421" s="43"/>
      <c r="DC421" s="43"/>
      <c r="DD421" s="43"/>
      <c r="DE421" s="43"/>
      <c r="DF421" s="43"/>
      <c r="DG421" s="43"/>
      <c r="DH421" s="43"/>
      <c r="DI421" s="43"/>
      <c r="DJ421" s="43"/>
      <c r="DK421" s="43"/>
      <c r="DL421" s="43"/>
      <c r="DM421" s="43"/>
      <c r="DN421" s="43"/>
      <c r="DO421" s="43"/>
      <c r="DP421" s="43"/>
      <c r="DQ421" s="43"/>
      <c r="DR421" s="43"/>
      <c r="DS421" s="43"/>
      <c r="DT421" s="43"/>
      <c r="DU421" s="43"/>
      <c r="DV421" s="43"/>
      <c r="DW421" s="43"/>
      <c r="DX421" s="43"/>
      <c r="DY421" s="43"/>
      <c r="DZ421" s="43"/>
      <c r="EA421" s="43"/>
      <c r="EB421" s="43"/>
      <c r="EC421" s="43"/>
      <c r="ED421" s="43"/>
      <c r="EE421" s="43"/>
      <c r="EF421" s="43"/>
      <c r="EG421" s="43"/>
      <c r="EH421" s="43"/>
      <c r="EI421" s="43"/>
      <c r="EJ421" s="43"/>
      <c r="EK421" s="43"/>
      <c r="EL421" s="43"/>
      <c r="EM421" s="43"/>
      <c r="EN421" s="43"/>
      <c r="EO421" s="43"/>
      <c r="EP421" s="43"/>
      <c r="EQ421" s="43"/>
      <c r="ER421" s="43"/>
      <c r="ES421" s="43"/>
      <c r="ET421" s="43"/>
      <c r="EU421" s="43"/>
      <c r="EV421" s="43"/>
      <c r="EW421" s="43"/>
      <c r="EX421" s="43"/>
      <c r="EY421" s="43"/>
      <c r="EZ421" s="43"/>
    </row>
    <row r="422" spans="1:156" ht="15" customHeight="1">
      <c r="A422" s="44"/>
      <c r="B422" s="44"/>
      <c r="C422" s="44"/>
      <c r="D422" s="44"/>
      <c r="E422" s="44"/>
      <c r="F422" s="44"/>
      <c r="G422" s="44"/>
      <c r="H422" s="44"/>
      <c r="I422" s="44"/>
      <c r="J422" s="44"/>
      <c r="K422" s="44"/>
      <c r="L422" s="44"/>
      <c r="M422" s="44"/>
      <c r="N422" s="44"/>
      <c r="O422" s="44"/>
      <c r="P422" s="44"/>
      <c r="Q422" s="44"/>
      <c r="R422" s="44"/>
      <c r="S422" s="44"/>
      <c r="T422" s="44"/>
      <c r="U422" s="44"/>
      <c r="V422" s="44"/>
      <c r="W422" s="44"/>
      <c r="X422" s="44"/>
      <c r="Y422" s="44"/>
      <c r="Z422" s="44"/>
      <c r="AA422" s="44"/>
      <c r="AB422" s="44"/>
      <c r="AC422" s="44"/>
      <c r="AD422" s="44"/>
      <c r="AE422" s="44"/>
      <c r="AF422" s="44"/>
      <c r="AG422" s="44"/>
      <c r="AH422" s="44"/>
      <c r="AI422" s="44"/>
      <c r="AJ422" s="44"/>
      <c r="AK422" s="44"/>
      <c r="AL422" s="44"/>
      <c r="AM422" s="44"/>
      <c r="AN422" s="44"/>
      <c r="AO422" s="44"/>
      <c r="AP422" s="44"/>
      <c r="AQ422" s="44"/>
      <c r="AR422" s="44"/>
      <c r="AS422" s="44"/>
      <c r="AT422" s="44"/>
      <c r="AU422" s="44"/>
      <c r="AV422" s="44"/>
      <c r="AY422" s="48">
        <v>2023</v>
      </c>
      <c r="AZ422" s="93" t="e">
        <f>'Report Sept'!AZ422-'Report June'!AZ422</f>
        <v>#VALUE!</v>
      </c>
      <c r="BA422" s="93" t="e">
        <f>'Report Sept'!BA422-'Report June'!BA422</f>
        <v>#VALUE!</v>
      </c>
      <c r="BB422" s="93" t="e">
        <f>'Report Sept'!BB422-'Report June'!BB422</f>
        <v>#VALUE!</v>
      </c>
      <c r="BC422" s="93" t="e">
        <f>'Report Sept'!BC422-'Report June'!BC422</f>
        <v>#VALUE!</v>
      </c>
      <c r="BD422" s="93" t="e">
        <f>'Report Sept'!BD422-'Report June'!BD422</f>
        <v>#VALUE!</v>
      </c>
      <c r="BE422" s="93" t="e">
        <f>'Report Sept'!BE422-'Report June'!BE422</f>
        <v>#VALUE!</v>
      </c>
      <c r="BF422" s="43"/>
      <c r="BG422" s="43"/>
      <c r="BH422" s="43"/>
      <c r="BI422" s="43"/>
      <c r="BJ422" s="43"/>
      <c r="BK422" s="43"/>
      <c r="BL422" s="43"/>
      <c r="BM422" s="43"/>
      <c r="BN422" s="43"/>
      <c r="BO422" s="43"/>
      <c r="BP422" s="43"/>
      <c r="BQ422" s="43"/>
      <c r="BR422" s="43"/>
      <c r="BS422" s="43"/>
      <c r="BT422" s="43"/>
      <c r="BU422" s="43"/>
      <c r="BV422" s="43"/>
      <c r="BW422" s="43"/>
      <c r="BX422" s="43"/>
      <c r="BY422" s="43"/>
      <c r="BZ422" s="43"/>
      <c r="CA422" s="43"/>
      <c r="CB422" s="43"/>
      <c r="CC422" s="43"/>
      <c r="CD422" s="43"/>
      <c r="CE422" s="43"/>
      <c r="CF422" s="52"/>
      <c r="CG422" s="52"/>
      <c r="CH422" s="43"/>
      <c r="CI422" s="43"/>
      <c r="CJ422" s="43"/>
      <c r="CK422" s="43"/>
      <c r="CL422" s="43"/>
      <c r="CM422" s="43"/>
      <c r="CN422" s="43"/>
      <c r="CO422" s="43"/>
      <c r="CP422" s="43"/>
      <c r="CQ422" s="43"/>
      <c r="CR422" s="43"/>
      <c r="CS422" s="43"/>
      <c r="CT422" s="43"/>
      <c r="CU422" s="43"/>
      <c r="CV422" s="43"/>
      <c r="CW422" s="43"/>
      <c r="CX422" s="43"/>
      <c r="CY422" s="43"/>
      <c r="CZ422" s="43"/>
      <c r="DA422" s="43"/>
      <c r="DB422" s="43"/>
      <c r="DC422" s="43"/>
      <c r="DD422" s="43"/>
      <c r="DE422" s="43"/>
      <c r="DF422" s="43"/>
      <c r="DG422" s="43"/>
      <c r="DH422" s="43"/>
      <c r="DI422" s="43"/>
      <c r="DJ422" s="43"/>
      <c r="DK422" s="43"/>
      <c r="DL422" s="43"/>
      <c r="DM422" s="43"/>
      <c r="DN422" s="43"/>
      <c r="DO422" s="43"/>
      <c r="DP422" s="43"/>
      <c r="DQ422" s="43"/>
      <c r="DR422" s="43"/>
      <c r="DS422" s="43"/>
      <c r="DT422" s="43"/>
      <c r="DU422" s="43"/>
      <c r="DV422" s="43"/>
      <c r="DW422" s="43"/>
      <c r="DX422" s="43"/>
      <c r="DY422" s="43"/>
      <c r="DZ422" s="43"/>
      <c r="EA422" s="43"/>
      <c r="EB422" s="43"/>
      <c r="EC422" s="43"/>
      <c r="ED422" s="43"/>
      <c r="EE422" s="43"/>
      <c r="EF422" s="43"/>
      <c r="EG422" s="43"/>
      <c r="EH422" s="43"/>
      <c r="EI422" s="43"/>
      <c r="EJ422" s="43"/>
      <c r="EK422" s="43"/>
      <c r="EL422" s="43"/>
      <c r="EM422" s="43"/>
      <c r="EN422" s="43"/>
      <c r="EO422" s="43"/>
      <c r="EP422" s="43"/>
      <c r="EQ422" s="43"/>
      <c r="ER422" s="43"/>
      <c r="ES422" s="43"/>
      <c r="ET422" s="43"/>
      <c r="EU422" s="43"/>
      <c r="EV422" s="43"/>
      <c r="EW422" s="43"/>
      <c r="EX422" s="43"/>
      <c r="EY422" s="43"/>
      <c r="EZ422" s="43"/>
    </row>
    <row r="423" spans="1:156" ht="15" customHeight="1">
      <c r="A423" s="44"/>
      <c r="B423" s="44"/>
      <c r="C423" s="44"/>
      <c r="D423" s="44"/>
      <c r="E423" s="44"/>
      <c r="F423" s="44"/>
      <c r="G423" s="44"/>
      <c r="H423" s="44"/>
      <c r="I423" s="44"/>
      <c r="J423" s="44"/>
      <c r="K423" s="44"/>
      <c r="L423" s="44"/>
      <c r="M423" s="44"/>
      <c r="N423" s="44"/>
      <c r="O423" s="44"/>
      <c r="P423" s="44"/>
      <c r="Q423" s="44"/>
      <c r="R423" s="44"/>
      <c r="S423" s="44"/>
      <c r="T423" s="44"/>
      <c r="U423" s="44"/>
      <c r="V423" s="44"/>
      <c r="W423" s="44"/>
      <c r="X423" s="44"/>
      <c r="Y423" s="44"/>
      <c r="Z423" s="44"/>
      <c r="AA423" s="44"/>
      <c r="AB423" s="44"/>
      <c r="AC423" s="44"/>
      <c r="AD423" s="44"/>
      <c r="AE423" s="44"/>
      <c r="AF423" s="44"/>
      <c r="AG423" s="44"/>
      <c r="AH423" s="44"/>
      <c r="AI423" s="44"/>
      <c r="AJ423" s="44"/>
      <c r="AK423" s="44"/>
      <c r="AL423" s="44"/>
      <c r="AM423" s="44"/>
      <c r="AN423" s="44"/>
      <c r="AO423" s="44"/>
      <c r="AP423" s="44"/>
      <c r="AQ423" s="44"/>
      <c r="AR423" s="44"/>
      <c r="AS423" s="44"/>
      <c r="AT423" s="44"/>
      <c r="AU423" s="44"/>
      <c r="AV423" s="44"/>
      <c r="AY423" s="48">
        <v>2024</v>
      </c>
      <c r="AZ423" s="93">
        <f>'Report Sept'!AZ423-'Report June'!AZ423</f>
        <v>1E-4</v>
      </c>
      <c r="BA423" s="93">
        <f>'Report Sept'!BA423-'Report June'!BA423</f>
        <v>1E-4</v>
      </c>
      <c r="CH423" s="43"/>
      <c r="CI423" s="43"/>
      <c r="CJ423" s="43"/>
      <c r="CK423" s="43"/>
      <c r="CL423" s="43"/>
      <c r="CM423" s="43"/>
      <c r="CN423" s="43"/>
      <c r="CO423" s="43"/>
      <c r="CP423" s="43"/>
      <c r="CQ423" s="43"/>
      <c r="CR423" s="43"/>
      <c r="CS423" s="43"/>
      <c r="CT423" s="43"/>
      <c r="CU423" s="43"/>
      <c r="CV423" s="43"/>
      <c r="CW423" s="43"/>
      <c r="CX423" s="43"/>
      <c r="CY423" s="43"/>
      <c r="CZ423" s="43"/>
      <c r="DA423" s="43"/>
      <c r="DB423" s="43"/>
      <c r="DC423" s="43"/>
      <c r="DD423" s="43"/>
      <c r="DE423" s="43"/>
      <c r="DF423" s="43"/>
      <c r="DG423" s="43"/>
      <c r="DH423" s="43"/>
      <c r="DI423" s="43"/>
      <c r="DJ423" s="43"/>
      <c r="DK423" s="43"/>
      <c r="DL423" s="43"/>
      <c r="DM423" s="43"/>
      <c r="DN423" s="43"/>
      <c r="DO423" s="43"/>
      <c r="DP423" s="43"/>
      <c r="DQ423" s="43"/>
      <c r="DR423" s="43"/>
      <c r="DS423" s="43"/>
      <c r="DT423" s="43"/>
      <c r="DU423" s="43"/>
      <c r="DV423" s="43"/>
      <c r="DW423" s="43"/>
      <c r="DX423" s="43"/>
      <c r="DY423" s="43"/>
      <c r="DZ423" s="43"/>
      <c r="EA423" s="43"/>
      <c r="EB423" s="43"/>
      <c r="EC423" s="43"/>
      <c r="ED423" s="43"/>
      <c r="EE423" s="43"/>
      <c r="EF423" s="43"/>
      <c r="EG423" s="43"/>
      <c r="EH423" s="43"/>
      <c r="EI423" s="43"/>
      <c r="EJ423" s="43"/>
      <c r="EK423" s="43"/>
      <c r="EL423" s="43"/>
      <c r="EM423" s="43"/>
      <c r="EN423" s="43"/>
      <c r="EO423" s="43"/>
      <c r="EP423" s="43"/>
      <c r="EQ423" s="43"/>
      <c r="ER423" s="43"/>
      <c r="ES423" s="43"/>
      <c r="ET423" s="43"/>
      <c r="EU423" s="43"/>
      <c r="EV423" s="43"/>
      <c r="EW423" s="43"/>
      <c r="EX423" s="43"/>
      <c r="EY423" s="43"/>
      <c r="EZ423" s="43"/>
    </row>
    <row r="424" spans="1:156" ht="15" customHeight="1">
      <c r="A424" s="44"/>
      <c r="B424" s="44"/>
      <c r="C424" s="44"/>
      <c r="D424" s="44"/>
      <c r="E424" s="44"/>
      <c r="F424" s="44"/>
      <c r="G424" s="44"/>
      <c r="H424" s="44"/>
      <c r="I424" s="44"/>
      <c r="J424" s="44"/>
      <c r="K424" s="44"/>
      <c r="L424" s="44"/>
      <c r="M424" s="44"/>
      <c r="N424" s="44"/>
      <c r="O424" s="44"/>
      <c r="P424" s="44"/>
      <c r="Q424" s="44"/>
      <c r="R424" s="44"/>
      <c r="S424" s="44"/>
      <c r="T424" s="44"/>
      <c r="U424" s="44"/>
      <c r="V424" s="44"/>
      <c r="W424" s="44"/>
      <c r="X424" s="44"/>
      <c r="Y424" s="44"/>
      <c r="Z424" s="44"/>
      <c r="AA424" s="44"/>
      <c r="AB424" s="44"/>
      <c r="AC424" s="44"/>
      <c r="AD424" s="44"/>
      <c r="AE424" s="44"/>
      <c r="AF424" s="44"/>
      <c r="AG424" s="44"/>
      <c r="AH424" s="44"/>
      <c r="AI424" s="44"/>
      <c r="AJ424" s="44"/>
      <c r="AK424" s="44"/>
      <c r="AL424" s="44"/>
      <c r="AM424" s="44"/>
      <c r="AN424" s="44"/>
      <c r="AO424" s="44"/>
      <c r="AP424" s="44"/>
      <c r="AQ424" s="44"/>
      <c r="AR424" s="44"/>
      <c r="AS424" s="44"/>
      <c r="AT424" s="44"/>
      <c r="AU424" s="44"/>
      <c r="AV424" s="44"/>
      <c r="AY424" s="54" t="s">
        <v>87</v>
      </c>
      <c r="AZ424" s="49">
        <v>1</v>
      </c>
      <c r="BA424" s="49">
        <v>2</v>
      </c>
      <c r="BB424" s="49">
        <v>3</v>
      </c>
      <c r="BC424" s="49">
        <v>4</v>
      </c>
      <c r="BD424" s="49">
        <v>5</v>
      </c>
      <c r="BE424" s="49">
        <v>6</v>
      </c>
      <c r="BF424" s="49">
        <v>7</v>
      </c>
      <c r="BG424" s="49">
        <v>8</v>
      </c>
      <c r="BH424" s="49">
        <v>9</v>
      </c>
      <c r="BI424" s="49">
        <v>10</v>
      </c>
      <c r="BJ424" s="49">
        <v>11</v>
      </c>
      <c r="BK424" s="49">
        <v>12</v>
      </c>
      <c r="BL424" s="49">
        <v>13</v>
      </c>
      <c r="BM424" s="49">
        <v>14</v>
      </c>
      <c r="BN424" s="49">
        <v>15</v>
      </c>
      <c r="BO424" s="49">
        <v>16</v>
      </c>
      <c r="BP424" s="49">
        <v>17</v>
      </c>
      <c r="BQ424" s="49">
        <v>18</v>
      </c>
      <c r="BR424" s="49">
        <v>19</v>
      </c>
      <c r="BS424" s="49">
        <v>20</v>
      </c>
      <c r="BT424" s="49">
        <v>21</v>
      </c>
      <c r="BU424" s="49">
        <v>22</v>
      </c>
      <c r="BV424" s="49">
        <v>23</v>
      </c>
      <c r="BW424" s="49">
        <v>24</v>
      </c>
      <c r="BX424" s="49">
        <v>25</v>
      </c>
      <c r="BY424" s="49">
        <v>26</v>
      </c>
      <c r="BZ424" s="49">
        <v>27</v>
      </c>
      <c r="CA424" s="49">
        <v>28</v>
      </c>
      <c r="CB424" s="49">
        <v>29</v>
      </c>
      <c r="CC424" s="49">
        <v>30</v>
      </c>
      <c r="CD424" s="49">
        <v>31</v>
      </c>
      <c r="CE424" s="49">
        <v>32</v>
      </c>
      <c r="CF424" s="49">
        <v>33</v>
      </c>
      <c r="CG424" s="49">
        <v>34</v>
      </c>
      <c r="CH424" s="49">
        <v>35</v>
      </c>
      <c r="CI424" s="49">
        <v>36</v>
      </c>
      <c r="CJ424" s="43"/>
      <c r="CK424" s="43"/>
      <c r="CL424" s="43"/>
      <c r="CM424" s="43"/>
      <c r="CN424" s="43"/>
      <c r="CO424" s="43"/>
      <c r="CP424" s="43"/>
      <c r="CQ424" s="43"/>
      <c r="CR424" s="43"/>
      <c r="CS424" s="43"/>
      <c r="CT424" s="43"/>
      <c r="CU424" s="43"/>
      <c r="CV424" s="43"/>
      <c r="CW424" s="43"/>
      <c r="CX424" s="43"/>
      <c r="CY424" s="43"/>
      <c r="CZ424" s="43"/>
      <c r="DA424" s="43"/>
      <c r="DB424" s="43"/>
      <c r="DC424" s="43"/>
      <c r="DD424" s="43"/>
      <c r="DE424" s="43"/>
      <c r="DF424" s="43"/>
      <c r="DG424" s="43"/>
      <c r="DH424" s="43"/>
      <c r="DI424" s="43"/>
      <c r="DJ424" s="43"/>
      <c r="DK424" s="43"/>
      <c r="DL424" s="43"/>
      <c r="DM424" s="43"/>
      <c r="DN424" s="43"/>
      <c r="DO424" s="43"/>
      <c r="DP424" s="43"/>
      <c r="DQ424" s="43"/>
      <c r="DR424" s="43"/>
      <c r="DS424" s="43"/>
      <c r="DT424" s="43"/>
      <c r="DU424" s="43"/>
      <c r="DV424" s="43"/>
      <c r="DW424" s="43"/>
      <c r="DX424" s="43"/>
      <c r="DY424" s="43"/>
      <c r="DZ424" s="43"/>
      <c r="EA424" s="43"/>
      <c r="EB424" s="43"/>
      <c r="EC424" s="43"/>
      <c r="ED424" s="43"/>
      <c r="EE424" s="43"/>
      <c r="EF424" s="43"/>
      <c r="EG424" s="43"/>
      <c r="EH424" s="43"/>
      <c r="EI424" s="43"/>
      <c r="EJ424" s="43"/>
      <c r="EK424" s="43"/>
      <c r="EL424" s="43"/>
      <c r="EM424" s="43"/>
      <c r="EN424" s="43"/>
      <c r="EO424" s="43"/>
      <c r="EP424" s="43"/>
      <c r="EQ424" s="43"/>
      <c r="ER424" s="43"/>
      <c r="ES424" s="43"/>
      <c r="ET424" s="43"/>
      <c r="EU424" s="43"/>
      <c r="EV424" s="43"/>
      <c r="EW424" s="43"/>
      <c r="EX424" s="43"/>
      <c r="EY424" s="43"/>
      <c r="EZ424" s="43"/>
    </row>
    <row r="425" spans="1:156" ht="15" customHeight="1">
      <c r="A425" s="44"/>
      <c r="B425" s="44"/>
      <c r="C425" s="44"/>
      <c r="D425" s="44"/>
      <c r="E425" s="44"/>
      <c r="F425" s="44"/>
      <c r="G425" s="44"/>
      <c r="H425" s="44"/>
      <c r="I425" s="44"/>
      <c r="J425" s="44"/>
      <c r="K425" s="44"/>
      <c r="L425" s="44"/>
      <c r="M425" s="44"/>
      <c r="N425" s="44"/>
      <c r="O425" s="44"/>
      <c r="P425" s="44"/>
      <c r="Q425" s="44"/>
      <c r="R425" s="44"/>
      <c r="S425" s="44"/>
      <c r="T425" s="44"/>
      <c r="U425" s="44"/>
      <c r="V425" s="44"/>
      <c r="W425" s="44"/>
      <c r="X425" s="44"/>
      <c r="Y425" s="44"/>
      <c r="Z425" s="44"/>
      <c r="AA425" s="44"/>
      <c r="AB425" s="44"/>
      <c r="AC425" s="44"/>
      <c r="AD425" s="44"/>
      <c r="AE425" s="44"/>
      <c r="AF425" s="44"/>
      <c r="AG425" s="44"/>
      <c r="AH425" s="44"/>
      <c r="AI425" s="44"/>
      <c r="AJ425" s="44"/>
      <c r="AK425" s="44"/>
      <c r="AL425" s="44"/>
      <c r="AM425" s="44"/>
      <c r="AN425" s="44"/>
      <c r="AO425" s="44"/>
      <c r="AP425" s="44"/>
      <c r="AQ425" s="44"/>
      <c r="AR425" s="44"/>
      <c r="AS425" s="44"/>
      <c r="AT425" s="44"/>
      <c r="AU425" s="44"/>
      <c r="AV425" s="44"/>
      <c r="AY425" s="48">
        <v>2016</v>
      </c>
      <c r="AZ425" s="93" t="e">
        <f>'Report Sept'!AZ425-'Report June'!AZ425</f>
        <v>#VALUE!</v>
      </c>
      <c r="BA425" s="93" t="e">
        <f>'Report Sept'!BA425-'Report June'!BA425</f>
        <v>#VALUE!</v>
      </c>
      <c r="BB425" s="93" t="e">
        <f>'Report Sept'!BB425-'Report June'!BB425</f>
        <v>#VALUE!</v>
      </c>
      <c r="BC425" s="93" t="e">
        <f>'Report Sept'!BC425-'Report June'!BC425</f>
        <v>#VALUE!</v>
      </c>
      <c r="BD425" s="93" t="e">
        <f>'Report Sept'!BD425-'Report June'!BD425</f>
        <v>#VALUE!</v>
      </c>
      <c r="BE425" s="93" t="e">
        <f>'Report Sept'!BE425-'Report June'!BE425</f>
        <v>#VALUE!</v>
      </c>
      <c r="BF425" s="93" t="e">
        <f>'Report Sept'!BF425-'Report June'!BF425</f>
        <v>#VALUE!</v>
      </c>
      <c r="BG425" s="93" t="e">
        <f>'Report Sept'!BG425-'Report June'!BG425</f>
        <v>#VALUE!</v>
      </c>
      <c r="BH425" s="93" t="e">
        <f>'Report Sept'!BH425-'Report June'!BH425</f>
        <v>#VALUE!</v>
      </c>
      <c r="BI425" s="93" t="e">
        <f>'Report Sept'!BI425-'Report June'!BI425</f>
        <v>#VALUE!</v>
      </c>
      <c r="BJ425" s="93" t="e">
        <f>'Report Sept'!BJ425-'Report June'!BJ425</f>
        <v>#VALUE!</v>
      </c>
      <c r="BK425" s="93" t="e">
        <f>'Report Sept'!BK425-'Report June'!BK425</f>
        <v>#VALUE!</v>
      </c>
      <c r="BL425" s="93" t="e">
        <f>'Report Sept'!BL425-'Report June'!BL425</f>
        <v>#VALUE!</v>
      </c>
      <c r="BM425" s="93" t="e">
        <f>'Report Sept'!BM425-'Report June'!BM425</f>
        <v>#VALUE!</v>
      </c>
      <c r="BN425" s="93" t="e">
        <f>'Report Sept'!BN425-'Report June'!BN425</f>
        <v>#VALUE!</v>
      </c>
      <c r="BO425" s="93" t="e">
        <f>'Report Sept'!BO425-'Report June'!BO425</f>
        <v>#VALUE!</v>
      </c>
      <c r="BP425" s="93" t="e">
        <f>'Report Sept'!BP425-'Report June'!BP425</f>
        <v>#VALUE!</v>
      </c>
      <c r="BQ425" s="93" t="e">
        <f>'Report Sept'!BQ425-'Report June'!BQ425</f>
        <v>#VALUE!</v>
      </c>
      <c r="BR425" s="93" t="e">
        <f>'Report Sept'!BR425-'Report June'!BR425</f>
        <v>#VALUE!</v>
      </c>
      <c r="BS425" s="93" t="e">
        <f>'Report Sept'!BS425-'Report June'!BS425</f>
        <v>#VALUE!</v>
      </c>
      <c r="BT425" s="93" t="e">
        <f>'Report Sept'!BT425-'Report June'!BT425</f>
        <v>#VALUE!</v>
      </c>
      <c r="BU425" s="93" t="e">
        <f>'Report Sept'!BU425-'Report June'!BU425</f>
        <v>#VALUE!</v>
      </c>
      <c r="BV425" s="93" t="e">
        <f>'Report Sept'!BV425-'Report June'!BV425</f>
        <v>#VALUE!</v>
      </c>
      <c r="BW425" s="93" t="e">
        <f>'Report Sept'!BW425-'Report June'!BW425</f>
        <v>#VALUE!</v>
      </c>
      <c r="BX425" s="93" t="e">
        <f>'Report Sept'!BX425-'Report June'!BX425</f>
        <v>#VALUE!</v>
      </c>
      <c r="BY425" s="93" t="e">
        <f>'Report Sept'!BY425-'Report June'!BY425</f>
        <v>#VALUE!</v>
      </c>
      <c r="BZ425" s="93" t="e">
        <f>'Report Sept'!BZ425-'Report June'!BZ425</f>
        <v>#VALUE!</v>
      </c>
      <c r="CA425" s="93" t="e">
        <f>'Report Sept'!CA425-'Report June'!CA425</f>
        <v>#VALUE!</v>
      </c>
      <c r="CB425" s="93" t="e">
        <f>'Report Sept'!CB425-'Report June'!CB425</f>
        <v>#VALUE!</v>
      </c>
      <c r="CC425" s="93" t="e">
        <f>'Report Sept'!CC425-'Report June'!CC425</f>
        <v>#VALUE!</v>
      </c>
      <c r="CD425" s="93" t="e">
        <f>'Report Sept'!CD425-'Report June'!CD425</f>
        <v>#VALUE!</v>
      </c>
      <c r="CE425" s="93" t="e">
        <f>'Report Sept'!CE425-'Report June'!CE425</f>
        <v>#VALUE!</v>
      </c>
      <c r="CF425" s="93" t="e">
        <f>'Report Sept'!CF425-'Report June'!CF425</f>
        <v>#VALUE!</v>
      </c>
      <c r="CG425" s="93" t="e">
        <f>'Report Sept'!CG425-'Report June'!CG425</f>
        <v>#VALUE!</v>
      </c>
      <c r="CH425" s="43"/>
      <c r="CI425" s="43"/>
      <c r="CJ425" s="43"/>
      <c r="CK425" s="43"/>
      <c r="CL425" s="43"/>
      <c r="CM425" s="43"/>
      <c r="CN425" s="43"/>
      <c r="CO425" s="43"/>
      <c r="CP425" s="43"/>
      <c r="CQ425" s="43"/>
      <c r="CR425" s="43"/>
      <c r="CS425" s="43"/>
      <c r="CT425" s="43"/>
      <c r="CU425" s="43"/>
      <c r="CV425" s="43"/>
      <c r="CW425" s="43"/>
      <c r="CX425" s="43"/>
      <c r="CY425" s="43"/>
      <c r="CZ425" s="43"/>
      <c r="DA425" s="43"/>
      <c r="DB425" s="43"/>
      <c r="DC425" s="43"/>
      <c r="DD425" s="43"/>
      <c r="DE425" s="43"/>
      <c r="DF425" s="43"/>
      <c r="DG425" s="43"/>
      <c r="DH425" s="43"/>
      <c r="DI425" s="43"/>
      <c r="DJ425" s="43"/>
      <c r="DK425" s="43"/>
      <c r="DL425" s="43"/>
      <c r="DM425" s="43"/>
      <c r="DN425" s="43"/>
      <c r="DO425" s="43"/>
      <c r="DP425" s="43"/>
      <c r="DQ425" s="43"/>
      <c r="DR425" s="43"/>
      <c r="DS425" s="43"/>
      <c r="DT425" s="43"/>
      <c r="DU425" s="43"/>
      <c r="DV425" s="43"/>
      <c r="DW425" s="43"/>
      <c r="DX425" s="43"/>
      <c r="DY425" s="43"/>
      <c r="DZ425" s="43"/>
      <c r="EA425" s="43"/>
      <c r="EB425" s="43"/>
      <c r="EC425" s="43"/>
      <c r="ED425" s="43"/>
      <c r="EE425" s="43"/>
      <c r="EF425" s="43"/>
      <c r="EG425" s="43"/>
      <c r="EH425" s="43"/>
      <c r="EI425" s="43"/>
      <c r="EJ425" s="43"/>
      <c r="EK425" s="43"/>
      <c r="EL425" s="43"/>
      <c r="EM425" s="43"/>
      <c r="EN425" s="43"/>
      <c r="EO425" s="43"/>
      <c r="EP425" s="43"/>
      <c r="EQ425" s="43"/>
      <c r="ER425" s="43"/>
      <c r="ES425" s="43"/>
      <c r="ET425" s="43"/>
      <c r="EU425" s="43"/>
      <c r="EV425" s="43"/>
      <c r="EW425" s="43"/>
      <c r="EX425" s="43"/>
      <c r="EY425" s="43"/>
      <c r="EZ425" s="43"/>
    </row>
    <row r="426" spans="1:156" ht="15" customHeight="1">
      <c r="A426" s="44"/>
      <c r="B426" s="44"/>
      <c r="C426" s="44"/>
      <c r="D426" s="44"/>
      <c r="E426" s="44"/>
      <c r="F426" s="44"/>
      <c r="G426" s="44"/>
      <c r="H426" s="44"/>
      <c r="I426" s="44"/>
      <c r="J426" s="44"/>
      <c r="K426" s="44"/>
      <c r="L426" s="44"/>
      <c r="M426" s="44"/>
      <c r="N426" s="44"/>
      <c r="O426" s="44"/>
      <c r="P426" s="44"/>
      <c r="Q426" s="44"/>
      <c r="R426" s="44"/>
      <c r="S426" s="44"/>
      <c r="T426" s="44"/>
      <c r="U426" s="44"/>
      <c r="V426" s="44"/>
      <c r="W426" s="44"/>
      <c r="X426" s="44"/>
      <c r="Y426" s="44"/>
      <c r="Z426" s="44"/>
      <c r="AA426" s="44"/>
      <c r="AB426" s="44"/>
      <c r="AC426" s="44"/>
      <c r="AD426" s="44"/>
      <c r="AE426" s="44"/>
      <c r="AF426" s="44"/>
      <c r="AG426" s="44"/>
      <c r="AH426" s="44"/>
      <c r="AI426" s="44"/>
      <c r="AJ426" s="44"/>
      <c r="AK426" s="44"/>
      <c r="AL426" s="44"/>
      <c r="AM426" s="44"/>
      <c r="AN426" s="44"/>
      <c r="AO426" s="44"/>
      <c r="AP426" s="44"/>
      <c r="AQ426" s="44"/>
      <c r="AR426" s="44"/>
      <c r="AS426" s="44"/>
      <c r="AT426" s="44"/>
      <c r="AU426" s="44"/>
      <c r="AV426" s="44"/>
      <c r="AY426" s="48">
        <v>2017</v>
      </c>
      <c r="AZ426" s="93" t="e">
        <f>'Report Sept'!AZ426-'Report June'!AZ426</f>
        <v>#VALUE!</v>
      </c>
      <c r="BA426" s="93" t="e">
        <f>'Report Sept'!BA426-'Report June'!BA426</f>
        <v>#VALUE!</v>
      </c>
      <c r="BB426" s="93" t="e">
        <f>'Report Sept'!BB426-'Report June'!BB426</f>
        <v>#VALUE!</v>
      </c>
      <c r="BC426" s="93" t="e">
        <f>'Report Sept'!BC426-'Report June'!BC426</f>
        <v>#VALUE!</v>
      </c>
      <c r="BD426" s="93" t="e">
        <f>'Report Sept'!BD426-'Report June'!BD426</f>
        <v>#VALUE!</v>
      </c>
      <c r="BE426" s="93" t="e">
        <f>'Report Sept'!BE426-'Report June'!BE426</f>
        <v>#VALUE!</v>
      </c>
      <c r="BF426" s="93" t="e">
        <f>'Report Sept'!BF426-'Report June'!BF426</f>
        <v>#VALUE!</v>
      </c>
      <c r="BG426" s="93" t="e">
        <f>'Report Sept'!BG426-'Report June'!BG426</f>
        <v>#VALUE!</v>
      </c>
      <c r="BH426" s="93" t="e">
        <f>'Report Sept'!BH426-'Report June'!BH426</f>
        <v>#VALUE!</v>
      </c>
      <c r="BI426" s="93" t="e">
        <f>'Report Sept'!BI426-'Report June'!BI426</f>
        <v>#VALUE!</v>
      </c>
      <c r="BJ426" s="93" t="e">
        <f>'Report Sept'!BJ426-'Report June'!BJ426</f>
        <v>#VALUE!</v>
      </c>
      <c r="BK426" s="93" t="e">
        <f>'Report Sept'!BK426-'Report June'!BK426</f>
        <v>#VALUE!</v>
      </c>
      <c r="BL426" s="93" t="e">
        <f>'Report Sept'!BL426-'Report June'!BL426</f>
        <v>#VALUE!</v>
      </c>
      <c r="BM426" s="93" t="e">
        <f>'Report Sept'!BM426-'Report June'!BM426</f>
        <v>#VALUE!</v>
      </c>
      <c r="BN426" s="93" t="e">
        <f>'Report Sept'!BN426-'Report June'!BN426</f>
        <v>#VALUE!</v>
      </c>
      <c r="BO426" s="93" t="e">
        <f>'Report Sept'!BO426-'Report June'!BO426</f>
        <v>#VALUE!</v>
      </c>
      <c r="BP426" s="93" t="e">
        <f>'Report Sept'!BP426-'Report June'!BP426</f>
        <v>#VALUE!</v>
      </c>
      <c r="BQ426" s="93" t="e">
        <f>'Report Sept'!BQ426-'Report June'!BQ426</f>
        <v>#VALUE!</v>
      </c>
      <c r="BR426" s="93" t="e">
        <f>'Report Sept'!BR426-'Report June'!BR426</f>
        <v>#VALUE!</v>
      </c>
      <c r="BS426" s="93" t="e">
        <f>'Report Sept'!BS426-'Report June'!BS426</f>
        <v>#VALUE!</v>
      </c>
      <c r="BT426" s="93" t="e">
        <f>'Report Sept'!BT426-'Report June'!BT426</f>
        <v>#VALUE!</v>
      </c>
      <c r="BU426" s="93" t="e">
        <f>'Report Sept'!BU426-'Report June'!BU426</f>
        <v>#VALUE!</v>
      </c>
      <c r="BV426" s="93" t="e">
        <f>'Report Sept'!BV426-'Report June'!BV426</f>
        <v>#VALUE!</v>
      </c>
      <c r="BW426" s="93" t="e">
        <f>'Report Sept'!BW426-'Report June'!BW426</f>
        <v>#VALUE!</v>
      </c>
      <c r="BX426" s="93" t="e">
        <f>'Report Sept'!BX426-'Report June'!BX426</f>
        <v>#VALUE!</v>
      </c>
      <c r="BY426" s="93" t="e">
        <f>'Report Sept'!BY426-'Report June'!BY426</f>
        <v>#VALUE!</v>
      </c>
      <c r="BZ426" s="93" t="e">
        <f>'Report Sept'!BZ426-'Report June'!BZ426</f>
        <v>#VALUE!</v>
      </c>
      <c r="CA426" s="93" t="e">
        <f>'Report Sept'!CA426-'Report June'!CA426</f>
        <v>#VALUE!</v>
      </c>
      <c r="CB426" s="93" t="e">
        <f>'Report Sept'!CB426-'Report June'!CB426</f>
        <v>#VALUE!</v>
      </c>
      <c r="CC426" s="93" t="e">
        <f>'Report Sept'!CC426-'Report June'!CC426</f>
        <v>#VALUE!</v>
      </c>
      <c r="CD426" s="43"/>
      <c r="CE426" s="43"/>
      <c r="CF426" s="52"/>
      <c r="CG426" s="52"/>
      <c r="CH426" s="43"/>
      <c r="CI426" s="43"/>
      <c r="CJ426" s="43"/>
      <c r="CK426" s="43"/>
      <c r="CL426" s="43"/>
      <c r="CM426" s="43"/>
      <c r="CN426" s="43"/>
      <c r="CO426" s="43"/>
      <c r="CP426" s="43"/>
      <c r="CQ426" s="43"/>
      <c r="CR426" s="43"/>
      <c r="CS426" s="43"/>
      <c r="CT426" s="43"/>
      <c r="CU426" s="43"/>
      <c r="CV426" s="43"/>
      <c r="CW426" s="43"/>
      <c r="CX426" s="43"/>
      <c r="CY426" s="43"/>
      <c r="CZ426" s="43"/>
      <c r="DA426" s="43"/>
      <c r="DB426" s="43"/>
      <c r="DC426" s="43"/>
      <c r="DD426" s="43"/>
      <c r="DE426" s="43"/>
      <c r="DF426" s="43"/>
      <c r="DG426" s="43"/>
      <c r="DH426" s="43"/>
      <c r="DI426" s="43"/>
      <c r="DJ426" s="43"/>
      <c r="DK426" s="43"/>
      <c r="DL426" s="43"/>
      <c r="DM426" s="43"/>
      <c r="DN426" s="43"/>
      <c r="DO426" s="43"/>
      <c r="DP426" s="43"/>
      <c r="DQ426" s="43"/>
      <c r="DR426" s="43"/>
      <c r="DS426" s="43"/>
      <c r="DT426" s="43"/>
      <c r="DU426" s="43"/>
      <c r="DV426" s="43"/>
      <c r="DW426" s="43"/>
      <c r="DX426" s="43"/>
      <c r="DY426" s="43"/>
      <c r="DZ426" s="43"/>
      <c r="EA426" s="43"/>
      <c r="EB426" s="43"/>
      <c r="EC426" s="43"/>
      <c r="ED426" s="43"/>
      <c r="EE426" s="43"/>
      <c r="EF426" s="43"/>
      <c r="EG426" s="43"/>
      <c r="EH426" s="43"/>
      <c r="EI426" s="43"/>
      <c r="EJ426" s="43"/>
      <c r="EK426" s="43"/>
      <c r="EL426" s="43"/>
      <c r="EM426" s="43"/>
      <c r="EN426" s="43"/>
      <c r="EO426" s="43"/>
      <c r="EP426" s="43"/>
      <c r="EQ426" s="43"/>
      <c r="ER426" s="43"/>
      <c r="ES426" s="43"/>
      <c r="ET426" s="43"/>
      <c r="EU426" s="43"/>
      <c r="EV426" s="43"/>
      <c r="EW426" s="43"/>
      <c r="EX426" s="43"/>
      <c r="EY426" s="43"/>
      <c r="EZ426" s="43"/>
    </row>
    <row r="427" spans="1:156" ht="15" customHeight="1">
      <c r="A427" s="44"/>
      <c r="B427" s="44"/>
      <c r="C427" s="44"/>
      <c r="D427" s="44"/>
      <c r="E427" s="44"/>
      <c r="F427" s="44"/>
      <c r="G427" s="44"/>
      <c r="H427" s="44"/>
      <c r="I427" s="44"/>
      <c r="J427" s="44"/>
      <c r="K427" s="44"/>
      <c r="L427" s="44"/>
      <c r="M427" s="44"/>
      <c r="N427" s="44"/>
      <c r="O427" s="44"/>
      <c r="P427" s="44"/>
      <c r="Q427" s="44"/>
      <c r="R427" s="44"/>
      <c r="S427" s="44"/>
      <c r="T427" s="44"/>
      <c r="U427" s="44"/>
      <c r="V427" s="44"/>
      <c r="W427" s="44"/>
      <c r="X427" s="44"/>
      <c r="Y427" s="44"/>
      <c r="Z427" s="44"/>
      <c r="AA427" s="44"/>
      <c r="AB427" s="44"/>
      <c r="AC427" s="44"/>
      <c r="AD427" s="44"/>
      <c r="AE427" s="44"/>
      <c r="AF427" s="44"/>
      <c r="AG427" s="44"/>
      <c r="AH427" s="44"/>
      <c r="AI427" s="44"/>
      <c r="AJ427" s="44"/>
      <c r="AK427" s="44"/>
      <c r="AL427" s="44"/>
      <c r="AM427" s="44"/>
      <c r="AN427" s="44"/>
      <c r="AO427" s="44"/>
      <c r="AP427" s="44"/>
      <c r="AQ427" s="44"/>
      <c r="AR427" s="44"/>
      <c r="AS427" s="44"/>
      <c r="AT427" s="44"/>
      <c r="AU427" s="44"/>
      <c r="AV427" s="44"/>
      <c r="AY427" s="48">
        <v>2018</v>
      </c>
      <c r="AZ427" s="93" t="e">
        <f>'Report Sept'!AZ427-'Report June'!AZ427</f>
        <v>#VALUE!</v>
      </c>
      <c r="BA427" s="93" t="e">
        <f>'Report Sept'!BA427-'Report June'!BA427</f>
        <v>#VALUE!</v>
      </c>
      <c r="BB427" s="93" t="e">
        <f>'Report Sept'!BB427-'Report June'!BB427</f>
        <v>#VALUE!</v>
      </c>
      <c r="BC427" s="93" t="e">
        <f>'Report Sept'!BC427-'Report June'!BC427</f>
        <v>#VALUE!</v>
      </c>
      <c r="BD427" s="93" t="e">
        <f>'Report Sept'!BD427-'Report June'!BD427</f>
        <v>#VALUE!</v>
      </c>
      <c r="BE427" s="93" t="e">
        <f>'Report Sept'!BE427-'Report June'!BE427</f>
        <v>#VALUE!</v>
      </c>
      <c r="BF427" s="93" t="e">
        <f>'Report Sept'!BF427-'Report June'!BF427</f>
        <v>#VALUE!</v>
      </c>
      <c r="BG427" s="93" t="e">
        <f>'Report Sept'!BG427-'Report June'!BG427</f>
        <v>#VALUE!</v>
      </c>
      <c r="BH427" s="93" t="e">
        <f>'Report Sept'!BH427-'Report June'!BH427</f>
        <v>#VALUE!</v>
      </c>
      <c r="BI427" s="93" t="e">
        <f>'Report Sept'!BI427-'Report June'!BI427</f>
        <v>#VALUE!</v>
      </c>
      <c r="BJ427" s="93" t="e">
        <f>'Report Sept'!BJ427-'Report June'!BJ427</f>
        <v>#VALUE!</v>
      </c>
      <c r="BK427" s="93" t="e">
        <f>'Report Sept'!BK427-'Report June'!BK427</f>
        <v>#VALUE!</v>
      </c>
      <c r="BL427" s="93" t="e">
        <f>'Report Sept'!BL427-'Report June'!BL427</f>
        <v>#VALUE!</v>
      </c>
      <c r="BM427" s="93" t="e">
        <f>'Report Sept'!BM427-'Report June'!BM427</f>
        <v>#VALUE!</v>
      </c>
      <c r="BN427" s="93" t="e">
        <f>'Report Sept'!BN427-'Report June'!BN427</f>
        <v>#VALUE!</v>
      </c>
      <c r="BO427" s="93" t="e">
        <f>'Report Sept'!BO427-'Report June'!BO427</f>
        <v>#VALUE!</v>
      </c>
      <c r="BP427" s="93" t="e">
        <f>'Report Sept'!BP427-'Report June'!BP427</f>
        <v>#VALUE!</v>
      </c>
      <c r="BQ427" s="93" t="e">
        <f>'Report Sept'!BQ427-'Report June'!BQ427</f>
        <v>#VALUE!</v>
      </c>
      <c r="BR427" s="93" t="e">
        <f>'Report Sept'!BR427-'Report June'!BR427</f>
        <v>#VALUE!</v>
      </c>
      <c r="BS427" s="93" t="e">
        <f>'Report Sept'!BS427-'Report June'!BS427</f>
        <v>#VALUE!</v>
      </c>
      <c r="BT427" s="93" t="e">
        <f>'Report Sept'!BT427-'Report June'!BT427</f>
        <v>#VALUE!</v>
      </c>
      <c r="BU427" s="93" t="e">
        <f>'Report Sept'!BU427-'Report June'!BU427</f>
        <v>#VALUE!</v>
      </c>
      <c r="BV427" s="93" t="e">
        <f>'Report Sept'!BV427-'Report June'!BV427</f>
        <v>#VALUE!</v>
      </c>
      <c r="BW427" s="93" t="e">
        <f>'Report Sept'!BW427-'Report June'!BW427</f>
        <v>#VALUE!</v>
      </c>
      <c r="BX427" s="93" t="e">
        <f>'Report Sept'!BX427-'Report June'!BX427</f>
        <v>#VALUE!</v>
      </c>
      <c r="BY427" s="93" t="e">
        <f>'Report Sept'!BY427-'Report June'!BY427</f>
        <v>#VALUE!</v>
      </c>
      <c r="BZ427" s="43"/>
      <c r="CA427" s="43"/>
      <c r="CB427" s="43"/>
      <c r="CC427" s="43"/>
      <c r="CD427" s="43"/>
      <c r="CE427" s="43"/>
      <c r="CF427" s="52"/>
      <c r="CG427" s="52"/>
    </row>
    <row r="428" spans="1:156" ht="15" customHeight="1">
      <c r="A428" s="44"/>
      <c r="B428" s="44"/>
      <c r="C428" s="44"/>
      <c r="D428" s="44"/>
      <c r="E428" s="44"/>
      <c r="F428" s="44"/>
      <c r="G428" s="44"/>
      <c r="H428" s="44"/>
      <c r="I428" s="44"/>
      <c r="J428" s="44"/>
      <c r="K428" s="44"/>
      <c r="L428" s="44"/>
      <c r="M428" s="44"/>
      <c r="N428" s="44"/>
      <c r="O428" s="44"/>
      <c r="P428" s="44"/>
      <c r="Q428" s="44"/>
      <c r="R428" s="44"/>
      <c r="S428" s="44"/>
      <c r="T428" s="44"/>
      <c r="U428" s="44"/>
      <c r="V428" s="44"/>
      <c r="W428" s="44"/>
      <c r="X428" s="44"/>
      <c r="Y428" s="44"/>
      <c r="Z428" s="44"/>
      <c r="AA428" s="44"/>
      <c r="AB428" s="44"/>
      <c r="AC428" s="44"/>
      <c r="AD428" s="44"/>
      <c r="AE428" s="44"/>
      <c r="AF428" s="44"/>
      <c r="AG428" s="44"/>
      <c r="AH428" s="44"/>
      <c r="AI428" s="44"/>
      <c r="AJ428" s="44"/>
      <c r="AK428" s="44"/>
      <c r="AL428" s="44"/>
      <c r="AM428" s="44"/>
      <c r="AN428" s="44"/>
      <c r="AO428" s="44"/>
      <c r="AP428" s="44"/>
      <c r="AQ428" s="44"/>
      <c r="AR428" s="44"/>
      <c r="AS428" s="44"/>
      <c r="AT428" s="44"/>
      <c r="AU428" s="44"/>
      <c r="AV428" s="44"/>
      <c r="AY428" s="48">
        <v>2019</v>
      </c>
      <c r="AZ428" s="93" t="e">
        <f>'Report Sept'!AZ428-'Report June'!AZ428</f>
        <v>#VALUE!</v>
      </c>
      <c r="BA428" s="93" t="e">
        <f>'Report Sept'!BA428-'Report June'!BA428</f>
        <v>#VALUE!</v>
      </c>
      <c r="BB428" s="93" t="e">
        <f>'Report Sept'!BB428-'Report June'!BB428</f>
        <v>#VALUE!</v>
      </c>
      <c r="BC428" s="93" t="e">
        <f>'Report Sept'!BC428-'Report June'!BC428</f>
        <v>#VALUE!</v>
      </c>
      <c r="BD428" s="93" t="e">
        <f>'Report Sept'!BD428-'Report June'!BD428</f>
        <v>#VALUE!</v>
      </c>
      <c r="BE428" s="93" t="e">
        <f>'Report Sept'!BE428-'Report June'!BE428</f>
        <v>#VALUE!</v>
      </c>
      <c r="BF428" s="93" t="e">
        <f>'Report Sept'!BF428-'Report June'!BF428</f>
        <v>#VALUE!</v>
      </c>
      <c r="BG428" s="93" t="e">
        <f>'Report Sept'!BG428-'Report June'!BG428</f>
        <v>#VALUE!</v>
      </c>
      <c r="BH428" s="93" t="e">
        <f>'Report Sept'!BH428-'Report June'!BH428</f>
        <v>#VALUE!</v>
      </c>
      <c r="BI428" s="93" t="e">
        <f>'Report Sept'!BI428-'Report June'!BI428</f>
        <v>#VALUE!</v>
      </c>
      <c r="BJ428" s="93" t="e">
        <f>'Report Sept'!BJ428-'Report June'!BJ428</f>
        <v>#VALUE!</v>
      </c>
      <c r="BK428" s="93" t="e">
        <f>'Report Sept'!BK428-'Report June'!BK428</f>
        <v>#VALUE!</v>
      </c>
      <c r="BL428" s="93" t="e">
        <f>'Report Sept'!BL428-'Report June'!BL428</f>
        <v>#VALUE!</v>
      </c>
      <c r="BM428" s="93" t="e">
        <f>'Report Sept'!BM428-'Report June'!BM428</f>
        <v>#VALUE!</v>
      </c>
      <c r="BN428" s="93" t="e">
        <f>'Report Sept'!BN428-'Report June'!BN428</f>
        <v>#VALUE!</v>
      </c>
      <c r="BO428" s="93" t="e">
        <f>'Report Sept'!BO428-'Report June'!BO428</f>
        <v>#VALUE!</v>
      </c>
      <c r="BP428" s="93" t="e">
        <f>'Report Sept'!BP428-'Report June'!BP428</f>
        <v>#VALUE!</v>
      </c>
      <c r="BQ428" s="93" t="e">
        <f>'Report Sept'!BQ428-'Report June'!BQ428</f>
        <v>#VALUE!</v>
      </c>
      <c r="BR428" s="93" t="e">
        <f>'Report Sept'!BR428-'Report June'!BR428</f>
        <v>#VALUE!</v>
      </c>
      <c r="BS428" s="93" t="e">
        <f>'Report Sept'!BS428-'Report June'!BS428</f>
        <v>#VALUE!</v>
      </c>
      <c r="BT428" s="93" t="e">
        <f>'Report Sept'!BT428-'Report June'!BT428</f>
        <v>#VALUE!</v>
      </c>
      <c r="BU428" s="93" t="e">
        <f>'Report Sept'!BU428-'Report June'!BU428</f>
        <v>#VALUE!</v>
      </c>
      <c r="BV428" s="43"/>
      <c r="BW428" s="43"/>
      <c r="BX428" s="43"/>
      <c r="BY428" s="43"/>
      <c r="BZ428" s="43"/>
      <c r="CA428" s="43"/>
      <c r="CB428" s="43"/>
      <c r="CC428" s="43"/>
      <c r="CD428" s="43"/>
      <c r="CE428" s="43"/>
      <c r="CF428" s="52"/>
      <c r="CG428" s="52"/>
    </row>
    <row r="429" spans="1:156" ht="15" customHeight="1">
      <c r="A429" s="44"/>
      <c r="B429" s="44"/>
      <c r="C429" s="44"/>
      <c r="D429" s="44"/>
      <c r="E429" s="44"/>
      <c r="F429" s="44"/>
      <c r="G429" s="44"/>
      <c r="H429" s="44"/>
      <c r="I429" s="44"/>
      <c r="J429" s="44"/>
      <c r="K429" s="44"/>
      <c r="L429" s="44"/>
      <c r="M429" s="44"/>
      <c r="N429" s="44"/>
      <c r="O429" s="44"/>
      <c r="P429" s="44"/>
      <c r="Q429" s="44"/>
      <c r="R429" s="44"/>
      <c r="S429" s="44"/>
      <c r="T429" s="44"/>
      <c r="U429" s="44"/>
      <c r="V429" s="44"/>
      <c r="W429" s="44"/>
      <c r="X429" s="44"/>
      <c r="Y429" s="44"/>
      <c r="Z429" s="44"/>
      <c r="AA429" s="44"/>
      <c r="AB429" s="44"/>
      <c r="AC429" s="44"/>
      <c r="AD429" s="44"/>
      <c r="AE429" s="44"/>
      <c r="AF429" s="44"/>
      <c r="AG429" s="44"/>
      <c r="AH429" s="44"/>
      <c r="AI429" s="44"/>
      <c r="AJ429" s="44"/>
      <c r="AK429" s="44"/>
      <c r="AL429" s="44"/>
      <c r="AM429" s="44"/>
      <c r="AN429" s="44"/>
      <c r="AO429" s="44"/>
      <c r="AP429" s="44"/>
      <c r="AQ429" s="44"/>
      <c r="AR429" s="44"/>
      <c r="AS429" s="44"/>
      <c r="AT429" s="44"/>
      <c r="AU429" s="44"/>
      <c r="AV429" s="44"/>
      <c r="AY429" s="48">
        <v>2020</v>
      </c>
      <c r="AZ429" s="93" t="e">
        <f>'Report Sept'!AZ429-'Report June'!AZ429</f>
        <v>#VALUE!</v>
      </c>
      <c r="BA429" s="93" t="e">
        <f>'Report Sept'!BA429-'Report June'!BA429</f>
        <v>#VALUE!</v>
      </c>
      <c r="BB429" s="93" t="e">
        <f>'Report Sept'!BB429-'Report June'!BB429</f>
        <v>#VALUE!</v>
      </c>
      <c r="BC429" s="93" t="e">
        <f>'Report Sept'!BC429-'Report June'!BC429</f>
        <v>#VALUE!</v>
      </c>
      <c r="BD429" s="93" t="e">
        <f>'Report Sept'!BD429-'Report June'!BD429</f>
        <v>#VALUE!</v>
      </c>
      <c r="BE429" s="93" t="e">
        <f>'Report Sept'!BE429-'Report June'!BE429</f>
        <v>#VALUE!</v>
      </c>
      <c r="BF429" s="93" t="e">
        <f>'Report Sept'!BF429-'Report June'!BF429</f>
        <v>#VALUE!</v>
      </c>
      <c r="BG429" s="93" t="e">
        <f>'Report Sept'!BG429-'Report June'!BG429</f>
        <v>#VALUE!</v>
      </c>
      <c r="BH429" s="93" t="e">
        <f>'Report Sept'!BH429-'Report June'!BH429</f>
        <v>#VALUE!</v>
      </c>
      <c r="BI429" s="93" t="e">
        <f>'Report Sept'!BI429-'Report June'!BI429</f>
        <v>#VALUE!</v>
      </c>
      <c r="BJ429" s="93" t="e">
        <f>'Report Sept'!BJ429-'Report June'!BJ429</f>
        <v>#VALUE!</v>
      </c>
      <c r="BK429" s="93" t="e">
        <f>'Report Sept'!BK429-'Report June'!BK429</f>
        <v>#VALUE!</v>
      </c>
      <c r="BL429" s="93" t="e">
        <f>'Report Sept'!BL429-'Report June'!BL429</f>
        <v>#VALUE!</v>
      </c>
      <c r="BM429" s="93" t="e">
        <f>'Report Sept'!BM429-'Report June'!BM429</f>
        <v>#VALUE!</v>
      </c>
      <c r="BN429" s="93" t="e">
        <f>'Report Sept'!BN429-'Report June'!BN429</f>
        <v>#VALUE!</v>
      </c>
      <c r="BO429" s="93" t="e">
        <f>'Report Sept'!BO429-'Report June'!BO429</f>
        <v>#VALUE!</v>
      </c>
      <c r="BP429" s="93" t="e">
        <f>'Report Sept'!BP429-'Report June'!BP429</f>
        <v>#VALUE!</v>
      </c>
      <c r="BQ429" s="93" t="e">
        <f>'Report Sept'!BQ429-'Report June'!BQ429</f>
        <v>#VALUE!</v>
      </c>
      <c r="BR429" s="43"/>
      <c r="BS429" s="43"/>
      <c r="BT429" s="43"/>
      <c r="BU429" s="43"/>
      <c r="BV429" s="43"/>
      <c r="BW429" s="43"/>
      <c r="BX429" s="43"/>
      <c r="BY429" s="43"/>
      <c r="BZ429" s="43"/>
      <c r="CA429" s="43"/>
      <c r="CB429" s="43"/>
      <c r="CC429" s="43"/>
      <c r="CD429" s="43"/>
      <c r="CE429" s="43"/>
      <c r="CF429" s="52"/>
      <c r="CG429" s="52"/>
    </row>
    <row r="430" spans="1:156" ht="15" customHeight="1">
      <c r="A430" s="44"/>
      <c r="B430" s="44"/>
      <c r="C430" s="44"/>
      <c r="D430" s="44"/>
      <c r="E430" s="44"/>
      <c r="F430" s="44"/>
      <c r="G430" s="44"/>
      <c r="H430" s="44"/>
      <c r="I430" s="44"/>
      <c r="J430" s="44"/>
      <c r="K430" s="44"/>
      <c r="L430" s="44"/>
      <c r="M430" s="44"/>
      <c r="N430" s="44"/>
      <c r="O430" s="44"/>
      <c r="P430" s="44"/>
      <c r="Q430" s="44"/>
      <c r="R430" s="44"/>
      <c r="S430" s="44"/>
      <c r="T430" s="44"/>
      <c r="U430" s="44"/>
      <c r="V430" s="44"/>
      <c r="W430" s="44"/>
      <c r="X430" s="44"/>
      <c r="Y430" s="44"/>
      <c r="Z430" s="44"/>
      <c r="AA430" s="44"/>
      <c r="AB430" s="44"/>
      <c r="AC430" s="44"/>
      <c r="AD430" s="44"/>
      <c r="AE430" s="44"/>
      <c r="AF430" s="44"/>
      <c r="AG430" s="44"/>
      <c r="AH430" s="44"/>
      <c r="AI430" s="44"/>
      <c r="AJ430" s="44"/>
      <c r="AK430" s="44"/>
      <c r="AL430" s="44"/>
      <c r="AM430" s="44"/>
      <c r="AN430" s="44"/>
      <c r="AO430" s="44"/>
      <c r="AP430" s="44"/>
      <c r="AQ430" s="44"/>
      <c r="AR430" s="44"/>
      <c r="AS430" s="44"/>
      <c r="AT430" s="44"/>
      <c r="AU430" s="44"/>
      <c r="AV430" s="44"/>
      <c r="AY430" s="48">
        <v>2021</v>
      </c>
      <c r="AZ430" s="93" t="e">
        <f>'Report Sept'!AZ430-'Report June'!AZ430</f>
        <v>#VALUE!</v>
      </c>
      <c r="BA430" s="93" t="e">
        <f>'Report Sept'!BA430-'Report June'!BA430</f>
        <v>#VALUE!</v>
      </c>
      <c r="BB430" s="93" t="e">
        <f>'Report Sept'!BB430-'Report June'!BB430</f>
        <v>#VALUE!</v>
      </c>
      <c r="BC430" s="93" t="e">
        <f>'Report Sept'!BC430-'Report June'!BC430</f>
        <v>#VALUE!</v>
      </c>
      <c r="BD430" s="93" t="e">
        <f>'Report Sept'!BD430-'Report June'!BD430</f>
        <v>#VALUE!</v>
      </c>
      <c r="BE430" s="93" t="e">
        <f>'Report Sept'!BE430-'Report June'!BE430</f>
        <v>#VALUE!</v>
      </c>
      <c r="BF430" s="93" t="e">
        <f>'Report Sept'!BF430-'Report June'!BF430</f>
        <v>#VALUE!</v>
      </c>
      <c r="BG430" s="93" t="e">
        <f>'Report Sept'!BG430-'Report June'!BG430</f>
        <v>#VALUE!</v>
      </c>
      <c r="BH430" s="93" t="e">
        <f>'Report Sept'!BH430-'Report June'!BH430</f>
        <v>#VALUE!</v>
      </c>
      <c r="BI430" s="93" t="e">
        <f>'Report Sept'!BI430-'Report June'!BI430</f>
        <v>#VALUE!</v>
      </c>
      <c r="BJ430" s="93" t="e">
        <f>'Report Sept'!BJ430-'Report June'!BJ430</f>
        <v>#VALUE!</v>
      </c>
      <c r="BK430" s="93" t="e">
        <f>'Report Sept'!BK430-'Report June'!BK430</f>
        <v>#VALUE!</v>
      </c>
      <c r="BL430" s="93" t="e">
        <f>'Report Sept'!BL430-'Report June'!BL430</f>
        <v>#VALUE!</v>
      </c>
      <c r="BM430" s="93" t="e">
        <f>'Report Sept'!BM430-'Report June'!BM430</f>
        <v>#VALUE!</v>
      </c>
      <c r="BN430" s="43"/>
      <c r="BO430" s="43"/>
      <c r="BP430" s="43"/>
      <c r="BQ430" s="43"/>
      <c r="BR430" s="43"/>
      <c r="BS430" s="43"/>
      <c r="BT430" s="43"/>
      <c r="BU430" s="43"/>
      <c r="BV430" s="43"/>
      <c r="BW430" s="43"/>
      <c r="BX430" s="43"/>
      <c r="BY430" s="43"/>
      <c r="BZ430" s="43"/>
      <c r="CA430" s="43"/>
      <c r="CB430" s="43"/>
      <c r="CC430" s="43"/>
      <c r="CD430" s="43"/>
      <c r="CE430" s="43"/>
      <c r="CF430" s="52"/>
      <c r="CG430" s="52"/>
    </row>
    <row r="431" spans="1:156" ht="15" customHeight="1">
      <c r="A431" s="44"/>
      <c r="B431" s="44"/>
      <c r="C431" s="44"/>
      <c r="D431" s="44"/>
      <c r="E431" s="44"/>
      <c r="F431" s="44"/>
      <c r="G431" s="44"/>
      <c r="H431" s="44"/>
      <c r="I431" s="44"/>
      <c r="J431" s="44"/>
      <c r="K431" s="44"/>
      <c r="L431" s="44"/>
      <c r="M431" s="44"/>
      <c r="N431" s="44"/>
      <c r="O431" s="44"/>
      <c r="P431" s="44"/>
      <c r="Q431" s="44"/>
      <c r="R431" s="44"/>
      <c r="S431" s="44"/>
      <c r="T431" s="44"/>
      <c r="U431" s="44"/>
      <c r="V431" s="44"/>
      <c r="W431" s="44"/>
      <c r="X431" s="44"/>
      <c r="Y431" s="44"/>
      <c r="Z431" s="44"/>
      <c r="AA431" s="44"/>
      <c r="AB431" s="44"/>
      <c r="AC431" s="44"/>
      <c r="AD431" s="44"/>
      <c r="AE431" s="44"/>
      <c r="AF431" s="44"/>
      <c r="AG431" s="44"/>
      <c r="AH431" s="44"/>
      <c r="AI431" s="44"/>
      <c r="AJ431" s="44"/>
      <c r="AK431" s="44"/>
      <c r="AL431" s="44"/>
      <c r="AM431" s="44"/>
      <c r="AN431" s="44"/>
      <c r="AO431" s="44"/>
      <c r="AP431" s="44"/>
      <c r="AQ431" s="44"/>
      <c r="AR431" s="44"/>
      <c r="AS431" s="44"/>
      <c r="AT431" s="44"/>
      <c r="AU431" s="44"/>
      <c r="AV431" s="44"/>
      <c r="AY431" s="48">
        <v>2022</v>
      </c>
      <c r="AZ431" s="93" t="e">
        <f>'Report Sept'!AZ431-'Report June'!AZ431</f>
        <v>#VALUE!</v>
      </c>
      <c r="BA431" s="93" t="e">
        <f>'Report Sept'!BA431-'Report June'!BA431</f>
        <v>#VALUE!</v>
      </c>
      <c r="BB431" s="93" t="e">
        <f>'Report Sept'!BB431-'Report June'!BB431</f>
        <v>#VALUE!</v>
      </c>
      <c r="BC431" s="93" t="e">
        <f>'Report Sept'!BC431-'Report June'!BC431</f>
        <v>#VALUE!</v>
      </c>
      <c r="BD431" s="93" t="e">
        <f>'Report Sept'!BD431-'Report June'!BD431</f>
        <v>#VALUE!</v>
      </c>
      <c r="BE431" s="93" t="e">
        <f>'Report Sept'!BE431-'Report June'!BE431</f>
        <v>#VALUE!</v>
      </c>
      <c r="BF431" s="93" t="e">
        <f>'Report Sept'!BF431-'Report June'!BF431</f>
        <v>#VALUE!</v>
      </c>
      <c r="BG431" s="93" t="e">
        <f>'Report Sept'!BG431-'Report June'!BG431</f>
        <v>#VALUE!</v>
      </c>
      <c r="BH431" s="93" t="e">
        <f>'Report Sept'!BH431-'Report June'!BH431</f>
        <v>#VALUE!</v>
      </c>
      <c r="BI431" s="93" t="e">
        <f>'Report Sept'!BI431-'Report June'!BI431</f>
        <v>#VALUE!</v>
      </c>
      <c r="BJ431" s="43"/>
      <c r="BK431" s="43"/>
      <c r="BL431" s="43"/>
      <c r="BM431" s="43"/>
      <c r="BN431" s="43"/>
      <c r="BO431" s="43"/>
      <c r="BP431" s="43"/>
      <c r="BQ431" s="43"/>
      <c r="BR431" s="43"/>
      <c r="BS431" s="43"/>
      <c r="BT431" s="43"/>
      <c r="BU431" s="43"/>
      <c r="BV431" s="43"/>
      <c r="BW431" s="43"/>
      <c r="BX431" s="43"/>
      <c r="BY431" s="43"/>
      <c r="BZ431" s="43"/>
      <c r="CA431" s="43"/>
      <c r="CB431" s="43"/>
      <c r="CC431" s="43"/>
      <c r="CD431" s="43"/>
      <c r="CE431" s="43"/>
      <c r="CF431" s="52"/>
      <c r="CG431" s="52"/>
    </row>
    <row r="432" spans="1:156" ht="15" customHeight="1">
      <c r="A432" s="44"/>
      <c r="B432" s="44"/>
      <c r="C432" s="44"/>
      <c r="D432" s="44"/>
      <c r="E432" s="44"/>
      <c r="F432" s="44"/>
      <c r="G432" s="44"/>
      <c r="H432" s="44"/>
      <c r="I432" s="44"/>
      <c r="J432" s="44"/>
      <c r="K432" s="44"/>
      <c r="L432" s="44"/>
      <c r="M432" s="44"/>
      <c r="N432" s="44"/>
      <c r="O432" s="44"/>
      <c r="P432" s="44"/>
      <c r="Q432" s="44"/>
      <c r="R432" s="44"/>
      <c r="S432" s="44"/>
      <c r="T432" s="44"/>
      <c r="U432" s="44"/>
      <c r="V432" s="44"/>
      <c r="W432" s="44"/>
      <c r="X432" s="44"/>
      <c r="Y432" s="44"/>
      <c r="Z432" s="44"/>
      <c r="AA432" s="44"/>
      <c r="AB432" s="44"/>
      <c r="AC432" s="44"/>
      <c r="AD432" s="44"/>
      <c r="AE432" s="44"/>
      <c r="AF432" s="44"/>
      <c r="AG432" s="44"/>
      <c r="AH432" s="44"/>
      <c r="AI432" s="44"/>
      <c r="AJ432" s="44"/>
      <c r="AK432" s="44"/>
      <c r="AL432" s="44"/>
      <c r="AM432" s="44"/>
      <c r="AN432" s="44"/>
      <c r="AO432" s="44"/>
      <c r="AP432" s="44"/>
      <c r="AQ432" s="44"/>
      <c r="AR432" s="44"/>
      <c r="AS432" s="44"/>
      <c r="AT432" s="44"/>
      <c r="AU432" s="44"/>
      <c r="AV432" s="44"/>
      <c r="AY432" s="48">
        <v>2023</v>
      </c>
      <c r="AZ432" s="93" t="e">
        <f>'Report Sept'!AZ432-'Report June'!AZ432</f>
        <v>#VALUE!</v>
      </c>
      <c r="BA432" s="93" t="e">
        <f>'Report Sept'!BA432-'Report June'!BA432</f>
        <v>#VALUE!</v>
      </c>
      <c r="BB432" s="93" t="e">
        <f>'Report Sept'!BB432-'Report June'!BB432</f>
        <v>#VALUE!</v>
      </c>
      <c r="BC432" s="93" t="e">
        <f>'Report Sept'!BC432-'Report June'!BC432</f>
        <v>#VALUE!</v>
      </c>
      <c r="BD432" s="93" t="e">
        <f>'Report Sept'!BD432-'Report June'!BD432</f>
        <v>#VALUE!</v>
      </c>
      <c r="BE432" s="93" t="e">
        <f>'Report Sept'!BE432-'Report June'!BE432</f>
        <v>#VALUE!</v>
      </c>
      <c r="BF432" s="43"/>
      <c r="BG432" s="43"/>
      <c r="BH432" s="43"/>
      <c r="BI432" s="43"/>
      <c r="BJ432" s="43"/>
      <c r="BK432" s="43"/>
      <c r="BL432" s="43"/>
      <c r="BM432" s="43"/>
      <c r="BN432" s="43"/>
      <c r="BO432" s="43"/>
      <c r="BP432" s="43"/>
      <c r="BQ432" s="43"/>
      <c r="BR432" s="43"/>
      <c r="BS432" s="43"/>
      <c r="BT432" s="43"/>
      <c r="BU432" s="43"/>
      <c r="BV432" s="43"/>
      <c r="BW432" s="43"/>
      <c r="BX432" s="43"/>
      <c r="BY432" s="43"/>
      <c r="BZ432" s="43"/>
      <c r="CA432" s="43"/>
      <c r="CB432" s="43"/>
      <c r="CC432" s="43"/>
      <c r="CD432" s="43"/>
      <c r="CE432" s="43"/>
      <c r="CF432" s="52"/>
      <c r="CG432" s="52"/>
    </row>
    <row r="433" spans="1:87" ht="15" customHeight="1">
      <c r="A433" s="44"/>
      <c r="B433" s="44"/>
      <c r="C433" s="44"/>
      <c r="D433" s="44"/>
      <c r="E433" s="44"/>
      <c r="F433" s="44"/>
      <c r="G433" s="44"/>
      <c r="H433" s="44"/>
      <c r="I433" s="44"/>
      <c r="J433" s="44"/>
      <c r="K433" s="44"/>
      <c r="L433" s="44"/>
      <c r="M433" s="44"/>
      <c r="N433" s="44"/>
      <c r="O433" s="44"/>
      <c r="P433" s="44"/>
      <c r="Q433" s="44"/>
      <c r="R433" s="44"/>
      <c r="S433" s="44"/>
      <c r="T433" s="44"/>
      <c r="U433" s="44"/>
      <c r="V433" s="44"/>
      <c r="W433" s="44"/>
      <c r="X433" s="44"/>
      <c r="Y433" s="44"/>
      <c r="Z433" s="44"/>
      <c r="AA433" s="44"/>
      <c r="AB433" s="44"/>
      <c r="AC433" s="44"/>
      <c r="AD433" s="44"/>
      <c r="AE433" s="44"/>
      <c r="AF433" s="44"/>
      <c r="AG433" s="44"/>
      <c r="AH433" s="44"/>
      <c r="AI433" s="44"/>
      <c r="AJ433" s="44"/>
      <c r="AK433" s="44"/>
      <c r="AL433" s="44"/>
      <c r="AM433" s="44"/>
      <c r="AN433" s="44"/>
      <c r="AO433" s="44"/>
      <c r="AP433" s="44"/>
      <c r="AQ433" s="44"/>
      <c r="AR433" s="44"/>
      <c r="AS433" s="44"/>
      <c r="AT433" s="44"/>
      <c r="AU433" s="73"/>
      <c r="AV433" s="44"/>
      <c r="AY433" s="48">
        <v>2024</v>
      </c>
      <c r="AZ433" s="93">
        <f>'Report Sept'!AZ433-'Report June'!AZ433</f>
        <v>0</v>
      </c>
      <c r="BA433" s="93">
        <f>'Report Sept'!BA433-'Report June'!BA433</f>
        <v>1E-4</v>
      </c>
    </row>
    <row r="434" spans="1:87" ht="15" customHeight="1">
      <c r="A434" s="105" t="str">
        <f>_xlfn.CONCAT("Data as of: ", TEXT($AZ$2,"dd mmmm yyyy"))</f>
        <v>Data as of: 30 September 2025</v>
      </c>
      <c r="B434" s="105"/>
      <c r="C434" s="105"/>
      <c r="D434" s="105"/>
      <c r="E434" s="105"/>
      <c r="F434" s="105"/>
      <c r="G434" s="105"/>
      <c r="H434" s="105"/>
      <c r="I434" s="105"/>
      <c r="J434" s="105"/>
      <c r="K434" s="105"/>
      <c r="L434" s="105"/>
      <c r="M434" s="105"/>
      <c r="N434" s="105"/>
      <c r="O434" s="105"/>
      <c r="P434" s="105"/>
      <c r="Q434" s="105"/>
      <c r="R434" s="105"/>
      <c r="S434" s="105"/>
      <c r="T434" s="105"/>
      <c r="U434" s="105"/>
      <c r="V434" s="105"/>
      <c r="W434" s="105"/>
      <c r="X434" s="105"/>
      <c r="Y434" s="105"/>
      <c r="Z434" s="105"/>
      <c r="AA434" s="105"/>
      <c r="AB434" s="105"/>
      <c r="AC434" s="105"/>
      <c r="AD434" s="105"/>
      <c r="AE434" s="105"/>
      <c r="AF434" s="105"/>
      <c r="AG434" s="105"/>
      <c r="AH434" s="105"/>
      <c r="AI434" s="105"/>
      <c r="AJ434" s="105"/>
      <c r="AK434" s="105"/>
      <c r="AL434" s="105"/>
      <c r="AM434" s="105"/>
      <c r="AN434" s="105"/>
      <c r="AO434" s="105"/>
      <c r="AP434" s="105"/>
      <c r="AQ434" s="105"/>
      <c r="AR434" s="105"/>
      <c r="AS434" s="105"/>
      <c r="AT434" s="105"/>
      <c r="AU434" s="105"/>
      <c r="AV434" s="105"/>
      <c r="AY434" s="54" t="s">
        <v>85</v>
      </c>
      <c r="AZ434" s="49">
        <v>1</v>
      </c>
      <c r="BA434" s="49">
        <v>2</v>
      </c>
      <c r="BB434" s="49">
        <v>3</v>
      </c>
      <c r="BC434" s="49">
        <v>4</v>
      </c>
      <c r="BD434" s="49">
        <v>5</v>
      </c>
      <c r="BE434" s="49">
        <v>6</v>
      </c>
      <c r="BF434" s="49">
        <v>7</v>
      </c>
      <c r="BG434" s="49">
        <v>8</v>
      </c>
      <c r="BH434" s="49">
        <v>9</v>
      </c>
      <c r="BI434" s="49">
        <v>10</v>
      </c>
      <c r="BJ434" s="49">
        <v>11</v>
      </c>
      <c r="BK434" s="49">
        <v>12</v>
      </c>
      <c r="BL434" s="49">
        <v>13</v>
      </c>
      <c r="BM434" s="49">
        <v>14</v>
      </c>
      <c r="BN434" s="49">
        <v>15</v>
      </c>
      <c r="BO434" s="49">
        <v>16</v>
      </c>
      <c r="BP434" s="49">
        <v>17</v>
      </c>
      <c r="BQ434" s="49">
        <v>18</v>
      </c>
      <c r="BR434" s="49">
        <v>19</v>
      </c>
      <c r="BS434" s="49">
        <v>20</v>
      </c>
      <c r="BT434" s="49">
        <v>21</v>
      </c>
      <c r="BU434" s="49">
        <v>22</v>
      </c>
      <c r="BV434" s="49">
        <v>23</v>
      </c>
      <c r="BW434" s="49">
        <v>24</v>
      </c>
      <c r="BX434" s="49">
        <v>25</v>
      </c>
      <c r="BY434" s="49">
        <v>26</v>
      </c>
      <c r="BZ434" s="49">
        <v>27</v>
      </c>
      <c r="CA434" s="49">
        <v>28</v>
      </c>
      <c r="CB434" s="49">
        <v>29</v>
      </c>
      <c r="CC434" s="49">
        <v>30</v>
      </c>
      <c r="CD434" s="49">
        <v>31</v>
      </c>
      <c r="CE434" s="49">
        <v>32</v>
      </c>
      <c r="CF434" s="49">
        <v>33</v>
      </c>
      <c r="CG434" s="49">
        <v>34</v>
      </c>
      <c r="CH434" s="49">
        <v>35</v>
      </c>
      <c r="CI434" s="49">
        <v>36</v>
      </c>
    </row>
    <row r="435" spans="1:87" ht="15" customHeight="1">
      <c r="A435" s="108" t="s">
        <v>124</v>
      </c>
      <c r="B435" s="108"/>
      <c r="C435" s="108"/>
      <c r="D435" s="108"/>
      <c r="E435" s="108"/>
      <c r="F435" s="108"/>
      <c r="G435" s="108"/>
      <c r="H435" s="108"/>
      <c r="I435" s="108"/>
      <c r="J435" s="108"/>
      <c r="K435" s="108"/>
      <c r="L435" s="108"/>
      <c r="M435" s="108"/>
      <c r="N435" s="108"/>
      <c r="O435" s="108"/>
      <c r="P435" s="108"/>
      <c r="Q435" s="108"/>
      <c r="R435" s="108"/>
      <c r="S435" s="108"/>
      <c r="T435" s="108"/>
      <c r="U435" s="108"/>
      <c r="V435" s="108"/>
      <c r="W435" s="108"/>
      <c r="X435" s="108"/>
      <c r="Y435" s="108"/>
      <c r="Z435" s="108"/>
      <c r="AA435" s="108"/>
      <c r="AB435" s="108"/>
      <c r="AC435" s="108"/>
      <c r="AD435" s="108"/>
      <c r="AE435" s="108"/>
      <c r="AF435" s="108"/>
      <c r="AG435" s="108"/>
      <c r="AH435" s="108"/>
      <c r="AI435" s="108"/>
      <c r="AJ435" s="108"/>
      <c r="AK435" s="108"/>
      <c r="AL435" s="108"/>
      <c r="AM435" s="108"/>
      <c r="AN435" s="108"/>
      <c r="AO435" s="108"/>
      <c r="AP435" s="108"/>
      <c r="AQ435" s="108"/>
      <c r="AR435" s="108"/>
      <c r="AS435" s="108"/>
      <c r="AT435" s="108"/>
      <c r="AU435" s="108"/>
      <c r="AV435" s="108"/>
      <c r="AY435" s="48">
        <v>2016</v>
      </c>
      <c r="AZ435" s="93" t="e">
        <f>'Report Sept'!AZ435-'Report June'!AZ435</f>
        <v>#VALUE!</v>
      </c>
      <c r="BA435" s="93" t="e">
        <f>'Report Sept'!BA435-'Report June'!BA435</f>
        <v>#VALUE!</v>
      </c>
      <c r="BB435" s="93" t="e">
        <f>'Report Sept'!BB435-'Report June'!BB435</f>
        <v>#VALUE!</v>
      </c>
      <c r="BC435" s="93" t="e">
        <f>'Report Sept'!BC435-'Report June'!BC435</f>
        <v>#VALUE!</v>
      </c>
      <c r="BD435" s="93" t="e">
        <f>'Report Sept'!BD435-'Report June'!BD435</f>
        <v>#VALUE!</v>
      </c>
      <c r="BE435" s="93" t="e">
        <f>'Report Sept'!BE435-'Report June'!BE435</f>
        <v>#VALUE!</v>
      </c>
      <c r="BF435" s="93" t="e">
        <f>'Report Sept'!BF435-'Report June'!BF435</f>
        <v>#VALUE!</v>
      </c>
      <c r="BG435" s="93" t="e">
        <f>'Report Sept'!BG435-'Report June'!BG435</f>
        <v>#VALUE!</v>
      </c>
      <c r="BH435" s="93" t="e">
        <f>'Report Sept'!BH435-'Report June'!BH435</f>
        <v>#VALUE!</v>
      </c>
      <c r="BI435" s="93" t="e">
        <f>'Report Sept'!BI435-'Report June'!BI435</f>
        <v>#VALUE!</v>
      </c>
      <c r="BJ435" s="93" t="e">
        <f>'Report Sept'!BJ435-'Report June'!BJ435</f>
        <v>#VALUE!</v>
      </c>
      <c r="BK435" s="93" t="e">
        <f>'Report Sept'!BK435-'Report June'!BK435</f>
        <v>#VALUE!</v>
      </c>
      <c r="BL435" s="93" t="e">
        <f>'Report Sept'!BL435-'Report June'!BL435</f>
        <v>#VALUE!</v>
      </c>
      <c r="BM435" s="93" t="e">
        <f>'Report Sept'!BM435-'Report June'!BM435</f>
        <v>#VALUE!</v>
      </c>
      <c r="BN435" s="93" t="e">
        <f>'Report Sept'!BN435-'Report June'!BN435</f>
        <v>#VALUE!</v>
      </c>
      <c r="BO435" s="93" t="e">
        <f>'Report Sept'!BO435-'Report June'!BO435</f>
        <v>#VALUE!</v>
      </c>
      <c r="BP435" s="93" t="e">
        <f>'Report Sept'!BP435-'Report June'!BP435</f>
        <v>#VALUE!</v>
      </c>
      <c r="BQ435" s="93" t="e">
        <f>'Report Sept'!BQ435-'Report June'!BQ435</f>
        <v>#VALUE!</v>
      </c>
      <c r="BR435" s="93" t="e">
        <f>'Report Sept'!BR435-'Report June'!BR435</f>
        <v>#VALUE!</v>
      </c>
      <c r="BS435" s="93" t="e">
        <f>'Report Sept'!BS435-'Report June'!BS435</f>
        <v>#VALUE!</v>
      </c>
      <c r="BT435" s="93" t="e">
        <f>'Report Sept'!BT435-'Report June'!BT435</f>
        <v>#VALUE!</v>
      </c>
      <c r="BU435" s="93" t="e">
        <f>'Report Sept'!BU435-'Report June'!BU435</f>
        <v>#VALUE!</v>
      </c>
      <c r="BV435" s="93" t="e">
        <f>'Report Sept'!BV435-'Report June'!BV435</f>
        <v>#VALUE!</v>
      </c>
      <c r="BW435" s="93" t="e">
        <f>'Report Sept'!BW435-'Report June'!BW435</f>
        <v>#VALUE!</v>
      </c>
      <c r="BX435" s="93" t="e">
        <f>'Report Sept'!BX435-'Report June'!BX435</f>
        <v>#VALUE!</v>
      </c>
      <c r="BY435" s="93" t="e">
        <f>'Report Sept'!BY435-'Report June'!BY435</f>
        <v>#VALUE!</v>
      </c>
      <c r="BZ435" s="93" t="e">
        <f>'Report Sept'!BZ435-'Report June'!BZ435</f>
        <v>#VALUE!</v>
      </c>
      <c r="CA435" s="93" t="e">
        <f>'Report Sept'!CA435-'Report June'!CA435</f>
        <v>#VALUE!</v>
      </c>
      <c r="CB435" s="93" t="e">
        <f>'Report Sept'!CB435-'Report June'!CB435</f>
        <v>#VALUE!</v>
      </c>
      <c r="CC435" s="93" t="e">
        <f>'Report Sept'!CC435-'Report June'!CC435</f>
        <v>#VALUE!</v>
      </c>
      <c r="CD435" s="93" t="e">
        <f>'Report Sept'!CD435-'Report June'!CD435</f>
        <v>#VALUE!</v>
      </c>
      <c r="CE435" s="93" t="e">
        <f>'Report Sept'!CE435-'Report June'!CE435</f>
        <v>#VALUE!</v>
      </c>
      <c r="CF435" s="93" t="e">
        <f>'Report Sept'!CF435-'Report June'!CF435</f>
        <v>#VALUE!</v>
      </c>
      <c r="CG435" s="93" t="e">
        <f>'Report Sept'!CG435-'Report June'!CG435</f>
        <v>#VALUE!</v>
      </c>
      <c r="CH435" s="43"/>
      <c r="CI435" s="43"/>
    </row>
    <row r="436" spans="1:87" ht="15" customHeight="1">
      <c r="A436" s="108"/>
      <c r="B436" s="108"/>
      <c r="C436" s="108"/>
      <c r="D436" s="108"/>
      <c r="E436" s="108"/>
      <c r="F436" s="108"/>
      <c r="G436" s="108"/>
      <c r="H436" s="108"/>
      <c r="I436" s="108"/>
      <c r="J436" s="108"/>
      <c r="K436" s="108"/>
      <c r="L436" s="108"/>
      <c r="M436" s="108"/>
      <c r="N436" s="108"/>
      <c r="O436" s="108"/>
      <c r="P436" s="108"/>
      <c r="Q436" s="108"/>
      <c r="R436" s="108"/>
      <c r="S436" s="108"/>
      <c r="T436" s="108"/>
      <c r="U436" s="108"/>
      <c r="V436" s="108"/>
      <c r="W436" s="108"/>
      <c r="X436" s="108"/>
      <c r="Y436" s="108"/>
      <c r="Z436" s="108"/>
      <c r="AA436" s="108"/>
      <c r="AB436" s="108"/>
      <c r="AC436" s="108"/>
      <c r="AD436" s="108"/>
      <c r="AE436" s="108"/>
      <c r="AF436" s="108"/>
      <c r="AG436" s="108"/>
      <c r="AH436" s="108"/>
      <c r="AI436" s="108"/>
      <c r="AJ436" s="108"/>
      <c r="AK436" s="108"/>
      <c r="AL436" s="108"/>
      <c r="AM436" s="108"/>
      <c r="AN436" s="108"/>
      <c r="AO436" s="108"/>
      <c r="AP436" s="108"/>
      <c r="AQ436" s="108"/>
      <c r="AR436" s="108"/>
      <c r="AS436" s="108"/>
      <c r="AT436" s="108"/>
      <c r="AU436" s="108"/>
      <c r="AV436" s="108"/>
      <c r="AY436" s="48">
        <v>2017</v>
      </c>
      <c r="AZ436" s="93" t="e">
        <f>'Report Sept'!AZ436-'Report June'!AZ436</f>
        <v>#VALUE!</v>
      </c>
      <c r="BA436" s="93" t="e">
        <f>'Report Sept'!BA436-'Report June'!BA436</f>
        <v>#VALUE!</v>
      </c>
      <c r="BB436" s="93" t="e">
        <f>'Report Sept'!BB436-'Report June'!BB436</f>
        <v>#VALUE!</v>
      </c>
      <c r="BC436" s="93" t="e">
        <f>'Report Sept'!BC436-'Report June'!BC436</f>
        <v>#VALUE!</v>
      </c>
      <c r="BD436" s="93" t="e">
        <f>'Report Sept'!BD436-'Report June'!BD436</f>
        <v>#VALUE!</v>
      </c>
      <c r="BE436" s="93" t="e">
        <f>'Report Sept'!BE436-'Report June'!BE436</f>
        <v>#VALUE!</v>
      </c>
      <c r="BF436" s="93" t="e">
        <f>'Report Sept'!BF436-'Report June'!BF436</f>
        <v>#VALUE!</v>
      </c>
      <c r="BG436" s="93" t="e">
        <f>'Report Sept'!BG436-'Report June'!BG436</f>
        <v>#VALUE!</v>
      </c>
      <c r="BH436" s="93" t="e">
        <f>'Report Sept'!BH436-'Report June'!BH436</f>
        <v>#VALUE!</v>
      </c>
      <c r="BI436" s="93" t="e">
        <f>'Report Sept'!BI436-'Report June'!BI436</f>
        <v>#VALUE!</v>
      </c>
      <c r="BJ436" s="93" t="e">
        <f>'Report Sept'!BJ436-'Report June'!BJ436</f>
        <v>#VALUE!</v>
      </c>
      <c r="BK436" s="93" t="e">
        <f>'Report Sept'!BK436-'Report June'!BK436</f>
        <v>#VALUE!</v>
      </c>
      <c r="BL436" s="93" t="e">
        <f>'Report Sept'!BL436-'Report June'!BL436</f>
        <v>#VALUE!</v>
      </c>
      <c r="BM436" s="93" t="e">
        <f>'Report Sept'!BM436-'Report June'!BM436</f>
        <v>#VALUE!</v>
      </c>
      <c r="BN436" s="93" t="e">
        <f>'Report Sept'!BN436-'Report June'!BN436</f>
        <v>#VALUE!</v>
      </c>
      <c r="BO436" s="93" t="e">
        <f>'Report Sept'!BO436-'Report June'!BO436</f>
        <v>#VALUE!</v>
      </c>
      <c r="BP436" s="93" t="e">
        <f>'Report Sept'!BP436-'Report June'!BP436</f>
        <v>#VALUE!</v>
      </c>
      <c r="BQ436" s="93" t="e">
        <f>'Report Sept'!BQ436-'Report June'!BQ436</f>
        <v>#VALUE!</v>
      </c>
      <c r="BR436" s="93" t="e">
        <f>'Report Sept'!BR436-'Report June'!BR436</f>
        <v>#VALUE!</v>
      </c>
      <c r="BS436" s="93" t="e">
        <f>'Report Sept'!BS436-'Report June'!BS436</f>
        <v>#VALUE!</v>
      </c>
      <c r="BT436" s="93" t="e">
        <f>'Report Sept'!BT436-'Report June'!BT436</f>
        <v>#VALUE!</v>
      </c>
      <c r="BU436" s="93" t="e">
        <f>'Report Sept'!BU436-'Report June'!BU436</f>
        <v>#VALUE!</v>
      </c>
      <c r="BV436" s="93" t="e">
        <f>'Report Sept'!BV436-'Report June'!BV436</f>
        <v>#VALUE!</v>
      </c>
      <c r="BW436" s="93" t="e">
        <f>'Report Sept'!BW436-'Report June'!BW436</f>
        <v>#VALUE!</v>
      </c>
      <c r="BX436" s="93" t="e">
        <f>'Report Sept'!BX436-'Report June'!BX436</f>
        <v>#VALUE!</v>
      </c>
      <c r="BY436" s="93" t="e">
        <f>'Report Sept'!BY436-'Report June'!BY436</f>
        <v>#VALUE!</v>
      </c>
      <c r="BZ436" s="93" t="e">
        <f>'Report Sept'!BZ436-'Report June'!BZ436</f>
        <v>#VALUE!</v>
      </c>
      <c r="CA436" s="93" t="e">
        <f>'Report Sept'!CA436-'Report June'!CA436</f>
        <v>#VALUE!</v>
      </c>
      <c r="CB436" s="93" t="e">
        <f>'Report Sept'!CB436-'Report June'!CB436</f>
        <v>#VALUE!</v>
      </c>
      <c r="CC436" s="93" t="e">
        <f>'Report Sept'!CC436-'Report June'!CC436</f>
        <v>#VALUE!</v>
      </c>
      <c r="CD436" s="43"/>
      <c r="CE436" s="43"/>
      <c r="CF436" s="52"/>
      <c r="CG436" s="52"/>
    </row>
    <row r="437" spans="1:87" ht="15" customHeight="1">
      <c r="A437" s="108"/>
      <c r="B437" s="108"/>
      <c r="C437" s="108"/>
      <c r="D437" s="108"/>
      <c r="E437" s="108"/>
      <c r="F437" s="108"/>
      <c r="G437" s="108"/>
      <c r="H437" s="108"/>
      <c r="I437" s="108"/>
      <c r="J437" s="108"/>
      <c r="K437" s="108"/>
      <c r="L437" s="108"/>
      <c r="M437" s="108"/>
      <c r="N437" s="108"/>
      <c r="O437" s="108"/>
      <c r="P437" s="108"/>
      <c r="Q437" s="108"/>
      <c r="R437" s="108"/>
      <c r="S437" s="108"/>
      <c r="T437" s="108"/>
      <c r="U437" s="108"/>
      <c r="V437" s="108"/>
      <c r="W437" s="108"/>
      <c r="X437" s="108"/>
      <c r="Y437" s="108"/>
      <c r="Z437" s="108"/>
      <c r="AA437" s="108"/>
      <c r="AB437" s="108"/>
      <c r="AC437" s="108"/>
      <c r="AD437" s="108"/>
      <c r="AE437" s="108"/>
      <c r="AF437" s="108"/>
      <c r="AG437" s="108"/>
      <c r="AH437" s="108"/>
      <c r="AI437" s="108"/>
      <c r="AJ437" s="108"/>
      <c r="AK437" s="108"/>
      <c r="AL437" s="108"/>
      <c r="AM437" s="108"/>
      <c r="AN437" s="108"/>
      <c r="AO437" s="108"/>
      <c r="AP437" s="108"/>
      <c r="AQ437" s="108"/>
      <c r="AR437" s="108"/>
      <c r="AS437" s="108"/>
      <c r="AT437" s="108"/>
      <c r="AU437" s="108"/>
      <c r="AV437" s="108"/>
      <c r="AY437" s="48">
        <v>2018</v>
      </c>
      <c r="AZ437" s="93" t="e">
        <f>'Report Sept'!AZ437-'Report June'!AZ437</f>
        <v>#VALUE!</v>
      </c>
      <c r="BA437" s="93" t="e">
        <f>'Report Sept'!BA437-'Report June'!BA437</f>
        <v>#VALUE!</v>
      </c>
      <c r="BB437" s="93" t="e">
        <f>'Report Sept'!BB437-'Report June'!BB437</f>
        <v>#VALUE!</v>
      </c>
      <c r="BC437" s="93" t="e">
        <f>'Report Sept'!BC437-'Report June'!BC437</f>
        <v>#VALUE!</v>
      </c>
      <c r="BD437" s="93" t="e">
        <f>'Report Sept'!BD437-'Report June'!BD437</f>
        <v>#VALUE!</v>
      </c>
      <c r="BE437" s="93" t="e">
        <f>'Report Sept'!BE437-'Report June'!BE437</f>
        <v>#VALUE!</v>
      </c>
      <c r="BF437" s="93" t="e">
        <f>'Report Sept'!BF437-'Report June'!BF437</f>
        <v>#VALUE!</v>
      </c>
      <c r="BG437" s="93" t="e">
        <f>'Report Sept'!BG437-'Report June'!BG437</f>
        <v>#VALUE!</v>
      </c>
      <c r="BH437" s="93" t="e">
        <f>'Report Sept'!BH437-'Report June'!BH437</f>
        <v>#VALUE!</v>
      </c>
      <c r="BI437" s="93" t="e">
        <f>'Report Sept'!BI437-'Report June'!BI437</f>
        <v>#VALUE!</v>
      </c>
      <c r="BJ437" s="93" t="e">
        <f>'Report Sept'!BJ437-'Report June'!BJ437</f>
        <v>#VALUE!</v>
      </c>
      <c r="BK437" s="93" t="e">
        <f>'Report Sept'!BK437-'Report June'!BK437</f>
        <v>#VALUE!</v>
      </c>
      <c r="BL437" s="93" t="e">
        <f>'Report Sept'!BL437-'Report June'!BL437</f>
        <v>#VALUE!</v>
      </c>
      <c r="BM437" s="93" t="e">
        <f>'Report Sept'!BM437-'Report June'!BM437</f>
        <v>#VALUE!</v>
      </c>
      <c r="BN437" s="93" t="e">
        <f>'Report Sept'!BN437-'Report June'!BN437</f>
        <v>#VALUE!</v>
      </c>
      <c r="BO437" s="93" t="e">
        <f>'Report Sept'!BO437-'Report June'!BO437</f>
        <v>#VALUE!</v>
      </c>
      <c r="BP437" s="93" t="e">
        <f>'Report Sept'!BP437-'Report June'!BP437</f>
        <v>#VALUE!</v>
      </c>
      <c r="BQ437" s="93" t="e">
        <f>'Report Sept'!BQ437-'Report June'!BQ437</f>
        <v>#VALUE!</v>
      </c>
      <c r="BR437" s="93" t="e">
        <f>'Report Sept'!BR437-'Report June'!BR437</f>
        <v>#VALUE!</v>
      </c>
      <c r="BS437" s="93" t="e">
        <f>'Report Sept'!BS437-'Report June'!BS437</f>
        <v>#VALUE!</v>
      </c>
      <c r="BT437" s="93" t="e">
        <f>'Report Sept'!BT437-'Report June'!BT437</f>
        <v>#VALUE!</v>
      </c>
      <c r="BU437" s="93" t="e">
        <f>'Report Sept'!BU437-'Report June'!BU437</f>
        <v>#VALUE!</v>
      </c>
      <c r="BV437" s="93" t="e">
        <f>'Report Sept'!BV437-'Report June'!BV437</f>
        <v>#VALUE!</v>
      </c>
      <c r="BW437" s="93" t="e">
        <f>'Report Sept'!BW437-'Report June'!BW437</f>
        <v>#VALUE!</v>
      </c>
      <c r="BX437" s="93" t="e">
        <f>'Report Sept'!BX437-'Report June'!BX437</f>
        <v>#VALUE!</v>
      </c>
      <c r="BY437" s="93" t="e">
        <f>'Report Sept'!BY437-'Report June'!BY437</f>
        <v>#VALUE!</v>
      </c>
      <c r="BZ437" s="43"/>
      <c r="CA437" s="43"/>
      <c r="CB437" s="43"/>
      <c r="CC437" s="43"/>
      <c r="CD437" s="43"/>
      <c r="CE437" s="43"/>
      <c r="CF437" s="52"/>
      <c r="CG437" s="52"/>
    </row>
    <row r="438" spans="1:87" ht="15" customHeight="1">
      <c r="A438" s="108"/>
      <c r="B438" s="108"/>
      <c r="C438" s="108"/>
      <c r="D438" s="108"/>
      <c r="E438" s="108"/>
      <c r="F438" s="108"/>
      <c r="G438" s="108"/>
      <c r="H438" s="108"/>
      <c r="I438" s="108"/>
      <c r="J438" s="108"/>
      <c r="K438" s="108"/>
      <c r="L438" s="108"/>
      <c r="M438" s="108"/>
      <c r="N438" s="108"/>
      <c r="O438" s="108"/>
      <c r="P438" s="108"/>
      <c r="Q438" s="108"/>
      <c r="R438" s="108"/>
      <c r="S438" s="108"/>
      <c r="T438" s="108"/>
      <c r="U438" s="108"/>
      <c r="V438" s="108"/>
      <c r="W438" s="108"/>
      <c r="X438" s="108"/>
      <c r="Y438" s="108"/>
      <c r="Z438" s="108"/>
      <c r="AA438" s="108"/>
      <c r="AB438" s="108"/>
      <c r="AC438" s="108"/>
      <c r="AD438" s="108"/>
      <c r="AE438" s="108"/>
      <c r="AF438" s="108"/>
      <c r="AG438" s="108"/>
      <c r="AH438" s="108"/>
      <c r="AI438" s="108"/>
      <c r="AJ438" s="108"/>
      <c r="AK438" s="108"/>
      <c r="AL438" s="108"/>
      <c r="AM438" s="108"/>
      <c r="AN438" s="108"/>
      <c r="AO438" s="108"/>
      <c r="AP438" s="108"/>
      <c r="AQ438" s="108"/>
      <c r="AR438" s="108"/>
      <c r="AS438" s="108"/>
      <c r="AT438" s="108"/>
      <c r="AU438" s="108"/>
      <c r="AV438" s="108"/>
      <c r="AY438" s="48">
        <v>2019</v>
      </c>
      <c r="AZ438" s="93" t="e">
        <f>'Report Sept'!AZ438-'Report June'!AZ438</f>
        <v>#VALUE!</v>
      </c>
      <c r="BA438" s="93" t="e">
        <f>'Report Sept'!BA438-'Report June'!BA438</f>
        <v>#VALUE!</v>
      </c>
      <c r="BB438" s="93" t="e">
        <f>'Report Sept'!BB438-'Report June'!BB438</f>
        <v>#VALUE!</v>
      </c>
      <c r="BC438" s="93" t="e">
        <f>'Report Sept'!BC438-'Report June'!BC438</f>
        <v>#VALUE!</v>
      </c>
      <c r="BD438" s="93" t="e">
        <f>'Report Sept'!BD438-'Report June'!BD438</f>
        <v>#VALUE!</v>
      </c>
      <c r="BE438" s="93" t="e">
        <f>'Report Sept'!BE438-'Report June'!BE438</f>
        <v>#VALUE!</v>
      </c>
      <c r="BF438" s="93" t="e">
        <f>'Report Sept'!BF438-'Report June'!BF438</f>
        <v>#VALUE!</v>
      </c>
      <c r="BG438" s="93" t="e">
        <f>'Report Sept'!BG438-'Report June'!BG438</f>
        <v>#VALUE!</v>
      </c>
      <c r="BH438" s="93" t="e">
        <f>'Report Sept'!BH438-'Report June'!BH438</f>
        <v>#VALUE!</v>
      </c>
      <c r="BI438" s="93" t="e">
        <f>'Report Sept'!BI438-'Report June'!BI438</f>
        <v>#VALUE!</v>
      </c>
      <c r="BJ438" s="93" t="e">
        <f>'Report Sept'!BJ438-'Report June'!BJ438</f>
        <v>#VALUE!</v>
      </c>
      <c r="BK438" s="93" t="e">
        <f>'Report Sept'!BK438-'Report June'!BK438</f>
        <v>#VALUE!</v>
      </c>
      <c r="BL438" s="93" t="e">
        <f>'Report Sept'!BL438-'Report June'!BL438</f>
        <v>#VALUE!</v>
      </c>
      <c r="BM438" s="93" t="e">
        <f>'Report Sept'!BM438-'Report June'!BM438</f>
        <v>#VALUE!</v>
      </c>
      <c r="BN438" s="93" t="e">
        <f>'Report Sept'!BN438-'Report June'!BN438</f>
        <v>#VALUE!</v>
      </c>
      <c r="BO438" s="93" t="e">
        <f>'Report Sept'!BO438-'Report June'!BO438</f>
        <v>#VALUE!</v>
      </c>
      <c r="BP438" s="93" t="e">
        <f>'Report Sept'!BP438-'Report June'!BP438</f>
        <v>#VALUE!</v>
      </c>
      <c r="BQ438" s="93" t="e">
        <f>'Report Sept'!BQ438-'Report June'!BQ438</f>
        <v>#VALUE!</v>
      </c>
      <c r="BR438" s="93" t="e">
        <f>'Report Sept'!BR438-'Report June'!BR438</f>
        <v>#VALUE!</v>
      </c>
      <c r="BS438" s="93" t="e">
        <f>'Report Sept'!BS438-'Report June'!BS438</f>
        <v>#VALUE!</v>
      </c>
      <c r="BT438" s="93" t="e">
        <f>'Report Sept'!BT438-'Report June'!BT438</f>
        <v>#VALUE!</v>
      </c>
      <c r="BU438" s="93" t="e">
        <f>'Report Sept'!BU438-'Report June'!BU438</f>
        <v>#VALUE!</v>
      </c>
      <c r="BV438" s="43"/>
      <c r="BW438" s="43"/>
      <c r="BX438" s="43"/>
      <c r="BY438" s="43"/>
      <c r="BZ438" s="43"/>
      <c r="CA438" s="43"/>
      <c r="CB438" s="43"/>
      <c r="CC438" s="43"/>
      <c r="CD438" s="43"/>
      <c r="CE438" s="43"/>
      <c r="CF438" s="52"/>
      <c r="CG438" s="52"/>
    </row>
    <row r="439" spans="1:87" ht="15" customHeight="1">
      <c r="AY439" s="48">
        <v>2020</v>
      </c>
      <c r="AZ439" s="93" t="e">
        <f>'Report Sept'!AZ439-'Report June'!AZ439</f>
        <v>#VALUE!</v>
      </c>
      <c r="BA439" s="93" t="e">
        <f>'Report Sept'!BA439-'Report June'!BA439</f>
        <v>#VALUE!</v>
      </c>
      <c r="BB439" s="93" t="e">
        <f>'Report Sept'!BB439-'Report June'!BB439</f>
        <v>#VALUE!</v>
      </c>
      <c r="BC439" s="93" t="e">
        <f>'Report Sept'!BC439-'Report June'!BC439</f>
        <v>#VALUE!</v>
      </c>
      <c r="BD439" s="93" t="e">
        <f>'Report Sept'!BD439-'Report June'!BD439</f>
        <v>#VALUE!</v>
      </c>
      <c r="BE439" s="93" t="e">
        <f>'Report Sept'!BE439-'Report June'!BE439</f>
        <v>#VALUE!</v>
      </c>
      <c r="BF439" s="93" t="e">
        <f>'Report Sept'!BF439-'Report June'!BF439</f>
        <v>#VALUE!</v>
      </c>
      <c r="BG439" s="93" t="e">
        <f>'Report Sept'!BG439-'Report June'!BG439</f>
        <v>#VALUE!</v>
      </c>
      <c r="BH439" s="93" t="e">
        <f>'Report Sept'!BH439-'Report June'!BH439</f>
        <v>#VALUE!</v>
      </c>
      <c r="BI439" s="93" t="e">
        <f>'Report Sept'!BI439-'Report June'!BI439</f>
        <v>#VALUE!</v>
      </c>
      <c r="BJ439" s="93" t="e">
        <f>'Report Sept'!BJ439-'Report June'!BJ439</f>
        <v>#VALUE!</v>
      </c>
      <c r="BK439" s="93" t="e">
        <f>'Report Sept'!BK439-'Report June'!BK439</f>
        <v>#VALUE!</v>
      </c>
      <c r="BL439" s="93" t="e">
        <f>'Report Sept'!BL439-'Report June'!BL439</f>
        <v>#VALUE!</v>
      </c>
      <c r="BM439" s="93" t="e">
        <f>'Report Sept'!BM439-'Report June'!BM439</f>
        <v>#VALUE!</v>
      </c>
      <c r="BN439" s="93" t="e">
        <f>'Report Sept'!BN439-'Report June'!BN439</f>
        <v>#VALUE!</v>
      </c>
      <c r="BO439" s="93" t="e">
        <f>'Report Sept'!BO439-'Report June'!BO439</f>
        <v>#VALUE!</v>
      </c>
      <c r="BP439" s="93" t="e">
        <f>'Report Sept'!BP439-'Report June'!BP439</f>
        <v>#VALUE!</v>
      </c>
      <c r="BQ439" s="93" t="e">
        <f>'Report Sept'!BQ439-'Report June'!BQ439</f>
        <v>#VALUE!</v>
      </c>
      <c r="BR439" s="43"/>
      <c r="BS439" s="43"/>
      <c r="BT439" s="43"/>
      <c r="BU439" s="43"/>
      <c r="BV439" s="43"/>
      <c r="BW439" s="43"/>
      <c r="BX439" s="43"/>
      <c r="BY439" s="43"/>
      <c r="BZ439" s="43"/>
      <c r="CA439" s="43"/>
      <c r="CB439" s="43"/>
      <c r="CC439" s="43"/>
      <c r="CD439" s="43"/>
      <c r="CE439" s="43"/>
      <c r="CF439" s="52"/>
      <c r="CG439" s="52"/>
    </row>
    <row r="440" spans="1:87" ht="15" customHeight="1">
      <c r="AY440" s="48">
        <v>2021</v>
      </c>
      <c r="AZ440" s="93" t="e">
        <f>'Report Sept'!AZ440-'Report June'!AZ440</f>
        <v>#VALUE!</v>
      </c>
      <c r="BA440" s="93" t="e">
        <f>'Report Sept'!BA440-'Report June'!BA440</f>
        <v>#VALUE!</v>
      </c>
      <c r="BB440" s="93" t="e">
        <f>'Report Sept'!BB440-'Report June'!BB440</f>
        <v>#VALUE!</v>
      </c>
      <c r="BC440" s="93" t="e">
        <f>'Report Sept'!BC440-'Report June'!BC440</f>
        <v>#VALUE!</v>
      </c>
      <c r="BD440" s="93" t="e">
        <f>'Report Sept'!BD440-'Report June'!BD440</f>
        <v>#VALUE!</v>
      </c>
      <c r="BE440" s="93" t="e">
        <f>'Report Sept'!BE440-'Report June'!BE440</f>
        <v>#VALUE!</v>
      </c>
      <c r="BF440" s="93" t="e">
        <f>'Report Sept'!BF440-'Report June'!BF440</f>
        <v>#VALUE!</v>
      </c>
      <c r="BG440" s="93" t="e">
        <f>'Report Sept'!BG440-'Report June'!BG440</f>
        <v>#VALUE!</v>
      </c>
      <c r="BH440" s="93" t="e">
        <f>'Report Sept'!BH440-'Report June'!BH440</f>
        <v>#VALUE!</v>
      </c>
      <c r="BI440" s="93" t="e">
        <f>'Report Sept'!BI440-'Report June'!BI440</f>
        <v>#VALUE!</v>
      </c>
      <c r="BJ440" s="93" t="e">
        <f>'Report Sept'!BJ440-'Report June'!BJ440</f>
        <v>#VALUE!</v>
      </c>
      <c r="BK440" s="93" t="e">
        <f>'Report Sept'!BK440-'Report June'!BK440</f>
        <v>#VALUE!</v>
      </c>
      <c r="BL440" s="93" t="e">
        <f>'Report Sept'!BL440-'Report June'!BL440</f>
        <v>#VALUE!</v>
      </c>
      <c r="BM440" s="93" t="e">
        <f>'Report Sept'!BM440-'Report June'!BM440</f>
        <v>#VALUE!</v>
      </c>
      <c r="BN440" s="43"/>
      <c r="BO440" s="43"/>
      <c r="BP440" s="43"/>
      <c r="BQ440" s="43"/>
      <c r="BR440" s="43"/>
      <c r="BS440" s="43"/>
      <c r="BT440" s="43"/>
      <c r="BU440" s="43"/>
      <c r="BV440" s="43"/>
      <c r="BW440" s="43"/>
      <c r="BX440" s="43"/>
      <c r="BY440" s="43"/>
      <c r="BZ440" s="43"/>
      <c r="CA440" s="43"/>
      <c r="CB440" s="43"/>
      <c r="CC440" s="43"/>
      <c r="CD440" s="43"/>
      <c r="CE440" s="43"/>
      <c r="CF440" s="52"/>
      <c r="CG440" s="52"/>
    </row>
    <row r="441" spans="1:87" ht="15" customHeight="1">
      <c r="AY441" s="48">
        <v>2022</v>
      </c>
      <c r="AZ441" s="93" t="e">
        <f>'Report Sept'!AZ441-'Report June'!AZ441</f>
        <v>#VALUE!</v>
      </c>
      <c r="BA441" s="93" t="e">
        <f>'Report Sept'!BA441-'Report June'!BA441</f>
        <v>#VALUE!</v>
      </c>
      <c r="BB441" s="93" t="e">
        <f>'Report Sept'!BB441-'Report June'!BB441</f>
        <v>#VALUE!</v>
      </c>
      <c r="BC441" s="93" t="e">
        <f>'Report Sept'!BC441-'Report June'!BC441</f>
        <v>#VALUE!</v>
      </c>
      <c r="BD441" s="93" t="e">
        <f>'Report Sept'!BD441-'Report June'!BD441</f>
        <v>#VALUE!</v>
      </c>
      <c r="BE441" s="93" t="e">
        <f>'Report Sept'!BE441-'Report June'!BE441</f>
        <v>#VALUE!</v>
      </c>
      <c r="BF441" s="93" t="e">
        <f>'Report Sept'!BF441-'Report June'!BF441</f>
        <v>#VALUE!</v>
      </c>
      <c r="BG441" s="93" t="e">
        <f>'Report Sept'!BG441-'Report June'!BG441</f>
        <v>#VALUE!</v>
      </c>
      <c r="BH441" s="93" t="e">
        <f>'Report Sept'!BH441-'Report June'!BH441</f>
        <v>#VALUE!</v>
      </c>
      <c r="BI441" s="93" t="e">
        <f>'Report Sept'!BI441-'Report June'!BI441</f>
        <v>#VALUE!</v>
      </c>
      <c r="BJ441" s="43"/>
      <c r="BK441" s="43"/>
      <c r="BL441" s="43"/>
      <c r="BM441" s="43"/>
      <c r="BN441" s="43"/>
      <c r="BO441" s="43"/>
      <c r="BP441" s="43"/>
      <c r="BQ441" s="43"/>
      <c r="BR441" s="43"/>
      <c r="BS441" s="43"/>
      <c r="BT441" s="43"/>
      <c r="BU441" s="43"/>
      <c r="BV441" s="43"/>
      <c r="BW441" s="43"/>
      <c r="BX441" s="43"/>
      <c r="BY441" s="43"/>
      <c r="BZ441" s="43"/>
      <c r="CA441" s="43"/>
      <c r="CB441" s="43"/>
      <c r="CC441" s="43"/>
      <c r="CD441" s="43"/>
      <c r="CE441" s="43"/>
      <c r="CF441" s="52"/>
      <c r="CG441" s="52"/>
    </row>
    <row r="442" spans="1:87" ht="15" customHeight="1">
      <c r="AY442" s="48">
        <v>2023</v>
      </c>
      <c r="AZ442" s="93" t="e">
        <f>'Report Sept'!AZ442-'Report June'!AZ442</f>
        <v>#VALUE!</v>
      </c>
      <c r="BA442" s="93" t="e">
        <f>'Report Sept'!BA442-'Report June'!BA442</f>
        <v>#VALUE!</v>
      </c>
      <c r="BB442" s="93" t="e">
        <f>'Report Sept'!BB442-'Report June'!BB442</f>
        <v>#VALUE!</v>
      </c>
      <c r="BC442" s="93" t="e">
        <f>'Report Sept'!BC442-'Report June'!BC442</f>
        <v>#VALUE!</v>
      </c>
      <c r="BD442" s="93" t="e">
        <f>'Report Sept'!BD442-'Report June'!BD442</f>
        <v>#VALUE!</v>
      </c>
      <c r="BE442" s="93" t="e">
        <f>'Report Sept'!BE442-'Report June'!BE442</f>
        <v>#VALUE!</v>
      </c>
      <c r="BF442" s="43"/>
      <c r="BG442" s="43"/>
      <c r="BH442" s="43"/>
      <c r="BI442" s="43"/>
      <c r="BJ442" s="43"/>
      <c r="BK442" s="43"/>
      <c r="BL442" s="43"/>
      <c r="BM442" s="43"/>
      <c r="BN442" s="43"/>
      <c r="BO442" s="43"/>
      <c r="BP442" s="43"/>
      <c r="BQ442" s="43"/>
      <c r="BR442" s="43"/>
      <c r="BS442" s="43"/>
      <c r="BT442" s="43"/>
      <c r="BU442" s="43"/>
      <c r="BV442" s="43"/>
      <c r="BW442" s="43"/>
      <c r="BX442" s="43"/>
      <c r="BY442" s="43"/>
      <c r="BZ442" s="43"/>
      <c r="CA442" s="43"/>
      <c r="CB442" s="43"/>
      <c r="CC442" s="43"/>
      <c r="CD442" s="43"/>
      <c r="CE442" s="43"/>
      <c r="CF442" s="52"/>
      <c r="CG442" s="52"/>
    </row>
    <row r="443" spans="1:87" ht="15" customHeight="1">
      <c r="AY443" s="48">
        <v>2024</v>
      </c>
      <c r="AZ443" s="93">
        <f>'Report Sept'!AZ443-'Report June'!AZ443</f>
        <v>0</v>
      </c>
      <c r="BA443" s="93">
        <f>'Report Sept'!BA443-'Report June'!BA443</f>
        <v>0</v>
      </c>
    </row>
    <row r="446" spans="1:87" s="87" customFormat="1" ht="15" customHeight="1">
      <c r="B446" s="109" t="s">
        <v>150</v>
      </c>
      <c r="C446" s="109"/>
      <c r="D446" s="109"/>
      <c r="E446" s="109"/>
      <c r="F446" s="109"/>
      <c r="G446" s="109"/>
      <c r="H446" s="109"/>
      <c r="I446" s="109"/>
      <c r="J446" s="109"/>
      <c r="K446" s="109"/>
      <c r="L446" s="109"/>
      <c r="M446" s="109"/>
      <c r="N446" s="109"/>
      <c r="O446" s="109"/>
      <c r="P446" s="109"/>
      <c r="Q446" s="109"/>
      <c r="R446" s="109"/>
      <c r="S446" s="109"/>
      <c r="T446" s="109"/>
      <c r="U446" s="109"/>
      <c r="V446" s="109"/>
      <c r="W446" s="109"/>
      <c r="X446" s="109"/>
      <c r="Y446" s="109"/>
      <c r="Z446" s="109"/>
      <c r="AA446" s="109"/>
      <c r="AB446" s="109"/>
      <c r="AC446" s="109"/>
      <c r="AD446" s="109"/>
      <c r="AE446" s="109"/>
      <c r="AF446" s="109"/>
      <c r="AG446" s="109"/>
      <c r="AH446" s="109"/>
      <c r="AI446" s="109"/>
      <c r="AJ446" s="109"/>
      <c r="AK446" s="109"/>
      <c r="AL446" s="109"/>
      <c r="AM446" s="109"/>
      <c r="AN446" s="109"/>
      <c r="AO446" s="109"/>
      <c r="AP446" s="109"/>
      <c r="AQ446" s="109"/>
      <c r="AR446" s="109"/>
      <c r="AS446" s="109"/>
      <c r="AT446" s="109"/>
      <c r="AU446" s="109"/>
      <c r="AY446" s="88"/>
    </row>
    <row r="447" spans="1:87" s="87" customFormat="1" ht="15" customHeight="1">
      <c r="B447" s="109"/>
      <c r="C447" s="109"/>
      <c r="D447" s="109"/>
      <c r="E447" s="109"/>
      <c r="F447" s="109"/>
      <c r="G447" s="109"/>
      <c r="H447" s="109"/>
      <c r="I447" s="109"/>
      <c r="J447" s="109"/>
      <c r="K447" s="109"/>
      <c r="L447" s="109"/>
      <c r="M447" s="109"/>
      <c r="N447" s="109"/>
      <c r="O447" s="109"/>
      <c r="P447" s="109"/>
      <c r="Q447" s="109"/>
      <c r="R447" s="109"/>
      <c r="S447" s="109"/>
      <c r="T447" s="109"/>
      <c r="U447" s="109"/>
      <c r="V447" s="109"/>
      <c r="W447" s="109"/>
      <c r="X447" s="109"/>
      <c r="Y447" s="109"/>
      <c r="Z447" s="109"/>
      <c r="AA447" s="109"/>
      <c r="AB447" s="109"/>
      <c r="AC447" s="109"/>
      <c r="AD447" s="109"/>
      <c r="AE447" s="109"/>
      <c r="AF447" s="109"/>
      <c r="AG447" s="109"/>
      <c r="AH447" s="109"/>
      <c r="AI447" s="109"/>
      <c r="AJ447" s="109"/>
      <c r="AK447" s="109"/>
      <c r="AL447" s="109"/>
      <c r="AM447" s="109"/>
      <c r="AN447" s="109"/>
      <c r="AO447" s="109"/>
      <c r="AP447" s="109"/>
      <c r="AQ447" s="109"/>
      <c r="AR447" s="109"/>
      <c r="AS447" s="109"/>
      <c r="AT447" s="109"/>
      <c r="AU447" s="109"/>
      <c r="AY447" s="88"/>
    </row>
    <row r="448" spans="1:87" s="87" customFormat="1" ht="15" customHeight="1">
      <c r="B448" s="89"/>
      <c r="C448" s="89"/>
      <c r="D448" s="89"/>
      <c r="E448" s="89"/>
      <c r="F448" s="89"/>
      <c r="G448" s="89"/>
      <c r="H448" s="89"/>
      <c r="I448" s="89"/>
      <c r="J448" s="89"/>
      <c r="K448" s="89"/>
      <c r="L448" s="89"/>
      <c r="M448" s="89"/>
      <c r="N448" s="89"/>
      <c r="O448" s="89"/>
      <c r="P448" s="89"/>
      <c r="Q448" s="89"/>
      <c r="R448" s="89"/>
      <c r="S448" s="89"/>
      <c r="T448" s="89"/>
      <c r="U448" s="89"/>
      <c r="V448" s="89"/>
      <c r="W448" s="89"/>
      <c r="X448" s="89"/>
      <c r="Y448" s="89"/>
      <c r="Z448" s="89"/>
      <c r="AA448" s="89"/>
      <c r="AB448" s="89"/>
      <c r="AC448" s="89"/>
      <c r="AD448" s="89"/>
      <c r="AE448" s="89"/>
      <c r="AF448" s="89"/>
      <c r="AG448" s="89"/>
      <c r="AH448" s="89"/>
      <c r="AI448" s="89"/>
      <c r="AJ448" s="89"/>
      <c r="AK448" s="89"/>
      <c r="AL448" s="89"/>
      <c r="AM448" s="89"/>
      <c r="AN448" s="89"/>
      <c r="AO448" s="89"/>
      <c r="AP448" s="89"/>
      <c r="AQ448" s="89"/>
      <c r="AR448" s="89"/>
      <c r="AS448" s="89"/>
      <c r="AT448" s="89"/>
      <c r="AU448" s="89"/>
      <c r="AY448" s="88"/>
    </row>
    <row r="449" spans="2:156" s="87" customFormat="1" ht="15" customHeight="1">
      <c r="B449" s="89"/>
      <c r="C449" s="89"/>
      <c r="D449" s="89"/>
      <c r="E449" s="89"/>
      <c r="F449" s="89"/>
      <c r="G449" s="89"/>
      <c r="H449" s="89"/>
      <c r="I449" s="89"/>
      <c r="J449" s="89"/>
      <c r="K449" s="89"/>
      <c r="L449" s="89"/>
      <c r="M449" s="89"/>
      <c r="N449" s="89"/>
      <c r="O449" s="89"/>
      <c r="P449" s="89"/>
      <c r="Q449" s="89"/>
      <c r="R449" s="89"/>
      <c r="S449" s="89"/>
      <c r="T449" s="89"/>
      <c r="U449" s="89"/>
      <c r="V449" s="89"/>
      <c r="W449" s="89"/>
      <c r="X449" s="89"/>
      <c r="Y449" s="89"/>
      <c r="Z449" s="89"/>
      <c r="AA449" s="89"/>
      <c r="AB449" s="89"/>
      <c r="AC449" s="89"/>
      <c r="AD449" s="89"/>
      <c r="AE449" s="89"/>
      <c r="AF449" s="89"/>
      <c r="AG449" s="89"/>
      <c r="AH449" s="89"/>
      <c r="AI449" s="89"/>
      <c r="AJ449" s="89"/>
      <c r="AK449" s="89"/>
      <c r="AL449" s="89"/>
      <c r="AM449" s="89"/>
      <c r="AN449" s="89"/>
      <c r="AO449" s="89"/>
      <c r="AP449" s="89"/>
      <c r="AQ449" s="89"/>
      <c r="AR449" s="89"/>
      <c r="AS449" s="89"/>
      <c r="AT449" s="89"/>
      <c r="AU449" s="89"/>
      <c r="AY449" s="88"/>
      <c r="AZ449" s="90">
        <v>1</v>
      </c>
      <c r="BA449" s="90">
        <v>2</v>
      </c>
      <c r="BB449" s="90">
        <v>3</v>
      </c>
      <c r="BC449" s="90">
        <v>4</v>
      </c>
      <c r="BD449" s="90">
        <v>5</v>
      </c>
      <c r="BE449" s="90">
        <v>6</v>
      </c>
      <c r="BF449" s="90">
        <v>7</v>
      </c>
      <c r="BG449" s="90">
        <v>8</v>
      </c>
      <c r="BH449" s="90">
        <v>9</v>
      </c>
      <c r="BI449" s="90">
        <v>10</v>
      </c>
      <c r="BJ449" s="90">
        <v>11</v>
      </c>
      <c r="BK449" s="90">
        <v>12</v>
      </c>
      <c r="BL449" s="90">
        <v>13</v>
      </c>
      <c r="BM449" s="90">
        <v>14</v>
      </c>
      <c r="BN449" s="90">
        <v>15</v>
      </c>
      <c r="BO449" s="90">
        <v>16</v>
      </c>
      <c r="BP449" s="90">
        <v>17</v>
      </c>
      <c r="BQ449" s="90">
        <v>18</v>
      </c>
      <c r="BR449" s="90">
        <v>19</v>
      </c>
      <c r="BS449" s="90">
        <v>20</v>
      </c>
      <c r="BT449" s="90">
        <v>21</v>
      </c>
      <c r="BU449" s="90">
        <v>22</v>
      </c>
      <c r="BV449" s="90">
        <v>23</v>
      </c>
      <c r="BW449" s="90">
        <v>24</v>
      </c>
      <c r="BX449" s="90">
        <v>25</v>
      </c>
      <c r="BY449" s="90">
        <v>26</v>
      </c>
      <c r="BZ449" s="90">
        <v>27</v>
      </c>
      <c r="CA449" s="90">
        <v>28</v>
      </c>
      <c r="CB449" s="90">
        <v>29</v>
      </c>
      <c r="CC449" s="90">
        <v>30</v>
      </c>
      <c r="CD449" s="90">
        <v>31</v>
      </c>
      <c r="CE449" s="90">
        <v>32</v>
      </c>
      <c r="CF449" s="90">
        <v>33</v>
      </c>
      <c r="CG449" s="90">
        <v>34</v>
      </c>
      <c r="CH449" s="90">
        <v>35</v>
      </c>
      <c r="CI449" s="90">
        <v>36</v>
      </c>
      <c r="CJ449" s="91"/>
      <c r="CK449" s="92"/>
      <c r="CL449" s="92"/>
      <c r="CM449" s="92"/>
      <c r="CN449" s="92"/>
      <c r="CO449" s="92"/>
      <c r="CP449" s="92"/>
      <c r="CQ449" s="92"/>
      <c r="CR449" s="92"/>
      <c r="CS449" s="92"/>
      <c r="CT449" s="92"/>
      <c r="CU449" s="92"/>
      <c r="CV449" s="92"/>
      <c r="CW449" s="92"/>
      <c r="CX449" s="92"/>
      <c r="CY449" s="92"/>
      <c r="CZ449" s="92"/>
      <c r="DA449" s="92"/>
      <c r="DB449" s="92"/>
      <c r="DC449" s="92"/>
      <c r="DD449" s="92"/>
      <c r="DE449" s="92"/>
      <c r="DF449" s="92"/>
      <c r="DG449" s="92"/>
      <c r="DH449" s="92"/>
      <c r="DI449" s="92"/>
      <c r="DJ449" s="92"/>
      <c r="DK449" s="92"/>
      <c r="DL449" s="92"/>
      <c r="DM449" s="92"/>
      <c r="DN449" s="92"/>
      <c r="DO449" s="92"/>
      <c r="DP449" s="92"/>
      <c r="DQ449" s="92"/>
      <c r="DR449" s="92"/>
      <c r="DS449" s="92"/>
      <c r="DT449" s="92"/>
      <c r="DU449" s="92"/>
      <c r="DV449" s="92"/>
      <c r="DW449" s="92"/>
      <c r="DX449" s="92"/>
      <c r="DY449" s="92"/>
      <c r="DZ449" s="92"/>
      <c r="EA449" s="92"/>
      <c r="EB449" s="92"/>
      <c r="EC449" s="92"/>
      <c r="ED449" s="92"/>
      <c r="EE449" s="92"/>
      <c r="EF449" s="92"/>
      <c r="EG449" s="92"/>
      <c r="EH449" s="92"/>
      <c r="EI449" s="92"/>
      <c r="EJ449" s="92"/>
      <c r="EK449" s="92"/>
      <c r="EL449" s="92"/>
      <c r="EM449" s="92"/>
      <c r="EN449" s="92"/>
      <c r="EO449" s="92"/>
      <c r="EP449" s="92"/>
      <c r="EQ449" s="92"/>
      <c r="ER449" s="92"/>
      <c r="ES449" s="92"/>
      <c r="ET449" s="92"/>
      <c r="EU449" s="92"/>
      <c r="EV449" s="92"/>
      <c r="EW449" s="92"/>
      <c r="EX449" s="92"/>
      <c r="EY449" s="92"/>
      <c r="EZ449" s="92"/>
    </row>
    <row r="450" spans="2:156" s="87" customFormat="1" ht="15" customHeight="1">
      <c r="B450" s="89"/>
      <c r="C450" s="89"/>
      <c r="D450" s="89"/>
      <c r="E450" s="89"/>
      <c r="F450" s="89"/>
      <c r="G450" s="89"/>
      <c r="H450" s="89"/>
      <c r="I450" s="89"/>
      <c r="J450" s="89"/>
      <c r="K450" s="89"/>
      <c r="L450" s="89"/>
      <c r="M450" s="89"/>
      <c r="N450" s="89"/>
      <c r="O450" s="89"/>
      <c r="P450" s="89"/>
      <c r="Q450" s="89"/>
      <c r="R450" s="89"/>
      <c r="S450" s="89"/>
      <c r="T450" s="89"/>
      <c r="U450" s="89"/>
      <c r="V450" s="89"/>
      <c r="W450" s="89"/>
      <c r="X450" s="89"/>
      <c r="Y450" s="89"/>
      <c r="Z450" s="89"/>
      <c r="AA450" s="89"/>
      <c r="AB450" s="89"/>
      <c r="AC450" s="89"/>
      <c r="AD450" s="89"/>
      <c r="AE450" s="89"/>
      <c r="AF450" s="89"/>
      <c r="AG450" s="89"/>
      <c r="AH450" s="89"/>
      <c r="AI450" s="89"/>
      <c r="AJ450" s="89"/>
      <c r="AK450" s="89"/>
      <c r="AL450" s="89"/>
      <c r="AM450" s="89"/>
      <c r="AN450" s="89"/>
      <c r="AO450" s="89"/>
      <c r="AP450" s="89"/>
      <c r="AQ450" s="89"/>
      <c r="AR450" s="89"/>
      <c r="AS450" s="89"/>
      <c r="AT450" s="89"/>
      <c r="AU450" s="89"/>
      <c r="AY450" s="88" t="s">
        <v>79</v>
      </c>
      <c r="AZ450" s="93">
        <f>SUMIFS('III. Quarters Since Disburse'!$AK:$AK,'III. Quarters Since Disburse'!$AD:$AD,'Report Sept (2)'!AZ$449)</f>
        <v>6.3578505661379695E-2</v>
      </c>
      <c r="BA450" s="93">
        <f>SUMIFS('III. Quarters Since Disburse'!$AK:$AK,'III. Quarters Since Disburse'!$AD:$AD,'Report Sept (2)'!BA$449)</f>
        <v>6.3832090065584907E-2</v>
      </c>
      <c r="BB450" s="93">
        <f>SUMIFS('III. Quarters Since Disburse'!$AK:$AK,'III. Quarters Since Disburse'!$AD:$AD,'Report Sept (2)'!BB$449)</f>
        <v>5.3991982017019297E-2</v>
      </c>
      <c r="BC450" s="93">
        <f>SUMIFS('III. Quarters Since Disburse'!$AK:$AK,'III. Quarters Since Disburse'!$AD:$AD,'Report Sept (2)'!BC$449)</f>
        <v>7.0218664336500203E-2</v>
      </c>
      <c r="BD450" s="93">
        <f>SUMIFS('III. Quarters Since Disburse'!$AK:$AK,'III. Quarters Since Disburse'!$AD:$AD,'Report Sept (2)'!BD$449)</f>
        <v>7.8794107099328395E-2</v>
      </c>
      <c r="BE450" s="93">
        <f>SUMIFS('III. Quarters Since Disburse'!$AK:$AK,'III. Quarters Since Disburse'!$AD:$AD,'Report Sept (2)'!BE$449)</f>
        <v>8.6558670132714899E-2</v>
      </c>
      <c r="BF450" s="93">
        <f>SUMIFS('III. Quarters Since Disburse'!$AK:$AK,'III. Quarters Since Disburse'!$AD:$AD,'Report Sept (2)'!BF$449)</f>
        <v>8.5238966684117706E-2</v>
      </c>
      <c r="BG450" s="93">
        <f>SUMIFS('III. Quarters Since Disburse'!$AK:$AK,'III. Quarters Since Disburse'!$AD:$AD,'Report Sept (2)'!BG$449)</f>
        <v>9.4557725363075606E-2</v>
      </c>
      <c r="BH450" s="93">
        <f>SUMIFS('III. Quarters Since Disburse'!$AK:$AK,'III. Quarters Since Disburse'!$AD:$AD,'Report Sept (2)'!BH$449)</f>
        <v>0.101117553135079</v>
      </c>
      <c r="BI450" s="93">
        <f>SUMIFS('III. Quarters Since Disburse'!$AK:$AK,'III. Quarters Since Disburse'!$AD:$AD,'Report Sept (2)'!BI$449)</f>
        <v>0.117040350364416</v>
      </c>
      <c r="BJ450" s="93">
        <f>SUMIFS('III. Quarters Since Disburse'!$AK:$AK,'III. Quarters Since Disburse'!$AD:$AD,'Report Sept (2)'!BJ$449)</f>
        <v>0.102506412965789</v>
      </c>
      <c r="BK450" s="93">
        <f>SUMIFS('III. Quarters Since Disburse'!$AK:$AK,'III. Quarters Since Disburse'!$AD:$AD,'Report Sept (2)'!BK$449)</f>
        <v>0.108149168214329</v>
      </c>
      <c r="BL450" s="93">
        <f>SUMIFS('III. Quarters Since Disburse'!$AK:$AK,'III. Quarters Since Disburse'!$AD:$AD,'Report Sept (2)'!BL$449)</f>
        <v>0.11567645725673401</v>
      </c>
      <c r="BM450" s="93">
        <f>SUMIFS('III. Quarters Since Disburse'!$AK:$AK,'III. Quarters Since Disburse'!$AD:$AD,'Report Sept (2)'!BM$449)</f>
        <v>0.128474604673364</v>
      </c>
      <c r="BN450" s="93">
        <f>SUMIFS('III. Quarters Since Disburse'!$AK:$AK,'III. Quarters Since Disburse'!$AD:$AD,'Report Sept (2)'!BN$449)</f>
        <v>0.110883462868918</v>
      </c>
      <c r="BO450" s="93">
        <f>SUMIFS('III. Quarters Since Disburse'!$AK:$AK,'III. Quarters Since Disburse'!$AD:$AD,'Report Sept (2)'!BO$449)</f>
        <v>0.113947679648713</v>
      </c>
      <c r="BP450" s="93">
        <f>SUMIFS('III. Quarters Since Disburse'!$AK:$AK,'III. Quarters Since Disburse'!$AD:$AD,'Report Sept (2)'!BP$449)</f>
        <v>0.12032112536155</v>
      </c>
      <c r="BQ450" s="93">
        <f>SUMIFS('III. Quarters Since Disburse'!$AK:$AK,'III. Quarters Since Disburse'!$AD:$AD,'Report Sept (2)'!BQ$449)</f>
        <v>0.13586294567416399</v>
      </c>
      <c r="BR450" s="93">
        <f>SUMIFS('III. Quarters Since Disburse'!$AK:$AK,'III. Quarters Since Disburse'!$AD:$AD,'Report Sept (2)'!BR$449)</f>
        <v>0.11222648244340699</v>
      </c>
      <c r="BS450" s="93">
        <f>SUMIFS('III. Quarters Since Disburse'!$AK:$AK,'III. Quarters Since Disburse'!$AD:$AD,'Report Sept (2)'!BS$449)</f>
        <v>9.9578164481964798E-2</v>
      </c>
      <c r="BT450" s="93">
        <f>SUMIFS('III. Quarters Since Disburse'!$AK:$AK,'III. Quarters Since Disburse'!$AD:$AD,'Report Sept (2)'!BT$449)</f>
        <v>9.6343501669924697E-2</v>
      </c>
      <c r="BU450" s="93">
        <f>SUMIFS('III. Quarters Since Disburse'!$AK:$AK,'III. Quarters Since Disburse'!$AD:$AD,'Report Sept (2)'!BU$449)</f>
        <v>0.107290341604943</v>
      </c>
      <c r="BV450" s="93">
        <f>SUMIFS('III. Quarters Since Disburse'!$AK:$AK,'III. Quarters Since Disburse'!$AD:$AD,'Report Sept (2)'!BV$449)</f>
        <v>9.5797683077064197E-2</v>
      </c>
      <c r="BW450" s="93">
        <f>SUMIFS('III. Quarters Since Disburse'!$AK:$AK,'III. Quarters Since Disburse'!$AD:$AD,'Report Sept (2)'!BW$449)</f>
        <v>7.6944322597170503E-2</v>
      </c>
      <c r="BX450" s="93">
        <f>SUMIFS('III. Quarters Since Disburse'!$AK:$AK,'III. Quarters Since Disburse'!$AD:$AD,'Report Sept (2)'!BX$449)</f>
        <v>8.2697234702710495E-2</v>
      </c>
      <c r="BY450" s="93">
        <f>SUMIFS('III. Quarters Since Disburse'!$AK:$AK,'III. Quarters Since Disburse'!$AD:$AD,'Report Sept (2)'!BY$449)</f>
        <v>9.5219248545046806E-2</v>
      </c>
      <c r="BZ450" s="93">
        <f>SUMIFS('III. Quarters Since Disburse'!$AK:$AK,'III. Quarters Since Disburse'!$AD:$AD,'Report Sept (2)'!BZ$449)</f>
        <v>9.8982171442269604E-2</v>
      </c>
      <c r="CA450" s="93">
        <f>SUMIFS('III. Quarters Since Disburse'!$AK:$AK,'III. Quarters Since Disburse'!$AD:$AD,'Report Sept (2)'!CA$449)</f>
        <v>7.6614575958158002E-2</v>
      </c>
      <c r="CB450" s="93">
        <f>SUMIFS('III. Quarters Since Disburse'!$AK:$AK,'III. Quarters Since Disburse'!$AD:$AD,'Report Sept (2)'!CB$449)</f>
        <v>8.6142736532765898E-2</v>
      </c>
      <c r="CC450" s="93">
        <f>SUMIFS('III. Quarters Since Disburse'!$AK:$AK,'III. Quarters Since Disburse'!$AD:$AD,'Report Sept (2)'!CC$449)</f>
        <v>9.7331374453907896E-2</v>
      </c>
      <c r="CD450" s="93">
        <f>SUMIFS('III. Quarters Since Disburse'!$AK:$AK,'III. Quarters Since Disburse'!$AD:$AD,'Report Sept (2)'!CD$449)</f>
        <v>9.5461920731071001E-2</v>
      </c>
      <c r="CE450" s="93">
        <f>SUMIFS('III. Quarters Since Disburse'!$AK:$AK,'III. Quarters Since Disburse'!$AD:$AD,'Report Sept (2)'!CE$449)</f>
        <v>9.2609150560735196E-2</v>
      </c>
      <c r="CF450" s="93">
        <f>SUMIFS('III. Quarters Since Disburse'!$AK:$AK,'III. Quarters Since Disburse'!$AD:$AD,'Report Sept (2)'!CF$449)</f>
        <v>9.0061144526127998E-2</v>
      </c>
      <c r="CG450" s="93">
        <f>SUMIFS('III. Quarters Since Disburse'!$AK:$AK,'III. Quarters Since Disburse'!$AD:$AD,'Report Sept (2)'!CG$449)</f>
        <v>0.107070197460677</v>
      </c>
      <c r="CH450" s="93">
        <f>SUMIFS('III. Quarters Since Disburse'!$AK:$AK,'III. Quarters Since Disburse'!$AD:$AD,'Report Sept (2)'!CH$449)</f>
        <v>7.6468063735980196E-2</v>
      </c>
      <c r="CI450" s="93">
        <f>SUMIFS('III. Quarters Since Disburse'!$AK:$AK,'III. Quarters Since Disburse'!$AD:$AD,'Report Sept (2)'!CI$449)</f>
        <v>7.1901362414763401E-2</v>
      </c>
      <c r="CJ450" s="94"/>
      <c r="CK450" s="93"/>
      <c r="CL450" s="93"/>
      <c r="CM450" s="93"/>
      <c r="CN450" s="93"/>
      <c r="CO450" s="93"/>
      <c r="CP450" s="93"/>
      <c r="CQ450" s="93"/>
      <c r="CR450" s="93"/>
      <c r="CS450" s="93"/>
      <c r="CT450" s="93"/>
      <c r="CU450" s="93"/>
      <c r="CV450" s="93"/>
      <c r="CW450" s="93"/>
      <c r="CX450" s="93"/>
      <c r="CY450" s="93"/>
      <c r="CZ450" s="93"/>
      <c r="DA450" s="93"/>
      <c r="DB450" s="93"/>
      <c r="DC450" s="93"/>
      <c r="DD450" s="93"/>
      <c r="DE450" s="93"/>
      <c r="DF450" s="93"/>
      <c r="DG450" s="93"/>
      <c r="DH450" s="93"/>
      <c r="DI450" s="93"/>
      <c r="DJ450" s="93"/>
      <c r="DK450" s="93"/>
      <c r="DL450" s="93"/>
      <c r="DM450" s="93"/>
      <c r="DN450" s="93"/>
      <c r="DO450" s="93"/>
      <c r="DP450" s="93"/>
      <c r="DQ450" s="93"/>
      <c r="DR450" s="93"/>
      <c r="DS450" s="93"/>
      <c r="DT450" s="93"/>
      <c r="DU450" s="93"/>
      <c r="DV450" s="93"/>
      <c r="DW450" s="93"/>
      <c r="DX450" s="93"/>
      <c r="DY450" s="93"/>
      <c r="DZ450" s="93"/>
      <c r="EA450" s="93"/>
      <c r="EB450" s="93"/>
      <c r="EC450" s="93"/>
      <c r="ED450" s="93"/>
      <c r="EE450" s="93"/>
      <c r="EF450" s="93"/>
      <c r="EG450" s="93"/>
      <c r="EH450" s="93"/>
      <c r="EI450" s="93"/>
      <c r="EJ450" s="93"/>
      <c r="EK450" s="93"/>
      <c r="EL450" s="93"/>
      <c r="EM450" s="93"/>
      <c r="EN450" s="93"/>
      <c r="EO450" s="93"/>
      <c r="EP450" s="93"/>
      <c r="EQ450" s="93"/>
      <c r="ER450" s="93"/>
      <c r="ES450" s="93"/>
      <c r="ET450" s="93"/>
      <c r="EU450" s="93"/>
      <c r="EV450" s="93"/>
      <c r="EW450" s="93"/>
      <c r="EX450" s="93"/>
      <c r="EY450" s="93"/>
      <c r="EZ450" s="93"/>
    </row>
    <row r="451" spans="2:156" s="87" customFormat="1" ht="15" customHeight="1">
      <c r="AY451" s="88"/>
    </row>
    <row r="452" spans="2:156" s="87" customFormat="1" ht="15" customHeight="1">
      <c r="AY452" s="88"/>
    </row>
    <row r="453" spans="2:156" s="87" customFormat="1" ht="15" customHeight="1">
      <c r="AY453" s="88"/>
    </row>
    <row r="454" spans="2:156" s="87" customFormat="1" ht="15" customHeight="1">
      <c r="AY454" s="88"/>
    </row>
    <row r="455" spans="2:156" s="87" customFormat="1" ht="15" customHeight="1">
      <c r="AY455" s="88"/>
    </row>
    <row r="456" spans="2:156" s="87" customFormat="1" ht="15" customHeight="1">
      <c r="AY456" s="88"/>
    </row>
    <row r="457" spans="2:156" s="87" customFormat="1" ht="15" customHeight="1">
      <c r="AY457" s="88"/>
    </row>
    <row r="458" spans="2:156" s="87" customFormat="1" ht="15" customHeight="1">
      <c r="AY458" s="88"/>
    </row>
    <row r="459" spans="2:156" s="87" customFormat="1" ht="15" customHeight="1">
      <c r="AY459" s="88"/>
      <c r="AZ459" s="95">
        <v>1</v>
      </c>
      <c r="BA459" s="95">
        <v>2</v>
      </c>
      <c r="BB459" s="95">
        <v>3</v>
      </c>
      <c r="BC459" s="95">
        <v>4</v>
      </c>
      <c r="BD459" s="95">
        <v>5</v>
      </c>
      <c r="BE459" s="95">
        <v>6</v>
      </c>
      <c r="BF459" s="95">
        <v>7</v>
      </c>
      <c r="BG459" s="95">
        <v>8</v>
      </c>
      <c r="BH459" s="95">
        <v>9</v>
      </c>
      <c r="BI459" s="95">
        <v>10</v>
      </c>
      <c r="BJ459" s="95">
        <v>11</v>
      </c>
      <c r="BK459" s="95">
        <v>12</v>
      </c>
      <c r="BL459" s="95">
        <v>13</v>
      </c>
      <c r="BM459" s="95">
        <v>14</v>
      </c>
      <c r="BN459" s="95">
        <v>15</v>
      </c>
      <c r="BO459" s="95">
        <v>16</v>
      </c>
      <c r="BP459" s="95">
        <v>17</v>
      </c>
      <c r="BQ459" s="95">
        <v>18</v>
      </c>
      <c r="BR459" s="95">
        <v>19</v>
      </c>
      <c r="BS459" s="95">
        <v>20</v>
      </c>
      <c r="BT459" s="95">
        <v>21</v>
      </c>
      <c r="BU459" s="95">
        <v>22</v>
      </c>
      <c r="BV459" s="95">
        <v>23</v>
      </c>
      <c r="BW459" s="95">
        <v>24</v>
      </c>
      <c r="BX459" s="95">
        <v>25</v>
      </c>
      <c r="BY459" s="95">
        <v>26</v>
      </c>
      <c r="BZ459" s="95">
        <v>27</v>
      </c>
      <c r="CA459" s="95">
        <v>28</v>
      </c>
      <c r="CB459" s="95">
        <v>29</v>
      </c>
      <c r="CC459" s="95">
        <v>30</v>
      </c>
      <c r="CD459" s="95">
        <v>31</v>
      </c>
      <c r="CE459" s="95">
        <v>32</v>
      </c>
      <c r="CF459" s="90">
        <v>33</v>
      </c>
      <c r="CG459" s="90">
        <v>34</v>
      </c>
      <c r="CH459" s="90">
        <v>35</v>
      </c>
      <c r="CI459" s="90">
        <v>36</v>
      </c>
      <c r="CJ459" s="96"/>
      <c r="CK459" s="97"/>
      <c r="CL459" s="97"/>
      <c r="CM459" s="97"/>
      <c r="CN459" s="97"/>
      <c r="CO459" s="97"/>
      <c r="CP459" s="97"/>
      <c r="CQ459" s="97"/>
      <c r="CR459" s="97"/>
      <c r="CS459" s="97"/>
      <c r="CT459" s="97"/>
      <c r="CU459" s="97"/>
      <c r="CV459" s="97"/>
      <c r="CW459" s="97"/>
      <c r="CX459" s="97"/>
      <c r="CY459" s="97"/>
      <c r="CZ459" s="97"/>
      <c r="DA459" s="97"/>
      <c r="DB459" s="97"/>
      <c r="DC459" s="97"/>
      <c r="DD459" s="97"/>
      <c r="DE459" s="97"/>
      <c r="DF459" s="97"/>
      <c r="DG459" s="97"/>
      <c r="DH459" s="97"/>
      <c r="DI459" s="97"/>
      <c r="DJ459" s="97"/>
      <c r="DK459" s="97"/>
      <c r="DL459" s="97"/>
      <c r="DM459" s="97"/>
      <c r="DN459" s="97"/>
      <c r="DO459" s="97"/>
      <c r="DP459" s="97"/>
      <c r="DQ459" s="97"/>
      <c r="DR459" s="97"/>
      <c r="DS459" s="97"/>
      <c r="DT459" s="97"/>
      <c r="DU459" s="97"/>
      <c r="DV459" s="97"/>
      <c r="DW459" s="97"/>
      <c r="DX459" s="97"/>
      <c r="DY459" s="97"/>
      <c r="DZ459" s="97"/>
      <c r="EA459" s="97"/>
      <c r="EB459" s="97"/>
      <c r="EC459" s="97"/>
      <c r="ED459" s="97"/>
      <c r="EE459" s="97"/>
      <c r="EF459" s="97"/>
      <c r="EG459" s="97"/>
      <c r="EH459" s="97"/>
      <c r="EI459" s="97"/>
      <c r="EJ459" s="97"/>
      <c r="EK459" s="97"/>
      <c r="EL459" s="97"/>
      <c r="EM459" s="97"/>
      <c r="EN459" s="97"/>
      <c r="EO459" s="97"/>
      <c r="EP459" s="97"/>
      <c r="EQ459" s="97"/>
      <c r="ER459" s="97"/>
      <c r="ES459" s="97"/>
      <c r="ET459" s="97"/>
      <c r="EU459" s="97"/>
      <c r="EV459" s="97"/>
      <c r="EW459" s="97"/>
      <c r="EX459" s="97"/>
      <c r="EY459" s="97"/>
      <c r="EZ459" s="97"/>
    </row>
    <row r="460" spans="2:156" s="87" customFormat="1" ht="15" customHeight="1">
      <c r="AY460" s="98">
        <v>2016</v>
      </c>
      <c r="AZ460" s="93" t="e">
        <f>'Report Sept'!AZ460-'Report June'!AZ460</f>
        <v>#VALUE!</v>
      </c>
      <c r="BA460" s="93" t="e">
        <f>'Report Sept'!BA460-'Report June'!BA460</f>
        <v>#VALUE!</v>
      </c>
      <c r="BB460" s="93" t="e">
        <f>'Report Sept'!BB460-'Report June'!BB460</f>
        <v>#VALUE!</v>
      </c>
      <c r="BC460" s="93" t="e">
        <f>'Report Sept'!BC460-'Report June'!BC460</f>
        <v>#VALUE!</v>
      </c>
      <c r="BD460" s="93" t="e">
        <f>'Report Sept'!BD460-'Report June'!BD460</f>
        <v>#VALUE!</v>
      </c>
      <c r="BE460" s="93" t="e">
        <f>'Report Sept'!BE460-'Report June'!BE460</f>
        <v>#VALUE!</v>
      </c>
      <c r="BF460" s="93" t="e">
        <f>'Report Sept'!BF460-'Report June'!BF460</f>
        <v>#VALUE!</v>
      </c>
      <c r="BG460" s="93" t="e">
        <f>'Report Sept'!BG460-'Report June'!BG460</f>
        <v>#VALUE!</v>
      </c>
      <c r="BH460" s="93" t="e">
        <f>'Report Sept'!BH460-'Report June'!BH460</f>
        <v>#VALUE!</v>
      </c>
      <c r="BI460" s="93" t="e">
        <f>'Report Sept'!BI460-'Report June'!BI460</f>
        <v>#VALUE!</v>
      </c>
      <c r="BJ460" s="93" t="e">
        <f>'Report Sept'!BJ460-'Report June'!BJ460</f>
        <v>#VALUE!</v>
      </c>
      <c r="BK460" s="93" t="e">
        <f>'Report Sept'!BK460-'Report June'!BK460</f>
        <v>#VALUE!</v>
      </c>
      <c r="BL460" s="93" t="e">
        <f>'Report Sept'!BL460-'Report June'!BL460</f>
        <v>#VALUE!</v>
      </c>
      <c r="BM460" s="93" t="e">
        <f>'Report Sept'!BM460-'Report June'!BM460</f>
        <v>#VALUE!</v>
      </c>
      <c r="BN460" s="93" t="e">
        <f>'Report Sept'!BN460-'Report June'!BN460</f>
        <v>#VALUE!</v>
      </c>
      <c r="BO460" s="93" t="e">
        <f>'Report Sept'!BO460-'Report June'!BO460</f>
        <v>#VALUE!</v>
      </c>
      <c r="BP460" s="93" t="e">
        <f>'Report Sept'!BP460-'Report June'!BP460</f>
        <v>#VALUE!</v>
      </c>
      <c r="BQ460" s="93" t="e">
        <f>'Report Sept'!BQ460-'Report June'!BQ460</f>
        <v>#VALUE!</v>
      </c>
      <c r="BR460" s="93" t="e">
        <f>'Report Sept'!BR460-'Report June'!BR460</f>
        <v>#VALUE!</v>
      </c>
      <c r="BS460" s="93" t="e">
        <f>'Report Sept'!BS460-'Report June'!BS460</f>
        <v>#VALUE!</v>
      </c>
      <c r="BT460" s="93" t="e">
        <f>'Report Sept'!BT460-'Report June'!BT460</f>
        <v>#VALUE!</v>
      </c>
      <c r="BU460" s="93" t="e">
        <f>'Report Sept'!BU460-'Report June'!BU460</f>
        <v>#VALUE!</v>
      </c>
      <c r="BV460" s="93" t="e">
        <f>'Report Sept'!BV460-'Report June'!BV460</f>
        <v>#VALUE!</v>
      </c>
      <c r="BW460" s="93" t="e">
        <f>'Report Sept'!BW460-'Report June'!BW460</f>
        <v>#VALUE!</v>
      </c>
      <c r="BX460" s="93" t="e">
        <f>'Report Sept'!BX460-'Report June'!BX460</f>
        <v>#VALUE!</v>
      </c>
      <c r="BY460" s="93" t="e">
        <f>'Report Sept'!BY460-'Report June'!BY460</f>
        <v>#VALUE!</v>
      </c>
      <c r="BZ460" s="93" t="e">
        <f>'Report Sept'!BZ460-'Report June'!BZ460</f>
        <v>#VALUE!</v>
      </c>
      <c r="CA460" s="93" t="e">
        <f>'Report Sept'!CA460-'Report June'!CA460</f>
        <v>#VALUE!</v>
      </c>
      <c r="CB460" s="93" t="e">
        <f>'Report Sept'!CB460-'Report June'!CB460</f>
        <v>#VALUE!</v>
      </c>
      <c r="CC460" s="93" t="e">
        <f>'Report Sept'!CC460-'Report June'!CC460</f>
        <v>#VALUE!</v>
      </c>
      <c r="CD460" s="93" t="e">
        <f>'Report Sept'!CD460-'Report June'!CD460</f>
        <v>#VALUE!</v>
      </c>
      <c r="CE460" s="93" t="e">
        <f>'Report Sept'!CE460-'Report June'!CE460</f>
        <v>#VALUE!</v>
      </c>
      <c r="CF460" s="93" t="e">
        <f>'Report Sept'!CF460-'Report June'!CF460</f>
        <v>#VALUE!</v>
      </c>
      <c r="CG460" s="93" t="e">
        <f>'Report Sept'!CG460-'Report June'!CG460</f>
        <v>#VALUE!</v>
      </c>
      <c r="CH460" s="93">
        <f>'Report Sept'!CH460-'Report June'!CH460</f>
        <v>6.9545172985142401E-2</v>
      </c>
      <c r="CI460" s="93"/>
      <c r="CJ460" s="94"/>
      <c r="CK460" s="93"/>
      <c r="CL460" s="93"/>
      <c r="CM460" s="93"/>
      <c r="CN460" s="93"/>
      <c r="CO460" s="93"/>
      <c r="CP460" s="93"/>
      <c r="CQ460" s="93"/>
      <c r="CR460" s="93"/>
      <c r="CS460" s="93"/>
      <c r="CT460" s="93"/>
      <c r="CU460" s="93"/>
      <c r="CV460" s="93"/>
      <c r="CW460" s="93"/>
      <c r="CX460" s="93"/>
      <c r="CY460" s="93"/>
      <c r="CZ460" s="93"/>
      <c r="DA460" s="93"/>
      <c r="DB460" s="93"/>
      <c r="DC460" s="93"/>
      <c r="DD460" s="93"/>
      <c r="DE460" s="93"/>
      <c r="DF460" s="93"/>
      <c r="DG460" s="93"/>
      <c r="DH460" s="93"/>
      <c r="DI460" s="93"/>
      <c r="DJ460" s="93"/>
      <c r="DK460" s="93"/>
      <c r="DL460" s="93"/>
      <c r="DM460" s="93"/>
      <c r="DN460" s="93"/>
      <c r="DO460" s="93"/>
      <c r="DP460" s="93"/>
      <c r="DQ460" s="93"/>
      <c r="DR460" s="93"/>
      <c r="DS460" s="93"/>
      <c r="DT460" s="93"/>
      <c r="DU460" s="93"/>
      <c r="DV460" s="93"/>
      <c r="DW460" s="93"/>
      <c r="DX460" s="93"/>
      <c r="DY460" s="93"/>
      <c r="DZ460" s="93"/>
      <c r="EA460" s="93"/>
      <c r="EB460" s="93"/>
      <c r="EC460" s="93"/>
      <c r="ED460" s="93"/>
      <c r="EE460" s="93"/>
      <c r="EF460" s="93"/>
      <c r="EG460" s="93"/>
      <c r="EH460" s="93"/>
      <c r="EI460" s="93"/>
      <c r="EJ460" s="93"/>
      <c r="EK460" s="93"/>
      <c r="EL460" s="93"/>
      <c r="EM460" s="93"/>
      <c r="EN460" s="93"/>
      <c r="EO460" s="93"/>
      <c r="EP460" s="93"/>
      <c r="EQ460" s="93"/>
      <c r="ER460" s="93"/>
      <c r="ES460" s="93"/>
      <c r="ET460" s="93"/>
      <c r="EU460" s="93"/>
      <c r="EV460" s="93"/>
      <c r="EW460" s="93"/>
      <c r="EX460" s="93"/>
      <c r="EY460" s="93"/>
      <c r="EZ460" s="93"/>
    </row>
    <row r="461" spans="2:156" s="87" customFormat="1" ht="15" customHeight="1">
      <c r="AY461" s="98">
        <v>2017</v>
      </c>
      <c r="AZ461" s="93" t="e">
        <f>'Report Sept'!AZ461-'Report June'!AZ461</f>
        <v>#VALUE!</v>
      </c>
      <c r="BA461" s="93" t="e">
        <f>'Report Sept'!BA461-'Report June'!BA461</f>
        <v>#VALUE!</v>
      </c>
      <c r="BB461" s="93" t="e">
        <f>'Report Sept'!BB461-'Report June'!BB461</f>
        <v>#VALUE!</v>
      </c>
      <c r="BC461" s="93" t="e">
        <f>'Report Sept'!BC461-'Report June'!BC461</f>
        <v>#VALUE!</v>
      </c>
      <c r="BD461" s="93" t="e">
        <f>'Report Sept'!BD461-'Report June'!BD461</f>
        <v>#VALUE!</v>
      </c>
      <c r="BE461" s="93" t="e">
        <f>'Report Sept'!BE461-'Report June'!BE461</f>
        <v>#VALUE!</v>
      </c>
      <c r="BF461" s="93" t="e">
        <f>'Report Sept'!BF461-'Report June'!BF461</f>
        <v>#VALUE!</v>
      </c>
      <c r="BG461" s="93" t="e">
        <f>'Report Sept'!BG461-'Report June'!BG461</f>
        <v>#VALUE!</v>
      </c>
      <c r="BH461" s="93" t="e">
        <f>'Report Sept'!BH461-'Report June'!BH461</f>
        <v>#VALUE!</v>
      </c>
      <c r="BI461" s="93" t="e">
        <f>'Report Sept'!BI461-'Report June'!BI461</f>
        <v>#VALUE!</v>
      </c>
      <c r="BJ461" s="93" t="e">
        <f>'Report Sept'!BJ461-'Report June'!BJ461</f>
        <v>#VALUE!</v>
      </c>
      <c r="BK461" s="93" t="e">
        <f>'Report Sept'!BK461-'Report June'!BK461</f>
        <v>#VALUE!</v>
      </c>
      <c r="BL461" s="93" t="e">
        <f>'Report Sept'!BL461-'Report June'!BL461</f>
        <v>#VALUE!</v>
      </c>
      <c r="BM461" s="93" t="e">
        <f>'Report Sept'!BM461-'Report June'!BM461</f>
        <v>#VALUE!</v>
      </c>
      <c r="BN461" s="93" t="e">
        <f>'Report Sept'!BN461-'Report June'!BN461</f>
        <v>#VALUE!</v>
      </c>
      <c r="BO461" s="93" t="e">
        <f>'Report Sept'!BO461-'Report June'!BO461</f>
        <v>#VALUE!</v>
      </c>
      <c r="BP461" s="93" t="e">
        <f>'Report Sept'!BP461-'Report June'!BP461</f>
        <v>#VALUE!</v>
      </c>
      <c r="BQ461" s="93" t="e">
        <f>'Report Sept'!BQ461-'Report June'!BQ461</f>
        <v>#VALUE!</v>
      </c>
      <c r="BR461" s="93" t="e">
        <f>'Report Sept'!BR461-'Report June'!BR461</f>
        <v>#VALUE!</v>
      </c>
      <c r="BS461" s="93" t="e">
        <f>'Report Sept'!BS461-'Report June'!BS461</f>
        <v>#VALUE!</v>
      </c>
      <c r="BT461" s="93" t="e">
        <f>'Report Sept'!BT461-'Report June'!BT461</f>
        <v>#VALUE!</v>
      </c>
      <c r="BU461" s="93" t="e">
        <f>'Report Sept'!BU461-'Report June'!BU461</f>
        <v>#VALUE!</v>
      </c>
      <c r="BV461" s="93" t="e">
        <f>'Report Sept'!BV461-'Report June'!BV461</f>
        <v>#VALUE!</v>
      </c>
      <c r="BW461" s="93" t="e">
        <f>'Report Sept'!BW461-'Report June'!BW461</f>
        <v>#VALUE!</v>
      </c>
      <c r="BX461" s="93" t="e">
        <f>'Report Sept'!BX461-'Report June'!BX461</f>
        <v>#VALUE!</v>
      </c>
      <c r="BY461" s="93" t="e">
        <f>'Report Sept'!BY461-'Report June'!BY461</f>
        <v>#VALUE!</v>
      </c>
      <c r="BZ461" s="93" t="e">
        <f>'Report Sept'!BZ461-'Report June'!BZ461</f>
        <v>#VALUE!</v>
      </c>
      <c r="CA461" s="93" t="e">
        <f>'Report Sept'!CA461-'Report June'!CA461</f>
        <v>#VALUE!</v>
      </c>
      <c r="CB461" s="93" t="e">
        <f>'Report Sept'!CB461-'Report June'!CB461</f>
        <v>#VALUE!</v>
      </c>
      <c r="CC461" s="93" t="e">
        <f>'Report Sept'!CC461-'Report June'!CC461</f>
        <v>#VALUE!</v>
      </c>
      <c r="CD461" s="43"/>
      <c r="CE461" s="43"/>
      <c r="CF461" s="52"/>
      <c r="CG461" s="52"/>
      <c r="CH461" s="93"/>
      <c r="CI461" s="93"/>
      <c r="CJ461" s="93"/>
      <c r="CK461" s="93"/>
      <c r="CL461" s="93"/>
      <c r="CM461" s="93"/>
      <c r="CN461" s="93"/>
      <c r="CO461" s="93"/>
      <c r="CP461" s="93"/>
      <c r="CQ461" s="93"/>
      <c r="CR461" s="93"/>
      <c r="CS461" s="93"/>
      <c r="CT461" s="93"/>
      <c r="CU461" s="93"/>
      <c r="CV461" s="93"/>
      <c r="CW461" s="93"/>
      <c r="CX461" s="93"/>
      <c r="CY461" s="93"/>
      <c r="CZ461" s="93"/>
      <c r="DA461" s="93"/>
      <c r="DB461" s="93"/>
      <c r="DC461" s="93"/>
      <c r="DD461" s="93"/>
      <c r="DE461" s="93"/>
      <c r="DF461" s="93"/>
      <c r="DG461" s="93"/>
      <c r="DH461" s="93"/>
      <c r="DI461" s="93"/>
      <c r="DJ461" s="93"/>
      <c r="DK461" s="93"/>
      <c r="DL461" s="93"/>
      <c r="DM461" s="93"/>
      <c r="DN461" s="93"/>
      <c r="DO461" s="93"/>
      <c r="DP461" s="93"/>
      <c r="DQ461" s="93"/>
      <c r="DR461" s="93"/>
      <c r="DS461" s="93"/>
      <c r="DT461" s="93"/>
      <c r="DU461" s="93"/>
      <c r="DV461" s="93"/>
      <c r="DW461" s="93"/>
      <c r="DX461" s="93"/>
      <c r="DY461" s="93"/>
      <c r="DZ461" s="93"/>
      <c r="EA461" s="93"/>
      <c r="EB461" s="93"/>
      <c r="EC461" s="93"/>
      <c r="ED461" s="93"/>
      <c r="EE461" s="93"/>
      <c r="EF461" s="93"/>
      <c r="EG461" s="93"/>
      <c r="EH461" s="93"/>
      <c r="EI461" s="93"/>
      <c r="EJ461" s="93"/>
      <c r="EK461" s="93"/>
      <c r="EL461" s="93"/>
      <c r="EM461" s="93"/>
      <c r="EN461" s="93"/>
      <c r="EO461" s="93"/>
      <c r="EP461" s="93"/>
      <c r="EQ461" s="93"/>
      <c r="ER461" s="93"/>
      <c r="ES461" s="93"/>
      <c r="ET461" s="93"/>
      <c r="EU461" s="93"/>
      <c r="EV461" s="93"/>
      <c r="EW461" s="93"/>
      <c r="EX461" s="93"/>
      <c r="EY461" s="93"/>
      <c r="EZ461" s="93"/>
    </row>
    <row r="462" spans="2:156" s="87" customFormat="1" ht="15" customHeight="1">
      <c r="AY462" s="98">
        <v>2018</v>
      </c>
      <c r="AZ462" s="93" t="e">
        <f>'Report Sept'!AZ462-'Report June'!AZ462</f>
        <v>#VALUE!</v>
      </c>
      <c r="BA462" s="93" t="e">
        <f>'Report Sept'!BA462-'Report June'!BA462</f>
        <v>#VALUE!</v>
      </c>
      <c r="BB462" s="93" t="e">
        <f>'Report Sept'!BB462-'Report June'!BB462</f>
        <v>#VALUE!</v>
      </c>
      <c r="BC462" s="93" t="e">
        <f>'Report Sept'!BC462-'Report June'!BC462</f>
        <v>#VALUE!</v>
      </c>
      <c r="BD462" s="93" t="e">
        <f>'Report Sept'!BD462-'Report June'!BD462</f>
        <v>#VALUE!</v>
      </c>
      <c r="BE462" s="93" t="e">
        <f>'Report Sept'!BE462-'Report June'!BE462</f>
        <v>#VALUE!</v>
      </c>
      <c r="BF462" s="93" t="e">
        <f>'Report Sept'!BF462-'Report June'!BF462</f>
        <v>#VALUE!</v>
      </c>
      <c r="BG462" s="93" t="e">
        <f>'Report Sept'!BG462-'Report June'!BG462</f>
        <v>#VALUE!</v>
      </c>
      <c r="BH462" s="93" t="e">
        <f>'Report Sept'!BH462-'Report June'!BH462</f>
        <v>#VALUE!</v>
      </c>
      <c r="BI462" s="93" t="e">
        <f>'Report Sept'!BI462-'Report June'!BI462</f>
        <v>#VALUE!</v>
      </c>
      <c r="BJ462" s="93" t="e">
        <f>'Report Sept'!BJ462-'Report June'!BJ462</f>
        <v>#VALUE!</v>
      </c>
      <c r="BK462" s="93" t="e">
        <f>'Report Sept'!BK462-'Report June'!BK462</f>
        <v>#VALUE!</v>
      </c>
      <c r="BL462" s="93" t="e">
        <f>'Report Sept'!BL462-'Report June'!BL462</f>
        <v>#VALUE!</v>
      </c>
      <c r="BM462" s="93" t="e">
        <f>'Report Sept'!BM462-'Report June'!BM462</f>
        <v>#VALUE!</v>
      </c>
      <c r="BN462" s="93" t="e">
        <f>'Report Sept'!BN462-'Report June'!BN462</f>
        <v>#VALUE!</v>
      </c>
      <c r="BO462" s="93" t="e">
        <f>'Report Sept'!BO462-'Report June'!BO462</f>
        <v>#VALUE!</v>
      </c>
      <c r="BP462" s="93" t="e">
        <f>'Report Sept'!BP462-'Report June'!BP462</f>
        <v>#VALUE!</v>
      </c>
      <c r="BQ462" s="93" t="e">
        <f>'Report Sept'!BQ462-'Report June'!BQ462</f>
        <v>#VALUE!</v>
      </c>
      <c r="BR462" s="93" t="e">
        <f>'Report Sept'!BR462-'Report June'!BR462</f>
        <v>#VALUE!</v>
      </c>
      <c r="BS462" s="93" t="e">
        <f>'Report Sept'!BS462-'Report June'!BS462</f>
        <v>#VALUE!</v>
      </c>
      <c r="BT462" s="93" t="e">
        <f>'Report Sept'!BT462-'Report June'!BT462</f>
        <v>#VALUE!</v>
      </c>
      <c r="BU462" s="93" t="e">
        <f>'Report Sept'!BU462-'Report June'!BU462</f>
        <v>#VALUE!</v>
      </c>
      <c r="BV462" s="93" t="e">
        <f>'Report Sept'!BV462-'Report June'!BV462</f>
        <v>#VALUE!</v>
      </c>
      <c r="BW462" s="93" t="e">
        <f>'Report Sept'!BW462-'Report June'!BW462</f>
        <v>#VALUE!</v>
      </c>
      <c r="BX462" s="93" t="e">
        <f>'Report Sept'!BX462-'Report June'!BX462</f>
        <v>#VALUE!</v>
      </c>
      <c r="BY462" s="93" t="e">
        <f>'Report Sept'!BY462-'Report June'!BY462</f>
        <v>#VALUE!</v>
      </c>
      <c r="BZ462" s="43"/>
      <c r="CA462" s="43"/>
      <c r="CB462" s="43"/>
      <c r="CC462" s="43"/>
      <c r="CD462" s="43"/>
      <c r="CE462" s="43"/>
      <c r="CF462" s="52"/>
      <c r="CG462" s="52"/>
      <c r="CH462" s="93"/>
      <c r="CI462" s="93"/>
      <c r="CJ462" s="93"/>
      <c r="CK462" s="93"/>
      <c r="CL462" s="93"/>
      <c r="CM462" s="93"/>
      <c r="CN462" s="93"/>
      <c r="CO462" s="93"/>
      <c r="CP462" s="93"/>
      <c r="CQ462" s="93"/>
      <c r="CR462" s="93"/>
      <c r="CS462" s="93"/>
      <c r="CT462" s="93"/>
      <c r="CU462" s="93"/>
      <c r="CV462" s="93"/>
      <c r="CW462" s="93"/>
      <c r="CX462" s="93"/>
      <c r="CY462" s="93"/>
      <c r="CZ462" s="93"/>
      <c r="DA462" s="93"/>
      <c r="DB462" s="93"/>
      <c r="DC462" s="93"/>
      <c r="DD462" s="93"/>
      <c r="DE462" s="93"/>
      <c r="DF462" s="93"/>
      <c r="DG462" s="93"/>
      <c r="DH462" s="93"/>
      <c r="DI462" s="93"/>
      <c r="DJ462" s="93"/>
      <c r="DK462" s="93"/>
      <c r="DL462" s="93"/>
      <c r="DM462" s="93"/>
      <c r="DN462" s="93"/>
      <c r="DO462" s="93"/>
      <c r="DP462" s="93"/>
      <c r="DQ462" s="93"/>
      <c r="DR462" s="93"/>
      <c r="DS462" s="93"/>
      <c r="DT462" s="93"/>
      <c r="DU462" s="93"/>
      <c r="DV462" s="93"/>
      <c r="DW462" s="93"/>
      <c r="DX462" s="93"/>
      <c r="DY462" s="93"/>
      <c r="DZ462" s="93"/>
      <c r="EA462" s="93"/>
      <c r="EB462" s="93"/>
      <c r="EC462" s="93"/>
      <c r="ED462" s="93"/>
      <c r="EE462" s="93"/>
      <c r="EF462" s="93"/>
      <c r="EG462" s="93"/>
      <c r="EH462" s="93"/>
      <c r="EI462" s="93"/>
      <c r="EJ462" s="93"/>
      <c r="EK462" s="93"/>
      <c r="EL462" s="93"/>
      <c r="EM462" s="93"/>
      <c r="EN462" s="93"/>
      <c r="EO462" s="93"/>
      <c r="EP462" s="93"/>
      <c r="EQ462" s="93"/>
      <c r="ER462" s="93"/>
      <c r="ES462" s="93"/>
      <c r="ET462" s="93"/>
      <c r="EU462" s="93"/>
      <c r="EV462" s="93"/>
      <c r="EW462" s="93"/>
      <c r="EX462" s="93"/>
      <c r="EY462" s="93"/>
      <c r="EZ462" s="93"/>
    </row>
    <row r="463" spans="2:156" s="87" customFormat="1" ht="15" customHeight="1">
      <c r="AY463" s="98">
        <v>2019</v>
      </c>
      <c r="AZ463" s="93" t="e">
        <f>'Report Sept'!AZ463-'Report June'!AZ463</f>
        <v>#VALUE!</v>
      </c>
      <c r="BA463" s="93" t="e">
        <f>'Report Sept'!BA463-'Report June'!BA463</f>
        <v>#VALUE!</v>
      </c>
      <c r="BB463" s="93" t="e">
        <f>'Report Sept'!BB463-'Report June'!BB463</f>
        <v>#VALUE!</v>
      </c>
      <c r="BC463" s="93" t="e">
        <f>'Report Sept'!BC463-'Report June'!BC463</f>
        <v>#VALUE!</v>
      </c>
      <c r="BD463" s="93" t="e">
        <f>'Report Sept'!BD463-'Report June'!BD463</f>
        <v>#VALUE!</v>
      </c>
      <c r="BE463" s="93" t="e">
        <f>'Report Sept'!BE463-'Report June'!BE463</f>
        <v>#VALUE!</v>
      </c>
      <c r="BF463" s="93" t="e">
        <f>'Report Sept'!BF463-'Report June'!BF463</f>
        <v>#VALUE!</v>
      </c>
      <c r="BG463" s="93" t="e">
        <f>'Report Sept'!BG463-'Report June'!BG463</f>
        <v>#VALUE!</v>
      </c>
      <c r="BH463" s="93" t="e">
        <f>'Report Sept'!BH463-'Report June'!BH463</f>
        <v>#VALUE!</v>
      </c>
      <c r="BI463" s="93" t="e">
        <f>'Report Sept'!BI463-'Report June'!BI463</f>
        <v>#VALUE!</v>
      </c>
      <c r="BJ463" s="93" t="e">
        <f>'Report Sept'!BJ463-'Report June'!BJ463</f>
        <v>#VALUE!</v>
      </c>
      <c r="BK463" s="93" t="e">
        <f>'Report Sept'!BK463-'Report June'!BK463</f>
        <v>#VALUE!</v>
      </c>
      <c r="BL463" s="93" t="e">
        <f>'Report Sept'!BL463-'Report June'!BL463</f>
        <v>#VALUE!</v>
      </c>
      <c r="BM463" s="93" t="e">
        <f>'Report Sept'!BM463-'Report June'!BM463</f>
        <v>#VALUE!</v>
      </c>
      <c r="BN463" s="93" t="e">
        <f>'Report Sept'!BN463-'Report June'!BN463</f>
        <v>#VALUE!</v>
      </c>
      <c r="BO463" s="93" t="e">
        <f>'Report Sept'!BO463-'Report June'!BO463</f>
        <v>#VALUE!</v>
      </c>
      <c r="BP463" s="93" t="e">
        <f>'Report Sept'!BP463-'Report June'!BP463</f>
        <v>#VALUE!</v>
      </c>
      <c r="BQ463" s="93" t="e">
        <f>'Report Sept'!BQ463-'Report June'!BQ463</f>
        <v>#VALUE!</v>
      </c>
      <c r="BR463" s="93" t="e">
        <f>'Report Sept'!BR463-'Report June'!BR463</f>
        <v>#VALUE!</v>
      </c>
      <c r="BS463" s="93" t="e">
        <f>'Report Sept'!BS463-'Report June'!BS463</f>
        <v>#VALUE!</v>
      </c>
      <c r="BT463" s="93" t="e">
        <f>'Report Sept'!BT463-'Report June'!BT463</f>
        <v>#VALUE!</v>
      </c>
      <c r="BU463" s="93" t="e">
        <f>'Report Sept'!BU463-'Report June'!BU463</f>
        <v>#VALUE!</v>
      </c>
      <c r="BV463" s="43"/>
      <c r="BW463" s="43"/>
      <c r="BX463" s="43"/>
      <c r="BY463" s="43"/>
      <c r="BZ463" s="43"/>
      <c r="CA463" s="43"/>
      <c r="CB463" s="43"/>
      <c r="CC463" s="43"/>
      <c r="CD463" s="43"/>
      <c r="CE463" s="43"/>
      <c r="CF463" s="52"/>
      <c r="CG463" s="52"/>
      <c r="CH463" s="93"/>
      <c r="CI463" s="93"/>
      <c r="CJ463" s="93"/>
      <c r="CK463" s="93"/>
      <c r="CL463" s="93"/>
      <c r="CM463" s="93"/>
      <c r="CN463" s="93"/>
      <c r="CO463" s="93"/>
      <c r="CP463" s="93"/>
      <c r="CQ463" s="93"/>
      <c r="CR463" s="93"/>
      <c r="CS463" s="93"/>
      <c r="CT463" s="93"/>
      <c r="CU463" s="93"/>
      <c r="CV463" s="93"/>
      <c r="CW463" s="93"/>
      <c r="CX463" s="93"/>
      <c r="CY463" s="93"/>
      <c r="CZ463" s="93"/>
      <c r="DA463" s="93"/>
      <c r="DB463" s="93"/>
      <c r="DC463" s="93"/>
      <c r="DD463" s="93"/>
      <c r="DE463" s="93"/>
      <c r="DF463" s="93"/>
      <c r="DG463" s="93"/>
      <c r="DH463" s="93"/>
      <c r="DI463" s="93"/>
      <c r="DJ463" s="93"/>
      <c r="DK463" s="93"/>
      <c r="DL463" s="93"/>
      <c r="DM463" s="93"/>
      <c r="DN463" s="93"/>
      <c r="DO463" s="93"/>
      <c r="DP463" s="93"/>
      <c r="DQ463" s="93"/>
      <c r="DR463" s="93"/>
      <c r="DS463" s="93"/>
      <c r="DT463" s="93"/>
      <c r="DU463" s="93"/>
      <c r="DV463" s="93"/>
      <c r="DW463" s="93"/>
      <c r="DX463" s="93"/>
      <c r="DY463" s="93"/>
      <c r="DZ463" s="93"/>
      <c r="EA463" s="93"/>
      <c r="EB463" s="93"/>
      <c r="EC463" s="93"/>
      <c r="ED463" s="93"/>
      <c r="EE463" s="93"/>
      <c r="EF463" s="93"/>
      <c r="EG463" s="93"/>
      <c r="EH463" s="93"/>
      <c r="EI463" s="93"/>
      <c r="EJ463" s="93"/>
      <c r="EK463" s="93"/>
      <c r="EL463" s="93"/>
      <c r="EM463" s="93"/>
      <c r="EN463" s="93"/>
      <c r="EO463" s="93"/>
      <c r="EP463" s="93"/>
      <c r="EQ463" s="93"/>
      <c r="ER463" s="93"/>
      <c r="ES463" s="93"/>
      <c r="ET463" s="93"/>
      <c r="EU463" s="93"/>
      <c r="EV463" s="93"/>
      <c r="EW463" s="93"/>
      <c r="EX463" s="93"/>
      <c r="EY463" s="93"/>
      <c r="EZ463" s="93"/>
    </row>
    <row r="464" spans="2:156" s="87" customFormat="1" ht="15" customHeight="1">
      <c r="AY464" s="98">
        <v>2020</v>
      </c>
      <c r="AZ464" s="93" t="e">
        <f>'Report Sept'!AZ464-'Report June'!AZ464</f>
        <v>#VALUE!</v>
      </c>
      <c r="BA464" s="93" t="e">
        <f>'Report Sept'!BA464-'Report June'!BA464</f>
        <v>#VALUE!</v>
      </c>
      <c r="BB464" s="93" t="e">
        <f>'Report Sept'!BB464-'Report June'!BB464</f>
        <v>#VALUE!</v>
      </c>
      <c r="BC464" s="93" t="e">
        <f>'Report Sept'!BC464-'Report June'!BC464</f>
        <v>#VALUE!</v>
      </c>
      <c r="BD464" s="93" t="e">
        <f>'Report Sept'!BD464-'Report June'!BD464</f>
        <v>#VALUE!</v>
      </c>
      <c r="BE464" s="93" t="e">
        <f>'Report Sept'!BE464-'Report June'!BE464</f>
        <v>#VALUE!</v>
      </c>
      <c r="BF464" s="93" t="e">
        <f>'Report Sept'!BF464-'Report June'!BF464</f>
        <v>#VALUE!</v>
      </c>
      <c r="BG464" s="93" t="e">
        <f>'Report Sept'!BG464-'Report June'!BG464</f>
        <v>#VALUE!</v>
      </c>
      <c r="BH464" s="93" t="e">
        <f>'Report Sept'!BH464-'Report June'!BH464</f>
        <v>#VALUE!</v>
      </c>
      <c r="BI464" s="93" t="e">
        <f>'Report Sept'!BI464-'Report June'!BI464</f>
        <v>#VALUE!</v>
      </c>
      <c r="BJ464" s="93" t="e">
        <f>'Report Sept'!BJ464-'Report June'!BJ464</f>
        <v>#VALUE!</v>
      </c>
      <c r="BK464" s="93" t="e">
        <f>'Report Sept'!BK464-'Report June'!BK464</f>
        <v>#VALUE!</v>
      </c>
      <c r="BL464" s="93" t="e">
        <f>'Report Sept'!BL464-'Report June'!BL464</f>
        <v>#VALUE!</v>
      </c>
      <c r="BM464" s="93" t="e">
        <f>'Report Sept'!BM464-'Report June'!BM464</f>
        <v>#VALUE!</v>
      </c>
      <c r="BN464" s="93" t="e">
        <f>'Report Sept'!BN464-'Report June'!BN464</f>
        <v>#VALUE!</v>
      </c>
      <c r="BO464" s="93" t="e">
        <f>'Report Sept'!BO464-'Report June'!BO464</f>
        <v>#VALUE!</v>
      </c>
      <c r="BP464" s="93" t="e">
        <f>'Report Sept'!BP464-'Report June'!BP464</f>
        <v>#VALUE!</v>
      </c>
      <c r="BQ464" s="93" t="e">
        <f>'Report Sept'!BQ464-'Report June'!BQ464</f>
        <v>#VALUE!</v>
      </c>
      <c r="BR464" s="43"/>
      <c r="BS464" s="43"/>
      <c r="BT464" s="43"/>
      <c r="BU464" s="43"/>
      <c r="BV464" s="43"/>
      <c r="BW464" s="43"/>
      <c r="BX464" s="43"/>
      <c r="BY464" s="43"/>
      <c r="BZ464" s="43"/>
      <c r="CA464" s="43"/>
      <c r="CB464" s="43"/>
      <c r="CC464" s="43"/>
      <c r="CD464" s="43"/>
      <c r="CE464" s="43"/>
      <c r="CF464" s="52"/>
      <c r="CG464" s="52"/>
      <c r="CH464" s="93"/>
      <c r="CI464" s="93"/>
      <c r="CJ464" s="93"/>
      <c r="CK464" s="93"/>
      <c r="CL464" s="93"/>
      <c r="CM464" s="93"/>
      <c r="CN464" s="93"/>
      <c r="CO464" s="93"/>
      <c r="CP464" s="93"/>
      <c r="CQ464" s="93"/>
      <c r="CR464" s="93"/>
      <c r="CS464" s="93"/>
      <c r="CT464" s="93"/>
      <c r="CU464" s="93"/>
      <c r="CV464" s="93"/>
      <c r="CW464" s="93"/>
      <c r="CX464" s="93"/>
      <c r="CY464" s="93"/>
      <c r="CZ464" s="93"/>
      <c r="DA464" s="93"/>
      <c r="DB464" s="93"/>
      <c r="DC464" s="93"/>
      <c r="DD464" s="93"/>
      <c r="DE464" s="93"/>
      <c r="DF464" s="93"/>
      <c r="DG464" s="93"/>
      <c r="DH464" s="93"/>
      <c r="DI464" s="93"/>
      <c r="DJ464" s="93"/>
      <c r="DK464" s="93"/>
      <c r="DL464" s="93"/>
      <c r="DM464" s="93"/>
      <c r="DN464" s="93"/>
      <c r="DO464" s="93"/>
      <c r="DP464" s="93"/>
      <c r="DQ464" s="93"/>
      <c r="DR464" s="93"/>
      <c r="DS464" s="93"/>
      <c r="DT464" s="93"/>
      <c r="DU464" s="93"/>
      <c r="DV464" s="93"/>
      <c r="DW464" s="93"/>
      <c r="DX464" s="93"/>
      <c r="DY464" s="93"/>
      <c r="DZ464" s="93"/>
      <c r="EA464" s="93"/>
      <c r="EB464" s="93"/>
      <c r="EC464" s="93"/>
      <c r="ED464" s="93"/>
      <c r="EE464" s="93"/>
      <c r="EF464" s="93"/>
      <c r="EG464" s="93"/>
      <c r="EH464" s="93"/>
      <c r="EI464" s="93"/>
      <c r="EJ464" s="93"/>
      <c r="EK464" s="93"/>
      <c r="EL464" s="93"/>
      <c r="EM464" s="93"/>
      <c r="EN464" s="93"/>
      <c r="EO464" s="93"/>
      <c r="EP464" s="93"/>
      <c r="EQ464" s="93"/>
      <c r="ER464" s="93"/>
      <c r="ES464" s="93"/>
      <c r="ET464" s="93"/>
      <c r="EU464" s="93"/>
      <c r="EV464" s="93"/>
      <c r="EW464" s="93"/>
      <c r="EX464" s="93"/>
      <c r="EY464" s="93"/>
      <c r="EZ464" s="93"/>
    </row>
    <row r="465" spans="1:156" s="87" customFormat="1" ht="15" customHeight="1">
      <c r="AY465" s="98">
        <v>2021</v>
      </c>
      <c r="AZ465" s="93" t="e">
        <f>'Report Sept'!AZ465-'Report June'!AZ465</f>
        <v>#VALUE!</v>
      </c>
      <c r="BA465" s="93" t="e">
        <f>'Report Sept'!BA465-'Report June'!BA465</f>
        <v>#VALUE!</v>
      </c>
      <c r="BB465" s="93" t="e">
        <f>'Report Sept'!BB465-'Report June'!BB465</f>
        <v>#VALUE!</v>
      </c>
      <c r="BC465" s="93" t="e">
        <f>'Report Sept'!BC465-'Report June'!BC465</f>
        <v>#VALUE!</v>
      </c>
      <c r="BD465" s="93" t="e">
        <f>'Report Sept'!BD465-'Report June'!BD465</f>
        <v>#VALUE!</v>
      </c>
      <c r="BE465" s="93" t="e">
        <f>'Report Sept'!BE465-'Report June'!BE465</f>
        <v>#VALUE!</v>
      </c>
      <c r="BF465" s="93" t="e">
        <f>'Report Sept'!BF465-'Report June'!BF465</f>
        <v>#VALUE!</v>
      </c>
      <c r="BG465" s="93" t="e">
        <f>'Report Sept'!BG465-'Report June'!BG465</f>
        <v>#VALUE!</v>
      </c>
      <c r="BH465" s="93" t="e">
        <f>'Report Sept'!BH465-'Report June'!BH465</f>
        <v>#VALUE!</v>
      </c>
      <c r="BI465" s="93" t="e">
        <f>'Report Sept'!BI465-'Report June'!BI465</f>
        <v>#VALUE!</v>
      </c>
      <c r="BJ465" s="93" t="e">
        <f>'Report Sept'!BJ465-'Report June'!BJ465</f>
        <v>#VALUE!</v>
      </c>
      <c r="BK465" s="93" t="e">
        <f>'Report Sept'!BK465-'Report June'!BK465</f>
        <v>#VALUE!</v>
      </c>
      <c r="BL465" s="93" t="e">
        <f>'Report Sept'!BL465-'Report June'!BL465</f>
        <v>#VALUE!</v>
      </c>
      <c r="BM465" s="93" t="e">
        <f>'Report Sept'!BM465-'Report June'!BM465</f>
        <v>#VALUE!</v>
      </c>
      <c r="BN465" s="43"/>
      <c r="BO465" s="43"/>
      <c r="BP465" s="43"/>
      <c r="BQ465" s="43"/>
      <c r="BR465" s="43"/>
      <c r="BS465" s="43"/>
      <c r="BT465" s="43"/>
      <c r="BU465" s="43"/>
      <c r="BV465" s="43"/>
      <c r="BW465" s="43"/>
      <c r="BX465" s="43"/>
      <c r="BY465" s="43"/>
      <c r="BZ465" s="43"/>
      <c r="CA465" s="43"/>
      <c r="CB465" s="43"/>
      <c r="CC465" s="43"/>
      <c r="CD465" s="43"/>
      <c r="CE465" s="43"/>
      <c r="CF465" s="52"/>
      <c r="CG465" s="52"/>
      <c r="CH465" s="93"/>
      <c r="CI465" s="93"/>
      <c r="CJ465" s="93"/>
      <c r="CK465" s="93"/>
      <c r="CL465" s="93"/>
      <c r="CM465" s="93"/>
      <c r="CN465" s="93"/>
      <c r="CO465" s="93"/>
      <c r="CP465" s="93"/>
      <c r="CQ465" s="93"/>
      <c r="CR465" s="93"/>
      <c r="CS465" s="93"/>
      <c r="CT465" s="93"/>
      <c r="CU465" s="93"/>
      <c r="CV465" s="93"/>
      <c r="CW465" s="93"/>
      <c r="CX465" s="93"/>
      <c r="CY465" s="93"/>
      <c r="CZ465" s="93"/>
      <c r="DA465" s="93"/>
      <c r="DB465" s="93"/>
      <c r="DC465" s="93"/>
      <c r="DD465" s="93"/>
      <c r="DE465" s="93"/>
      <c r="DF465" s="93"/>
      <c r="DG465" s="93"/>
      <c r="DH465" s="93"/>
      <c r="DI465" s="93"/>
      <c r="DJ465" s="93"/>
      <c r="DK465" s="93"/>
      <c r="DL465" s="93"/>
      <c r="DM465" s="93"/>
      <c r="DN465" s="93"/>
      <c r="DO465" s="93"/>
      <c r="DP465" s="93"/>
      <c r="DQ465" s="93"/>
      <c r="DR465" s="93"/>
      <c r="DS465" s="93"/>
      <c r="DT465" s="93"/>
      <c r="DU465" s="93"/>
      <c r="DV465" s="93"/>
      <c r="DW465" s="93"/>
      <c r="DX465" s="93"/>
      <c r="DY465" s="93"/>
      <c r="DZ465" s="93"/>
      <c r="EA465" s="93"/>
      <c r="EB465" s="93"/>
      <c r="EC465" s="93"/>
      <c r="ED465" s="93"/>
      <c r="EE465" s="93"/>
      <c r="EF465" s="93"/>
      <c r="EG465" s="93"/>
      <c r="EH465" s="93"/>
      <c r="EI465" s="93"/>
      <c r="EJ465" s="93"/>
      <c r="EK465" s="93"/>
      <c r="EL465" s="93"/>
      <c r="EM465" s="93"/>
      <c r="EN465" s="93"/>
      <c r="EO465" s="93"/>
      <c r="EP465" s="93"/>
      <c r="EQ465" s="93"/>
      <c r="ER465" s="93"/>
      <c r="ES465" s="93"/>
      <c r="ET465" s="93"/>
      <c r="EU465" s="93"/>
      <c r="EV465" s="93"/>
      <c r="EW465" s="93"/>
      <c r="EX465" s="93"/>
      <c r="EY465" s="93"/>
      <c r="EZ465" s="93"/>
    </row>
    <row r="466" spans="1:156" s="87" customFormat="1" ht="15" customHeight="1">
      <c r="AY466" s="98">
        <v>2022</v>
      </c>
      <c r="AZ466" s="93" t="e">
        <f>'Report Sept'!AZ466-'Report June'!AZ466</f>
        <v>#VALUE!</v>
      </c>
      <c r="BA466" s="93" t="e">
        <f>'Report Sept'!BA466-'Report June'!BA466</f>
        <v>#VALUE!</v>
      </c>
      <c r="BB466" s="93" t="e">
        <f>'Report Sept'!BB466-'Report June'!BB466</f>
        <v>#VALUE!</v>
      </c>
      <c r="BC466" s="93" t="e">
        <f>'Report Sept'!BC466-'Report June'!BC466</f>
        <v>#VALUE!</v>
      </c>
      <c r="BD466" s="93" t="e">
        <f>'Report Sept'!BD466-'Report June'!BD466</f>
        <v>#VALUE!</v>
      </c>
      <c r="BE466" s="93" t="e">
        <f>'Report Sept'!BE466-'Report June'!BE466</f>
        <v>#VALUE!</v>
      </c>
      <c r="BF466" s="93" t="e">
        <f>'Report Sept'!BF466-'Report June'!BF466</f>
        <v>#VALUE!</v>
      </c>
      <c r="BG466" s="93" t="e">
        <f>'Report Sept'!BG466-'Report June'!BG466</f>
        <v>#VALUE!</v>
      </c>
      <c r="BH466" s="93" t="e">
        <f>'Report Sept'!BH466-'Report June'!BH466</f>
        <v>#VALUE!</v>
      </c>
      <c r="BI466" s="93" t="e">
        <f>'Report Sept'!BI466-'Report June'!BI466</f>
        <v>#VALUE!</v>
      </c>
      <c r="BJ466" s="43"/>
      <c r="BK466" s="43"/>
      <c r="BL466" s="43"/>
      <c r="BM466" s="43"/>
      <c r="BN466" s="43"/>
      <c r="BO466" s="43"/>
      <c r="BP466" s="43"/>
      <c r="BQ466" s="43"/>
      <c r="BR466" s="43"/>
      <c r="BS466" s="43"/>
      <c r="BT466" s="43"/>
      <c r="BU466" s="43"/>
      <c r="BV466" s="43"/>
      <c r="BW466" s="43"/>
      <c r="BX466" s="43"/>
      <c r="BY466" s="43"/>
      <c r="BZ466" s="43"/>
      <c r="CA466" s="43"/>
      <c r="CB466" s="43"/>
      <c r="CC466" s="43"/>
      <c r="CD466" s="43"/>
      <c r="CE466" s="43"/>
      <c r="CF466" s="52"/>
      <c r="CG466" s="52"/>
      <c r="CH466" s="93"/>
      <c r="CI466" s="93"/>
      <c r="CJ466" s="93"/>
      <c r="CK466" s="93"/>
      <c r="CL466" s="93"/>
      <c r="CM466" s="93"/>
      <c r="CN466" s="93"/>
      <c r="CO466" s="93"/>
      <c r="CP466" s="93"/>
      <c r="CQ466" s="93"/>
      <c r="CR466" s="93"/>
      <c r="CS466" s="93"/>
      <c r="CT466" s="93"/>
      <c r="CU466" s="93"/>
      <c r="CV466" s="93"/>
      <c r="CW466" s="93"/>
      <c r="CX466" s="93"/>
      <c r="CY466" s="93"/>
      <c r="CZ466" s="93"/>
      <c r="DA466" s="93"/>
      <c r="DB466" s="93"/>
      <c r="DC466" s="93"/>
      <c r="DD466" s="93"/>
      <c r="DE466" s="93"/>
      <c r="DF466" s="93"/>
      <c r="DG466" s="93"/>
      <c r="DH466" s="93"/>
      <c r="DI466" s="93"/>
      <c r="DJ466" s="93"/>
      <c r="DK466" s="93"/>
      <c r="DL466" s="93"/>
      <c r="DM466" s="93"/>
      <c r="DN466" s="93"/>
      <c r="DO466" s="93"/>
      <c r="DP466" s="93"/>
      <c r="DQ466" s="93"/>
      <c r="DR466" s="93"/>
      <c r="DS466" s="93"/>
      <c r="DT466" s="93"/>
      <c r="DU466" s="93"/>
      <c r="DV466" s="93"/>
      <c r="DW466" s="93"/>
      <c r="DX466" s="93"/>
      <c r="DY466" s="93"/>
      <c r="DZ466" s="93"/>
      <c r="EA466" s="93"/>
      <c r="EB466" s="93"/>
      <c r="EC466" s="93"/>
      <c r="ED466" s="93"/>
      <c r="EE466" s="93"/>
      <c r="EF466" s="93"/>
      <c r="EG466" s="93"/>
      <c r="EH466" s="93"/>
      <c r="EI466" s="93"/>
      <c r="EJ466" s="93"/>
      <c r="EK466" s="93"/>
      <c r="EL466" s="93"/>
      <c r="EM466" s="93"/>
      <c r="EN466" s="93"/>
      <c r="EO466" s="93"/>
      <c r="EP466" s="93"/>
      <c r="EQ466" s="93"/>
      <c r="ER466" s="93"/>
      <c r="ES466" s="93"/>
      <c r="ET466" s="93"/>
      <c r="EU466" s="93"/>
      <c r="EV466" s="93"/>
      <c r="EW466" s="93"/>
      <c r="EX466" s="93"/>
      <c r="EY466" s="93"/>
      <c r="EZ466" s="93"/>
    </row>
    <row r="467" spans="1:156" s="87" customFormat="1" ht="15" customHeight="1">
      <c r="AY467" s="98">
        <v>2023</v>
      </c>
      <c r="AZ467" s="93" t="e">
        <f>'Report Sept'!AZ467-'Report June'!AZ467</f>
        <v>#VALUE!</v>
      </c>
      <c r="BA467" s="93" t="e">
        <f>'Report Sept'!BA467-'Report June'!BA467</f>
        <v>#VALUE!</v>
      </c>
      <c r="BB467" s="93" t="e">
        <f>'Report Sept'!BB467-'Report June'!BB467</f>
        <v>#VALUE!</v>
      </c>
      <c r="BC467" s="93" t="e">
        <f>'Report Sept'!BC467-'Report June'!BC467</f>
        <v>#VALUE!</v>
      </c>
      <c r="BD467" s="93" t="e">
        <f>'Report Sept'!BD467-'Report June'!BD467</f>
        <v>#VALUE!</v>
      </c>
      <c r="BE467" s="93" t="e">
        <f>'Report Sept'!BE467-'Report June'!BE467</f>
        <v>#VALUE!</v>
      </c>
      <c r="BF467" s="43"/>
      <c r="BG467" s="43"/>
      <c r="BH467" s="43"/>
      <c r="BI467" s="43"/>
      <c r="BJ467" s="43"/>
      <c r="BK467" s="43"/>
      <c r="BL467" s="43"/>
      <c r="BM467" s="43"/>
      <c r="BN467" s="43"/>
      <c r="BO467" s="43"/>
      <c r="BP467" s="43"/>
      <c r="BQ467" s="43"/>
      <c r="BR467" s="43"/>
      <c r="BS467" s="43"/>
      <c r="BT467" s="43"/>
      <c r="BU467" s="43"/>
      <c r="BV467" s="43"/>
      <c r="BW467" s="43"/>
      <c r="BX467" s="43"/>
      <c r="BY467" s="43"/>
      <c r="BZ467" s="43"/>
      <c r="CA467" s="43"/>
      <c r="CB467" s="43"/>
      <c r="CC467" s="43"/>
      <c r="CD467" s="43"/>
      <c r="CE467" s="43"/>
      <c r="CF467" s="52"/>
      <c r="CG467" s="52"/>
      <c r="CH467" s="93"/>
      <c r="CI467" s="93"/>
      <c r="CJ467" s="93"/>
      <c r="CK467" s="93"/>
      <c r="CL467" s="93"/>
      <c r="CM467" s="93"/>
      <c r="CN467" s="93"/>
      <c r="CO467" s="93"/>
      <c r="CP467" s="93"/>
      <c r="CQ467" s="93"/>
      <c r="CR467" s="93"/>
      <c r="CS467" s="93"/>
      <c r="CT467" s="93"/>
      <c r="CU467" s="93"/>
      <c r="CV467" s="93"/>
      <c r="CW467" s="93"/>
      <c r="CX467" s="93"/>
      <c r="CY467" s="93"/>
      <c r="CZ467" s="93"/>
      <c r="DA467" s="93"/>
      <c r="DB467" s="93"/>
      <c r="DC467" s="93"/>
      <c r="DD467" s="93"/>
      <c r="DE467" s="93"/>
      <c r="DF467" s="93"/>
      <c r="DG467" s="93"/>
      <c r="DH467" s="93"/>
      <c r="DI467" s="93"/>
      <c r="DJ467" s="93"/>
      <c r="DK467" s="93"/>
      <c r="DL467" s="93"/>
      <c r="DM467" s="93"/>
      <c r="DN467" s="93"/>
      <c r="DO467" s="93"/>
      <c r="DP467" s="93"/>
      <c r="DQ467" s="93"/>
      <c r="DR467" s="93"/>
      <c r="DS467" s="93"/>
      <c r="DT467" s="93"/>
      <c r="DU467" s="93"/>
      <c r="DV467" s="93"/>
      <c r="DW467" s="93"/>
      <c r="DX467" s="93"/>
      <c r="DY467" s="93"/>
      <c r="DZ467" s="93"/>
      <c r="EA467" s="93"/>
      <c r="EB467" s="93"/>
      <c r="EC467" s="93"/>
      <c r="ED467" s="93"/>
      <c r="EE467" s="93"/>
      <c r="EF467" s="93"/>
      <c r="EG467" s="93"/>
      <c r="EH467" s="93"/>
      <c r="EI467" s="93"/>
      <c r="EJ467" s="93"/>
      <c r="EK467" s="93"/>
      <c r="EL467" s="93"/>
      <c r="EM467" s="93"/>
      <c r="EN467" s="93"/>
      <c r="EO467" s="93"/>
      <c r="EP467" s="93"/>
      <c r="EQ467" s="93"/>
      <c r="ER467" s="93"/>
      <c r="ES467" s="93"/>
      <c r="ET467" s="93"/>
      <c r="EU467" s="93"/>
      <c r="EV467" s="93"/>
      <c r="EW467" s="93"/>
      <c r="EX467" s="93"/>
      <c r="EY467" s="93"/>
      <c r="EZ467" s="93"/>
    </row>
    <row r="468" spans="1:156" s="87" customFormat="1" ht="15" customHeight="1">
      <c r="AY468" s="99"/>
      <c r="AZ468" s="93">
        <f>'Report Sept'!AZ468-'Report June'!AZ468</f>
        <v>0</v>
      </c>
      <c r="BA468" s="93">
        <f>'Report Sept'!BA468-'Report June'!BA468</f>
        <v>0</v>
      </c>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s="93"/>
      <c r="CI468" s="93"/>
      <c r="CJ468" s="93"/>
      <c r="CK468" s="93"/>
      <c r="CL468" s="93"/>
      <c r="CM468" s="93"/>
      <c r="CN468" s="93"/>
      <c r="CO468" s="93"/>
      <c r="CP468" s="93"/>
      <c r="CQ468" s="93"/>
      <c r="CR468" s="93"/>
      <c r="CS468" s="93"/>
      <c r="CT468" s="93"/>
      <c r="CU468" s="93"/>
      <c r="CV468" s="93"/>
      <c r="CW468" s="93"/>
      <c r="CX468" s="93"/>
      <c r="CY468" s="93"/>
      <c r="CZ468" s="93"/>
      <c r="DA468" s="93"/>
      <c r="DB468" s="93"/>
      <c r="DC468" s="93"/>
      <c r="DD468" s="93"/>
      <c r="DE468" s="93"/>
      <c r="DF468" s="93"/>
      <c r="DG468" s="93"/>
      <c r="DH468" s="93"/>
      <c r="DI468" s="93"/>
      <c r="DJ468" s="93"/>
      <c r="DK468" s="93"/>
      <c r="DL468" s="93"/>
      <c r="DM468" s="93"/>
      <c r="DN468" s="93"/>
      <c r="DO468" s="93"/>
      <c r="DP468" s="93"/>
      <c r="DQ468" s="93"/>
      <c r="DR468" s="93"/>
      <c r="DS468" s="93"/>
      <c r="DT468" s="93"/>
      <c r="DU468" s="93"/>
      <c r="DV468" s="93"/>
      <c r="DW468" s="93"/>
      <c r="DX468" s="93"/>
      <c r="DY468" s="93"/>
      <c r="DZ468" s="93"/>
      <c r="EA468" s="93"/>
      <c r="EB468" s="93"/>
      <c r="EC468" s="93"/>
      <c r="ED468" s="93"/>
      <c r="EE468" s="93"/>
      <c r="EF468" s="93"/>
      <c r="EG468" s="93"/>
      <c r="EH468" s="93"/>
      <c r="EI468" s="93"/>
      <c r="EJ468" s="93"/>
      <c r="EK468" s="93"/>
      <c r="EL468" s="93"/>
      <c r="EM468" s="93"/>
      <c r="EN468" s="93"/>
      <c r="EO468" s="93"/>
      <c r="EP468" s="93"/>
      <c r="EQ468" s="93"/>
      <c r="ER468" s="93"/>
      <c r="ES468" s="93"/>
      <c r="ET468" s="93"/>
      <c r="EU468" s="93"/>
      <c r="EV468" s="93"/>
      <c r="EW468" s="93"/>
      <c r="EX468" s="93"/>
      <c r="EY468" s="93"/>
      <c r="EZ468" s="93"/>
    </row>
    <row r="469" spans="1:156" s="87" customFormat="1" ht="15" customHeight="1">
      <c r="AY469" s="88"/>
    </row>
    <row r="470" spans="1:156" s="87" customFormat="1" ht="15" customHeight="1">
      <c r="AY470" s="88"/>
    </row>
    <row r="471" spans="1:156" s="87" customFormat="1" ht="15" customHeight="1">
      <c r="AY471" s="88"/>
    </row>
    <row r="472" spans="1:156" s="87" customFormat="1" ht="15" customHeight="1">
      <c r="AY472" s="88"/>
    </row>
    <row r="473" spans="1:156" s="87" customFormat="1" ht="15" customHeight="1">
      <c r="AY473" s="88"/>
    </row>
    <row r="474" spans="1:156" s="87" customFormat="1" ht="15" customHeight="1">
      <c r="B474" s="110"/>
      <c r="C474" s="110"/>
      <c r="D474" s="110"/>
      <c r="E474" s="110"/>
      <c r="F474" s="110"/>
      <c r="G474" s="110"/>
      <c r="H474" s="110"/>
      <c r="I474" s="110"/>
      <c r="J474" s="110"/>
      <c r="K474" s="110"/>
      <c r="L474" s="110"/>
      <c r="M474" s="110"/>
      <c r="N474" s="110"/>
      <c r="O474" s="110"/>
      <c r="P474" s="110"/>
      <c r="Q474" s="110"/>
      <c r="R474" s="110"/>
      <c r="S474" s="110"/>
      <c r="T474" s="110"/>
      <c r="U474" s="110"/>
      <c r="V474" s="110"/>
      <c r="W474" s="110"/>
      <c r="X474" s="110"/>
      <c r="Y474" s="110"/>
      <c r="Z474" s="110"/>
      <c r="AA474" s="110"/>
      <c r="AB474" s="110"/>
      <c r="AC474" s="110"/>
      <c r="AD474" s="110"/>
      <c r="AE474" s="110"/>
      <c r="AF474" s="110"/>
      <c r="AG474" s="110"/>
      <c r="AH474" s="110"/>
      <c r="AI474" s="110"/>
      <c r="AJ474" s="110"/>
      <c r="AK474" s="110"/>
      <c r="AL474" s="110"/>
      <c r="AM474" s="110"/>
      <c r="AN474" s="110"/>
      <c r="AO474" s="110"/>
      <c r="AP474" s="110"/>
      <c r="AQ474" s="110"/>
      <c r="AR474" s="110"/>
      <c r="AS474" s="110"/>
      <c r="AT474" s="110"/>
      <c r="AY474" s="88"/>
    </row>
    <row r="475" spans="1:156" s="87" customFormat="1" ht="15" customHeight="1">
      <c r="B475" s="100"/>
      <c r="C475" s="100"/>
      <c r="D475" s="100"/>
      <c r="E475" s="100"/>
      <c r="F475" s="100"/>
      <c r="G475" s="100"/>
      <c r="H475" s="100"/>
      <c r="I475" s="100"/>
      <c r="J475" s="100"/>
      <c r="K475" s="100"/>
      <c r="L475" s="100"/>
      <c r="M475" s="100"/>
      <c r="N475" s="100"/>
      <c r="O475" s="100"/>
      <c r="P475" s="100"/>
      <c r="Q475" s="100"/>
      <c r="R475" s="100"/>
      <c r="S475" s="100"/>
      <c r="T475" s="100"/>
      <c r="U475" s="100"/>
      <c r="V475" s="100"/>
      <c r="W475" s="100"/>
      <c r="X475" s="100"/>
      <c r="Y475" s="100"/>
      <c r="Z475" s="100"/>
      <c r="AA475" s="100"/>
      <c r="AB475" s="100"/>
      <c r="AC475" s="100"/>
      <c r="AD475" s="100"/>
      <c r="AE475" s="100"/>
      <c r="AF475" s="100"/>
      <c r="AG475" s="100"/>
      <c r="AH475" s="100"/>
      <c r="AI475" s="100"/>
      <c r="AJ475" s="100"/>
      <c r="AK475" s="100"/>
      <c r="AL475" s="100"/>
      <c r="AM475" s="100"/>
      <c r="AN475" s="100"/>
      <c r="AO475" s="100"/>
      <c r="AP475" s="100"/>
      <c r="AQ475" s="100"/>
      <c r="AR475" s="100"/>
      <c r="AS475" s="100"/>
      <c r="AT475" s="100"/>
      <c r="AU475" s="100"/>
      <c r="AY475" s="88"/>
    </row>
    <row r="476" spans="1:156" s="87" customFormat="1" ht="15" customHeight="1">
      <c r="A476" s="110" t="str">
        <f>_xlfn.CONCAT("Data as of: ", TEXT($AZ$2,"dd mmmm yyyy"))</f>
        <v>Data as of: 30 September 2025</v>
      </c>
      <c r="B476" s="110"/>
      <c r="C476" s="110"/>
      <c r="D476" s="110"/>
      <c r="E476" s="110"/>
      <c r="F476" s="110"/>
      <c r="G476" s="110"/>
      <c r="H476" s="110"/>
      <c r="I476" s="110"/>
      <c r="J476" s="110"/>
      <c r="K476" s="110"/>
      <c r="L476" s="110"/>
      <c r="M476" s="110"/>
      <c r="N476" s="110"/>
      <c r="O476" s="110"/>
      <c r="P476" s="110"/>
      <c r="Q476" s="110"/>
      <c r="R476" s="110"/>
      <c r="S476" s="110"/>
      <c r="T476" s="110"/>
      <c r="U476" s="110"/>
      <c r="V476" s="110"/>
      <c r="W476" s="110"/>
      <c r="X476" s="110"/>
      <c r="Y476" s="110"/>
      <c r="Z476" s="110"/>
      <c r="AA476" s="110"/>
      <c r="AB476" s="110"/>
      <c r="AC476" s="110"/>
      <c r="AD476" s="110"/>
      <c r="AE476" s="110"/>
      <c r="AF476" s="110"/>
      <c r="AG476" s="110"/>
      <c r="AH476" s="110"/>
      <c r="AI476" s="110"/>
      <c r="AJ476" s="110"/>
      <c r="AK476" s="110"/>
      <c r="AL476" s="110"/>
      <c r="AM476" s="110"/>
      <c r="AN476" s="110"/>
      <c r="AO476" s="110"/>
      <c r="AP476" s="110"/>
      <c r="AQ476" s="110"/>
      <c r="AR476" s="110"/>
      <c r="AS476" s="110"/>
      <c r="AT476" s="110"/>
      <c r="AU476" s="110"/>
      <c r="AV476" s="110"/>
      <c r="AY476" s="88"/>
    </row>
    <row r="477" spans="1:156" s="87" customFormat="1" ht="15" customHeight="1">
      <c r="A477" s="111" t="s">
        <v>123</v>
      </c>
      <c r="B477" s="111"/>
      <c r="C477" s="111"/>
      <c r="D477" s="111"/>
      <c r="E477" s="111"/>
      <c r="F477" s="111"/>
      <c r="G477" s="111"/>
      <c r="H477" s="111"/>
      <c r="I477" s="111"/>
      <c r="J477" s="111"/>
      <c r="K477" s="111"/>
      <c r="L477" s="111"/>
      <c r="M477" s="111"/>
      <c r="N477" s="111"/>
      <c r="O477" s="111"/>
      <c r="P477" s="111"/>
      <c r="Q477" s="111"/>
      <c r="R477" s="111"/>
      <c r="S477" s="111"/>
      <c r="T477" s="111"/>
      <c r="U477" s="111"/>
      <c r="V477" s="111"/>
      <c r="W477" s="111"/>
      <c r="X477" s="111"/>
      <c r="Y477" s="111"/>
      <c r="Z477" s="111"/>
      <c r="AA477" s="111"/>
      <c r="AB477" s="111"/>
      <c r="AC477" s="111"/>
      <c r="AD477" s="111"/>
      <c r="AE477" s="111"/>
      <c r="AF477" s="111"/>
      <c r="AG477" s="111"/>
      <c r="AH477" s="111"/>
      <c r="AI477" s="111"/>
      <c r="AJ477" s="111"/>
      <c r="AK477" s="111"/>
      <c r="AL477" s="111"/>
      <c r="AM477" s="111"/>
      <c r="AN477" s="111"/>
      <c r="AO477" s="111"/>
      <c r="AP477" s="111"/>
      <c r="AQ477" s="111"/>
      <c r="AR477" s="111"/>
      <c r="AS477" s="111"/>
      <c r="AT477" s="111"/>
      <c r="AU477" s="111"/>
      <c r="AV477" s="111"/>
      <c r="AY477" s="88"/>
    </row>
    <row r="478" spans="1:156" s="87" customFormat="1" ht="15" customHeight="1">
      <c r="A478" s="111"/>
      <c r="B478" s="111"/>
      <c r="C478" s="111"/>
      <c r="D478" s="111"/>
      <c r="E478" s="111"/>
      <c r="F478" s="111"/>
      <c r="G478" s="111"/>
      <c r="H478" s="111"/>
      <c r="I478" s="111"/>
      <c r="J478" s="111"/>
      <c r="K478" s="111"/>
      <c r="L478" s="111"/>
      <c r="M478" s="111"/>
      <c r="N478" s="111"/>
      <c r="O478" s="111"/>
      <c r="P478" s="111"/>
      <c r="Q478" s="111"/>
      <c r="R478" s="111"/>
      <c r="S478" s="111"/>
      <c r="T478" s="111"/>
      <c r="U478" s="111"/>
      <c r="V478" s="111"/>
      <c r="W478" s="111"/>
      <c r="X478" s="111"/>
      <c r="Y478" s="111"/>
      <c r="Z478" s="111"/>
      <c r="AA478" s="111"/>
      <c r="AB478" s="111"/>
      <c r="AC478" s="111"/>
      <c r="AD478" s="111"/>
      <c r="AE478" s="111"/>
      <c r="AF478" s="111"/>
      <c r="AG478" s="111"/>
      <c r="AH478" s="111"/>
      <c r="AI478" s="111"/>
      <c r="AJ478" s="111"/>
      <c r="AK478" s="111"/>
      <c r="AL478" s="111"/>
      <c r="AM478" s="111"/>
      <c r="AN478" s="111"/>
      <c r="AO478" s="111"/>
      <c r="AP478" s="111"/>
      <c r="AQ478" s="111"/>
      <c r="AR478" s="111"/>
      <c r="AS478" s="111"/>
      <c r="AT478" s="111"/>
      <c r="AU478" s="111"/>
      <c r="AV478" s="111"/>
      <c r="AY478" s="88"/>
    </row>
    <row r="479" spans="1:156" s="87" customFormat="1" ht="15" customHeight="1">
      <c r="A479" s="111"/>
      <c r="B479" s="111"/>
      <c r="C479" s="111"/>
      <c r="D479" s="111"/>
      <c r="E479" s="111"/>
      <c r="F479" s="111"/>
      <c r="G479" s="111"/>
      <c r="H479" s="111"/>
      <c r="I479" s="111"/>
      <c r="J479" s="111"/>
      <c r="K479" s="111"/>
      <c r="L479" s="111"/>
      <c r="M479" s="111"/>
      <c r="N479" s="111"/>
      <c r="O479" s="111"/>
      <c r="P479" s="111"/>
      <c r="Q479" s="111"/>
      <c r="R479" s="111"/>
      <c r="S479" s="111"/>
      <c r="T479" s="111"/>
      <c r="U479" s="111"/>
      <c r="V479" s="111"/>
      <c r="W479" s="111"/>
      <c r="X479" s="111"/>
      <c r="Y479" s="111"/>
      <c r="Z479" s="111"/>
      <c r="AA479" s="111"/>
      <c r="AB479" s="111"/>
      <c r="AC479" s="111"/>
      <c r="AD479" s="111"/>
      <c r="AE479" s="111"/>
      <c r="AF479" s="111"/>
      <c r="AG479" s="111"/>
      <c r="AH479" s="111"/>
      <c r="AI479" s="111"/>
      <c r="AJ479" s="111"/>
      <c r="AK479" s="111"/>
      <c r="AL479" s="111"/>
      <c r="AM479" s="111"/>
      <c r="AN479" s="111"/>
      <c r="AO479" s="111"/>
      <c r="AP479" s="111"/>
      <c r="AQ479" s="111"/>
      <c r="AR479" s="111"/>
      <c r="AS479" s="111"/>
      <c r="AT479" s="111"/>
      <c r="AU479" s="111"/>
      <c r="AV479" s="111"/>
      <c r="AY479" s="88"/>
    </row>
    <row r="480" spans="1:156" s="87" customFormat="1" ht="15" customHeight="1">
      <c r="A480" s="111"/>
      <c r="B480" s="111"/>
      <c r="C480" s="111"/>
      <c r="D480" s="111"/>
      <c r="E480" s="111"/>
      <c r="F480" s="111"/>
      <c r="G480" s="111"/>
      <c r="H480" s="111"/>
      <c r="I480" s="111"/>
      <c r="J480" s="111"/>
      <c r="K480" s="111"/>
      <c r="L480" s="111"/>
      <c r="M480" s="111"/>
      <c r="N480" s="111"/>
      <c r="O480" s="111"/>
      <c r="P480" s="111"/>
      <c r="Q480" s="111"/>
      <c r="R480" s="111"/>
      <c r="S480" s="111"/>
      <c r="T480" s="111"/>
      <c r="U480" s="111"/>
      <c r="V480" s="111"/>
      <c r="W480" s="111"/>
      <c r="X480" s="111"/>
      <c r="Y480" s="111"/>
      <c r="Z480" s="111"/>
      <c r="AA480" s="111"/>
      <c r="AB480" s="111"/>
      <c r="AC480" s="111"/>
      <c r="AD480" s="111"/>
      <c r="AE480" s="111"/>
      <c r="AF480" s="111"/>
      <c r="AG480" s="111"/>
      <c r="AH480" s="111"/>
      <c r="AI480" s="111"/>
      <c r="AJ480" s="111"/>
      <c r="AK480" s="111"/>
      <c r="AL480" s="111"/>
      <c r="AM480" s="111"/>
      <c r="AN480" s="111"/>
      <c r="AO480" s="111"/>
      <c r="AP480" s="111"/>
      <c r="AQ480" s="111"/>
      <c r="AR480" s="111"/>
      <c r="AS480" s="111"/>
      <c r="AT480" s="111"/>
      <c r="AU480" s="111"/>
      <c r="AV480" s="111"/>
      <c r="AY480" s="88"/>
    </row>
    <row r="482" spans="1:156" ht="15" customHeight="1">
      <c r="A482" s="44"/>
      <c r="B482" s="104" t="s">
        <v>93</v>
      </c>
      <c r="C482" s="104"/>
      <c r="D482" s="104"/>
      <c r="E482" s="104"/>
      <c r="F482" s="104"/>
      <c r="G482" s="104"/>
      <c r="H482" s="104"/>
      <c r="I482" s="104"/>
      <c r="J482" s="104"/>
      <c r="K482" s="104"/>
      <c r="L482" s="104"/>
      <c r="M482" s="104"/>
      <c r="N482" s="104"/>
      <c r="O482" s="104"/>
      <c r="P482" s="104"/>
      <c r="Q482" s="104"/>
      <c r="R482" s="104"/>
      <c r="S482" s="104"/>
      <c r="T482" s="104"/>
      <c r="U482" s="104"/>
      <c r="V482" s="104"/>
      <c r="W482" s="104"/>
      <c r="X482" s="104"/>
      <c r="Y482" s="104"/>
      <c r="Z482" s="104"/>
      <c r="AA482" s="104"/>
      <c r="AB482" s="104"/>
      <c r="AC482" s="104"/>
      <c r="AD482" s="104"/>
      <c r="AE482" s="104"/>
      <c r="AF482" s="104"/>
      <c r="AG482" s="104"/>
      <c r="AH482" s="104"/>
      <c r="AI482" s="104"/>
      <c r="AJ482" s="104"/>
      <c r="AK482" s="104"/>
      <c r="AL482" s="104"/>
      <c r="AM482" s="104"/>
      <c r="AN482" s="104"/>
      <c r="AO482" s="104"/>
      <c r="AP482" s="104"/>
      <c r="AQ482" s="104"/>
      <c r="AR482" s="104"/>
      <c r="AS482" s="104"/>
      <c r="AT482" s="104"/>
      <c r="AU482" s="104"/>
      <c r="AV482" s="44"/>
      <c r="AY482" s="54" t="s">
        <v>141</v>
      </c>
      <c r="AZ482" s="49">
        <v>1</v>
      </c>
      <c r="BA482" s="49">
        <v>2</v>
      </c>
      <c r="BB482" s="49">
        <v>3</v>
      </c>
      <c r="BC482" s="49">
        <v>4</v>
      </c>
      <c r="BD482" s="49">
        <v>5</v>
      </c>
      <c r="BE482" s="49">
        <v>6</v>
      </c>
      <c r="BF482" s="49">
        <v>7</v>
      </c>
      <c r="BG482" s="49">
        <v>8</v>
      </c>
      <c r="BH482" s="49">
        <v>9</v>
      </c>
      <c r="BI482" s="49">
        <v>10</v>
      </c>
      <c r="BJ482" s="49">
        <v>11</v>
      </c>
      <c r="BK482" s="49">
        <v>12</v>
      </c>
      <c r="BL482" s="49">
        <v>13</v>
      </c>
      <c r="BM482" s="49">
        <v>14</v>
      </c>
      <c r="BN482" s="49">
        <v>15</v>
      </c>
      <c r="BO482" s="49">
        <v>16</v>
      </c>
      <c r="BP482" s="49">
        <v>17</v>
      </c>
      <c r="BQ482" s="49">
        <v>18</v>
      </c>
      <c r="BR482" s="49">
        <v>19</v>
      </c>
      <c r="BS482" s="49">
        <v>20</v>
      </c>
      <c r="BT482" s="49">
        <v>21</v>
      </c>
      <c r="BU482" s="49">
        <v>22</v>
      </c>
      <c r="BV482" s="49">
        <v>23</v>
      </c>
      <c r="BW482" s="49">
        <v>24</v>
      </c>
      <c r="BX482" s="49">
        <v>25</v>
      </c>
      <c r="BY482" s="49">
        <v>26</v>
      </c>
      <c r="BZ482" s="49">
        <v>27</v>
      </c>
      <c r="CA482" s="49">
        <v>28</v>
      </c>
      <c r="CB482" s="49">
        <v>29</v>
      </c>
      <c r="CC482" s="49">
        <v>30</v>
      </c>
      <c r="CD482" s="49">
        <v>31</v>
      </c>
      <c r="CE482" s="49">
        <v>32</v>
      </c>
      <c r="CF482" s="49">
        <v>33</v>
      </c>
      <c r="CG482" s="49">
        <v>34</v>
      </c>
      <c r="CH482" s="49">
        <v>35</v>
      </c>
      <c r="CI482" s="49">
        <v>36</v>
      </c>
    </row>
    <row r="483" spans="1:156" ht="15" customHeight="1">
      <c r="A483" s="44"/>
      <c r="B483" s="104"/>
      <c r="C483" s="104"/>
      <c r="D483" s="104"/>
      <c r="E483" s="104"/>
      <c r="F483" s="104"/>
      <c r="G483" s="104"/>
      <c r="H483" s="104"/>
      <c r="I483" s="104"/>
      <c r="J483" s="104"/>
      <c r="K483" s="104"/>
      <c r="L483" s="104"/>
      <c r="M483" s="104"/>
      <c r="N483" s="104"/>
      <c r="O483" s="104"/>
      <c r="P483" s="104"/>
      <c r="Q483" s="104"/>
      <c r="R483" s="104"/>
      <c r="S483" s="104"/>
      <c r="T483" s="104"/>
      <c r="U483" s="104"/>
      <c r="V483" s="104"/>
      <c r="W483" s="104"/>
      <c r="X483" s="104"/>
      <c r="Y483" s="104"/>
      <c r="Z483" s="104"/>
      <c r="AA483" s="104"/>
      <c r="AB483" s="104"/>
      <c r="AC483" s="104"/>
      <c r="AD483" s="104"/>
      <c r="AE483" s="104"/>
      <c r="AF483" s="104"/>
      <c r="AG483" s="104"/>
      <c r="AH483" s="104"/>
      <c r="AI483" s="104"/>
      <c r="AJ483" s="104"/>
      <c r="AK483" s="104"/>
      <c r="AL483" s="104"/>
      <c r="AM483" s="104"/>
      <c r="AN483" s="104"/>
      <c r="AO483" s="104"/>
      <c r="AP483" s="104"/>
      <c r="AQ483" s="104"/>
      <c r="AR483" s="104"/>
      <c r="AS483" s="104"/>
      <c r="AT483" s="104"/>
      <c r="AU483" s="104"/>
      <c r="AV483" s="44"/>
      <c r="AY483" s="48">
        <v>2016</v>
      </c>
      <c r="AZ483" s="93" t="e">
        <f>'Report Sept'!AZ483-'Report June'!AZ483</f>
        <v>#VALUE!</v>
      </c>
      <c r="BA483" s="93" t="e">
        <f>'Report Sept'!BA483-'Report June'!BA483</f>
        <v>#VALUE!</v>
      </c>
      <c r="BB483" s="93" t="e">
        <f>'Report Sept'!BB483-'Report June'!BB483</f>
        <v>#VALUE!</v>
      </c>
      <c r="BC483" s="93" t="e">
        <f>'Report Sept'!BC483-'Report June'!BC483</f>
        <v>#VALUE!</v>
      </c>
      <c r="BD483" s="93" t="e">
        <f>'Report Sept'!BD483-'Report June'!BD483</f>
        <v>#VALUE!</v>
      </c>
      <c r="BE483" s="93" t="e">
        <f>'Report Sept'!BE483-'Report June'!BE483</f>
        <v>#VALUE!</v>
      </c>
      <c r="BF483" s="93" t="e">
        <f>'Report Sept'!BF483-'Report June'!BF483</f>
        <v>#VALUE!</v>
      </c>
      <c r="BG483" s="93" t="e">
        <f>'Report Sept'!BG483-'Report June'!BG483</f>
        <v>#VALUE!</v>
      </c>
      <c r="BH483" s="93" t="e">
        <f>'Report Sept'!BH483-'Report June'!BH483</f>
        <v>#VALUE!</v>
      </c>
      <c r="BI483" s="93" t="e">
        <f>'Report Sept'!BI483-'Report June'!BI483</f>
        <v>#VALUE!</v>
      </c>
      <c r="BJ483" s="93" t="e">
        <f>'Report Sept'!BJ483-'Report June'!BJ483</f>
        <v>#VALUE!</v>
      </c>
      <c r="BK483" s="93" t="e">
        <f>'Report Sept'!BK483-'Report June'!BK483</f>
        <v>#VALUE!</v>
      </c>
      <c r="BL483" s="93" t="e">
        <f>'Report Sept'!BL483-'Report June'!BL483</f>
        <v>#VALUE!</v>
      </c>
      <c r="BM483" s="93" t="e">
        <f>'Report Sept'!BM483-'Report June'!BM483</f>
        <v>#VALUE!</v>
      </c>
      <c r="BN483" s="93" t="e">
        <f>'Report Sept'!BN483-'Report June'!BN483</f>
        <v>#VALUE!</v>
      </c>
      <c r="BO483" s="93" t="e">
        <f>'Report Sept'!BO483-'Report June'!BO483</f>
        <v>#VALUE!</v>
      </c>
      <c r="BP483" s="93" t="e">
        <f>'Report Sept'!BP483-'Report June'!BP483</f>
        <v>#VALUE!</v>
      </c>
      <c r="BQ483" s="93" t="e">
        <f>'Report Sept'!BQ483-'Report June'!BQ483</f>
        <v>#VALUE!</v>
      </c>
      <c r="BR483" s="93" t="e">
        <f>'Report Sept'!BR483-'Report June'!BR483</f>
        <v>#VALUE!</v>
      </c>
      <c r="BS483" s="93" t="e">
        <f>'Report Sept'!BS483-'Report June'!BS483</f>
        <v>#VALUE!</v>
      </c>
      <c r="BT483" s="93" t="e">
        <f>'Report Sept'!BT483-'Report June'!BT483</f>
        <v>#VALUE!</v>
      </c>
      <c r="BU483" s="93" t="e">
        <f>'Report Sept'!BU483-'Report June'!BU483</f>
        <v>#VALUE!</v>
      </c>
      <c r="BV483" s="93" t="e">
        <f>'Report Sept'!BV483-'Report June'!BV483</f>
        <v>#VALUE!</v>
      </c>
      <c r="BW483" s="93" t="e">
        <f>'Report Sept'!BW483-'Report June'!BW483</f>
        <v>#VALUE!</v>
      </c>
      <c r="BX483" s="93" t="e">
        <f>'Report Sept'!BX483-'Report June'!BX483</f>
        <v>#VALUE!</v>
      </c>
      <c r="BY483" s="93" t="e">
        <f>'Report Sept'!BY483-'Report June'!BY483</f>
        <v>#VALUE!</v>
      </c>
      <c r="BZ483" s="93" t="e">
        <f>'Report Sept'!BZ483-'Report June'!BZ483</f>
        <v>#VALUE!</v>
      </c>
      <c r="CA483" s="93" t="e">
        <f>'Report Sept'!CA483-'Report June'!CA483</f>
        <v>#VALUE!</v>
      </c>
      <c r="CB483" s="93" t="e">
        <f>'Report Sept'!CB483-'Report June'!CB483</f>
        <v>#VALUE!</v>
      </c>
      <c r="CC483" s="93" t="e">
        <f>'Report Sept'!CC483-'Report June'!CC483</f>
        <v>#VALUE!</v>
      </c>
      <c r="CD483" s="93" t="e">
        <f>'Report Sept'!CD483-'Report June'!CD483</f>
        <v>#VALUE!</v>
      </c>
      <c r="CE483" s="93" t="e">
        <f>'Report Sept'!CE483-'Report June'!CE483</f>
        <v>#VALUE!</v>
      </c>
      <c r="CF483" s="93" t="e">
        <f>'Report Sept'!CF483-'Report June'!CF483</f>
        <v>#VALUE!</v>
      </c>
      <c r="CG483" s="93" t="e">
        <f>'Report Sept'!CG483-'Report June'!CG483</f>
        <v>#VALUE!</v>
      </c>
      <c r="CH483" s="43"/>
      <c r="CI483" s="43"/>
    </row>
    <row r="484" spans="1:156" ht="15" customHeight="1">
      <c r="A484" s="4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c r="AP484" s="74"/>
      <c r="AQ484" s="74"/>
      <c r="AR484" s="74"/>
      <c r="AS484" s="74"/>
      <c r="AT484" s="74"/>
      <c r="AU484" s="74"/>
      <c r="AV484" s="44"/>
      <c r="AY484" s="48">
        <v>2017</v>
      </c>
      <c r="AZ484" s="93" t="e">
        <f>'Report Sept'!AZ484-'Report June'!AZ484</f>
        <v>#VALUE!</v>
      </c>
      <c r="BA484" s="93" t="e">
        <f>'Report Sept'!BA484-'Report June'!BA484</f>
        <v>#VALUE!</v>
      </c>
      <c r="BB484" s="93" t="e">
        <f>'Report Sept'!BB484-'Report June'!BB484</f>
        <v>#VALUE!</v>
      </c>
      <c r="BC484" s="93" t="e">
        <f>'Report Sept'!BC484-'Report June'!BC484</f>
        <v>#VALUE!</v>
      </c>
      <c r="BD484" s="93" t="e">
        <f>'Report Sept'!BD484-'Report June'!BD484</f>
        <v>#VALUE!</v>
      </c>
      <c r="BE484" s="93" t="e">
        <f>'Report Sept'!BE484-'Report June'!BE484</f>
        <v>#VALUE!</v>
      </c>
      <c r="BF484" s="93" t="e">
        <f>'Report Sept'!BF484-'Report June'!BF484</f>
        <v>#VALUE!</v>
      </c>
      <c r="BG484" s="93" t="e">
        <f>'Report Sept'!BG484-'Report June'!BG484</f>
        <v>#VALUE!</v>
      </c>
      <c r="BH484" s="93" t="e">
        <f>'Report Sept'!BH484-'Report June'!BH484</f>
        <v>#VALUE!</v>
      </c>
      <c r="BI484" s="93" t="e">
        <f>'Report Sept'!BI484-'Report June'!BI484</f>
        <v>#VALUE!</v>
      </c>
      <c r="BJ484" s="93" t="e">
        <f>'Report Sept'!BJ484-'Report June'!BJ484</f>
        <v>#VALUE!</v>
      </c>
      <c r="BK484" s="93" t="e">
        <f>'Report Sept'!BK484-'Report June'!BK484</f>
        <v>#VALUE!</v>
      </c>
      <c r="BL484" s="93" t="e">
        <f>'Report Sept'!BL484-'Report June'!BL484</f>
        <v>#VALUE!</v>
      </c>
      <c r="BM484" s="93" t="e">
        <f>'Report Sept'!BM484-'Report June'!BM484</f>
        <v>#VALUE!</v>
      </c>
      <c r="BN484" s="93" t="e">
        <f>'Report Sept'!BN484-'Report June'!BN484</f>
        <v>#VALUE!</v>
      </c>
      <c r="BO484" s="93" t="e">
        <f>'Report Sept'!BO484-'Report June'!BO484</f>
        <v>#VALUE!</v>
      </c>
      <c r="BP484" s="93" t="e">
        <f>'Report Sept'!BP484-'Report June'!BP484</f>
        <v>#VALUE!</v>
      </c>
      <c r="BQ484" s="93" t="e">
        <f>'Report Sept'!BQ484-'Report June'!BQ484</f>
        <v>#VALUE!</v>
      </c>
      <c r="BR484" s="93" t="e">
        <f>'Report Sept'!BR484-'Report June'!BR484</f>
        <v>#VALUE!</v>
      </c>
      <c r="BS484" s="93" t="e">
        <f>'Report Sept'!BS484-'Report June'!BS484</f>
        <v>#VALUE!</v>
      </c>
      <c r="BT484" s="93" t="e">
        <f>'Report Sept'!BT484-'Report June'!BT484</f>
        <v>#VALUE!</v>
      </c>
      <c r="BU484" s="93" t="e">
        <f>'Report Sept'!BU484-'Report June'!BU484</f>
        <v>#VALUE!</v>
      </c>
      <c r="BV484" s="93" t="e">
        <f>'Report Sept'!BV484-'Report June'!BV484</f>
        <v>#VALUE!</v>
      </c>
      <c r="BW484" s="93" t="e">
        <f>'Report Sept'!BW484-'Report June'!BW484</f>
        <v>#VALUE!</v>
      </c>
      <c r="BX484" s="93" t="e">
        <f>'Report Sept'!BX484-'Report June'!BX484</f>
        <v>#VALUE!</v>
      </c>
      <c r="BY484" s="93" t="e">
        <f>'Report Sept'!BY484-'Report June'!BY484</f>
        <v>#VALUE!</v>
      </c>
      <c r="BZ484" s="93" t="e">
        <f>'Report Sept'!BZ484-'Report June'!BZ484</f>
        <v>#VALUE!</v>
      </c>
      <c r="CA484" s="93" t="e">
        <f>'Report Sept'!CA484-'Report June'!CA484</f>
        <v>#VALUE!</v>
      </c>
      <c r="CB484" s="93" t="e">
        <f>'Report Sept'!CB484-'Report June'!CB484</f>
        <v>#VALUE!</v>
      </c>
      <c r="CC484" s="93" t="e">
        <f>'Report Sept'!CC484-'Report June'!CC484</f>
        <v>#VALUE!</v>
      </c>
      <c r="CD484" s="43"/>
      <c r="CE484" s="43"/>
      <c r="CF484" s="52"/>
      <c r="CG484" s="52"/>
    </row>
    <row r="485" spans="1:156" ht="15" customHeight="1">
      <c r="A485" s="4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c r="AP485" s="74"/>
      <c r="AQ485" s="74"/>
      <c r="AR485" s="74"/>
      <c r="AS485" s="74"/>
      <c r="AT485" s="74"/>
      <c r="AU485" s="74"/>
      <c r="AV485" s="44"/>
      <c r="AY485" s="48">
        <v>2018</v>
      </c>
      <c r="AZ485" s="93" t="e">
        <f>'Report Sept'!AZ485-'Report June'!AZ485</f>
        <v>#VALUE!</v>
      </c>
      <c r="BA485" s="93" t="e">
        <f>'Report Sept'!BA485-'Report June'!BA485</f>
        <v>#VALUE!</v>
      </c>
      <c r="BB485" s="93" t="e">
        <f>'Report Sept'!BB485-'Report June'!BB485</f>
        <v>#VALUE!</v>
      </c>
      <c r="BC485" s="93" t="e">
        <f>'Report Sept'!BC485-'Report June'!BC485</f>
        <v>#VALUE!</v>
      </c>
      <c r="BD485" s="93" t="e">
        <f>'Report Sept'!BD485-'Report June'!BD485</f>
        <v>#VALUE!</v>
      </c>
      <c r="BE485" s="93" t="e">
        <f>'Report Sept'!BE485-'Report June'!BE485</f>
        <v>#VALUE!</v>
      </c>
      <c r="BF485" s="93" t="e">
        <f>'Report Sept'!BF485-'Report June'!BF485</f>
        <v>#VALUE!</v>
      </c>
      <c r="BG485" s="93" t="e">
        <f>'Report Sept'!BG485-'Report June'!BG485</f>
        <v>#VALUE!</v>
      </c>
      <c r="BH485" s="93" t="e">
        <f>'Report Sept'!BH485-'Report June'!BH485</f>
        <v>#VALUE!</v>
      </c>
      <c r="BI485" s="93" t="e">
        <f>'Report Sept'!BI485-'Report June'!BI485</f>
        <v>#VALUE!</v>
      </c>
      <c r="BJ485" s="93" t="e">
        <f>'Report Sept'!BJ485-'Report June'!BJ485</f>
        <v>#VALUE!</v>
      </c>
      <c r="BK485" s="93" t="e">
        <f>'Report Sept'!BK485-'Report June'!BK485</f>
        <v>#VALUE!</v>
      </c>
      <c r="BL485" s="93" t="e">
        <f>'Report Sept'!BL485-'Report June'!BL485</f>
        <v>#VALUE!</v>
      </c>
      <c r="BM485" s="93" t="e">
        <f>'Report Sept'!BM485-'Report June'!BM485</f>
        <v>#VALUE!</v>
      </c>
      <c r="BN485" s="93" t="e">
        <f>'Report Sept'!BN485-'Report June'!BN485</f>
        <v>#VALUE!</v>
      </c>
      <c r="BO485" s="93" t="e">
        <f>'Report Sept'!BO485-'Report June'!BO485</f>
        <v>#VALUE!</v>
      </c>
      <c r="BP485" s="93" t="e">
        <f>'Report Sept'!BP485-'Report June'!BP485</f>
        <v>#VALUE!</v>
      </c>
      <c r="BQ485" s="93" t="e">
        <f>'Report Sept'!BQ485-'Report June'!BQ485</f>
        <v>#VALUE!</v>
      </c>
      <c r="BR485" s="93" t="e">
        <f>'Report Sept'!BR485-'Report June'!BR485</f>
        <v>#VALUE!</v>
      </c>
      <c r="BS485" s="93" t="e">
        <f>'Report Sept'!BS485-'Report June'!BS485</f>
        <v>#VALUE!</v>
      </c>
      <c r="BT485" s="93" t="e">
        <f>'Report Sept'!BT485-'Report June'!BT485</f>
        <v>#VALUE!</v>
      </c>
      <c r="BU485" s="93" t="e">
        <f>'Report Sept'!BU485-'Report June'!BU485</f>
        <v>#VALUE!</v>
      </c>
      <c r="BV485" s="93" t="e">
        <f>'Report Sept'!BV485-'Report June'!BV485</f>
        <v>#VALUE!</v>
      </c>
      <c r="BW485" s="93" t="e">
        <f>'Report Sept'!BW485-'Report June'!BW485</f>
        <v>#VALUE!</v>
      </c>
      <c r="BX485" s="93" t="e">
        <f>'Report Sept'!BX485-'Report June'!BX485</f>
        <v>#VALUE!</v>
      </c>
      <c r="BY485" s="93" t="e">
        <f>'Report Sept'!BY485-'Report June'!BY485</f>
        <v>#VALUE!</v>
      </c>
      <c r="BZ485" s="43"/>
      <c r="CA485" s="43"/>
      <c r="CB485" s="43"/>
      <c r="CC485" s="43"/>
      <c r="CD485" s="43"/>
      <c r="CE485" s="43"/>
      <c r="CF485" s="52"/>
      <c r="CG485" s="52"/>
      <c r="CH485" s="51"/>
      <c r="CI485" s="51"/>
      <c r="CJ485" s="51"/>
      <c r="CK485" s="46"/>
      <c r="CL485" s="46"/>
      <c r="CM485" s="46"/>
      <c r="CN485" s="46"/>
      <c r="CO485" s="46"/>
      <c r="CP485" s="46"/>
      <c r="CQ485" s="46"/>
      <c r="CR485" s="46"/>
      <c r="CS485" s="46"/>
      <c r="CT485" s="46"/>
      <c r="CU485" s="46"/>
      <c r="CV485" s="46"/>
      <c r="CW485" s="46"/>
      <c r="CX485" s="46"/>
      <c r="CY485" s="46"/>
      <c r="CZ485" s="46"/>
      <c r="DA485" s="46"/>
      <c r="DB485" s="46"/>
      <c r="DC485" s="46"/>
      <c r="DD485" s="46"/>
      <c r="DE485" s="46"/>
      <c r="DF485" s="46"/>
      <c r="DG485" s="46"/>
      <c r="DH485" s="46"/>
      <c r="DI485" s="46"/>
      <c r="DJ485" s="46"/>
      <c r="DK485" s="46"/>
      <c r="DL485" s="46"/>
      <c r="DM485" s="46"/>
      <c r="DN485" s="46"/>
      <c r="DO485" s="46"/>
      <c r="DP485" s="46"/>
      <c r="DQ485" s="46"/>
      <c r="DR485" s="46"/>
      <c r="DS485" s="46"/>
      <c r="DT485" s="46"/>
      <c r="DU485" s="46"/>
      <c r="DV485" s="46"/>
      <c r="DW485" s="46"/>
      <c r="DX485" s="46"/>
      <c r="DY485" s="46"/>
      <c r="DZ485" s="46"/>
      <c r="EA485" s="46"/>
      <c r="EB485" s="46"/>
      <c r="EC485" s="46"/>
      <c r="ED485" s="46"/>
      <c r="EE485" s="46"/>
      <c r="EF485" s="46"/>
      <c r="EG485" s="46"/>
      <c r="EH485" s="46"/>
      <c r="EI485" s="46"/>
      <c r="EJ485" s="46"/>
      <c r="EK485" s="46"/>
      <c r="EL485" s="46"/>
      <c r="EM485" s="46"/>
      <c r="EN485" s="46"/>
      <c r="EO485" s="46"/>
      <c r="EP485" s="46"/>
      <c r="EQ485" s="46"/>
      <c r="ER485" s="46"/>
      <c r="ES485" s="46"/>
      <c r="ET485" s="46"/>
      <c r="EU485" s="46"/>
      <c r="EV485" s="46"/>
      <c r="EW485" s="46"/>
      <c r="EX485" s="46"/>
      <c r="EY485" s="46"/>
      <c r="EZ485" s="46"/>
    </row>
    <row r="486" spans="1:156" ht="15" customHeight="1">
      <c r="A486" s="4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c r="AP486" s="74"/>
      <c r="AQ486" s="74"/>
      <c r="AR486" s="74"/>
      <c r="AS486" s="74"/>
      <c r="AT486" s="74"/>
      <c r="AU486" s="74"/>
      <c r="AV486" s="44"/>
      <c r="AY486" s="48">
        <v>2019</v>
      </c>
      <c r="AZ486" s="93" t="e">
        <f>'Report Sept'!AZ486-'Report June'!AZ486</f>
        <v>#VALUE!</v>
      </c>
      <c r="BA486" s="93" t="e">
        <f>'Report Sept'!BA486-'Report June'!BA486</f>
        <v>#VALUE!</v>
      </c>
      <c r="BB486" s="93" t="e">
        <f>'Report Sept'!BB486-'Report June'!BB486</f>
        <v>#VALUE!</v>
      </c>
      <c r="BC486" s="93" t="e">
        <f>'Report Sept'!BC486-'Report June'!BC486</f>
        <v>#VALUE!</v>
      </c>
      <c r="BD486" s="93" t="e">
        <f>'Report Sept'!BD486-'Report June'!BD486</f>
        <v>#VALUE!</v>
      </c>
      <c r="BE486" s="93" t="e">
        <f>'Report Sept'!BE486-'Report June'!BE486</f>
        <v>#VALUE!</v>
      </c>
      <c r="BF486" s="93" t="e">
        <f>'Report Sept'!BF486-'Report June'!BF486</f>
        <v>#VALUE!</v>
      </c>
      <c r="BG486" s="93" t="e">
        <f>'Report Sept'!BG486-'Report June'!BG486</f>
        <v>#VALUE!</v>
      </c>
      <c r="BH486" s="93" t="e">
        <f>'Report Sept'!BH486-'Report June'!BH486</f>
        <v>#VALUE!</v>
      </c>
      <c r="BI486" s="93" t="e">
        <f>'Report Sept'!BI486-'Report June'!BI486</f>
        <v>#VALUE!</v>
      </c>
      <c r="BJ486" s="93" t="e">
        <f>'Report Sept'!BJ486-'Report June'!BJ486</f>
        <v>#VALUE!</v>
      </c>
      <c r="BK486" s="93" t="e">
        <f>'Report Sept'!BK486-'Report June'!BK486</f>
        <v>#VALUE!</v>
      </c>
      <c r="BL486" s="93" t="e">
        <f>'Report Sept'!BL486-'Report June'!BL486</f>
        <v>#VALUE!</v>
      </c>
      <c r="BM486" s="93" t="e">
        <f>'Report Sept'!BM486-'Report June'!BM486</f>
        <v>#VALUE!</v>
      </c>
      <c r="BN486" s="93" t="e">
        <f>'Report Sept'!BN486-'Report June'!BN486</f>
        <v>#VALUE!</v>
      </c>
      <c r="BO486" s="93" t="e">
        <f>'Report Sept'!BO486-'Report June'!BO486</f>
        <v>#VALUE!</v>
      </c>
      <c r="BP486" s="93" t="e">
        <f>'Report Sept'!BP486-'Report June'!BP486</f>
        <v>#VALUE!</v>
      </c>
      <c r="BQ486" s="93" t="e">
        <f>'Report Sept'!BQ486-'Report June'!BQ486</f>
        <v>#VALUE!</v>
      </c>
      <c r="BR486" s="93" t="e">
        <f>'Report Sept'!BR486-'Report June'!BR486</f>
        <v>#VALUE!</v>
      </c>
      <c r="BS486" s="93" t="e">
        <f>'Report Sept'!BS486-'Report June'!BS486</f>
        <v>#VALUE!</v>
      </c>
      <c r="BT486" s="93" t="e">
        <f>'Report Sept'!BT486-'Report June'!BT486</f>
        <v>#VALUE!</v>
      </c>
      <c r="BU486" s="93" t="e">
        <f>'Report Sept'!BU486-'Report June'!BU486</f>
        <v>#VALUE!</v>
      </c>
      <c r="BV486" s="43"/>
      <c r="BW486" s="43"/>
      <c r="BX486" s="43"/>
      <c r="BY486" s="43"/>
      <c r="BZ486" s="43"/>
      <c r="CA486" s="43"/>
      <c r="CB486" s="43"/>
      <c r="CC486" s="43"/>
      <c r="CD486" s="43"/>
      <c r="CE486" s="43"/>
      <c r="CF486" s="52"/>
      <c r="CG486" s="52"/>
      <c r="CH486" s="52"/>
      <c r="CI486" s="52"/>
      <c r="CJ486" s="52"/>
      <c r="CK486" s="43"/>
      <c r="CL486" s="43"/>
      <c r="CM486" s="43"/>
      <c r="CN486" s="43"/>
      <c r="CO486" s="43"/>
      <c r="CP486" s="43"/>
      <c r="CQ486" s="43"/>
      <c r="CR486" s="43"/>
      <c r="CS486" s="43"/>
      <c r="CT486" s="43"/>
      <c r="CU486" s="43"/>
      <c r="CV486" s="43"/>
      <c r="CW486" s="43"/>
      <c r="CX486" s="43"/>
      <c r="CY486" s="43"/>
      <c r="CZ486" s="43"/>
      <c r="DA486" s="43"/>
      <c r="DB486" s="43"/>
      <c r="DC486" s="43"/>
      <c r="DD486" s="43"/>
      <c r="DE486" s="43"/>
      <c r="DF486" s="43"/>
      <c r="DG486" s="43"/>
      <c r="DH486" s="43"/>
      <c r="DI486" s="43"/>
      <c r="DJ486" s="43"/>
      <c r="DK486" s="43"/>
      <c r="DL486" s="43"/>
      <c r="DM486" s="43"/>
      <c r="DN486" s="43"/>
      <c r="DO486" s="43"/>
      <c r="DP486" s="43"/>
      <c r="DQ486" s="43"/>
      <c r="DR486" s="43"/>
      <c r="DS486" s="43"/>
      <c r="DT486" s="43"/>
      <c r="DU486" s="43"/>
      <c r="DV486" s="43"/>
      <c r="DW486" s="43"/>
      <c r="DX486" s="43"/>
      <c r="DY486" s="43"/>
      <c r="DZ486" s="43"/>
      <c r="EA486" s="43"/>
      <c r="EB486" s="43"/>
      <c r="EC486" s="43"/>
      <c r="ED486" s="43"/>
      <c r="EE486" s="43"/>
      <c r="EF486" s="43"/>
      <c r="EG486" s="43"/>
      <c r="EH486" s="43"/>
      <c r="EI486" s="43"/>
      <c r="EJ486" s="43"/>
      <c r="EK486" s="43"/>
      <c r="EL486" s="43"/>
      <c r="EM486" s="43"/>
      <c r="EN486" s="43"/>
      <c r="EO486" s="43"/>
      <c r="EP486" s="43"/>
      <c r="EQ486" s="43"/>
      <c r="ER486" s="43"/>
      <c r="ES486" s="43"/>
      <c r="ET486" s="43"/>
      <c r="EU486" s="43"/>
      <c r="EV486" s="43"/>
      <c r="EW486" s="43"/>
      <c r="EX486" s="43"/>
      <c r="EY486" s="43"/>
      <c r="EZ486" s="43"/>
    </row>
    <row r="487" spans="1:156" ht="15" customHeight="1">
      <c r="A487" s="44"/>
      <c r="B487" s="44"/>
      <c r="C487" s="44"/>
      <c r="D487" s="44"/>
      <c r="E487" s="44"/>
      <c r="F487" s="44"/>
      <c r="G487" s="44"/>
      <c r="H487" s="44"/>
      <c r="I487" s="44"/>
      <c r="J487" s="44"/>
      <c r="K487" s="44"/>
      <c r="L487" s="44"/>
      <c r="M487" s="44"/>
      <c r="N487" s="44"/>
      <c r="O487" s="44"/>
      <c r="P487" s="44"/>
      <c r="Q487" s="44"/>
      <c r="R487" s="44"/>
      <c r="S487" s="44"/>
      <c r="T487" s="44"/>
      <c r="U487" s="44"/>
      <c r="V487" s="44"/>
      <c r="W487" s="44"/>
      <c r="X487" s="44"/>
      <c r="Y487" s="44"/>
      <c r="Z487" s="44"/>
      <c r="AA487" s="44"/>
      <c r="AB487" s="44"/>
      <c r="AC487" s="44"/>
      <c r="AD487" s="44"/>
      <c r="AE487" s="44"/>
      <c r="AF487" s="44"/>
      <c r="AG487" s="44"/>
      <c r="AH487" s="44"/>
      <c r="AI487" s="44"/>
      <c r="AJ487" s="44"/>
      <c r="AK487" s="44"/>
      <c r="AL487" s="44"/>
      <c r="AM487" s="44"/>
      <c r="AN487" s="44"/>
      <c r="AO487" s="44"/>
      <c r="AP487" s="44"/>
      <c r="AQ487" s="44"/>
      <c r="AR487" s="44"/>
      <c r="AS487" s="44"/>
      <c r="AT487" s="44"/>
      <c r="AU487" s="44"/>
      <c r="AV487" s="44"/>
      <c r="AY487" s="48">
        <v>2020</v>
      </c>
      <c r="AZ487" s="93" t="e">
        <f>'Report Sept'!AZ487-'Report June'!AZ487</f>
        <v>#VALUE!</v>
      </c>
      <c r="BA487" s="93" t="e">
        <f>'Report Sept'!BA487-'Report June'!BA487</f>
        <v>#VALUE!</v>
      </c>
      <c r="BB487" s="93" t="e">
        <f>'Report Sept'!BB487-'Report June'!BB487</f>
        <v>#VALUE!</v>
      </c>
      <c r="BC487" s="93" t="e">
        <f>'Report Sept'!BC487-'Report June'!BC487</f>
        <v>#VALUE!</v>
      </c>
      <c r="BD487" s="93" t="e">
        <f>'Report Sept'!BD487-'Report June'!BD487</f>
        <v>#VALUE!</v>
      </c>
      <c r="BE487" s="93" t="e">
        <f>'Report Sept'!BE487-'Report June'!BE487</f>
        <v>#VALUE!</v>
      </c>
      <c r="BF487" s="93" t="e">
        <f>'Report Sept'!BF487-'Report June'!BF487</f>
        <v>#VALUE!</v>
      </c>
      <c r="BG487" s="93" t="e">
        <f>'Report Sept'!BG487-'Report June'!BG487</f>
        <v>#VALUE!</v>
      </c>
      <c r="BH487" s="93" t="e">
        <f>'Report Sept'!BH487-'Report June'!BH487</f>
        <v>#VALUE!</v>
      </c>
      <c r="BI487" s="93" t="e">
        <f>'Report Sept'!BI487-'Report June'!BI487</f>
        <v>#VALUE!</v>
      </c>
      <c r="BJ487" s="93" t="e">
        <f>'Report Sept'!BJ487-'Report June'!BJ487</f>
        <v>#VALUE!</v>
      </c>
      <c r="BK487" s="93" t="e">
        <f>'Report Sept'!BK487-'Report June'!BK487</f>
        <v>#VALUE!</v>
      </c>
      <c r="BL487" s="93" t="e">
        <f>'Report Sept'!BL487-'Report June'!BL487</f>
        <v>#VALUE!</v>
      </c>
      <c r="BM487" s="93" t="e">
        <f>'Report Sept'!BM487-'Report June'!BM487</f>
        <v>#VALUE!</v>
      </c>
      <c r="BN487" s="93" t="e">
        <f>'Report Sept'!BN487-'Report June'!BN487</f>
        <v>#VALUE!</v>
      </c>
      <c r="BO487" s="93" t="e">
        <f>'Report Sept'!BO487-'Report June'!BO487</f>
        <v>#VALUE!</v>
      </c>
      <c r="BP487" s="93" t="e">
        <f>'Report Sept'!BP487-'Report June'!BP487</f>
        <v>#VALUE!</v>
      </c>
      <c r="BQ487" s="93" t="e">
        <f>'Report Sept'!BQ487-'Report June'!BQ487</f>
        <v>#VALUE!</v>
      </c>
      <c r="BR487" s="43"/>
      <c r="BS487" s="43"/>
      <c r="BT487" s="43"/>
      <c r="BU487" s="43"/>
      <c r="BV487" s="43"/>
      <c r="BW487" s="43"/>
      <c r="BX487" s="43"/>
      <c r="BY487" s="43"/>
      <c r="BZ487" s="43"/>
      <c r="CA487" s="43"/>
      <c r="CB487" s="43"/>
      <c r="CC487" s="43"/>
      <c r="CD487" s="43"/>
      <c r="CE487" s="43"/>
      <c r="CF487" s="52"/>
      <c r="CG487" s="52"/>
    </row>
    <row r="488" spans="1:156" ht="15" customHeight="1">
      <c r="A488" s="44"/>
      <c r="B488" s="44"/>
      <c r="C488" s="44"/>
      <c r="D488" s="44"/>
      <c r="E488" s="44"/>
      <c r="F488" s="44"/>
      <c r="G488" s="44"/>
      <c r="H488" s="44"/>
      <c r="I488" s="44"/>
      <c r="J488" s="44"/>
      <c r="K488" s="44"/>
      <c r="L488" s="44"/>
      <c r="M488" s="44"/>
      <c r="N488" s="44"/>
      <c r="O488" s="44"/>
      <c r="P488" s="44"/>
      <c r="Q488" s="44"/>
      <c r="R488" s="44"/>
      <c r="S488" s="44"/>
      <c r="T488" s="44"/>
      <c r="U488" s="44"/>
      <c r="V488" s="44"/>
      <c r="W488" s="44"/>
      <c r="X488" s="44"/>
      <c r="Y488" s="44"/>
      <c r="Z488" s="44"/>
      <c r="AA488" s="44"/>
      <c r="AB488" s="44"/>
      <c r="AC488" s="44"/>
      <c r="AD488" s="44"/>
      <c r="AE488" s="44"/>
      <c r="AF488" s="44"/>
      <c r="AG488" s="44"/>
      <c r="AH488" s="44"/>
      <c r="AI488" s="44"/>
      <c r="AJ488" s="44"/>
      <c r="AK488" s="44"/>
      <c r="AL488" s="44"/>
      <c r="AM488" s="44"/>
      <c r="AN488" s="44"/>
      <c r="AO488" s="44"/>
      <c r="AP488" s="44"/>
      <c r="AQ488" s="44"/>
      <c r="AR488" s="44"/>
      <c r="AS488" s="44"/>
      <c r="AT488" s="44"/>
      <c r="AU488" s="44"/>
      <c r="AV488" s="44"/>
      <c r="AY488" s="48">
        <v>2021</v>
      </c>
      <c r="AZ488" s="93" t="e">
        <f>'Report Sept'!AZ488-'Report June'!AZ488</f>
        <v>#VALUE!</v>
      </c>
      <c r="BA488" s="93" t="e">
        <f>'Report Sept'!BA488-'Report June'!BA488</f>
        <v>#VALUE!</v>
      </c>
      <c r="BB488" s="93" t="e">
        <f>'Report Sept'!BB488-'Report June'!BB488</f>
        <v>#VALUE!</v>
      </c>
      <c r="BC488" s="93" t="e">
        <f>'Report Sept'!BC488-'Report June'!BC488</f>
        <v>#VALUE!</v>
      </c>
      <c r="BD488" s="93" t="e">
        <f>'Report Sept'!BD488-'Report June'!BD488</f>
        <v>#VALUE!</v>
      </c>
      <c r="BE488" s="93" t="e">
        <f>'Report Sept'!BE488-'Report June'!BE488</f>
        <v>#VALUE!</v>
      </c>
      <c r="BF488" s="93" t="e">
        <f>'Report Sept'!BF488-'Report June'!BF488</f>
        <v>#VALUE!</v>
      </c>
      <c r="BG488" s="93" t="e">
        <f>'Report Sept'!BG488-'Report June'!BG488</f>
        <v>#VALUE!</v>
      </c>
      <c r="BH488" s="93" t="e">
        <f>'Report Sept'!BH488-'Report June'!BH488</f>
        <v>#VALUE!</v>
      </c>
      <c r="BI488" s="93" t="e">
        <f>'Report Sept'!BI488-'Report June'!BI488</f>
        <v>#VALUE!</v>
      </c>
      <c r="BJ488" s="93" t="e">
        <f>'Report Sept'!BJ488-'Report June'!BJ488</f>
        <v>#VALUE!</v>
      </c>
      <c r="BK488" s="93" t="e">
        <f>'Report Sept'!BK488-'Report June'!BK488</f>
        <v>#VALUE!</v>
      </c>
      <c r="BL488" s="93" t="e">
        <f>'Report Sept'!BL488-'Report June'!BL488</f>
        <v>#VALUE!</v>
      </c>
      <c r="BM488" s="93" t="e">
        <f>'Report Sept'!BM488-'Report June'!BM488</f>
        <v>#VALUE!</v>
      </c>
      <c r="BN488" s="43"/>
      <c r="BO488" s="43"/>
      <c r="BP488" s="43"/>
      <c r="BQ488" s="43"/>
      <c r="BR488" s="43"/>
      <c r="BS488" s="43"/>
      <c r="BT488" s="43"/>
      <c r="BU488" s="43"/>
      <c r="BV488" s="43"/>
      <c r="BW488" s="43"/>
      <c r="BX488" s="43"/>
      <c r="BY488" s="43"/>
      <c r="BZ488" s="43"/>
      <c r="CA488" s="43"/>
      <c r="CB488" s="43"/>
      <c r="CC488" s="43"/>
      <c r="CD488" s="43"/>
      <c r="CE488" s="43"/>
      <c r="CF488" s="52"/>
      <c r="CG488" s="52"/>
    </row>
    <row r="489" spans="1:156" ht="15" customHeight="1">
      <c r="A489" s="44"/>
      <c r="B489" s="44"/>
      <c r="C489" s="44"/>
      <c r="D489" s="44"/>
      <c r="E489" s="44"/>
      <c r="F489" s="44"/>
      <c r="G489" s="44"/>
      <c r="H489" s="44"/>
      <c r="I489" s="44"/>
      <c r="J489" s="44"/>
      <c r="K489" s="44"/>
      <c r="L489" s="44"/>
      <c r="M489" s="44"/>
      <c r="N489" s="44"/>
      <c r="O489" s="44"/>
      <c r="P489" s="44"/>
      <c r="Q489" s="44"/>
      <c r="R489" s="44"/>
      <c r="S489" s="44"/>
      <c r="T489" s="44"/>
      <c r="U489" s="44"/>
      <c r="V489" s="44"/>
      <c r="W489" s="44"/>
      <c r="X489" s="44"/>
      <c r="Y489" s="44"/>
      <c r="Z489" s="44"/>
      <c r="AA489" s="44"/>
      <c r="AB489" s="44"/>
      <c r="AC489" s="44"/>
      <c r="AD489" s="44"/>
      <c r="AE489" s="44"/>
      <c r="AF489" s="44"/>
      <c r="AG489" s="44"/>
      <c r="AH489" s="44"/>
      <c r="AI489" s="44"/>
      <c r="AJ489" s="44"/>
      <c r="AK489" s="44"/>
      <c r="AL489" s="44"/>
      <c r="AM489" s="44"/>
      <c r="AN489" s="44"/>
      <c r="AO489" s="44"/>
      <c r="AP489" s="44"/>
      <c r="AQ489" s="44"/>
      <c r="AR489" s="44"/>
      <c r="AS489" s="44"/>
      <c r="AT489" s="44"/>
      <c r="AU489" s="44"/>
      <c r="AV489" s="44"/>
      <c r="AY489" s="48">
        <v>2022</v>
      </c>
      <c r="AZ489" s="93" t="e">
        <f>'Report Sept'!AZ489-'Report June'!AZ489</f>
        <v>#VALUE!</v>
      </c>
      <c r="BA489" s="93" t="e">
        <f>'Report Sept'!BA489-'Report June'!BA489</f>
        <v>#VALUE!</v>
      </c>
      <c r="BB489" s="93" t="e">
        <f>'Report Sept'!BB489-'Report June'!BB489</f>
        <v>#VALUE!</v>
      </c>
      <c r="BC489" s="93" t="e">
        <f>'Report Sept'!BC489-'Report June'!BC489</f>
        <v>#VALUE!</v>
      </c>
      <c r="BD489" s="93" t="e">
        <f>'Report Sept'!BD489-'Report June'!BD489</f>
        <v>#VALUE!</v>
      </c>
      <c r="BE489" s="93" t="e">
        <f>'Report Sept'!BE489-'Report June'!BE489</f>
        <v>#VALUE!</v>
      </c>
      <c r="BF489" s="93" t="e">
        <f>'Report Sept'!BF489-'Report June'!BF489</f>
        <v>#VALUE!</v>
      </c>
      <c r="BG489" s="93" t="e">
        <f>'Report Sept'!BG489-'Report June'!BG489</f>
        <v>#VALUE!</v>
      </c>
      <c r="BH489" s="93" t="e">
        <f>'Report Sept'!BH489-'Report June'!BH489</f>
        <v>#VALUE!</v>
      </c>
      <c r="BI489" s="93" t="e">
        <f>'Report Sept'!BI489-'Report June'!BI489</f>
        <v>#VALUE!</v>
      </c>
      <c r="BJ489" s="43"/>
      <c r="BK489" s="43"/>
      <c r="BL489" s="43"/>
      <c r="BM489" s="43"/>
      <c r="BN489" s="43"/>
      <c r="BO489" s="43"/>
      <c r="BP489" s="43"/>
      <c r="BQ489" s="43"/>
      <c r="BR489" s="43"/>
      <c r="BS489" s="43"/>
      <c r="BT489" s="43"/>
      <c r="BU489" s="43"/>
      <c r="BV489" s="43"/>
      <c r="BW489" s="43"/>
      <c r="BX489" s="43"/>
      <c r="BY489" s="43"/>
      <c r="BZ489" s="43"/>
      <c r="CA489" s="43"/>
      <c r="CB489" s="43"/>
      <c r="CC489" s="43"/>
      <c r="CD489" s="43"/>
      <c r="CE489" s="43"/>
      <c r="CF489" s="52"/>
      <c r="CG489" s="52"/>
    </row>
    <row r="490" spans="1:156" ht="15" customHeight="1">
      <c r="A490" s="44"/>
      <c r="B490" s="44"/>
      <c r="C490" s="44"/>
      <c r="D490" s="44"/>
      <c r="E490" s="44"/>
      <c r="F490" s="44"/>
      <c r="G490" s="44"/>
      <c r="H490" s="44"/>
      <c r="I490" s="44"/>
      <c r="J490" s="44"/>
      <c r="K490" s="44"/>
      <c r="L490" s="44"/>
      <c r="M490" s="44"/>
      <c r="N490" s="44"/>
      <c r="O490" s="44"/>
      <c r="P490" s="44"/>
      <c r="Q490" s="44"/>
      <c r="R490" s="44"/>
      <c r="S490" s="44"/>
      <c r="T490" s="44"/>
      <c r="U490" s="44"/>
      <c r="V490" s="44"/>
      <c r="W490" s="44"/>
      <c r="X490" s="44"/>
      <c r="Y490" s="44"/>
      <c r="Z490" s="44"/>
      <c r="AA490" s="44"/>
      <c r="AB490" s="44"/>
      <c r="AC490" s="44"/>
      <c r="AD490" s="44"/>
      <c r="AE490" s="44"/>
      <c r="AF490" s="44"/>
      <c r="AG490" s="44"/>
      <c r="AH490" s="44"/>
      <c r="AI490" s="44"/>
      <c r="AJ490" s="44"/>
      <c r="AK490" s="44"/>
      <c r="AL490" s="44"/>
      <c r="AM490" s="44"/>
      <c r="AN490" s="44"/>
      <c r="AO490" s="44"/>
      <c r="AP490" s="44"/>
      <c r="AQ490" s="44"/>
      <c r="AR490" s="44"/>
      <c r="AS490" s="44"/>
      <c r="AT490" s="44"/>
      <c r="AU490" s="44"/>
      <c r="AV490" s="44"/>
      <c r="AY490" s="48">
        <v>2023</v>
      </c>
      <c r="AZ490" s="93" t="e">
        <f>'Report Sept'!AZ490-'Report June'!AZ490</f>
        <v>#VALUE!</v>
      </c>
      <c r="BA490" s="93" t="e">
        <f>'Report Sept'!BA490-'Report June'!BA490</f>
        <v>#VALUE!</v>
      </c>
      <c r="BB490" s="93" t="e">
        <f>'Report Sept'!BB490-'Report June'!BB490</f>
        <v>#VALUE!</v>
      </c>
      <c r="BC490" s="93" t="e">
        <f>'Report Sept'!BC490-'Report June'!BC490</f>
        <v>#VALUE!</v>
      </c>
      <c r="BD490" s="93" t="e">
        <f>'Report Sept'!BD490-'Report June'!BD490</f>
        <v>#VALUE!</v>
      </c>
      <c r="BE490" s="93" t="e">
        <f>'Report Sept'!BE490-'Report June'!BE490</f>
        <v>#VALUE!</v>
      </c>
      <c r="BF490" s="43"/>
      <c r="BG490" s="43"/>
      <c r="BH490" s="43"/>
      <c r="BI490" s="43"/>
      <c r="BJ490" s="43"/>
      <c r="BK490" s="43"/>
      <c r="BL490" s="43"/>
      <c r="BM490" s="43"/>
      <c r="BN490" s="43"/>
      <c r="BO490" s="43"/>
      <c r="BP490" s="43"/>
      <c r="BQ490" s="43"/>
      <c r="BR490" s="43"/>
      <c r="BS490" s="43"/>
      <c r="BT490" s="43"/>
      <c r="BU490" s="43"/>
      <c r="BV490" s="43"/>
      <c r="BW490" s="43"/>
      <c r="BX490" s="43"/>
      <c r="BY490" s="43"/>
      <c r="BZ490" s="43"/>
      <c r="CA490" s="43"/>
      <c r="CB490" s="43"/>
      <c r="CC490" s="43"/>
      <c r="CD490" s="43"/>
      <c r="CE490" s="43"/>
      <c r="CF490" s="52"/>
      <c r="CG490" s="52"/>
    </row>
    <row r="491" spans="1:156" ht="15" customHeight="1">
      <c r="A491" s="44"/>
      <c r="B491" s="44"/>
      <c r="C491" s="44"/>
      <c r="D491" s="44"/>
      <c r="E491" s="44"/>
      <c r="F491" s="44"/>
      <c r="G491" s="44"/>
      <c r="H491" s="44"/>
      <c r="I491" s="44"/>
      <c r="J491" s="44"/>
      <c r="K491" s="44"/>
      <c r="L491" s="44"/>
      <c r="M491" s="44"/>
      <c r="N491" s="44"/>
      <c r="O491" s="44"/>
      <c r="P491" s="44"/>
      <c r="Q491" s="44"/>
      <c r="R491" s="44"/>
      <c r="S491" s="44"/>
      <c r="T491" s="44"/>
      <c r="U491" s="44"/>
      <c r="V491" s="44"/>
      <c r="W491" s="44"/>
      <c r="X491" s="44"/>
      <c r="Y491" s="44"/>
      <c r="Z491" s="44"/>
      <c r="AA491" s="44"/>
      <c r="AB491" s="44"/>
      <c r="AC491" s="44"/>
      <c r="AD491" s="44"/>
      <c r="AE491" s="44"/>
      <c r="AF491" s="44"/>
      <c r="AG491" s="44"/>
      <c r="AH491" s="44"/>
      <c r="AI491" s="44"/>
      <c r="AJ491" s="44"/>
      <c r="AK491" s="44"/>
      <c r="AL491" s="44"/>
      <c r="AM491" s="44"/>
      <c r="AN491" s="44"/>
      <c r="AO491" s="44"/>
      <c r="AP491" s="44"/>
      <c r="AQ491" s="44"/>
      <c r="AR491" s="44"/>
      <c r="AS491" s="44"/>
      <c r="AT491" s="44"/>
      <c r="AU491" s="44"/>
      <c r="AV491" s="44"/>
      <c r="AY491" s="48">
        <v>2024</v>
      </c>
      <c r="AZ491" s="93">
        <f>'Report Sept'!AZ491-'Report June'!AZ491</f>
        <v>6.4614111053570802E-2</v>
      </c>
      <c r="BA491" s="93">
        <f>'Report Sept'!BA491-'Report June'!BA491</f>
        <v>6.3374773894264297E-2</v>
      </c>
    </row>
    <row r="492" spans="1:156" ht="15" customHeight="1">
      <c r="A492" s="44"/>
      <c r="B492" s="44"/>
      <c r="C492" s="44"/>
      <c r="D492" s="44"/>
      <c r="E492" s="44"/>
      <c r="F492" s="44"/>
      <c r="G492" s="44"/>
      <c r="H492" s="44"/>
      <c r="I492" s="44"/>
      <c r="J492" s="44"/>
      <c r="K492" s="44"/>
      <c r="L492" s="44"/>
      <c r="M492" s="44"/>
      <c r="N492" s="44"/>
      <c r="O492" s="44"/>
      <c r="P492" s="44"/>
      <c r="Q492" s="44"/>
      <c r="R492" s="44"/>
      <c r="S492" s="44"/>
      <c r="T492" s="44"/>
      <c r="U492" s="44"/>
      <c r="V492" s="44"/>
      <c r="W492" s="44"/>
      <c r="X492" s="44"/>
      <c r="Y492" s="44"/>
      <c r="Z492" s="44"/>
      <c r="AA492" s="44"/>
      <c r="AB492" s="44"/>
      <c r="AC492" s="44"/>
      <c r="AD492" s="44"/>
      <c r="AE492" s="44"/>
      <c r="AF492" s="44"/>
      <c r="AG492" s="44"/>
      <c r="AH492" s="44"/>
      <c r="AI492" s="44"/>
      <c r="AJ492" s="44"/>
      <c r="AK492" s="44"/>
      <c r="AL492" s="44"/>
      <c r="AM492" s="44"/>
      <c r="AN492" s="44"/>
      <c r="AO492" s="44"/>
      <c r="AP492" s="44"/>
      <c r="AQ492" s="44"/>
      <c r="AR492" s="44"/>
      <c r="AS492" s="44"/>
      <c r="AT492" s="44"/>
      <c r="AU492" s="44"/>
      <c r="AV492" s="44"/>
      <c r="AY492" s="54" t="s">
        <v>86</v>
      </c>
      <c r="AZ492" s="49">
        <v>1</v>
      </c>
      <c r="BA492" s="49">
        <v>2</v>
      </c>
      <c r="BB492" s="49">
        <v>3</v>
      </c>
      <c r="BC492" s="49">
        <v>4</v>
      </c>
      <c r="BD492" s="49">
        <v>5</v>
      </c>
      <c r="BE492" s="49">
        <v>6</v>
      </c>
      <c r="BF492" s="49">
        <v>7</v>
      </c>
      <c r="BG492" s="49">
        <v>8</v>
      </c>
      <c r="BH492" s="49">
        <v>9</v>
      </c>
      <c r="BI492" s="49">
        <v>10</v>
      </c>
      <c r="BJ492" s="49">
        <v>11</v>
      </c>
      <c r="BK492" s="49">
        <v>12</v>
      </c>
      <c r="BL492" s="49">
        <v>13</v>
      </c>
      <c r="BM492" s="49">
        <v>14</v>
      </c>
      <c r="BN492" s="49">
        <v>15</v>
      </c>
      <c r="BO492" s="49">
        <v>16</v>
      </c>
      <c r="BP492" s="49">
        <v>17</v>
      </c>
      <c r="BQ492" s="49">
        <v>18</v>
      </c>
      <c r="BR492" s="49">
        <v>19</v>
      </c>
      <c r="BS492" s="49">
        <v>20</v>
      </c>
      <c r="BT492" s="49">
        <v>21</v>
      </c>
      <c r="BU492" s="49">
        <v>22</v>
      </c>
      <c r="BV492" s="49">
        <v>23</v>
      </c>
      <c r="BW492" s="49">
        <v>24</v>
      </c>
      <c r="BX492" s="49">
        <v>25</v>
      </c>
      <c r="BY492" s="49">
        <v>26</v>
      </c>
      <c r="BZ492" s="49">
        <v>27</v>
      </c>
      <c r="CA492" s="49">
        <v>28</v>
      </c>
      <c r="CB492" s="49">
        <v>29</v>
      </c>
      <c r="CC492" s="49">
        <v>30</v>
      </c>
      <c r="CD492" s="49">
        <v>31</v>
      </c>
      <c r="CE492" s="49">
        <v>32</v>
      </c>
      <c r="CF492" s="49">
        <v>33</v>
      </c>
      <c r="CG492" s="49">
        <v>34</v>
      </c>
      <c r="CH492" s="49">
        <v>35</v>
      </c>
      <c r="CI492" s="49">
        <v>36</v>
      </c>
    </row>
    <row r="493" spans="1:156" ht="15" customHeight="1">
      <c r="A493" s="44"/>
      <c r="B493" s="44"/>
      <c r="C493" s="44"/>
      <c r="D493" s="44"/>
      <c r="E493" s="44"/>
      <c r="F493" s="44"/>
      <c r="G493" s="44"/>
      <c r="H493" s="44"/>
      <c r="I493" s="44"/>
      <c r="J493" s="44"/>
      <c r="K493" s="44"/>
      <c r="L493" s="44"/>
      <c r="M493" s="44"/>
      <c r="N493" s="44"/>
      <c r="O493" s="44"/>
      <c r="P493" s="44"/>
      <c r="Q493" s="44"/>
      <c r="R493" s="44"/>
      <c r="S493" s="44"/>
      <c r="T493" s="44"/>
      <c r="U493" s="44"/>
      <c r="V493" s="44"/>
      <c r="W493" s="44"/>
      <c r="X493" s="44"/>
      <c r="Y493" s="44"/>
      <c r="Z493" s="44"/>
      <c r="AA493" s="44"/>
      <c r="AB493" s="44"/>
      <c r="AC493" s="44"/>
      <c r="AD493" s="44"/>
      <c r="AE493" s="44"/>
      <c r="AF493" s="44"/>
      <c r="AG493" s="44"/>
      <c r="AH493" s="44"/>
      <c r="AI493" s="44"/>
      <c r="AJ493" s="44"/>
      <c r="AK493" s="44"/>
      <c r="AL493" s="44"/>
      <c r="AM493" s="44"/>
      <c r="AN493" s="44"/>
      <c r="AO493" s="44"/>
      <c r="AP493" s="44"/>
      <c r="AQ493" s="44"/>
      <c r="AR493" s="44"/>
      <c r="AS493" s="44"/>
      <c r="AT493" s="44"/>
      <c r="AU493" s="44"/>
      <c r="AV493" s="44"/>
      <c r="AY493" s="48">
        <v>2016</v>
      </c>
      <c r="AZ493" s="93" t="e">
        <f>'Report Sept'!AZ493-'Report June'!AZ493</f>
        <v>#VALUE!</v>
      </c>
      <c r="BA493" s="93" t="e">
        <f>'Report Sept'!BA493-'Report June'!BA493</f>
        <v>#VALUE!</v>
      </c>
      <c r="BB493" s="93" t="e">
        <f>'Report Sept'!BB493-'Report June'!BB493</f>
        <v>#VALUE!</v>
      </c>
      <c r="BC493" s="93" t="e">
        <f>'Report Sept'!BC493-'Report June'!BC493</f>
        <v>#VALUE!</v>
      </c>
      <c r="BD493" s="93" t="e">
        <f>'Report Sept'!BD493-'Report June'!BD493</f>
        <v>#VALUE!</v>
      </c>
      <c r="BE493" s="93" t="e">
        <f>'Report Sept'!BE493-'Report June'!BE493</f>
        <v>#VALUE!</v>
      </c>
      <c r="BF493" s="93" t="e">
        <f>'Report Sept'!BF493-'Report June'!BF493</f>
        <v>#VALUE!</v>
      </c>
      <c r="BG493" s="93" t="e">
        <f>'Report Sept'!BG493-'Report June'!BG493</f>
        <v>#VALUE!</v>
      </c>
      <c r="BH493" s="93" t="e">
        <f>'Report Sept'!BH493-'Report June'!BH493</f>
        <v>#VALUE!</v>
      </c>
      <c r="BI493" s="93" t="e">
        <f>'Report Sept'!BI493-'Report June'!BI493</f>
        <v>#VALUE!</v>
      </c>
      <c r="BJ493" s="93" t="e">
        <f>'Report Sept'!BJ493-'Report June'!BJ493</f>
        <v>#VALUE!</v>
      </c>
      <c r="BK493" s="93" t="e">
        <f>'Report Sept'!BK493-'Report June'!BK493</f>
        <v>#VALUE!</v>
      </c>
      <c r="BL493" s="93" t="e">
        <f>'Report Sept'!BL493-'Report June'!BL493</f>
        <v>#VALUE!</v>
      </c>
      <c r="BM493" s="93" t="e">
        <f>'Report Sept'!BM493-'Report June'!BM493</f>
        <v>#VALUE!</v>
      </c>
      <c r="BN493" s="93" t="e">
        <f>'Report Sept'!BN493-'Report June'!BN493</f>
        <v>#VALUE!</v>
      </c>
      <c r="BO493" s="93" t="e">
        <f>'Report Sept'!BO493-'Report June'!BO493</f>
        <v>#VALUE!</v>
      </c>
      <c r="BP493" s="93" t="e">
        <f>'Report Sept'!BP493-'Report June'!BP493</f>
        <v>#VALUE!</v>
      </c>
      <c r="BQ493" s="93" t="e">
        <f>'Report Sept'!BQ493-'Report June'!BQ493</f>
        <v>#VALUE!</v>
      </c>
      <c r="BR493" s="93" t="e">
        <f>'Report Sept'!BR493-'Report June'!BR493</f>
        <v>#VALUE!</v>
      </c>
      <c r="BS493" s="93" t="e">
        <f>'Report Sept'!BS493-'Report June'!BS493</f>
        <v>#VALUE!</v>
      </c>
      <c r="BT493" s="93" t="e">
        <f>'Report Sept'!BT493-'Report June'!BT493</f>
        <v>#VALUE!</v>
      </c>
      <c r="BU493" s="93" t="e">
        <f>'Report Sept'!BU493-'Report June'!BU493</f>
        <v>#VALUE!</v>
      </c>
      <c r="BV493" s="93" t="e">
        <f>'Report Sept'!BV493-'Report June'!BV493</f>
        <v>#VALUE!</v>
      </c>
      <c r="BW493" s="93" t="e">
        <f>'Report Sept'!BW493-'Report June'!BW493</f>
        <v>#VALUE!</v>
      </c>
      <c r="BX493" s="93" t="e">
        <f>'Report Sept'!BX493-'Report June'!BX493</f>
        <v>#VALUE!</v>
      </c>
      <c r="BY493" s="93" t="e">
        <f>'Report Sept'!BY493-'Report June'!BY493</f>
        <v>#VALUE!</v>
      </c>
      <c r="BZ493" s="93" t="e">
        <f>'Report Sept'!BZ493-'Report June'!BZ493</f>
        <v>#VALUE!</v>
      </c>
      <c r="CA493" s="93" t="e">
        <f>'Report Sept'!CA493-'Report June'!CA493</f>
        <v>#VALUE!</v>
      </c>
      <c r="CB493" s="93" t="e">
        <f>'Report Sept'!CB493-'Report June'!CB493</f>
        <v>#VALUE!</v>
      </c>
      <c r="CC493" s="93" t="e">
        <f>'Report Sept'!CC493-'Report June'!CC493</f>
        <v>#VALUE!</v>
      </c>
      <c r="CD493" s="93" t="e">
        <f>'Report Sept'!CD493-'Report June'!CD493</f>
        <v>#VALUE!</v>
      </c>
      <c r="CE493" s="93" t="e">
        <f>'Report Sept'!CE493-'Report June'!CE493</f>
        <v>#VALUE!</v>
      </c>
      <c r="CF493" s="93" t="e">
        <f>'Report Sept'!CF493-'Report June'!CF493</f>
        <v>#VALUE!</v>
      </c>
      <c r="CG493" s="93" t="e">
        <f>'Report Sept'!CG493-'Report June'!CG493</f>
        <v>#VALUE!</v>
      </c>
      <c r="CH493" s="43"/>
    </row>
    <row r="494" spans="1:156" ht="15" customHeight="1">
      <c r="A494" s="44"/>
      <c r="B494" s="44"/>
      <c r="C494" s="44"/>
      <c r="D494" s="44"/>
      <c r="E494" s="44"/>
      <c r="F494" s="44"/>
      <c r="G494" s="44"/>
      <c r="H494" s="44"/>
      <c r="I494" s="44"/>
      <c r="J494" s="44"/>
      <c r="K494" s="44"/>
      <c r="L494" s="44"/>
      <c r="M494" s="44"/>
      <c r="N494" s="44"/>
      <c r="O494" s="44"/>
      <c r="P494" s="44"/>
      <c r="Q494" s="44"/>
      <c r="R494" s="44"/>
      <c r="S494" s="44"/>
      <c r="T494" s="44"/>
      <c r="U494" s="44"/>
      <c r="V494" s="44"/>
      <c r="W494" s="44"/>
      <c r="X494" s="44"/>
      <c r="Y494" s="44"/>
      <c r="Z494" s="44"/>
      <c r="AA494" s="44"/>
      <c r="AB494" s="44"/>
      <c r="AC494" s="44"/>
      <c r="AD494" s="44"/>
      <c r="AE494" s="44"/>
      <c r="AF494" s="44"/>
      <c r="AG494" s="44"/>
      <c r="AH494" s="44"/>
      <c r="AI494" s="44"/>
      <c r="AJ494" s="44"/>
      <c r="AK494" s="44"/>
      <c r="AL494" s="44"/>
      <c r="AM494" s="44"/>
      <c r="AN494" s="44"/>
      <c r="AO494" s="44"/>
      <c r="AP494" s="44"/>
      <c r="AQ494" s="44"/>
      <c r="AR494" s="44"/>
      <c r="AS494" s="44"/>
      <c r="AT494" s="44"/>
      <c r="AU494" s="44"/>
      <c r="AV494" s="44"/>
      <c r="AY494" s="48">
        <v>2017</v>
      </c>
      <c r="AZ494" s="93" t="e">
        <f>'Report Sept'!AZ494-'Report June'!AZ494</f>
        <v>#VALUE!</v>
      </c>
      <c r="BA494" s="93" t="e">
        <f>'Report Sept'!BA494-'Report June'!BA494</f>
        <v>#VALUE!</v>
      </c>
      <c r="BB494" s="93" t="e">
        <f>'Report Sept'!BB494-'Report June'!BB494</f>
        <v>#VALUE!</v>
      </c>
      <c r="BC494" s="93" t="e">
        <f>'Report Sept'!BC494-'Report June'!BC494</f>
        <v>#VALUE!</v>
      </c>
      <c r="BD494" s="93" t="e">
        <f>'Report Sept'!BD494-'Report June'!BD494</f>
        <v>#VALUE!</v>
      </c>
      <c r="BE494" s="93" t="e">
        <f>'Report Sept'!BE494-'Report June'!BE494</f>
        <v>#VALUE!</v>
      </c>
      <c r="BF494" s="93" t="e">
        <f>'Report Sept'!BF494-'Report June'!BF494</f>
        <v>#VALUE!</v>
      </c>
      <c r="BG494" s="93" t="e">
        <f>'Report Sept'!BG494-'Report June'!BG494</f>
        <v>#VALUE!</v>
      </c>
      <c r="BH494" s="93" t="e">
        <f>'Report Sept'!BH494-'Report June'!BH494</f>
        <v>#VALUE!</v>
      </c>
      <c r="BI494" s="93" t="e">
        <f>'Report Sept'!BI494-'Report June'!BI494</f>
        <v>#VALUE!</v>
      </c>
      <c r="BJ494" s="93" t="e">
        <f>'Report Sept'!BJ494-'Report June'!BJ494</f>
        <v>#VALUE!</v>
      </c>
      <c r="BK494" s="93" t="e">
        <f>'Report Sept'!BK494-'Report June'!BK494</f>
        <v>#VALUE!</v>
      </c>
      <c r="BL494" s="93" t="e">
        <f>'Report Sept'!BL494-'Report June'!BL494</f>
        <v>#VALUE!</v>
      </c>
      <c r="BM494" s="93" t="e">
        <f>'Report Sept'!BM494-'Report June'!BM494</f>
        <v>#VALUE!</v>
      </c>
      <c r="BN494" s="93" t="e">
        <f>'Report Sept'!BN494-'Report June'!BN494</f>
        <v>#VALUE!</v>
      </c>
      <c r="BO494" s="93" t="e">
        <f>'Report Sept'!BO494-'Report June'!BO494</f>
        <v>#VALUE!</v>
      </c>
      <c r="BP494" s="93" t="e">
        <f>'Report Sept'!BP494-'Report June'!BP494</f>
        <v>#VALUE!</v>
      </c>
      <c r="BQ494" s="93" t="e">
        <f>'Report Sept'!BQ494-'Report June'!BQ494</f>
        <v>#VALUE!</v>
      </c>
      <c r="BR494" s="93" t="e">
        <f>'Report Sept'!BR494-'Report June'!BR494</f>
        <v>#VALUE!</v>
      </c>
      <c r="BS494" s="93" t="e">
        <f>'Report Sept'!BS494-'Report June'!BS494</f>
        <v>#VALUE!</v>
      </c>
      <c r="BT494" s="93" t="e">
        <f>'Report Sept'!BT494-'Report June'!BT494</f>
        <v>#VALUE!</v>
      </c>
      <c r="BU494" s="93" t="e">
        <f>'Report Sept'!BU494-'Report June'!BU494</f>
        <v>#VALUE!</v>
      </c>
      <c r="BV494" s="93" t="e">
        <f>'Report Sept'!BV494-'Report June'!BV494</f>
        <v>#VALUE!</v>
      </c>
      <c r="BW494" s="93" t="e">
        <f>'Report Sept'!BW494-'Report June'!BW494</f>
        <v>#VALUE!</v>
      </c>
      <c r="BX494" s="93" t="e">
        <f>'Report Sept'!BX494-'Report June'!BX494</f>
        <v>#VALUE!</v>
      </c>
      <c r="BY494" s="93" t="e">
        <f>'Report Sept'!BY494-'Report June'!BY494</f>
        <v>#VALUE!</v>
      </c>
      <c r="BZ494" s="93" t="e">
        <f>'Report Sept'!BZ494-'Report June'!BZ494</f>
        <v>#VALUE!</v>
      </c>
      <c r="CA494" s="93" t="e">
        <f>'Report Sept'!CA494-'Report June'!CA494</f>
        <v>#VALUE!</v>
      </c>
      <c r="CB494" s="93" t="e">
        <f>'Report Sept'!CB494-'Report June'!CB494</f>
        <v>#VALUE!</v>
      </c>
      <c r="CC494" s="93" t="e">
        <f>'Report Sept'!CC494-'Report June'!CC494</f>
        <v>#VALUE!</v>
      </c>
      <c r="CD494" s="43"/>
      <c r="CE494" s="43"/>
      <c r="CF494" s="52"/>
      <c r="CG494" s="52"/>
    </row>
    <row r="495" spans="1:156" ht="15" customHeight="1">
      <c r="A495" s="44"/>
      <c r="B495" s="44"/>
      <c r="C495" s="44"/>
      <c r="D495" s="44"/>
      <c r="E495" s="44"/>
      <c r="F495" s="44"/>
      <c r="G495" s="44"/>
      <c r="H495" s="44"/>
      <c r="I495" s="44"/>
      <c r="J495" s="44"/>
      <c r="K495" s="44"/>
      <c r="L495" s="44"/>
      <c r="M495" s="44"/>
      <c r="N495" s="44"/>
      <c r="O495" s="44"/>
      <c r="P495" s="44"/>
      <c r="Q495" s="44"/>
      <c r="R495" s="44"/>
      <c r="S495" s="44"/>
      <c r="T495" s="44"/>
      <c r="U495" s="44"/>
      <c r="V495" s="44"/>
      <c r="W495" s="44"/>
      <c r="X495" s="44"/>
      <c r="Y495" s="44"/>
      <c r="Z495" s="44"/>
      <c r="AA495" s="44"/>
      <c r="AB495" s="44"/>
      <c r="AC495" s="44"/>
      <c r="AD495" s="44"/>
      <c r="AE495" s="44"/>
      <c r="AF495" s="44"/>
      <c r="AG495" s="44"/>
      <c r="AH495" s="44"/>
      <c r="AI495" s="44"/>
      <c r="AJ495" s="44"/>
      <c r="AK495" s="44"/>
      <c r="AL495" s="44"/>
      <c r="AM495" s="44"/>
      <c r="AN495" s="44"/>
      <c r="AO495" s="44"/>
      <c r="AP495" s="44"/>
      <c r="AQ495" s="44"/>
      <c r="AR495" s="44"/>
      <c r="AS495" s="44"/>
      <c r="AT495" s="44"/>
      <c r="AU495" s="44"/>
      <c r="AV495" s="44"/>
      <c r="AY495" s="48">
        <v>2018</v>
      </c>
      <c r="AZ495" s="93" t="e">
        <f>'Report Sept'!AZ495-'Report June'!AZ495</f>
        <v>#VALUE!</v>
      </c>
      <c r="BA495" s="93" t="e">
        <f>'Report Sept'!BA495-'Report June'!BA495</f>
        <v>#VALUE!</v>
      </c>
      <c r="BB495" s="93" t="e">
        <f>'Report Sept'!BB495-'Report June'!BB495</f>
        <v>#VALUE!</v>
      </c>
      <c r="BC495" s="93" t="e">
        <f>'Report Sept'!BC495-'Report June'!BC495</f>
        <v>#VALUE!</v>
      </c>
      <c r="BD495" s="93" t="e">
        <f>'Report Sept'!BD495-'Report June'!BD495</f>
        <v>#VALUE!</v>
      </c>
      <c r="BE495" s="93" t="e">
        <f>'Report Sept'!BE495-'Report June'!BE495</f>
        <v>#VALUE!</v>
      </c>
      <c r="BF495" s="93" t="e">
        <f>'Report Sept'!BF495-'Report June'!BF495</f>
        <v>#VALUE!</v>
      </c>
      <c r="BG495" s="93" t="e">
        <f>'Report Sept'!BG495-'Report June'!BG495</f>
        <v>#VALUE!</v>
      </c>
      <c r="BH495" s="93" t="e">
        <f>'Report Sept'!BH495-'Report June'!BH495</f>
        <v>#VALUE!</v>
      </c>
      <c r="BI495" s="93" t="e">
        <f>'Report Sept'!BI495-'Report June'!BI495</f>
        <v>#VALUE!</v>
      </c>
      <c r="BJ495" s="93" t="e">
        <f>'Report Sept'!BJ495-'Report June'!BJ495</f>
        <v>#VALUE!</v>
      </c>
      <c r="BK495" s="93" t="e">
        <f>'Report Sept'!BK495-'Report June'!BK495</f>
        <v>#VALUE!</v>
      </c>
      <c r="BL495" s="93" t="e">
        <f>'Report Sept'!BL495-'Report June'!BL495</f>
        <v>#VALUE!</v>
      </c>
      <c r="BM495" s="93" t="e">
        <f>'Report Sept'!BM495-'Report June'!BM495</f>
        <v>#VALUE!</v>
      </c>
      <c r="BN495" s="93" t="e">
        <f>'Report Sept'!BN495-'Report June'!BN495</f>
        <v>#VALUE!</v>
      </c>
      <c r="BO495" s="93" t="e">
        <f>'Report Sept'!BO495-'Report June'!BO495</f>
        <v>#VALUE!</v>
      </c>
      <c r="BP495" s="93" t="e">
        <f>'Report Sept'!BP495-'Report June'!BP495</f>
        <v>#VALUE!</v>
      </c>
      <c r="BQ495" s="93" t="e">
        <f>'Report Sept'!BQ495-'Report June'!BQ495</f>
        <v>#VALUE!</v>
      </c>
      <c r="BR495" s="93" t="e">
        <f>'Report Sept'!BR495-'Report June'!BR495</f>
        <v>#VALUE!</v>
      </c>
      <c r="BS495" s="93" t="e">
        <f>'Report Sept'!BS495-'Report June'!BS495</f>
        <v>#VALUE!</v>
      </c>
      <c r="BT495" s="93" t="e">
        <f>'Report Sept'!BT495-'Report June'!BT495</f>
        <v>#VALUE!</v>
      </c>
      <c r="BU495" s="93" t="e">
        <f>'Report Sept'!BU495-'Report June'!BU495</f>
        <v>#VALUE!</v>
      </c>
      <c r="BV495" s="93" t="e">
        <f>'Report Sept'!BV495-'Report June'!BV495</f>
        <v>#VALUE!</v>
      </c>
      <c r="BW495" s="93" t="e">
        <f>'Report Sept'!BW495-'Report June'!BW495</f>
        <v>#VALUE!</v>
      </c>
      <c r="BX495" s="93" t="e">
        <f>'Report Sept'!BX495-'Report June'!BX495</f>
        <v>#VALUE!</v>
      </c>
      <c r="BY495" s="93" t="e">
        <f>'Report Sept'!BY495-'Report June'!BY495</f>
        <v>#VALUE!</v>
      </c>
      <c r="BZ495" s="43"/>
      <c r="CA495" s="43"/>
      <c r="CB495" s="43"/>
      <c r="CC495" s="43"/>
      <c r="CD495" s="43"/>
      <c r="CE495" s="43"/>
      <c r="CF495" s="52"/>
      <c r="CG495" s="52"/>
      <c r="CH495" s="53"/>
      <c r="CI495" s="53"/>
      <c r="CJ495" s="53"/>
      <c r="CK495" s="47"/>
      <c r="CL495" s="47"/>
      <c r="CM495" s="47"/>
      <c r="CN495" s="47"/>
      <c r="CO495" s="47"/>
      <c r="CP495" s="47"/>
      <c r="CQ495" s="47"/>
      <c r="CR495" s="47"/>
      <c r="CS495" s="47"/>
      <c r="CT495" s="47"/>
      <c r="CU495" s="47"/>
      <c r="CV495" s="47"/>
      <c r="CW495" s="47"/>
      <c r="CX495" s="47"/>
      <c r="CY495" s="47"/>
      <c r="CZ495" s="47"/>
      <c r="DA495" s="47"/>
      <c r="DB495" s="47"/>
      <c r="DC495" s="47"/>
      <c r="DD495" s="47"/>
      <c r="DE495" s="47"/>
      <c r="DF495" s="47"/>
      <c r="DG495" s="47"/>
      <c r="DH495" s="47"/>
      <c r="DI495" s="47"/>
      <c r="DJ495" s="47"/>
      <c r="DK495" s="47"/>
      <c r="DL495" s="47"/>
      <c r="DM495" s="47"/>
      <c r="DN495" s="47"/>
      <c r="DO495" s="47"/>
      <c r="DP495" s="47"/>
      <c r="DQ495" s="47"/>
      <c r="DR495" s="47"/>
      <c r="DS495" s="47"/>
      <c r="DT495" s="47"/>
      <c r="DU495" s="47"/>
      <c r="DV495" s="47"/>
      <c r="DW495" s="47"/>
      <c r="DX495" s="47"/>
      <c r="DY495" s="47"/>
      <c r="DZ495" s="47"/>
      <c r="EA495" s="47"/>
      <c r="EB495" s="47"/>
      <c r="EC495" s="47"/>
      <c r="ED495" s="47"/>
      <c r="EE495" s="47"/>
      <c r="EF495" s="47"/>
      <c r="EG495" s="47"/>
      <c r="EH495" s="47"/>
      <c r="EI495" s="47"/>
      <c r="EJ495" s="47"/>
      <c r="EK495" s="47"/>
      <c r="EL495" s="47"/>
      <c r="EM495" s="47"/>
      <c r="EN495" s="47"/>
      <c r="EO495" s="47"/>
      <c r="EP495" s="47"/>
      <c r="EQ495" s="47"/>
      <c r="ER495" s="47"/>
      <c r="ES495" s="47"/>
      <c r="ET495" s="47"/>
      <c r="EU495" s="47"/>
      <c r="EV495" s="47"/>
      <c r="EW495" s="47"/>
      <c r="EX495" s="47"/>
      <c r="EY495" s="47"/>
      <c r="EZ495" s="47"/>
    </row>
    <row r="496" spans="1:156" ht="15" customHeight="1">
      <c r="A496" s="44"/>
      <c r="B496" s="44"/>
      <c r="C496" s="44"/>
      <c r="D496" s="44"/>
      <c r="E496" s="44"/>
      <c r="F496" s="44"/>
      <c r="G496" s="44"/>
      <c r="H496" s="44"/>
      <c r="I496" s="44"/>
      <c r="J496" s="44"/>
      <c r="K496" s="44"/>
      <c r="L496" s="44"/>
      <c r="M496" s="44"/>
      <c r="N496" s="44"/>
      <c r="O496" s="44"/>
      <c r="P496" s="44"/>
      <c r="Q496" s="44"/>
      <c r="R496" s="44"/>
      <c r="S496" s="44"/>
      <c r="T496" s="44"/>
      <c r="U496" s="44"/>
      <c r="V496" s="44"/>
      <c r="W496" s="44"/>
      <c r="X496" s="44"/>
      <c r="Y496" s="44"/>
      <c r="Z496" s="44"/>
      <c r="AA496" s="44"/>
      <c r="AB496" s="44"/>
      <c r="AC496" s="44"/>
      <c r="AD496" s="44"/>
      <c r="AE496" s="44"/>
      <c r="AF496" s="44"/>
      <c r="AG496" s="44"/>
      <c r="AH496" s="44"/>
      <c r="AI496" s="44"/>
      <c r="AJ496" s="44"/>
      <c r="AK496" s="44"/>
      <c r="AL496" s="44"/>
      <c r="AM496" s="44"/>
      <c r="AN496" s="44"/>
      <c r="AO496" s="44"/>
      <c r="AP496" s="44"/>
      <c r="AQ496" s="44"/>
      <c r="AR496" s="44"/>
      <c r="AS496" s="44"/>
      <c r="AT496" s="44"/>
      <c r="AU496" s="44"/>
      <c r="AV496" s="44"/>
      <c r="AY496" s="48">
        <v>2019</v>
      </c>
      <c r="AZ496" s="93" t="e">
        <f>'Report Sept'!AZ496-'Report June'!AZ496</f>
        <v>#VALUE!</v>
      </c>
      <c r="BA496" s="93" t="e">
        <f>'Report Sept'!BA496-'Report June'!BA496</f>
        <v>#VALUE!</v>
      </c>
      <c r="BB496" s="93" t="e">
        <f>'Report Sept'!BB496-'Report June'!BB496</f>
        <v>#VALUE!</v>
      </c>
      <c r="BC496" s="93" t="e">
        <f>'Report Sept'!BC496-'Report June'!BC496</f>
        <v>#VALUE!</v>
      </c>
      <c r="BD496" s="93" t="e">
        <f>'Report Sept'!BD496-'Report June'!BD496</f>
        <v>#VALUE!</v>
      </c>
      <c r="BE496" s="93" t="e">
        <f>'Report Sept'!BE496-'Report June'!BE496</f>
        <v>#VALUE!</v>
      </c>
      <c r="BF496" s="93" t="e">
        <f>'Report Sept'!BF496-'Report June'!BF496</f>
        <v>#VALUE!</v>
      </c>
      <c r="BG496" s="93" t="e">
        <f>'Report Sept'!BG496-'Report June'!BG496</f>
        <v>#VALUE!</v>
      </c>
      <c r="BH496" s="93" t="e">
        <f>'Report Sept'!BH496-'Report June'!BH496</f>
        <v>#VALUE!</v>
      </c>
      <c r="BI496" s="93" t="e">
        <f>'Report Sept'!BI496-'Report June'!BI496</f>
        <v>#VALUE!</v>
      </c>
      <c r="BJ496" s="93" t="e">
        <f>'Report Sept'!BJ496-'Report June'!BJ496</f>
        <v>#VALUE!</v>
      </c>
      <c r="BK496" s="93" t="e">
        <f>'Report Sept'!BK496-'Report June'!BK496</f>
        <v>#VALUE!</v>
      </c>
      <c r="BL496" s="93" t="e">
        <f>'Report Sept'!BL496-'Report June'!BL496</f>
        <v>#VALUE!</v>
      </c>
      <c r="BM496" s="93" t="e">
        <f>'Report Sept'!BM496-'Report June'!BM496</f>
        <v>#VALUE!</v>
      </c>
      <c r="BN496" s="93" t="e">
        <f>'Report Sept'!BN496-'Report June'!BN496</f>
        <v>#VALUE!</v>
      </c>
      <c r="BO496" s="93" t="e">
        <f>'Report Sept'!BO496-'Report June'!BO496</f>
        <v>#VALUE!</v>
      </c>
      <c r="BP496" s="93" t="e">
        <f>'Report Sept'!BP496-'Report June'!BP496</f>
        <v>#VALUE!</v>
      </c>
      <c r="BQ496" s="93" t="e">
        <f>'Report Sept'!BQ496-'Report June'!BQ496</f>
        <v>#VALUE!</v>
      </c>
      <c r="BR496" s="93" t="e">
        <f>'Report Sept'!BR496-'Report June'!BR496</f>
        <v>#VALUE!</v>
      </c>
      <c r="BS496" s="93" t="e">
        <f>'Report Sept'!BS496-'Report June'!BS496</f>
        <v>#VALUE!</v>
      </c>
      <c r="BT496" s="93" t="e">
        <f>'Report Sept'!BT496-'Report June'!BT496</f>
        <v>#VALUE!</v>
      </c>
      <c r="BU496" s="93" t="e">
        <f>'Report Sept'!BU496-'Report June'!BU496</f>
        <v>#VALUE!</v>
      </c>
      <c r="BV496" s="43"/>
      <c r="BW496" s="43"/>
      <c r="BX496" s="43"/>
      <c r="BY496" s="43"/>
      <c r="BZ496" s="43"/>
      <c r="CA496" s="43"/>
      <c r="CB496" s="43"/>
      <c r="CC496" s="43"/>
      <c r="CD496" s="43"/>
      <c r="CE496" s="43"/>
      <c r="CF496" s="52"/>
      <c r="CG496" s="52"/>
      <c r="CH496" s="52"/>
      <c r="CI496" s="52"/>
      <c r="CJ496" s="52"/>
      <c r="CK496" s="43"/>
      <c r="CL496" s="43"/>
      <c r="CM496" s="43"/>
      <c r="CN496" s="43"/>
      <c r="CO496" s="43"/>
      <c r="CP496" s="43"/>
      <c r="CQ496" s="43"/>
      <c r="CR496" s="43"/>
      <c r="CS496" s="43"/>
      <c r="CT496" s="43"/>
      <c r="CU496" s="43"/>
      <c r="CV496" s="43"/>
      <c r="CW496" s="43"/>
      <c r="CX496" s="43"/>
      <c r="CY496" s="43"/>
      <c r="CZ496" s="43"/>
      <c r="DA496" s="43"/>
      <c r="DB496" s="43"/>
      <c r="DC496" s="43"/>
      <c r="DD496" s="43"/>
      <c r="DE496" s="43"/>
      <c r="DF496" s="43"/>
      <c r="DG496" s="43"/>
      <c r="DH496" s="43"/>
      <c r="DI496" s="43"/>
      <c r="DJ496" s="43"/>
      <c r="DK496" s="43"/>
      <c r="DL496" s="43"/>
      <c r="DM496" s="43"/>
      <c r="DN496" s="43"/>
      <c r="DO496" s="43"/>
      <c r="DP496" s="43"/>
      <c r="DQ496" s="43"/>
      <c r="DR496" s="43"/>
      <c r="DS496" s="43"/>
      <c r="DT496" s="43"/>
      <c r="DU496" s="43"/>
      <c r="DV496" s="43"/>
      <c r="DW496" s="43"/>
      <c r="DX496" s="43"/>
      <c r="DY496" s="43"/>
      <c r="DZ496" s="43"/>
      <c r="EA496" s="43"/>
      <c r="EB496" s="43"/>
      <c r="EC496" s="43"/>
      <c r="ED496" s="43"/>
      <c r="EE496" s="43"/>
      <c r="EF496" s="43"/>
      <c r="EG496" s="43"/>
      <c r="EH496" s="43"/>
      <c r="EI496" s="43"/>
      <c r="EJ496" s="43"/>
      <c r="EK496" s="43"/>
      <c r="EL496" s="43"/>
      <c r="EM496" s="43"/>
      <c r="EN496" s="43"/>
      <c r="EO496" s="43"/>
      <c r="EP496" s="43"/>
      <c r="EQ496" s="43"/>
      <c r="ER496" s="43"/>
      <c r="ES496" s="43"/>
      <c r="ET496" s="43"/>
      <c r="EU496" s="43"/>
      <c r="EV496" s="43"/>
      <c r="EW496" s="43"/>
      <c r="EX496" s="43"/>
      <c r="EY496" s="43"/>
      <c r="EZ496" s="43"/>
    </row>
    <row r="497" spans="1:156" ht="15" customHeight="1">
      <c r="A497" s="44"/>
      <c r="B497" s="44"/>
      <c r="C497" s="44"/>
      <c r="D497" s="44"/>
      <c r="E497" s="44"/>
      <c r="F497" s="44"/>
      <c r="G497" s="44"/>
      <c r="H497" s="44"/>
      <c r="I497" s="44"/>
      <c r="J497" s="44"/>
      <c r="K497" s="44"/>
      <c r="L497" s="44"/>
      <c r="M497" s="44"/>
      <c r="N497" s="44"/>
      <c r="O497" s="44"/>
      <c r="P497" s="44"/>
      <c r="Q497" s="44"/>
      <c r="R497" s="44"/>
      <c r="S497" s="44"/>
      <c r="T497" s="44"/>
      <c r="U497" s="44"/>
      <c r="V497" s="44"/>
      <c r="W497" s="44"/>
      <c r="X497" s="44"/>
      <c r="Y497" s="44"/>
      <c r="Z497" s="44"/>
      <c r="AA497" s="44"/>
      <c r="AB497" s="44"/>
      <c r="AC497" s="44"/>
      <c r="AD497" s="44"/>
      <c r="AE497" s="44"/>
      <c r="AF497" s="44"/>
      <c r="AG497" s="44"/>
      <c r="AH497" s="44"/>
      <c r="AI497" s="44"/>
      <c r="AJ497" s="44"/>
      <c r="AK497" s="44"/>
      <c r="AL497" s="44"/>
      <c r="AM497" s="44"/>
      <c r="AN497" s="44"/>
      <c r="AO497" s="44"/>
      <c r="AP497" s="44"/>
      <c r="AQ497" s="44"/>
      <c r="AR497" s="44"/>
      <c r="AS497" s="44"/>
      <c r="AT497" s="44"/>
      <c r="AU497" s="44"/>
      <c r="AV497" s="44"/>
      <c r="AY497" s="48">
        <v>2020</v>
      </c>
      <c r="AZ497" s="93" t="e">
        <f>'Report Sept'!AZ497-'Report June'!AZ497</f>
        <v>#VALUE!</v>
      </c>
      <c r="BA497" s="93" t="e">
        <f>'Report Sept'!BA497-'Report June'!BA497</f>
        <v>#VALUE!</v>
      </c>
      <c r="BB497" s="93" t="e">
        <f>'Report Sept'!BB497-'Report June'!BB497</f>
        <v>#VALUE!</v>
      </c>
      <c r="BC497" s="93" t="e">
        <f>'Report Sept'!BC497-'Report June'!BC497</f>
        <v>#VALUE!</v>
      </c>
      <c r="BD497" s="93" t="e">
        <f>'Report Sept'!BD497-'Report June'!BD497</f>
        <v>#VALUE!</v>
      </c>
      <c r="BE497" s="93" t="e">
        <f>'Report Sept'!BE497-'Report June'!BE497</f>
        <v>#VALUE!</v>
      </c>
      <c r="BF497" s="93" t="e">
        <f>'Report Sept'!BF497-'Report June'!BF497</f>
        <v>#VALUE!</v>
      </c>
      <c r="BG497" s="93" t="e">
        <f>'Report Sept'!BG497-'Report June'!BG497</f>
        <v>#VALUE!</v>
      </c>
      <c r="BH497" s="93" t="e">
        <f>'Report Sept'!BH497-'Report June'!BH497</f>
        <v>#VALUE!</v>
      </c>
      <c r="BI497" s="93" t="e">
        <f>'Report Sept'!BI497-'Report June'!BI497</f>
        <v>#VALUE!</v>
      </c>
      <c r="BJ497" s="93" t="e">
        <f>'Report Sept'!BJ497-'Report June'!BJ497</f>
        <v>#VALUE!</v>
      </c>
      <c r="BK497" s="93" t="e">
        <f>'Report Sept'!BK497-'Report June'!BK497</f>
        <v>#VALUE!</v>
      </c>
      <c r="BL497" s="93" t="e">
        <f>'Report Sept'!BL497-'Report June'!BL497</f>
        <v>#VALUE!</v>
      </c>
      <c r="BM497" s="93" t="e">
        <f>'Report Sept'!BM497-'Report June'!BM497</f>
        <v>#VALUE!</v>
      </c>
      <c r="BN497" s="93" t="e">
        <f>'Report Sept'!BN497-'Report June'!BN497</f>
        <v>#VALUE!</v>
      </c>
      <c r="BO497" s="93" t="e">
        <f>'Report Sept'!BO497-'Report June'!BO497</f>
        <v>#VALUE!</v>
      </c>
      <c r="BP497" s="93" t="e">
        <f>'Report Sept'!BP497-'Report June'!BP497</f>
        <v>#VALUE!</v>
      </c>
      <c r="BQ497" s="93" t="e">
        <f>'Report Sept'!BQ497-'Report June'!BQ497</f>
        <v>#VALUE!</v>
      </c>
      <c r="BR497" s="43"/>
      <c r="BS497" s="43"/>
      <c r="BT497" s="43"/>
      <c r="BU497" s="43"/>
      <c r="BV497" s="43"/>
      <c r="BW497" s="43"/>
      <c r="BX497" s="43"/>
      <c r="BY497" s="43"/>
      <c r="BZ497" s="43"/>
      <c r="CA497" s="43"/>
      <c r="CB497" s="43"/>
      <c r="CC497" s="43"/>
      <c r="CD497" s="43"/>
      <c r="CE497" s="43"/>
      <c r="CF497" s="52"/>
      <c r="CG497" s="52"/>
      <c r="CH497" s="43"/>
      <c r="CI497" s="43"/>
      <c r="CJ497" s="43"/>
      <c r="CK497" s="43"/>
      <c r="CL497" s="43"/>
      <c r="CM497" s="43"/>
      <c r="CN497" s="43"/>
      <c r="CO497" s="43"/>
      <c r="CP497" s="43"/>
      <c r="CQ497" s="43"/>
      <c r="CR497" s="43"/>
      <c r="CS497" s="43"/>
      <c r="CT497" s="43"/>
      <c r="CU497" s="43"/>
      <c r="CV497" s="43"/>
      <c r="CW497" s="43"/>
      <c r="CX497" s="43"/>
      <c r="CY497" s="43"/>
      <c r="CZ497" s="43"/>
      <c r="DA497" s="43"/>
      <c r="DB497" s="43"/>
      <c r="DC497" s="43"/>
      <c r="DD497" s="43"/>
      <c r="DE497" s="43"/>
      <c r="DF497" s="43"/>
      <c r="DG497" s="43"/>
      <c r="DH497" s="43"/>
      <c r="DI497" s="43"/>
      <c r="DJ497" s="43"/>
      <c r="DK497" s="43"/>
      <c r="DL497" s="43"/>
      <c r="DM497" s="43"/>
      <c r="DN497" s="43"/>
      <c r="DO497" s="43"/>
      <c r="DP497" s="43"/>
      <c r="DQ497" s="43"/>
      <c r="DR497" s="43"/>
      <c r="DS497" s="43"/>
      <c r="DT497" s="43"/>
      <c r="DU497" s="43"/>
      <c r="DV497" s="43"/>
      <c r="DW497" s="43"/>
      <c r="DX497" s="43"/>
      <c r="DY497" s="43"/>
      <c r="DZ497" s="43"/>
      <c r="EA497" s="43"/>
      <c r="EB497" s="43"/>
      <c r="EC497" s="43"/>
      <c r="ED497" s="43"/>
      <c r="EE497" s="43"/>
      <c r="EF497" s="43"/>
      <c r="EG497" s="43"/>
      <c r="EH497" s="43"/>
      <c r="EI497" s="43"/>
      <c r="EJ497" s="43"/>
      <c r="EK497" s="43"/>
      <c r="EL497" s="43"/>
      <c r="EM497" s="43"/>
      <c r="EN497" s="43"/>
      <c r="EO497" s="43"/>
      <c r="EP497" s="43"/>
      <c r="EQ497" s="43"/>
      <c r="ER497" s="43"/>
      <c r="ES497" s="43"/>
      <c r="ET497" s="43"/>
      <c r="EU497" s="43"/>
      <c r="EV497" s="43"/>
      <c r="EW497" s="43"/>
      <c r="EX497" s="43"/>
      <c r="EY497" s="43"/>
      <c r="EZ497" s="43"/>
    </row>
    <row r="498" spans="1:156" ht="15" customHeight="1">
      <c r="A498" s="44"/>
      <c r="B498" s="44"/>
      <c r="C498" s="44"/>
      <c r="D498" s="44"/>
      <c r="E498" s="44"/>
      <c r="F498" s="44"/>
      <c r="G498" s="44"/>
      <c r="H498" s="44"/>
      <c r="I498" s="44"/>
      <c r="J498" s="44"/>
      <c r="K498" s="44"/>
      <c r="L498" s="44"/>
      <c r="M498" s="44"/>
      <c r="N498" s="44"/>
      <c r="O498" s="44"/>
      <c r="P498" s="44"/>
      <c r="Q498" s="44"/>
      <c r="R498" s="44"/>
      <c r="S498" s="44"/>
      <c r="T498" s="44"/>
      <c r="U498" s="44"/>
      <c r="V498" s="44"/>
      <c r="W498" s="44"/>
      <c r="X498" s="44"/>
      <c r="Y498" s="44"/>
      <c r="Z498" s="44"/>
      <c r="AA498" s="44"/>
      <c r="AB498" s="44"/>
      <c r="AC498" s="44"/>
      <c r="AD498" s="44"/>
      <c r="AE498" s="44"/>
      <c r="AF498" s="44"/>
      <c r="AG498" s="44"/>
      <c r="AH498" s="44"/>
      <c r="AI498" s="44"/>
      <c r="AJ498" s="44"/>
      <c r="AK498" s="44"/>
      <c r="AL498" s="44"/>
      <c r="AM498" s="44"/>
      <c r="AN498" s="44"/>
      <c r="AO498" s="44"/>
      <c r="AP498" s="44"/>
      <c r="AQ498" s="44"/>
      <c r="AR498" s="44"/>
      <c r="AS498" s="44"/>
      <c r="AT498" s="44"/>
      <c r="AU498" s="44"/>
      <c r="AV498" s="44"/>
      <c r="AY498" s="48">
        <v>2021</v>
      </c>
      <c r="AZ498" s="93" t="e">
        <f>'Report Sept'!AZ498-'Report June'!AZ498</f>
        <v>#VALUE!</v>
      </c>
      <c r="BA498" s="93" t="e">
        <f>'Report Sept'!BA498-'Report June'!BA498</f>
        <v>#VALUE!</v>
      </c>
      <c r="BB498" s="93" t="e">
        <f>'Report Sept'!BB498-'Report June'!BB498</f>
        <v>#VALUE!</v>
      </c>
      <c r="BC498" s="93" t="e">
        <f>'Report Sept'!BC498-'Report June'!BC498</f>
        <v>#VALUE!</v>
      </c>
      <c r="BD498" s="93" t="e">
        <f>'Report Sept'!BD498-'Report June'!BD498</f>
        <v>#VALUE!</v>
      </c>
      <c r="BE498" s="93" t="e">
        <f>'Report Sept'!BE498-'Report June'!BE498</f>
        <v>#VALUE!</v>
      </c>
      <c r="BF498" s="93" t="e">
        <f>'Report Sept'!BF498-'Report June'!BF498</f>
        <v>#VALUE!</v>
      </c>
      <c r="BG498" s="93" t="e">
        <f>'Report Sept'!BG498-'Report June'!BG498</f>
        <v>#VALUE!</v>
      </c>
      <c r="BH498" s="93" t="e">
        <f>'Report Sept'!BH498-'Report June'!BH498</f>
        <v>#VALUE!</v>
      </c>
      <c r="BI498" s="93" t="e">
        <f>'Report Sept'!BI498-'Report June'!BI498</f>
        <v>#VALUE!</v>
      </c>
      <c r="BJ498" s="93" t="e">
        <f>'Report Sept'!BJ498-'Report June'!BJ498</f>
        <v>#VALUE!</v>
      </c>
      <c r="BK498" s="93" t="e">
        <f>'Report Sept'!BK498-'Report June'!BK498</f>
        <v>#VALUE!</v>
      </c>
      <c r="BL498" s="93" t="e">
        <f>'Report Sept'!BL498-'Report June'!BL498</f>
        <v>#VALUE!</v>
      </c>
      <c r="BM498" s="93" t="e">
        <f>'Report Sept'!BM498-'Report June'!BM498</f>
        <v>#VALUE!</v>
      </c>
      <c r="BN498" s="43"/>
      <c r="BO498" s="43"/>
      <c r="BP498" s="43"/>
      <c r="BQ498" s="43"/>
      <c r="BR498" s="43"/>
      <c r="BS498" s="43"/>
      <c r="BT498" s="43"/>
      <c r="BU498" s="43"/>
      <c r="BV498" s="43"/>
      <c r="BW498" s="43"/>
      <c r="BX498" s="43"/>
      <c r="BY498" s="43"/>
      <c r="BZ498" s="43"/>
      <c r="CA498" s="43"/>
      <c r="CB498" s="43"/>
      <c r="CC498" s="43"/>
      <c r="CD498" s="43"/>
      <c r="CE498" s="43"/>
      <c r="CF498" s="52"/>
      <c r="CG498" s="52"/>
      <c r="CH498" s="43"/>
      <c r="CI498" s="43"/>
      <c r="CJ498" s="43"/>
      <c r="CK498" s="43"/>
      <c r="CL498" s="43"/>
      <c r="CM498" s="43"/>
      <c r="CN498" s="43"/>
      <c r="CO498" s="43"/>
      <c r="CP498" s="43"/>
      <c r="CQ498" s="43"/>
      <c r="CR498" s="43"/>
      <c r="CS498" s="43"/>
      <c r="CT498" s="43"/>
      <c r="CU498" s="43"/>
      <c r="CV498" s="43"/>
      <c r="CW498" s="43"/>
      <c r="CX498" s="43"/>
      <c r="CY498" s="43"/>
      <c r="CZ498" s="43"/>
      <c r="DA498" s="43"/>
      <c r="DB498" s="43"/>
      <c r="DC498" s="43"/>
      <c r="DD498" s="43"/>
      <c r="DE498" s="43"/>
      <c r="DF498" s="43"/>
      <c r="DG498" s="43"/>
      <c r="DH498" s="43"/>
      <c r="DI498" s="43"/>
      <c r="DJ498" s="43"/>
      <c r="DK498" s="43"/>
      <c r="DL498" s="43"/>
      <c r="DM498" s="43"/>
      <c r="DN498" s="43"/>
      <c r="DO498" s="43"/>
      <c r="DP498" s="43"/>
      <c r="DQ498" s="43"/>
      <c r="DR498" s="43"/>
      <c r="DS498" s="43"/>
      <c r="DT498" s="43"/>
      <c r="DU498" s="43"/>
      <c r="DV498" s="43"/>
      <c r="DW498" s="43"/>
      <c r="DX498" s="43"/>
      <c r="DY498" s="43"/>
      <c r="DZ498" s="43"/>
      <c r="EA498" s="43"/>
      <c r="EB498" s="43"/>
      <c r="EC498" s="43"/>
      <c r="ED498" s="43"/>
      <c r="EE498" s="43"/>
      <c r="EF498" s="43"/>
      <c r="EG498" s="43"/>
      <c r="EH498" s="43"/>
      <c r="EI498" s="43"/>
      <c r="EJ498" s="43"/>
      <c r="EK498" s="43"/>
      <c r="EL498" s="43"/>
      <c r="EM498" s="43"/>
      <c r="EN498" s="43"/>
      <c r="EO498" s="43"/>
      <c r="EP498" s="43"/>
      <c r="EQ498" s="43"/>
      <c r="ER498" s="43"/>
      <c r="ES498" s="43"/>
      <c r="ET498" s="43"/>
      <c r="EU498" s="43"/>
      <c r="EV498" s="43"/>
      <c r="EW498" s="43"/>
      <c r="EX498" s="43"/>
      <c r="EY498" s="43"/>
      <c r="EZ498" s="43"/>
    </row>
    <row r="499" spans="1:156" ht="15" customHeight="1">
      <c r="A499" s="44"/>
      <c r="B499" s="44"/>
      <c r="C499" s="44"/>
      <c r="D499" s="44"/>
      <c r="E499" s="44"/>
      <c r="F499" s="44"/>
      <c r="G499" s="44"/>
      <c r="H499" s="44"/>
      <c r="I499" s="44"/>
      <c r="J499" s="44"/>
      <c r="K499" s="44"/>
      <c r="L499" s="44"/>
      <c r="M499" s="44"/>
      <c r="N499" s="44"/>
      <c r="O499" s="44"/>
      <c r="P499" s="44"/>
      <c r="Q499" s="44"/>
      <c r="R499" s="44"/>
      <c r="S499" s="44"/>
      <c r="T499" s="44"/>
      <c r="U499" s="44"/>
      <c r="V499" s="44"/>
      <c r="W499" s="44"/>
      <c r="X499" s="44"/>
      <c r="Y499" s="44"/>
      <c r="Z499" s="44"/>
      <c r="AA499" s="44"/>
      <c r="AB499" s="44"/>
      <c r="AC499" s="44"/>
      <c r="AD499" s="44"/>
      <c r="AE499" s="44"/>
      <c r="AF499" s="44"/>
      <c r="AG499" s="44"/>
      <c r="AH499" s="44"/>
      <c r="AI499" s="44"/>
      <c r="AJ499" s="44"/>
      <c r="AK499" s="44"/>
      <c r="AL499" s="44"/>
      <c r="AM499" s="44"/>
      <c r="AN499" s="44"/>
      <c r="AO499" s="44"/>
      <c r="AP499" s="44"/>
      <c r="AQ499" s="44"/>
      <c r="AR499" s="44"/>
      <c r="AS499" s="44"/>
      <c r="AT499" s="44"/>
      <c r="AU499" s="44"/>
      <c r="AV499" s="44"/>
      <c r="AY499" s="48">
        <v>2022</v>
      </c>
      <c r="AZ499" s="93" t="e">
        <f>'Report Sept'!AZ499-'Report June'!AZ499</f>
        <v>#VALUE!</v>
      </c>
      <c r="BA499" s="93" t="e">
        <f>'Report Sept'!BA499-'Report June'!BA499</f>
        <v>#VALUE!</v>
      </c>
      <c r="BB499" s="93" t="e">
        <f>'Report Sept'!BB499-'Report June'!BB499</f>
        <v>#VALUE!</v>
      </c>
      <c r="BC499" s="93" t="e">
        <f>'Report Sept'!BC499-'Report June'!BC499</f>
        <v>#VALUE!</v>
      </c>
      <c r="BD499" s="93" t="e">
        <f>'Report Sept'!BD499-'Report June'!BD499</f>
        <v>#VALUE!</v>
      </c>
      <c r="BE499" s="93" t="e">
        <f>'Report Sept'!BE499-'Report June'!BE499</f>
        <v>#VALUE!</v>
      </c>
      <c r="BF499" s="93" t="e">
        <f>'Report Sept'!BF499-'Report June'!BF499</f>
        <v>#VALUE!</v>
      </c>
      <c r="BG499" s="93" t="e">
        <f>'Report Sept'!BG499-'Report June'!BG499</f>
        <v>#VALUE!</v>
      </c>
      <c r="BH499" s="93" t="e">
        <f>'Report Sept'!BH499-'Report June'!BH499</f>
        <v>#VALUE!</v>
      </c>
      <c r="BI499" s="93" t="e">
        <f>'Report Sept'!BI499-'Report June'!BI499</f>
        <v>#VALUE!</v>
      </c>
      <c r="BJ499" s="43"/>
      <c r="BK499" s="43"/>
      <c r="BL499" s="43"/>
      <c r="BM499" s="43"/>
      <c r="BN499" s="43"/>
      <c r="BO499" s="43"/>
      <c r="BP499" s="43"/>
      <c r="BQ499" s="43"/>
      <c r="BR499" s="43"/>
      <c r="BS499" s="43"/>
      <c r="BT499" s="43"/>
      <c r="BU499" s="43"/>
      <c r="BV499" s="43"/>
      <c r="BW499" s="43"/>
      <c r="BX499" s="43"/>
      <c r="BY499" s="43"/>
      <c r="BZ499" s="43"/>
      <c r="CA499" s="43"/>
      <c r="CB499" s="43"/>
      <c r="CC499" s="43"/>
      <c r="CD499" s="43"/>
      <c r="CE499" s="43"/>
      <c r="CF499" s="52"/>
      <c r="CG499" s="52"/>
      <c r="CH499" s="43"/>
      <c r="CI499" s="43"/>
      <c r="CJ499" s="43"/>
      <c r="CK499" s="43"/>
      <c r="CL499" s="43"/>
      <c r="CM499" s="43"/>
      <c r="CN499" s="43"/>
      <c r="CO499" s="43"/>
      <c r="CP499" s="43"/>
      <c r="CQ499" s="43"/>
      <c r="CR499" s="43"/>
      <c r="CS499" s="43"/>
      <c r="CT499" s="43"/>
      <c r="CU499" s="43"/>
      <c r="CV499" s="43"/>
      <c r="CW499" s="43"/>
      <c r="CX499" s="43"/>
      <c r="CY499" s="43"/>
      <c r="CZ499" s="43"/>
      <c r="DA499" s="43"/>
      <c r="DB499" s="43"/>
      <c r="DC499" s="43"/>
      <c r="DD499" s="43"/>
      <c r="DE499" s="43"/>
      <c r="DF499" s="43"/>
      <c r="DG499" s="43"/>
      <c r="DH499" s="43"/>
      <c r="DI499" s="43"/>
      <c r="DJ499" s="43"/>
      <c r="DK499" s="43"/>
      <c r="DL499" s="43"/>
      <c r="DM499" s="43"/>
      <c r="DN499" s="43"/>
      <c r="DO499" s="43"/>
      <c r="DP499" s="43"/>
      <c r="DQ499" s="43"/>
      <c r="DR499" s="43"/>
      <c r="DS499" s="43"/>
      <c r="DT499" s="43"/>
      <c r="DU499" s="43"/>
      <c r="DV499" s="43"/>
      <c r="DW499" s="43"/>
      <c r="DX499" s="43"/>
      <c r="DY499" s="43"/>
      <c r="DZ499" s="43"/>
      <c r="EA499" s="43"/>
      <c r="EB499" s="43"/>
      <c r="EC499" s="43"/>
      <c r="ED499" s="43"/>
      <c r="EE499" s="43"/>
      <c r="EF499" s="43"/>
      <c r="EG499" s="43"/>
      <c r="EH499" s="43"/>
      <c r="EI499" s="43"/>
      <c r="EJ499" s="43"/>
      <c r="EK499" s="43"/>
      <c r="EL499" s="43"/>
      <c r="EM499" s="43"/>
      <c r="EN499" s="43"/>
      <c r="EO499" s="43"/>
      <c r="EP499" s="43"/>
      <c r="EQ499" s="43"/>
      <c r="ER499" s="43"/>
      <c r="ES499" s="43"/>
      <c r="ET499" s="43"/>
      <c r="EU499" s="43"/>
      <c r="EV499" s="43"/>
      <c r="EW499" s="43"/>
      <c r="EX499" s="43"/>
      <c r="EY499" s="43"/>
      <c r="EZ499" s="43"/>
    </row>
    <row r="500" spans="1:156" ht="15" customHeight="1">
      <c r="A500" s="44"/>
      <c r="B500" s="44"/>
      <c r="C500" s="44"/>
      <c r="D500" s="44"/>
      <c r="E500" s="44"/>
      <c r="F500" s="44"/>
      <c r="G500" s="44"/>
      <c r="H500" s="44"/>
      <c r="I500" s="44"/>
      <c r="J500" s="44"/>
      <c r="K500" s="44"/>
      <c r="L500" s="44"/>
      <c r="M500" s="44"/>
      <c r="N500" s="44"/>
      <c r="O500" s="44"/>
      <c r="P500" s="44"/>
      <c r="Q500" s="44"/>
      <c r="R500" s="44"/>
      <c r="S500" s="44"/>
      <c r="T500" s="44"/>
      <c r="U500" s="44"/>
      <c r="V500" s="44"/>
      <c r="W500" s="44"/>
      <c r="X500" s="44"/>
      <c r="Y500" s="44"/>
      <c r="Z500" s="44"/>
      <c r="AA500" s="44"/>
      <c r="AB500" s="44"/>
      <c r="AC500" s="44"/>
      <c r="AD500" s="44"/>
      <c r="AE500" s="44"/>
      <c r="AF500" s="44"/>
      <c r="AG500" s="44"/>
      <c r="AH500" s="44"/>
      <c r="AI500" s="44"/>
      <c r="AJ500" s="44"/>
      <c r="AK500" s="44"/>
      <c r="AL500" s="44"/>
      <c r="AM500" s="44"/>
      <c r="AN500" s="44"/>
      <c r="AO500" s="44"/>
      <c r="AP500" s="44"/>
      <c r="AQ500" s="44"/>
      <c r="AR500" s="44"/>
      <c r="AS500" s="44"/>
      <c r="AT500" s="44"/>
      <c r="AU500" s="44"/>
      <c r="AV500" s="44"/>
      <c r="AY500" s="48">
        <v>2023</v>
      </c>
      <c r="AZ500" s="93" t="e">
        <f>'Report Sept'!AZ500-'Report June'!AZ500</f>
        <v>#VALUE!</v>
      </c>
      <c r="BA500" s="93" t="e">
        <f>'Report Sept'!BA500-'Report June'!BA500</f>
        <v>#VALUE!</v>
      </c>
      <c r="BB500" s="93" t="e">
        <f>'Report Sept'!BB500-'Report June'!BB500</f>
        <v>#VALUE!</v>
      </c>
      <c r="BC500" s="93" t="e">
        <f>'Report Sept'!BC500-'Report June'!BC500</f>
        <v>#VALUE!</v>
      </c>
      <c r="BD500" s="93" t="e">
        <f>'Report Sept'!BD500-'Report June'!BD500</f>
        <v>#VALUE!</v>
      </c>
      <c r="BE500" s="93" t="e">
        <f>'Report Sept'!BE500-'Report June'!BE500</f>
        <v>#VALUE!</v>
      </c>
      <c r="BF500" s="43"/>
      <c r="BG500" s="43"/>
      <c r="BH500" s="43"/>
      <c r="BI500" s="43"/>
      <c r="BJ500" s="43"/>
      <c r="BK500" s="43"/>
      <c r="BL500" s="43"/>
      <c r="BM500" s="43"/>
      <c r="BN500" s="43"/>
      <c r="BO500" s="43"/>
      <c r="BP500" s="43"/>
      <c r="BQ500" s="43"/>
      <c r="BR500" s="43"/>
      <c r="BS500" s="43"/>
      <c r="BT500" s="43"/>
      <c r="BU500" s="43"/>
      <c r="BV500" s="43"/>
      <c r="BW500" s="43"/>
      <c r="BX500" s="43"/>
      <c r="BY500" s="43"/>
      <c r="BZ500" s="43"/>
      <c r="CA500" s="43"/>
      <c r="CB500" s="43"/>
      <c r="CC500" s="43"/>
      <c r="CD500" s="43"/>
      <c r="CE500" s="43"/>
      <c r="CF500" s="52"/>
      <c r="CG500" s="52"/>
      <c r="CH500" s="43"/>
      <c r="CI500" s="43"/>
      <c r="CJ500" s="43"/>
      <c r="CK500" s="43"/>
      <c r="CL500" s="43"/>
      <c r="CM500" s="43"/>
      <c r="CN500" s="43"/>
      <c r="CO500" s="43"/>
      <c r="CP500" s="43"/>
      <c r="CQ500" s="43"/>
      <c r="CR500" s="43"/>
      <c r="CS500" s="43"/>
      <c r="CT500" s="43"/>
      <c r="CU500" s="43"/>
      <c r="CV500" s="43"/>
      <c r="CW500" s="43"/>
      <c r="CX500" s="43"/>
      <c r="CY500" s="43"/>
      <c r="CZ500" s="43"/>
      <c r="DA500" s="43"/>
      <c r="DB500" s="43"/>
      <c r="DC500" s="43"/>
      <c r="DD500" s="43"/>
      <c r="DE500" s="43"/>
      <c r="DF500" s="43"/>
      <c r="DG500" s="43"/>
      <c r="DH500" s="43"/>
      <c r="DI500" s="43"/>
      <c r="DJ500" s="43"/>
      <c r="DK500" s="43"/>
      <c r="DL500" s="43"/>
      <c r="DM500" s="43"/>
      <c r="DN500" s="43"/>
      <c r="DO500" s="43"/>
      <c r="DP500" s="43"/>
      <c r="DQ500" s="43"/>
      <c r="DR500" s="43"/>
      <c r="DS500" s="43"/>
      <c r="DT500" s="43"/>
      <c r="DU500" s="43"/>
      <c r="DV500" s="43"/>
      <c r="DW500" s="43"/>
      <c r="DX500" s="43"/>
      <c r="DY500" s="43"/>
      <c r="DZ500" s="43"/>
      <c r="EA500" s="43"/>
      <c r="EB500" s="43"/>
      <c r="EC500" s="43"/>
      <c r="ED500" s="43"/>
      <c r="EE500" s="43"/>
      <c r="EF500" s="43"/>
      <c r="EG500" s="43"/>
      <c r="EH500" s="43"/>
      <c r="EI500" s="43"/>
      <c r="EJ500" s="43"/>
      <c r="EK500" s="43"/>
      <c r="EL500" s="43"/>
      <c r="EM500" s="43"/>
      <c r="EN500" s="43"/>
      <c r="EO500" s="43"/>
      <c r="EP500" s="43"/>
      <c r="EQ500" s="43"/>
      <c r="ER500" s="43"/>
      <c r="ES500" s="43"/>
      <c r="ET500" s="43"/>
      <c r="EU500" s="43"/>
      <c r="EV500" s="43"/>
      <c r="EW500" s="43"/>
      <c r="EX500" s="43"/>
      <c r="EY500" s="43"/>
      <c r="EZ500" s="43"/>
    </row>
    <row r="501" spans="1:156" ht="15" customHeight="1">
      <c r="A501" s="44"/>
      <c r="B501" s="44"/>
      <c r="C501" s="44"/>
      <c r="D501" s="44"/>
      <c r="E501" s="44"/>
      <c r="F501" s="44"/>
      <c r="G501" s="44"/>
      <c r="H501" s="44"/>
      <c r="I501" s="44"/>
      <c r="J501" s="44"/>
      <c r="K501" s="44"/>
      <c r="L501" s="44"/>
      <c r="M501" s="44"/>
      <c r="N501" s="44"/>
      <c r="O501" s="44"/>
      <c r="P501" s="44"/>
      <c r="Q501" s="44"/>
      <c r="R501" s="44"/>
      <c r="S501" s="44"/>
      <c r="T501" s="44"/>
      <c r="U501" s="44"/>
      <c r="V501" s="44"/>
      <c r="W501" s="44"/>
      <c r="X501" s="44"/>
      <c r="Y501" s="44"/>
      <c r="Z501" s="44"/>
      <c r="AA501" s="44"/>
      <c r="AB501" s="44"/>
      <c r="AC501" s="44"/>
      <c r="AD501" s="44"/>
      <c r="AE501" s="44"/>
      <c r="AF501" s="44"/>
      <c r="AG501" s="44"/>
      <c r="AH501" s="44"/>
      <c r="AI501" s="44"/>
      <c r="AJ501" s="44"/>
      <c r="AK501" s="44"/>
      <c r="AL501" s="44"/>
      <c r="AM501" s="44"/>
      <c r="AN501" s="44"/>
      <c r="AO501" s="44"/>
      <c r="AP501" s="44"/>
      <c r="AQ501" s="44"/>
      <c r="AR501" s="44"/>
      <c r="AS501" s="44"/>
      <c r="AT501" s="44"/>
      <c r="AU501" s="44"/>
      <c r="AV501" s="44"/>
      <c r="AY501" s="48">
        <v>2024</v>
      </c>
      <c r="AZ501" s="93">
        <f>'Report Sept'!AZ501-'Report June'!AZ501</f>
        <v>8.7907428249153499E-2</v>
      </c>
      <c r="BA501" s="93">
        <f>'Report Sept'!BA501-'Report June'!BA501</f>
        <v>8.20957821947913E-2</v>
      </c>
      <c r="CH501" s="43"/>
      <c r="CI501" s="43"/>
      <c r="CJ501" s="43"/>
      <c r="CK501" s="43"/>
      <c r="CL501" s="43"/>
      <c r="CM501" s="43"/>
      <c r="CN501" s="43"/>
      <c r="CO501" s="43"/>
      <c r="CP501" s="43"/>
      <c r="CQ501" s="43"/>
      <c r="CR501" s="43"/>
      <c r="CS501" s="43"/>
      <c r="CT501" s="43"/>
      <c r="CU501" s="43"/>
      <c r="CV501" s="43"/>
      <c r="CW501" s="43"/>
      <c r="CX501" s="43"/>
      <c r="CY501" s="43"/>
      <c r="CZ501" s="43"/>
      <c r="DA501" s="43"/>
      <c r="DB501" s="43"/>
      <c r="DC501" s="43"/>
      <c r="DD501" s="43"/>
      <c r="DE501" s="43"/>
      <c r="DF501" s="43"/>
      <c r="DG501" s="43"/>
      <c r="DH501" s="43"/>
      <c r="DI501" s="43"/>
      <c r="DJ501" s="43"/>
      <c r="DK501" s="43"/>
      <c r="DL501" s="43"/>
      <c r="DM501" s="43"/>
      <c r="DN501" s="43"/>
      <c r="DO501" s="43"/>
      <c r="DP501" s="43"/>
      <c r="DQ501" s="43"/>
      <c r="DR501" s="43"/>
      <c r="DS501" s="43"/>
      <c r="DT501" s="43"/>
      <c r="DU501" s="43"/>
      <c r="DV501" s="43"/>
      <c r="DW501" s="43"/>
      <c r="DX501" s="43"/>
      <c r="DY501" s="43"/>
      <c r="DZ501" s="43"/>
      <c r="EA501" s="43"/>
      <c r="EB501" s="43"/>
      <c r="EC501" s="43"/>
      <c r="ED501" s="43"/>
      <c r="EE501" s="43"/>
      <c r="EF501" s="43"/>
      <c r="EG501" s="43"/>
      <c r="EH501" s="43"/>
      <c r="EI501" s="43"/>
      <c r="EJ501" s="43"/>
      <c r="EK501" s="43"/>
      <c r="EL501" s="43"/>
      <c r="EM501" s="43"/>
      <c r="EN501" s="43"/>
      <c r="EO501" s="43"/>
      <c r="EP501" s="43"/>
      <c r="EQ501" s="43"/>
      <c r="ER501" s="43"/>
      <c r="ES501" s="43"/>
      <c r="ET501" s="43"/>
      <c r="EU501" s="43"/>
      <c r="EV501" s="43"/>
      <c r="EW501" s="43"/>
      <c r="EX501" s="43"/>
      <c r="EY501" s="43"/>
      <c r="EZ501" s="43"/>
    </row>
    <row r="502" spans="1:156" ht="15" customHeight="1">
      <c r="A502" s="44"/>
      <c r="B502" s="44"/>
      <c r="C502" s="44"/>
      <c r="D502" s="44"/>
      <c r="E502" s="44"/>
      <c r="F502" s="44"/>
      <c r="G502" s="44"/>
      <c r="H502" s="44"/>
      <c r="I502" s="44"/>
      <c r="J502" s="44"/>
      <c r="K502" s="44"/>
      <c r="L502" s="44"/>
      <c r="M502" s="44"/>
      <c r="N502" s="44"/>
      <c r="O502" s="44"/>
      <c r="P502" s="44"/>
      <c r="Q502" s="44"/>
      <c r="R502" s="44"/>
      <c r="S502" s="44"/>
      <c r="T502" s="44"/>
      <c r="U502" s="44"/>
      <c r="V502" s="44"/>
      <c r="W502" s="44"/>
      <c r="X502" s="44"/>
      <c r="Y502" s="44"/>
      <c r="Z502" s="44"/>
      <c r="AA502" s="44"/>
      <c r="AB502" s="44"/>
      <c r="AC502" s="44"/>
      <c r="AD502" s="44"/>
      <c r="AE502" s="44"/>
      <c r="AF502" s="44"/>
      <c r="AG502" s="44"/>
      <c r="AH502" s="44"/>
      <c r="AI502" s="44"/>
      <c r="AJ502" s="44"/>
      <c r="AK502" s="44"/>
      <c r="AL502" s="44"/>
      <c r="AM502" s="44"/>
      <c r="AN502" s="44"/>
      <c r="AO502" s="44"/>
      <c r="AP502" s="44"/>
      <c r="AQ502" s="44"/>
      <c r="AR502" s="44"/>
      <c r="AS502" s="44"/>
      <c r="AT502" s="44"/>
      <c r="AU502" s="44"/>
      <c r="AV502" s="44"/>
      <c r="AY502" s="54" t="s">
        <v>87</v>
      </c>
      <c r="AZ502" s="49">
        <v>1</v>
      </c>
      <c r="BA502" s="49">
        <v>2</v>
      </c>
      <c r="BB502" s="49">
        <v>3</v>
      </c>
      <c r="BC502" s="49">
        <v>4</v>
      </c>
      <c r="BD502" s="49">
        <v>5</v>
      </c>
      <c r="BE502" s="49">
        <v>6</v>
      </c>
      <c r="BF502" s="49">
        <v>7</v>
      </c>
      <c r="BG502" s="49">
        <v>8</v>
      </c>
      <c r="BH502" s="49">
        <v>9</v>
      </c>
      <c r="BI502" s="49">
        <v>10</v>
      </c>
      <c r="BJ502" s="49">
        <v>11</v>
      </c>
      <c r="BK502" s="49">
        <v>12</v>
      </c>
      <c r="BL502" s="49">
        <v>13</v>
      </c>
      <c r="BM502" s="49">
        <v>14</v>
      </c>
      <c r="BN502" s="49">
        <v>15</v>
      </c>
      <c r="BO502" s="49">
        <v>16</v>
      </c>
      <c r="BP502" s="49">
        <v>17</v>
      </c>
      <c r="BQ502" s="49">
        <v>18</v>
      </c>
      <c r="BR502" s="49">
        <v>19</v>
      </c>
      <c r="BS502" s="49">
        <v>20</v>
      </c>
      <c r="BT502" s="49">
        <v>21</v>
      </c>
      <c r="BU502" s="49">
        <v>22</v>
      </c>
      <c r="BV502" s="49">
        <v>23</v>
      </c>
      <c r="BW502" s="49">
        <v>24</v>
      </c>
      <c r="BX502" s="49">
        <v>25</v>
      </c>
      <c r="BY502" s="49">
        <v>26</v>
      </c>
      <c r="BZ502" s="49">
        <v>27</v>
      </c>
      <c r="CA502" s="49">
        <v>28</v>
      </c>
      <c r="CB502" s="49">
        <v>29</v>
      </c>
      <c r="CC502" s="49">
        <v>30</v>
      </c>
      <c r="CD502" s="49">
        <v>31</v>
      </c>
      <c r="CE502" s="49">
        <v>32</v>
      </c>
      <c r="CF502" s="49">
        <v>33</v>
      </c>
      <c r="CG502" s="49">
        <v>34</v>
      </c>
      <c r="CH502" s="49">
        <v>35</v>
      </c>
      <c r="CI502" s="49">
        <v>36</v>
      </c>
      <c r="CJ502" s="43"/>
      <c r="CK502" s="43"/>
      <c r="CL502" s="43"/>
      <c r="CM502" s="43"/>
      <c r="CN502" s="43"/>
      <c r="CO502" s="43"/>
      <c r="CP502" s="43"/>
      <c r="CQ502" s="43"/>
      <c r="CR502" s="43"/>
      <c r="CS502" s="43"/>
      <c r="CT502" s="43"/>
      <c r="CU502" s="43"/>
      <c r="CV502" s="43"/>
      <c r="CW502" s="43"/>
      <c r="CX502" s="43"/>
      <c r="CY502" s="43"/>
      <c r="CZ502" s="43"/>
      <c r="DA502" s="43"/>
      <c r="DB502" s="43"/>
      <c r="DC502" s="43"/>
      <c r="DD502" s="43"/>
      <c r="DE502" s="43"/>
      <c r="DF502" s="43"/>
      <c r="DG502" s="43"/>
      <c r="DH502" s="43"/>
      <c r="DI502" s="43"/>
      <c r="DJ502" s="43"/>
      <c r="DK502" s="43"/>
      <c r="DL502" s="43"/>
      <c r="DM502" s="43"/>
      <c r="DN502" s="43"/>
      <c r="DO502" s="43"/>
      <c r="DP502" s="43"/>
      <c r="DQ502" s="43"/>
      <c r="DR502" s="43"/>
      <c r="DS502" s="43"/>
      <c r="DT502" s="43"/>
      <c r="DU502" s="43"/>
      <c r="DV502" s="43"/>
      <c r="DW502" s="43"/>
      <c r="DX502" s="43"/>
      <c r="DY502" s="43"/>
      <c r="DZ502" s="43"/>
      <c r="EA502" s="43"/>
      <c r="EB502" s="43"/>
      <c r="EC502" s="43"/>
      <c r="ED502" s="43"/>
      <c r="EE502" s="43"/>
      <c r="EF502" s="43"/>
      <c r="EG502" s="43"/>
      <c r="EH502" s="43"/>
      <c r="EI502" s="43"/>
      <c r="EJ502" s="43"/>
      <c r="EK502" s="43"/>
      <c r="EL502" s="43"/>
      <c r="EM502" s="43"/>
      <c r="EN502" s="43"/>
      <c r="EO502" s="43"/>
      <c r="EP502" s="43"/>
      <c r="EQ502" s="43"/>
      <c r="ER502" s="43"/>
      <c r="ES502" s="43"/>
      <c r="ET502" s="43"/>
      <c r="EU502" s="43"/>
      <c r="EV502" s="43"/>
      <c r="EW502" s="43"/>
      <c r="EX502" s="43"/>
      <c r="EY502" s="43"/>
      <c r="EZ502" s="43"/>
    </row>
    <row r="503" spans="1:156" ht="15" customHeight="1">
      <c r="A503" s="44"/>
      <c r="B503" s="44"/>
      <c r="C503" s="44"/>
      <c r="D503" s="44"/>
      <c r="E503" s="44"/>
      <c r="F503" s="44"/>
      <c r="G503" s="44"/>
      <c r="H503" s="44"/>
      <c r="I503" s="44"/>
      <c r="J503" s="44"/>
      <c r="K503" s="44"/>
      <c r="L503" s="44"/>
      <c r="M503" s="44"/>
      <c r="N503" s="44"/>
      <c r="O503" s="44"/>
      <c r="P503" s="44"/>
      <c r="Q503" s="44"/>
      <c r="R503" s="44"/>
      <c r="S503" s="44"/>
      <c r="T503" s="44"/>
      <c r="U503" s="44"/>
      <c r="V503" s="44"/>
      <c r="W503" s="44"/>
      <c r="X503" s="44"/>
      <c r="Y503" s="44"/>
      <c r="Z503" s="44"/>
      <c r="AA503" s="44"/>
      <c r="AB503" s="44"/>
      <c r="AC503" s="44"/>
      <c r="AD503" s="44"/>
      <c r="AE503" s="44"/>
      <c r="AF503" s="44"/>
      <c r="AG503" s="44"/>
      <c r="AH503" s="44"/>
      <c r="AI503" s="44"/>
      <c r="AJ503" s="44"/>
      <c r="AK503" s="44"/>
      <c r="AL503" s="44"/>
      <c r="AM503" s="44"/>
      <c r="AN503" s="44"/>
      <c r="AO503" s="44"/>
      <c r="AP503" s="44"/>
      <c r="AQ503" s="44"/>
      <c r="AR503" s="44"/>
      <c r="AS503" s="44"/>
      <c r="AT503" s="44"/>
      <c r="AU503" s="44"/>
      <c r="AV503" s="44"/>
      <c r="AY503" s="48">
        <v>2016</v>
      </c>
      <c r="AZ503" s="93" t="e">
        <f>'Report Sept'!AZ503-'Report June'!AZ503</f>
        <v>#VALUE!</v>
      </c>
      <c r="BA503" s="93" t="e">
        <f>'Report Sept'!BA503-'Report June'!BA503</f>
        <v>#VALUE!</v>
      </c>
      <c r="BB503" s="93" t="e">
        <f>'Report Sept'!BB503-'Report June'!BB503</f>
        <v>#VALUE!</v>
      </c>
      <c r="BC503" s="93" t="e">
        <f>'Report Sept'!BC503-'Report June'!BC503</f>
        <v>#VALUE!</v>
      </c>
      <c r="BD503" s="93" t="e">
        <f>'Report Sept'!BD503-'Report June'!BD503</f>
        <v>#VALUE!</v>
      </c>
      <c r="BE503" s="93" t="e">
        <f>'Report Sept'!BE503-'Report June'!BE503</f>
        <v>#VALUE!</v>
      </c>
      <c r="BF503" s="93" t="e">
        <f>'Report Sept'!BF503-'Report June'!BF503</f>
        <v>#VALUE!</v>
      </c>
      <c r="BG503" s="93" t="e">
        <f>'Report Sept'!BG503-'Report June'!BG503</f>
        <v>#VALUE!</v>
      </c>
      <c r="BH503" s="93" t="e">
        <f>'Report Sept'!BH503-'Report June'!BH503</f>
        <v>#VALUE!</v>
      </c>
      <c r="BI503" s="93" t="e">
        <f>'Report Sept'!BI503-'Report June'!BI503</f>
        <v>#VALUE!</v>
      </c>
      <c r="BJ503" s="93" t="e">
        <f>'Report Sept'!BJ503-'Report June'!BJ503</f>
        <v>#VALUE!</v>
      </c>
      <c r="BK503" s="93" t="e">
        <f>'Report Sept'!BK503-'Report June'!BK503</f>
        <v>#VALUE!</v>
      </c>
      <c r="BL503" s="93" t="e">
        <f>'Report Sept'!BL503-'Report June'!BL503</f>
        <v>#VALUE!</v>
      </c>
      <c r="BM503" s="93" t="e">
        <f>'Report Sept'!BM503-'Report June'!BM503</f>
        <v>#VALUE!</v>
      </c>
      <c r="BN503" s="93" t="e">
        <f>'Report Sept'!BN503-'Report June'!BN503</f>
        <v>#VALUE!</v>
      </c>
      <c r="BO503" s="93" t="e">
        <f>'Report Sept'!BO503-'Report June'!BO503</f>
        <v>#VALUE!</v>
      </c>
      <c r="BP503" s="93" t="e">
        <f>'Report Sept'!BP503-'Report June'!BP503</f>
        <v>#VALUE!</v>
      </c>
      <c r="BQ503" s="93" t="e">
        <f>'Report Sept'!BQ503-'Report June'!BQ503</f>
        <v>#VALUE!</v>
      </c>
      <c r="BR503" s="93" t="e">
        <f>'Report Sept'!BR503-'Report June'!BR503</f>
        <v>#VALUE!</v>
      </c>
      <c r="BS503" s="93" t="e">
        <f>'Report Sept'!BS503-'Report June'!BS503</f>
        <v>#VALUE!</v>
      </c>
      <c r="BT503" s="93" t="e">
        <f>'Report Sept'!BT503-'Report June'!BT503</f>
        <v>#VALUE!</v>
      </c>
      <c r="BU503" s="93" t="e">
        <f>'Report Sept'!BU503-'Report June'!BU503</f>
        <v>#VALUE!</v>
      </c>
      <c r="BV503" s="93" t="e">
        <f>'Report Sept'!BV503-'Report June'!BV503</f>
        <v>#VALUE!</v>
      </c>
      <c r="BW503" s="93" t="e">
        <f>'Report Sept'!BW503-'Report June'!BW503</f>
        <v>#VALUE!</v>
      </c>
      <c r="BX503" s="93" t="e">
        <f>'Report Sept'!BX503-'Report June'!BX503</f>
        <v>#VALUE!</v>
      </c>
      <c r="BY503" s="93" t="e">
        <f>'Report Sept'!BY503-'Report June'!BY503</f>
        <v>#VALUE!</v>
      </c>
      <c r="BZ503" s="93" t="e">
        <f>'Report Sept'!BZ503-'Report June'!BZ503</f>
        <v>#VALUE!</v>
      </c>
      <c r="CA503" s="93" t="e">
        <f>'Report Sept'!CA503-'Report June'!CA503</f>
        <v>#VALUE!</v>
      </c>
      <c r="CB503" s="93" t="e">
        <f>'Report Sept'!CB503-'Report June'!CB503</f>
        <v>#VALUE!</v>
      </c>
      <c r="CC503" s="93" t="e">
        <f>'Report Sept'!CC503-'Report June'!CC503</f>
        <v>#VALUE!</v>
      </c>
      <c r="CD503" s="93" t="e">
        <f>'Report Sept'!CD503-'Report June'!CD503</f>
        <v>#VALUE!</v>
      </c>
      <c r="CE503" s="93" t="e">
        <f>'Report Sept'!CE503-'Report June'!CE503</f>
        <v>#VALUE!</v>
      </c>
      <c r="CF503" s="93" t="e">
        <f>'Report Sept'!CF503-'Report June'!CF503</f>
        <v>#VALUE!</v>
      </c>
      <c r="CG503" s="93" t="e">
        <f>'Report Sept'!CG503-'Report June'!CG503</f>
        <v>#VALUE!</v>
      </c>
      <c r="CH503" s="43"/>
      <c r="CI503" s="43"/>
      <c r="CJ503" s="43"/>
      <c r="CK503" s="43"/>
      <c r="CL503" s="43"/>
      <c r="CM503" s="43"/>
      <c r="CN503" s="43"/>
      <c r="CO503" s="43"/>
      <c r="CP503" s="43"/>
      <c r="CQ503" s="43"/>
      <c r="CR503" s="43"/>
      <c r="CS503" s="43"/>
      <c r="CT503" s="43"/>
      <c r="CU503" s="43"/>
      <c r="CV503" s="43"/>
      <c r="CW503" s="43"/>
      <c r="CX503" s="43"/>
      <c r="CY503" s="43"/>
      <c r="CZ503" s="43"/>
      <c r="DA503" s="43"/>
      <c r="DB503" s="43"/>
      <c r="DC503" s="43"/>
      <c r="DD503" s="43"/>
      <c r="DE503" s="43"/>
      <c r="DF503" s="43"/>
      <c r="DG503" s="43"/>
      <c r="DH503" s="43"/>
      <c r="DI503" s="43"/>
      <c r="DJ503" s="43"/>
      <c r="DK503" s="43"/>
      <c r="DL503" s="43"/>
      <c r="DM503" s="43"/>
      <c r="DN503" s="43"/>
      <c r="DO503" s="43"/>
      <c r="DP503" s="43"/>
      <c r="DQ503" s="43"/>
      <c r="DR503" s="43"/>
      <c r="DS503" s="43"/>
      <c r="DT503" s="43"/>
      <c r="DU503" s="43"/>
      <c r="DV503" s="43"/>
      <c r="DW503" s="43"/>
      <c r="DX503" s="43"/>
      <c r="DY503" s="43"/>
      <c r="DZ503" s="43"/>
      <c r="EA503" s="43"/>
      <c r="EB503" s="43"/>
      <c r="EC503" s="43"/>
      <c r="ED503" s="43"/>
      <c r="EE503" s="43"/>
      <c r="EF503" s="43"/>
      <c r="EG503" s="43"/>
      <c r="EH503" s="43"/>
      <c r="EI503" s="43"/>
      <c r="EJ503" s="43"/>
      <c r="EK503" s="43"/>
      <c r="EL503" s="43"/>
      <c r="EM503" s="43"/>
      <c r="EN503" s="43"/>
      <c r="EO503" s="43"/>
      <c r="EP503" s="43"/>
      <c r="EQ503" s="43"/>
      <c r="ER503" s="43"/>
      <c r="ES503" s="43"/>
      <c r="ET503" s="43"/>
      <c r="EU503" s="43"/>
      <c r="EV503" s="43"/>
      <c r="EW503" s="43"/>
      <c r="EX503" s="43"/>
      <c r="EY503" s="43"/>
      <c r="EZ503" s="43"/>
    </row>
    <row r="504" spans="1:156" ht="15" customHeight="1">
      <c r="A504" s="44"/>
      <c r="B504" s="44"/>
      <c r="C504" s="44"/>
      <c r="D504" s="44"/>
      <c r="E504" s="44"/>
      <c r="F504" s="44"/>
      <c r="G504" s="44"/>
      <c r="H504" s="44"/>
      <c r="I504" s="44"/>
      <c r="J504" s="44"/>
      <c r="K504" s="44"/>
      <c r="L504" s="44"/>
      <c r="M504" s="44"/>
      <c r="N504" s="44"/>
      <c r="O504" s="44"/>
      <c r="P504" s="44"/>
      <c r="Q504" s="44"/>
      <c r="R504" s="44"/>
      <c r="S504" s="44"/>
      <c r="T504" s="44"/>
      <c r="U504" s="44"/>
      <c r="V504" s="44"/>
      <c r="W504" s="44"/>
      <c r="X504" s="44"/>
      <c r="Y504" s="44"/>
      <c r="Z504" s="44"/>
      <c r="AA504" s="44"/>
      <c r="AB504" s="44"/>
      <c r="AC504" s="44"/>
      <c r="AD504" s="44"/>
      <c r="AE504" s="44"/>
      <c r="AF504" s="44"/>
      <c r="AG504" s="44"/>
      <c r="AH504" s="44"/>
      <c r="AI504" s="44"/>
      <c r="AJ504" s="44"/>
      <c r="AK504" s="44"/>
      <c r="AL504" s="44"/>
      <c r="AM504" s="44"/>
      <c r="AN504" s="44"/>
      <c r="AO504" s="44"/>
      <c r="AP504" s="44"/>
      <c r="AQ504" s="44"/>
      <c r="AR504" s="44"/>
      <c r="AS504" s="44"/>
      <c r="AT504" s="44"/>
      <c r="AU504" s="44"/>
      <c r="AV504" s="44"/>
      <c r="AY504" s="48">
        <v>2017</v>
      </c>
      <c r="AZ504" s="93" t="e">
        <f>'Report Sept'!AZ504-'Report June'!AZ504</f>
        <v>#VALUE!</v>
      </c>
      <c r="BA504" s="93" t="e">
        <f>'Report Sept'!BA504-'Report June'!BA504</f>
        <v>#VALUE!</v>
      </c>
      <c r="BB504" s="93" t="e">
        <f>'Report Sept'!BB504-'Report June'!BB504</f>
        <v>#VALUE!</v>
      </c>
      <c r="BC504" s="93" t="e">
        <f>'Report Sept'!BC504-'Report June'!BC504</f>
        <v>#VALUE!</v>
      </c>
      <c r="BD504" s="93" t="e">
        <f>'Report Sept'!BD504-'Report June'!BD504</f>
        <v>#VALUE!</v>
      </c>
      <c r="BE504" s="93" t="e">
        <f>'Report Sept'!BE504-'Report June'!BE504</f>
        <v>#VALUE!</v>
      </c>
      <c r="BF504" s="93" t="e">
        <f>'Report Sept'!BF504-'Report June'!BF504</f>
        <v>#VALUE!</v>
      </c>
      <c r="BG504" s="93" t="e">
        <f>'Report Sept'!BG504-'Report June'!BG504</f>
        <v>#VALUE!</v>
      </c>
      <c r="BH504" s="93" t="e">
        <f>'Report Sept'!BH504-'Report June'!BH504</f>
        <v>#VALUE!</v>
      </c>
      <c r="BI504" s="93" t="e">
        <f>'Report Sept'!BI504-'Report June'!BI504</f>
        <v>#VALUE!</v>
      </c>
      <c r="BJ504" s="93" t="e">
        <f>'Report Sept'!BJ504-'Report June'!BJ504</f>
        <v>#VALUE!</v>
      </c>
      <c r="BK504" s="93" t="e">
        <f>'Report Sept'!BK504-'Report June'!BK504</f>
        <v>#VALUE!</v>
      </c>
      <c r="BL504" s="93" t="e">
        <f>'Report Sept'!BL504-'Report June'!BL504</f>
        <v>#VALUE!</v>
      </c>
      <c r="BM504" s="93" t="e">
        <f>'Report Sept'!BM504-'Report June'!BM504</f>
        <v>#VALUE!</v>
      </c>
      <c r="BN504" s="93" t="e">
        <f>'Report Sept'!BN504-'Report June'!BN504</f>
        <v>#VALUE!</v>
      </c>
      <c r="BO504" s="93" t="e">
        <f>'Report Sept'!BO504-'Report June'!BO504</f>
        <v>#VALUE!</v>
      </c>
      <c r="BP504" s="93" t="e">
        <f>'Report Sept'!BP504-'Report June'!BP504</f>
        <v>#VALUE!</v>
      </c>
      <c r="BQ504" s="93" t="e">
        <f>'Report Sept'!BQ504-'Report June'!BQ504</f>
        <v>#VALUE!</v>
      </c>
      <c r="BR504" s="93" t="e">
        <f>'Report Sept'!BR504-'Report June'!BR504</f>
        <v>#VALUE!</v>
      </c>
      <c r="BS504" s="93" t="e">
        <f>'Report Sept'!BS504-'Report June'!BS504</f>
        <v>#VALUE!</v>
      </c>
      <c r="BT504" s="93" t="e">
        <f>'Report Sept'!BT504-'Report June'!BT504</f>
        <v>#VALUE!</v>
      </c>
      <c r="BU504" s="93" t="e">
        <f>'Report Sept'!BU504-'Report June'!BU504</f>
        <v>#VALUE!</v>
      </c>
      <c r="BV504" s="93" t="e">
        <f>'Report Sept'!BV504-'Report June'!BV504</f>
        <v>#VALUE!</v>
      </c>
      <c r="BW504" s="93" t="e">
        <f>'Report Sept'!BW504-'Report June'!BW504</f>
        <v>#VALUE!</v>
      </c>
      <c r="BX504" s="93" t="e">
        <f>'Report Sept'!BX504-'Report June'!BX504</f>
        <v>#VALUE!</v>
      </c>
      <c r="BY504" s="93" t="e">
        <f>'Report Sept'!BY504-'Report June'!BY504</f>
        <v>#VALUE!</v>
      </c>
      <c r="BZ504" s="93" t="e">
        <f>'Report Sept'!BZ504-'Report June'!BZ504</f>
        <v>#VALUE!</v>
      </c>
      <c r="CA504" s="93" t="e">
        <f>'Report Sept'!CA504-'Report June'!CA504</f>
        <v>#VALUE!</v>
      </c>
      <c r="CB504" s="93" t="e">
        <f>'Report Sept'!CB504-'Report June'!CB504</f>
        <v>#VALUE!</v>
      </c>
      <c r="CC504" s="93" t="e">
        <f>'Report Sept'!CC504-'Report June'!CC504</f>
        <v>#VALUE!</v>
      </c>
      <c r="CD504" s="43"/>
      <c r="CE504" s="43"/>
      <c r="CF504" s="52"/>
      <c r="CG504" s="52"/>
      <c r="CH504" s="43"/>
      <c r="CI504" s="43"/>
      <c r="CJ504" s="43"/>
      <c r="CK504" s="43"/>
      <c r="CL504" s="43"/>
      <c r="CM504" s="43"/>
      <c r="CN504" s="43"/>
      <c r="CO504" s="43"/>
      <c r="CP504" s="43"/>
      <c r="CQ504" s="43"/>
      <c r="CR504" s="43"/>
      <c r="CS504" s="43"/>
      <c r="CT504" s="43"/>
      <c r="CU504" s="43"/>
      <c r="CV504" s="43"/>
      <c r="CW504" s="43"/>
      <c r="CX504" s="43"/>
      <c r="CY504" s="43"/>
      <c r="CZ504" s="43"/>
      <c r="DA504" s="43"/>
      <c r="DB504" s="43"/>
      <c r="DC504" s="43"/>
      <c r="DD504" s="43"/>
      <c r="DE504" s="43"/>
      <c r="DF504" s="43"/>
      <c r="DG504" s="43"/>
      <c r="DH504" s="43"/>
      <c r="DI504" s="43"/>
      <c r="DJ504" s="43"/>
      <c r="DK504" s="43"/>
      <c r="DL504" s="43"/>
      <c r="DM504" s="43"/>
      <c r="DN504" s="43"/>
      <c r="DO504" s="43"/>
      <c r="DP504" s="43"/>
      <c r="DQ504" s="43"/>
      <c r="DR504" s="43"/>
      <c r="DS504" s="43"/>
      <c r="DT504" s="43"/>
      <c r="DU504" s="43"/>
      <c r="DV504" s="43"/>
      <c r="DW504" s="43"/>
      <c r="DX504" s="43"/>
      <c r="DY504" s="43"/>
      <c r="DZ504" s="43"/>
      <c r="EA504" s="43"/>
      <c r="EB504" s="43"/>
      <c r="EC504" s="43"/>
      <c r="ED504" s="43"/>
      <c r="EE504" s="43"/>
      <c r="EF504" s="43"/>
      <c r="EG504" s="43"/>
      <c r="EH504" s="43"/>
      <c r="EI504" s="43"/>
      <c r="EJ504" s="43"/>
      <c r="EK504" s="43"/>
      <c r="EL504" s="43"/>
      <c r="EM504" s="43"/>
      <c r="EN504" s="43"/>
      <c r="EO504" s="43"/>
      <c r="EP504" s="43"/>
      <c r="EQ504" s="43"/>
      <c r="ER504" s="43"/>
      <c r="ES504" s="43"/>
      <c r="ET504" s="43"/>
      <c r="EU504" s="43"/>
      <c r="EV504" s="43"/>
      <c r="EW504" s="43"/>
      <c r="EX504" s="43"/>
      <c r="EY504" s="43"/>
      <c r="EZ504" s="43"/>
    </row>
    <row r="505" spans="1:156" ht="15" customHeight="1">
      <c r="A505" s="44"/>
      <c r="B505" s="44"/>
      <c r="C505" s="44"/>
      <c r="D505" s="44"/>
      <c r="E505" s="44"/>
      <c r="F505" s="44"/>
      <c r="G505" s="44"/>
      <c r="H505" s="44"/>
      <c r="I505" s="44"/>
      <c r="J505" s="44"/>
      <c r="K505" s="44"/>
      <c r="L505" s="44"/>
      <c r="M505" s="44"/>
      <c r="N505" s="44"/>
      <c r="O505" s="44"/>
      <c r="P505" s="44"/>
      <c r="Q505" s="44"/>
      <c r="R505" s="44"/>
      <c r="S505" s="44"/>
      <c r="T505" s="44"/>
      <c r="U505" s="44"/>
      <c r="V505" s="44"/>
      <c r="W505" s="44"/>
      <c r="X505" s="44"/>
      <c r="Y505" s="44"/>
      <c r="Z505" s="44"/>
      <c r="AA505" s="44"/>
      <c r="AB505" s="44"/>
      <c r="AC505" s="44"/>
      <c r="AD505" s="44"/>
      <c r="AE505" s="44"/>
      <c r="AF505" s="44"/>
      <c r="AG505" s="44"/>
      <c r="AH505" s="44"/>
      <c r="AI505" s="44"/>
      <c r="AJ505" s="44"/>
      <c r="AK505" s="44"/>
      <c r="AL505" s="44"/>
      <c r="AM505" s="44"/>
      <c r="AN505" s="44"/>
      <c r="AO505" s="44"/>
      <c r="AP505" s="44"/>
      <c r="AQ505" s="44"/>
      <c r="AR505" s="44"/>
      <c r="AS505" s="44"/>
      <c r="AT505" s="44"/>
      <c r="AU505" s="44"/>
      <c r="AV505" s="44"/>
      <c r="AY505" s="48">
        <v>2018</v>
      </c>
      <c r="AZ505" s="93" t="e">
        <f>'Report Sept'!AZ505-'Report June'!AZ505</f>
        <v>#VALUE!</v>
      </c>
      <c r="BA505" s="93" t="e">
        <f>'Report Sept'!BA505-'Report June'!BA505</f>
        <v>#VALUE!</v>
      </c>
      <c r="BB505" s="93" t="e">
        <f>'Report Sept'!BB505-'Report June'!BB505</f>
        <v>#VALUE!</v>
      </c>
      <c r="BC505" s="93" t="e">
        <f>'Report Sept'!BC505-'Report June'!BC505</f>
        <v>#VALUE!</v>
      </c>
      <c r="BD505" s="93" t="e">
        <f>'Report Sept'!BD505-'Report June'!BD505</f>
        <v>#VALUE!</v>
      </c>
      <c r="BE505" s="93" t="e">
        <f>'Report Sept'!BE505-'Report June'!BE505</f>
        <v>#VALUE!</v>
      </c>
      <c r="BF505" s="93" t="e">
        <f>'Report Sept'!BF505-'Report June'!BF505</f>
        <v>#VALUE!</v>
      </c>
      <c r="BG505" s="93" t="e">
        <f>'Report Sept'!BG505-'Report June'!BG505</f>
        <v>#VALUE!</v>
      </c>
      <c r="BH505" s="93" t="e">
        <f>'Report Sept'!BH505-'Report June'!BH505</f>
        <v>#VALUE!</v>
      </c>
      <c r="BI505" s="93" t="e">
        <f>'Report Sept'!BI505-'Report June'!BI505</f>
        <v>#VALUE!</v>
      </c>
      <c r="BJ505" s="93" t="e">
        <f>'Report Sept'!BJ505-'Report June'!BJ505</f>
        <v>#VALUE!</v>
      </c>
      <c r="BK505" s="93" t="e">
        <f>'Report Sept'!BK505-'Report June'!BK505</f>
        <v>#VALUE!</v>
      </c>
      <c r="BL505" s="93" t="e">
        <f>'Report Sept'!BL505-'Report June'!BL505</f>
        <v>#VALUE!</v>
      </c>
      <c r="BM505" s="93" t="e">
        <f>'Report Sept'!BM505-'Report June'!BM505</f>
        <v>#VALUE!</v>
      </c>
      <c r="BN505" s="93" t="e">
        <f>'Report Sept'!BN505-'Report June'!BN505</f>
        <v>#VALUE!</v>
      </c>
      <c r="BO505" s="93" t="e">
        <f>'Report Sept'!BO505-'Report June'!BO505</f>
        <v>#VALUE!</v>
      </c>
      <c r="BP505" s="93" t="e">
        <f>'Report Sept'!BP505-'Report June'!BP505</f>
        <v>#VALUE!</v>
      </c>
      <c r="BQ505" s="93" t="e">
        <f>'Report Sept'!BQ505-'Report June'!BQ505</f>
        <v>#VALUE!</v>
      </c>
      <c r="BR505" s="93" t="e">
        <f>'Report Sept'!BR505-'Report June'!BR505</f>
        <v>#VALUE!</v>
      </c>
      <c r="BS505" s="93" t="e">
        <f>'Report Sept'!BS505-'Report June'!BS505</f>
        <v>#VALUE!</v>
      </c>
      <c r="BT505" s="93" t="e">
        <f>'Report Sept'!BT505-'Report June'!BT505</f>
        <v>#VALUE!</v>
      </c>
      <c r="BU505" s="93" t="e">
        <f>'Report Sept'!BU505-'Report June'!BU505</f>
        <v>#VALUE!</v>
      </c>
      <c r="BV505" s="93" t="e">
        <f>'Report Sept'!BV505-'Report June'!BV505</f>
        <v>#VALUE!</v>
      </c>
      <c r="BW505" s="93" t="e">
        <f>'Report Sept'!BW505-'Report June'!BW505</f>
        <v>#VALUE!</v>
      </c>
      <c r="BX505" s="93" t="e">
        <f>'Report Sept'!BX505-'Report June'!BX505</f>
        <v>#VALUE!</v>
      </c>
      <c r="BY505" s="93" t="e">
        <f>'Report Sept'!BY505-'Report June'!BY505</f>
        <v>#VALUE!</v>
      </c>
      <c r="BZ505" s="43"/>
      <c r="CA505" s="43"/>
      <c r="CB505" s="43"/>
      <c r="CC505" s="43"/>
      <c r="CD505" s="43"/>
      <c r="CE505" s="43"/>
      <c r="CF505" s="52"/>
      <c r="CG505" s="52"/>
    </row>
    <row r="506" spans="1:156" ht="15" customHeight="1">
      <c r="A506" s="44"/>
      <c r="B506" s="44"/>
      <c r="C506" s="44"/>
      <c r="D506" s="44"/>
      <c r="E506" s="44"/>
      <c r="F506" s="44"/>
      <c r="G506" s="44"/>
      <c r="H506" s="44"/>
      <c r="I506" s="44"/>
      <c r="J506" s="44"/>
      <c r="K506" s="44"/>
      <c r="L506" s="44"/>
      <c r="M506" s="44"/>
      <c r="N506" s="44"/>
      <c r="O506" s="44"/>
      <c r="P506" s="44"/>
      <c r="Q506" s="44"/>
      <c r="R506" s="44"/>
      <c r="S506" s="44"/>
      <c r="T506" s="44"/>
      <c r="U506" s="44"/>
      <c r="V506" s="44"/>
      <c r="W506" s="44"/>
      <c r="X506" s="44"/>
      <c r="Y506" s="44"/>
      <c r="Z506" s="44"/>
      <c r="AA506" s="44"/>
      <c r="AB506" s="44"/>
      <c r="AC506" s="44"/>
      <c r="AD506" s="44"/>
      <c r="AE506" s="44"/>
      <c r="AF506" s="44"/>
      <c r="AG506" s="44"/>
      <c r="AH506" s="44"/>
      <c r="AI506" s="44"/>
      <c r="AJ506" s="44"/>
      <c r="AK506" s="44"/>
      <c r="AL506" s="44"/>
      <c r="AM506" s="44"/>
      <c r="AN506" s="44"/>
      <c r="AO506" s="44"/>
      <c r="AP506" s="44"/>
      <c r="AQ506" s="44"/>
      <c r="AR506" s="44"/>
      <c r="AS506" s="44"/>
      <c r="AT506" s="44"/>
      <c r="AU506" s="44"/>
      <c r="AV506" s="44"/>
      <c r="AY506" s="48">
        <v>2019</v>
      </c>
      <c r="AZ506" s="93" t="e">
        <f>'Report Sept'!AZ506-'Report June'!AZ506</f>
        <v>#VALUE!</v>
      </c>
      <c r="BA506" s="93" t="e">
        <f>'Report Sept'!BA506-'Report June'!BA506</f>
        <v>#VALUE!</v>
      </c>
      <c r="BB506" s="93" t="e">
        <f>'Report Sept'!BB506-'Report June'!BB506</f>
        <v>#VALUE!</v>
      </c>
      <c r="BC506" s="93" t="e">
        <f>'Report Sept'!BC506-'Report June'!BC506</f>
        <v>#VALUE!</v>
      </c>
      <c r="BD506" s="93" t="e">
        <f>'Report Sept'!BD506-'Report June'!BD506</f>
        <v>#VALUE!</v>
      </c>
      <c r="BE506" s="93" t="e">
        <f>'Report Sept'!BE506-'Report June'!BE506</f>
        <v>#VALUE!</v>
      </c>
      <c r="BF506" s="93" t="e">
        <f>'Report Sept'!BF506-'Report June'!BF506</f>
        <v>#VALUE!</v>
      </c>
      <c r="BG506" s="93" t="e">
        <f>'Report Sept'!BG506-'Report June'!BG506</f>
        <v>#VALUE!</v>
      </c>
      <c r="BH506" s="93" t="e">
        <f>'Report Sept'!BH506-'Report June'!BH506</f>
        <v>#VALUE!</v>
      </c>
      <c r="BI506" s="93" t="e">
        <f>'Report Sept'!BI506-'Report June'!BI506</f>
        <v>#VALUE!</v>
      </c>
      <c r="BJ506" s="93" t="e">
        <f>'Report Sept'!BJ506-'Report June'!BJ506</f>
        <v>#VALUE!</v>
      </c>
      <c r="BK506" s="93" t="e">
        <f>'Report Sept'!BK506-'Report June'!BK506</f>
        <v>#VALUE!</v>
      </c>
      <c r="BL506" s="93" t="e">
        <f>'Report Sept'!BL506-'Report June'!BL506</f>
        <v>#VALUE!</v>
      </c>
      <c r="BM506" s="93" t="e">
        <f>'Report Sept'!BM506-'Report June'!BM506</f>
        <v>#VALUE!</v>
      </c>
      <c r="BN506" s="93" t="e">
        <f>'Report Sept'!BN506-'Report June'!BN506</f>
        <v>#VALUE!</v>
      </c>
      <c r="BO506" s="93" t="e">
        <f>'Report Sept'!BO506-'Report June'!BO506</f>
        <v>#VALUE!</v>
      </c>
      <c r="BP506" s="93" t="e">
        <f>'Report Sept'!BP506-'Report June'!BP506</f>
        <v>#VALUE!</v>
      </c>
      <c r="BQ506" s="93" t="e">
        <f>'Report Sept'!BQ506-'Report June'!BQ506</f>
        <v>#VALUE!</v>
      </c>
      <c r="BR506" s="93" t="e">
        <f>'Report Sept'!BR506-'Report June'!BR506</f>
        <v>#VALUE!</v>
      </c>
      <c r="BS506" s="93" t="e">
        <f>'Report Sept'!BS506-'Report June'!BS506</f>
        <v>#VALUE!</v>
      </c>
      <c r="BT506" s="93" t="e">
        <f>'Report Sept'!BT506-'Report June'!BT506</f>
        <v>#VALUE!</v>
      </c>
      <c r="BU506" s="93" t="e">
        <f>'Report Sept'!BU506-'Report June'!BU506</f>
        <v>#VALUE!</v>
      </c>
      <c r="BV506" s="43"/>
      <c r="BW506" s="43"/>
      <c r="BX506" s="43"/>
      <c r="BY506" s="43"/>
      <c r="BZ506" s="43"/>
      <c r="CA506" s="43"/>
      <c r="CB506" s="43"/>
      <c r="CC506" s="43"/>
      <c r="CD506" s="43"/>
      <c r="CE506" s="43"/>
      <c r="CF506" s="52"/>
      <c r="CG506" s="52"/>
    </row>
    <row r="507" spans="1:156" ht="15" customHeight="1">
      <c r="A507" s="44"/>
      <c r="B507" s="44"/>
      <c r="C507" s="44"/>
      <c r="D507" s="44"/>
      <c r="E507" s="44"/>
      <c r="F507" s="44"/>
      <c r="G507" s="44"/>
      <c r="H507" s="44"/>
      <c r="I507" s="44"/>
      <c r="J507" s="44"/>
      <c r="K507" s="44"/>
      <c r="L507" s="44"/>
      <c r="M507" s="44"/>
      <c r="N507" s="44"/>
      <c r="O507" s="44"/>
      <c r="P507" s="44"/>
      <c r="Q507" s="44"/>
      <c r="R507" s="44"/>
      <c r="S507" s="44"/>
      <c r="T507" s="44"/>
      <c r="U507" s="44"/>
      <c r="V507" s="44"/>
      <c r="W507" s="44"/>
      <c r="X507" s="44"/>
      <c r="Y507" s="44"/>
      <c r="Z507" s="44"/>
      <c r="AA507" s="44"/>
      <c r="AB507" s="44"/>
      <c r="AC507" s="44"/>
      <c r="AD507" s="44"/>
      <c r="AE507" s="44"/>
      <c r="AF507" s="44"/>
      <c r="AG507" s="44"/>
      <c r="AH507" s="44"/>
      <c r="AI507" s="44"/>
      <c r="AJ507" s="44"/>
      <c r="AK507" s="44"/>
      <c r="AL507" s="44"/>
      <c r="AM507" s="44"/>
      <c r="AN507" s="44"/>
      <c r="AO507" s="44"/>
      <c r="AP507" s="44"/>
      <c r="AQ507" s="44"/>
      <c r="AR507" s="44"/>
      <c r="AS507" s="44"/>
      <c r="AT507" s="44"/>
      <c r="AU507" s="44"/>
      <c r="AV507" s="44"/>
      <c r="AY507" s="48">
        <v>2020</v>
      </c>
      <c r="AZ507" s="93" t="e">
        <f>'Report Sept'!AZ507-'Report June'!AZ507</f>
        <v>#VALUE!</v>
      </c>
      <c r="BA507" s="93" t="e">
        <f>'Report Sept'!BA507-'Report June'!BA507</f>
        <v>#VALUE!</v>
      </c>
      <c r="BB507" s="93" t="e">
        <f>'Report Sept'!BB507-'Report June'!BB507</f>
        <v>#VALUE!</v>
      </c>
      <c r="BC507" s="93" t="e">
        <f>'Report Sept'!BC507-'Report June'!BC507</f>
        <v>#VALUE!</v>
      </c>
      <c r="BD507" s="93" t="e">
        <f>'Report Sept'!BD507-'Report June'!BD507</f>
        <v>#VALUE!</v>
      </c>
      <c r="BE507" s="93" t="e">
        <f>'Report Sept'!BE507-'Report June'!BE507</f>
        <v>#VALUE!</v>
      </c>
      <c r="BF507" s="93" t="e">
        <f>'Report Sept'!BF507-'Report June'!BF507</f>
        <v>#VALUE!</v>
      </c>
      <c r="BG507" s="93" t="e">
        <f>'Report Sept'!BG507-'Report June'!BG507</f>
        <v>#VALUE!</v>
      </c>
      <c r="BH507" s="93" t="e">
        <f>'Report Sept'!BH507-'Report June'!BH507</f>
        <v>#VALUE!</v>
      </c>
      <c r="BI507" s="93" t="e">
        <f>'Report Sept'!BI507-'Report June'!BI507</f>
        <v>#VALUE!</v>
      </c>
      <c r="BJ507" s="93" t="e">
        <f>'Report Sept'!BJ507-'Report June'!BJ507</f>
        <v>#VALUE!</v>
      </c>
      <c r="BK507" s="93" t="e">
        <f>'Report Sept'!BK507-'Report June'!BK507</f>
        <v>#VALUE!</v>
      </c>
      <c r="BL507" s="93" t="e">
        <f>'Report Sept'!BL507-'Report June'!BL507</f>
        <v>#VALUE!</v>
      </c>
      <c r="BM507" s="93" t="e">
        <f>'Report Sept'!BM507-'Report June'!BM507</f>
        <v>#VALUE!</v>
      </c>
      <c r="BN507" s="93" t="e">
        <f>'Report Sept'!BN507-'Report June'!BN507</f>
        <v>#VALUE!</v>
      </c>
      <c r="BO507" s="93" t="e">
        <f>'Report Sept'!BO507-'Report June'!BO507</f>
        <v>#VALUE!</v>
      </c>
      <c r="BP507" s="93" t="e">
        <f>'Report Sept'!BP507-'Report June'!BP507</f>
        <v>#VALUE!</v>
      </c>
      <c r="BQ507" s="93" t="e">
        <f>'Report Sept'!BQ507-'Report June'!BQ507</f>
        <v>#VALUE!</v>
      </c>
      <c r="BR507" s="43"/>
      <c r="BS507" s="43"/>
      <c r="BT507" s="43"/>
      <c r="BU507" s="43"/>
      <c r="BV507" s="43"/>
      <c r="BW507" s="43"/>
      <c r="BX507" s="43"/>
      <c r="BY507" s="43"/>
      <c r="BZ507" s="43"/>
      <c r="CA507" s="43"/>
      <c r="CB507" s="43"/>
      <c r="CC507" s="43"/>
      <c r="CD507" s="43"/>
      <c r="CE507" s="43"/>
      <c r="CF507" s="52"/>
      <c r="CG507" s="52"/>
    </row>
    <row r="508" spans="1:156" ht="15" customHeight="1">
      <c r="A508" s="44"/>
      <c r="B508" s="44"/>
      <c r="C508" s="44"/>
      <c r="D508" s="44"/>
      <c r="E508" s="44"/>
      <c r="F508" s="44"/>
      <c r="G508" s="44"/>
      <c r="H508" s="44"/>
      <c r="I508" s="44"/>
      <c r="J508" s="44"/>
      <c r="K508" s="44"/>
      <c r="L508" s="44"/>
      <c r="M508" s="44"/>
      <c r="N508" s="44"/>
      <c r="O508" s="44"/>
      <c r="P508" s="44"/>
      <c r="Q508" s="44"/>
      <c r="R508" s="44"/>
      <c r="S508" s="44"/>
      <c r="T508" s="44"/>
      <c r="U508" s="44"/>
      <c r="V508" s="44"/>
      <c r="W508" s="44"/>
      <c r="X508" s="44"/>
      <c r="Y508" s="44"/>
      <c r="Z508" s="44"/>
      <c r="AA508" s="44"/>
      <c r="AB508" s="44"/>
      <c r="AC508" s="44"/>
      <c r="AD508" s="44"/>
      <c r="AE508" s="44"/>
      <c r="AF508" s="44"/>
      <c r="AG508" s="44"/>
      <c r="AH508" s="44"/>
      <c r="AI508" s="44"/>
      <c r="AJ508" s="44"/>
      <c r="AK508" s="44"/>
      <c r="AL508" s="44"/>
      <c r="AM508" s="44"/>
      <c r="AN508" s="44"/>
      <c r="AO508" s="44"/>
      <c r="AP508" s="44"/>
      <c r="AQ508" s="44"/>
      <c r="AR508" s="44"/>
      <c r="AS508" s="44"/>
      <c r="AT508" s="44"/>
      <c r="AU508" s="44"/>
      <c r="AV508" s="44"/>
      <c r="AY508" s="48">
        <v>2021</v>
      </c>
      <c r="AZ508" s="93" t="e">
        <f>'Report Sept'!AZ508-'Report June'!AZ508</f>
        <v>#VALUE!</v>
      </c>
      <c r="BA508" s="93" t="e">
        <f>'Report Sept'!BA508-'Report June'!BA508</f>
        <v>#VALUE!</v>
      </c>
      <c r="BB508" s="93" t="e">
        <f>'Report Sept'!BB508-'Report June'!BB508</f>
        <v>#VALUE!</v>
      </c>
      <c r="BC508" s="93" t="e">
        <f>'Report Sept'!BC508-'Report June'!BC508</f>
        <v>#VALUE!</v>
      </c>
      <c r="BD508" s="93" t="e">
        <f>'Report Sept'!BD508-'Report June'!BD508</f>
        <v>#VALUE!</v>
      </c>
      <c r="BE508" s="93" t="e">
        <f>'Report Sept'!BE508-'Report June'!BE508</f>
        <v>#VALUE!</v>
      </c>
      <c r="BF508" s="93" t="e">
        <f>'Report Sept'!BF508-'Report June'!BF508</f>
        <v>#VALUE!</v>
      </c>
      <c r="BG508" s="93" t="e">
        <f>'Report Sept'!BG508-'Report June'!BG508</f>
        <v>#VALUE!</v>
      </c>
      <c r="BH508" s="93" t="e">
        <f>'Report Sept'!BH508-'Report June'!BH508</f>
        <v>#VALUE!</v>
      </c>
      <c r="BI508" s="93" t="e">
        <f>'Report Sept'!BI508-'Report June'!BI508</f>
        <v>#VALUE!</v>
      </c>
      <c r="BJ508" s="93" t="e">
        <f>'Report Sept'!BJ508-'Report June'!BJ508</f>
        <v>#VALUE!</v>
      </c>
      <c r="BK508" s="93" t="e">
        <f>'Report Sept'!BK508-'Report June'!BK508</f>
        <v>#VALUE!</v>
      </c>
      <c r="BL508" s="93" t="e">
        <f>'Report Sept'!BL508-'Report June'!BL508</f>
        <v>#VALUE!</v>
      </c>
      <c r="BM508" s="93" t="e">
        <f>'Report Sept'!BM508-'Report June'!BM508</f>
        <v>#VALUE!</v>
      </c>
      <c r="BN508" s="43"/>
      <c r="BO508" s="43"/>
      <c r="BP508" s="43"/>
      <c r="BQ508" s="43"/>
      <c r="BR508" s="43"/>
      <c r="BS508" s="43"/>
      <c r="BT508" s="43"/>
      <c r="BU508" s="43"/>
      <c r="BV508" s="43"/>
      <c r="BW508" s="43"/>
      <c r="BX508" s="43"/>
      <c r="BY508" s="43"/>
      <c r="BZ508" s="43"/>
      <c r="CA508" s="43"/>
      <c r="CB508" s="43"/>
      <c r="CC508" s="43"/>
      <c r="CD508" s="43"/>
      <c r="CE508" s="43"/>
      <c r="CF508" s="52"/>
      <c r="CG508" s="52"/>
    </row>
    <row r="509" spans="1:156" ht="15" customHeight="1">
      <c r="A509" s="44"/>
      <c r="B509" s="44"/>
      <c r="C509" s="44"/>
      <c r="D509" s="44"/>
      <c r="E509" s="44"/>
      <c r="F509" s="44"/>
      <c r="G509" s="44"/>
      <c r="H509" s="44"/>
      <c r="I509" s="44"/>
      <c r="J509" s="44"/>
      <c r="K509" s="44"/>
      <c r="L509" s="44"/>
      <c r="M509" s="44"/>
      <c r="N509" s="44"/>
      <c r="O509" s="44"/>
      <c r="P509" s="44"/>
      <c r="Q509" s="44"/>
      <c r="R509" s="44"/>
      <c r="S509" s="44"/>
      <c r="T509" s="44"/>
      <c r="U509" s="44"/>
      <c r="V509" s="44"/>
      <c r="W509" s="44"/>
      <c r="X509" s="44"/>
      <c r="Y509" s="44"/>
      <c r="Z509" s="44"/>
      <c r="AA509" s="44"/>
      <c r="AB509" s="44"/>
      <c r="AC509" s="44"/>
      <c r="AD509" s="44"/>
      <c r="AE509" s="44"/>
      <c r="AF509" s="44"/>
      <c r="AG509" s="44"/>
      <c r="AH509" s="44"/>
      <c r="AI509" s="44"/>
      <c r="AJ509" s="44"/>
      <c r="AK509" s="44"/>
      <c r="AL509" s="44"/>
      <c r="AM509" s="44"/>
      <c r="AN509" s="44"/>
      <c r="AO509" s="44"/>
      <c r="AP509" s="44"/>
      <c r="AQ509" s="44"/>
      <c r="AR509" s="44"/>
      <c r="AS509" s="44"/>
      <c r="AT509" s="44"/>
      <c r="AU509" s="44"/>
      <c r="AV509" s="44"/>
      <c r="AY509" s="48">
        <v>2022</v>
      </c>
      <c r="AZ509" s="93" t="e">
        <f>'Report Sept'!AZ509-'Report June'!AZ509</f>
        <v>#VALUE!</v>
      </c>
      <c r="BA509" s="93" t="e">
        <f>'Report Sept'!BA509-'Report June'!BA509</f>
        <v>#VALUE!</v>
      </c>
      <c r="BB509" s="93" t="e">
        <f>'Report Sept'!BB509-'Report June'!BB509</f>
        <v>#VALUE!</v>
      </c>
      <c r="BC509" s="93" t="e">
        <f>'Report Sept'!BC509-'Report June'!BC509</f>
        <v>#VALUE!</v>
      </c>
      <c r="BD509" s="93" t="e">
        <f>'Report Sept'!BD509-'Report June'!BD509</f>
        <v>#VALUE!</v>
      </c>
      <c r="BE509" s="93" t="e">
        <f>'Report Sept'!BE509-'Report June'!BE509</f>
        <v>#VALUE!</v>
      </c>
      <c r="BF509" s="93" t="e">
        <f>'Report Sept'!BF509-'Report June'!BF509</f>
        <v>#VALUE!</v>
      </c>
      <c r="BG509" s="93" t="e">
        <f>'Report Sept'!BG509-'Report June'!BG509</f>
        <v>#VALUE!</v>
      </c>
      <c r="BH509" s="93" t="e">
        <f>'Report Sept'!BH509-'Report June'!BH509</f>
        <v>#VALUE!</v>
      </c>
      <c r="BI509" s="93" t="e">
        <f>'Report Sept'!BI509-'Report June'!BI509</f>
        <v>#VALUE!</v>
      </c>
      <c r="BJ509" s="43"/>
      <c r="BK509" s="43"/>
      <c r="BL509" s="43"/>
      <c r="BM509" s="43"/>
      <c r="BN509" s="43"/>
      <c r="BO509" s="43"/>
      <c r="BP509" s="43"/>
      <c r="BQ509" s="43"/>
      <c r="BR509" s="43"/>
      <c r="BS509" s="43"/>
      <c r="BT509" s="43"/>
      <c r="BU509" s="43"/>
      <c r="BV509" s="43"/>
      <c r="BW509" s="43"/>
      <c r="BX509" s="43"/>
      <c r="BY509" s="43"/>
      <c r="BZ509" s="43"/>
      <c r="CA509" s="43"/>
      <c r="CB509" s="43"/>
      <c r="CC509" s="43"/>
      <c r="CD509" s="43"/>
      <c r="CE509" s="43"/>
      <c r="CF509" s="52"/>
      <c r="CG509" s="52"/>
    </row>
    <row r="510" spans="1:156" ht="15" customHeight="1">
      <c r="A510" s="44"/>
      <c r="B510" s="105"/>
      <c r="C510" s="105"/>
      <c r="D510" s="105"/>
      <c r="E510" s="105"/>
      <c r="F510" s="105"/>
      <c r="G510" s="105"/>
      <c r="H510" s="105"/>
      <c r="I510" s="105"/>
      <c r="J510" s="105"/>
      <c r="K510" s="105"/>
      <c r="L510" s="105"/>
      <c r="M510" s="105"/>
      <c r="N510" s="105"/>
      <c r="O510" s="105"/>
      <c r="P510" s="105"/>
      <c r="Q510" s="105"/>
      <c r="R510" s="105"/>
      <c r="S510" s="105"/>
      <c r="T510" s="105"/>
      <c r="U510" s="105"/>
      <c r="V510" s="105"/>
      <c r="W510" s="105"/>
      <c r="X510" s="105"/>
      <c r="Y510" s="105"/>
      <c r="Z510" s="105"/>
      <c r="AA510" s="105"/>
      <c r="AB510" s="105"/>
      <c r="AC510" s="105"/>
      <c r="AD510" s="105"/>
      <c r="AE510" s="105"/>
      <c r="AF510" s="105"/>
      <c r="AG510" s="105"/>
      <c r="AH510" s="105"/>
      <c r="AI510" s="105"/>
      <c r="AJ510" s="105"/>
      <c r="AK510" s="105"/>
      <c r="AL510" s="105"/>
      <c r="AM510" s="105"/>
      <c r="AN510" s="105"/>
      <c r="AO510" s="105"/>
      <c r="AP510" s="105"/>
      <c r="AQ510" s="105"/>
      <c r="AR510" s="105"/>
      <c r="AS510" s="105"/>
      <c r="AT510" s="105"/>
      <c r="AU510" s="44"/>
      <c r="AV510" s="44"/>
      <c r="AY510" s="48">
        <v>2023</v>
      </c>
      <c r="AZ510" s="93" t="e">
        <f>'Report Sept'!AZ510-'Report June'!AZ510</f>
        <v>#VALUE!</v>
      </c>
      <c r="BA510" s="93" t="e">
        <f>'Report Sept'!BA510-'Report June'!BA510</f>
        <v>#VALUE!</v>
      </c>
      <c r="BB510" s="93" t="e">
        <f>'Report Sept'!BB510-'Report June'!BB510</f>
        <v>#VALUE!</v>
      </c>
      <c r="BC510" s="93" t="e">
        <f>'Report Sept'!BC510-'Report June'!BC510</f>
        <v>#VALUE!</v>
      </c>
      <c r="BD510" s="93" t="e">
        <f>'Report Sept'!BD510-'Report June'!BD510</f>
        <v>#VALUE!</v>
      </c>
      <c r="BE510" s="93" t="e">
        <f>'Report Sept'!BE510-'Report June'!BE510</f>
        <v>#VALUE!</v>
      </c>
      <c r="BF510" s="43"/>
      <c r="BG510" s="43"/>
      <c r="BH510" s="43"/>
      <c r="BI510" s="43"/>
      <c r="BJ510" s="43"/>
      <c r="BK510" s="43"/>
      <c r="BL510" s="43"/>
      <c r="BM510" s="43"/>
      <c r="BN510" s="43"/>
      <c r="BO510" s="43"/>
      <c r="BP510" s="43"/>
      <c r="BQ510" s="43"/>
      <c r="BR510" s="43"/>
      <c r="BS510" s="43"/>
      <c r="BT510" s="43"/>
      <c r="BU510" s="43"/>
      <c r="BV510" s="43"/>
      <c r="BW510" s="43"/>
      <c r="BX510" s="43"/>
      <c r="BY510" s="43"/>
      <c r="BZ510" s="43"/>
      <c r="CA510" s="43"/>
      <c r="CB510" s="43"/>
      <c r="CC510" s="43"/>
      <c r="CD510" s="43"/>
      <c r="CE510" s="43"/>
      <c r="CF510" s="52"/>
      <c r="CG510" s="52"/>
    </row>
    <row r="511" spans="1:156" ht="15" customHeight="1">
      <c r="A511" s="44"/>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c r="AA511" s="73"/>
      <c r="AB511" s="73"/>
      <c r="AC511" s="73"/>
      <c r="AD511" s="73"/>
      <c r="AE511" s="73"/>
      <c r="AF511" s="73"/>
      <c r="AG511" s="73"/>
      <c r="AH511" s="73"/>
      <c r="AI511" s="73"/>
      <c r="AJ511" s="73"/>
      <c r="AK511" s="73"/>
      <c r="AL511" s="73"/>
      <c r="AM511" s="73"/>
      <c r="AN511" s="73"/>
      <c r="AO511" s="73"/>
      <c r="AP511" s="73"/>
      <c r="AQ511" s="73"/>
      <c r="AR511" s="73"/>
      <c r="AS511" s="73"/>
      <c r="AT511" s="73"/>
      <c r="AU511" s="73"/>
      <c r="AV511" s="44"/>
      <c r="AY511" s="48">
        <v>2024</v>
      </c>
      <c r="AZ511" s="93">
        <f>'Report Sept'!AZ511-'Report June'!AZ511</f>
        <v>5.2840991368321197E-2</v>
      </c>
      <c r="BA511" s="93">
        <f>'Report Sept'!BA511-'Report June'!BA511</f>
        <v>5.0535569438038101E-2</v>
      </c>
    </row>
    <row r="512" spans="1:156" ht="15" customHeight="1">
      <c r="A512" s="105" t="str">
        <f>_xlfn.CONCAT("Data as of: ", TEXT($AZ$2,"dd mmmm yyyy"))</f>
        <v>Data as of: 30 September 2025</v>
      </c>
      <c r="B512" s="105"/>
      <c r="C512" s="105"/>
      <c r="D512" s="105"/>
      <c r="E512" s="105"/>
      <c r="F512" s="105"/>
      <c r="G512" s="105"/>
      <c r="H512" s="105"/>
      <c r="I512" s="105"/>
      <c r="J512" s="105"/>
      <c r="K512" s="105"/>
      <c r="L512" s="105"/>
      <c r="M512" s="105"/>
      <c r="N512" s="105"/>
      <c r="O512" s="105"/>
      <c r="P512" s="105"/>
      <c r="Q512" s="105"/>
      <c r="R512" s="105"/>
      <c r="S512" s="105"/>
      <c r="T512" s="105"/>
      <c r="U512" s="105"/>
      <c r="V512" s="105"/>
      <c r="W512" s="105"/>
      <c r="X512" s="105"/>
      <c r="Y512" s="105"/>
      <c r="Z512" s="105"/>
      <c r="AA512" s="105"/>
      <c r="AB512" s="105"/>
      <c r="AC512" s="105"/>
      <c r="AD512" s="105"/>
      <c r="AE512" s="105"/>
      <c r="AF512" s="105"/>
      <c r="AG512" s="105"/>
      <c r="AH512" s="105"/>
      <c r="AI512" s="105"/>
      <c r="AJ512" s="105"/>
      <c r="AK512" s="105"/>
      <c r="AL512" s="105"/>
      <c r="AM512" s="105"/>
      <c r="AN512" s="105"/>
      <c r="AO512" s="105"/>
      <c r="AP512" s="105"/>
      <c r="AQ512" s="105"/>
      <c r="AR512" s="105"/>
      <c r="AS512" s="105"/>
      <c r="AT512" s="105"/>
      <c r="AU512" s="105"/>
      <c r="AV512" s="105"/>
      <c r="AY512" s="54" t="s">
        <v>85</v>
      </c>
      <c r="AZ512" s="49">
        <v>1</v>
      </c>
      <c r="BA512" s="49">
        <v>2</v>
      </c>
      <c r="BB512" s="49">
        <v>3</v>
      </c>
      <c r="BC512" s="49">
        <v>4</v>
      </c>
      <c r="BD512" s="49">
        <v>5</v>
      </c>
      <c r="BE512" s="49">
        <v>6</v>
      </c>
      <c r="BF512" s="49">
        <v>7</v>
      </c>
      <c r="BG512" s="49">
        <v>8</v>
      </c>
      <c r="BH512" s="49">
        <v>9</v>
      </c>
      <c r="BI512" s="49">
        <v>10</v>
      </c>
      <c r="BJ512" s="49">
        <v>11</v>
      </c>
      <c r="BK512" s="49">
        <v>12</v>
      </c>
      <c r="BL512" s="49">
        <v>13</v>
      </c>
      <c r="BM512" s="49">
        <v>14</v>
      </c>
      <c r="BN512" s="49">
        <v>15</v>
      </c>
      <c r="BO512" s="49">
        <v>16</v>
      </c>
      <c r="BP512" s="49">
        <v>17</v>
      </c>
      <c r="BQ512" s="49">
        <v>18</v>
      </c>
      <c r="BR512" s="49">
        <v>19</v>
      </c>
      <c r="BS512" s="49">
        <v>20</v>
      </c>
      <c r="BT512" s="49">
        <v>21</v>
      </c>
      <c r="BU512" s="49">
        <v>22</v>
      </c>
      <c r="BV512" s="49">
        <v>23</v>
      </c>
      <c r="BW512" s="49">
        <v>24</v>
      </c>
      <c r="BX512" s="49">
        <v>25</v>
      </c>
      <c r="BY512" s="49">
        <v>26</v>
      </c>
      <c r="BZ512" s="49">
        <v>27</v>
      </c>
      <c r="CA512" s="49">
        <v>28</v>
      </c>
      <c r="CB512" s="49">
        <v>29</v>
      </c>
      <c r="CC512" s="49">
        <v>30</v>
      </c>
      <c r="CD512" s="49">
        <v>31</v>
      </c>
      <c r="CE512" s="49">
        <v>32</v>
      </c>
      <c r="CF512" s="49">
        <v>33</v>
      </c>
      <c r="CG512" s="49">
        <v>34</v>
      </c>
      <c r="CH512" s="49">
        <v>35</v>
      </c>
    </row>
    <row r="513" spans="1:156" ht="15" customHeight="1">
      <c r="A513" s="108" t="s">
        <v>123</v>
      </c>
      <c r="B513" s="108"/>
      <c r="C513" s="108"/>
      <c r="D513" s="108"/>
      <c r="E513" s="108"/>
      <c r="F513" s="108"/>
      <c r="G513" s="108"/>
      <c r="H513" s="108"/>
      <c r="I513" s="108"/>
      <c r="J513" s="108"/>
      <c r="K513" s="108"/>
      <c r="L513" s="108"/>
      <c r="M513" s="108"/>
      <c r="N513" s="108"/>
      <c r="O513" s="108"/>
      <c r="P513" s="108"/>
      <c r="Q513" s="108"/>
      <c r="R513" s="108"/>
      <c r="S513" s="108"/>
      <c r="T513" s="108"/>
      <c r="U513" s="108"/>
      <c r="V513" s="108"/>
      <c r="W513" s="108"/>
      <c r="X513" s="108"/>
      <c r="Y513" s="108"/>
      <c r="Z513" s="108"/>
      <c r="AA513" s="108"/>
      <c r="AB513" s="108"/>
      <c r="AC513" s="108"/>
      <c r="AD513" s="108"/>
      <c r="AE513" s="108"/>
      <c r="AF513" s="108"/>
      <c r="AG513" s="108"/>
      <c r="AH513" s="108"/>
      <c r="AI513" s="108"/>
      <c r="AJ513" s="108"/>
      <c r="AK513" s="108"/>
      <c r="AL513" s="108"/>
      <c r="AM513" s="108"/>
      <c r="AN513" s="108"/>
      <c r="AO513" s="108"/>
      <c r="AP513" s="108"/>
      <c r="AQ513" s="108"/>
      <c r="AR513" s="108"/>
      <c r="AS513" s="108"/>
      <c r="AT513" s="108"/>
      <c r="AU513" s="108"/>
      <c r="AV513" s="108"/>
      <c r="AY513" s="48">
        <v>2016</v>
      </c>
      <c r="AZ513" s="93" t="e">
        <f>'Report Sept'!AZ513-'Report June'!AZ513</f>
        <v>#VALUE!</v>
      </c>
      <c r="BA513" s="93" t="e">
        <f>'Report Sept'!BA513-'Report June'!BA513</f>
        <v>#VALUE!</v>
      </c>
      <c r="BB513" s="93" t="e">
        <f>'Report Sept'!BB513-'Report June'!BB513</f>
        <v>#VALUE!</v>
      </c>
      <c r="BC513" s="93" t="e">
        <f>'Report Sept'!BC513-'Report June'!BC513</f>
        <v>#VALUE!</v>
      </c>
      <c r="BD513" s="93" t="e">
        <f>'Report Sept'!BD513-'Report June'!BD513</f>
        <v>#VALUE!</v>
      </c>
      <c r="BE513" s="93" t="e">
        <f>'Report Sept'!BE513-'Report June'!BE513</f>
        <v>#VALUE!</v>
      </c>
      <c r="BF513" s="93" t="e">
        <f>'Report Sept'!BF513-'Report June'!BF513</f>
        <v>#VALUE!</v>
      </c>
      <c r="BG513" s="93" t="e">
        <f>'Report Sept'!BG513-'Report June'!BG513</f>
        <v>#VALUE!</v>
      </c>
      <c r="BH513" s="93" t="e">
        <f>'Report Sept'!BH513-'Report June'!BH513</f>
        <v>#VALUE!</v>
      </c>
      <c r="BI513" s="93" t="e">
        <f>'Report Sept'!BI513-'Report June'!BI513</f>
        <v>#VALUE!</v>
      </c>
      <c r="BJ513" s="93" t="e">
        <f>'Report Sept'!BJ513-'Report June'!BJ513</f>
        <v>#VALUE!</v>
      </c>
      <c r="BK513" s="93" t="e">
        <f>'Report Sept'!BK513-'Report June'!BK513</f>
        <v>#VALUE!</v>
      </c>
      <c r="BL513" s="93" t="e">
        <f>'Report Sept'!BL513-'Report June'!BL513</f>
        <v>#VALUE!</v>
      </c>
      <c r="BM513" s="93" t="e">
        <f>'Report Sept'!BM513-'Report June'!BM513</f>
        <v>#VALUE!</v>
      </c>
      <c r="BN513" s="93" t="e">
        <f>'Report Sept'!BN513-'Report June'!BN513</f>
        <v>#VALUE!</v>
      </c>
      <c r="BO513" s="93" t="e">
        <f>'Report Sept'!BO513-'Report June'!BO513</f>
        <v>#VALUE!</v>
      </c>
      <c r="BP513" s="93" t="e">
        <f>'Report Sept'!BP513-'Report June'!BP513</f>
        <v>#VALUE!</v>
      </c>
      <c r="BQ513" s="93" t="e">
        <f>'Report Sept'!BQ513-'Report June'!BQ513</f>
        <v>#VALUE!</v>
      </c>
      <c r="BR513" s="93" t="e">
        <f>'Report Sept'!BR513-'Report June'!BR513</f>
        <v>#VALUE!</v>
      </c>
      <c r="BS513" s="93" t="e">
        <f>'Report Sept'!BS513-'Report June'!BS513</f>
        <v>#VALUE!</v>
      </c>
      <c r="BT513" s="93" t="e">
        <f>'Report Sept'!BT513-'Report June'!BT513</f>
        <v>#VALUE!</v>
      </c>
      <c r="BU513" s="93" t="e">
        <f>'Report Sept'!BU513-'Report June'!BU513</f>
        <v>#VALUE!</v>
      </c>
      <c r="BV513" s="93" t="e">
        <f>'Report Sept'!BV513-'Report June'!BV513</f>
        <v>#VALUE!</v>
      </c>
      <c r="BW513" s="93" t="e">
        <f>'Report Sept'!BW513-'Report June'!BW513</f>
        <v>#VALUE!</v>
      </c>
      <c r="BX513" s="93" t="e">
        <f>'Report Sept'!BX513-'Report June'!BX513</f>
        <v>#VALUE!</v>
      </c>
      <c r="BY513" s="93" t="e">
        <f>'Report Sept'!BY513-'Report June'!BY513</f>
        <v>#VALUE!</v>
      </c>
      <c r="BZ513" s="93" t="e">
        <f>'Report Sept'!BZ513-'Report June'!BZ513</f>
        <v>#VALUE!</v>
      </c>
      <c r="CA513" s="93" t="e">
        <f>'Report Sept'!CA513-'Report June'!CA513</f>
        <v>#VALUE!</v>
      </c>
      <c r="CB513" s="93" t="e">
        <f>'Report Sept'!CB513-'Report June'!CB513</f>
        <v>#VALUE!</v>
      </c>
      <c r="CC513" s="93" t="e">
        <f>'Report Sept'!CC513-'Report June'!CC513</f>
        <v>#VALUE!</v>
      </c>
      <c r="CD513" s="93" t="e">
        <f>'Report Sept'!CD513-'Report June'!CD513</f>
        <v>#VALUE!</v>
      </c>
      <c r="CE513" s="93" t="e">
        <f>'Report Sept'!CE513-'Report June'!CE513</f>
        <v>#VALUE!</v>
      </c>
      <c r="CF513" s="93" t="e">
        <f>'Report Sept'!CF513-'Report June'!CF513</f>
        <v>#VALUE!</v>
      </c>
      <c r="CG513" s="93" t="e">
        <f>'Report Sept'!CG513-'Report June'!CG513</f>
        <v>#VALUE!</v>
      </c>
      <c r="CH513" s="43"/>
    </row>
    <row r="514" spans="1:156" ht="15" customHeight="1">
      <c r="A514" s="108"/>
      <c r="B514" s="108"/>
      <c r="C514" s="108"/>
      <c r="D514" s="108"/>
      <c r="E514" s="108"/>
      <c r="F514" s="108"/>
      <c r="G514" s="108"/>
      <c r="H514" s="108"/>
      <c r="I514" s="108"/>
      <c r="J514" s="108"/>
      <c r="K514" s="108"/>
      <c r="L514" s="108"/>
      <c r="M514" s="108"/>
      <c r="N514" s="108"/>
      <c r="O514" s="108"/>
      <c r="P514" s="108"/>
      <c r="Q514" s="108"/>
      <c r="R514" s="108"/>
      <c r="S514" s="108"/>
      <c r="T514" s="108"/>
      <c r="U514" s="108"/>
      <c r="V514" s="108"/>
      <c r="W514" s="108"/>
      <c r="X514" s="108"/>
      <c r="Y514" s="108"/>
      <c r="Z514" s="108"/>
      <c r="AA514" s="108"/>
      <c r="AB514" s="108"/>
      <c r="AC514" s="108"/>
      <c r="AD514" s="108"/>
      <c r="AE514" s="108"/>
      <c r="AF514" s="108"/>
      <c r="AG514" s="108"/>
      <c r="AH514" s="108"/>
      <c r="AI514" s="108"/>
      <c r="AJ514" s="108"/>
      <c r="AK514" s="108"/>
      <c r="AL514" s="108"/>
      <c r="AM514" s="108"/>
      <c r="AN514" s="108"/>
      <c r="AO514" s="108"/>
      <c r="AP514" s="108"/>
      <c r="AQ514" s="108"/>
      <c r="AR514" s="108"/>
      <c r="AS514" s="108"/>
      <c r="AT514" s="108"/>
      <c r="AU514" s="108"/>
      <c r="AV514" s="108"/>
      <c r="AY514" s="48">
        <v>2017</v>
      </c>
      <c r="AZ514" s="93" t="e">
        <f>'Report Sept'!AZ514-'Report June'!AZ514</f>
        <v>#VALUE!</v>
      </c>
      <c r="BA514" s="93" t="e">
        <f>'Report Sept'!BA514-'Report June'!BA514</f>
        <v>#VALUE!</v>
      </c>
      <c r="BB514" s="93" t="e">
        <f>'Report Sept'!BB514-'Report June'!BB514</f>
        <v>#VALUE!</v>
      </c>
      <c r="BC514" s="93" t="e">
        <f>'Report Sept'!BC514-'Report June'!BC514</f>
        <v>#VALUE!</v>
      </c>
      <c r="BD514" s="93" t="e">
        <f>'Report Sept'!BD514-'Report June'!BD514</f>
        <v>#VALUE!</v>
      </c>
      <c r="BE514" s="93" t="e">
        <f>'Report Sept'!BE514-'Report June'!BE514</f>
        <v>#VALUE!</v>
      </c>
      <c r="BF514" s="93" t="e">
        <f>'Report Sept'!BF514-'Report June'!BF514</f>
        <v>#VALUE!</v>
      </c>
      <c r="BG514" s="93" t="e">
        <f>'Report Sept'!BG514-'Report June'!BG514</f>
        <v>#VALUE!</v>
      </c>
      <c r="BH514" s="93" t="e">
        <f>'Report Sept'!BH514-'Report June'!BH514</f>
        <v>#VALUE!</v>
      </c>
      <c r="BI514" s="93" t="e">
        <f>'Report Sept'!BI514-'Report June'!BI514</f>
        <v>#VALUE!</v>
      </c>
      <c r="BJ514" s="93" t="e">
        <f>'Report Sept'!BJ514-'Report June'!BJ514</f>
        <v>#VALUE!</v>
      </c>
      <c r="BK514" s="93" t="e">
        <f>'Report Sept'!BK514-'Report June'!BK514</f>
        <v>#VALUE!</v>
      </c>
      <c r="BL514" s="93" t="e">
        <f>'Report Sept'!BL514-'Report June'!BL514</f>
        <v>#VALUE!</v>
      </c>
      <c r="BM514" s="93" t="e">
        <f>'Report Sept'!BM514-'Report June'!BM514</f>
        <v>#VALUE!</v>
      </c>
      <c r="BN514" s="93" t="e">
        <f>'Report Sept'!BN514-'Report June'!BN514</f>
        <v>#VALUE!</v>
      </c>
      <c r="BO514" s="93" t="e">
        <f>'Report Sept'!BO514-'Report June'!BO514</f>
        <v>#VALUE!</v>
      </c>
      <c r="BP514" s="93" t="e">
        <f>'Report Sept'!BP514-'Report June'!BP514</f>
        <v>#VALUE!</v>
      </c>
      <c r="BQ514" s="93" t="e">
        <f>'Report Sept'!BQ514-'Report June'!BQ514</f>
        <v>#VALUE!</v>
      </c>
      <c r="BR514" s="93" t="e">
        <f>'Report Sept'!BR514-'Report June'!BR514</f>
        <v>#VALUE!</v>
      </c>
      <c r="BS514" s="93" t="e">
        <f>'Report Sept'!BS514-'Report June'!BS514</f>
        <v>#VALUE!</v>
      </c>
      <c r="BT514" s="93" t="e">
        <f>'Report Sept'!BT514-'Report June'!BT514</f>
        <v>#VALUE!</v>
      </c>
      <c r="BU514" s="93" t="e">
        <f>'Report Sept'!BU514-'Report June'!BU514</f>
        <v>#VALUE!</v>
      </c>
      <c r="BV514" s="93" t="e">
        <f>'Report Sept'!BV514-'Report June'!BV514</f>
        <v>#VALUE!</v>
      </c>
      <c r="BW514" s="93" t="e">
        <f>'Report Sept'!BW514-'Report June'!BW514</f>
        <v>#VALUE!</v>
      </c>
      <c r="BX514" s="93" t="e">
        <f>'Report Sept'!BX514-'Report June'!BX514</f>
        <v>#VALUE!</v>
      </c>
      <c r="BY514" s="93" t="e">
        <f>'Report Sept'!BY514-'Report June'!BY514</f>
        <v>#VALUE!</v>
      </c>
      <c r="BZ514" s="93" t="e">
        <f>'Report Sept'!BZ514-'Report June'!BZ514</f>
        <v>#VALUE!</v>
      </c>
      <c r="CA514" s="93" t="e">
        <f>'Report Sept'!CA514-'Report June'!CA514</f>
        <v>#VALUE!</v>
      </c>
      <c r="CB514" s="93" t="e">
        <f>'Report Sept'!CB514-'Report June'!CB514</f>
        <v>#VALUE!</v>
      </c>
      <c r="CC514" s="93" t="e">
        <f>'Report Sept'!CC514-'Report June'!CC514</f>
        <v>#VALUE!</v>
      </c>
      <c r="CD514" s="43"/>
      <c r="CE514" s="43"/>
      <c r="CF514" s="52"/>
      <c r="CG514" s="52"/>
    </row>
    <row r="515" spans="1:156" ht="15" customHeight="1">
      <c r="A515" s="108"/>
      <c r="B515" s="108"/>
      <c r="C515" s="108"/>
      <c r="D515" s="108"/>
      <c r="E515" s="108"/>
      <c r="F515" s="108"/>
      <c r="G515" s="108"/>
      <c r="H515" s="108"/>
      <c r="I515" s="108"/>
      <c r="J515" s="108"/>
      <c r="K515" s="108"/>
      <c r="L515" s="108"/>
      <c r="M515" s="108"/>
      <c r="N515" s="108"/>
      <c r="O515" s="108"/>
      <c r="P515" s="108"/>
      <c r="Q515" s="108"/>
      <c r="R515" s="108"/>
      <c r="S515" s="108"/>
      <c r="T515" s="108"/>
      <c r="U515" s="108"/>
      <c r="V515" s="108"/>
      <c r="W515" s="108"/>
      <c r="X515" s="108"/>
      <c r="Y515" s="108"/>
      <c r="Z515" s="108"/>
      <c r="AA515" s="108"/>
      <c r="AB515" s="108"/>
      <c r="AC515" s="108"/>
      <c r="AD515" s="108"/>
      <c r="AE515" s="108"/>
      <c r="AF515" s="108"/>
      <c r="AG515" s="108"/>
      <c r="AH515" s="108"/>
      <c r="AI515" s="108"/>
      <c r="AJ515" s="108"/>
      <c r="AK515" s="108"/>
      <c r="AL515" s="108"/>
      <c r="AM515" s="108"/>
      <c r="AN515" s="108"/>
      <c r="AO515" s="108"/>
      <c r="AP515" s="108"/>
      <c r="AQ515" s="108"/>
      <c r="AR515" s="108"/>
      <c r="AS515" s="108"/>
      <c r="AT515" s="108"/>
      <c r="AU515" s="108"/>
      <c r="AV515" s="108"/>
      <c r="AY515" s="48">
        <v>2018</v>
      </c>
      <c r="AZ515" s="93" t="e">
        <f>'Report Sept'!AZ515-'Report June'!AZ515</f>
        <v>#VALUE!</v>
      </c>
      <c r="BA515" s="93" t="e">
        <f>'Report Sept'!BA515-'Report June'!BA515</f>
        <v>#VALUE!</v>
      </c>
      <c r="BB515" s="93" t="e">
        <f>'Report Sept'!BB515-'Report June'!BB515</f>
        <v>#VALUE!</v>
      </c>
      <c r="BC515" s="93" t="e">
        <f>'Report Sept'!BC515-'Report June'!BC515</f>
        <v>#VALUE!</v>
      </c>
      <c r="BD515" s="93" t="e">
        <f>'Report Sept'!BD515-'Report June'!BD515</f>
        <v>#VALUE!</v>
      </c>
      <c r="BE515" s="93" t="e">
        <f>'Report Sept'!BE515-'Report June'!BE515</f>
        <v>#VALUE!</v>
      </c>
      <c r="BF515" s="93" t="e">
        <f>'Report Sept'!BF515-'Report June'!BF515</f>
        <v>#VALUE!</v>
      </c>
      <c r="BG515" s="93" t="e">
        <f>'Report Sept'!BG515-'Report June'!BG515</f>
        <v>#VALUE!</v>
      </c>
      <c r="BH515" s="93" t="e">
        <f>'Report Sept'!BH515-'Report June'!BH515</f>
        <v>#VALUE!</v>
      </c>
      <c r="BI515" s="93" t="e">
        <f>'Report Sept'!BI515-'Report June'!BI515</f>
        <v>#VALUE!</v>
      </c>
      <c r="BJ515" s="93" t="e">
        <f>'Report Sept'!BJ515-'Report June'!BJ515</f>
        <v>#VALUE!</v>
      </c>
      <c r="BK515" s="93" t="e">
        <f>'Report Sept'!BK515-'Report June'!BK515</f>
        <v>#VALUE!</v>
      </c>
      <c r="BL515" s="93" t="e">
        <f>'Report Sept'!BL515-'Report June'!BL515</f>
        <v>#VALUE!</v>
      </c>
      <c r="BM515" s="93" t="e">
        <f>'Report Sept'!BM515-'Report June'!BM515</f>
        <v>#VALUE!</v>
      </c>
      <c r="BN515" s="93" t="e">
        <f>'Report Sept'!BN515-'Report June'!BN515</f>
        <v>#VALUE!</v>
      </c>
      <c r="BO515" s="93" t="e">
        <f>'Report Sept'!BO515-'Report June'!BO515</f>
        <v>#VALUE!</v>
      </c>
      <c r="BP515" s="93" t="e">
        <f>'Report Sept'!BP515-'Report June'!BP515</f>
        <v>#VALUE!</v>
      </c>
      <c r="BQ515" s="93" t="e">
        <f>'Report Sept'!BQ515-'Report June'!BQ515</f>
        <v>#VALUE!</v>
      </c>
      <c r="BR515" s="93" t="e">
        <f>'Report Sept'!BR515-'Report June'!BR515</f>
        <v>#VALUE!</v>
      </c>
      <c r="BS515" s="93" t="e">
        <f>'Report Sept'!BS515-'Report June'!BS515</f>
        <v>#VALUE!</v>
      </c>
      <c r="BT515" s="93" t="e">
        <f>'Report Sept'!BT515-'Report June'!BT515</f>
        <v>#VALUE!</v>
      </c>
      <c r="BU515" s="93" t="e">
        <f>'Report Sept'!BU515-'Report June'!BU515</f>
        <v>#VALUE!</v>
      </c>
      <c r="BV515" s="93" t="e">
        <f>'Report Sept'!BV515-'Report June'!BV515</f>
        <v>#VALUE!</v>
      </c>
      <c r="BW515" s="93" t="e">
        <f>'Report Sept'!BW515-'Report June'!BW515</f>
        <v>#VALUE!</v>
      </c>
      <c r="BX515" s="93" t="e">
        <f>'Report Sept'!BX515-'Report June'!BX515</f>
        <v>#VALUE!</v>
      </c>
      <c r="BY515" s="93" t="e">
        <f>'Report Sept'!BY515-'Report June'!BY515</f>
        <v>#VALUE!</v>
      </c>
      <c r="BZ515" s="43"/>
      <c r="CA515" s="43"/>
      <c r="CB515" s="43"/>
      <c r="CC515" s="43"/>
      <c r="CD515" s="43"/>
      <c r="CE515" s="43"/>
      <c r="CF515" s="52"/>
      <c r="CG515" s="52"/>
    </row>
    <row r="516" spans="1:156" ht="15" customHeight="1">
      <c r="A516" s="108"/>
      <c r="B516" s="108"/>
      <c r="C516" s="108"/>
      <c r="D516" s="108"/>
      <c r="E516" s="108"/>
      <c r="F516" s="108"/>
      <c r="G516" s="108"/>
      <c r="H516" s="108"/>
      <c r="I516" s="108"/>
      <c r="J516" s="108"/>
      <c r="K516" s="108"/>
      <c r="L516" s="108"/>
      <c r="M516" s="108"/>
      <c r="N516" s="108"/>
      <c r="O516" s="108"/>
      <c r="P516" s="108"/>
      <c r="Q516" s="108"/>
      <c r="R516" s="108"/>
      <c r="S516" s="108"/>
      <c r="T516" s="108"/>
      <c r="U516" s="108"/>
      <c r="V516" s="108"/>
      <c r="W516" s="108"/>
      <c r="X516" s="108"/>
      <c r="Y516" s="108"/>
      <c r="Z516" s="108"/>
      <c r="AA516" s="108"/>
      <c r="AB516" s="108"/>
      <c r="AC516" s="108"/>
      <c r="AD516" s="108"/>
      <c r="AE516" s="108"/>
      <c r="AF516" s="108"/>
      <c r="AG516" s="108"/>
      <c r="AH516" s="108"/>
      <c r="AI516" s="108"/>
      <c r="AJ516" s="108"/>
      <c r="AK516" s="108"/>
      <c r="AL516" s="108"/>
      <c r="AM516" s="108"/>
      <c r="AN516" s="108"/>
      <c r="AO516" s="108"/>
      <c r="AP516" s="108"/>
      <c r="AQ516" s="108"/>
      <c r="AR516" s="108"/>
      <c r="AS516" s="108"/>
      <c r="AT516" s="108"/>
      <c r="AU516" s="108"/>
      <c r="AV516" s="108"/>
      <c r="AY516" s="48">
        <v>2019</v>
      </c>
      <c r="AZ516" s="93" t="e">
        <f>'Report Sept'!AZ516-'Report June'!AZ516</f>
        <v>#VALUE!</v>
      </c>
      <c r="BA516" s="93" t="e">
        <f>'Report Sept'!BA516-'Report June'!BA516</f>
        <v>#VALUE!</v>
      </c>
      <c r="BB516" s="93" t="e">
        <f>'Report Sept'!BB516-'Report June'!BB516</f>
        <v>#VALUE!</v>
      </c>
      <c r="BC516" s="93" t="e">
        <f>'Report Sept'!BC516-'Report June'!BC516</f>
        <v>#VALUE!</v>
      </c>
      <c r="BD516" s="93" t="e">
        <f>'Report Sept'!BD516-'Report June'!BD516</f>
        <v>#VALUE!</v>
      </c>
      <c r="BE516" s="93" t="e">
        <f>'Report Sept'!BE516-'Report June'!BE516</f>
        <v>#VALUE!</v>
      </c>
      <c r="BF516" s="93" t="e">
        <f>'Report Sept'!BF516-'Report June'!BF516</f>
        <v>#VALUE!</v>
      </c>
      <c r="BG516" s="93" t="e">
        <f>'Report Sept'!BG516-'Report June'!BG516</f>
        <v>#VALUE!</v>
      </c>
      <c r="BH516" s="93" t="e">
        <f>'Report Sept'!BH516-'Report June'!BH516</f>
        <v>#VALUE!</v>
      </c>
      <c r="BI516" s="93" t="e">
        <f>'Report Sept'!BI516-'Report June'!BI516</f>
        <v>#VALUE!</v>
      </c>
      <c r="BJ516" s="93" t="e">
        <f>'Report Sept'!BJ516-'Report June'!BJ516</f>
        <v>#VALUE!</v>
      </c>
      <c r="BK516" s="93" t="e">
        <f>'Report Sept'!BK516-'Report June'!BK516</f>
        <v>#VALUE!</v>
      </c>
      <c r="BL516" s="93" t="e">
        <f>'Report Sept'!BL516-'Report June'!BL516</f>
        <v>#VALUE!</v>
      </c>
      <c r="BM516" s="93" t="e">
        <f>'Report Sept'!BM516-'Report June'!BM516</f>
        <v>#VALUE!</v>
      </c>
      <c r="BN516" s="93" t="e">
        <f>'Report Sept'!BN516-'Report June'!BN516</f>
        <v>#VALUE!</v>
      </c>
      <c r="BO516" s="93" t="e">
        <f>'Report Sept'!BO516-'Report June'!BO516</f>
        <v>#VALUE!</v>
      </c>
      <c r="BP516" s="93" t="e">
        <f>'Report Sept'!BP516-'Report June'!BP516</f>
        <v>#VALUE!</v>
      </c>
      <c r="BQ516" s="93" t="e">
        <f>'Report Sept'!BQ516-'Report June'!BQ516</f>
        <v>#VALUE!</v>
      </c>
      <c r="BR516" s="93" t="e">
        <f>'Report Sept'!BR516-'Report June'!BR516</f>
        <v>#VALUE!</v>
      </c>
      <c r="BS516" s="93" t="e">
        <f>'Report Sept'!BS516-'Report June'!BS516</f>
        <v>#VALUE!</v>
      </c>
      <c r="BT516" s="93" t="e">
        <f>'Report Sept'!BT516-'Report June'!BT516</f>
        <v>#VALUE!</v>
      </c>
      <c r="BU516" s="93" t="e">
        <f>'Report Sept'!BU516-'Report June'!BU516</f>
        <v>#VALUE!</v>
      </c>
      <c r="BV516" s="43"/>
      <c r="BW516" s="43"/>
      <c r="BX516" s="43"/>
      <c r="BY516" s="43"/>
      <c r="BZ516" s="43"/>
      <c r="CA516" s="43"/>
      <c r="CB516" s="43"/>
      <c r="CC516" s="43"/>
      <c r="CD516" s="43"/>
      <c r="CE516" s="43"/>
      <c r="CF516" s="52"/>
      <c r="CG516" s="52"/>
    </row>
    <row r="517" spans="1:156" ht="15" customHeight="1">
      <c r="AY517" s="48">
        <v>2020</v>
      </c>
      <c r="AZ517" s="93" t="e">
        <f>'Report Sept'!AZ517-'Report June'!AZ517</f>
        <v>#VALUE!</v>
      </c>
      <c r="BA517" s="93" t="e">
        <f>'Report Sept'!BA517-'Report June'!BA517</f>
        <v>#VALUE!</v>
      </c>
      <c r="BB517" s="93" t="e">
        <f>'Report Sept'!BB517-'Report June'!BB517</f>
        <v>#VALUE!</v>
      </c>
      <c r="BC517" s="93" t="e">
        <f>'Report Sept'!BC517-'Report June'!BC517</f>
        <v>#VALUE!</v>
      </c>
      <c r="BD517" s="93" t="e">
        <f>'Report Sept'!BD517-'Report June'!BD517</f>
        <v>#VALUE!</v>
      </c>
      <c r="BE517" s="93" t="e">
        <f>'Report Sept'!BE517-'Report June'!BE517</f>
        <v>#VALUE!</v>
      </c>
      <c r="BF517" s="93" t="e">
        <f>'Report Sept'!BF517-'Report June'!BF517</f>
        <v>#VALUE!</v>
      </c>
      <c r="BG517" s="93" t="e">
        <f>'Report Sept'!BG517-'Report June'!BG517</f>
        <v>#VALUE!</v>
      </c>
      <c r="BH517" s="93" t="e">
        <f>'Report Sept'!BH517-'Report June'!BH517</f>
        <v>#VALUE!</v>
      </c>
      <c r="BI517" s="93" t="e">
        <f>'Report Sept'!BI517-'Report June'!BI517</f>
        <v>#VALUE!</v>
      </c>
      <c r="BJ517" s="93" t="e">
        <f>'Report Sept'!BJ517-'Report June'!BJ517</f>
        <v>#VALUE!</v>
      </c>
      <c r="BK517" s="93" t="e">
        <f>'Report Sept'!BK517-'Report June'!BK517</f>
        <v>#VALUE!</v>
      </c>
      <c r="BL517" s="93" t="e">
        <f>'Report Sept'!BL517-'Report June'!BL517</f>
        <v>#VALUE!</v>
      </c>
      <c r="BM517" s="93" t="e">
        <f>'Report Sept'!BM517-'Report June'!BM517</f>
        <v>#VALUE!</v>
      </c>
      <c r="BN517" s="93" t="e">
        <f>'Report Sept'!BN517-'Report June'!BN517</f>
        <v>#VALUE!</v>
      </c>
      <c r="BO517" s="93" t="e">
        <f>'Report Sept'!BO517-'Report June'!BO517</f>
        <v>#VALUE!</v>
      </c>
      <c r="BP517" s="93" t="e">
        <f>'Report Sept'!BP517-'Report June'!BP517</f>
        <v>#VALUE!</v>
      </c>
      <c r="BQ517" s="93" t="e">
        <f>'Report Sept'!BQ517-'Report June'!BQ517</f>
        <v>#VALUE!</v>
      </c>
      <c r="BR517" s="43"/>
      <c r="BS517" s="43"/>
      <c r="BT517" s="43"/>
      <c r="BU517" s="43"/>
      <c r="BV517" s="43"/>
      <c r="BW517" s="43"/>
      <c r="BX517" s="43"/>
      <c r="BY517" s="43"/>
      <c r="BZ517" s="43"/>
      <c r="CA517" s="43"/>
      <c r="CB517" s="43"/>
      <c r="CC517" s="43"/>
      <c r="CD517" s="43"/>
      <c r="CE517" s="43"/>
      <c r="CF517" s="52"/>
      <c r="CG517" s="52"/>
    </row>
    <row r="518" spans="1:156" ht="15" customHeight="1">
      <c r="AY518" s="48">
        <v>2021</v>
      </c>
      <c r="AZ518" s="93" t="e">
        <f>'Report Sept'!AZ518-'Report June'!AZ518</f>
        <v>#VALUE!</v>
      </c>
      <c r="BA518" s="93" t="e">
        <f>'Report Sept'!BA518-'Report June'!BA518</f>
        <v>#VALUE!</v>
      </c>
      <c r="BB518" s="93" t="e">
        <f>'Report Sept'!BB518-'Report June'!BB518</f>
        <v>#VALUE!</v>
      </c>
      <c r="BC518" s="93" t="e">
        <f>'Report Sept'!BC518-'Report June'!BC518</f>
        <v>#VALUE!</v>
      </c>
      <c r="BD518" s="93" t="e">
        <f>'Report Sept'!BD518-'Report June'!BD518</f>
        <v>#VALUE!</v>
      </c>
      <c r="BE518" s="93" t="e">
        <f>'Report Sept'!BE518-'Report June'!BE518</f>
        <v>#VALUE!</v>
      </c>
      <c r="BF518" s="93" t="e">
        <f>'Report Sept'!BF518-'Report June'!BF518</f>
        <v>#VALUE!</v>
      </c>
      <c r="BG518" s="93" t="e">
        <f>'Report Sept'!BG518-'Report June'!BG518</f>
        <v>#VALUE!</v>
      </c>
      <c r="BH518" s="93" t="e">
        <f>'Report Sept'!BH518-'Report June'!BH518</f>
        <v>#VALUE!</v>
      </c>
      <c r="BI518" s="93" t="e">
        <f>'Report Sept'!BI518-'Report June'!BI518</f>
        <v>#VALUE!</v>
      </c>
      <c r="BJ518" s="93" t="e">
        <f>'Report Sept'!BJ518-'Report June'!BJ518</f>
        <v>#VALUE!</v>
      </c>
      <c r="BK518" s="93" t="e">
        <f>'Report Sept'!BK518-'Report June'!BK518</f>
        <v>#VALUE!</v>
      </c>
      <c r="BL518" s="93" t="e">
        <f>'Report Sept'!BL518-'Report June'!BL518</f>
        <v>#VALUE!</v>
      </c>
      <c r="BM518" s="93">
        <f>'Report Sept'!BM518-'Report June'!BM518</f>
        <v>0.105630913949741</v>
      </c>
      <c r="BN518" s="43"/>
      <c r="BO518" s="43"/>
      <c r="BP518" s="43"/>
      <c r="BQ518" s="43"/>
      <c r="BR518" s="43"/>
      <c r="BS518" s="43"/>
      <c r="BT518" s="43"/>
      <c r="BU518" s="43"/>
      <c r="BV518" s="43"/>
      <c r="BW518" s="43"/>
      <c r="BX518" s="43"/>
      <c r="BY518" s="43"/>
      <c r="BZ518" s="43"/>
      <c r="CA518" s="43"/>
      <c r="CB518" s="43"/>
      <c r="CC518" s="43"/>
      <c r="CD518" s="43"/>
      <c r="CE518" s="43"/>
      <c r="CF518" s="52"/>
      <c r="CG518" s="52"/>
    </row>
    <row r="519" spans="1:156" ht="15" customHeight="1">
      <c r="AY519" s="48">
        <v>2022</v>
      </c>
      <c r="AZ519" s="93" t="e">
        <f>'Report Sept'!AZ519-'Report June'!AZ519</f>
        <v>#VALUE!</v>
      </c>
      <c r="BA519" s="93" t="e">
        <f>'Report Sept'!BA519-'Report June'!BA519</f>
        <v>#VALUE!</v>
      </c>
      <c r="BB519" s="93" t="e">
        <f>'Report Sept'!BB519-'Report June'!BB519</f>
        <v>#VALUE!</v>
      </c>
      <c r="BC519" s="93" t="e">
        <f>'Report Sept'!BC519-'Report June'!BC519</f>
        <v>#VALUE!</v>
      </c>
      <c r="BD519" s="93" t="e">
        <f>'Report Sept'!BD519-'Report June'!BD519</f>
        <v>#VALUE!</v>
      </c>
      <c r="BE519" s="93" t="e">
        <f>'Report Sept'!BE519-'Report June'!BE519</f>
        <v>#VALUE!</v>
      </c>
      <c r="BF519" s="93" t="e">
        <f>'Report Sept'!BF519-'Report June'!BF519</f>
        <v>#VALUE!</v>
      </c>
      <c r="BG519" s="93" t="e">
        <f>'Report Sept'!BG519-'Report June'!BG519</f>
        <v>#VALUE!</v>
      </c>
      <c r="BH519" s="93" t="e">
        <f>'Report Sept'!BH519-'Report June'!BH519</f>
        <v>#VALUE!</v>
      </c>
      <c r="BI519" s="93">
        <f>'Report Sept'!BI519-'Report June'!BI519</f>
        <v>0.100176824035368</v>
      </c>
      <c r="BJ519" s="43"/>
      <c r="BK519" s="43"/>
      <c r="BL519" s="43"/>
      <c r="BM519" s="43"/>
      <c r="BN519" s="43"/>
      <c r="BO519" s="43"/>
      <c r="BP519" s="43"/>
      <c r="BQ519" s="43"/>
      <c r="BR519" s="43"/>
      <c r="BS519" s="43"/>
      <c r="BT519" s="43"/>
      <c r="BU519" s="43"/>
      <c r="BV519" s="43"/>
      <c r="BW519" s="43"/>
      <c r="BX519" s="43"/>
      <c r="BY519" s="43"/>
      <c r="BZ519" s="43"/>
      <c r="CA519" s="43"/>
      <c r="CB519" s="43"/>
      <c r="CC519" s="43"/>
      <c r="CD519" s="43"/>
      <c r="CE519" s="43"/>
      <c r="CF519" s="52"/>
      <c r="CG519" s="52"/>
    </row>
    <row r="520" spans="1:156" ht="15" customHeight="1">
      <c r="AY520" s="48">
        <v>2023</v>
      </c>
      <c r="AZ520" s="93" t="e">
        <f>'Report Sept'!AZ520-'Report June'!AZ520</f>
        <v>#VALUE!</v>
      </c>
      <c r="BA520" s="93" t="e">
        <f>'Report Sept'!BA520-'Report June'!BA520</f>
        <v>#VALUE!</v>
      </c>
      <c r="BB520" s="93" t="e">
        <f>'Report Sept'!BB520-'Report June'!BB520</f>
        <v>#VALUE!</v>
      </c>
      <c r="BC520" s="93" t="e">
        <f>'Report Sept'!BC520-'Report June'!BC520</f>
        <v>#VALUE!</v>
      </c>
      <c r="BD520" s="93" t="e">
        <f>'Report Sept'!BD520-'Report June'!BD520</f>
        <v>#VALUE!</v>
      </c>
      <c r="BE520" s="93">
        <f>'Report Sept'!BE520-'Report June'!BE520</f>
        <v>8.3182407246923107E-2</v>
      </c>
      <c r="BF520" s="43"/>
      <c r="BG520" s="43"/>
      <c r="BH520" s="43"/>
      <c r="BI520" s="43"/>
      <c r="BJ520" s="43"/>
      <c r="BK520" s="43"/>
      <c r="BL520" s="43"/>
      <c r="BM520" s="43"/>
      <c r="BN520" s="43"/>
      <c r="BO520" s="43"/>
      <c r="BP520" s="43"/>
      <c r="BQ520" s="43"/>
      <c r="BR520" s="43"/>
      <c r="BS520" s="43"/>
      <c r="BT520" s="43"/>
      <c r="BU520" s="43"/>
      <c r="BV520" s="43"/>
      <c r="BW520" s="43"/>
      <c r="BX520" s="43"/>
      <c r="BY520" s="43"/>
      <c r="BZ520" s="43"/>
      <c r="CA520" s="43"/>
      <c r="CB520" s="43"/>
      <c r="CC520" s="43"/>
      <c r="CD520" s="43"/>
      <c r="CE520" s="43"/>
      <c r="CF520" s="52"/>
      <c r="CG520" s="52"/>
    </row>
    <row r="521" spans="1:156" ht="15" customHeight="1">
      <c r="AY521" s="48">
        <v>2024</v>
      </c>
      <c r="AZ521" s="93">
        <f>'Report Sept'!AZ521-'Report June'!AZ521</f>
        <v>3.4538806762525402E-2</v>
      </c>
      <c r="BA521" s="93">
        <f>'Report Sept'!BA521-'Report June'!BA521</f>
        <v>3.59399785124042E-2</v>
      </c>
    </row>
    <row r="522" spans="1:156" ht="15" customHeight="1">
      <c r="CF522" s="43"/>
      <c r="CG522" s="43"/>
    </row>
    <row r="524" spans="1:156" s="87" customFormat="1" ht="15" customHeight="1">
      <c r="B524" s="109" t="s">
        <v>151</v>
      </c>
      <c r="C524" s="109"/>
      <c r="D524" s="109"/>
      <c r="E524" s="109"/>
      <c r="F524" s="109"/>
      <c r="G524" s="109"/>
      <c r="H524" s="109"/>
      <c r="I524" s="109"/>
      <c r="J524" s="109"/>
      <c r="K524" s="109"/>
      <c r="L524" s="109"/>
      <c r="M524" s="109"/>
      <c r="N524" s="109"/>
      <c r="O524" s="109"/>
      <c r="P524" s="109"/>
      <c r="Q524" s="109"/>
      <c r="R524" s="109"/>
      <c r="S524" s="109"/>
      <c r="T524" s="109"/>
      <c r="U524" s="109"/>
      <c r="V524" s="109"/>
      <c r="W524" s="109"/>
      <c r="X524" s="109"/>
      <c r="Y524" s="109"/>
      <c r="Z524" s="109"/>
      <c r="AA524" s="109"/>
      <c r="AB524" s="109"/>
      <c r="AC524" s="109"/>
      <c r="AD524" s="109"/>
      <c r="AE524" s="109"/>
      <c r="AF524" s="109"/>
      <c r="AG524" s="109"/>
      <c r="AH524" s="109"/>
      <c r="AI524" s="109"/>
      <c r="AJ524" s="109"/>
      <c r="AK524" s="109"/>
      <c r="AL524" s="109"/>
      <c r="AM524" s="109"/>
      <c r="AN524" s="109"/>
      <c r="AO524" s="109"/>
      <c r="AP524" s="109"/>
      <c r="AQ524" s="109"/>
      <c r="AR524" s="109"/>
      <c r="AS524" s="109"/>
      <c r="AT524" s="109"/>
      <c r="AU524" s="109"/>
      <c r="AY524" s="88"/>
    </row>
    <row r="525" spans="1:156" s="87" customFormat="1" ht="15" customHeight="1">
      <c r="B525" s="109"/>
      <c r="C525" s="109"/>
      <c r="D525" s="109"/>
      <c r="E525" s="109"/>
      <c r="F525" s="109"/>
      <c r="G525" s="109"/>
      <c r="H525" s="109"/>
      <c r="I525" s="109"/>
      <c r="J525" s="109"/>
      <c r="K525" s="109"/>
      <c r="L525" s="109"/>
      <c r="M525" s="109"/>
      <c r="N525" s="109"/>
      <c r="O525" s="109"/>
      <c r="P525" s="109"/>
      <c r="Q525" s="109"/>
      <c r="R525" s="109"/>
      <c r="S525" s="109"/>
      <c r="T525" s="109"/>
      <c r="U525" s="109"/>
      <c r="V525" s="109"/>
      <c r="W525" s="109"/>
      <c r="X525" s="109"/>
      <c r="Y525" s="109"/>
      <c r="Z525" s="109"/>
      <c r="AA525" s="109"/>
      <c r="AB525" s="109"/>
      <c r="AC525" s="109"/>
      <c r="AD525" s="109"/>
      <c r="AE525" s="109"/>
      <c r="AF525" s="109"/>
      <c r="AG525" s="109"/>
      <c r="AH525" s="109"/>
      <c r="AI525" s="109"/>
      <c r="AJ525" s="109"/>
      <c r="AK525" s="109"/>
      <c r="AL525" s="109"/>
      <c r="AM525" s="109"/>
      <c r="AN525" s="109"/>
      <c r="AO525" s="109"/>
      <c r="AP525" s="109"/>
      <c r="AQ525" s="109"/>
      <c r="AR525" s="109"/>
      <c r="AS525" s="109"/>
      <c r="AT525" s="109"/>
      <c r="AU525" s="109"/>
      <c r="AY525" s="88"/>
    </row>
    <row r="526" spans="1:156" s="87" customFormat="1" ht="15" customHeight="1">
      <c r="B526" s="89"/>
      <c r="C526" s="89"/>
      <c r="D526" s="89"/>
      <c r="E526" s="89"/>
      <c r="F526" s="89"/>
      <c r="G526" s="89"/>
      <c r="H526" s="89"/>
      <c r="I526" s="89"/>
      <c r="J526" s="89"/>
      <c r="K526" s="89"/>
      <c r="L526" s="89"/>
      <c r="M526" s="89"/>
      <c r="N526" s="89"/>
      <c r="O526" s="89"/>
      <c r="P526" s="89"/>
      <c r="Q526" s="89"/>
      <c r="R526" s="89"/>
      <c r="S526" s="89"/>
      <c r="T526" s="89"/>
      <c r="U526" s="89"/>
      <c r="V526" s="89"/>
      <c r="W526" s="89"/>
      <c r="X526" s="89"/>
      <c r="Y526" s="89"/>
      <c r="Z526" s="89"/>
      <c r="AA526" s="89"/>
      <c r="AB526" s="89"/>
      <c r="AC526" s="89"/>
      <c r="AD526" s="89"/>
      <c r="AE526" s="89"/>
      <c r="AF526" s="89"/>
      <c r="AG526" s="89"/>
      <c r="AH526" s="89"/>
      <c r="AI526" s="89"/>
      <c r="AJ526" s="89"/>
      <c r="AK526" s="89"/>
      <c r="AL526" s="89"/>
      <c r="AM526" s="89"/>
      <c r="AN526" s="89"/>
      <c r="AO526" s="89"/>
      <c r="AP526" s="89"/>
      <c r="AQ526" s="89"/>
      <c r="AR526" s="89"/>
      <c r="AS526" s="89"/>
      <c r="AT526" s="89"/>
      <c r="AU526" s="89"/>
      <c r="AY526" s="88"/>
    </row>
    <row r="527" spans="1:156" s="87" customFormat="1" ht="15" customHeight="1">
      <c r="B527" s="89"/>
      <c r="C527" s="89"/>
      <c r="D527" s="89"/>
      <c r="E527" s="89"/>
      <c r="F527" s="89"/>
      <c r="G527" s="89"/>
      <c r="H527" s="89"/>
      <c r="I527" s="89"/>
      <c r="J527" s="89"/>
      <c r="K527" s="89"/>
      <c r="L527" s="89"/>
      <c r="M527" s="89"/>
      <c r="N527" s="89"/>
      <c r="O527" s="89"/>
      <c r="P527" s="89"/>
      <c r="Q527" s="89"/>
      <c r="R527" s="89"/>
      <c r="S527" s="89"/>
      <c r="T527" s="89"/>
      <c r="U527" s="89"/>
      <c r="V527" s="89"/>
      <c r="W527" s="89"/>
      <c r="X527" s="89"/>
      <c r="Y527" s="89"/>
      <c r="Z527" s="89"/>
      <c r="AA527" s="89"/>
      <c r="AB527" s="89"/>
      <c r="AC527" s="89"/>
      <c r="AD527" s="89"/>
      <c r="AE527" s="89"/>
      <c r="AF527" s="89"/>
      <c r="AG527" s="89"/>
      <c r="AH527" s="89"/>
      <c r="AI527" s="89"/>
      <c r="AJ527" s="89"/>
      <c r="AK527" s="89"/>
      <c r="AL527" s="89"/>
      <c r="AM527" s="89"/>
      <c r="AN527" s="89"/>
      <c r="AO527" s="89"/>
      <c r="AP527" s="89"/>
      <c r="AQ527" s="89"/>
      <c r="AR527" s="89"/>
      <c r="AS527" s="89"/>
      <c r="AT527" s="89"/>
      <c r="AU527" s="89"/>
      <c r="AY527" s="88"/>
      <c r="AZ527" s="90">
        <v>1</v>
      </c>
      <c r="BA527" s="90">
        <v>2</v>
      </c>
      <c r="BB527" s="90">
        <v>3</v>
      </c>
      <c r="BC527" s="90">
        <v>4</v>
      </c>
      <c r="BD527" s="90">
        <v>5</v>
      </c>
      <c r="BE527" s="90">
        <v>6</v>
      </c>
      <c r="BF527" s="90">
        <v>7</v>
      </c>
      <c r="BG527" s="90">
        <v>8</v>
      </c>
      <c r="BH527" s="90">
        <v>9</v>
      </c>
      <c r="BI527" s="90">
        <v>10</v>
      </c>
      <c r="BJ527" s="90">
        <v>11</v>
      </c>
      <c r="BK527" s="90">
        <v>12</v>
      </c>
      <c r="BL527" s="90">
        <v>13</v>
      </c>
      <c r="BM527" s="90">
        <v>14</v>
      </c>
      <c r="BN527" s="90">
        <v>15</v>
      </c>
      <c r="BO527" s="90">
        <v>16</v>
      </c>
      <c r="BP527" s="90">
        <v>17</v>
      </c>
      <c r="BQ527" s="90">
        <v>18</v>
      </c>
      <c r="BR527" s="90">
        <v>19</v>
      </c>
      <c r="BS527" s="90">
        <v>20</v>
      </c>
      <c r="BT527" s="90">
        <v>21</v>
      </c>
      <c r="BU527" s="90">
        <v>22</v>
      </c>
      <c r="BV527" s="90">
        <v>23</v>
      </c>
      <c r="BW527" s="90">
        <v>24</v>
      </c>
      <c r="BX527" s="90">
        <v>25</v>
      </c>
      <c r="BY527" s="90">
        <v>26</v>
      </c>
      <c r="BZ527" s="90">
        <v>27</v>
      </c>
      <c r="CA527" s="90">
        <v>28</v>
      </c>
      <c r="CB527" s="90">
        <v>29</v>
      </c>
      <c r="CC527" s="90">
        <v>30</v>
      </c>
      <c r="CD527" s="90">
        <v>31</v>
      </c>
      <c r="CE527" s="90">
        <v>32</v>
      </c>
      <c r="CF527" s="90">
        <v>33</v>
      </c>
      <c r="CG527" s="90">
        <v>34</v>
      </c>
      <c r="CH527" s="90">
        <v>35</v>
      </c>
      <c r="CI527" s="90">
        <v>36</v>
      </c>
      <c r="CJ527" s="91"/>
      <c r="CK527" s="92"/>
      <c r="CL527" s="92"/>
      <c r="CM527" s="92"/>
      <c r="CN527" s="92"/>
      <c r="CO527" s="92"/>
      <c r="CP527" s="92"/>
      <c r="CQ527" s="92"/>
      <c r="CR527" s="92"/>
      <c r="CS527" s="92"/>
      <c r="CT527" s="92"/>
      <c r="CU527" s="92"/>
      <c r="CV527" s="92"/>
      <c r="CW527" s="92"/>
      <c r="CX527" s="92"/>
      <c r="CY527" s="92"/>
      <c r="CZ527" s="92"/>
      <c r="DA527" s="92"/>
      <c r="DB527" s="92"/>
      <c r="DC527" s="92"/>
      <c r="DD527" s="92"/>
      <c r="DE527" s="92"/>
      <c r="DF527" s="92"/>
      <c r="DG527" s="92"/>
      <c r="DH527" s="92"/>
      <c r="DI527" s="92"/>
      <c r="DJ527" s="92"/>
      <c r="DK527" s="92"/>
      <c r="DL527" s="92"/>
      <c r="DM527" s="92"/>
      <c r="DN527" s="92"/>
      <c r="DO527" s="92"/>
      <c r="DP527" s="92"/>
      <c r="DQ527" s="92"/>
      <c r="DR527" s="92"/>
      <c r="DS527" s="92"/>
      <c r="DT527" s="92"/>
      <c r="DU527" s="92"/>
      <c r="DV527" s="92"/>
      <c r="DW527" s="92"/>
      <c r="DX527" s="92"/>
      <c r="DY527" s="92"/>
      <c r="DZ527" s="92"/>
      <c r="EA527" s="92"/>
      <c r="EB527" s="92"/>
      <c r="EC527" s="92"/>
      <c r="ED527" s="92"/>
      <c r="EE527" s="92"/>
      <c r="EF527" s="92"/>
      <c r="EG527" s="92"/>
      <c r="EH527" s="92"/>
      <c r="EI527" s="92"/>
      <c r="EJ527" s="92"/>
      <c r="EK527" s="92"/>
      <c r="EL527" s="92"/>
      <c r="EM527" s="92"/>
      <c r="EN527" s="92"/>
      <c r="EO527" s="92"/>
      <c r="EP527" s="92"/>
      <c r="EQ527" s="92"/>
      <c r="ER527" s="92"/>
      <c r="ES527" s="92"/>
      <c r="ET527" s="92"/>
      <c r="EU527" s="92"/>
      <c r="EV527" s="92"/>
      <c r="EW527" s="92"/>
      <c r="EX527" s="92"/>
      <c r="EY527" s="92"/>
      <c r="EZ527" s="92"/>
    </row>
    <row r="528" spans="1:156" s="87" customFormat="1" ht="15" customHeight="1">
      <c r="B528" s="89"/>
      <c r="C528" s="89"/>
      <c r="D528" s="89"/>
      <c r="E528" s="89"/>
      <c r="F528" s="89"/>
      <c r="G528" s="89"/>
      <c r="H528" s="89"/>
      <c r="I528" s="89"/>
      <c r="J528" s="89"/>
      <c r="K528" s="89"/>
      <c r="L528" s="89"/>
      <c r="M528" s="89"/>
      <c r="N528" s="89"/>
      <c r="O528" s="89"/>
      <c r="P528" s="89"/>
      <c r="Q528" s="89"/>
      <c r="R528" s="89"/>
      <c r="S528" s="89"/>
      <c r="T528" s="89"/>
      <c r="U528" s="89"/>
      <c r="V528" s="89"/>
      <c r="W528" s="89"/>
      <c r="X528" s="89"/>
      <c r="Y528" s="89"/>
      <c r="Z528" s="89"/>
      <c r="AA528" s="89"/>
      <c r="AB528" s="89"/>
      <c r="AC528" s="89"/>
      <c r="AD528" s="89"/>
      <c r="AE528" s="89"/>
      <c r="AF528" s="89"/>
      <c r="AG528" s="89"/>
      <c r="AH528" s="89"/>
      <c r="AI528" s="89"/>
      <c r="AJ528" s="89"/>
      <c r="AK528" s="89"/>
      <c r="AL528" s="89"/>
      <c r="AM528" s="89"/>
      <c r="AN528" s="89"/>
      <c r="AO528" s="89"/>
      <c r="AP528" s="89"/>
      <c r="AQ528" s="89"/>
      <c r="AR528" s="89"/>
      <c r="AS528" s="89"/>
      <c r="AT528" s="89"/>
      <c r="AU528" s="89"/>
      <c r="AY528" s="88" t="s">
        <v>79</v>
      </c>
      <c r="AZ528" s="93">
        <f>SUMIFS('III. Quarters Since Disburse'!$AL:$AL,'III. Quarters Since Disburse'!$AD:$AD,'Report Sept (2)'!AZ$527)</f>
        <v>6.3799377835003807E-2</v>
      </c>
      <c r="BA528" s="93">
        <f>SUMIFS('III. Quarters Since Disburse'!$AL:$AL,'III. Quarters Since Disburse'!$AD:$AD,'Report Sept (2)'!BA$527)</f>
        <v>6.4067299351586504E-2</v>
      </c>
      <c r="BB528" s="93">
        <f>SUMIFS('III. Quarters Since Disburse'!$AL:$AL,'III. Quarters Since Disburse'!$AD:$AD,'Report Sept (2)'!BB$527)</f>
        <v>5.55859356403497E-2</v>
      </c>
      <c r="BC528" s="93">
        <f>SUMIFS('III. Quarters Since Disburse'!$AL:$AL,'III. Quarters Since Disburse'!$AD:$AD,'Report Sept (2)'!BC$527)</f>
        <v>7.1534419763458298E-2</v>
      </c>
      <c r="BD528" s="93">
        <f>SUMIFS('III. Quarters Since Disburse'!$AL:$AL,'III. Quarters Since Disburse'!$AD:$AD,'Report Sept (2)'!BD$527)</f>
        <v>8.0890066176271397E-2</v>
      </c>
      <c r="BE528" s="93">
        <f>SUMIFS('III. Quarters Since Disburse'!$AL:$AL,'III. Quarters Since Disburse'!$AD:$AD,'Report Sept (2)'!BE$527)</f>
        <v>8.97878385042888E-2</v>
      </c>
      <c r="BF528" s="93">
        <f>SUMIFS('III. Quarters Since Disburse'!$AL:$AL,'III. Quarters Since Disburse'!$AD:$AD,'Report Sept (2)'!BF$527)</f>
        <v>9.0317002508056701E-2</v>
      </c>
      <c r="BG528" s="93">
        <f>SUMIFS('III. Quarters Since Disburse'!$AL:$AL,'III. Quarters Since Disburse'!$AD:$AD,'Report Sept (2)'!BG$527)</f>
        <v>0.103172201052009</v>
      </c>
      <c r="BH528" s="93">
        <f>SUMIFS('III. Quarters Since Disburse'!$AL:$AL,'III. Quarters Since Disburse'!$AD:$AD,'Report Sept (2)'!BH$527)</f>
        <v>0.111241045811714</v>
      </c>
      <c r="BI528" s="93">
        <f>SUMIFS('III. Quarters Since Disburse'!$AL:$AL,'III. Quarters Since Disburse'!$AD:$AD,'Report Sept (2)'!BI$527)</f>
        <v>0.12868394767658001</v>
      </c>
      <c r="BJ528" s="93">
        <f>SUMIFS('III. Quarters Since Disburse'!$AL:$AL,'III. Quarters Since Disburse'!$AD:$AD,'Report Sept (2)'!BJ$527)</f>
        <v>0.116279228763034</v>
      </c>
      <c r="BK528" s="93">
        <f>SUMIFS('III. Quarters Since Disburse'!$AL:$AL,'III. Quarters Since Disburse'!$AD:$AD,'Report Sept (2)'!BK$527)</f>
        <v>0.12575923701189601</v>
      </c>
      <c r="BL528" s="93">
        <f>SUMIFS('III. Quarters Since Disburse'!$AL:$AL,'III. Quarters Since Disburse'!$AD:$AD,'Report Sept (2)'!BL$527)</f>
        <v>0.13508678317147799</v>
      </c>
      <c r="BM528" s="93">
        <f>SUMIFS('III. Quarters Since Disburse'!$AL:$AL,'III. Quarters Since Disburse'!$AD:$AD,'Report Sept (2)'!BM$527)</f>
        <v>0.148979700331238</v>
      </c>
      <c r="BN528" s="93">
        <f>SUMIFS('III. Quarters Since Disburse'!$AL:$AL,'III. Quarters Since Disburse'!$AD:$AD,'Report Sept (2)'!BN$527)</f>
        <v>0.13223054144549501</v>
      </c>
      <c r="BO528" s="93">
        <f>SUMIFS('III. Quarters Since Disburse'!$AL:$AL,'III. Quarters Since Disburse'!$AD:$AD,'Report Sept (2)'!BO$527)</f>
        <v>0.14083557602333599</v>
      </c>
      <c r="BP528" s="93">
        <f>SUMIFS('III. Quarters Since Disburse'!$AL:$AL,'III. Quarters Since Disburse'!$AD:$AD,'Report Sept (2)'!BP$527)</f>
        <v>0.14768553940936999</v>
      </c>
      <c r="BQ528" s="93">
        <f>SUMIFS('III. Quarters Since Disburse'!$AL:$AL,'III. Quarters Since Disburse'!$AD:$AD,'Report Sept (2)'!BQ$527)</f>
        <v>0.16785142613158299</v>
      </c>
      <c r="BR528" s="93">
        <f>SUMIFS('III. Quarters Since Disburse'!$AL:$AL,'III. Quarters Since Disburse'!$AD:$AD,'Report Sept (2)'!BR$527)</f>
        <v>0.149314593808137</v>
      </c>
      <c r="BS528" s="93">
        <f>SUMIFS('III. Quarters Since Disburse'!$AL:$AL,'III. Quarters Since Disburse'!$AD:$AD,'Report Sept (2)'!BS$527)</f>
        <v>0.142010616158322</v>
      </c>
      <c r="BT528" s="93">
        <f>SUMIFS('III. Quarters Since Disburse'!$AL:$AL,'III. Quarters Since Disburse'!$AD:$AD,'Report Sept (2)'!BT$527)</f>
        <v>0.14186502067996501</v>
      </c>
      <c r="BU528" s="93">
        <f>SUMIFS('III. Quarters Since Disburse'!$AL:$AL,'III. Quarters Since Disburse'!$AD:$AD,'Report Sept (2)'!BU$527)</f>
        <v>0.15534696121795699</v>
      </c>
      <c r="BV528" s="93">
        <f>SUMIFS('III. Quarters Since Disburse'!$AL:$AL,'III. Quarters Since Disburse'!$AD:$AD,'Report Sept (2)'!BV$527)</f>
        <v>0.149317125286585</v>
      </c>
      <c r="BW528" s="93">
        <f>SUMIFS('III. Quarters Since Disburse'!$AL:$AL,'III. Quarters Since Disburse'!$AD:$AD,'Report Sept (2)'!BW$527)</f>
        <v>0.13695060758480901</v>
      </c>
      <c r="BX528" s="93">
        <f>SUMIFS('III. Quarters Since Disburse'!$AL:$AL,'III. Quarters Since Disburse'!$AD:$AD,'Report Sept (2)'!BX$527)</f>
        <v>0.13529053615518599</v>
      </c>
      <c r="BY528" s="93">
        <f>SUMIFS('III. Quarters Since Disburse'!$AL:$AL,'III. Quarters Since Disburse'!$AD:$AD,'Report Sept (2)'!BY$527)</f>
        <v>0.14412516457532501</v>
      </c>
      <c r="BZ528" s="93">
        <f>SUMIFS('III. Quarters Since Disburse'!$AL:$AL,'III. Quarters Since Disburse'!$AD:$AD,'Report Sept (2)'!BZ$527)</f>
        <v>0.15361409128071099</v>
      </c>
      <c r="CA528" s="93">
        <f>SUMIFS('III. Quarters Since Disburse'!$AL:$AL,'III. Quarters Since Disburse'!$AD:$AD,'Report Sept (2)'!CA$527)</f>
        <v>0.141613058800414</v>
      </c>
      <c r="CB528" s="93">
        <f>SUMIFS('III. Quarters Since Disburse'!$AL:$AL,'III. Quarters Since Disburse'!$AD:$AD,'Report Sept (2)'!CB$527)</f>
        <v>0.145150869382387</v>
      </c>
      <c r="CC528" s="93">
        <f>SUMIFS('III. Quarters Since Disburse'!$AL:$AL,'III. Quarters Since Disburse'!$AD:$AD,'Report Sept (2)'!CC$527)</f>
        <v>0.15533043485850101</v>
      </c>
      <c r="CD528" s="93">
        <f>SUMIFS('III. Quarters Since Disburse'!$AL:$AL,'III. Quarters Since Disburse'!$AD:$AD,'Report Sept (2)'!CD$527)</f>
        <v>0.146306213917485</v>
      </c>
      <c r="CE528" s="93">
        <f>SUMIFS('III. Quarters Since Disburse'!$AL:$AL,'III. Quarters Since Disburse'!$AD:$AD,'Report Sept (2)'!CE$527)</f>
        <v>0.15788542018545401</v>
      </c>
      <c r="CF528" s="93">
        <f>SUMIFS('III. Quarters Since Disburse'!$AL:$AL,'III. Quarters Since Disburse'!$AD:$AD,'Report Sept (2)'!CF$527)</f>
        <v>0.14231256211827401</v>
      </c>
      <c r="CG528" s="93">
        <f>SUMIFS('III. Quarters Since Disburse'!$AL:$AL,'III. Quarters Since Disburse'!$AD:$AD,'Report Sept (2)'!CG$527)</f>
        <v>0.150336055111702</v>
      </c>
      <c r="CH528" s="93">
        <f>SUMIFS('III. Quarters Since Disburse'!$AL:$AL,'III. Quarters Since Disburse'!$AD:$AD,'Report Sept (2)'!CH$527)</f>
        <v>0.13201034680337401</v>
      </c>
      <c r="CI528" s="93">
        <f>SUMIFS('III. Quarters Since Disburse'!$AL:$AL,'III. Quarters Since Disburse'!$AD:$AD,'Report Sept (2)'!CI$527)</f>
        <v>0.12776070587663199</v>
      </c>
      <c r="CJ528" s="94"/>
      <c r="CK528" s="93"/>
      <c r="CL528" s="93"/>
      <c r="CM528" s="93"/>
      <c r="CN528" s="93"/>
      <c r="CO528" s="93"/>
      <c r="CP528" s="93"/>
      <c r="CQ528" s="93"/>
      <c r="CR528" s="93"/>
      <c r="CS528" s="93"/>
      <c r="CT528" s="93"/>
      <c r="CU528" s="93"/>
      <c r="CV528" s="93"/>
      <c r="CW528" s="93"/>
      <c r="CX528" s="93"/>
      <c r="CY528" s="93"/>
      <c r="CZ528" s="93"/>
      <c r="DA528" s="93"/>
      <c r="DB528" s="93"/>
      <c r="DC528" s="93"/>
      <c r="DD528" s="93"/>
      <c r="DE528" s="93"/>
      <c r="DF528" s="93"/>
      <c r="DG528" s="93"/>
      <c r="DH528" s="93"/>
      <c r="DI528" s="93"/>
      <c r="DJ528" s="93"/>
      <c r="DK528" s="93"/>
      <c r="DL528" s="93"/>
      <c r="DM528" s="93"/>
      <c r="DN528" s="93"/>
      <c r="DO528" s="93"/>
      <c r="DP528" s="93"/>
      <c r="DQ528" s="93"/>
      <c r="DR528" s="93"/>
      <c r="DS528" s="93"/>
      <c r="DT528" s="93"/>
      <c r="DU528" s="93"/>
      <c r="DV528" s="93"/>
      <c r="DW528" s="93"/>
      <c r="DX528" s="93"/>
      <c r="DY528" s="93"/>
      <c r="DZ528" s="93"/>
      <c r="EA528" s="93"/>
      <c r="EB528" s="93"/>
      <c r="EC528" s="93"/>
      <c r="ED528" s="93"/>
      <c r="EE528" s="93"/>
      <c r="EF528" s="93"/>
      <c r="EG528" s="93"/>
      <c r="EH528" s="93"/>
      <c r="EI528" s="93"/>
      <c r="EJ528" s="93"/>
      <c r="EK528" s="93"/>
      <c r="EL528" s="93"/>
      <c r="EM528" s="93"/>
      <c r="EN528" s="93"/>
      <c r="EO528" s="93"/>
      <c r="EP528" s="93"/>
      <c r="EQ528" s="93"/>
      <c r="ER528" s="93"/>
      <c r="ES528" s="93"/>
      <c r="ET528" s="93"/>
      <c r="EU528" s="93"/>
      <c r="EV528" s="93"/>
      <c r="EW528" s="93"/>
      <c r="EX528" s="93"/>
      <c r="EY528" s="93"/>
      <c r="EZ528" s="93"/>
    </row>
    <row r="529" spans="51:156" s="87" customFormat="1" ht="15" customHeight="1">
      <c r="AY529" s="88"/>
    </row>
    <row r="530" spans="51:156" s="87" customFormat="1" ht="15" customHeight="1">
      <c r="AY530" s="88"/>
    </row>
    <row r="531" spans="51:156" s="87" customFormat="1" ht="15" customHeight="1">
      <c r="AY531" s="88"/>
    </row>
    <row r="532" spans="51:156" s="87" customFormat="1" ht="15" customHeight="1">
      <c r="AY532" s="88"/>
    </row>
    <row r="533" spans="51:156" s="87" customFormat="1" ht="15" customHeight="1">
      <c r="AY533" s="88"/>
    </row>
    <row r="534" spans="51:156" s="87" customFormat="1" ht="15" customHeight="1">
      <c r="AY534" s="88"/>
    </row>
    <row r="535" spans="51:156" s="87" customFormat="1" ht="15" customHeight="1">
      <c r="AY535" s="88"/>
    </row>
    <row r="536" spans="51:156" s="87" customFormat="1" ht="15" customHeight="1">
      <c r="AY536" s="88"/>
    </row>
    <row r="537" spans="51:156" s="87" customFormat="1" ht="15" customHeight="1">
      <c r="AY537" s="88"/>
      <c r="AZ537" s="95">
        <v>1</v>
      </c>
      <c r="BA537" s="95">
        <v>2</v>
      </c>
      <c r="BB537" s="95">
        <v>3</v>
      </c>
      <c r="BC537" s="95">
        <v>4</v>
      </c>
      <c r="BD537" s="95">
        <v>5</v>
      </c>
      <c r="BE537" s="95">
        <v>6</v>
      </c>
      <c r="BF537" s="95">
        <v>7</v>
      </c>
      <c r="BG537" s="95">
        <v>8</v>
      </c>
      <c r="BH537" s="95">
        <v>9</v>
      </c>
      <c r="BI537" s="95">
        <v>10</v>
      </c>
      <c r="BJ537" s="95">
        <v>11</v>
      </c>
      <c r="BK537" s="95">
        <v>12</v>
      </c>
      <c r="BL537" s="95">
        <v>13</v>
      </c>
      <c r="BM537" s="95">
        <v>14</v>
      </c>
      <c r="BN537" s="95">
        <v>15</v>
      </c>
      <c r="BO537" s="95">
        <v>16</v>
      </c>
      <c r="BP537" s="95">
        <v>17</v>
      </c>
      <c r="BQ537" s="95">
        <v>18</v>
      </c>
      <c r="BR537" s="95">
        <v>19</v>
      </c>
      <c r="BS537" s="95">
        <v>20</v>
      </c>
      <c r="BT537" s="95">
        <v>21</v>
      </c>
      <c r="BU537" s="95">
        <v>22</v>
      </c>
      <c r="BV537" s="95">
        <v>23</v>
      </c>
      <c r="BW537" s="95">
        <v>24</v>
      </c>
      <c r="BX537" s="95">
        <v>25</v>
      </c>
      <c r="BY537" s="95">
        <v>26</v>
      </c>
      <c r="BZ537" s="95">
        <v>27</v>
      </c>
      <c r="CA537" s="95">
        <v>28</v>
      </c>
      <c r="CB537" s="95">
        <v>29</v>
      </c>
      <c r="CC537" s="95">
        <v>30</v>
      </c>
      <c r="CD537" s="95">
        <v>31</v>
      </c>
      <c r="CE537" s="95">
        <v>32</v>
      </c>
      <c r="CF537" s="90">
        <v>33</v>
      </c>
      <c r="CG537" s="90">
        <v>34</v>
      </c>
      <c r="CH537" s="90">
        <v>35</v>
      </c>
      <c r="CI537" s="90">
        <v>36</v>
      </c>
      <c r="CJ537" s="96"/>
      <c r="CK537" s="97"/>
      <c r="CL537" s="97"/>
      <c r="CM537" s="97"/>
      <c r="CN537" s="97"/>
      <c r="CO537" s="97"/>
      <c r="CP537" s="97"/>
      <c r="CQ537" s="97"/>
      <c r="CR537" s="97"/>
      <c r="CS537" s="97"/>
      <c r="CT537" s="97"/>
      <c r="CU537" s="97"/>
      <c r="CV537" s="97"/>
      <c r="CW537" s="97"/>
      <c r="CX537" s="97"/>
      <c r="CY537" s="97"/>
      <c r="CZ537" s="97"/>
      <c r="DA537" s="97"/>
      <c r="DB537" s="97"/>
      <c r="DC537" s="97"/>
      <c r="DD537" s="97"/>
      <c r="DE537" s="97"/>
      <c r="DF537" s="97"/>
      <c r="DG537" s="97"/>
      <c r="DH537" s="97"/>
      <c r="DI537" s="97"/>
      <c r="DJ537" s="97"/>
      <c r="DK537" s="97"/>
      <c r="DL537" s="97"/>
      <c r="DM537" s="97"/>
      <c r="DN537" s="97"/>
      <c r="DO537" s="97"/>
      <c r="DP537" s="97"/>
      <c r="DQ537" s="97"/>
      <c r="DR537" s="97"/>
      <c r="DS537" s="97"/>
      <c r="DT537" s="97"/>
      <c r="DU537" s="97"/>
      <c r="DV537" s="97"/>
      <c r="DW537" s="97"/>
      <c r="DX537" s="97"/>
      <c r="DY537" s="97"/>
      <c r="DZ537" s="97"/>
      <c r="EA537" s="97"/>
      <c r="EB537" s="97"/>
      <c r="EC537" s="97"/>
      <c r="ED537" s="97"/>
      <c r="EE537" s="97"/>
      <c r="EF537" s="97"/>
      <c r="EG537" s="97"/>
      <c r="EH537" s="97"/>
      <c r="EI537" s="97"/>
      <c r="EJ537" s="97"/>
      <c r="EK537" s="97"/>
      <c r="EL537" s="97"/>
      <c r="EM537" s="97"/>
      <c r="EN537" s="97"/>
      <c r="EO537" s="97"/>
      <c r="EP537" s="97"/>
      <c r="EQ537" s="97"/>
      <c r="ER537" s="97"/>
      <c r="ES537" s="97"/>
      <c r="ET537" s="97"/>
      <c r="EU537" s="97"/>
      <c r="EV537" s="97"/>
      <c r="EW537" s="97"/>
      <c r="EX537" s="97"/>
      <c r="EY537" s="97"/>
      <c r="EZ537" s="97"/>
    </row>
    <row r="538" spans="51:156" s="87" customFormat="1" ht="15" customHeight="1">
      <c r="AY538" s="98">
        <v>2016</v>
      </c>
      <c r="AZ538" s="93">
        <f>SUMIFS('III. Quarters Since Disburse'!$AW:$AW,'III. Quarters Since Disburse'!$AN:$AN,'Report Sept (2)'!$AY538,'III. Quarters Since Disburse'!$AO:$AO,'Report Sept (2)'!AZ$537)</f>
        <v>4.8334660857912798E-2</v>
      </c>
      <c r="BA538" s="93">
        <f>SUMIFS('III. Quarters Since Disburse'!$AW:$AW,'III. Quarters Since Disburse'!$AN:$AN,'Report Sept (2)'!$AY538,'III. Quarters Since Disburse'!$AO:$AO,'Report Sept (2)'!BA$537)</f>
        <v>4.4134402385669097E-2</v>
      </c>
      <c r="BB538" s="93">
        <f>SUMIFS('III. Quarters Since Disburse'!$AW:$AW,'III. Quarters Since Disburse'!$AN:$AN,'Report Sept (2)'!$AY538,'III. Quarters Since Disburse'!$AO:$AO,'Report Sept (2)'!BB$537)</f>
        <v>4.3970255782885603E-2</v>
      </c>
      <c r="BC538" s="93">
        <f>SUMIFS('III. Quarters Since Disburse'!$AW:$AW,'III. Quarters Since Disburse'!$AN:$AN,'Report Sept (2)'!$AY538,'III. Quarters Since Disburse'!$AO:$AO,'Report Sept (2)'!BC$537)</f>
        <v>3.88193496016511E-2</v>
      </c>
      <c r="BD538" s="93">
        <f>SUMIFS('III. Quarters Since Disburse'!$AW:$AW,'III. Quarters Since Disburse'!$AN:$AN,'Report Sept (2)'!$AY538,'III. Quarters Since Disburse'!$AO:$AO,'Report Sept (2)'!BD$537)</f>
        <v>6.0764252724472702E-2</v>
      </c>
      <c r="BE538" s="93">
        <f>SUMIFS('III. Quarters Since Disburse'!$AW:$AW,'III. Quarters Since Disburse'!$AN:$AN,'Report Sept (2)'!$AY538,'III. Quarters Since Disburse'!$AO:$AO,'Report Sept (2)'!BE$537)</f>
        <v>7.52533589207659E-2</v>
      </c>
      <c r="BF538" s="93">
        <f>SUMIFS('III. Quarters Since Disburse'!$AW:$AW,'III. Quarters Since Disburse'!$AN:$AN,'Report Sept (2)'!$AY538,'III. Quarters Since Disburse'!$AO:$AO,'Report Sept (2)'!BF$537)</f>
        <v>7.2047945757410095E-2</v>
      </c>
      <c r="BG538" s="93">
        <f>SUMIFS('III. Quarters Since Disburse'!$AW:$AW,'III. Quarters Since Disburse'!$AN:$AN,'Report Sept (2)'!$AY538,'III. Quarters Since Disburse'!$AO:$AO,'Report Sept (2)'!BG$537)</f>
        <v>8.5562794693942304E-2</v>
      </c>
      <c r="BH538" s="93">
        <f>SUMIFS('III. Quarters Since Disburse'!$AW:$AW,'III. Quarters Since Disburse'!$AN:$AN,'Report Sept (2)'!$AY538,'III. Quarters Since Disburse'!$AO:$AO,'Report Sept (2)'!BH$537)</f>
        <v>0.110094382103299</v>
      </c>
      <c r="BI538" s="93">
        <f>SUMIFS('III. Quarters Since Disburse'!$AW:$AW,'III. Quarters Since Disburse'!$AN:$AN,'Report Sept (2)'!$AY538,'III. Quarters Since Disburse'!$AO:$AO,'Report Sept (2)'!BI$537)</f>
        <v>9.5440615801318199E-2</v>
      </c>
      <c r="BJ538" s="93">
        <f>SUMIFS('III. Quarters Since Disburse'!$AW:$AW,'III. Quarters Since Disburse'!$AN:$AN,'Report Sept (2)'!$AY538,'III. Quarters Since Disburse'!$AO:$AO,'Report Sept (2)'!BJ$537)</f>
        <v>0.13367007199323799</v>
      </c>
      <c r="BK538" s="93">
        <f>SUMIFS('III. Quarters Since Disburse'!$AW:$AW,'III. Quarters Since Disburse'!$AN:$AN,'Report Sept (2)'!$AY538,'III. Quarters Since Disburse'!$AO:$AO,'Report Sept (2)'!BK$537)</f>
        <v>0.132640095213374</v>
      </c>
      <c r="BL538" s="93">
        <f>SUMIFS('III. Quarters Since Disburse'!$AW:$AW,'III. Quarters Since Disburse'!$AN:$AN,'Report Sept (2)'!$AY538,'III. Quarters Since Disburse'!$AO:$AO,'Report Sept (2)'!BL$537)</f>
        <v>0.13855986307415599</v>
      </c>
      <c r="BM538" s="93">
        <f>SUMIFS('III. Quarters Since Disburse'!$AW:$AW,'III. Quarters Since Disburse'!$AN:$AN,'Report Sept (2)'!$AY538,'III. Quarters Since Disburse'!$AO:$AO,'Report Sept (2)'!BM$537)</f>
        <v>0.1726516350415</v>
      </c>
      <c r="BN538" s="93">
        <f>SUMIFS('III. Quarters Since Disburse'!$AW:$AW,'III. Quarters Since Disburse'!$AN:$AN,'Report Sept (2)'!$AY538,'III. Quarters Since Disburse'!$AO:$AO,'Report Sept (2)'!BN$537)</f>
        <v>0.119454979997018</v>
      </c>
      <c r="BO538" s="93">
        <f>SUMIFS('III. Quarters Since Disburse'!$AW:$AW,'III. Quarters Since Disburse'!$AN:$AN,'Report Sept (2)'!$AY538,'III. Quarters Since Disburse'!$AO:$AO,'Report Sept (2)'!BO$537)</f>
        <v>0.15488787515156899</v>
      </c>
      <c r="BP538" s="93">
        <f>SUMIFS('III. Quarters Since Disburse'!$AW:$AW,'III. Quarters Since Disburse'!$AN:$AN,'Report Sept (2)'!$AY538,'III. Quarters Since Disburse'!$AO:$AO,'Report Sept (2)'!BP$537)</f>
        <v>0.14629435578045699</v>
      </c>
      <c r="BQ538" s="93">
        <f>SUMIFS('III. Quarters Since Disburse'!$AW:$AW,'III. Quarters Since Disburse'!$AN:$AN,'Report Sept (2)'!$AY538,'III. Quarters Since Disburse'!$AO:$AO,'Report Sept (2)'!BQ$537)</f>
        <v>0.203995915223806</v>
      </c>
      <c r="BR538" s="93">
        <f>SUMIFS('III. Quarters Since Disburse'!$AW:$AW,'III. Quarters Since Disburse'!$AN:$AN,'Report Sept (2)'!$AY538,'III. Quarters Since Disburse'!$AO:$AO,'Report Sept (2)'!BR$537)</f>
        <v>0.16785132167303299</v>
      </c>
      <c r="BS538" s="93">
        <f>SUMIFS('III. Quarters Since Disburse'!$AW:$AW,'III. Quarters Since Disburse'!$AN:$AN,'Report Sept (2)'!$AY538,'III. Quarters Since Disburse'!$AO:$AO,'Report Sept (2)'!BS$537)</f>
        <v>0.16402377823744599</v>
      </c>
      <c r="BT538" s="93">
        <f>SUMIFS('III. Quarters Since Disburse'!$AW:$AW,'III. Quarters Since Disburse'!$AN:$AN,'Report Sept (2)'!$AY538,'III. Quarters Since Disburse'!$AO:$AO,'Report Sept (2)'!BT$537)</f>
        <v>0.160361435575126</v>
      </c>
      <c r="BU538" s="93">
        <f>SUMIFS('III. Quarters Since Disburse'!$AW:$AW,'III. Quarters Since Disburse'!$AN:$AN,'Report Sept (2)'!$AY538,'III. Quarters Since Disburse'!$AO:$AO,'Report Sept (2)'!BU$537)</f>
        <v>0.17452178367735999</v>
      </c>
      <c r="BV538" s="93">
        <f>SUMIFS('III. Quarters Since Disburse'!$AW:$AW,'III. Quarters Since Disburse'!$AN:$AN,'Report Sept (2)'!$AY538,'III. Quarters Since Disburse'!$AO:$AO,'Report Sept (2)'!BV$537)</f>
        <v>0.16801497239994201</v>
      </c>
      <c r="BW538" s="93">
        <f>SUMIFS('III. Quarters Since Disburse'!$AW:$AW,'III. Quarters Since Disburse'!$AN:$AN,'Report Sept (2)'!$AY538,'III. Quarters Since Disburse'!$AO:$AO,'Report Sept (2)'!BW$537)</f>
        <v>0.13136397923024701</v>
      </c>
      <c r="BX538" s="93">
        <f>SUMIFS('III. Quarters Since Disburse'!$AW:$AW,'III. Quarters Since Disburse'!$AN:$AN,'Report Sept (2)'!$AY538,'III. Quarters Since Disburse'!$AO:$AO,'Report Sept (2)'!BX$537)</f>
        <v>0.130860546837401</v>
      </c>
      <c r="BY538" s="93">
        <f>SUMIFS('III. Quarters Since Disburse'!$AW:$AW,'III. Quarters Since Disburse'!$AN:$AN,'Report Sept (2)'!$AY538,'III. Quarters Since Disburse'!$AO:$AO,'Report Sept (2)'!BY$537)</f>
        <v>0.164862917412191</v>
      </c>
      <c r="BZ538" s="93">
        <f>SUMIFS('III. Quarters Since Disburse'!$AW:$AW,'III. Quarters Since Disburse'!$AN:$AN,'Report Sept (2)'!$AY538,'III. Quarters Since Disburse'!$AO:$AO,'Report Sept (2)'!BZ$537)</f>
        <v>0.15176298485391401</v>
      </c>
      <c r="CA538" s="93">
        <f>SUMIFS('III. Quarters Since Disburse'!$AW:$AW,'III. Quarters Since Disburse'!$AN:$AN,'Report Sept (2)'!$AY538,'III. Quarters Since Disburse'!$AO:$AO,'Report Sept (2)'!CA$537)</f>
        <v>0.154002237139958</v>
      </c>
      <c r="CB538" s="93">
        <f>SUMIFS('III. Quarters Since Disburse'!$AW:$AW,'III. Quarters Since Disburse'!$AN:$AN,'Report Sept (2)'!$AY538,'III. Quarters Since Disburse'!$AO:$AO,'Report Sept (2)'!CB$537)</f>
        <v>0.15852841932932499</v>
      </c>
      <c r="CC538" s="93">
        <f>SUMIFS('III. Quarters Since Disburse'!$AW:$AW,'III. Quarters Since Disburse'!$AN:$AN,'Report Sept (2)'!$AY538,'III. Quarters Since Disburse'!$AO:$AO,'Report Sept (2)'!CC$537)</f>
        <v>0.13589363980232899</v>
      </c>
      <c r="CD538" s="93">
        <f>SUMIFS('III. Quarters Since Disburse'!$AW:$AW,'III. Quarters Since Disburse'!$AN:$AN,'Report Sept (2)'!$AY538,'III. Quarters Since Disburse'!$AO:$AO,'Report Sept (2)'!CD$537)</f>
        <v>0.14498685813113199</v>
      </c>
      <c r="CE538" s="93">
        <f>SUMIFS('III. Quarters Since Disburse'!$AW:$AW,'III. Quarters Since Disburse'!$AN:$AN,'Report Sept (2)'!$AY538,'III. Quarters Since Disburse'!$AO:$AO,'Report Sept (2)'!CE$537)</f>
        <v>0.16623618505705201</v>
      </c>
      <c r="CF538" s="93">
        <f>SUMIFS('III. Quarters Since Disburse'!$AW:$AW,'III. Quarters Since Disburse'!$AN:$AN,'Report Sept (2)'!$AY538,'III. Quarters Since Disburse'!$AO:$AO,'Report Sept (2)'!CF$537)</f>
        <v>0.13035734965828999</v>
      </c>
      <c r="CG538" s="93">
        <f>SUMIFS('III. Quarters Since Disburse'!$AW:$AW,'III. Quarters Since Disburse'!$AN:$AN,'Report Sept (2)'!$AY538,'III. Quarters Since Disburse'!$AO:$AO,'Report Sept (2)'!CG$537)</f>
        <v>0.14444421210264599</v>
      </c>
      <c r="CH538" s="93">
        <f>SUMIFS('III. Quarters Since Disburse'!$AW:$AW,'III. Quarters Since Disburse'!$AN:$AN,'Report Sept (2)'!$AY538,'III. Quarters Since Disburse'!$AO:$AO,'Report Sept (2)'!CH$537)</f>
        <v>0.12450297256080201</v>
      </c>
      <c r="CI538" s="93"/>
      <c r="CJ538" s="94"/>
      <c r="CK538" s="93"/>
      <c r="CL538" s="93"/>
      <c r="CM538" s="93"/>
      <c r="CN538" s="93"/>
      <c r="CO538" s="93"/>
      <c r="CP538" s="93"/>
      <c r="CQ538" s="93"/>
      <c r="CR538" s="93"/>
      <c r="CS538" s="93"/>
      <c r="CT538" s="93"/>
      <c r="CU538" s="93"/>
      <c r="CV538" s="93"/>
      <c r="CW538" s="93"/>
      <c r="CX538" s="93"/>
      <c r="CY538" s="93"/>
      <c r="CZ538" s="93"/>
      <c r="DA538" s="93"/>
      <c r="DB538" s="93"/>
      <c r="DC538" s="93"/>
      <c r="DD538" s="93"/>
      <c r="DE538" s="93"/>
      <c r="DF538" s="93"/>
      <c r="DG538" s="93"/>
      <c r="DH538" s="93"/>
      <c r="DI538" s="93"/>
      <c r="DJ538" s="93"/>
      <c r="DK538" s="93"/>
      <c r="DL538" s="93"/>
      <c r="DM538" s="93"/>
      <c r="DN538" s="93"/>
      <c r="DO538" s="93"/>
      <c r="DP538" s="93"/>
      <c r="DQ538" s="93"/>
      <c r="DR538" s="93"/>
      <c r="DS538" s="93"/>
      <c r="DT538" s="93"/>
      <c r="DU538" s="93"/>
      <c r="DV538" s="93"/>
      <c r="DW538" s="93"/>
      <c r="DX538" s="93"/>
      <c r="DY538" s="93"/>
      <c r="DZ538" s="93"/>
      <c r="EA538" s="93"/>
      <c r="EB538" s="93"/>
      <c r="EC538" s="93"/>
      <c r="ED538" s="93"/>
      <c r="EE538" s="93"/>
      <c r="EF538" s="93"/>
      <c r="EG538" s="93"/>
      <c r="EH538" s="93"/>
      <c r="EI538" s="93"/>
      <c r="EJ538" s="93"/>
      <c r="EK538" s="93"/>
      <c r="EL538" s="93"/>
      <c r="EM538" s="93"/>
      <c r="EN538" s="93"/>
      <c r="EO538" s="93"/>
      <c r="EP538" s="93"/>
      <c r="EQ538" s="93"/>
      <c r="ER538" s="93"/>
      <c r="ES538" s="93"/>
      <c r="ET538" s="93"/>
      <c r="EU538" s="93"/>
      <c r="EV538" s="93"/>
      <c r="EW538" s="93"/>
      <c r="EX538" s="93"/>
      <c r="EY538" s="93"/>
      <c r="EZ538" s="93"/>
    </row>
    <row r="539" spans="51:156" s="87" customFormat="1" ht="15" customHeight="1">
      <c r="AY539" s="98">
        <v>2017</v>
      </c>
      <c r="AZ539" s="93">
        <f>SUMIFS('III. Quarters Since Disburse'!$AW:$AW,'III. Quarters Since Disburse'!$AN:$AN,'Report Sept (2)'!$AY539,'III. Quarters Since Disburse'!$AO:$AO,'Report Sept (2)'!AZ$537)</f>
        <v>5.3226906269695201E-2</v>
      </c>
      <c r="BA539" s="93">
        <f>SUMIFS('III. Quarters Since Disburse'!$AW:$AW,'III. Quarters Since Disburse'!$AN:$AN,'Report Sept (2)'!$AY539,'III. Quarters Since Disburse'!$AO:$AO,'Report Sept (2)'!BA$537)</f>
        <v>5.13481191032912E-2</v>
      </c>
      <c r="BB539" s="93">
        <f>SUMIFS('III. Quarters Since Disburse'!$AW:$AW,'III. Quarters Since Disburse'!$AN:$AN,'Report Sept (2)'!$AY539,'III. Quarters Since Disburse'!$AO:$AO,'Report Sept (2)'!BB$537)</f>
        <v>4.6166486965144998E-2</v>
      </c>
      <c r="BC539" s="93">
        <f>SUMIFS('III. Quarters Since Disburse'!$AW:$AW,'III. Quarters Since Disburse'!$AN:$AN,'Report Sept (2)'!$AY539,'III. Quarters Since Disburse'!$AO:$AO,'Report Sept (2)'!BC$537)</f>
        <v>5.5452576102328302E-2</v>
      </c>
      <c r="BD539" s="93">
        <f>SUMIFS('III. Quarters Since Disburse'!$AW:$AW,'III. Quarters Since Disburse'!$AN:$AN,'Report Sept (2)'!$AY539,'III. Quarters Since Disburse'!$AO:$AO,'Report Sept (2)'!BD$537)</f>
        <v>6.4704896569493797E-2</v>
      </c>
      <c r="BE539" s="93">
        <f>SUMIFS('III. Quarters Since Disburse'!$AW:$AW,'III. Quarters Since Disburse'!$AN:$AN,'Report Sept (2)'!$AY539,'III. Quarters Since Disburse'!$AO:$AO,'Report Sept (2)'!BE$537)</f>
        <v>8.0210115516910097E-2</v>
      </c>
      <c r="BF539" s="93">
        <f>SUMIFS('III. Quarters Since Disburse'!$AW:$AW,'III. Quarters Since Disburse'!$AN:$AN,'Report Sept (2)'!$AY539,'III. Quarters Since Disburse'!$AO:$AO,'Report Sept (2)'!BF$537)</f>
        <v>9.6137314450706904E-2</v>
      </c>
      <c r="BG539" s="93">
        <f>SUMIFS('III. Quarters Since Disburse'!$AW:$AW,'III. Quarters Since Disburse'!$AN:$AN,'Report Sept (2)'!$AY539,'III. Quarters Since Disburse'!$AO:$AO,'Report Sept (2)'!BG$537)</f>
        <v>0.106765623243618</v>
      </c>
      <c r="BH539" s="93">
        <f>SUMIFS('III. Quarters Since Disburse'!$AW:$AW,'III. Quarters Since Disburse'!$AN:$AN,'Report Sept (2)'!$AY539,'III. Quarters Since Disburse'!$AO:$AO,'Report Sept (2)'!BH$537)</f>
        <v>0.108548289713174</v>
      </c>
      <c r="BI539" s="93">
        <f>SUMIFS('III. Quarters Since Disburse'!$AW:$AW,'III. Quarters Since Disburse'!$AN:$AN,'Report Sept (2)'!$AY539,'III. Quarters Since Disburse'!$AO:$AO,'Report Sept (2)'!BI$537)</f>
        <v>0.13285512891715301</v>
      </c>
      <c r="BJ539" s="93">
        <f>SUMIFS('III. Quarters Since Disburse'!$AW:$AW,'III. Quarters Since Disburse'!$AN:$AN,'Report Sept (2)'!$AY539,'III. Quarters Since Disburse'!$AO:$AO,'Report Sept (2)'!BJ$537)</f>
        <v>0.11360195449858</v>
      </c>
      <c r="BK539" s="93">
        <f>SUMIFS('III. Quarters Since Disburse'!$AW:$AW,'III. Quarters Since Disburse'!$AN:$AN,'Report Sept (2)'!$AY539,'III. Quarters Since Disburse'!$AO:$AO,'Report Sept (2)'!BK$537)</f>
        <v>0.13391172155504</v>
      </c>
      <c r="BL539" s="93">
        <f>SUMIFS('III. Quarters Since Disburse'!$AW:$AW,'III. Quarters Since Disburse'!$AN:$AN,'Report Sept (2)'!$AY539,'III. Quarters Since Disburse'!$AO:$AO,'Report Sept (2)'!BL$537)</f>
        <v>0.13735090564877001</v>
      </c>
      <c r="BM539" s="93">
        <f>SUMIFS('III. Quarters Since Disburse'!$AW:$AW,'III. Quarters Since Disburse'!$AN:$AN,'Report Sept (2)'!$AY539,'III. Quarters Since Disburse'!$AO:$AO,'Report Sept (2)'!BM$537)</f>
        <v>0.17910785287234099</v>
      </c>
      <c r="BN539" s="93">
        <f>SUMIFS('III. Quarters Since Disburse'!$AW:$AW,'III. Quarters Since Disburse'!$AN:$AN,'Report Sept (2)'!$AY539,'III. Quarters Since Disburse'!$AO:$AO,'Report Sept (2)'!BN$537)</f>
        <v>0.170559825954789</v>
      </c>
      <c r="BO539" s="93">
        <f>SUMIFS('III. Quarters Since Disburse'!$AW:$AW,'III. Quarters Since Disburse'!$AN:$AN,'Report Sept (2)'!$AY539,'III. Quarters Since Disburse'!$AO:$AO,'Report Sept (2)'!BO$537)</f>
        <v>0.19709188559483801</v>
      </c>
      <c r="BP539" s="93">
        <f>SUMIFS('III. Quarters Since Disburse'!$AW:$AW,'III. Quarters Since Disburse'!$AN:$AN,'Report Sept (2)'!$AY539,'III. Quarters Since Disburse'!$AO:$AO,'Report Sept (2)'!BP$537)</f>
        <v>0.196778431457164</v>
      </c>
      <c r="BQ539" s="93">
        <f>SUMIFS('III. Quarters Since Disburse'!$AW:$AW,'III. Quarters Since Disburse'!$AN:$AN,'Report Sept (2)'!$AY539,'III. Quarters Since Disburse'!$AO:$AO,'Report Sept (2)'!BQ$537)</f>
        <v>0.219300707806346</v>
      </c>
      <c r="BR539" s="93">
        <f>SUMIFS('III. Quarters Since Disburse'!$AW:$AW,'III. Quarters Since Disburse'!$AN:$AN,'Report Sept (2)'!$AY539,'III. Quarters Since Disburse'!$AO:$AO,'Report Sept (2)'!BR$537)</f>
        <v>0.183611797063995</v>
      </c>
      <c r="BS539" s="93">
        <f>SUMIFS('III. Quarters Since Disburse'!$AW:$AW,'III. Quarters Since Disburse'!$AN:$AN,'Report Sept (2)'!$AY539,'III. Quarters Since Disburse'!$AO:$AO,'Report Sept (2)'!BS$537)</f>
        <v>0.162457928055597</v>
      </c>
      <c r="BT539" s="93">
        <f>SUMIFS('III. Quarters Since Disburse'!$AW:$AW,'III. Quarters Since Disburse'!$AN:$AN,'Report Sept (2)'!$AY539,'III. Quarters Since Disburse'!$AO:$AO,'Report Sept (2)'!BT$537)</f>
        <v>0.14071020739194101</v>
      </c>
      <c r="BU539" s="93">
        <f>SUMIFS('III. Quarters Since Disburse'!$AW:$AW,'III. Quarters Since Disburse'!$AN:$AN,'Report Sept (2)'!$AY539,'III. Quarters Since Disburse'!$AO:$AO,'Report Sept (2)'!BU$537)</f>
        <v>0.15670569063952</v>
      </c>
      <c r="BV539" s="93">
        <f>SUMIFS('III. Quarters Since Disburse'!$AW:$AW,'III. Quarters Since Disburse'!$AN:$AN,'Report Sept (2)'!$AY539,'III. Quarters Since Disburse'!$AO:$AO,'Report Sept (2)'!BV$537)</f>
        <v>0.14948413553322101</v>
      </c>
      <c r="BW539" s="93">
        <f>SUMIFS('III. Quarters Since Disburse'!$AW:$AW,'III. Quarters Since Disburse'!$AN:$AN,'Report Sept (2)'!$AY539,'III. Quarters Since Disburse'!$AO:$AO,'Report Sept (2)'!BW$537)</f>
        <v>0.138493015716079</v>
      </c>
      <c r="BX539" s="93">
        <f>SUMIFS('III. Quarters Since Disburse'!$AW:$AW,'III. Quarters Since Disburse'!$AN:$AN,'Report Sept (2)'!$AY539,'III. Quarters Since Disburse'!$AO:$AO,'Report Sept (2)'!BX$537)</f>
        <v>0.14475176770374801</v>
      </c>
      <c r="BY539" s="93">
        <f>SUMIFS('III. Quarters Since Disburse'!$AW:$AW,'III. Quarters Since Disburse'!$AN:$AN,'Report Sept (2)'!$AY539,'III. Quarters Since Disburse'!$AO:$AO,'Report Sept (2)'!BY$537)</f>
        <v>0.15740719845213799</v>
      </c>
      <c r="BZ539" s="93">
        <f>SUMIFS('III. Quarters Since Disburse'!$AW:$AW,'III. Quarters Since Disburse'!$AN:$AN,'Report Sept (2)'!$AY539,'III. Quarters Since Disburse'!$AO:$AO,'Report Sept (2)'!BZ$537)</f>
        <v>0.16251661511387</v>
      </c>
      <c r="CA539" s="93">
        <f>SUMIFS('III. Quarters Since Disburse'!$AW:$AW,'III. Quarters Since Disburse'!$AN:$AN,'Report Sept (2)'!$AY539,'III. Quarters Since Disburse'!$AO:$AO,'Report Sept (2)'!CA$537)</f>
        <v>0.15820618354816901</v>
      </c>
      <c r="CB539" s="93">
        <f>SUMIFS('III. Quarters Since Disburse'!$AW:$AW,'III. Quarters Since Disburse'!$AN:$AN,'Report Sept (2)'!$AY539,'III. Quarters Since Disburse'!$AO:$AO,'Report Sept (2)'!CB$537)</f>
        <v>0.14575833195742699</v>
      </c>
      <c r="CC539" s="93">
        <f>SUMIFS('III. Quarters Since Disburse'!$AW:$AW,'III. Quarters Since Disburse'!$AN:$AN,'Report Sept (2)'!$AY539,'III. Quarters Since Disburse'!$AO:$AO,'Report Sept (2)'!CC$537)</f>
        <v>0.18095865630536101</v>
      </c>
      <c r="CD539" s="93">
        <f>SUMIFS('III. Quarters Since Disburse'!$AW:$AW,'III. Quarters Since Disburse'!$AN:$AN,'Report Sept (2)'!$AY539,'III. Quarters Since Disburse'!$AO:$AO,'Report Sept (2)'!CD$537)</f>
        <v>0.152758740528878</v>
      </c>
      <c r="CE539" s="93"/>
      <c r="CF539" s="94"/>
      <c r="CG539" s="94"/>
      <c r="CH539" s="93"/>
      <c r="CI539" s="93"/>
      <c r="CJ539" s="93"/>
      <c r="CK539" s="93"/>
      <c r="CL539" s="93"/>
      <c r="CM539" s="93"/>
      <c r="CN539" s="93"/>
      <c r="CO539" s="93"/>
      <c r="CP539" s="93"/>
      <c r="CQ539" s="93"/>
      <c r="CR539" s="93"/>
      <c r="CS539" s="93"/>
      <c r="CT539" s="93"/>
      <c r="CU539" s="93"/>
      <c r="CV539" s="93"/>
      <c r="CW539" s="93"/>
      <c r="CX539" s="93"/>
      <c r="CY539" s="93"/>
      <c r="CZ539" s="93"/>
      <c r="DA539" s="93"/>
      <c r="DB539" s="93"/>
      <c r="DC539" s="93"/>
      <c r="DD539" s="93"/>
      <c r="DE539" s="93"/>
      <c r="DF539" s="93"/>
      <c r="DG539" s="93"/>
      <c r="DH539" s="93"/>
      <c r="DI539" s="93"/>
      <c r="DJ539" s="93"/>
      <c r="DK539" s="93"/>
      <c r="DL539" s="93"/>
      <c r="DM539" s="93"/>
      <c r="DN539" s="93"/>
      <c r="DO539" s="93"/>
      <c r="DP539" s="93"/>
      <c r="DQ539" s="93"/>
      <c r="DR539" s="93"/>
      <c r="DS539" s="93"/>
      <c r="DT539" s="93"/>
      <c r="DU539" s="93"/>
      <c r="DV539" s="93"/>
      <c r="DW539" s="93"/>
      <c r="DX539" s="93"/>
      <c r="DY539" s="93"/>
      <c r="DZ539" s="93"/>
      <c r="EA539" s="93"/>
      <c r="EB539" s="93"/>
      <c r="EC539" s="93"/>
      <c r="ED539" s="93"/>
      <c r="EE539" s="93"/>
      <c r="EF539" s="93"/>
      <c r="EG539" s="93"/>
      <c r="EH539" s="93"/>
      <c r="EI539" s="93"/>
      <c r="EJ539" s="93"/>
      <c r="EK539" s="93"/>
      <c r="EL539" s="93"/>
      <c r="EM539" s="93"/>
      <c r="EN539" s="93"/>
      <c r="EO539" s="93"/>
      <c r="EP539" s="93"/>
      <c r="EQ539" s="93"/>
      <c r="ER539" s="93"/>
      <c r="ES539" s="93"/>
      <c r="ET539" s="93"/>
      <c r="EU539" s="93"/>
      <c r="EV539" s="93"/>
      <c r="EW539" s="93"/>
      <c r="EX539" s="93"/>
      <c r="EY539" s="93"/>
      <c r="EZ539" s="93"/>
    </row>
    <row r="540" spans="51:156" s="87" customFormat="1" ht="15" customHeight="1">
      <c r="AY540" s="98">
        <v>2018</v>
      </c>
      <c r="AZ540" s="93">
        <f>SUMIFS('III. Quarters Since Disburse'!$AW:$AW,'III. Quarters Since Disburse'!$AN:$AN,'Report Sept (2)'!$AY540,'III. Quarters Since Disburse'!$AO:$AO,'Report Sept (2)'!AZ$537)</f>
        <v>6.1946730537163E-2</v>
      </c>
      <c r="BA540" s="93">
        <f>SUMIFS('III. Quarters Since Disburse'!$AW:$AW,'III. Quarters Since Disburse'!$AN:$AN,'Report Sept (2)'!$AY540,'III. Quarters Since Disburse'!$AO:$AO,'Report Sept (2)'!BA$537)</f>
        <v>4.3364736920478798E-2</v>
      </c>
      <c r="BB540" s="93">
        <f>SUMIFS('III. Quarters Since Disburse'!$AW:$AW,'III. Quarters Since Disburse'!$AN:$AN,'Report Sept (2)'!$AY540,'III. Quarters Since Disburse'!$AO:$AO,'Report Sept (2)'!BB$537)</f>
        <v>4.4580292707950102E-2</v>
      </c>
      <c r="BC540" s="93">
        <f>SUMIFS('III. Quarters Since Disburse'!$AW:$AW,'III. Quarters Since Disburse'!$AN:$AN,'Report Sept (2)'!$AY540,'III. Quarters Since Disburse'!$AO:$AO,'Report Sept (2)'!BC$537)</f>
        <v>6.6452740120613807E-2</v>
      </c>
      <c r="BD540" s="93">
        <f>SUMIFS('III. Quarters Since Disburse'!$AW:$AW,'III. Quarters Since Disburse'!$AN:$AN,'Report Sept (2)'!$AY540,'III. Quarters Since Disburse'!$AO:$AO,'Report Sept (2)'!BD$537)</f>
        <v>7.9713033060076904E-2</v>
      </c>
      <c r="BE540" s="93">
        <f>SUMIFS('III. Quarters Since Disburse'!$AW:$AW,'III. Quarters Since Disburse'!$AN:$AN,'Report Sept (2)'!$AY540,'III. Quarters Since Disburse'!$AO:$AO,'Report Sept (2)'!BE$537)</f>
        <v>9.11782749311872E-2</v>
      </c>
      <c r="BF540" s="93">
        <f>SUMIFS('III. Quarters Since Disburse'!$AW:$AW,'III. Quarters Since Disburse'!$AN:$AN,'Report Sept (2)'!$AY540,'III. Quarters Since Disburse'!$AO:$AO,'Report Sept (2)'!BF$537)</f>
        <v>8.4522213174291594E-2</v>
      </c>
      <c r="BG540" s="93">
        <f>SUMIFS('III. Quarters Since Disburse'!$AW:$AW,'III. Quarters Since Disburse'!$AN:$AN,'Report Sept (2)'!$AY540,'III. Quarters Since Disburse'!$AO:$AO,'Report Sept (2)'!BG$537)</f>
        <v>0.100411013054581</v>
      </c>
      <c r="BH540" s="93">
        <f>SUMIFS('III. Quarters Since Disburse'!$AW:$AW,'III. Quarters Since Disburse'!$AN:$AN,'Report Sept (2)'!$AY540,'III. Quarters Since Disburse'!$AO:$AO,'Report Sept (2)'!BH$537)</f>
        <v>0.126899532502384</v>
      </c>
      <c r="BI540" s="93">
        <f>SUMIFS('III. Quarters Since Disburse'!$AW:$AW,'III. Quarters Since Disburse'!$AN:$AN,'Report Sept (2)'!$AY540,'III. Quarters Since Disburse'!$AO:$AO,'Report Sept (2)'!BI$537)</f>
        <v>0.14730442698318399</v>
      </c>
      <c r="BJ540" s="93">
        <f>SUMIFS('III. Quarters Since Disburse'!$AW:$AW,'III. Quarters Since Disburse'!$AN:$AN,'Report Sept (2)'!$AY540,'III. Quarters Since Disburse'!$AO:$AO,'Report Sept (2)'!BJ$537)</f>
        <v>0.14369661944644399</v>
      </c>
      <c r="BK540" s="93">
        <f>SUMIFS('III. Quarters Since Disburse'!$AW:$AW,'III. Quarters Since Disburse'!$AN:$AN,'Report Sept (2)'!$AY540,'III. Quarters Since Disburse'!$AO:$AO,'Report Sept (2)'!BK$537)</f>
        <v>0.15385159861630199</v>
      </c>
      <c r="BL540" s="93">
        <f>SUMIFS('III. Quarters Since Disburse'!$AW:$AW,'III. Quarters Since Disburse'!$AN:$AN,'Report Sept (2)'!$AY540,'III. Quarters Since Disburse'!$AO:$AO,'Report Sept (2)'!BL$537)</f>
        <v>0.160472408745513</v>
      </c>
      <c r="BM540" s="93">
        <f>SUMIFS('III. Quarters Since Disburse'!$AW:$AW,'III. Quarters Since Disburse'!$AN:$AN,'Report Sept (2)'!$AY540,'III. Quarters Since Disburse'!$AO:$AO,'Report Sept (2)'!BM$537)</f>
        <v>0.16759228453092501</v>
      </c>
      <c r="BN540" s="93">
        <f>SUMIFS('III. Quarters Since Disburse'!$AW:$AW,'III. Quarters Since Disburse'!$AN:$AN,'Report Sept (2)'!$AY540,'III. Quarters Since Disburse'!$AO:$AO,'Report Sept (2)'!BN$537)</f>
        <v>0.15537497212638199</v>
      </c>
      <c r="BO540" s="93">
        <f>SUMIFS('III. Quarters Since Disburse'!$AW:$AW,'III. Quarters Since Disburse'!$AN:$AN,'Report Sept (2)'!$AY540,'III. Quarters Since Disburse'!$AO:$AO,'Report Sept (2)'!BO$537)</f>
        <v>0.15672974682452201</v>
      </c>
      <c r="BP540" s="93">
        <f>SUMIFS('III. Quarters Since Disburse'!$AW:$AW,'III. Quarters Since Disburse'!$AN:$AN,'Report Sept (2)'!$AY540,'III. Quarters Since Disburse'!$AO:$AO,'Report Sept (2)'!BP$537)</f>
        <v>0.151893550714818</v>
      </c>
      <c r="BQ540" s="93">
        <f>SUMIFS('III. Quarters Since Disburse'!$AW:$AW,'III. Quarters Since Disburse'!$AN:$AN,'Report Sept (2)'!$AY540,'III. Quarters Since Disburse'!$AO:$AO,'Report Sept (2)'!BQ$537)</f>
        <v>0.15638900863698699</v>
      </c>
      <c r="BR540" s="93">
        <f>SUMIFS('III. Quarters Since Disburse'!$AW:$AW,'III. Quarters Since Disburse'!$AN:$AN,'Report Sept (2)'!$AY540,'III. Quarters Since Disburse'!$AO:$AO,'Report Sept (2)'!BR$537)</f>
        <v>0.142260789708646</v>
      </c>
      <c r="BS540" s="93">
        <f>SUMIFS('III. Quarters Since Disburse'!$AW:$AW,'III. Quarters Since Disburse'!$AN:$AN,'Report Sept (2)'!$AY540,'III. Quarters Since Disburse'!$AO:$AO,'Report Sept (2)'!BS$537)</f>
        <v>0.13852384651251701</v>
      </c>
      <c r="BT540" s="93">
        <f>SUMIFS('III. Quarters Since Disburse'!$AW:$AW,'III. Quarters Since Disburse'!$AN:$AN,'Report Sept (2)'!$AY540,'III. Quarters Since Disburse'!$AO:$AO,'Report Sept (2)'!BT$537)</f>
        <v>0.14134370654089501</v>
      </c>
      <c r="BU540" s="93">
        <f>SUMIFS('III. Quarters Since Disburse'!$AW:$AW,'III. Quarters Since Disburse'!$AN:$AN,'Report Sept (2)'!$AY540,'III. Quarters Since Disburse'!$AO:$AO,'Report Sept (2)'!BU$537)</f>
        <v>0.16455910853254399</v>
      </c>
      <c r="BV540" s="93">
        <f>SUMIFS('III. Quarters Since Disburse'!$AW:$AW,'III. Quarters Since Disburse'!$AN:$AN,'Report Sept (2)'!$AY540,'III. Quarters Since Disburse'!$AO:$AO,'Report Sept (2)'!BV$537)</f>
        <v>0.16440940982522501</v>
      </c>
      <c r="BW540" s="93">
        <f>SUMIFS('III. Quarters Since Disburse'!$AW:$AW,'III. Quarters Since Disburse'!$AN:$AN,'Report Sept (2)'!$AY540,'III. Quarters Since Disburse'!$AO:$AO,'Report Sept (2)'!BW$537)</f>
        <v>0.151808709358874</v>
      </c>
      <c r="BX540" s="93">
        <f>SUMIFS('III. Quarters Since Disburse'!$AW:$AW,'III. Quarters Since Disburse'!$AN:$AN,'Report Sept (2)'!$AY540,'III. Quarters Since Disburse'!$AO:$AO,'Report Sept (2)'!BX$537)</f>
        <v>0.123306693968672</v>
      </c>
      <c r="BY540" s="93">
        <f>SUMIFS('III. Quarters Since Disburse'!$AW:$AW,'III. Quarters Since Disburse'!$AN:$AN,'Report Sept (2)'!$AY540,'III. Quarters Since Disburse'!$AO:$AO,'Report Sept (2)'!BY$537)</f>
        <v>0.12615111665433301</v>
      </c>
      <c r="BZ540" s="93">
        <f>SUMIFS('III. Quarters Since Disburse'!$AW:$AW,'III. Quarters Since Disburse'!$AN:$AN,'Report Sept (2)'!$AY540,'III. Quarters Since Disburse'!$AO:$AO,'Report Sept (2)'!BZ$537)</f>
        <v>0.14539954131789401</v>
      </c>
      <c r="CA540" s="93"/>
      <c r="CB540" s="93"/>
      <c r="CC540" s="93"/>
      <c r="CD540" s="93"/>
      <c r="CE540" s="93"/>
      <c r="CF540" s="94"/>
      <c r="CG540" s="94"/>
      <c r="CH540" s="93"/>
      <c r="CI540" s="93"/>
      <c r="CJ540" s="93"/>
      <c r="CK540" s="93"/>
      <c r="CL540" s="93"/>
      <c r="CM540" s="93"/>
      <c r="CN540" s="93"/>
      <c r="CO540" s="93"/>
      <c r="CP540" s="93"/>
      <c r="CQ540" s="93"/>
      <c r="CR540" s="93"/>
      <c r="CS540" s="93"/>
      <c r="CT540" s="93"/>
      <c r="CU540" s="93"/>
      <c r="CV540" s="93"/>
      <c r="CW540" s="93"/>
      <c r="CX540" s="93"/>
      <c r="CY540" s="93"/>
      <c r="CZ540" s="93"/>
      <c r="DA540" s="93"/>
      <c r="DB540" s="93"/>
      <c r="DC540" s="93"/>
      <c r="DD540" s="93"/>
      <c r="DE540" s="93"/>
      <c r="DF540" s="93"/>
      <c r="DG540" s="93"/>
      <c r="DH540" s="93"/>
      <c r="DI540" s="93"/>
      <c r="DJ540" s="93"/>
      <c r="DK540" s="93"/>
      <c r="DL540" s="93"/>
      <c r="DM540" s="93"/>
      <c r="DN540" s="93"/>
      <c r="DO540" s="93"/>
      <c r="DP540" s="93"/>
      <c r="DQ540" s="93"/>
      <c r="DR540" s="93"/>
      <c r="DS540" s="93"/>
      <c r="DT540" s="93"/>
      <c r="DU540" s="93"/>
      <c r="DV540" s="93"/>
      <c r="DW540" s="93"/>
      <c r="DX540" s="93"/>
      <c r="DY540" s="93"/>
      <c r="DZ540" s="93"/>
      <c r="EA540" s="93"/>
      <c r="EB540" s="93"/>
      <c r="EC540" s="93"/>
      <c r="ED540" s="93"/>
      <c r="EE540" s="93"/>
      <c r="EF540" s="93"/>
      <c r="EG540" s="93"/>
      <c r="EH540" s="93"/>
      <c r="EI540" s="93"/>
      <c r="EJ540" s="93"/>
      <c r="EK540" s="93"/>
      <c r="EL540" s="93"/>
      <c r="EM540" s="93"/>
      <c r="EN540" s="93"/>
      <c r="EO540" s="93"/>
      <c r="EP540" s="93"/>
      <c r="EQ540" s="93"/>
      <c r="ER540" s="93"/>
      <c r="ES540" s="93"/>
      <c r="ET540" s="93"/>
      <c r="EU540" s="93"/>
      <c r="EV540" s="93"/>
      <c r="EW540" s="93"/>
      <c r="EX540" s="93"/>
      <c r="EY540" s="93"/>
      <c r="EZ540" s="93"/>
    </row>
    <row r="541" spans="51:156" s="87" customFormat="1" ht="15" customHeight="1">
      <c r="AY541" s="98">
        <v>2019</v>
      </c>
      <c r="AZ541" s="93">
        <f>SUMIFS('III. Quarters Since Disburse'!$AW:$AW,'III. Quarters Since Disburse'!$AN:$AN,'Report Sept (2)'!$AY541,'III. Quarters Since Disburse'!$AO:$AO,'Report Sept (2)'!AZ$537)</f>
        <v>5.35531386626849E-2</v>
      </c>
      <c r="BA541" s="93">
        <f>SUMIFS('III. Quarters Since Disburse'!$AW:$AW,'III. Quarters Since Disburse'!$AN:$AN,'Report Sept (2)'!$AY541,'III. Quarters Since Disburse'!$AO:$AO,'Report Sept (2)'!BA$537)</f>
        <v>6.0756769926297097E-2</v>
      </c>
      <c r="BB541" s="93">
        <f>SUMIFS('III. Quarters Since Disburse'!$AW:$AW,'III. Quarters Since Disburse'!$AN:$AN,'Report Sept (2)'!$AY541,'III. Quarters Since Disburse'!$AO:$AO,'Report Sept (2)'!BB$537)</f>
        <v>5.7021056894379599E-2</v>
      </c>
      <c r="BC541" s="93">
        <f>SUMIFS('III. Quarters Since Disburse'!$AW:$AW,'III. Quarters Since Disburse'!$AN:$AN,'Report Sept (2)'!$AY541,'III. Quarters Since Disburse'!$AO:$AO,'Report Sept (2)'!BC$537)</f>
        <v>6.8024651692027399E-2</v>
      </c>
      <c r="BD541" s="93">
        <f>SUMIFS('III. Quarters Since Disburse'!$AW:$AW,'III. Quarters Since Disburse'!$AN:$AN,'Report Sept (2)'!$AY541,'III. Quarters Since Disburse'!$AO:$AO,'Report Sept (2)'!BD$537)</f>
        <v>8.4255598010569394E-2</v>
      </c>
      <c r="BE541" s="93">
        <f>SUMIFS('III. Quarters Since Disburse'!$AW:$AW,'III. Quarters Since Disburse'!$AN:$AN,'Report Sept (2)'!$AY541,'III. Quarters Since Disburse'!$AO:$AO,'Report Sept (2)'!BE$537)</f>
        <v>9.4089167985060507E-2</v>
      </c>
      <c r="BF541" s="93">
        <f>SUMIFS('III. Quarters Since Disburse'!$AW:$AW,'III. Quarters Since Disburse'!$AN:$AN,'Report Sept (2)'!$AY541,'III. Quarters Since Disburse'!$AO:$AO,'Report Sept (2)'!BF$537)</f>
        <v>0.110910916620634</v>
      </c>
      <c r="BG541" s="93">
        <f>SUMIFS('III. Quarters Since Disburse'!$AW:$AW,'III. Quarters Since Disburse'!$AN:$AN,'Report Sept (2)'!$AY541,'III. Quarters Since Disburse'!$AO:$AO,'Report Sept (2)'!BG$537)</f>
        <v>0.115016057095543</v>
      </c>
      <c r="BH541" s="93">
        <f>SUMIFS('III. Quarters Since Disburse'!$AW:$AW,'III. Quarters Since Disburse'!$AN:$AN,'Report Sept (2)'!$AY541,'III. Quarters Since Disburse'!$AO:$AO,'Report Sept (2)'!BH$537)</f>
        <v>0.12879418883826099</v>
      </c>
      <c r="BI541" s="93">
        <f>SUMIFS('III. Quarters Since Disburse'!$AW:$AW,'III. Quarters Since Disburse'!$AN:$AN,'Report Sept (2)'!$AY541,'III. Quarters Since Disburse'!$AO:$AO,'Report Sept (2)'!BI$537)</f>
        <v>0.13672574389414199</v>
      </c>
      <c r="BJ541" s="93">
        <f>SUMIFS('III. Quarters Since Disburse'!$AW:$AW,'III. Quarters Since Disburse'!$AN:$AN,'Report Sept (2)'!$AY541,'III. Quarters Since Disburse'!$AO:$AO,'Report Sept (2)'!BJ$537)</f>
        <v>0.12799123668479601</v>
      </c>
      <c r="BK541" s="93">
        <f>SUMIFS('III. Quarters Since Disburse'!$AW:$AW,'III. Quarters Since Disburse'!$AN:$AN,'Report Sept (2)'!$AY541,'III. Quarters Since Disburse'!$AO:$AO,'Report Sept (2)'!BK$537)</f>
        <v>0.118137857429997</v>
      </c>
      <c r="BL541" s="93">
        <f>SUMIFS('III. Quarters Since Disburse'!$AW:$AW,'III. Quarters Since Disburse'!$AN:$AN,'Report Sept (2)'!$AY541,'III. Quarters Since Disburse'!$AO:$AO,'Report Sept (2)'!BL$537)</f>
        <v>0.122397573492453</v>
      </c>
      <c r="BM541" s="93">
        <f>SUMIFS('III. Quarters Since Disburse'!$AW:$AW,'III. Quarters Since Disburse'!$AN:$AN,'Report Sept (2)'!$AY541,'III. Quarters Since Disburse'!$AO:$AO,'Report Sept (2)'!BM$537)</f>
        <v>0.121017782802866</v>
      </c>
      <c r="BN541" s="93">
        <f>SUMIFS('III. Quarters Since Disburse'!$AW:$AW,'III. Quarters Since Disburse'!$AN:$AN,'Report Sept (2)'!$AY541,'III. Quarters Since Disburse'!$AO:$AO,'Report Sept (2)'!BN$537)</f>
        <v>0.10951601833122999</v>
      </c>
      <c r="BO541" s="93">
        <f>SUMIFS('III. Quarters Since Disburse'!$AW:$AW,'III. Quarters Since Disburse'!$AN:$AN,'Report Sept (2)'!$AY541,'III. Quarters Since Disburse'!$AO:$AO,'Report Sept (2)'!BO$537)</f>
        <v>0.123395154554755</v>
      </c>
      <c r="BP541" s="93">
        <f>SUMIFS('III. Quarters Since Disburse'!$AW:$AW,'III. Quarters Since Disburse'!$AN:$AN,'Report Sept (2)'!$AY541,'III. Quarters Since Disburse'!$AO:$AO,'Report Sept (2)'!BP$537)</f>
        <v>0.124723685946961</v>
      </c>
      <c r="BQ541" s="93">
        <f>SUMIFS('III. Quarters Since Disburse'!$AW:$AW,'III. Quarters Since Disburse'!$AN:$AN,'Report Sept (2)'!$AY541,'III. Quarters Since Disburse'!$AO:$AO,'Report Sept (2)'!BQ$537)</f>
        <v>0.133380092439775</v>
      </c>
      <c r="BR541" s="93">
        <f>SUMIFS('III. Quarters Since Disburse'!$AW:$AW,'III. Quarters Since Disburse'!$AN:$AN,'Report Sept (2)'!$AY541,'III. Quarters Since Disburse'!$AO:$AO,'Report Sept (2)'!BR$537)</f>
        <v>0.142567275173797</v>
      </c>
      <c r="BS541" s="93">
        <f>SUMIFS('III. Quarters Since Disburse'!$AW:$AW,'III. Quarters Since Disburse'!$AN:$AN,'Report Sept (2)'!$AY541,'III. Quarters Since Disburse'!$AO:$AO,'Report Sept (2)'!BS$537)</f>
        <v>0.12786977600174601</v>
      </c>
      <c r="BT541" s="93">
        <f>SUMIFS('III. Quarters Since Disburse'!$AW:$AW,'III. Quarters Since Disburse'!$AN:$AN,'Report Sept (2)'!$AY541,'III. Quarters Since Disburse'!$AO:$AO,'Report Sept (2)'!BT$537)</f>
        <v>0.12880004450568999</v>
      </c>
      <c r="BU541" s="93">
        <f>SUMIFS('III. Quarters Since Disburse'!$AW:$AW,'III. Quarters Since Disburse'!$AN:$AN,'Report Sept (2)'!$AY541,'III. Quarters Since Disburse'!$AO:$AO,'Report Sept (2)'!BU$537)</f>
        <v>0.13958603870487901</v>
      </c>
      <c r="BV541" s="93">
        <f>SUMIFS('III. Quarters Since Disburse'!$AW:$AW,'III. Quarters Since Disburse'!$AN:$AN,'Report Sept (2)'!$AY541,'III. Quarters Since Disburse'!$AO:$AO,'Report Sept (2)'!BV$537)</f>
        <v>0.13139079382135799</v>
      </c>
      <c r="BW541" s="93"/>
      <c r="BX541" s="93"/>
      <c r="BY541" s="93"/>
      <c r="BZ541" s="93"/>
      <c r="CA541" s="93"/>
      <c r="CB541" s="93"/>
      <c r="CC541" s="93"/>
      <c r="CD541" s="93"/>
      <c r="CE541" s="93"/>
      <c r="CF541" s="93"/>
      <c r="CG541" s="93"/>
      <c r="CH541" s="93"/>
      <c r="CI541" s="93"/>
      <c r="CJ541" s="93"/>
      <c r="CK541" s="93"/>
      <c r="CL541" s="93"/>
      <c r="CM541" s="93"/>
      <c r="CN541" s="93"/>
      <c r="CO541" s="93"/>
      <c r="CP541" s="93"/>
      <c r="CQ541" s="93"/>
      <c r="CR541" s="93"/>
      <c r="CS541" s="93"/>
      <c r="CT541" s="93"/>
      <c r="CU541" s="93"/>
      <c r="CV541" s="93"/>
      <c r="CW541" s="93"/>
      <c r="CX541" s="93"/>
      <c r="CY541" s="93"/>
      <c r="CZ541" s="93"/>
      <c r="DA541" s="93"/>
      <c r="DB541" s="93"/>
      <c r="DC541" s="93"/>
      <c r="DD541" s="93"/>
      <c r="DE541" s="93"/>
      <c r="DF541" s="93"/>
      <c r="DG541" s="93"/>
      <c r="DH541" s="93"/>
      <c r="DI541" s="93"/>
      <c r="DJ541" s="93"/>
      <c r="DK541" s="93"/>
      <c r="DL541" s="93"/>
      <c r="DM541" s="93"/>
      <c r="DN541" s="93"/>
      <c r="DO541" s="93"/>
      <c r="DP541" s="93"/>
      <c r="DQ541" s="93"/>
      <c r="DR541" s="93"/>
      <c r="DS541" s="93"/>
      <c r="DT541" s="93"/>
      <c r="DU541" s="93"/>
      <c r="DV541" s="93"/>
      <c r="DW541" s="93"/>
      <c r="DX541" s="93"/>
      <c r="DY541" s="93"/>
      <c r="DZ541" s="93"/>
      <c r="EA541" s="93"/>
      <c r="EB541" s="93"/>
      <c r="EC541" s="93"/>
      <c r="ED541" s="93"/>
      <c r="EE541" s="93"/>
      <c r="EF541" s="93"/>
      <c r="EG541" s="93"/>
      <c r="EH541" s="93"/>
      <c r="EI541" s="93"/>
      <c r="EJ541" s="93"/>
      <c r="EK541" s="93"/>
      <c r="EL541" s="93"/>
      <c r="EM541" s="93"/>
      <c r="EN541" s="93"/>
      <c r="EO541" s="93"/>
      <c r="EP541" s="93"/>
      <c r="EQ541" s="93"/>
      <c r="ER541" s="93"/>
      <c r="ES541" s="93"/>
      <c r="ET541" s="93"/>
      <c r="EU541" s="93"/>
      <c r="EV541" s="93"/>
      <c r="EW541" s="93"/>
      <c r="EX541" s="93"/>
      <c r="EY541" s="93"/>
      <c r="EZ541" s="93"/>
    </row>
    <row r="542" spans="51:156" s="87" customFormat="1" ht="15" customHeight="1">
      <c r="AY542" s="98">
        <v>2020</v>
      </c>
      <c r="AZ542" s="93">
        <f>SUMIFS('III. Quarters Since Disburse'!$AW:$AW,'III. Quarters Since Disburse'!$AN:$AN,'Report Sept (2)'!$AY542,'III. Quarters Since Disburse'!$AO:$AO,'Report Sept (2)'!AZ$537)</f>
        <v>7.6462544127188503E-2</v>
      </c>
      <c r="BA542" s="93">
        <f>SUMIFS('III. Quarters Since Disburse'!$AW:$AW,'III. Quarters Since Disburse'!$AN:$AN,'Report Sept (2)'!$AY542,'III. Quarters Since Disburse'!$AO:$AO,'Report Sept (2)'!BA$537)</f>
        <v>7.6365172814793797E-2</v>
      </c>
      <c r="BB542" s="93">
        <f>SUMIFS('III. Quarters Since Disburse'!$AW:$AW,'III. Quarters Since Disburse'!$AN:$AN,'Report Sept (2)'!$AY542,'III. Quarters Since Disburse'!$AO:$AO,'Report Sept (2)'!BB$537)</f>
        <v>6.8276161855174405E-2</v>
      </c>
      <c r="BC542" s="93">
        <f>SUMIFS('III. Quarters Since Disburse'!$AW:$AW,'III. Quarters Since Disburse'!$AN:$AN,'Report Sept (2)'!$AY542,'III. Quarters Since Disburse'!$AO:$AO,'Report Sept (2)'!BC$537)</f>
        <v>8.2008507566750405E-2</v>
      </c>
      <c r="BD542" s="93">
        <f>SUMIFS('III. Quarters Since Disburse'!$AW:$AW,'III. Quarters Since Disburse'!$AN:$AN,'Report Sept (2)'!$AY542,'III. Quarters Since Disburse'!$AO:$AO,'Report Sept (2)'!BD$537)</f>
        <v>9.5568731848879804E-2</v>
      </c>
      <c r="BE542" s="93">
        <f>SUMIFS('III. Quarters Since Disburse'!$AW:$AW,'III. Quarters Since Disburse'!$AN:$AN,'Report Sept (2)'!$AY542,'III. Quarters Since Disburse'!$AO:$AO,'Report Sept (2)'!BE$537)</f>
        <v>9.7387391479903301E-2</v>
      </c>
      <c r="BF542" s="93">
        <f>SUMIFS('III. Quarters Since Disburse'!$AW:$AW,'III. Quarters Since Disburse'!$AN:$AN,'Report Sept (2)'!$AY542,'III. Quarters Since Disburse'!$AO:$AO,'Report Sept (2)'!BF$537)</f>
        <v>0.105536368205659</v>
      </c>
      <c r="BG542" s="93">
        <f>SUMIFS('III. Quarters Since Disburse'!$AW:$AW,'III. Quarters Since Disburse'!$AN:$AN,'Report Sept (2)'!$AY542,'III. Quarters Since Disburse'!$AO:$AO,'Report Sept (2)'!BG$537)</f>
        <v>0.110071654971048</v>
      </c>
      <c r="BH542" s="93">
        <f>SUMIFS('III. Quarters Since Disburse'!$AW:$AW,'III. Quarters Since Disburse'!$AN:$AN,'Report Sept (2)'!$AY542,'III. Quarters Since Disburse'!$AO:$AO,'Report Sept (2)'!BH$537)</f>
        <v>0.107888158048999</v>
      </c>
      <c r="BI542" s="93">
        <f>SUMIFS('III. Quarters Since Disburse'!$AW:$AW,'III. Quarters Since Disburse'!$AN:$AN,'Report Sept (2)'!$AY542,'III. Quarters Since Disburse'!$AO:$AO,'Report Sept (2)'!BI$537)</f>
        <v>0.118827715736311</v>
      </c>
      <c r="BJ542" s="93">
        <f>SUMIFS('III. Quarters Since Disburse'!$AW:$AW,'III. Quarters Since Disburse'!$AN:$AN,'Report Sept (2)'!$AY542,'III. Quarters Since Disburse'!$AO:$AO,'Report Sept (2)'!BJ$537)</f>
        <v>0.108498444755372</v>
      </c>
      <c r="BK542" s="93">
        <f>SUMIFS('III. Quarters Since Disburse'!$AW:$AW,'III. Quarters Since Disburse'!$AN:$AN,'Report Sept (2)'!$AY542,'III. Quarters Since Disburse'!$AO:$AO,'Report Sept (2)'!BK$537)</f>
        <v>0.11242033652215901</v>
      </c>
      <c r="BL542" s="93">
        <f>SUMIFS('III. Quarters Since Disburse'!$AW:$AW,'III. Quarters Since Disburse'!$AN:$AN,'Report Sept (2)'!$AY542,'III. Quarters Since Disburse'!$AO:$AO,'Report Sept (2)'!BL$537)</f>
        <v>0.113833787275486</v>
      </c>
      <c r="BM542" s="93">
        <f>SUMIFS('III. Quarters Since Disburse'!$AW:$AW,'III. Quarters Since Disburse'!$AN:$AN,'Report Sept (2)'!$AY542,'III. Quarters Since Disburse'!$AO:$AO,'Report Sept (2)'!BM$537)</f>
        <v>0.12594913080094</v>
      </c>
      <c r="BN542" s="93">
        <f>SUMIFS('III. Quarters Since Disburse'!$AW:$AW,'III. Quarters Since Disburse'!$AN:$AN,'Report Sept (2)'!$AY542,'III. Quarters Since Disburse'!$AO:$AO,'Report Sept (2)'!BN$537)</f>
        <v>0.13176410687722301</v>
      </c>
      <c r="BO542" s="93">
        <f>SUMIFS('III. Quarters Since Disburse'!$AW:$AW,'III. Quarters Since Disburse'!$AN:$AN,'Report Sept (2)'!$AY542,'III. Quarters Since Disburse'!$AO:$AO,'Report Sept (2)'!BO$537)</f>
        <v>0.12799770649616299</v>
      </c>
      <c r="BP542" s="93">
        <f>SUMIFS('III. Quarters Since Disburse'!$AW:$AW,'III. Quarters Since Disburse'!$AN:$AN,'Report Sept (2)'!$AY542,'III. Quarters Since Disburse'!$AO:$AO,'Report Sept (2)'!BP$537)</f>
        <v>0.133553689226352</v>
      </c>
      <c r="BQ542" s="93">
        <f>SUMIFS('III. Quarters Since Disburse'!$AW:$AW,'III. Quarters Since Disburse'!$AN:$AN,'Report Sept (2)'!$AY542,'III. Quarters Since Disburse'!$AO:$AO,'Report Sept (2)'!BQ$537)</f>
        <v>0.14426801203473999</v>
      </c>
      <c r="BR542" s="93">
        <f>SUMIFS('III. Quarters Since Disburse'!$AW:$AW,'III. Quarters Since Disburse'!$AN:$AN,'Report Sept (2)'!$AY542,'III. Quarters Since Disburse'!$AO:$AO,'Report Sept (2)'!BR$537)</f>
        <v>0.13419038404723099</v>
      </c>
      <c r="BS542" s="93"/>
      <c r="BT542" s="93"/>
      <c r="BU542" s="93"/>
      <c r="BV542" s="93"/>
      <c r="BW542" s="93"/>
      <c r="BX542" s="93"/>
      <c r="BY542" s="93"/>
      <c r="BZ542" s="93"/>
      <c r="CA542" s="93"/>
      <c r="CB542" s="93"/>
      <c r="CC542" s="93"/>
      <c r="CD542" s="93"/>
      <c r="CE542" s="93"/>
      <c r="CF542" s="93"/>
      <c r="CG542" s="93"/>
      <c r="CH542" s="93"/>
      <c r="CI542" s="93"/>
      <c r="CJ542" s="93"/>
      <c r="CK542" s="93"/>
      <c r="CL542" s="93"/>
      <c r="CM542" s="93"/>
      <c r="CN542" s="93"/>
      <c r="CO542" s="93"/>
      <c r="CP542" s="93"/>
      <c r="CQ542" s="93"/>
      <c r="CR542" s="93"/>
      <c r="CS542" s="93"/>
      <c r="CT542" s="93"/>
      <c r="CU542" s="93"/>
      <c r="CV542" s="93"/>
      <c r="CW542" s="93"/>
      <c r="CX542" s="93"/>
      <c r="CY542" s="93"/>
      <c r="CZ542" s="93"/>
      <c r="DA542" s="93"/>
      <c r="DB542" s="93"/>
      <c r="DC542" s="93"/>
      <c r="DD542" s="93"/>
      <c r="DE542" s="93"/>
      <c r="DF542" s="93"/>
      <c r="DG542" s="93"/>
      <c r="DH542" s="93"/>
      <c r="DI542" s="93"/>
      <c r="DJ542" s="93"/>
      <c r="DK542" s="93"/>
      <c r="DL542" s="93"/>
      <c r="DM542" s="93"/>
      <c r="DN542" s="93"/>
      <c r="DO542" s="93"/>
      <c r="DP542" s="93"/>
      <c r="DQ542" s="93"/>
      <c r="DR542" s="93"/>
      <c r="DS542" s="93"/>
      <c r="DT542" s="93"/>
      <c r="DU542" s="93"/>
      <c r="DV542" s="93"/>
      <c r="DW542" s="93"/>
      <c r="DX542" s="93"/>
      <c r="DY542" s="93"/>
      <c r="DZ542" s="93"/>
      <c r="EA542" s="93"/>
      <c r="EB542" s="93"/>
      <c r="EC542" s="93"/>
      <c r="ED542" s="93"/>
      <c r="EE542" s="93"/>
      <c r="EF542" s="93"/>
      <c r="EG542" s="93"/>
      <c r="EH542" s="93"/>
      <c r="EI542" s="93"/>
      <c r="EJ542" s="93"/>
      <c r="EK542" s="93"/>
      <c r="EL542" s="93"/>
      <c r="EM542" s="93"/>
      <c r="EN542" s="93"/>
      <c r="EO542" s="93"/>
      <c r="EP542" s="93"/>
      <c r="EQ542" s="93"/>
      <c r="ER542" s="93"/>
      <c r="ES542" s="93"/>
      <c r="ET542" s="93"/>
      <c r="EU542" s="93"/>
      <c r="EV542" s="93"/>
      <c r="EW542" s="93"/>
      <c r="EX542" s="93"/>
      <c r="EY542" s="93"/>
      <c r="EZ542" s="93"/>
    </row>
    <row r="543" spans="51:156" s="87" customFormat="1" ht="15" customHeight="1">
      <c r="AY543" s="98">
        <v>2021</v>
      </c>
      <c r="AZ543" s="93">
        <f>SUMIFS('III. Quarters Since Disburse'!$AW:$AW,'III. Quarters Since Disburse'!$AN:$AN,'Report Sept (2)'!$AY543,'III. Quarters Since Disburse'!$AO:$AO,'Report Sept (2)'!AZ$537)</f>
        <v>7.0353461812977899E-2</v>
      </c>
      <c r="BA543" s="93">
        <f>SUMIFS('III. Quarters Since Disburse'!$AW:$AW,'III. Quarters Since Disburse'!$AN:$AN,'Report Sept (2)'!$AY543,'III. Quarters Since Disburse'!$AO:$AO,'Report Sept (2)'!BA$537)</f>
        <v>6.7787538334358299E-2</v>
      </c>
      <c r="BB543" s="93">
        <f>SUMIFS('III. Quarters Since Disburse'!$AW:$AW,'III. Quarters Since Disburse'!$AN:$AN,'Report Sept (2)'!$AY543,'III. Quarters Since Disburse'!$AO:$AO,'Report Sept (2)'!BB$537)</f>
        <v>5.9547349514734803E-2</v>
      </c>
      <c r="BC543" s="93">
        <f>SUMIFS('III. Quarters Since Disburse'!$AW:$AW,'III. Quarters Since Disburse'!$AN:$AN,'Report Sept (2)'!$AY543,'III. Quarters Since Disburse'!$AO:$AO,'Report Sept (2)'!BC$537)</f>
        <v>6.4081518823788597E-2</v>
      </c>
      <c r="BD543" s="93">
        <f>SUMIFS('III. Quarters Since Disburse'!$AW:$AW,'III. Quarters Since Disburse'!$AN:$AN,'Report Sept (2)'!$AY543,'III. Quarters Since Disburse'!$AO:$AO,'Report Sept (2)'!BD$537)</f>
        <v>6.5963981691655404E-2</v>
      </c>
      <c r="BE543" s="93">
        <f>SUMIFS('III. Quarters Since Disburse'!$AW:$AW,'III. Quarters Since Disburse'!$AN:$AN,'Report Sept (2)'!$AY543,'III. Quarters Since Disburse'!$AO:$AO,'Report Sept (2)'!BE$537)</f>
        <v>7.2855404591951597E-2</v>
      </c>
      <c r="BF543" s="93">
        <f>SUMIFS('III. Quarters Since Disburse'!$AW:$AW,'III. Quarters Since Disburse'!$AN:$AN,'Report Sept (2)'!$AY543,'III. Quarters Since Disburse'!$AO:$AO,'Report Sept (2)'!BF$537)</f>
        <v>7.3283941623194501E-2</v>
      </c>
      <c r="BG543" s="93">
        <f>SUMIFS('III. Quarters Since Disburse'!$AW:$AW,'III. Quarters Since Disburse'!$AN:$AN,'Report Sept (2)'!$AY543,'III. Quarters Since Disburse'!$AO:$AO,'Report Sept (2)'!BG$537)</f>
        <v>8.2508135956149004E-2</v>
      </c>
      <c r="BH543" s="93">
        <f>SUMIFS('III. Quarters Since Disburse'!$AW:$AW,'III. Quarters Since Disburse'!$AN:$AN,'Report Sept (2)'!$AY543,'III. Quarters Since Disburse'!$AO:$AO,'Report Sept (2)'!BH$537)</f>
        <v>8.5965866985450307E-2</v>
      </c>
      <c r="BI543" s="93">
        <f>SUMIFS('III. Quarters Since Disburse'!$AW:$AW,'III. Quarters Since Disburse'!$AN:$AN,'Report Sept (2)'!$AY543,'III. Quarters Since Disburse'!$AO:$AO,'Report Sept (2)'!BI$537)</f>
        <v>0.102338442732715</v>
      </c>
      <c r="BJ543" s="93">
        <f>SUMIFS('III. Quarters Since Disburse'!$AW:$AW,'III. Quarters Since Disburse'!$AN:$AN,'Report Sept (2)'!$AY543,'III. Quarters Since Disburse'!$AO:$AO,'Report Sept (2)'!BJ$537)</f>
        <v>9.6829597085309096E-2</v>
      </c>
      <c r="BK543" s="93">
        <f>SUMIFS('III. Quarters Since Disburse'!$AW:$AW,'III. Quarters Since Disburse'!$AN:$AN,'Report Sept (2)'!$AY543,'III. Quarters Since Disburse'!$AO:$AO,'Report Sept (2)'!BK$537)</f>
        <v>0.112455022832523</v>
      </c>
      <c r="BL543" s="93">
        <f>SUMIFS('III. Quarters Since Disburse'!$AW:$AW,'III. Quarters Since Disburse'!$AN:$AN,'Report Sept (2)'!$AY543,'III. Quarters Since Disburse'!$AO:$AO,'Report Sept (2)'!BL$537)</f>
        <v>0.119483183684889</v>
      </c>
      <c r="BM543" s="93">
        <f>SUMIFS('III. Quarters Since Disburse'!$AW:$AW,'III. Quarters Since Disburse'!$AN:$AN,'Report Sept (2)'!$AY543,'III. Quarters Since Disburse'!$AO:$AO,'Report Sept (2)'!BM$537)</f>
        <v>0.12767417137857401</v>
      </c>
      <c r="BN543" s="93">
        <f>SUMIFS('III. Quarters Since Disburse'!$AW:$AW,'III. Quarters Since Disburse'!$AN:$AN,'Report Sept (2)'!$AY543,'III. Quarters Since Disburse'!$AO:$AO,'Report Sept (2)'!BN$537)</f>
        <v>0.117063421999621</v>
      </c>
      <c r="BO543" s="93"/>
      <c r="BP543" s="93"/>
      <c r="BQ543" s="93"/>
      <c r="BR543" s="93"/>
      <c r="BS543" s="93"/>
      <c r="BT543" s="93"/>
      <c r="BU543" s="93"/>
      <c r="BV543" s="93"/>
      <c r="BW543" s="93"/>
      <c r="BX543" s="93"/>
      <c r="BY543" s="93"/>
      <c r="BZ543" s="93"/>
      <c r="CA543" s="93"/>
      <c r="CB543" s="93"/>
      <c r="CC543" s="93"/>
      <c r="CD543" s="93"/>
      <c r="CE543" s="93"/>
      <c r="CF543" s="93"/>
      <c r="CG543" s="93"/>
      <c r="CH543" s="93"/>
      <c r="CI543" s="93"/>
      <c r="CJ543" s="93"/>
      <c r="CK543" s="93"/>
      <c r="CL543" s="93"/>
      <c r="CM543" s="93"/>
      <c r="CN543" s="93"/>
      <c r="CO543" s="93"/>
      <c r="CP543" s="93"/>
      <c r="CQ543" s="93"/>
      <c r="CR543" s="93"/>
      <c r="CS543" s="93"/>
      <c r="CT543" s="93"/>
      <c r="CU543" s="93"/>
      <c r="CV543" s="93"/>
      <c r="CW543" s="93"/>
      <c r="CX543" s="93"/>
      <c r="CY543" s="93"/>
      <c r="CZ543" s="93"/>
      <c r="DA543" s="93"/>
      <c r="DB543" s="93"/>
      <c r="DC543" s="93"/>
      <c r="DD543" s="93"/>
      <c r="DE543" s="93"/>
      <c r="DF543" s="93"/>
      <c r="DG543" s="93"/>
      <c r="DH543" s="93"/>
      <c r="DI543" s="93"/>
      <c r="DJ543" s="93"/>
      <c r="DK543" s="93"/>
      <c r="DL543" s="93"/>
      <c r="DM543" s="93"/>
      <c r="DN543" s="93"/>
      <c r="DO543" s="93"/>
      <c r="DP543" s="93"/>
      <c r="DQ543" s="93"/>
      <c r="DR543" s="93"/>
      <c r="DS543" s="93"/>
      <c r="DT543" s="93"/>
      <c r="DU543" s="93"/>
      <c r="DV543" s="93"/>
      <c r="DW543" s="93"/>
      <c r="DX543" s="93"/>
      <c r="DY543" s="93"/>
      <c r="DZ543" s="93"/>
      <c r="EA543" s="93"/>
      <c r="EB543" s="93"/>
      <c r="EC543" s="93"/>
      <c r="ED543" s="93"/>
      <c r="EE543" s="93"/>
      <c r="EF543" s="93"/>
      <c r="EG543" s="93"/>
      <c r="EH543" s="93"/>
      <c r="EI543" s="93"/>
      <c r="EJ543" s="93"/>
      <c r="EK543" s="93"/>
      <c r="EL543" s="93"/>
      <c r="EM543" s="93"/>
      <c r="EN543" s="93"/>
      <c r="EO543" s="93"/>
      <c r="EP543" s="93"/>
      <c r="EQ543" s="93"/>
      <c r="ER543" s="93"/>
      <c r="ES543" s="93"/>
      <c r="ET543" s="93"/>
      <c r="EU543" s="93"/>
      <c r="EV543" s="93"/>
      <c r="EW543" s="93"/>
      <c r="EX543" s="93"/>
      <c r="EY543" s="93"/>
      <c r="EZ543" s="93"/>
    </row>
    <row r="544" spans="51:156" s="87" customFormat="1" ht="15" customHeight="1">
      <c r="AY544" s="98">
        <v>2022</v>
      </c>
      <c r="AZ544" s="93">
        <f>SUMIFS('III. Quarters Since Disburse'!$AW:$AW,'III. Quarters Since Disburse'!$AN:$AN,'Report Sept (2)'!$AY544,'III. Quarters Since Disburse'!$AO:$AO,'Report Sept (2)'!AZ$537)</f>
        <v>5.9303452926711499E-2</v>
      </c>
      <c r="BA544" s="93">
        <f>SUMIFS('III. Quarters Since Disburse'!$AW:$AW,'III. Quarters Since Disburse'!$AN:$AN,'Report Sept (2)'!$AY544,'III. Quarters Since Disburse'!$AO:$AO,'Report Sept (2)'!BA$537)</f>
        <v>6.5120193075158705E-2</v>
      </c>
      <c r="BB544" s="93">
        <f>SUMIFS('III. Quarters Since Disburse'!$AW:$AW,'III. Quarters Since Disburse'!$AN:$AN,'Report Sept (2)'!$AY544,'III. Quarters Since Disburse'!$AO:$AO,'Report Sept (2)'!BB$537)</f>
        <v>5.4006761329864698E-2</v>
      </c>
      <c r="BC544" s="93">
        <f>SUMIFS('III. Quarters Since Disburse'!$AW:$AW,'III. Quarters Since Disburse'!$AN:$AN,'Report Sept (2)'!$AY544,'III. Quarters Since Disburse'!$AO:$AO,'Report Sept (2)'!BC$537)</f>
        <v>5.8301494277288798E-2</v>
      </c>
      <c r="BD544" s="93">
        <f>SUMIFS('III. Quarters Since Disburse'!$AW:$AW,'III. Quarters Since Disburse'!$AN:$AN,'Report Sept (2)'!$AY544,'III. Quarters Since Disburse'!$AO:$AO,'Report Sept (2)'!BD$537)</f>
        <v>6.5998749852309899E-2</v>
      </c>
      <c r="BE544" s="93">
        <f>SUMIFS('III. Quarters Since Disburse'!$AW:$AW,'III. Quarters Since Disburse'!$AN:$AN,'Report Sept (2)'!$AY544,'III. Quarters Since Disburse'!$AO:$AO,'Report Sept (2)'!BE$537)</f>
        <v>7.5154061336080893E-2</v>
      </c>
      <c r="BF544" s="93">
        <f>SUMIFS('III. Quarters Since Disburse'!$AW:$AW,'III. Quarters Since Disburse'!$AN:$AN,'Report Sept (2)'!$AY544,'III. Quarters Since Disburse'!$AO:$AO,'Report Sept (2)'!BF$537)</f>
        <v>7.6673972871809201E-2</v>
      </c>
      <c r="BG544" s="93">
        <f>SUMIFS('III. Quarters Since Disburse'!$AW:$AW,'III. Quarters Since Disburse'!$AN:$AN,'Report Sept (2)'!$AY544,'III. Quarters Since Disburse'!$AO:$AO,'Report Sept (2)'!BG$537)</f>
        <v>9.5554702587311094E-2</v>
      </c>
      <c r="BH544" s="93">
        <f>SUMIFS('III. Quarters Since Disburse'!$AW:$AW,'III. Quarters Since Disburse'!$AN:$AN,'Report Sept (2)'!$AY544,'III. Quarters Since Disburse'!$AO:$AO,'Report Sept (2)'!BH$537)</f>
        <v>0.103712265310097</v>
      </c>
      <c r="BI544" s="93">
        <f>SUMIFS('III. Quarters Since Disburse'!$AW:$AW,'III. Quarters Since Disburse'!$AN:$AN,'Report Sept (2)'!$AY544,'III. Quarters Since Disburse'!$AO:$AO,'Report Sept (2)'!BI$537)</f>
        <v>0.118916829785798</v>
      </c>
      <c r="BJ544" s="93">
        <f>SUMIFS('III. Quarters Since Disburse'!$AW:$AW,'III. Quarters Since Disburse'!$AN:$AN,'Report Sept (2)'!$AY544,'III. Quarters Since Disburse'!$AO:$AO,'Report Sept (2)'!BJ$537)</f>
        <v>0.111300506155514</v>
      </c>
      <c r="BK544" s="93"/>
      <c r="BL544" s="93"/>
      <c r="BM544" s="93"/>
      <c r="BN544" s="93"/>
      <c r="BO544" s="93"/>
      <c r="BP544" s="93"/>
      <c r="BQ544" s="93"/>
      <c r="BR544" s="93"/>
      <c r="BS544" s="93"/>
      <c r="BT544" s="93"/>
      <c r="BU544" s="93"/>
      <c r="BV544" s="93"/>
      <c r="BW544" s="93"/>
      <c r="BX544" s="93"/>
      <c r="BY544" s="93"/>
      <c r="BZ544" s="93"/>
      <c r="CA544" s="93"/>
      <c r="CB544" s="93"/>
      <c r="CC544" s="93"/>
      <c r="CD544" s="93"/>
      <c r="CE544" s="93"/>
      <c r="CF544" s="93"/>
      <c r="CG544" s="93"/>
      <c r="CH544" s="93"/>
      <c r="CI544" s="93"/>
      <c r="CJ544" s="93"/>
      <c r="CK544" s="93"/>
      <c r="CL544" s="93"/>
      <c r="CM544" s="93"/>
      <c r="CN544" s="93"/>
      <c r="CO544" s="93"/>
      <c r="CP544" s="93"/>
      <c r="CQ544" s="93"/>
      <c r="CR544" s="93"/>
      <c r="CS544" s="93"/>
      <c r="CT544" s="93"/>
      <c r="CU544" s="93"/>
      <c r="CV544" s="93"/>
      <c r="CW544" s="93"/>
      <c r="CX544" s="93"/>
      <c r="CY544" s="93"/>
      <c r="CZ544" s="93"/>
      <c r="DA544" s="93"/>
      <c r="DB544" s="93"/>
      <c r="DC544" s="93"/>
      <c r="DD544" s="93"/>
      <c r="DE544" s="93"/>
      <c r="DF544" s="93"/>
      <c r="DG544" s="93"/>
      <c r="DH544" s="93"/>
      <c r="DI544" s="93"/>
      <c r="DJ544" s="93"/>
      <c r="DK544" s="93"/>
      <c r="DL544" s="93"/>
      <c r="DM544" s="93"/>
      <c r="DN544" s="93"/>
      <c r="DO544" s="93"/>
      <c r="DP544" s="93"/>
      <c r="DQ544" s="93"/>
      <c r="DR544" s="93"/>
      <c r="DS544" s="93"/>
      <c r="DT544" s="93"/>
      <c r="DU544" s="93"/>
      <c r="DV544" s="93"/>
      <c r="DW544" s="93"/>
      <c r="DX544" s="93"/>
      <c r="DY544" s="93"/>
      <c r="DZ544" s="93"/>
      <c r="EA544" s="93"/>
      <c r="EB544" s="93"/>
      <c r="EC544" s="93"/>
      <c r="ED544" s="93"/>
      <c r="EE544" s="93"/>
      <c r="EF544" s="93"/>
      <c r="EG544" s="93"/>
      <c r="EH544" s="93"/>
      <c r="EI544" s="93"/>
      <c r="EJ544" s="93"/>
      <c r="EK544" s="93"/>
      <c r="EL544" s="93"/>
      <c r="EM544" s="93"/>
      <c r="EN544" s="93"/>
      <c r="EO544" s="93"/>
      <c r="EP544" s="93"/>
      <c r="EQ544" s="93"/>
      <c r="ER544" s="93"/>
      <c r="ES544" s="93"/>
      <c r="ET544" s="93"/>
      <c r="EU544" s="93"/>
      <c r="EV544" s="93"/>
      <c r="EW544" s="93"/>
      <c r="EX544" s="93"/>
      <c r="EY544" s="93"/>
      <c r="EZ544" s="93"/>
    </row>
    <row r="545" spans="1:156" s="87" customFormat="1" ht="15" customHeight="1">
      <c r="AY545" s="98">
        <v>2023</v>
      </c>
      <c r="AZ545" s="93">
        <f>SUMIFS('III. Quarters Since Disburse'!$AW:$AW,'III. Quarters Since Disburse'!$AN:$AN,'Report Sept (2)'!$AY545,'III. Quarters Since Disburse'!$AO:$AO,'Report Sept (2)'!AZ$537)</f>
        <v>6.2691434991433995E-2</v>
      </c>
      <c r="BA545" s="93">
        <f>SUMIFS('III. Quarters Since Disburse'!$AW:$AW,'III. Quarters Since Disburse'!$AN:$AN,'Report Sept (2)'!$AY545,'III. Quarters Since Disburse'!$AO:$AO,'Report Sept (2)'!BA$537)</f>
        <v>6.4767557234656395E-2</v>
      </c>
      <c r="BB545" s="93">
        <f>SUMIFS('III. Quarters Since Disburse'!$AW:$AW,'III. Quarters Since Disburse'!$AN:$AN,'Report Sept (2)'!$AY545,'III. Quarters Since Disburse'!$AO:$AO,'Report Sept (2)'!BB$537)</f>
        <v>5.32268077911211E-2</v>
      </c>
      <c r="BC545" s="93">
        <f>SUMIFS('III. Quarters Since Disburse'!$AW:$AW,'III. Quarters Since Disburse'!$AN:$AN,'Report Sept (2)'!$AY545,'III. Quarters Since Disburse'!$AO:$AO,'Report Sept (2)'!BC$537)</f>
        <v>6.6654443758942097E-2</v>
      </c>
      <c r="BD545" s="93">
        <f>SUMIFS('III. Quarters Since Disburse'!$AW:$AW,'III. Quarters Since Disburse'!$AN:$AN,'Report Sept (2)'!$AY545,'III. Quarters Since Disburse'!$AO:$AO,'Report Sept (2)'!BD$537)</f>
        <v>7.5890724973505894E-2</v>
      </c>
      <c r="BE545" s="93">
        <f>SUMIFS('III. Quarters Since Disburse'!$AW:$AW,'III. Quarters Since Disburse'!$AN:$AN,'Report Sept (2)'!$AY545,'III. Quarters Since Disburse'!$AO:$AO,'Report Sept (2)'!BE$537)</f>
        <v>8.4979936080458507E-2</v>
      </c>
      <c r="BF545" s="93">
        <f>SUMIFS('III. Quarters Since Disburse'!$AW:$AW,'III. Quarters Since Disburse'!$AN:$AN,'Report Sept (2)'!$AY545,'III. Quarters Since Disburse'!$AO:$AO,'Report Sept (2)'!BF$537)</f>
        <v>8.9062599473574894E-2</v>
      </c>
      <c r="BG545" s="93"/>
      <c r="BH545" s="93"/>
      <c r="BI545" s="93"/>
      <c r="BJ545" s="93"/>
      <c r="BK545" s="93"/>
      <c r="BL545" s="93"/>
      <c r="BM545" s="93"/>
      <c r="BN545" s="93"/>
      <c r="BO545" s="93"/>
      <c r="BP545" s="93"/>
      <c r="BQ545" s="93"/>
      <c r="BR545" s="93"/>
      <c r="BS545" s="93"/>
      <c r="BT545" s="93"/>
      <c r="BU545" s="93"/>
      <c r="BV545" s="93"/>
      <c r="BW545" s="93"/>
      <c r="BX545" s="93"/>
      <c r="BY545" s="93"/>
      <c r="BZ545" s="93"/>
      <c r="CA545" s="93"/>
      <c r="CB545" s="93"/>
      <c r="CC545" s="93"/>
      <c r="CD545" s="93"/>
      <c r="CE545" s="93"/>
      <c r="CF545" s="93"/>
      <c r="CG545" s="93"/>
      <c r="CH545" s="93"/>
      <c r="CI545" s="93"/>
      <c r="CJ545" s="93"/>
      <c r="CK545" s="93"/>
      <c r="CL545" s="93"/>
      <c r="CM545" s="93"/>
      <c r="CN545" s="93"/>
      <c r="CO545" s="93"/>
      <c r="CP545" s="93"/>
      <c r="CQ545" s="93"/>
      <c r="CR545" s="93"/>
      <c r="CS545" s="93"/>
      <c r="CT545" s="93"/>
      <c r="CU545" s="93"/>
      <c r="CV545" s="93"/>
      <c r="CW545" s="93"/>
      <c r="CX545" s="93"/>
      <c r="CY545" s="93"/>
      <c r="CZ545" s="93"/>
      <c r="DA545" s="93"/>
      <c r="DB545" s="93"/>
      <c r="DC545" s="93"/>
      <c r="DD545" s="93"/>
      <c r="DE545" s="93"/>
      <c r="DF545" s="93"/>
      <c r="DG545" s="93"/>
      <c r="DH545" s="93"/>
      <c r="DI545" s="93"/>
      <c r="DJ545" s="93"/>
      <c r="DK545" s="93"/>
      <c r="DL545" s="93"/>
      <c r="DM545" s="93"/>
      <c r="DN545" s="93"/>
      <c r="DO545" s="93"/>
      <c r="DP545" s="93"/>
      <c r="DQ545" s="93"/>
      <c r="DR545" s="93"/>
      <c r="DS545" s="93"/>
      <c r="DT545" s="93"/>
      <c r="DU545" s="93"/>
      <c r="DV545" s="93"/>
      <c r="DW545" s="93"/>
      <c r="DX545" s="93"/>
      <c r="DY545" s="93"/>
      <c r="DZ545" s="93"/>
      <c r="EA545" s="93"/>
      <c r="EB545" s="93"/>
      <c r="EC545" s="93"/>
      <c r="ED545" s="93"/>
      <c r="EE545" s="93"/>
      <c r="EF545" s="93"/>
      <c r="EG545" s="93"/>
      <c r="EH545" s="93"/>
      <c r="EI545" s="93"/>
      <c r="EJ545" s="93"/>
      <c r="EK545" s="93"/>
      <c r="EL545" s="93"/>
      <c r="EM545" s="93"/>
      <c r="EN545" s="93"/>
      <c r="EO545" s="93"/>
      <c r="EP545" s="93"/>
      <c r="EQ545" s="93"/>
      <c r="ER545" s="93"/>
      <c r="ES545" s="93"/>
      <c r="ET545" s="93"/>
      <c r="EU545" s="93"/>
      <c r="EV545" s="93"/>
      <c r="EW545" s="93"/>
      <c r="EX545" s="93"/>
      <c r="EY545" s="93"/>
      <c r="EZ545" s="93"/>
    </row>
    <row r="546" spans="1:156" s="87" customFormat="1" ht="15" customHeight="1">
      <c r="AY546" s="99"/>
      <c r="AZ546" s="93"/>
      <c r="BA546" s="93"/>
      <c r="BB546" s="93"/>
      <c r="BC546" s="93"/>
      <c r="BD546" s="93"/>
      <c r="BE546" s="93"/>
      <c r="BF546" s="93"/>
      <c r="BG546" s="93"/>
      <c r="BH546" s="93"/>
      <c r="BI546" s="93"/>
      <c r="BJ546" s="93"/>
      <c r="BK546" s="93"/>
      <c r="BL546" s="93"/>
      <c r="BM546" s="93"/>
      <c r="BN546" s="93"/>
      <c r="BO546" s="93"/>
      <c r="BP546" s="93"/>
      <c r="BQ546" s="93"/>
      <c r="BR546" s="93"/>
      <c r="BS546" s="93"/>
      <c r="BT546" s="93"/>
      <c r="BU546" s="93"/>
      <c r="BV546" s="93"/>
      <c r="BW546" s="93"/>
      <c r="BX546" s="93"/>
      <c r="BY546" s="93"/>
      <c r="BZ546" s="93"/>
      <c r="CA546" s="93"/>
      <c r="CB546" s="93"/>
      <c r="CC546" s="93"/>
      <c r="CD546" s="93"/>
      <c r="CE546" s="93"/>
      <c r="CF546" s="93"/>
      <c r="CG546" s="93"/>
      <c r="CH546" s="93"/>
      <c r="CI546" s="93"/>
      <c r="CJ546" s="93"/>
      <c r="CK546" s="93"/>
      <c r="CL546" s="93"/>
      <c r="CM546" s="93"/>
      <c r="CN546" s="93"/>
      <c r="CO546" s="93"/>
      <c r="CP546" s="93"/>
      <c r="CQ546" s="93"/>
      <c r="CR546" s="93"/>
      <c r="CS546" s="93"/>
      <c r="CT546" s="93"/>
      <c r="CU546" s="93"/>
      <c r="CV546" s="93"/>
      <c r="CW546" s="93"/>
      <c r="CX546" s="93"/>
      <c r="CY546" s="93"/>
      <c r="CZ546" s="93"/>
      <c r="DA546" s="93"/>
      <c r="DB546" s="93"/>
      <c r="DC546" s="93"/>
      <c r="DD546" s="93"/>
      <c r="DE546" s="93"/>
      <c r="DF546" s="93"/>
      <c r="DG546" s="93"/>
      <c r="DH546" s="93"/>
      <c r="DI546" s="93"/>
      <c r="DJ546" s="93"/>
      <c r="DK546" s="93"/>
      <c r="DL546" s="93"/>
      <c r="DM546" s="93"/>
      <c r="DN546" s="93"/>
      <c r="DO546" s="93"/>
      <c r="DP546" s="93"/>
      <c r="DQ546" s="93"/>
      <c r="DR546" s="93"/>
      <c r="DS546" s="93"/>
      <c r="DT546" s="93"/>
      <c r="DU546" s="93"/>
      <c r="DV546" s="93"/>
      <c r="DW546" s="93"/>
      <c r="DX546" s="93"/>
      <c r="DY546" s="93"/>
      <c r="DZ546" s="93"/>
      <c r="EA546" s="93"/>
      <c r="EB546" s="93"/>
      <c r="EC546" s="93"/>
      <c r="ED546" s="93"/>
      <c r="EE546" s="93"/>
      <c r="EF546" s="93"/>
      <c r="EG546" s="93"/>
      <c r="EH546" s="93"/>
      <c r="EI546" s="93"/>
      <c r="EJ546" s="93"/>
      <c r="EK546" s="93"/>
      <c r="EL546" s="93"/>
      <c r="EM546" s="93"/>
      <c r="EN546" s="93"/>
      <c r="EO546" s="93"/>
      <c r="EP546" s="93"/>
      <c r="EQ546" s="93"/>
      <c r="ER546" s="93"/>
      <c r="ES546" s="93"/>
      <c r="ET546" s="93"/>
      <c r="EU546" s="93"/>
      <c r="EV546" s="93"/>
      <c r="EW546" s="93"/>
      <c r="EX546" s="93"/>
      <c r="EY546" s="93"/>
      <c r="EZ546" s="93"/>
    </row>
    <row r="547" spans="1:156" s="87" customFormat="1" ht="15" customHeight="1">
      <c r="AY547" s="88"/>
    </row>
    <row r="548" spans="1:156" s="87" customFormat="1" ht="15" customHeight="1">
      <c r="AY548" s="88"/>
    </row>
    <row r="549" spans="1:156" s="87" customFormat="1" ht="15" customHeight="1">
      <c r="AY549" s="88"/>
    </row>
    <row r="550" spans="1:156" s="87" customFormat="1" ht="15" customHeight="1">
      <c r="AY550" s="88"/>
    </row>
    <row r="551" spans="1:156" s="87" customFormat="1" ht="15" customHeight="1">
      <c r="AY551" s="88"/>
    </row>
    <row r="552" spans="1:156" s="87" customFormat="1" ht="15" customHeight="1">
      <c r="B552" s="110"/>
      <c r="C552" s="110"/>
      <c r="D552" s="110"/>
      <c r="E552" s="110"/>
      <c r="F552" s="110"/>
      <c r="G552" s="110"/>
      <c r="H552" s="110"/>
      <c r="I552" s="110"/>
      <c r="J552" s="110"/>
      <c r="K552" s="110"/>
      <c r="L552" s="110"/>
      <c r="M552" s="110"/>
      <c r="N552" s="110"/>
      <c r="O552" s="110"/>
      <c r="P552" s="110"/>
      <c r="Q552" s="110"/>
      <c r="R552" s="110"/>
      <c r="S552" s="110"/>
      <c r="T552" s="110"/>
      <c r="U552" s="110"/>
      <c r="V552" s="110"/>
      <c r="W552" s="110"/>
      <c r="X552" s="110"/>
      <c r="Y552" s="110"/>
      <c r="Z552" s="110"/>
      <c r="AA552" s="110"/>
      <c r="AB552" s="110"/>
      <c r="AC552" s="110"/>
      <c r="AD552" s="110"/>
      <c r="AE552" s="110"/>
      <c r="AF552" s="110"/>
      <c r="AG552" s="110"/>
      <c r="AH552" s="110"/>
      <c r="AI552" s="110"/>
      <c r="AJ552" s="110"/>
      <c r="AK552" s="110"/>
      <c r="AL552" s="110"/>
      <c r="AM552" s="110"/>
      <c r="AN552" s="110"/>
      <c r="AO552" s="110"/>
      <c r="AP552" s="110"/>
      <c r="AQ552" s="110"/>
      <c r="AR552" s="110"/>
      <c r="AS552" s="110"/>
      <c r="AT552" s="110"/>
      <c r="AY552" s="88"/>
    </row>
    <row r="553" spans="1:156" s="87" customFormat="1" ht="15" customHeight="1">
      <c r="B553" s="100"/>
      <c r="C553" s="100"/>
      <c r="D553" s="100"/>
      <c r="E553" s="100"/>
      <c r="F553" s="100"/>
      <c r="G553" s="100"/>
      <c r="H553" s="100"/>
      <c r="I553" s="100"/>
      <c r="J553" s="100"/>
      <c r="K553" s="100"/>
      <c r="L553" s="100"/>
      <c r="M553" s="100"/>
      <c r="N553" s="100"/>
      <c r="O553" s="100"/>
      <c r="P553" s="100"/>
      <c r="Q553" s="100"/>
      <c r="R553" s="100"/>
      <c r="S553" s="100"/>
      <c r="T553" s="100"/>
      <c r="U553" s="100"/>
      <c r="V553" s="100"/>
      <c r="W553" s="100"/>
      <c r="X553" s="100"/>
      <c r="Y553" s="100"/>
      <c r="Z553" s="100"/>
      <c r="AA553" s="100"/>
      <c r="AB553" s="100"/>
      <c r="AC553" s="100"/>
      <c r="AD553" s="100"/>
      <c r="AE553" s="100"/>
      <c r="AF553" s="100"/>
      <c r="AG553" s="100"/>
      <c r="AH553" s="100"/>
      <c r="AI553" s="100"/>
      <c r="AJ553" s="100"/>
      <c r="AK553" s="100"/>
      <c r="AL553" s="100"/>
      <c r="AM553" s="100"/>
      <c r="AN553" s="100"/>
      <c r="AO553" s="100"/>
      <c r="AP553" s="100"/>
      <c r="AQ553" s="100"/>
      <c r="AR553" s="100"/>
      <c r="AS553" s="100"/>
      <c r="AT553" s="100"/>
      <c r="AU553" s="100"/>
      <c r="AY553" s="88"/>
    </row>
    <row r="554" spans="1:156" s="87" customFormat="1" ht="15" customHeight="1">
      <c r="A554" s="110" t="str">
        <f>_xlfn.CONCAT("Data as of: ", TEXT($AZ$2,"dd mmmm yyyy"))</f>
        <v>Data as of: 30 September 2025</v>
      </c>
      <c r="B554" s="110"/>
      <c r="C554" s="110"/>
      <c r="D554" s="110"/>
      <c r="E554" s="110"/>
      <c r="F554" s="110"/>
      <c r="G554" s="110"/>
      <c r="H554" s="110"/>
      <c r="I554" s="110"/>
      <c r="J554" s="110"/>
      <c r="K554" s="110"/>
      <c r="L554" s="110"/>
      <c r="M554" s="110"/>
      <c r="N554" s="110"/>
      <c r="O554" s="110"/>
      <c r="P554" s="110"/>
      <c r="Q554" s="110"/>
      <c r="R554" s="110"/>
      <c r="S554" s="110"/>
      <c r="T554" s="110"/>
      <c r="U554" s="110"/>
      <c r="V554" s="110"/>
      <c r="W554" s="110"/>
      <c r="X554" s="110"/>
      <c r="Y554" s="110"/>
      <c r="Z554" s="110"/>
      <c r="AA554" s="110"/>
      <c r="AB554" s="110"/>
      <c r="AC554" s="110"/>
      <c r="AD554" s="110"/>
      <c r="AE554" s="110"/>
      <c r="AF554" s="110"/>
      <c r="AG554" s="110"/>
      <c r="AH554" s="110"/>
      <c r="AI554" s="110"/>
      <c r="AJ554" s="110"/>
      <c r="AK554" s="110"/>
      <c r="AL554" s="110"/>
      <c r="AM554" s="110"/>
      <c r="AN554" s="110"/>
      <c r="AO554" s="110"/>
      <c r="AP554" s="110"/>
      <c r="AQ554" s="110"/>
      <c r="AR554" s="110"/>
      <c r="AS554" s="110"/>
      <c r="AT554" s="110"/>
      <c r="AU554" s="110"/>
      <c r="AV554" s="110"/>
      <c r="AY554" s="88"/>
    </row>
    <row r="555" spans="1:156" s="87" customFormat="1" ht="15" customHeight="1">
      <c r="A555" s="108" t="s">
        <v>134</v>
      </c>
      <c r="B555" s="108"/>
      <c r="C555" s="108"/>
      <c r="D555" s="108"/>
      <c r="E555" s="108"/>
      <c r="F555" s="108"/>
      <c r="G555" s="108"/>
      <c r="H555" s="108"/>
      <c r="I555" s="108"/>
      <c r="J555" s="108"/>
      <c r="K555" s="108"/>
      <c r="L555" s="108"/>
      <c r="M555" s="108"/>
      <c r="N555" s="108"/>
      <c r="O555" s="108"/>
      <c r="P555" s="108"/>
      <c r="Q555" s="108"/>
      <c r="R555" s="108"/>
      <c r="S555" s="108"/>
      <c r="T555" s="108"/>
      <c r="U555" s="108"/>
      <c r="V555" s="108"/>
      <c r="W555" s="108"/>
      <c r="X555" s="108"/>
      <c r="Y555" s="108"/>
      <c r="Z555" s="108"/>
      <c r="AA555" s="108"/>
      <c r="AB555" s="108"/>
      <c r="AC555" s="108"/>
      <c r="AD555" s="108"/>
      <c r="AE555" s="108"/>
      <c r="AF555" s="108"/>
      <c r="AG555" s="108"/>
      <c r="AH555" s="108"/>
      <c r="AI555" s="108"/>
      <c r="AJ555" s="108"/>
      <c r="AK555" s="108"/>
      <c r="AL555" s="108"/>
      <c r="AM555" s="108"/>
      <c r="AN555" s="108"/>
      <c r="AO555" s="108"/>
      <c r="AP555" s="108"/>
      <c r="AQ555" s="108"/>
      <c r="AR555" s="108"/>
      <c r="AS555" s="108"/>
      <c r="AT555" s="108"/>
      <c r="AU555" s="108"/>
      <c r="AV555" s="108"/>
      <c r="AY555" s="88"/>
    </row>
    <row r="556" spans="1:156" s="87" customFormat="1" ht="15" customHeight="1">
      <c r="A556" s="108"/>
      <c r="B556" s="108"/>
      <c r="C556" s="108"/>
      <c r="D556" s="108"/>
      <c r="E556" s="108"/>
      <c r="F556" s="108"/>
      <c r="G556" s="108"/>
      <c r="H556" s="108"/>
      <c r="I556" s="108"/>
      <c r="J556" s="108"/>
      <c r="K556" s="108"/>
      <c r="L556" s="108"/>
      <c r="M556" s="108"/>
      <c r="N556" s="108"/>
      <c r="O556" s="108"/>
      <c r="P556" s="108"/>
      <c r="Q556" s="108"/>
      <c r="R556" s="108"/>
      <c r="S556" s="108"/>
      <c r="T556" s="108"/>
      <c r="U556" s="108"/>
      <c r="V556" s="108"/>
      <c r="W556" s="108"/>
      <c r="X556" s="108"/>
      <c r="Y556" s="108"/>
      <c r="Z556" s="108"/>
      <c r="AA556" s="108"/>
      <c r="AB556" s="108"/>
      <c r="AC556" s="108"/>
      <c r="AD556" s="108"/>
      <c r="AE556" s="108"/>
      <c r="AF556" s="108"/>
      <c r="AG556" s="108"/>
      <c r="AH556" s="108"/>
      <c r="AI556" s="108"/>
      <c r="AJ556" s="108"/>
      <c r="AK556" s="108"/>
      <c r="AL556" s="108"/>
      <c r="AM556" s="108"/>
      <c r="AN556" s="108"/>
      <c r="AO556" s="108"/>
      <c r="AP556" s="108"/>
      <c r="AQ556" s="108"/>
      <c r="AR556" s="108"/>
      <c r="AS556" s="108"/>
      <c r="AT556" s="108"/>
      <c r="AU556" s="108"/>
      <c r="AV556" s="108"/>
      <c r="AY556" s="88"/>
    </row>
    <row r="557" spans="1:156" s="87" customFormat="1" ht="15" customHeight="1">
      <c r="A557" s="108"/>
      <c r="B557" s="108"/>
      <c r="C557" s="108"/>
      <c r="D557" s="108"/>
      <c r="E557" s="108"/>
      <c r="F557" s="108"/>
      <c r="G557" s="108"/>
      <c r="H557" s="108"/>
      <c r="I557" s="108"/>
      <c r="J557" s="108"/>
      <c r="K557" s="108"/>
      <c r="L557" s="108"/>
      <c r="M557" s="108"/>
      <c r="N557" s="108"/>
      <c r="O557" s="108"/>
      <c r="P557" s="108"/>
      <c r="Q557" s="108"/>
      <c r="R557" s="108"/>
      <c r="S557" s="108"/>
      <c r="T557" s="108"/>
      <c r="U557" s="108"/>
      <c r="V557" s="108"/>
      <c r="W557" s="108"/>
      <c r="X557" s="108"/>
      <c r="Y557" s="108"/>
      <c r="Z557" s="108"/>
      <c r="AA557" s="108"/>
      <c r="AB557" s="108"/>
      <c r="AC557" s="108"/>
      <c r="AD557" s="108"/>
      <c r="AE557" s="108"/>
      <c r="AF557" s="108"/>
      <c r="AG557" s="108"/>
      <c r="AH557" s="108"/>
      <c r="AI557" s="108"/>
      <c r="AJ557" s="108"/>
      <c r="AK557" s="108"/>
      <c r="AL557" s="108"/>
      <c r="AM557" s="108"/>
      <c r="AN557" s="108"/>
      <c r="AO557" s="108"/>
      <c r="AP557" s="108"/>
      <c r="AQ557" s="108"/>
      <c r="AR557" s="108"/>
      <c r="AS557" s="108"/>
      <c r="AT557" s="108"/>
      <c r="AU557" s="108"/>
      <c r="AV557" s="108"/>
      <c r="AY557" s="88"/>
    </row>
    <row r="558" spans="1:156" ht="15" customHeight="1">
      <c r="A558" s="108"/>
      <c r="B558" s="108"/>
      <c r="C558" s="108"/>
      <c r="D558" s="108"/>
      <c r="E558" s="108"/>
      <c r="F558" s="108"/>
      <c r="G558" s="108"/>
      <c r="H558" s="108"/>
      <c r="I558" s="108"/>
      <c r="J558" s="108"/>
      <c r="K558" s="108"/>
      <c r="L558" s="108"/>
      <c r="M558" s="108"/>
      <c r="N558" s="108"/>
      <c r="O558" s="108"/>
      <c r="P558" s="108"/>
      <c r="Q558" s="108"/>
      <c r="R558" s="108"/>
      <c r="S558" s="108"/>
      <c r="T558" s="108"/>
      <c r="U558" s="108"/>
      <c r="V558" s="108"/>
      <c r="W558" s="108"/>
      <c r="X558" s="108"/>
      <c r="Y558" s="108"/>
      <c r="Z558" s="108"/>
      <c r="AA558" s="108"/>
      <c r="AB558" s="108"/>
      <c r="AC558" s="108"/>
      <c r="AD558" s="108"/>
      <c r="AE558" s="108"/>
      <c r="AF558" s="108"/>
      <c r="AG558" s="108"/>
      <c r="AH558" s="108"/>
      <c r="AI558" s="108"/>
      <c r="AJ558" s="108"/>
      <c r="AK558" s="108"/>
      <c r="AL558" s="108"/>
      <c r="AM558" s="108"/>
      <c r="AN558" s="108"/>
      <c r="AO558" s="108"/>
      <c r="AP558" s="108"/>
      <c r="AQ558" s="108"/>
      <c r="AR558" s="108"/>
      <c r="AS558" s="108"/>
      <c r="AT558" s="108"/>
      <c r="AU558" s="108"/>
      <c r="AV558" s="108"/>
    </row>
    <row r="560" spans="1:156" ht="15" customHeight="1">
      <c r="A560" s="44"/>
      <c r="B560" s="104" t="s">
        <v>99</v>
      </c>
      <c r="C560" s="104"/>
      <c r="D560" s="104"/>
      <c r="E560" s="104"/>
      <c r="F560" s="104"/>
      <c r="G560" s="104"/>
      <c r="H560" s="104"/>
      <c r="I560" s="104"/>
      <c r="J560" s="104"/>
      <c r="K560" s="104"/>
      <c r="L560" s="104"/>
      <c r="M560" s="104"/>
      <c r="N560" s="104"/>
      <c r="O560" s="104"/>
      <c r="P560" s="104"/>
      <c r="Q560" s="104"/>
      <c r="R560" s="104"/>
      <c r="S560" s="104"/>
      <c r="T560" s="104"/>
      <c r="U560" s="104"/>
      <c r="V560" s="104"/>
      <c r="W560" s="104"/>
      <c r="X560" s="104"/>
      <c r="Y560" s="104"/>
      <c r="Z560" s="104"/>
      <c r="AA560" s="104"/>
      <c r="AB560" s="104"/>
      <c r="AC560" s="104"/>
      <c r="AD560" s="104"/>
      <c r="AE560" s="104"/>
      <c r="AF560" s="104"/>
      <c r="AG560" s="104"/>
      <c r="AH560" s="104"/>
      <c r="AI560" s="104"/>
      <c r="AJ560" s="104"/>
      <c r="AK560" s="104"/>
      <c r="AL560" s="104"/>
      <c r="AM560" s="104"/>
      <c r="AN560" s="104"/>
      <c r="AO560" s="104"/>
      <c r="AP560" s="104"/>
      <c r="AQ560" s="104"/>
      <c r="AR560" s="104"/>
      <c r="AS560" s="104"/>
      <c r="AT560" s="104"/>
      <c r="AU560" s="104"/>
      <c r="AV560" s="44"/>
      <c r="AY560" s="54" t="s">
        <v>141</v>
      </c>
      <c r="AZ560" s="49">
        <v>1</v>
      </c>
      <c r="BA560" s="49">
        <v>2</v>
      </c>
      <c r="BB560" s="49">
        <v>3</v>
      </c>
      <c r="BC560" s="49">
        <v>4</v>
      </c>
      <c r="BD560" s="49">
        <v>5</v>
      </c>
      <c r="BE560" s="49">
        <v>6</v>
      </c>
      <c r="BF560" s="49">
        <v>7</v>
      </c>
      <c r="BG560" s="49">
        <v>8</v>
      </c>
      <c r="BH560" s="49">
        <v>9</v>
      </c>
      <c r="BI560" s="49">
        <v>10</v>
      </c>
      <c r="BJ560" s="49">
        <v>11</v>
      </c>
      <c r="BK560" s="49">
        <v>12</v>
      </c>
      <c r="BL560" s="49">
        <v>13</v>
      </c>
      <c r="BM560" s="49">
        <v>14</v>
      </c>
      <c r="BN560" s="49">
        <v>15</v>
      </c>
      <c r="BO560" s="49">
        <v>16</v>
      </c>
      <c r="BP560" s="49">
        <v>17</v>
      </c>
      <c r="BQ560" s="49">
        <v>18</v>
      </c>
      <c r="BR560" s="49">
        <v>19</v>
      </c>
      <c r="BS560" s="49">
        <v>20</v>
      </c>
      <c r="BT560" s="49">
        <v>21</v>
      </c>
      <c r="BU560" s="49">
        <v>22</v>
      </c>
      <c r="BV560" s="49">
        <v>23</v>
      </c>
      <c r="BW560" s="49">
        <v>24</v>
      </c>
      <c r="BX560" s="49">
        <v>25</v>
      </c>
      <c r="BY560" s="49">
        <v>26</v>
      </c>
      <c r="BZ560" s="49">
        <v>27</v>
      </c>
      <c r="CA560" s="49">
        <v>28</v>
      </c>
      <c r="CB560" s="49">
        <v>29</v>
      </c>
      <c r="CC560" s="49">
        <v>30</v>
      </c>
      <c r="CD560" s="49">
        <v>31</v>
      </c>
      <c r="CE560" s="49">
        <v>32</v>
      </c>
      <c r="CF560" s="49">
        <v>33</v>
      </c>
      <c r="CG560" s="49">
        <v>34</v>
      </c>
      <c r="CH560" s="49">
        <v>35</v>
      </c>
      <c r="CI560" s="49">
        <v>36</v>
      </c>
    </row>
    <row r="561" spans="1:156" ht="15" customHeight="1">
      <c r="A561" s="44"/>
      <c r="B561" s="104"/>
      <c r="C561" s="104"/>
      <c r="D561" s="104"/>
      <c r="E561" s="104"/>
      <c r="F561" s="104"/>
      <c r="G561" s="104"/>
      <c r="H561" s="104"/>
      <c r="I561" s="104"/>
      <c r="J561" s="104"/>
      <c r="K561" s="104"/>
      <c r="L561" s="104"/>
      <c r="M561" s="104"/>
      <c r="N561" s="104"/>
      <c r="O561" s="104"/>
      <c r="P561" s="104"/>
      <c r="Q561" s="104"/>
      <c r="R561" s="104"/>
      <c r="S561" s="104"/>
      <c r="T561" s="104"/>
      <c r="U561" s="104"/>
      <c r="V561" s="104"/>
      <c r="W561" s="104"/>
      <c r="X561" s="104"/>
      <c r="Y561" s="104"/>
      <c r="Z561" s="104"/>
      <c r="AA561" s="104"/>
      <c r="AB561" s="104"/>
      <c r="AC561" s="104"/>
      <c r="AD561" s="104"/>
      <c r="AE561" s="104"/>
      <c r="AF561" s="104"/>
      <c r="AG561" s="104"/>
      <c r="AH561" s="104"/>
      <c r="AI561" s="104"/>
      <c r="AJ561" s="104"/>
      <c r="AK561" s="104"/>
      <c r="AL561" s="104"/>
      <c r="AM561" s="104"/>
      <c r="AN561" s="104"/>
      <c r="AO561" s="104"/>
      <c r="AP561" s="104"/>
      <c r="AQ561" s="104"/>
      <c r="AR561" s="104"/>
      <c r="AS561" s="104"/>
      <c r="AT561" s="104"/>
      <c r="AU561" s="104"/>
      <c r="AV561" s="44"/>
      <c r="AY561" s="48">
        <v>2016</v>
      </c>
      <c r="AZ561" s="93" t="e">
        <f>'Report Sept'!AZ561-'Report June'!AZ561</f>
        <v>#VALUE!</v>
      </c>
      <c r="BA561" s="93" t="e">
        <f>'Report Sept'!BA561-'Report June'!BA561</f>
        <v>#VALUE!</v>
      </c>
      <c r="BB561" s="93" t="e">
        <f>'Report Sept'!BB561-'Report June'!BB561</f>
        <v>#VALUE!</v>
      </c>
      <c r="BC561" s="93" t="e">
        <f>'Report Sept'!BC561-'Report June'!BC561</f>
        <v>#VALUE!</v>
      </c>
      <c r="BD561" s="93" t="e">
        <f>'Report Sept'!BD561-'Report June'!BD561</f>
        <v>#VALUE!</v>
      </c>
      <c r="BE561" s="93" t="e">
        <f>'Report Sept'!BE561-'Report June'!BE561</f>
        <v>#VALUE!</v>
      </c>
      <c r="BF561" s="93" t="e">
        <f>'Report Sept'!BF561-'Report June'!BF561</f>
        <v>#VALUE!</v>
      </c>
      <c r="BG561" s="93" t="e">
        <f>'Report Sept'!BG561-'Report June'!BG561</f>
        <v>#VALUE!</v>
      </c>
      <c r="BH561" s="93" t="e">
        <f>'Report Sept'!BH561-'Report June'!BH561</f>
        <v>#VALUE!</v>
      </c>
      <c r="BI561" s="93" t="e">
        <f>'Report Sept'!BI561-'Report June'!BI561</f>
        <v>#VALUE!</v>
      </c>
      <c r="BJ561" s="93" t="e">
        <f>'Report Sept'!BJ561-'Report June'!BJ561</f>
        <v>#VALUE!</v>
      </c>
      <c r="BK561" s="93" t="e">
        <f>'Report Sept'!BK561-'Report June'!BK561</f>
        <v>#VALUE!</v>
      </c>
      <c r="BL561" s="93" t="e">
        <f>'Report Sept'!BL561-'Report June'!BL561</f>
        <v>#VALUE!</v>
      </c>
      <c r="BM561" s="93" t="e">
        <f>'Report Sept'!BM561-'Report June'!BM561</f>
        <v>#VALUE!</v>
      </c>
      <c r="BN561" s="93" t="e">
        <f>'Report Sept'!BN561-'Report June'!BN561</f>
        <v>#VALUE!</v>
      </c>
      <c r="BO561" s="93" t="e">
        <f>'Report Sept'!BO561-'Report June'!BO561</f>
        <v>#VALUE!</v>
      </c>
      <c r="BP561" s="93" t="e">
        <f>'Report Sept'!BP561-'Report June'!BP561</f>
        <v>#VALUE!</v>
      </c>
      <c r="BQ561" s="93" t="e">
        <f>'Report Sept'!BQ561-'Report June'!BQ561</f>
        <v>#VALUE!</v>
      </c>
      <c r="BR561" s="93" t="e">
        <f>'Report Sept'!BR561-'Report June'!BR561</f>
        <v>#VALUE!</v>
      </c>
      <c r="BS561" s="93" t="e">
        <f>'Report Sept'!BS561-'Report June'!BS561</f>
        <v>#VALUE!</v>
      </c>
      <c r="BT561" s="93" t="e">
        <f>'Report Sept'!BT561-'Report June'!BT561</f>
        <v>#VALUE!</v>
      </c>
      <c r="BU561" s="93" t="e">
        <f>'Report Sept'!BU561-'Report June'!BU561</f>
        <v>#VALUE!</v>
      </c>
      <c r="BV561" s="93" t="e">
        <f>'Report Sept'!BV561-'Report June'!BV561</f>
        <v>#VALUE!</v>
      </c>
      <c r="BW561" s="93" t="e">
        <f>'Report Sept'!BW561-'Report June'!BW561</f>
        <v>#VALUE!</v>
      </c>
      <c r="BX561" s="93" t="e">
        <f>'Report Sept'!BX561-'Report June'!BX561</f>
        <v>#VALUE!</v>
      </c>
      <c r="BY561" s="93" t="e">
        <f>'Report Sept'!BY561-'Report June'!BY561</f>
        <v>#VALUE!</v>
      </c>
      <c r="BZ561" s="93" t="e">
        <f>'Report Sept'!BZ561-'Report June'!BZ561</f>
        <v>#VALUE!</v>
      </c>
      <c r="CA561" s="93" t="e">
        <f>'Report Sept'!CA561-'Report June'!CA561</f>
        <v>#VALUE!</v>
      </c>
      <c r="CB561" s="93" t="e">
        <f>'Report Sept'!CB561-'Report June'!CB561</f>
        <v>#VALUE!</v>
      </c>
      <c r="CC561" s="93" t="e">
        <f>'Report Sept'!CC561-'Report June'!CC561</f>
        <v>#VALUE!</v>
      </c>
      <c r="CD561" s="93" t="e">
        <f>'Report Sept'!CD561-'Report June'!CD561</f>
        <v>#VALUE!</v>
      </c>
      <c r="CE561" s="93" t="e">
        <f>'Report Sept'!CE561-'Report June'!CE561</f>
        <v>#VALUE!</v>
      </c>
      <c r="CF561" s="93" t="e">
        <f>'Report Sept'!CF561-'Report June'!CF561</f>
        <v>#VALUE!</v>
      </c>
      <c r="CG561" s="93" t="e">
        <f>'Report Sept'!CG561-'Report June'!CG561</f>
        <v>#VALUE!</v>
      </c>
      <c r="CH561" s="43"/>
      <c r="CI561" s="43"/>
    </row>
    <row r="562" spans="1:156" ht="15" customHeight="1">
      <c r="A562" s="4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c r="AP562" s="74"/>
      <c r="AQ562" s="74"/>
      <c r="AR562" s="74"/>
      <c r="AS562" s="74"/>
      <c r="AT562" s="74"/>
      <c r="AU562" s="74"/>
      <c r="AV562" s="44"/>
      <c r="AY562" s="48">
        <v>2017</v>
      </c>
      <c r="AZ562" s="93" t="e">
        <f>'Report Sept'!AZ562-'Report June'!AZ562</f>
        <v>#VALUE!</v>
      </c>
      <c r="BA562" s="93" t="e">
        <f>'Report Sept'!BA562-'Report June'!BA562</f>
        <v>#VALUE!</v>
      </c>
      <c r="BB562" s="93" t="e">
        <f>'Report Sept'!BB562-'Report June'!BB562</f>
        <v>#VALUE!</v>
      </c>
      <c r="BC562" s="93" t="e">
        <f>'Report Sept'!BC562-'Report June'!BC562</f>
        <v>#VALUE!</v>
      </c>
      <c r="BD562" s="93" t="e">
        <f>'Report Sept'!BD562-'Report June'!BD562</f>
        <v>#VALUE!</v>
      </c>
      <c r="BE562" s="93" t="e">
        <f>'Report Sept'!BE562-'Report June'!BE562</f>
        <v>#VALUE!</v>
      </c>
      <c r="BF562" s="93" t="e">
        <f>'Report Sept'!BF562-'Report June'!BF562</f>
        <v>#VALUE!</v>
      </c>
      <c r="BG562" s="93" t="e">
        <f>'Report Sept'!BG562-'Report June'!BG562</f>
        <v>#VALUE!</v>
      </c>
      <c r="BH562" s="93" t="e">
        <f>'Report Sept'!BH562-'Report June'!BH562</f>
        <v>#VALUE!</v>
      </c>
      <c r="BI562" s="93" t="e">
        <f>'Report Sept'!BI562-'Report June'!BI562</f>
        <v>#VALUE!</v>
      </c>
      <c r="BJ562" s="93" t="e">
        <f>'Report Sept'!BJ562-'Report June'!BJ562</f>
        <v>#VALUE!</v>
      </c>
      <c r="BK562" s="93" t="e">
        <f>'Report Sept'!BK562-'Report June'!BK562</f>
        <v>#VALUE!</v>
      </c>
      <c r="BL562" s="93" t="e">
        <f>'Report Sept'!BL562-'Report June'!BL562</f>
        <v>#VALUE!</v>
      </c>
      <c r="BM562" s="93" t="e">
        <f>'Report Sept'!BM562-'Report June'!BM562</f>
        <v>#VALUE!</v>
      </c>
      <c r="BN562" s="93" t="e">
        <f>'Report Sept'!BN562-'Report June'!BN562</f>
        <v>#VALUE!</v>
      </c>
      <c r="BO562" s="93" t="e">
        <f>'Report Sept'!BO562-'Report June'!BO562</f>
        <v>#VALUE!</v>
      </c>
      <c r="BP562" s="93" t="e">
        <f>'Report Sept'!BP562-'Report June'!BP562</f>
        <v>#VALUE!</v>
      </c>
      <c r="BQ562" s="93" t="e">
        <f>'Report Sept'!BQ562-'Report June'!BQ562</f>
        <v>#VALUE!</v>
      </c>
      <c r="BR562" s="93" t="e">
        <f>'Report Sept'!BR562-'Report June'!BR562</f>
        <v>#VALUE!</v>
      </c>
      <c r="BS562" s="93" t="e">
        <f>'Report Sept'!BS562-'Report June'!BS562</f>
        <v>#VALUE!</v>
      </c>
      <c r="BT562" s="93" t="e">
        <f>'Report Sept'!BT562-'Report June'!BT562</f>
        <v>#VALUE!</v>
      </c>
      <c r="BU562" s="93" t="e">
        <f>'Report Sept'!BU562-'Report June'!BU562</f>
        <v>#VALUE!</v>
      </c>
      <c r="BV562" s="93" t="e">
        <f>'Report Sept'!BV562-'Report June'!BV562</f>
        <v>#VALUE!</v>
      </c>
      <c r="BW562" s="93" t="e">
        <f>'Report Sept'!BW562-'Report June'!BW562</f>
        <v>#VALUE!</v>
      </c>
      <c r="BX562" s="93" t="e">
        <f>'Report Sept'!BX562-'Report June'!BX562</f>
        <v>#VALUE!</v>
      </c>
      <c r="BY562" s="93" t="e">
        <f>'Report Sept'!BY562-'Report June'!BY562</f>
        <v>#VALUE!</v>
      </c>
      <c r="BZ562" s="93" t="e">
        <f>'Report Sept'!BZ562-'Report June'!BZ562</f>
        <v>#VALUE!</v>
      </c>
      <c r="CA562" s="93" t="e">
        <f>'Report Sept'!CA562-'Report June'!CA562</f>
        <v>#VALUE!</v>
      </c>
      <c r="CB562" s="93" t="e">
        <f>'Report Sept'!CB562-'Report June'!CB562</f>
        <v>#VALUE!</v>
      </c>
      <c r="CC562" s="93" t="e">
        <f>'Report Sept'!CC562-'Report June'!CC562</f>
        <v>#VALUE!</v>
      </c>
      <c r="CD562" s="43"/>
      <c r="CE562" s="43"/>
      <c r="CF562" s="52"/>
      <c r="CG562" s="52"/>
    </row>
    <row r="563" spans="1:156" ht="15" customHeight="1">
      <c r="A563" s="4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c r="AP563" s="74"/>
      <c r="AQ563" s="74"/>
      <c r="AR563" s="74"/>
      <c r="AS563" s="74"/>
      <c r="AT563" s="74"/>
      <c r="AU563" s="74"/>
      <c r="AV563" s="44"/>
      <c r="AY563" s="48">
        <v>2018</v>
      </c>
      <c r="AZ563" s="93" t="e">
        <f>'Report Sept'!AZ563-'Report June'!AZ563</f>
        <v>#VALUE!</v>
      </c>
      <c r="BA563" s="93" t="e">
        <f>'Report Sept'!BA563-'Report June'!BA563</f>
        <v>#VALUE!</v>
      </c>
      <c r="BB563" s="93" t="e">
        <f>'Report Sept'!BB563-'Report June'!BB563</f>
        <v>#VALUE!</v>
      </c>
      <c r="BC563" s="93" t="e">
        <f>'Report Sept'!BC563-'Report June'!BC563</f>
        <v>#VALUE!</v>
      </c>
      <c r="BD563" s="93" t="e">
        <f>'Report Sept'!BD563-'Report June'!BD563</f>
        <v>#VALUE!</v>
      </c>
      <c r="BE563" s="93" t="e">
        <f>'Report Sept'!BE563-'Report June'!BE563</f>
        <v>#VALUE!</v>
      </c>
      <c r="BF563" s="93" t="e">
        <f>'Report Sept'!BF563-'Report June'!BF563</f>
        <v>#VALUE!</v>
      </c>
      <c r="BG563" s="93" t="e">
        <f>'Report Sept'!BG563-'Report June'!BG563</f>
        <v>#VALUE!</v>
      </c>
      <c r="BH563" s="93" t="e">
        <f>'Report Sept'!BH563-'Report June'!BH563</f>
        <v>#VALUE!</v>
      </c>
      <c r="BI563" s="93" t="e">
        <f>'Report Sept'!BI563-'Report June'!BI563</f>
        <v>#VALUE!</v>
      </c>
      <c r="BJ563" s="93" t="e">
        <f>'Report Sept'!BJ563-'Report June'!BJ563</f>
        <v>#VALUE!</v>
      </c>
      <c r="BK563" s="93" t="e">
        <f>'Report Sept'!BK563-'Report June'!BK563</f>
        <v>#VALUE!</v>
      </c>
      <c r="BL563" s="93" t="e">
        <f>'Report Sept'!BL563-'Report June'!BL563</f>
        <v>#VALUE!</v>
      </c>
      <c r="BM563" s="93" t="e">
        <f>'Report Sept'!BM563-'Report June'!BM563</f>
        <v>#VALUE!</v>
      </c>
      <c r="BN563" s="93" t="e">
        <f>'Report Sept'!BN563-'Report June'!BN563</f>
        <v>#VALUE!</v>
      </c>
      <c r="BO563" s="93" t="e">
        <f>'Report Sept'!BO563-'Report June'!BO563</f>
        <v>#VALUE!</v>
      </c>
      <c r="BP563" s="93" t="e">
        <f>'Report Sept'!BP563-'Report June'!BP563</f>
        <v>#VALUE!</v>
      </c>
      <c r="BQ563" s="93" t="e">
        <f>'Report Sept'!BQ563-'Report June'!BQ563</f>
        <v>#VALUE!</v>
      </c>
      <c r="BR563" s="93" t="e">
        <f>'Report Sept'!BR563-'Report June'!BR563</f>
        <v>#VALUE!</v>
      </c>
      <c r="BS563" s="93" t="e">
        <f>'Report Sept'!BS563-'Report June'!BS563</f>
        <v>#VALUE!</v>
      </c>
      <c r="BT563" s="93" t="e">
        <f>'Report Sept'!BT563-'Report June'!BT563</f>
        <v>#VALUE!</v>
      </c>
      <c r="BU563" s="93" t="e">
        <f>'Report Sept'!BU563-'Report June'!BU563</f>
        <v>#VALUE!</v>
      </c>
      <c r="BV563" s="93" t="e">
        <f>'Report Sept'!BV563-'Report June'!BV563</f>
        <v>#VALUE!</v>
      </c>
      <c r="BW563" s="93" t="e">
        <f>'Report Sept'!BW563-'Report June'!BW563</f>
        <v>#VALUE!</v>
      </c>
      <c r="BX563" s="93" t="e">
        <f>'Report Sept'!BX563-'Report June'!BX563</f>
        <v>#VALUE!</v>
      </c>
      <c r="BY563" s="93" t="e">
        <f>'Report Sept'!BY563-'Report June'!BY563</f>
        <v>#VALUE!</v>
      </c>
      <c r="BZ563" s="43"/>
      <c r="CA563" s="43"/>
      <c r="CB563" s="43"/>
      <c r="CC563" s="43"/>
      <c r="CD563" s="43"/>
      <c r="CE563" s="43"/>
      <c r="CF563" s="52"/>
      <c r="CG563" s="52"/>
      <c r="CH563" s="51"/>
      <c r="CI563" s="51"/>
      <c r="CJ563" s="51"/>
      <c r="CK563" s="46"/>
      <c r="CL563" s="46"/>
      <c r="CM563" s="46"/>
      <c r="CN563" s="46"/>
      <c r="CO563" s="46"/>
      <c r="CP563" s="46"/>
      <c r="CQ563" s="46"/>
      <c r="CR563" s="46"/>
      <c r="CS563" s="46"/>
      <c r="CT563" s="46"/>
      <c r="CU563" s="46"/>
      <c r="CV563" s="46"/>
      <c r="CW563" s="46"/>
      <c r="CX563" s="46"/>
      <c r="CY563" s="46"/>
      <c r="CZ563" s="46"/>
      <c r="DA563" s="46"/>
      <c r="DB563" s="46"/>
      <c r="DC563" s="46"/>
      <c r="DD563" s="46"/>
      <c r="DE563" s="46"/>
      <c r="DF563" s="46"/>
      <c r="DG563" s="46"/>
      <c r="DH563" s="46"/>
      <c r="DI563" s="46"/>
      <c r="DJ563" s="46"/>
      <c r="DK563" s="46"/>
      <c r="DL563" s="46"/>
      <c r="DM563" s="46"/>
      <c r="DN563" s="46"/>
      <c r="DO563" s="46"/>
      <c r="DP563" s="46"/>
      <c r="DQ563" s="46"/>
      <c r="DR563" s="46"/>
      <c r="DS563" s="46"/>
      <c r="DT563" s="46"/>
      <c r="DU563" s="46"/>
      <c r="DV563" s="46"/>
      <c r="DW563" s="46"/>
      <c r="DX563" s="46"/>
      <c r="DY563" s="46"/>
      <c r="DZ563" s="46"/>
      <c r="EA563" s="46"/>
      <c r="EB563" s="46"/>
      <c r="EC563" s="46"/>
      <c r="ED563" s="46"/>
      <c r="EE563" s="46"/>
      <c r="EF563" s="46"/>
      <c r="EG563" s="46"/>
      <c r="EH563" s="46"/>
      <c r="EI563" s="46"/>
      <c r="EJ563" s="46"/>
      <c r="EK563" s="46"/>
      <c r="EL563" s="46"/>
      <c r="EM563" s="46"/>
      <c r="EN563" s="46"/>
      <c r="EO563" s="46"/>
      <c r="EP563" s="46"/>
      <c r="EQ563" s="46"/>
      <c r="ER563" s="46"/>
      <c r="ES563" s="46"/>
      <c r="ET563" s="46"/>
      <c r="EU563" s="46"/>
      <c r="EV563" s="46"/>
      <c r="EW563" s="46"/>
      <c r="EX563" s="46"/>
      <c r="EY563" s="46"/>
      <c r="EZ563" s="46"/>
    </row>
    <row r="564" spans="1:156" ht="15" customHeight="1">
      <c r="A564" s="4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c r="AP564" s="74"/>
      <c r="AQ564" s="74"/>
      <c r="AR564" s="74"/>
      <c r="AS564" s="74"/>
      <c r="AT564" s="74"/>
      <c r="AU564" s="74"/>
      <c r="AV564" s="44"/>
      <c r="AY564" s="48">
        <v>2019</v>
      </c>
      <c r="AZ564" s="93" t="e">
        <f>'Report Sept'!AZ564-'Report June'!AZ564</f>
        <v>#VALUE!</v>
      </c>
      <c r="BA564" s="93" t="e">
        <f>'Report Sept'!BA564-'Report June'!BA564</f>
        <v>#VALUE!</v>
      </c>
      <c r="BB564" s="93" t="e">
        <f>'Report Sept'!BB564-'Report June'!BB564</f>
        <v>#VALUE!</v>
      </c>
      <c r="BC564" s="93" t="e">
        <f>'Report Sept'!BC564-'Report June'!BC564</f>
        <v>#VALUE!</v>
      </c>
      <c r="BD564" s="93" t="e">
        <f>'Report Sept'!BD564-'Report June'!BD564</f>
        <v>#VALUE!</v>
      </c>
      <c r="BE564" s="93" t="e">
        <f>'Report Sept'!BE564-'Report June'!BE564</f>
        <v>#VALUE!</v>
      </c>
      <c r="BF564" s="93" t="e">
        <f>'Report Sept'!BF564-'Report June'!BF564</f>
        <v>#VALUE!</v>
      </c>
      <c r="BG564" s="93" t="e">
        <f>'Report Sept'!BG564-'Report June'!BG564</f>
        <v>#VALUE!</v>
      </c>
      <c r="BH564" s="93" t="e">
        <f>'Report Sept'!BH564-'Report June'!BH564</f>
        <v>#VALUE!</v>
      </c>
      <c r="BI564" s="93" t="e">
        <f>'Report Sept'!BI564-'Report June'!BI564</f>
        <v>#VALUE!</v>
      </c>
      <c r="BJ564" s="93" t="e">
        <f>'Report Sept'!BJ564-'Report June'!BJ564</f>
        <v>#VALUE!</v>
      </c>
      <c r="BK564" s="93" t="e">
        <f>'Report Sept'!BK564-'Report June'!BK564</f>
        <v>#VALUE!</v>
      </c>
      <c r="BL564" s="93" t="e">
        <f>'Report Sept'!BL564-'Report June'!BL564</f>
        <v>#VALUE!</v>
      </c>
      <c r="BM564" s="93" t="e">
        <f>'Report Sept'!BM564-'Report June'!BM564</f>
        <v>#VALUE!</v>
      </c>
      <c r="BN564" s="93" t="e">
        <f>'Report Sept'!BN564-'Report June'!BN564</f>
        <v>#VALUE!</v>
      </c>
      <c r="BO564" s="93" t="e">
        <f>'Report Sept'!BO564-'Report June'!BO564</f>
        <v>#VALUE!</v>
      </c>
      <c r="BP564" s="93" t="e">
        <f>'Report Sept'!BP564-'Report June'!BP564</f>
        <v>#VALUE!</v>
      </c>
      <c r="BQ564" s="93" t="e">
        <f>'Report Sept'!BQ564-'Report June'!BQ564</f>
        <v>#VALUE!</v>
      </c>
      <c r="BR564" s="93" t="e">
        <f>'Report Sept'!BR564-'Report June'!BR564</f>
        <v>#VALUE!</v>
      </c>
      <c r="BS564" s="93" t="e">
        <f>'Report Sept'!BS564-'Report June'!BS564</f>
        <v>#VALUE!</v>
      </c>
      <c r="BT564" s="93" t="e">
        <f>'Report Sept'!BT564-'Report June'!BT564</f>
        <v>#VALUE!</v>
      </c>
      <c r="BU564" s="93" t="e">
        <f>'Report Sept'!BU564-'Report June'!BU564</f>
        <v>#VALUE!</v>
      </c>
      <c r="BV564" s="43"/>
      <c r="BW564" s="43"/>
      <c r="BX564" s="43"/>
      <c r="BY564" s="43"/>
      <c r="BZ564" s="43"/>
      <c r="CA564" s="43"/>
      <c r="CB564" s="43"/>
      <c r="CC564" s="43"/>
      <c r="CD564" s="43"/>
      <c r="CE564" s="43"/>
      <c r="CF564" s="52"/>
      <c r="CG564" s="52"/>
      <c r="CH564" s="52"/>
      <c r="CI564" s="52"/>
      <c r="CJ564" s="52"/>
      <c r="CK564" s="43"/>
      <c r="CL564" s="43"/>
      <c r="CM564" s="43"/>
      <c r="CN564" s="43"/>
      <c r="CO564" s="43"/>
      <c r="CP564" s="43"/>
      <c r="CQ564" s="43"/>
      <c r="CR564" s="43"/>
      <c r="CS564" s="43"/>
      <c r="CT564" s="43"/>
      <c r="CU564" s="43"/>
      <c r="CV564" s="43"/>
      <c r="CW564" s="43"/>
      <c r="CX564" s="43"/>
      <c r="CY564" s="43"/>
      <c r="CZ564" s="43"/>
      <c r="DA564" s="43"/>
      <c r="DB564" s="43"/>
      <c r="DC564" s="43"/>
      <c r="DD564" s="43"/>
      <c r="DE564" s="43"/>
      <c r="DF564" s="43"/>
      <c r="DG564" s="43"/>
      <c r="DH564" s="43"/>
      <c r="DI564" s="43"/>
      <c r="DJ564" s="43"/>
      <c r="DK564" s="43"/>
      <c r="DL564" s="43"/>
      <c r="DM564" s="43"/>
      <c r="DN564" s="43"/>
      <c r="DO564" s="43"/>
      <c r="DP564" s="43"/>
      <c r="DQ564" s="43"/>
      <c r="DR564" s="43"/>
      <c r="DS564" s="43"/>
      <c r="DT564" s="43"/>
      <c r="DU564" s="43"/>
      <c r="DV564" s="43"/>
      <c r="DW564" s="43"/>
      <c r="DX564" s="43"/>
      <c r="DY564" s="43"/>
      <c r="DZ564" s="43"/>
      <c r="EA564" s="43"/>
      <c r="EB564" s="43"/>
      <c r="EC564" s="43"/>
      <c r="ED564" s="43"/>
      <c r="EE564" s="43"/>
      <c r="EF564" s="43"/>
      <c r="EG564" s="43"/>
      <c r="EH564" s="43"/>
      <c r="EI564" s="43"/>
      <c r="EJ564" s="43"/>
      <c r="EK564" s="43"/>
      <c r="EL564" s="43"/>
      <c r="EM564" s="43"/>
      <c r="EN564" s="43"/>
      <c r="EO564" s="43"/>
      <c r="EP564" s="43"/>
      <c r="EQ564" s="43"/>
      <c r="ER564" s="43"/>
      <c r="ES564" s="43"/>
      <c r="ET564" s="43"/>
      <c r="EU564" s="43"/>
      <c r="EV564" s="43"/>
      <c r="EW564" s="43"/>
      <c r="EX564" s="43"/>
      <c r="EY564" s="43"/>
      <c r="EZ564" s="43"/>
    </row>
    <row r="565" spans="1:156" ht="15" customHeight="1">
      <c r="A565" s="44"/>
      <c r="B565" s="44"/>
      <c r="C565" s="44"/>
      <c r="D565" s="44"/>
      <c r="E565" s="44"/>
      <c r="F565" s="44"/>
      <c r="G565" s="44"/>
      <c r="H565" s="44"/>
      <c r="I565" s="44"/>
      <c r="J565" s="44"/>
      <c r="K565" s="44"/>
      <c r="L565" s="44"/>
      <c r="M565" s="44"/>
      <c r="N565" s="44"/>
      <c r="O565" s="44"/>
      <c r="P565" s="44"/>
      <c r="Q565" s="44"/>
      <c r="R565" s="44"/>
      <c r="S565" s="44"/>
      <c r="T565" s="44"/>
      <c r="U565" s="44"/>
      <c r="V565" s="44"/>
      <c r="W565" s="44"/>
      <c r="X565" s="44"/>
      <c r="Y565" s="44"/>
      <c r="Z565" s="44"/>
      <c r="AA565" s="44"/>
      <c r="AB565" s="44"/>
      <c r="AC565" s="44"/>
      <c r="AD565" s="44"/>
      <c r="AE565" s="44"/>
      <c r="AF565" s="44"/>
      <c r="AG565" s="44"/>
      <c r="AH565" s="44"/>
      <c r="AI565" s="44"/>
      <c r="AJ565" s="44"/>
      <c r="AK565" s="44"/>
      <c r="AL565" s="44"/>
      <c r="AM565" s="44"/>
      <c r="AN565" s="44"/>
      <c r="AO565" s="44"/>
      <c r="AP565" s="44"/>
      <c r="AQ565" s="44"/>
      <c r="AR565" s="44"/>
      <c r="AS565" s="44"/>
      <c r="AT565" s="44"/>
      <c r="AU565" s="44"/>
      <c r="AV565" s="44"/>
      <c r="AY565" s="48">
        <v>2020</v>
      </c>
      <c r="AZ565" s="93" t="e">
        <f>'Report Sept'!AZ565-'Report June'!AZ565</f>
        <v>#VALUE!</v>
      </c>
      <c r="BA565" s="93" t="e">
        <f>'Report Sept'!BA565-'Report June'!BA565</f>
        <v>#VALUE!</v>
      </c>
      <c r="BB565" s="93" t="e">
        <f>'Report Sept'!BB565-'Report June'!BB565</f>
        <v>#VALUE!</v>
      </c>
      <c r="BC565" s="93" t="e">
        <f>'Report Sept'!BC565-'Report June'!BC565</f>
        <v>#VALUE!</v>
      </c>
      <c r="BD565" s="93" t="e">
        <f>'Report Sept'!BD565-'Report June'!BD565</f>
        <v>#VALUE!</v>
      </c>
      <c r="BE565" s="93" t="e">
        <f>'Report Sept'!BE565-'Report June'!BE565</f>
        <v>#VALUE!</v>
      </c>
      <c r="BF565" s="93" t="e">
        <f>'Report Sept'!BF565-'Report June'!BF565</f>
        <v>#VALUE!</v>
      </c>
      <c r="BG565" s="93" t="e">
        <f>'Report Sept'!BG565-'Report June'!BG565</f>
        <v>#VALUE!</v>
      </c>
      <c r="BH565" s="93" t="e">
        <f>'Report Sept'!BH565-'Report June'!BH565</f>
        <v>#VALUE!</v>
      </c>
      <c r="BI565" s="93" t="e">
        <f>'Report Sept'!BI565-'Report June'!BI565</f>
        <v>#VALUE!</v>
      </c>
      <c r="BJ565" s="93" t="e">
        <f>'Report Sept'!BJ565-'Report June'!BJ565</f>
        <v>#VALUE!</v>
      </c>
      <c r="BK565" s="93" t="e">
        <f>'Report Sept'!BK565-'Report June'!BK565</f>
        <v>#VALUE!</v>
      </c>
      <c r="BL565" s="93" t="e">
        <f>'Report Sept'!BL565-'Report June'!BL565</f>
        <v>#VALUE!</v>
      </c>
      <c r="BM565" s="93" t="e">
        <f>'Report Sept'!BM565-'Report June'!BM565</f>
        <v>#VALUE!</v>
      </c>
      <c r="BN565" s="93" t="e">
        <f>'Report Sept'!BN565-'Report June'!BN565</f>
        <v>#VALUE!</v>
      </c>
      <c r="BO565" s="93" t="e">
        <f>'Report Sept'!BO565-'Report June'!BO565</f>
        <v>#VALUE!</v>
      </c>
      <c r="BP565" s="93" t="e">
        <f>'Report Sept'!BP565-'Report June'!BP565</f>
        <v>#VALUE!</v>
      </c>
      <c r="BQ565" s="93" t="e">
        <f>'Report Sept'!BQ565-'Report June'!BQ565</f>
        <v>#VALUE!</v>
      </c>
      <c r="BR565" s="43"/>
      <c r="BS565" s="43"/>
      <c r="BT565" s="43"/>
      <c r="BU565" s="43"/>
      <c r="BV565" s="43"/>
      <c r="BW565" s="43"/>
      <c r="BX565" s="43"/>
      <c r="BY565" s="43"/>
      <c r="BZ565" s="43"/>
      <c r="CA565" s="43"/>
      <c r="CB565" s="43"/>
      <c r="CC565" s="43"/>
      <c r="CD565" s="43"/>
      <c r="CE565" s="43"/>
      <c r="CF565" s="52"/>
      <c r="CG565" s="52"/>
    </row>
    <row r="566" spans="1:156" ht="15" customHeight="1">
      <c r="A566" s="44"/>
      <c r="B566" s="44"/>
      <c r="C566" s="44"/>
      <c r="D566" s="44"/>
      <c r="E566" s="44"/>
      <c r="F566" s="44"/>
      <c r="G566" s="44"/>
      <c r="H566" s="44"/>
      <c r="I566" s="44"/>
      <c r="J566" s="44"/>
      <c r="K566" s="44"/>
      <c r="L566" s="44"/>
      <c r="M566" s="44"/>
      <c r="N566" s="44"/>
      <c r="O566" s="44"/>
      <c r="P566" s="44"/>
      <c r="Q566" s="44"/>
      <c r="R566" s="44"/>
      <c r="S566" s="44"/>
      <c r="T566" s="44"/>
      <c r="U566" s="44"/>
      <c r="V566" s="44"/>
      <c r="W566" s="44"/>
      <c r="X566" s="44"/>
      <c r="Y566" s="44"/>
      <c r="Z566" s="44"/>
      <c r="AA566" s="44"/>
      <c r="AB566" s="44"/>
      <c r="AC566" s="44"/>
      <c r="AD566" s="44"/>
      <c r="AE566" s="44"/>
      <c r="AF566" s="44"/>
      <c r="AG566" s="44"/>
      <c r="AH566" s="44"/>
      <c r="AI566" s="44"/>
      <c r="AJ566" s="44"/>
      <c r="AK566" s="44"/>
      <c r="AL566" s="44"/>
      <c r="AM566" s="44"/>
      <c r="AN566" s="44"/>
      <c r="AO566" s="44"/>
      <c r="AP566" s="44"/>
      <c r="AQ566" s="44"/>
      <c r="AR566" s="44"/>
      <c r="AS566" s="44"/>
      <c r="AT566" s="44"/>
      <c r="AU566" s="44"/>
      <c r="AV566" s="44"/>
      <c r="AY566" s="48">
        <v>2021</v>
      </c>
      <c r="AZ566" s="93" t="e">
        <f>'Report Sept'!AZ566-'Report June'!AZ566</f>
        <v>#VALUE!</v>
      </c>
      <c r="BA566" s="93" t="e">
        <f>'Report Sept'!BA566-'Report June'!BA566</f>
        <v>#VALUE!</v>
      </c>
      <c r="BB566" s="93" t="e">
        <f>'Report Sept'!BB566-'Report June'!BB566</f>
        <v>#VALUE!</v>
      </c>
      <c r="BC566" s="93" t="e">
        <f>'Report Sept'!BC566-'Report June'!BC566</f>
        <v>#VALUE!</v>
      </c>
      <c r="BD566" s="93" t="e">
        <f>'Report Sept'!BD566-'Report June'!BD566</f>
        <v>#VALUE!</v>
      </c>
      <c r="BE566" s="93" t="e">
        <f>'Report Sept'!BE566-'Report June'!BE566</f>
        <v>#VALUE!</v>
      </c>
      <c r="BF566" s="93" t="e">
        <f>'Report Sept'!BF566-'Report June'!BF566</f>
        <v>#VALUE!</v>
      </c>
      <c r="BG566" s="93" t="e">
        <f>'Report Sept'!BG566-'Report June'!BG566</f>
        <v>#VALUE!</v>
      </c>
      <c r="BH566" s="93" t="e">
        <f>'Report Sept'!BH566-'Report June'!BH566</f>
        <v>#VALUE!</v>
      </c>
      <c r="BI566" s="93" t="e">
        <f>'Report Sept'!BI566-'Report June'!BI566</f>
        <v>#VALUE!</v>
      </c>
      <c r="BJ566" s="93" t="e">
        <f>'Report Sept'!BJ566-'Report June'!BJ566</f>
        <v>#VALUE!</v>
      </c>
      <c r="BK566" s="93" t="e">
        <f>'Report Sept'!BK566-'Report June'!BK566</f>
        <v>#VALUE!</v>
      </c>
      <c r="BL566" s="93" t="e">
        <f>'Report Sept'!BL566-'Report June'!BL566</f>
        <v>#VALUE!</v>
      </c>
      <c r="BM566" s="93" t="e">
        <f>'Report Sept'!BM566-'Report June'!BM566</f>
        <v>#VALUE!</v>
      </c>
      <c r="BN566" s="43"/>
      <c r="BO566" s="43"/>
      <c r="BP566" s="43"/>
      <c r="BQ566" s="43"/>
      <c r="BR566" s="43"/>
      <c r="BS566" s="43"/>
      <c r="BT566" s="43"/>
      <c r="BU566" s="43"/>
      <c r="BV566" s="43"/>
      <c r="BW566" s="43"/>
      <c r="BX566" s="43"/>
      <c r="BY566" s="43"/>
      <c r="BZ566" s="43"/>
      <c r="CA566" s="43"/>
      <c r="CB566" s="43"/>
      <c r="CC566" s="43"/>
      <c r="CD566" s="43"/>
      <c r="CE566" s="43"/>
      <c r="CF566" s="52"/>
      <c r="CG566" s="52"/>
    </row>
    <row r="567" spans="1:156" ht="15" customHeight="1">
      <c r="A567" s="44"/>
      <c r="B567" s="44"/>
      <c r="C567" s="44"/>
      <c r="D567" s="44"/>
      <c r="E567" s="44"/>
      <c r="F567" s="44"/>
      <c r="G567" s="44"/>
      <c r="H567" s="44"/>
      <c r="I567" s="44"/>
      <c r="J567" s="44"/>
      <c r="K567" s="44"/>
      <c r="L567" s="44"/>
      <c r="M567" s="44"/>
      <c r="N567" s="44"/>
      <c r="O567" s="44"/>
      <c r="P567" s="44"/>
      <c r="Q567" s="44"/>
      <c r="R567" s="44"/>
      <c r="S567" s="44"/>
      <c r="T567" s="44"/>
      <c r="U567" s="44"/>
      <c r="V567" s="44"/>
      <c r="W567" s="44"/>
      <c r="X567" s="44"/>
      <c r="Y567" s="44"/>
      <c r="Z567" s="44"/>
      <c r="AA567" s="44"/>
      <c r="AB567" s="44"/>
      <c r="AC567" s="44"/>
      <c r="AD567" s="44"/>
      <c r="AE567" s="44"/>
      <c r="AF567" s="44"/>
      <c r="AG567" s="44"/>
      <c r="AH567" s="44"/>
      <c r="AI567" s="44"/>
      <c r="AJ567" s="44"/>
      <c r="AK567" s="44"/>
      <c r="AL567" s="44"/>
      <c r="AM567" s="44"/>
      <c r="AN567" s="44"/>
      <c r="AO567" s="44"/>
      <c r="AP567" s="44"/>
      <c r="AQ567" s="44"/>
      <c r="AR567" s="44"/>
      <c r="AS567" s="44"/>
      <c r="AT567" s="44"/>
      <c r="AU567" s="44"/>
      <c r="AV567" s="44"/>
      <c r="AY567" s="48">
        <v>2022</v>
      </c>
      <c r="AZ567" s="93" t="e">
        <f>'Report Sept'!AZ567-'Report June'!AZ567</f>
        <v>#VALUE!</v>
      </c>
      <c r="BA567" s="93" t="e">
        <f>'Report Sept'!BA567-'Report June'!BA567</f>
        <v>#VALUE!</v>
      </c>
      <c r="BB567" s="93" t="e">
        <f>'Report Sept'!BB567-'Report June'!BB567</f>
        <v>#VALUE!</v>
      </c>
      <c r="BC567" s="93" t="e">
        <f>'Report Sept'!BC567-'Report June'!BC567</f>
        <v>#VALUE!</v>
      </c>
      <c r="BD567" s="93" t="e">
        <f>'Report Sept'!BD567-'Report June'!BD567</f>
        <v>#VALUE!</v>
      </c>
      <c r="BE567" s="93" t="e">
        <f>'Report Sept'!BE567-'Report June'!BE567</f>
        <v>#VALUE!</v>
      </c>
      <c r="BF567" s="93" t="e">
        <f>'Report Sept'!BF567-'Report June'!BF567</f>
        <v>#VALUE!</v>
      </c>
      <c r="BG567" s="93" t="e">
        <f>'Report Sept'!BG567-'Report June'!BG567</f>
        <v>#VALUE!</v>
      </c>
      <c r="BH567" s="93" t="e">
        <f>'Report Sept'!BH567-'Report June'!BH567</f>
        <v>#VALUE!</v>
      </c>
      <c r="BI567" s="93" t="e">
        <f>'Report Sept'!BI567-'Report June'!BI567</f>
        <v>#VALUE!</v>
      </c>
      <c r="BJ567" s="43"/>
      <c r="BK567" s="43"/>
      <c r="BL567" s="43"/>
      <c r="BM567" s="43"/>
      <c r="BN567" s="43"/>
      <c r="BO567" s="43"/>
      <c r="BP567" s="43"/>
      <c r="BQ567" s="43"/>
      <c r="BR567" s="43"/>
      <c r="BS567" s="43"/>
      <c r="BT567" s="43"/>
      <c r="BU567" s="43"/>
      <c r="BV567" s="43"/>
      <c r="BW567" s="43"/>
      <c r="BX567" s="43"/>
      <c r="BY567" s="43"/>
      <c r="BZ567" s="43"/>
      <c r="CA567" s="43"/>
      <c r="CB567" s="43"/>
      <c r="CC567" s="43"/>
      <c r="CD567" s="43"/>
      <c r="CE567" s="43"/>
      <c r="CF567" s="52"/>
      <c r="CG567" s="52"/>
    </row>
    <row r="568" spans="1:156" ht="15" customHeight="1">
      <c r="A568" s="44"/>
      <c r="B568" s="44"/>
      <c r="C568" s="44"/>
      <c r="D568" s="44"/>
      <c r="E568" s="44"/>
      <c r="F568" s="44"/>
      <c r="G568" s="44"/>
      <c r="H568" s="44"/>
      <c r="I568" s="44"/>
      <c r="J568" s="44"/>
      <c r="K568" s="44"/>
      <c r="L568" s="44"/>
      <c r="M568" s="44"/>
      <c r="N568" s="44"/>
      <c r="O568" s="44"/>
      <c r="P568" s="44"/>
      <c r="Q568" s="44"/>
      <c r="R568" s="44"/>
      <c r="S568" s="44"/>
      <c r="T568" s="44"/>
      <c r="U568" s="44"/>
      <c r="V568" s="44"/>
      <c r="W568" s="44"/>
      <c r="X568" s="44"/>
      <c r="Y568" s="44"/>
      <c r="Z568" s="44"/>
      <c r="AA568" s="44"/>
      <c r="AB568" s="44"/>
      <c r="AC568" s="44"/>
      <c r="AD568" s="44"/>
      <c r="AE568" s="44"/>
      <c r="AF568" s="44"/>
      <c r="AG568" s="44"/>
      <c r="AH568" s="44"/>
      <c r="AI568" s="44"/>
      <c r="AJ568" s="44"/>
      <c r="AK568" s="44"/>
      <c r="AL568" s="44"/>
      <c r="AM568" s="44"/>
      <c r="AN568" s="44"/>
      <c r="AO568" s="44"/>
      <c r="AP568" s="44"/>
      <c r="AQ568" s="44"/>
      <c r="AR568" s="44"/>
      <c r="AS568" s="44"/>
      <c r="AT568" s="44"/>
      <c r="AU568" s="44"/>
      <c r="AV568" s="44"/>
      <c r="AY568" s="48">
        <v>2023</v>
      </c>
      <c r="AZ568" s="93" t="e">
        <f>'Report Sept'!AZ568-'Report June'!AZ568</f>
        <v>#VALUE!</v>
      </c>
      <c r="BA568" s="93" t="e">
        <f>'Report Sept'!BA568-'Report June'!BA568</f>
        <v>#VALUE!</v>
      </c>
      <c r="BB568" s="93" t="e">
        <f>'Report Sept'!BB568-'Report June'!BB568</f>
        <v>#VALUE!</v>
      </c>
      <c r="BC568" s="93" t="e">
        <f>'Report Sept'!BC568-'Report June'!BC568</f>
        <v>#VALUE!</v>
      </c>
      <c r="BD568" s="93" t="e">
        <f>'Report Sept'!BD568-'Report June'!BD568</f>
        <v>#VALUE!</v>
      </c>
      <c r="BE568" s="93" t="e">
        <f>'Report Sept'!BE568-'Report June'!BE568</f>
        <v>#VALUE!</v>
      </c>
      <c r="BF568" s="43"/>
      <c r="BG568" s="43"/>
      <c r="BH568" s="43"/>
      <c r="BI568" s="43"/>
      <c r="BJ568" s="43"/>
      <c r="BK568" s="43"/>
      <c r="BL568" s="43"/>
      <c r="BM568" s="43"/>
      <c r="BN568" s="43"/>
      <c r="BO568" s="43"/>
      <c r="BP568" s="43"/>
      <c r="BQ568" s="43"/>
      <c r="BR568" s="43"/>
      <c r="BS568" s="43"/>
      <c r="BT568" s="43"/>
      <c r="BU568" s="43"/>
      <c r="BV568" s="43"/>
      <c r="BW568" s="43"/>
      <c r="BX568" s="43"/>
      <c r="BY568" s="43"/>
      <c r="BZ568" s="43"/>
      <c r="CA568" s="43"/>
      <c r="CB568" s="43"/>
      <c r="CC568" s="43"/>
      <c r="CD568" s="43"/>
      <c r="CE568" s="43"/>
      <c r="CF568" s="52"/>
      <c r="CG568" s="52"/>
    </row>
    <row r="569" spans="1:156" ht="15" customHeight="1">
      <c r="A569" s="44"/>
      <c r="B569" s="44"/>
      <c r="C569" s="44"/>
      <c r="D569" s="44"/>
      <c r="E569" s="44"/>
      <c r="F569" s="44"/>
      <c r="G569" s="44"/>
      <c r="H569" s="44"/>
      <c r="I569" s="44"/>
      <c r="J569" s="44"/>
      <c r="K569" s="44"/>
      <c r="L569" s="44"/>
      <c r="M569" s="44"/>
      <c r="N569" s="44"/>
      <c r="O569" s="44"/>
      <c r="P569" s="44"/>
      <c r="Q569" s="44"/>
      <c r="R569" s="44"/>
      <c r="S569" s="44"/>
      <c r="T569" s="44"/>
      <c r="U569" s="44"/>
      <c r="V569" s="44"/>
      <c r="W569" s="44"/>
      <c r="X569" s="44"/>
      <c r="Y569" s="44"/>
      <c r="Z569" s="44"/>
      <c r="AA569" s="44"/>
      <c r="AB569" s="44"/>
      <c r="AC569" s="44"/>
      <c r="AD569" s="44"/>
      <c r="AE569" s="44"/>
      <c r="AF569" s="44"/>
      <c r="AG569" s="44"/>
      <c r="AH569" s="44"/>
      <c r="AI569" s="44"/>
      <c r="AJ569" s="44"/>
      <c r="AK569" s="44"/>
      <c r="AL569" s="44"/>
      <c r="AM569" s="44"/>
      <c r="AN569" s="44"/>
      <c r="AO569" s="44"/>
      <c r="AP569" s="44"/>
      <c r="AQ569" s="44"/>
      <c r="AR569" s="44"/>
      <c r="AS569" s="44"/>
      <c r="AT569" s="44"/>
      <c r="AU569" s="44"/>
      <c r="AV569" s="44"/>
      <c r="AY569" s="48">
        <v>2024</v>
      </c>
      <c r="AZ569" s="93">
        <f>'Report Sept'!AZ569-'Report June'!AZ569</f>
        <v>6.4760582501571406E-2</v>
      </c>
      <c r="BA569" s="93">
        <f>'Report Sept'!BA569-'Report June'!BA569</f>
        <v>6.3532400673712505E-2</v>
      </c>
    </row>
    <row r="570" spans="1:156" ht="15" customHeight="1">
      <c r="A570" s="44"/>
      <c r="B570" s="44"/>
      <c r="C570" s="44"/>
      <c r="D570" s="44"/>
      <c r="E570" s="44"/>
      <c r="F570" s="44"/>
      <c r="G570" s="44"/>
      <c r="H570" s="44"/>
      <c r="I570" s="44"/>
      <c r="J570" s="44"/>
      <c r="K570" s="44"/>
      <c r="L570" s="44"/>
      <c r="M570" s="44"/>
      <c r="N570" s="44"/>
      <c r="O570" s="44"/>
      <c r="P570" s="44"/>
      <c r="Q570" s="44"/>
      <c r="R570" s="44"/>
      <c r="S570" s="44"/>
      <c r="T570" s="44"/>
      <c r="U570" s="44"/>
      <c r="V570" s="44"/>
      <c r="W570" s="44"/>
      <c r="X570" s="44"/>
      <c r="Y570" s="44"/>
      <c r="Z570" s="44"/>
      <c r="AA570" s="44"/>
      <c r="AB570" s="44"/>
      <c r="AC570" s="44"/>
      <c r="AD570" s="44"/>
      <c r="AE570" s="44"/>
      <c r="AF570" s="44"/>
      <c r="AG570" s="44"/>
      <c r="AH570" s="44"/>
      <c r="AI570" s="44"/>
      <c r="AJ570" s="44"/>
      <c r="AK570" s="44"/>
      <c r="AL570" s="44"/>
      <c r="AM570" s="44"/>
      <c r="AN570" s="44"/>
      <c r="AO570" s="44"/>
      <c r="AP570" s="44"/>
      <c r="AQ570" s="44"/>
      <c r="AR570" s="44"/>
      <c r="AS570" s="44"/>
      <c r="AT570" s="44"/>
      <c r="AU570" s="44"/>
      <c r="AV570" s="44"/>
      <c r="AY570" s="54" t="s">
        <v>86</v>
      </c>
      <c r="AZ570" s="49">
        <v>1</v>
      </c>
      <c r="BA570" s="49">
        <v>2</v>
      </c>
      <c r="BB570" s="49">
        <v>3</v>
      </c>
      <c r="BC570" s="49">
        <v>4</v>
      </c>
      <c r="BD570" s="49">
        <v>5</v>
      </c>
      <c r="BE570" s="49">
        <v>6</v>
      </c>
      <c r="BF570" s="49">
        <v>7</v>
      </c>
      <c r="BG570" s="49">
        <v>8</v>
      </c>
      <c r="BH570" s="49">
        <v>9</v>
      </c>
      <c r="BI570" s="49">
        <v>10</v>
      </c>
      <c r="BJ570" s="49">
        <v>11</v>
      </c>
      <c r="BK570" s="49">
        <v>12</v>
      </c>
      <c r="BL570" s="49">
        <v>13</v>
      </c>
      <c r="BM570" s="49">
        <v>14</v>
      </c>
      <c r="BN570" s="49">
        <v>15</v>
      </c>
      <c r="BO570" s="49">
        <v>16</v>
      </c>
      <c r="BP570" s="49">
        <v>17</v>
      </c>
      <c r="BQ570" s="49">
        <v>18</v>
      </c>
      <c r="BR570" s="49">
        <v>19</v>
      </c>
      <c r="BS570" s="49">
        <v>20</v>
      </c>
      <c r="BT570" s="49">
        <v>21</v>
      </c>
      <c r="BU570" s="49">
        <v>22</v>
      </c>
      <c r="BV570" s="49">
        <v>23</v>
      </c>
      <c r="BW570" s="49">
        <v>24</v>
      </c>
      <c r="BX570" s="49">
        <v>25</v>
      </c>
      <c r="BY570" s="49">
        <v>26</v>
      </c>
      <c r="BZ570" s="49">
        <v>27</v>
      </c>
      <c r="CA570" s="49">
        <v>28</v>
      </c>
      <c r="CB570" s="49">
        <v>29</v>
      </c>
      <c r="CC570" s="49">
        <v>30</v>
      </c>
      <c r="CD570" s="49">
        <v>31</v>
      </c>
      <c r="CE570" s="49">
        <v>32</v>
      </c>
      <c r="CF570" s="49">
        <v>33</v>
      </c>
      <c r="CG570" s="49">
        <v>34</v>
      </c>
      <c r="CH570" s="49">
        <v>35</v>
      </c>
      <c r="CI570" s="49">
        <v>36</v>
      </c>
    </row>
    <row r="571" spans="1:156" ht="15" customHeight="1">
      <c r="A571" s="44"/>
      <c r="B571" s="44"/>
      <c r="C571" s="44"/>
      <c r="D571" s="44"/>
      <c r="E571" s="44"/>
      <c r="F571" s="44"/>
      <c r="G571" s="44"/>
      <c r="H571" s="44"/>
      <c r="I571" s="44"/>
      <c r="J571" s="44"/>
      <c r="K571" s="44"/>
      <c r="L571" s="44"/>
      <c r="M571" s="44"/>
      <c r="N571" s="44"/>
      <c r="O571" s="44"/>
      <c r="P571" s="44"/>
      <c r="Q571" s="44"/>
      <c r="R571" s="44"/>
      <c r="S571" s="44"/>
      <c r="T571" s="44"/>
      <c r="U571" s="44"/>
      <c r="V571" s="44"/>
      <c r="W571" s="44"/>
      <c r="X571" s="44"/>
      <c r="Y571" s="44"/>
      <c r="Z571" s="44"/>
      <c r="AA571" s="44"/>
      <c r="AB571" s="44"/>
      <c r="AC571" s="44"/>
      <c r="AD571" s="44"/>
      <c r="AE571" s="44"/>
      <c r="AF571" s="44"/>
      <c r="AG571" s="44"/>
      <c r="AH571" s="44"/>
      <c r="AI571" s="44"/>
      <c r="AJ571" s="44"/>
      <c r="AK571" s="44"/>
      <c r="AL571" s="44"/>
      <c r="AM571" s="44"/>
      <c r="AN571" s="44"/>
      <c r="AO571" s="44"/>
      <c r="AP571" s="44"/>
      <c r="AQ571" s="44"/>
      <c r="AR571" s="44"/>
      <c r="AS571" s="44"/>
      <c r="AT571" s="44"/>
      <c r="AU571" s="44"/>
      <c r="AV571" s="44"/>
      <c r="AY571" s="48">
        <v>2016</v>
      </c>
      <c r="AZ571" s="93" t="e">
        <f>'Report Sept'!AZ571-'Report June'!AZ571</f>
        <v>#VALUE!</v>
      </c>
      <c r="BA571" s="93" t="e">
        <f>'Report Sept'!BA571-'Report June'!BA571</f>
        <v>#VALUE!</v>
      </c>
      <c r="BB571" s="93" t="e">
        <f>'Report Sept'!BB571-'Report June'!BB571</f>
        <v>#VALUE!</v>
      </c>
      <c r="BC571" s="93" t="e">
        <f>'Report Sept'!BC571-'Report June'!BC571</f>
        <v>#VALUE!</v>
      </c>
      <c r="BD571" s="93" t="e">
        <f>'Report Sept'!BD571-'Report June'!BD571</f>
        <v>#VALUE!</v>
      </c>
      <c r="BE571" s="93" t="e">
        <f>'Report Sept'!BE571-'Report June'!BE571</f>
        <v>#VALUE!</v>
      </c>
      <c r="BF571" s="93" t="e">
        <f>'Report Sept'!BF571-'Report June'!BF571</f>
        <v>#VALUE!</v>
      </c>
      <c r="BG571" s="93" t="e">
        <f>'Report Sept'!BG571-'Report June'!BG571</f>
        <v>#VALUE!</v>
      </c>
      <c r="BH571" s="93" t="e">
        <f>'Report Sept'!BH571-'Report June'!BH571</f>
        <v>#VALUE!</v>
      </c>
      <c r="BI571" s="93" t="e">
        <f>'Report Sept'!BI571-'Report June'!BI571</f>
        <v>#VALUE!</v>
      </c>
      <c r="BJ571" s="93" t="e">
        <f>'Report Sept'!BJ571-'Report June'!BJ571</f>
        <v>#VALUE!</v>
      </c>
      <c r="BK571" s="93" t="e">
        <f>'Report Sept'!BK571-'Report June'!BK571</f>
        <v>#VALUE!</v>
      </c>
      <c r="BL571" s="93" t="e">
        <f>'Report Sept'!BL571-'Report June'!BL571</f>
        <v>#VALUE!</v>
      </c>
      <c r="BM571" s="93" t="e">
        <f>'Report Sept'!BM571-'Report June'!BM571</f>
        <v>#VALUE!</v>
      </c>
      <c r="BN571" s="93" t="e">
        <f>'Report Sept'!BN571-'Report June'!BN571</f>
        <v>#VALUE!</v>
      </c>
      <c r="BO571" s="93" t="e">
        <f>'Report Sept'!BO571-'Report June'!BO571</f>
        <v>#VALUE!</v>
      </c>
      <c r="BP571" s="93" t="e">
        <f>'Report Sept'!BP571-'Report June'!BP571</f>
        <v>#VALUE!</v>
      </c>
      <c r="BQ571" s="93" t="e">
        <f>'Report Sept'!BQ571-'Report June'!BQ571</f>
        <v>#VALUE!</v>
      </c>
      <c r="BR571" s="93" t="e">
        <f>'Report Sept'!BR571-'Report June'!BR571</f>
        <v>#VALUE!</v>
      </c>
      <c r="BS571" s="93" t="e">
        <f>'Report Sept'!BS571-'Report June'!BS571</f>
        <v>#VALUE!</v>
      </c>
      <c r="BT571" s="93" t="e">
        <f>'Report Sept'!BT571-'Report June'!BT571</f>
        <v>#VALUE!</v>
      </c>
      <c r="BU571" s="93" t="e">
        <f>'Report Sept'!BU571-'Report June'!BU571</f>
        <v>#VALUE!</v>
      </c>
      <c r="BV571" s="93" t="e">
        <f>'Report Sept'!BV571-'Report June'!BV571</f>
        <v>#VALUE!</v>
      </c>
      <c r="BW571" s="93" t="e">
        <f>'Report Sept'!BW571-'Report June'!BW571</f>
        <v>#VALUE!</v>
      </c>
      <c r="BX571" s="93" t="e">
        <f>'Report Sept'!BX571-'Report June'!BX571</f>
        <v>#VALUE!</v>
      </c>
      <c r="BY571" s="93" t="e">
        <f>'Report Sept'!BY571-'Report June'!BY571</f>
        <v>#VALUE!</v>
      </c>
      <c r="BZ571" s="93" t="e">
        <f>'Report Sept'!BZ571-'Report June'!BZ571</f>
        <v>#VALUE!</v>
      </c>
      <c r="CA571" s="93" t="e">
        <f>'Report Sept'!CA571-'Report June'!CA571</f>
        <v>#VALUE!</v>
      </c>
      <c r="CB571" s="93" t="e">
        <f>'Report Sept'!CB571-'Report June'!CB571</f>
        <v>#VALUE!</v>
      </c>
      <c r="CC571" s="93" t="e">
        <f>'Report Sept'!CC571-'Report June'!CC571</f>
        <v>#VALUE!</v>
      </c>
      <c r="CD571" s="93" t="e">
        <f>'Report Sept'!CD571-'Report June'!CD571</f>
        <v>#VALUE!</v>
      </c>
      <c r="CE571" s="93" t="e">
        <f>'Report Sept'!CE571-'Report June'!CE571</f>
        <v>#VALUE!</v>
      </c>
      <c r="CF571" s="93" t="e">
        <f>'Report Sept'!CF571-'Report June'!CF571</f>
        <v>#VALUE!</v>
      </c>
      <c r="CG571" s="93" t="e">
        <f>'Report Sept'!CG571-'Report June'!CG571</f>
        <v>#VALUE!</v>
      </c>
      <c r="CH571" s="43"/>
    </row>
    <row r="572" spans="1:156" ht="15" customHeight="1">
      <c r="A572" s="44"/>
      <c r="B572" s="44"/>
      <c r="C572" s="44"/>
      <c r="D572" s="44"/>
      <c r="E572" s="44"/>
      <c r="F572" s="44"/>
      <c r="G572" s="44"/>
      <c r="H572" s="44"/>
      <c r="I572" s="44"/>
      <c r="J572" s="44"/>
      <c r="K572" s="44"/>
      <c r="L572" s="44"/>
      <c r="M572" s="44"/>
      <c r="N572" s="44"/>
      <c r="O572" s="44"/>
      <c r="P572" s="44"/>
      <c r="Q572" s="44"/>
      <c r="R572" s="44"/>
      <c r="S572" s="44"/>
      <c r="T572" s="44"/>
      <c r="U572" s="44"/>
      <c r="V572" s="44"/>
      <c r="W572" s="44"/>
      <c r="X572" s="44"/>
      <c r="Y572" s="44"/>
      <c r="Z572" s="44"/>
      <c r="AA572" s="44"/>
      <c r="AB572" s="44"/>
      <c r="AC572" s="44"/>
      <c r="AD572" s="44"/>
      <c r="AE572" s="44"/>
      <c r="AF572" s="44"/>
      <c r="AG572" s="44"/>
      <c r="AH572" s="44"/>
      <c r="AI572" s="44"/>
      <c r="AJ572" s="44"/>
      <c r="AK572" s="44"/>
      <c r="AL572" s="44"/>
      <c r="AM572" s="44"/>
      <c r="AN572" s="44"/>
      <c r="AO572" s="44"/>
      <c r="AP572" s="44"/>
      <c r="AQ572" s="44"/>
      <c r="AR572" s="44"/>
      <c r="AS572" s="44"/>
      <c r="AT572" s="44"/>
      <c r="AU572" s="44"/>
      <c r="AV572" s="44"/>
      <c r="AY572" s="48">
        <v>2017</v>
      </c>
      <c r="AZ572" s="93" t="e">
        <f>'Report Sept'!AZ572-'Report June'!AZ572</f>
        <v>#VALUE!</v>
      </c>
      <c r="BA572" s="93" t="e">
        <f>'Report Sept'!BA572-'Report June'!BA572</f>
        <v>#VALUE!</v>
      </c>
      <c r="BB572" s="93" t="e">
        <f>'Report Sept'!BB572-'Report June'!BB572</f>
        <v>#VALUE!</v>
      </c>
      <c r="BC572" s="93" t="e">
        <f>'Report Sept'!BC572-'Report June'!BC572</f>
        <v>#VALUE!</v>
      </c>
      <c r="BD572" s="93" t="e">
        <f>'Report Sept'!BD572-'Report June'!BD572</f>
        <v>#VALUE!</v>
      </c>
      <c r="BE572" s="93" t="e">
        <f>'Report Sept'!BE572-'Report June'!BE572</f>
        <v>#VALUE!</v>
      </c>
      <c r="BF572" s="93" t="e">
        <f>'Report Sept'!BF572-'Report June'!BF572</f>
        <v>#VALUE!</v>
      </c>
      <c r="BG572" s="93" t="e">
        <f>'Report Sept'!BG572-'Report June'!BG572</f>
        <v>#VALUE!</v>
      </c>
      <c r="BH572" s="93" t="e">
        <f>'Report Sept'!BH572-'Report June'!BH572</f>
        <v>#VALUE!</v>
      </c>
      <c r="BI572" s="93" t="e">
        <f>'Report Sept'!BI572-'Report June'!BI572</f>
        <v>#VALUE!</v>
      </c>
      <c r="BJ572" s="93" t="e">
        <f>'Report Sept'!BJ572-'Report June'!BJ572</f>
        <v>#VALUE!</v>
      </c>
      <c r="BK572" s="93" t="e">
        <f>'Report Sept'!BK572-'Report June'!BK572</f>
        <v>#VALUE!</v>
      </c>
      <c r="BL572" s="93" t="e">
        <f>'Report Sept'!BL572-'Report June'!BL572</f>
        <v>#VALUE!</v>
      </c>
      <c r="BM572" s="93" t="e">
        <f>'Report Sept'!BM572-'Report June'!BM572</f>
        <v>#VALUE!</v>
      </c>
      <c r="BN572" s="93" t="e">
        <f>'Report Sept'!BN572-'Report June'!BN572</f>
        <v>#VALUE!</v>
      </c>
      <c r="BO572" s="93" t="e">
        <f>'Report Sept'!BO572-'Report June'!BO572</f>
        <v>#VALUE!</v>
      </c>
      <c r="BP572" s="93" t="e">
        <f>'Report Sept'!BP572-'Report June'!BP572</f>
        <v>#VALUE!</v>
      </c>
      <c r="BQ572" s="93" t="e">
        <f>'Report Sept'!BQ572-'Report June'!BQ572</f>
        <v>#VALUE!</v>
      </c>
      <c r="BR572" s="93" t="e">
        <f>'Report Sept'!BR572-'Report June'!BR572</f>
        <v>#VALUE!</v>
      </c>
      <c r="BS572" s="93" t="e">
        <f>'Report Sept'!BS572-'Report June'!BS572</f>
        <v>#VALUE!</v>
      </c>
      <c r="BT572" s="93" t="e">
        <f>'Report Sept'!BT572-'Report June'!BT572</f>
        <v>#VALUE!</v>
      </c>
      <c r="BU572" s="93" t="e">
        <f>'Report Sept'!BU572-'Report June'!BU572</f>
        <v>#VALUE!</v>
      </c>
      <c r="BV572" s="93" t="e">
        <f>'Report Sept'!BV572-'Report June'!BV572</f>
        <v>#VALUE!</v>
      </c>
      <c r="BW572" s="93" t="e">
        <f>'Report Sept'!BW572-'Report June'!BW572</f>
        <v>#VALUE!</v>
      </c>
      <c r="BX572" s="93" t="e">
        <f>'Report Sept'!BX572-'Report June'!BX572</f>
        <v>#VALUE!</v>
      </c>
      <c r="BY572" s="93" t="e">
        <f>'Report Sept'!BY572-'Report June'!BY572</f>
        <v>#VALUE!</v>
      </c>
      <c r="BZ572" s="93" t="e">
        <f>'Report Sept'!BZ572-'Report June'!BZ572</f>
        <v>#VALUE!</v>
      </c>
      <c r="CA572" s="93" t="e">
        <f>'Report Sept'!CA572-'Report June'!CA572</f>
        <v>#VALUE!</v>
      </c>
      <c r="CB572" s="93" t="e">
        <f>'Report Sept'!CB572-'Report June'!CB572</f>
        <v>#VALUE!</v>
      </c>
      <c r="CC572" s="93" t="e">
        <f>'Report Sept'!CC572-'Report June'!CC572</f>
        <v>#VALUE!</v>
      </c>
      <c r="CD572" s="43"/>
      <c r="CE572" s="43"/>
      <c r="CF572" s="52"/>
      <c r="CG572" s="52"/>
    </row>
    <row r="573" spans="1:156" ht="15" customHeight="1">
      <c r="A573" s="44"/>
      <c r="B573" s="44"/>
      <c r="C573" s="44"/>
      <c r="D573" s="44"/>
      <c r="E573" s="44"/>
      <c r="F573" s="44"/>
      <c r="G573" s="44"/>
      <c r="H573" s="44"/>
      <c r="I573" s="44"/>
      <c r="J573" s="44"/>
      <c r="K573" s="44"/>
      <c r="L573" s="44"/>
      <c r="M573" s="44"/>
      <c r="N573" s="44"/>
      <c r="O573" s="44"/>
      <c r="P573" s="44"/>
      <c r="Q573" s="44"/>
      <c r="R573" s="44"/>
      <c r="S573" s="44"/>
      <c r="T573" s="44"/>
      <c r="U573" s="44"/>
      <c r="V573" s="44"/>
      <c r="W573" s="44"/>
      <c r="X573" s="44"/>
      <c r="Y573" s="44"/>
      <c r="Z573" s="44"/>
      <c r="AA573" s="44"/>
      <c r="AB573" s="44"/>
      <c r="AC573" s="44"/>
      <c r="AD573" s="44"/>
      <c r="AE573" s="44"/>
      <c r="AF573" s="44"/>
      <c r="AG573" s="44"/>
      <c r="AH573" s="44"/>
      <c r="AI573" s="44"/>
      <c r="AJ573" s="44"/>
      <c r="AK573" s="44"/>
      <c r="AL573" s="44"/>
      <c r="AM573" s="44"/>
      <c r="AN573" s="44"/>
      <c r="AO573" s="44"/>
      <c r="AP573" s="44"/>
      <c r="AQ573" s="44"/>
      <c r="AR573" s="44"/>
      <c r="AS573" s="44"/>
      <c r="AT573" s="44"/>
      <c r="AU573" s="44"/>
      <c r="AV573" s="44"/>
      <c r="AY573" s="48">
        <v>2018</v>
      </c>
      <c r="AZ573" s="93" t="e">
        <f>'Report Sept'!AZ573-'Report June'!AZ573</f>
        <v>#VALUE!</v>
      </c>
      <c r="BA573" s="93" t="e">
        <f>'Report Sept'!BA573-'Report June'!BA573</f>
        <v>#VALUE!</v>
      </c>
      <c r="BB573" s="93" t="e">
        <f>'Report Sept'!BB573-'Report June'!BB573</f>
        <v>#VALUE!</v>
      </c>
      <c r="BC573" s="93" t="e">
        <f>'Report Sept'!BC573-'Report June'!BC573</f>
        <v>#VALUE!</v>
      </c>
      <c r="BD573" s="93" t="e">
        <f>'Report Sept'!BD573-'Report June'!BD573</f>
        <v>#VALUE!</v>
      </c>
      <c r="BE573" s="93" t="e">
        <f>'Report Sept'!BE573-'Report June'!BE573</f>
        <v>#VALUE!</v>
      </c>
      <c r="BF573" s="93" t="e">
        <f>'Report Sept'!BF573-'Report June'!BF573</f>
        <v>#VALUE!</v>
      </c>
      <c r="BG573" s="93" t="e">
        <f>'Report Sept'!BG573-'Report June'!BG573</f>
        <v>#VALUE!</v>
      </c>
      <c r="BH573" s="93" t="e">
        <f>'Report Sept'!BH573-'Report June'!BH573</f>
        <v>#VALUE!</v>
      </c>
      <c r="BI573" s="93" t="e">
        <f>'Report Sept'!BI573-'Report June'!BI573</f>
        <v>#VALUE!</v>
      </c>
      <c r="BJ573" s="93" t="e">
        <f>'Report Sept'!BJ573-'Report June'!BJ573</f>
        <v>#VALUE!</v>
      </c>
      <c r="BK573" s="93" t="e">
        <f>'Report Sept'!BK573-'Report June'!BK573</f>
        <v>#VALUE!</v>
      </c>
      <c r="BL573" s="93" t="e">
        <f>'Report Sept'!BL573-'Report June'!BL573</f>
        <v>#VALUE!</v>
      </c>
      <c r="BM573" s="93" t="e">
        <f>'Report Sept'!BM573-'Report June'!BM573</f>
        <v>#VALUE!</v>
      </c>
      <c r="BN573" s="93" t="e">
        <f>'Report Sept'!BN573-'Report June'!BN573</f>
        <v>#VALUE!</v>
      </c>
      <c r="BO573" s="93" t="e">
        <f>'Report Sept'!BO573-'Report June'!BO573</f>
        <v>#VALUE!</v>
      </c>
      <c r="BP573" s="93" t="e">
        <f>'Report Sept'!BP573-'Report June'!BP573</f>
        <v>#VALUE!</v>
      </c>
      <c r="BQ573" s="93" t="e">
        <f>'Report Sept'!BQ573-'Report June'!BQ573</f>
        <v>#VALUE!</v>
      </c>
      <c r="BR573" s="93" t="e">
        <f>'Report Sept'!BR573-'Report June'!BR573</f>
        <v>#VALUE!</v>
      </c>
      <c r="BS573" s="93" t="e">
        <f>'Report Sept'!BS573-'Report June'!BS573</f>
        <v>#VALUE!</v>
      </c>
      <c r="BT573" s="93" t="e">
        <f>'Report Sept'!BT573-'Report June'!BT573</f>
        <v>#VALUE!</v>
      </c>
      <c r="BU573" s="93" t="e">
        <f>'Report Sept'!BU573-'Report June'!BU573</f>
        <v>#VALUE!</v>
      </c>
      <c r="BV573" s="93" t="e">
        <f>'Report Sept'!BV573-'Report June'!BV573</f>
        <v>#VALUE!</v>
      </c>
      <c r="BW573" s="93" t="e">
        <f>'Report Sept'!BW573-'Report June'!BW573</f>
        <v>#VALUE!</v>
      </c>
      <c r="BX573" s="93" t="e">
        <f>'Report Sept'!BX573-'Report June'!BX573</f>
        <v>#VALUE!</v>
      </c>
      <c r="BY573" s="93" t="e">
        <f>'Report Sept'!BY573-'Report June'!BY573</f>
        <v>#VALUE!</v>
      </c>
      <c r="BZ573" s="43"/>
      <c r="CA573" s="43"/>
      <c r="CB573" s="43"/>
      <c r="CC573" s="43"/>
      <c r="CD573" s="43"/>
      <c r="CE573" s="43"/>
      <c r="CF573" s="52"/>
      <c r="CG573" s="52"/>
      <c r="CH573" s="53"/>
      <c r="CI573" s="53"/>
      <c r="CJ573" s="53"/>
      <c r="CK573" s="47"/>
      <c r="CL573" s="47"/>
      <c r="CM573" s="47"/>
      <c r="CN573" s="47"/>
      <c r="CO573" s="47"/>
      <c r="CP573" s="47"/>
      <c r="CQ573" s="47"/>
      <c r="CR573" s="47"/>
      <c r="CS573" s="47"/>
      <c r="CT573" s="47"/>
      <c r="CU573" s="47"/>
      <c r="CV573" s="47"/>
      <c r="CW573" s="47"/>
      <c r="CX573" s="47"/>
      <c r="CY573" s="47"/>
      <c r="CZ573" s="47"/>
      <c r="DA573" s="47"/>
      <c r="DB573" s="47"/>
      <c r="DC573" s="47"/>
      <c r="DD573" s="47"/>
      <c r="DE573" s="47"/>
      <c r="DF573" s="47"/>
      <c r="DG573" s="47"/>
      <c r="DH573" s="47"/>
      <c r="DI573" s="47"/>
      <c r="DJ573" s="47"/>
      <c r="DK573" s="47"/>
      <c r="DL573" s="47"/>
      <c r="DM573" s="47"/>
      <c r="DN573" s="47"/>
      <c r="DO573" s="47"/>
      <c r="DP573" s="47"/>
      <c r="DQ573" s="47"/>
      <c r="DR573" s="47"/>
      <c r="DS573" s="47"/>
      <c r="DT573" s="47"/>
      <c r="DU573" s="47"/>
      <c r="DV573" s="47"/>
      <c r="DW573" s="47"/>
      <c r="DX573" s="47"/>
      <c r="DY573" s="47"/>
      <c r="DZ573" s="47"/>
      <c r="EA573" s="47"/>
      <c r="EB573" s="47"/>
      <c r="EC573" s="47"/>
      <c r="ED573" s="47"/>
      <c r="EE573" s="47"/>
      <c r="EF573" s="47"/>
      <c r="EG573" s="47"/>
      <c r="EH573" s="47"/>
      <c r="EI573" s="47"/>
      <c r="EJ573" s="47"/>
      <c r="EK573" s="47"/>
      <c r="EL573" s="47"/>
      <c r="EM573" s="47"/>
      <c r="EN573" s="47"/>
      <c r="EO573" s="47"/>
      <c r="EP573" s="47"/>
      <c r="EQ573" s="47"/>
      <c r="ER573" s="47"/>
      <c r="ES573" s="47"/>
      <c r="ET573" s="47"/>
      <c r="EU573" s="47"/>
      <c r="EV573" s="47"/>
      <c r="EW573" s="47"/>
      <c r="EX573" s="47"/>
      <c r="EY573" s="47"/>
      <c r="EZ573" s="47"/>
    </row>
    <row r="574" spans="1:156" ht="15" customHeight="1">
      <c r="A574" s="44"/>
      <c r="B574" s="44"/>
      <c r="C574" s="44"/>
      <c r="D574" s="44"/>
      <c r="E574" s="44"/>
      <c r="F574" s="44"/>
      <c r="G574" s="44"/>
      <c r="H574" s="44"/>
      <c r="I574" s="44"/>
      <c r="J574" s="44"/>
      <c r="K574" s="44"/>
      <c r="L574" s="44"/>
      <c r="M574" s="44"/>
      <c r="N574" s="44"/>
      <c r="O574" s="44"/>
      <c r="P574" s="44"/>
      <c r="Q574" s="44"/>
      <c r="R574" s="44"/>
      <c r="S574" s="44"/>
      <c r="T574" s="44"/>
      <c r="U574" s="44"/>
      <c r="V574" s="44"/>
      <c r="W574" s="44"/>
      <c r="X574" s="44"/>
      <c r="Y574" s="44"/>
      <c r="Z574" s="44"/>
      <c r="AA574" s="44"/>
      <c r="AB574" s="44"/>
      <c r="AC574" s="44"/>
      <c r="AD574" s="44"/>
      <c r="AE574" s="44"/>
      <c r="AF574" s="44"/>
      <c r="AG574" s="44"/>
      <c r="AH574" s="44"/>
      <c r="AI574" s="44"/>
      <c r="AJ574" s="44"/>
      <c r="AK574" s="44"/>
      <c r="AL574" s="44"/>
      <c r="AM574" s="44"/>
      <c r="AN574" s="44"/>
      <c r="AO574" s="44"/>
      <c r="AP574" s="44"/>
      <c r="AQ574" s="44"/>
      <c r="AR574" s="44"/>
      <c r="AS574" s="44"/>
      <c r="AT574" s="44"/>
      <c r="AU574" s="44"/>
      <c r="AV574" s="44"/>
      <c r="AY574" s="48">
        <v>2019</v>
      </c>
      <c r="AZ574" s="93" t="e">
        <f>'Report Sept'!AZ574-'Report June'!AZ574</f>
        <v>#VALUE!</v>
      </c>
      <c r="BA574" s="93" t="e">
        <f>'Report Sept'!BA574-'Report June'!BA574</f>
        <v>#VALUE!</v>
      </c>
      <c r="BB574" s="93" t="e">
        <f>'Report Sept'!BB574-'Report June'!BB574</f>
        <v>#VALUE!</v>
      </c>
      <c r="BC574" s="93" t="e">
        <f>'Report Sept'!BC574-'Report June'!BC574</f>
        <v>#VALUE!</v>
      </c>
      <c r="BD574" s="93" t="e">
        <f>'Report Sept'!BD574-'Report June'!BD574</f>
        <v>#VALUE!</v>
      </c>
      <c r="BE574" s="93" t="e">
        <f>'Report Sept'!BE574-'Report June'!BE574</f>
        <v>#VALUE!</v>
      </c>
      <c r="BF574" s="93" t="e">
        <f>'Report Sept'!BF574-'Report June'!BF574</f>
        <v>#VALUE!</v>
      </c>
      <c r="BG574" s="93" t="e">
        <f>'Report Sept'!BG574-'Report June'!BG574</f>
        <v>#VALUE!</v>
      </c>
      <c r="BH574" s="93" t="e">
        <f>'Report Sept'!BH574-'Report June'!BH574</f>
        <v>#VALUE!</v>
      </c>
      <c r="BI574" s="93" t="e">
        <f>'Report Sept'!BI574-'Report June'!BI574</f>
        <v>#VALUE!</v>
      </c>
      <c r="BJ574" s="93" t="e">
        <f>'Report Sept'!BJ574-'Report June'!BJ574</f>
        <v>#VALUE!</v>
      </c>
      <c r="BK574" s="93" t="e">
        <f>'Report Sept'!BK574-'Report June'!BK574</f>
        <v>#VALUE!</v>
      </c>
      <c r="BL574" s="93" t="e">
        <f>'Report Sept'!BL574-'Report June'!BL574</f>
        <v>#VALUE!</v>
      </c>
      <c r="BM574" s="93" t="e">
        <f>'Report Sept'!BM574-'Report June'!BM574</f>
        <v>#VALUE!</v>
      </c>
      <c r="BN574" s="93" t="e">
        <f>'Report Sept'!BN574-'Report June'!BN574</f>
        <v>#VALUE!</v>
      </c>
      <c r="BO574" s="93" t="e">
        <f>'Report Sept'!BO574-'Report June'!BO574</f>
        <v>#VALUE!</v>
      </c>
      <c r="BP574" s="93" t="e">
        <f>'Report Sept'!BP574-'Report June'!BP574</f>
        <v>#VALUE!</v>
      </c>
      <c r="BQ574" s="93" t="e">
        <f>'Report Sept'!BQ574-'Report June'!BQ574</f>
        <v>#VALUE!</v>
      </c>
      <c r="BR574" s="93" t="e">
        <f>'Report Sept'!BR574-'Report June'!BR574</f>
        <v>#VALUE!</v>
      </c>
      <c r="BS574" s="93" t="e">
        <f>'Report Sept'!BS574-'Report June'!BS574</f>
        <v>#VALUE!</v>
      </c>
      <c r="BT574" s="93" t="e">
        <f>'Report Sept'!BT574-'Report June'!BT574</f>
        <v>#VALUE!</v>
      </c>
      <c r="BU574" s="93" t="e">
        <f>'Report Sept'!BU574-'Report June'!BU574</f>
        <v>#VALUE!</v>
      </c>
      <c r="BV574" s="43"/>
      <c r="BW574" s="43"/>
      <c r="BX574" s="43"/>
      <c r="BY574" s="43"/>
      <c r="BZ574" s="43"/>
      <c r="CA574" s="43"/>
      <c r="CB574" s="43"/>
      <c r="CC574" s="43"/>
      <c r="CD574" s="43"/>
      <c r="CE574" s="43"/>
      <c r="CF574" s="52"/>
      <c r="CG574" s="52"/>
      <c r="CH574" s="52"/>
      <c r="CI574" s="52"/>
      <c r="CJ574" s="52"/>
      <c r="CK574" s="43"/>
      <c r="CL574" s="43"/>
      <c r="CM574" s="43"/>
      <c r="CN574" s="43"/>
      <c r="CO574" s="43"/>
      <c r="CP574" s="43"/>
      <c r="CQ574" s="43"/>
      <c r="CR574" s="43"/>
      <c r="CS574" s="43"/>
      <c r="CT574" s="43"/>
      <c r="CU574" s="43"/>
      <c r="CV574" s="43"/>
      <c r="CW574" s="43"/>
      <c r="CX574" s="43"/>
      <c r="CY574" s="43"/>
      <c r="CZ574" s="43"/>
      <c r="DA574" s="43"/>
      <c r="DB574" s="43"/>
      <c r="DC574" s="43"/>
      <c r="DD574" s="43"/>
      <c r="DE574" s="43"/>
      <c r="DF574" s="43"/>
      <c r="DG574" s="43"/>
      <c r="DH574" s="43"/>
      <c r="DI574" s="43"/>
      <c r="DJ574" s="43"/>
      <c r="DK574" s="43"/>
      <c r="DL574" s="43"/>
      <c r="DM574" s="43"/>
      <c r="DN574" s="43"/>
      <c r="DO574" s="43"/>
      <c r="DP574" s="43"/>
      <c r="DQ574" s="43"/>
      <c r="DR574" s="43"/>
      <c r="DS574" s="43"/>
      <c r="DT574" s="43"/>
      <c r="DU574" s="43"/>
      <c r="DV574" s="43"/>
      <c r="DW574" s="43"/>
      <c r="DX574" s="43"/>
      <c r="DY574" s="43"/>
      <c r="DZ574" s="43"/>
      <c r="EA574" s="43"/>
      <c r="EB574" s="43"/>
      <c r="EC574" s="43"/>
      <c r="ED574" s="43"/>
      <c r="EE574" s="43"/>
      <c r="EF574" s="43"/>
      <c r="EG574" s="43"/>
      <c r="EH574" s="43"/>
      <c r="EI574" s="43"/>
      <c r="EJ574" s="43"/>
      <c r="EK574" s="43"/>
      <c r="EL574" s="43"/>
      <c r="EM574" s="43"/>
      <c r="EN574" s="43"/>
      <c r="EO574" s="43"/>
      <c r="EP574" s="43"/>
      <c r="EQ574" s="43"/>
      <c r="ER574" s="43"/>
      <c r="ES574" s="43"/>
      <c r="ET574" s="43"/>
      <c r="EU574" s="43"/>
      <c r="EV574" s="43"/>
      <c r="EW574" s="43"/>
      <c r="EX574" s="43"/>
      <c r="EY574" s="43"/>
      <c r="EZ574" s="43"/>
    </row>
    <row r="575" spans="1:156" ht="15" customHeight="1">
      <c r="A575" s="44"/>
      <c r="B575" s="44"/>
      <c r="C575" s="44"/>
      <c r="D575" s="44"/>
      <c r="E575" s="44"/>
      <c r="F575" s="44"/>
      <c r="G575" s="44"/>
      <c r="H575" s="44"/>
      <c r="I575" s="44"/>
      <c r="J575" s="44"/>
      <c r="K575" s="44"/>
      <c r="L575" s="44"/>
      <c r="M575" s="44"/>
      <c r="N575" s="44"/>
      <c r="O575" s="44"/>
      <c r="P575" s="44"/>
      <c r="Q575" s="44"/>
      <c r="R575" s="44"/>
      <c r="S575" s="44"/>
      <c r="T575" s="44"/>
      <c r="U575" s="44"/>
      <c r="V575" s="44"/>
      <c r="W575" s="44"/>
      <c r="X575" s="44"/>
      <c r="Y575" s="44"/>
      <c r="Z575" s="44"/>
      <c r="AA575" s="44"/>
      <c r="AB575" s="44"/>
      <c r="AC575" s="44"/>
      <c r="AD575" s="44"/>
      <c r="AE575" s="44"/>
      <c r="AF575" s="44"/>
      <c r="AG575" s="44"/>
      <c r="AH575" s="44"/>
      <c r="AI575" s="44"/>
      <c r="AJ575" s="44"/>
      <c r="AK575" s="44"/>
      <c r="AL575" s="44"/>
      <c r="AM575" s="44"/>
      <c r="AN575" s="44"/>
      <c r="AO575" s="44"/>
      <c r="AP575" s="44"/>
      <c r="AQ575" s="44"/>
      <c r="AR575" s="44"/>
      <c r="AS575" s="44"/>
      <c r="AT575" s="44"/>
      <c r="AU575" s="44"/>
      <c r="AV575" s="44"/>
      <c r="AY575" s="48">
        <v>2020</v>
      </c>
      <c r="AZ575" s="93" t="e">
        <f>'Report Sept'!AZ575-'Report June'!AZ575</f>
        <v>#VALUE!</v>
      </c>
      <c r="BA575" s="93" t="e">
        <f>'Report Sept'!BA575-'Report June'!BA575</f>
        <v>#VALUE!</v>
      </c>
      <c r="BB575" s="93" t="e">
        <f>'Report Sept'!BB575-'Report June'!BB575</f>
        <v>#VALUE!</v>
      </c>
      <c r="BC575" s="93" t="e">
        <f>'Report Sept'!BC575-'Report June'!BC575</f>
        <v>#VALUE!</v>
      </c>
      <c r="BD575" s="93" t="e">
        <f>'Report Sept'!BD575-'Report June'!BD575</f>
        <v>#VALUE!</v>
      </c>
      <c r="BE575" s="93" t="e">
        <f>'Report Sept'!BE575-'Report June'!BE575</f>
        <v>#VALUE!</v>
      </c>
      <c r="BF575" s="93" t="e">
        <f>'Report Sept'!BF575-'Report June'!BF575</f>
        <v>#VALUE!</v>
      </c>
      <c r="BG575" s="93" t="e">
        <f>'Report Sept'!BG575-'Report June'!BG575</f>
        <v>#VALUE!</v>
      </c>
      <c r="BH575" s="93" t="e">
        <f>'Report Sept'!BH575-'Report June'!BH575</f>
        <v>#VALUE!</v>
      </c>
      <c r="BI575" s="93" t="e">
        <f>'Report Sept'!BI575-'Report June'!BI575</f>
        <v>#VALUE!</v>
      </c>
      <c r="BJ575" s="93" t="e">
        <f>'Report Sept'!BJ575-'Report June'!BJ575</f>
        <v>#VALUE!</v>
      </c>
      <c r="BK575" s="93" t="e">
        <f>'Report Sept'!BK575-'Report June'!BK575</f>
        <v>#VALUE!</v>
      </c>
      <c r="BL575" s="93" t="e">
        <f>'Report Sept'!BL575-'Report June'!BL575</f>
        <v>#VALUE!</v>
      </c>
      <c r="BM575" s="93" t="e">
        <f>'Report Sept'!BM575-'Report June'!BM575</f>
        <v>#VALUE!</v>
      </c>
      <c r="BN575" s="93" t="e">
        <f>'Report Sept'!BN575-'Report June'!BN575</f>
        <v>#VALUE!</v>
      </c>
      <c r="BO575" s="93" t="e">
        <f>'Report Sept'!BO575-'Report June'!BO575</f>
        <v>#VALUE!</v>
      </c>
      <c r="BP575" s="93" t="e">
        <f>'Report Sept'!BP575-'Report June'!BP575</f>
        <v>#VALUE!</v>
      </c>
      <c r="BQ575" s="93" t="e">
        <f>'Report Sept'!BQ575-'Report June'!BQ575</f>
        <v>#VALUE!</v>
      </c>
      <c r="BR575" s="43"/>
      <c r="BS575" s="43"/>
      <c r="BT575" s="43"/>
      <c r="BU575" s="43"/>
      <c r="BV575" s="43"/>
      <c r="BW575" s="43"/>
      <c r="BX575" s="43"/>
      <c r="BY575" s="43"/>
      <c r="BZ575" s="43"/>
      <c r="CA575" s="43"/>
      <c r="CB575" s="43"/>
      <c r="CC575" s="43"/>
      <c r="CD575" s="43"/>
      <c r="CE575" s="43"/>
      <c r="CF575" s="52"/>
      <c r="CG575" s="52"/>
      <c r="CH575" s="43"/>
      <c r="CI575" s="43"/>
      <c r="CJ575" s="43"/>
      <c r="CK575" s="43"/>
      <c r="CL575" s="43"/>
      <c r="CM575" s="43"/>
      <c r="CN575" s="43"/>
      <c r="CO575" s="43"/>
      <c r="CP575" s="43"/>
      <c r="CQ575" s="43"/>
      <c r="CR575" s="43"/>
      <c r="CS575" s="43"/>
      <c r="CT575" s="43"/>
      <c r="CU575" s="43"/>
      <c r="CV575" s="43"/>
      <c r="CW575" s="43"/>
      <c r="CX575" s="43"/>
      <c r="CY575" s="43"/>
      <c r="CZ575" s="43"/>
      <c r="DA575" s="43"/>
      <c r="DB575" s="43"/>
      <c r="DC575" s="43"/>
      <c r="DD575" s="43"/>
      <c r="DE575" s="43"/>
      <c r="DF575" s="43"/>
      <c r="DG575" s="43"/>
      <c r="DH575" s="43"/>
      <c r="DI575" s="43"/>
      <c r="DJ575" s="43"/>
      <c r="DK575" s="43"/>
      <c r="DL575" s="43"/>
      <c r="DM575" s="43"/>
      <c r="DN575" s="43"/>
      <c r="DO575" s="43"/>
      <c r="DP575" s="43"/>
      <c r="DQ575" s="43"/>
      <c r="DR575" s="43"/>
      <c r="DS575" s="43"/>
      <c r="DT575" s="43"/>
      <c r="DU575" s="43"/>
      <c r="DV575" s="43"/>
      <c r="DW575" s="43"/>
      <c r="DX575" s="43"/>
      <c r="DY575" s="43"/>
      <c r="DZ575" s="43"/>
      <c r="EA575" s="43"/>
      <c r="EB575" s="43"/>
      <c r="EC575" s="43"/>
      <c r="ED575" s="43"/>
      <c r="EE575" s="43"/>
      <c r="EF575" s="43"/>
      <c r="EG575" s="43"/>
      <c r="EH575" s="43"/>
      <c r="EI575" s="43"/>
      <c r="EJ575" s="43"/>
      <c r="EK575" s="43"/>
      <c r="EL575" s="43"/>
      <c r="EM575" s="43"/>
      <c r="EN575" s="43"/>
      <c r="EO575" s="43"/>
      <c r="EP575" s="43"/>
      <c r="EQ575" s="43"/>
      <c r="ER575" s="43"/>
      <c r="ES575" s="43"/>
      <c r="ET575" s="43"/>
      <c r="EU575" s="43"/>
      <c r="EV575" s="43"/>
      <c r="EW575" s="43"/>
      <c r="EX575" s="43"/>
      <c r="EY575" s="43"/>
      <c r="EZ575" s="43"/>
    </row>
    <row r="576" spans="1:156" ht="15" customHeight="1">
      <c r="A576" s="44"/>
      <c r="B576" s="44"/>
      <c r="C576" s="44"/>
      <c r="D576" s="44"/>
      <c r="E576" s="44"/>
      <c r="F576" s="44"/>
      <c r="G576" s="44"/>
      <c r="H576" s="44"/>
      <c r="I576" s="44"/>
      <c r="J576" s="44"/>
      <c r="K576" s="44"/>
      <c r="L576" s="44"/>
      <c r="M576" s="44"/>
      <c r="N576" s="44"/>
      <c r="O576" s="44"/>
      <c r="P576" s="44"/>
      <c r="Q576" s="44"/>
      <c r="R576" s="44"/>
      <c r="S576" s="44"/>
      <c r="T576" s="44"/>
      <c r="U576" s="44"/>
      <c r="V576" s="44"/>
      <c r="W576" s="44"/>
      <c r="X576" s="44"/>
      <c r="Y576" s="44"/>
      <c r="Z576" s="44"/>
      <c r="AA576" s="44"/>
      <c r="AB576" s="44"/>
      <c r="AC576" s="44"/>
      <c r="AD576" s="44"/>
      <c r="AE576" s="44"/>
      <c r="AF576" s="44"/>
      <c r="AG576" s="44"/>
      <c r="AH576" s="44"/>
      <c r="AI576" s="44"/>
      <c r="AJ576" s="44"/>
      <c r="AK576" s="44"/>
      <c r="AL576" s="44"/>
      <c r="AM576" s="44"/>
      <c r="AN576" s="44"/>
      <c r="AO576" s="44"/>
      <c r="AP576" s="44"/>
      <c r="AQ576" s="44"/>
      <c r="AR576" s="44"/>
      <c r="AS576" s="44"/>
      <c r="AT576" s="44"/>
      <c r="AU576" s="44"/>
      <c r="AV576" s="44"/>
      <c r="AY576" s="48">
        <v>2021</v>
      </c>
      <c r="AZ576" s="93" t="e">
        <f>'Report Sept'!AZ576-'Report June'!AZ576</f>
        <v>#VALUE!</v>
      </c>
      <c r="BA576" s="93" t="e">
        <f>'Report Sept'!BA576-'Report June'!BA576</f>
        <v>#VALUE!</v>
      </c>
      <c r="BB576" s="93" t="e">
        <f>'Report Sept'!BB576-'Report June'!BB576</f>
        <v>#VALUE!</v>
      </c>
      <c r="BC576" s="93" t="e">
        <f>'Report Sept'!BC576-'Report June'!BC576</f>
        <v>#VALUE!</v>
      </c>
      <c r="BD576" s="93" t="e">
        <f>'Report Sept'!BD576-'Report June'!BD576</f>
        <v>#VALUE!</v>
      </c>
      <c r="BE576" s="93" t="e">
        <f>'Report Sept'!BE576-'Report June'!BE576</f>
        <v>#VALUE!</v>
      </c>
      <c r="BF576" s="93" t="e">
        <f>'Report Sept'!BF576-'Report June'!BF576</f>
        <v>#VALUE!</v>
      </c>
      <c r="BG576" s="93" t="e">
        <f>'Report Sept'!BG576-'Report June'!BG576</f>
        <v>#VALUE!</v>
      </c>
      <c r="BH576" s="93" t="e">
        <f>'Report Sept'!BH576-'Report June'!BH576</f>
        <v>#VALUE!</v>
      </c>
      <c r="BI576" s="93" t="e">
        <f>'Report Sept'!BI576-'Report June'!BI576</f>
        <v>#VALUE!</v>
      </c>
      <c r="BJ576" s="93" t="e">
        <f>'Report Sept'!BJ576-'Report June'!BJ576</f>
        <v>#VALUE!</v>
      </c>
      <c r="BK576" s="93" t="e">
        <f>'Report Sept'!BK576-'Report June'!BK576</f>
        <v>#VALUE!</v>
      </c>
      <c r="BL576" s="93" t="e">
        <f>'Report Sept'!BL576-'Report June'!BL576</f>
        <v>#VALUE!</v>
      </c>
      <c r="BM576" s="93" t="e">
        <f>'Report Sept'!BM576-'Report June'!BM576</f>
        <v>#VALUE!</v>
      </c>
      <c r="BN576" s="43"/>
      <c r="BO576" s="43"/>
      <c r="BP576" s="43"/>
      <c r="BQ576" s="43"/>
      <c r="BR576" s="43"/>
      <c r="BS576" s="43"/>
      <c r="BT576" s="43"/>
      <c r="BU576" s="43"/>
      <c r="BV576" s="43"/>
      <c r="BW576" s="43"/>
      <c r="BX576" s="43"/>
      <c r="BY576" s="43"/>
      <c r="BZ576" s="43"/>
      <c r="CA576" s="43"/>
      <c r="CB576" s="43"/>
      <c r="CC576" s="43"/>
      <c r="CD576" s="43"/>
      <c r="CE576" s="43"/>
      <c r="CF576" s="52"/>
      <c r="CG576" s="52"/>
      <c r="CH576" s="43"/>
      <c r="CI576" s="43"/>
      <c r="CJ576" s="43"/>
      <c r="CK576" s="43"/>
      <c r="CL576" s="43"/>
      <c r="CM576" s="43"/>
      <c r="CN576" s="43"/>
      <c r="CO576" s="43"/>
      <c r="CP576" s="43"/>
      <c r="CQ576" s="43"/>
      <c r="CR576" s="43"/>
      <c r="CS576" s="43"/>
      <c r="CT576" s="43"/>
      <c r="CU576" s="43"/>
      <c r="CV576" s="43"/>
      <c r="CW576" s="43"/>
      <c r="CX576" s="43"/>
      <c r="CY576" s="43"/>
      <c r="CZ576" s="43"/>
      <c r="DA576" s="43"/>
      <c r="DB576" s="43"/>
      <c r="DC576" s="43"/>
      <c r="DD576" s="43"/>
      <c r="DE576" s="43"/>
      <c r="DF576" s="43"/>
      <c r="DG576" s="43"/>
      <c r="DH576" s="43"/>
      <c r="DI576" s="43"/>
      <c r="DJ576" s="43"/>
      <c r="DK576" s="43"/>
      <c r="DL576" s="43"/>
      <c r="DM576" s="43"/>
      <c r="DN576" s="43"/>
      <c r="DO576" s="43"/>
      <c r="DP576" s="43"/>
      <c r="DQ576" s="43"/>
      <c r="DR576" s="43"/>
      <c r="DS576" s="43"/>
      <c r="DT576" s="43"/>
      <c r="DU576" s="43"/>
      <c r="DV576" s="43"/>
      <c r="DW576" s="43"/>
      <c r="DX576" s="43"/>
      <c r="DY576" s="43"/>
      <c r="DZ576" s="43"/>
      <c r="EA576" s="43"/>
      <c r="EB576" s="43"/>
      <c r="EC576" s="43"/>
      <c r="ED576" s="43"/>
      <c r="EE576" s="43"/>
      <c r="EF576" s="43"/>
      <c r="EG576" s="43"/>
      <c r="EH576" s="43"/>
      <c r="EI576" s="43"/>
      <c r="EJ576" s="43"/>
      <c r="EK576" s="43"/>
      <c r="EL576" s="43"/>
      <c r="EM576" s="43"/>
      <c r="EN576" s="43"/>
      <c r="EO576" s="43"/>
      <c r="EP576" s="43"/>
      <c r="EQ576" s="43"/>
      <c r="ER576" s="43"/>
      <c r="ES576" s="43"/>
      <c r="ET576" s="43"/>
      <c r="EU576" s="43"/>
      <c r="EV576" s="43"/>
      <c r="EW576" s="43"/>
      <c r="EX576" s="43"/>
      <c r="EY576" s="43"/>
      <c r="EZ576" s="43"/>
    </row>
    <row r="577" spans="1:156" ht="15" customHeight="1">
      <c r="A577" s="44"/>
      <c r="B577" s="44"/>
      <c r="C577" s="44"/>
      <c r="D577" s="44"/>
      <c r="E577" s="44"/>
      <c r="F577" s="44"/>
      <c r="G577" s="44"/>
      <c r="H577" s="44"/>
      <c r="I577" s="44"/>
      <c r="J577" s="44"/>
      <c r="K577" s="44"/>
      <c r="L577" s="44"/>
      <c r="M577" s="44"/>
      <c r="N577" s="44"/>
      <c r="O577" s="44"/>
      <c r="P577" s="44"/>
      <c r="Q577" s="44"/>
      <c r="R577" s="44"/>
      <c r="S577" s="44"/>
      <c r="T577" s="44"/>
      <c r="U577" s="44"/>
      <c r="V577" s="44"/>
      <c r="W577" s="44"/>
      <c r="X577" s="44"/>
      <c r="Y577" s="44"/>
      <c r="Z577" s="44"/>
      <c r="AA577" s="44"/>
      <c r="AB577" s="44"/>
      <c r="AC577" s="44"/>
      <c r="AD577" s="44"/>
      <c r="AE577" s="44"/>
      <c r="AF577" s="44"/>
      <c r="AG577" s="44"/>
      <c r="AH577" s="44"/>
      <c r="AI577" s="44"/>
      <c r="AJ577" s="44"/>
      <c r="AK577" s="44"/>
      <c r="AL577" s="44"/>
      <c r="AM577" s="44"/>
      <c r="AN577" s="44"/>
      <c r="AO577" s="44"/>
      <c r="AP577" s="44"/>
      <c r="AQ577" s="44"/>
      <c r="AR577" s="44"/>
      <c r="AS577" s="44"/>
      <c r="AT577" s="44"/>
      <c r="AU577" s="44"/>
      <c r="AV577" s="44"/>
      <c r="AY577" s="48">
        <v>2022</v>
      </c>
      <c r="AZ577" s="93" t="e">
        <f>'Report Sept'!AZ577-'Report June'!AZ577</f>
        <v>#VALUE!</v>
      </c>
      <c r="BA577" s="93" t="e">
        <f>'Report Sept'!BA577-'Report June'!BA577</f>
        <v>#VALUE!</v>
      </c>
      <c r="BB577" s="93" t="e">
        <f>'Report Sept'!BB577-'Report June'!BB577</f>
        <v>#VALUE!</v>
      </c>
      <c r="BC577" s="93" t="e">
        <f>'Report Sept'!BC577-'Report June'!BC577</f>
        <v>#VALUE!</v>
      </c>
      <c r="BD577" s="93" t="e">
        <f>'Report Sept'!BD577-'Report June'!BD577</f>
        <v>#VALUE!</v>
      </c>
      <c r="BE577" s="93" t="e">
        <f>'Report Sept'!BE577-'Report June'!BE577</f>
        <v>#VALUE!</v>
      </c>
      <c r="BF577" s="93" t="e">
        <f>'Report Sept'!BF577-'Report June'!BF577</f>
        <v>#VALUE!</v>
      </c>
      <c r="BG577" s="93" t="e">
        <f>'Report Sept'!BG577-'Report June'!BG577</f>
        <v>#VALUE!</v>
      </c>
      <c r="BH577" s="93" t="e">
        <f>'Report Sept'!BH577-'Report June'!BH577</f>
        <v>#VALUE!</v>
      </c>
      <c r="BI577" s="93" t="e">
        <f>'Report Sept'!BI577-'Report June'!BI577</f>
        <v>#VALUE!</v>
      </c>
      <c r="BJ577" s="43"/>
      <c r="BK577" s="43"/>
      <c r="BL577" s="43"/>
      <c r="BM577" s="43"/>
      <c r="BN577" s="43"/>
      <c r="BO577" s="43"/>
      <c r="BP577" s="43"/>
      <c r="BQ577" s="43"/>
      <c r="BR577" s="43"/>
      <c r="BS577" s="43"/>
      <c r="BT577" s="43"/>
      <c r="BU577" s="43"/>
      <c r="BV577" s="43"/>
      <c r="BW577" s="43"/>
      <c r="BX577" s="43"/>
      <c r="BY577" s="43"/>
      <c r="BZ577" s="43"/>
      <c r="CA577" s="43"/>
      <c r="CB577" s="43"/>
      <c r="CC577" s="43"/>
      <c r="CD577" s="43"/>
      <c r="CE577" s="43"/>
      <c r="CF577" s="52"/>
      <c r="CG577" s="52"/>
      <c r="CH577" s="43"/>
      <c r="CI577" s="43"/>
      <c r="CJ577" s="43"/>
      <c r="CK577" s="43"/>
      <c r="CL577" s="43"/>
      <c r="CM577" s="43"/>
      <c r="CN577" s="43"/>
      <c r="CO577" s="43"/>
      <c r="CP577" s="43"/>
      <c r="CQ577" s="43"/>
      <c r="CR577" s="43"/>
      <c r="CS577" s="43"/>
      <c r="CT577" s="43"/>
      <c r="CU577" s="43"/>
      <c r="CV577" s="43"/>
      <c r="CW577" s="43"/>
      <c r="CX577" s="43"/>
      <c r="CY577" s="43"/>
      <c r="CZ577" s="43"/>
      <c r="DA577" s="43"/>
      <c r="DB577" s="43"/>
      <c r="DC577" s="43"/>
      <c r="DD577" s="43"/>
      <c r="DE577" s="43"/>
      <c r="DF577" s="43"/>
      <c r="DG577" s="43"/>
      <c r="DH577" s="43"/>
      <c r="DI577" s="43"/>
      <c r="DJ577" s="43"/>
      <c r="DK577" s="43"/>
      <c r="DL577" s="43"/>
      <c r="DM577" s="43"/>
      <c r="DN577" s="43"/>
      <c r="DO577" s="43"/>
      <c r="DP577" s="43"/>
      <c r="DQ577" s="43"/>
      <c r="DR577" s="43"/>
      <c r="DS577" s="43"/>
      <c r="DT577" s="43"/>
      <c r="DU577" s="43"/>
      <c r="DV577" s="43"/>
      <c r="DW577" s="43"/>
      <c r="DX577" s="43"/>
      <c r="DY577" s="43"/>
      <c r="DZ577" s="43"/>
      <c r="EA577" s="43"/>
      <c r="EB577" s="43"/>
      <c r="EC577" s="43"/>
      <c r="ED577" s="43"/>
      <c r="EE577" s="43"/>
      <c r="EF577" s="43"/>
      <c r="EG577" s="43"/>
      <c r="EH577" s="43"/>
      <c r="EI577" s="43"/>
      <c r="EJ577" s="43"/>
      <c r="EK577" s="43"/>
      <c r="EL577" s="43"/>
      <c r="EM577" s="43"/>
      <c r="EN577" s="43"/>
      <c r="EO577" s="43"/>
      <c r="EP577" s="43"/>
      <c r="EQ577" s="43"/>
      <c r="ER577" s="43"/>
      <c r="ES577" s="43"/>
      <c r="ET577" s="43"/>
      <c r="EU577" s="43"/>
      <c r="EV577" s="43"/>
      <c r="EW577" s="43"/>
      <c r="EX577" s="43"/>
      <c r="EY577" s="43"/>
      <c r="EZ577" s="43"/>
    </row>
    <row r="578" spans="1:156" ht="15" customHeight="1">
      <c r="A578" s="44"/>
      <c r="B578" s="44"/>
      <c r="C578" s="44"/>
      <c r="D578" s="44"/>
      <c r="E578" s="44"/>
      <c r="F578" s="44"/>
      <c r="G578" s="44"/>
      <c r="H578" s="44"/>
      <c r="I578" s="44"/>
      <c r="J578" s="44"/>
      <c r="K578" s="44"/>
      <c r="L578" s="44"/>
      <c r="M578" s="44"/>
      <c r="N578" s="44"/>
      <c r="O578" s="44"/>
      <c r="P578" s="44"/>
      <c r="Q578" s="44"/>
      <c r="R578" s="44"/>
      <c r="S578" s="44"/>
      <c r="T578" s="44"/>
      <c r="U578" s="44"/>
      <c r="V578" s="44"/>
      <c r="W578" s="44"/>
      <c r="X578" s="44"/>
      <c r="Y578" s="44"/>
      <c r="Z578" s="44"/>
      <c r="AA578" s="44"/>
      <c r="AB578" s="44"/>
      <c r="AC578" s="44"/>
      <c r="AD578" s="44"/>
      <c r="AE578" s="44"/>
      <c r="AF578" s="44"/>
      <c r="AG578" s="44"/>
      <c r="AH578" s="44"/>
      <c r="AI578" s="44"/>
      <c r="AJ578" s="44"/>
      <c r="AK578" s="44"/>
      <c r="AL578" s="44"/>
      <c r="AM578" s="44"/>
      <c r="AN578" s="44"/>
      <c r="AO578" s="44"/>
      <c r="AP578" s="44"/>
      <c r="AQ578" s="44"/>
      <c r="AR578" s="44"/>
      <c r="AS578" s="44"/>
      <c r="AT578" s="44"/>
      <c r="AU578" s="44"/>
      <c r="AV578" s="44"/>
      <c r="AY578" s="48">
        <v>2023</v>
      </c>
      <c r="AZ578" s="93" t="e">
        <f>'Report Sept'!AZ578-'Report June'!AZ578</f>
        <v>#VALUE!</v>
      </c>
      <c r="BA578" s="93" t="e">
        <f>'Report Sept'!BA578-'Report June'!BA578</f>
        <v>#VALUE!</v>
      </c>
      <c r="BB578" s="93" t="e">
        <f>'Report Sept'!BB578-'Report June'!BB578</f>
        <v>#VALUE!</v>
      </c>
      <c r="BC578" s="93" t="e">
        <f>'Report Sept'!BC578-'Report June'!BC578</f>
        <v>#VALUE!</v>
      </c>
      <c r="BD578" s="93" t="e">
        <f>'Report Sept'!BD578-'Report June'!BD578</f>
        <v>#VALUE!</v>
      </c>
      <c r="BE578" s="93" t="e">
        <f>'Report Sept'!BE578-'Report June'!BE578</f>
        <v>#VALUE!</v>
      </c>
      <c r="BF578" s="43"/>
      <c r="BG578" s="43"/>
      <c r="BH578" s="43"/>
      <c r="BI578" s="43"/>
      <c r="BJ578" s="43"/>
      <c r="BK578" s="43"/>
      <c r="BL578" s="43"/>
      <c r="BM578" s="43"/>
      <c r="BN578" s="43"/>
      <c r="BO578" s="43"/>
      <c r="BP578" s="43"/>
      <c r="BQ578" s="43"/>
      <c r="BR578" s="43"/>
      <c r="BS578" s="43"/>
      <c r="BT578" s="43"/>
      <c r="BU578" s="43"/>
      <c r="BV578" s="43"/>
      <c r="BW578" s="43"/>
      <c r="BX578" s="43"/>
      <c r="BY578" s="43"/>
      <c r="BZ578" s="43"/>
      <c r="CA578" s="43"/>
      <c r="CB578" s="43"/>
      <c r="CC578" s="43"/>
      <c r="CD578" s="43"/>
      <c r="CE578" s="43"/>
      <c r="CF578" s="52"/>
      <c r="CG578" s="52"/>
      <c r="CH578" s="43"/>
      <c r="CI578" s="43"/>
      <c r="CJ578" s="43"/>
      <c r="CK578" s="43"/>
      <c r="CL578" s="43"/>
      <c r="CM578" s="43"/>
      <c r="CN578" s="43"/>
      <c r="CO578" s="43"/>
      <c r="CP578" s="43"/>
      <c r="CQ578" s="43"/>
      <c r="CR578" s="43"/>
      <c r="CS578" s="43"/>
      <c r="CT578" s="43"/>
      <c r="CU578" s="43"/>
      <c r="CV578" s="43"/>
      <c r="CW578" s="43"/>
      <c r="CX578" s="43"/>
      <c r="CY578" s="43"/>
      <c r="CZ578" s="43"/>
      <c r="DA578" s="43"/>
      <c r="DB578" s="43"/>
      <c r="DC578" s="43"/>
      <c r="DD578" s="43"/>
      <c r="DE578" s="43"/>
      <c r="DF578" s="43"/>
      <c r="DG578" s="43"/>
      <c r="DH578" s="43"/>
      <c r="DI578" s="43"/>
      <c r="DJ578" s="43"/>
      <c r="DK578" s="43"/>
      <c r="DL578" s="43"/>
      <c r="DM578" s="43"/>
      <c r="DN578" s="43"/>
      <c r="DO578" s="43"/>
      <c r="DP578" s="43"/>
      <c r="DQ578" s="43"/>
      <c r="DR578" s="43"/>
      <c r="DS578" s="43"/>
      <c r="DT578" s="43"/>
      <c r="DU578" s="43"/>
      <c r="DV578" s="43"/>
      <c r="DW578" s="43"/>
      <c r="DX578" s="43"/>
      <c r="DY578" s="43"/>
      <c r="DZ578" s="43"/>
      <c r="EA578" s="43"/>
      <c r="EB578" s="43"/>
      <c r="EC578" s="43"/>
      <c r="ED578" s="43"/>
      <c r="EE578" s="43"/>
      <c r="EF578" s="43"/>
      <c r="EG578" s="43"/>
      <c r="EH578" s="43"/>
      <c r="EI578" s="43"/>
      <c r="EJ578" s="43"/>
      <c r="EK578" s="43"/>
      <c r="EL578" s="43"/>
      <c r="EM578" s="43"/>
      <c r="EN578" s="43"/>
      <c r="EO578" s="43"/>
      <c r="EP578" s="43"/>
      <c r="EQ578" s="43"/>
      <c r="ER578" s="43"/>
      <c r="ES578" s="43"/>
      <c r="ET578" s="43"/>
      <c r="EU578" s="43"/>
      <c r="EV578" s="43"/>
      <c r="EW578" s="43"/>
      <c r="EX578" s="43"/>
      <c r="EY578" s="43"/>
      <c r="EZ578" s="43"/>
    </row>
    <row r="579" spans="1:156" ht="15" customHeight="1">
      <c r="A579" s="44"/>
      <c r="B579" s="44"/>
      <c r="C579" s="44"/>
      <c r="D579" s="44"/>
      <c r="E579" s="44"/>
      <c r="F579" s="44"/>
      <c r="G579" s="44"/>
      <c r="H579" s="44"/>
      <c r="I579" s="44"/>
      <c r="J579" s="44"/>
      <c r="K579" s="44"/>
      <c r="L579" s="44"/>
      <c r="M579" s="44"/>
      <c r="N579" s="44"/>
      <c r="O579" s="44"/>
      <c r="P579" s="44"/>
      <c r="Q579" s="44"/>
      <c r="R579" s="44"/>
      <c r="S579" s="44"/>
      <c r="T579" s="44"/>
      <c r="U579" s="44"/>
      <c r="V579" s="44"/>
      <c r="W579" s="44"/>
      <c r="X579" s="44"/>
      <c r="Y579" s="44"/>
      <c r="Z579" s="44"/>
      <c r="AA579" s="44"/>
      <c r="AB579" s="44"/>
      <c r="AC579" s="44"/>
      <c r="AD579" s="44"/>
      <c r="AE579" s="44"/>
      <c r="AF579" s="44"/>
      <c r="AG579" s="44"/>
      <c r="AH579" s="44"/>
      <c r="AI579" s="44"/>
      <c r="AJ579" s="44"/>
      <c r="AK579" s="44"/>
      <c r="AL579" s="44"/>
      <c r="AM579" s="44"/>
      <c r="AN579" s="44"/>
      <c r="AO579" s="44"/>
      <c r="AP579" s="44"/>
      <c r="AQ579" s="44"/>
      <c r="AR579" s="44"/>
      <c r="AS579" s="44"/>
      <c r="AT579" s="44"/>
      <c r="AU579" s="44"/>
      <c r="AV579" s="44"/>
      <c r="AY579" s="48">
        <v>2024</v>
      </c>
      <c r="AZ579" s="93">
        <f>'Report Sept'!AZ579-'Report June'!AZ579</f>
        <v>8.8231753156086806E-2</v>
      </c>
      <c r="BA579" s="93">
        <f>'Report Sept'!BA579-'Report June'!BA579</f>
        <v>8.2265565287733697E-2</v>
      </c>
      <c r="CH579" s="43"/>
      <c r="CI579" s="43"/>
      <c r="CJ579" s="43"/>
      <c r="CK579" s="43"/>
      <c r="CL579" s="43"/>
      <c r="CM579" s="43"/>
      <c r="CN579" s="43"/>
      <c r="CO579" s="43"/>
      <c r="CP579" s="43"/>
      <c r="CQ579" s="43"/>
      <c r="CR579" s="43"/>
      <c r="CS579" s="43"/>
      <c r="CT579" s="43"/>
      <c r="CU579" s="43"/>
      <c r="CV579" s="43"/>
      <c r="CW579" s="43"/>
      <c r="CX579" s="43"/>
      <c r="CY579" s="43"/>
      <c r="CZ579" s="43"/>
      <c r="DA579" s="43"/>
      <c r="DB579" s="43"/>
      <c r="DC579" s="43"/>
      <c r="DD579" s="43"/>
      <c r="DE579" s="43"/>
      <c r="DF579" s="43"/>
      <c r="DG579" s="43"/>
      <c r="DH579" s="43"/>
      <c r="DI579" s="43"/>
      <c r="DJ579" s="43"/>
      <c r="DK579" s="43"/>
      <c r="DL579" s="43"/>
      <c r="DM579" s="43"/>
      <c r="DN579" s="43"/>
      <c r="DO579" s="43"/>
      <c r="DP579" s="43"/>
      <c r="DQ579" s="43"/>
      <c r="DR579" s="43"/>
      <c r="DS579" s="43"/>
      <c r="DT579" s="43"/>
      <c r="DU579" s="43"/>
      <c r="DV579" s="43"/>
      <c r="DW579" s="43"/>
      <c r="DX579" s="43"/>
      <c r="DY579" s="43"/>
      <c r="DZ579" s="43"/>
      <c r="EA579" s="43"/>
      <c r="EB579" s="43"/>
      <c r="EC579" s="43"/>
      <c r="ED579" s="43"/>
      <c r="EE579" s="43"/>
      <c r="EF579" s="43"/>
      <c r="EG579" s="43"/>
      <c r="EH579" s="43"/>
      <c r="EI579" s="43"/>
      <c r="EJ579" s="43"/>
      <c r="EK579" s="43"/>
      <c r="EL579" s="43"/>
      <c r="EM579" s="43"/>
      <c r="EN579" s="43"/>
      <c r="EO579" s="43"/>
      <c r="EP579" s="43"/>
      <c r="EQ579" s="43"/>
      <c r="ER579" s="43"/>
      <c r="ES579" s="43"/>
      <c r="ET579" s="43"/>
      <c r="EU579" s="43"/>
      <c r="EV579" s="43"/>
      <c r="EW579" s="43"/>
      <c r="EX579" s="43"/>
      <c r="EY579" s="43"/>
      <c r="EZ579" s="43"/>
    </row>
    <row r="580" spans="1:156" ht="15" customHeight="1">
      <c r="A580" s="44"/>
      <c r="B580" s="44"/>
      <c r="C580" s="44"/>
      <c r="D580" s="44"/>
      <c r="E580" s="44"/>
      <c r="F580" s="44"/>
      <c r="G580" s="44"/>
      <c r="H580" s="44"/>
      <c r="I580" s="44"/>
      <c r="J580" s="44"/>
      <c r="K580" s="44"/>
      <c r="L580" s="44"/>
      <c r="M580" s="44"/>
      <c r="N580" s="44"/>
      <c r="O580" s="44"/>
      <c r="P580" s="44"/>
      <c r="Q580" s="44"/>
      <c r="R580" s="44"/>
      <c r="S580" s="44"/>
      <c r="T580" s="44"/>
      <c r="U580" s="44"/>
      <c r="V580" s="44"/>
      <c r="W580" s="44"/>
      <c r="X580" s="44"/>
      <c r="Y580" s="44"/>
      <c r="Z580" s="44"/>
      <c r="AA580" s="44"/>
      <c r="AB580" s="44"/>
      <c r="AC580" s="44"/>
      <c r="AD580" s="44"/>
      <c r="AE580" s="44"/>
      <c r="AF580" s="44"/>
      <c r="AG580" s="44"/>
      <c r="AH580" s="44"/>
      <c r="AI580" s="44"/>
      <c r="AJ580" s="44"/>
      <c r="AK580" s="44"/>
      <c r="AL580" s="44"/>
      <c r="AM580" s="44"/>
      <c r="AN580" s="44"/>
      <c r="AO580" s="44"/>
      <c r="AP580" s="44"/>
      <c r="AQ580" s="44"/>
      <c r="AR580" s="44"/>
      <c r="AS580" s="44"/>
      <c r="AT580" s="44"/>
      <c r="AU580" s="44"/>
      <c r="AV580" s="44"/>
      <c r="AY580" s="54" t="s">
        <v>87</v>
      </c>
      <c r="AZ580" s="49">
        <v>1</v>
      </c>
      <c r="BA580" s="49">
        <v>2</v>
      </c>
      <c r="BB580" s="49">
        <v>3</v>
      </c>
      <c r="BC580" s="49">
        <v>4</v>
      </c>
      <c r="BD580" s="49">
        <v>5</v>
      </c>
      <c r="BE580" s="49">
        <v>6</v>
      </c>
      <c r="BF580" s="49">
        <v>7</v>
      </c>
      <c r="BG580" s="49">
        <v>8</v>
      </c>
      <c r="BH580" s="49">
        <v>9</v>
      </c>
      <c r="BI580" s="49">
        <v>10</v>
      </c>
      <c r="BJ580" s="49">
        <v>11</v>
      </c>
      <c r="BK580" s="49">
        <v>12</v>
      </c>
      <c r="BL580" s="49">
        <v>13</v>
      </c>
      <c r="BM580" s="49">
        <v>14</v>
      </c>
      <c r="BN580" s="49">
        <v>15</v>
      </c>
      <c r="BO580" s="49">
        <v>16</v>
      </c>
      <c r="BP580" s="49">
        <v>17</v>
      </c>
      <c r="BQ580" s="49">
        <v>18</v>
      </c>
      <c r="BR580" s="49">
        <v>19</v>
      </c>
      <c r="BS580" s="49">
        <v>20</v>
      </c>
      <c r="BT580" s="49">
        <v>21</v>
      </c>
      <c r="BU580" s="49">
        <v>22</v>
      </c>
      <c r="BV580" s="49">
        <v>23</v>
      </c>
      <c r="BW580" s="49">
        <v>24</v>
      </c>
      <c r="BX580" s="49">
        <v>25</v>
      </c>
      <c r="BY580" s="49">
        <v>26</v>
      </c>
      <c r="BZ580" s="49">
        <v>27</v>
      </c>
      <c r="CA580" s="49">
        <v>28</v>
      </c>
      <c r="CB580" s="49">
        <v>29</v>
      </c>
      <c r="CC580" s="49">
        <v>30</v>
      </c>
      <c r="CD580" s="49">
        <v>31</v>
      </c>
      <c r="CE580" s="49">
        <v>32</v>
      </c>
      <c r="CF580" s="49">
        <v>33</v>
      </c>
      <c r="CG580" s="49">
        <v>34</v>
      </c>
      <c r="CH580" s="49">
        <v>35</v>
      </c>
      <c r="CI580" s="49">
        <v>36</v>
      </c>
      <c r="CJ580" s="43"/>
      <c r="CK580" s="43"/>
      <c r="CL580" s="43"/>
      <c r="CM580" s="43"/>
      <c r="CN580" s="43"/>
      <c r="CO580" s="43"/>
      <c r="CP580" s="43"/>
      <c r="CQ580" s="43"/>
      <c r="CR580" s="43"/>
      <c r="CS580" s="43"/>
      <c r="CT580" s="43"/>
      <c r="CU580" s="43"/>
      <c r="CV580" s="43"/>
      <c r="CW580" s="43"/>
      <c r="CX580" s="43"/>
      <c r="CY580" s="43"/>
      <c r="CZ580" s="43"/>
      <c r="DA580" s="43"/>
      <c r="DB580" s="43"/>
      <c r="DC580" s="43"/>
      <c r="DD580" s="43"/>
      <c r="DE580" s="43"/>
      <c r="DF580" s="43"/>
      <c r="DG580" s="43"/>
      <c r="DH580" s="43"/>
      <c r="DI580" s="43"/>
      <c r="DJ580" s="43"/>
      <c r="DK580" s="43"/>
      <c r="DL580" s="43"/>
      <c r="DM580" s="43"/>
      <c r="DN580" s="43"/>
      <c r="DO580" s="43"/>
      <c r="DP580" s="43"/>
      <c r="DQ580" s="43"/>
      <c r="DR580" s="43"/>
      <c r="DS580" s="43"/>
      <c r="DT580" s="43"/>
      <c r="DU580" s="43"/>
      <c r="DV580" s="43"/>
      <c r="DW580" s="43"/>
      <c r="DX580" s="43"/>
      <c r="DY580" s="43"/>
      <c r="DZ580" s="43"/>
      <c r="EA580" s="43"/>
      <c r="EB580" s="43"/>
      <c r="EC580" s="43"/>
      <c r="ED580" s="43"/>
      <c r="EE580" s="43"/>
      <c r="EF580" s="43"/>
      <c r="EG580" s="43"/>
      <c r="EH580" s="43"/>
      <c r="EI580" s="43"/>
      <c r="EJ580" s="43"/>
      <c r="EK580" s="43"/>
      <c r="EL580" s="43"/>
      <c r="EM580" s="43"/>
      <c r="EN580" s="43"/>
      <c r="EO580" s="43"/>
      <c r="EP580" s="43"/>
      <c r="EQ580" s="43"/>
      <c r="ER580" s="43"/>
      <c r="ES580" s="43"/>
      <c r="ET580" s="43"/>
      <c r="EU580" s="43"/>
      <c r="EV580" s="43"/>
      <c r="EW580" s="43"/>
      <c r="EX580" s="43"/>
      <c r="EY580" s="43"/>
      <c r="EZ580" s="43"/>
    </row>
    <row r="581" spans="1:156" ht="15" customHeight="1">
      <c r="A581" s="44"/>
      <c r="B581" s="44"/>
      <c r="C581" s="44"/>
      <c r="D581" s="44"/>
      <c r="E581" s="44"/>
      <c r="F581" s="44"/>
      <c r="G581" s="44"/>
      <c r="H581" s="44"/>
      <c r="I581" s="44"/>
      <c r="J581" s="44"/>
      <c r="K581" s="44"/>
      <c r="L581" s="44"/>
      <c r="M581" s="44"/>
      <c r="N581" s="44"/>
      <c r="O581" s="44"/>
      <c r="P581" s="44"/>
      <c r="Q581" s="44"/>
      <c r="R581" s="44"/>
      <c r="S581" s="44"/>
      <c r="T581" s="44"/>
      <c r="U581" s="44"/>
      <c r="V581" s="44"/>
      <c r="W581" s="44"/>
      <c r="X581" s="44"/>
      <c r="Y581" s="44"/>
      <c r="Z581" s="44"/>
      <c r="AA581" s="44"/>
      <c r="AB581" s="44"/>
      <c r="AC581" s="44"/>
      <c r="AD581" s="44"/>
      <c r="AE581" s="44"/>
      <c r="AF581" s="44"/>
      <c r="AG581" s="44"/>
      <c r="AH581" s="44"/>
      <c r="AI581" s="44"/>
      <c r="AJ581" s="44"/>
      <c r="AK581" s="44"/>
      <c r="AL581" s="44"/>
      <c r="AM581" s="44"/>
      <c r="AN581" s="44"/>
      <c r="AO581" s="44"/>
      <c r="AP581" s="44"/>
      <c r="AQ581" s="44"/>
      <c r="AR581" s="44"/>
      <c r="AS581" s="44"/>
      <c r="AT581" s="44"/>
      <c r="AU581" s="44"/>
      <c r="AV581" s="44"/>
      <c r="AY581" s="48">
        <v>2016</v>
      </c>
      <c r="AZ581" s="93" t="e">
        <f>'Report Sept'!AZ581-'Report June'!AZ581</f>
        <v>#VALUE!</v>
      </c>
      <c r="BA581" s="93" t="e">
        <f>'Report Sept'!BA581-'Report June'!BA581</f>
        <v>#VALUE!</v>
      </c>
      <c r="BB581" s="93" t="e">
        <f>'Report Sept'!BB581-'Report June'!BB581</f>
        <v>#VALUE!</v>
      </c>
      <c r="BC581" s="93" t="e">
        <f>'Report Sept'!BC581-'Report June'!BC581</f>
        <v>#VALUE!</v>
      </c>
      <c r="BD581" s="93" t="e">
        <f>'Report Sept'!BD581-'Report June'!BD581</f>
        <v>#VALUE!</v>
      </c>
      <c r="BE581" s="93" t="e">
        <f>'Report Sept'!BE581-'Report June'!BE581</f>
        <v>#VALUE!</v>
      </c>
      <c r="BF581" s="93" t="e">
        <f>'Report Sept'!BF581-'Report June'!BF581</f>
        <v>#VALUE!</v>
      </c>
      <c r="BG581" s="93" t="e">
        <f>'Report Sept'!BG581-'Report June'!BG581</f>
        <v>#VALUE!</v>
      </c>
      <c r="BH581" s="93" t="e">
        <f>'Report Sept'!BH581-'Report June'!BH581</f>
        <v>#VALUE!</v>
      </c>
      <c r="BI581" s="93" t="e">
        <f>'Report Sept'!BI581-'Report June'!BI581</f>
        <v>#VALUE!</v>
      </c>
      <c r="BJ581" s="93" t="e">
        <f>'Report Sept'!BJ581-'Report June'!BJ581</f>
        <v>#VALUE!</v>
      </c>
      <c r="BK581" s="93" t="e">
        <f>'Report Sept'!BK581-'Report June'!BK581</f>
        <v>#VALUE!</v>
      </c>
      <c r="BL581" s="93" t="e">
        <f>'Report Sept'!BL581-'Report June'!BL581</f>
        <v>#VALUE!</v>
      </c>
      <c r="BM581" s="93" t="e">
        <f>'Report Sept'!BM581-'Report June'!BM581</f>
        <v>#VALUE!</v>
      </c>
      <c r="BN581" s="93" t="e">
        <f>'Report Sept'!BN581-'Report June'!BN581</f>
        <v>#VALUE!</v>
      </c>
      <c r="BO581" s="93" t="e">
        <f>'Report Sept'!BO581-'Report June'!BO581</f>
        <v>#VALUE!</v>
      </c>
      <c r="BP581" s="93" t="e">
        <f>'Report Sept'!BP581-'Report June'!BP581</f>
        <v>#VALUE!</v>
      </c>
      <c r="BQ581" s="93" t="e">
        <f>'Report Sept'!BQ581-'Report June'!BQ581</f>
        <v>#VALUE!</v>
      </c>
      <c r="BR581" s="93" t="e">
        <f>'Report Sept'!BR581-'Report June'!BR581</f>
        <v>#VALUE!</v>
      </c>
      <c r="BS581" s="93" t="e">
        <f>'Report Sept'!BS581-'Report June'!BS581</f>
        <v>#VALUE!</v>
      </c>
      <c r="BT581" s="93" t="e">
        <f>'Report Sept'!BT581-'Report June'!BT581</f>
        <v>#VALUE!</v>
      </c>
      <c r="BU581" s="93" t="e">
        <f>'Report Sept'!BU581-'Report June'!BU581</f>
        <v>#VALUE!</v>
      </c>
      <c r="BV581" s="93" t="e">
        <f>'Report Sept'!BV581-'Report June'!BV581</f>
        <v>#VALUE!</v>
      </c>
      <c r="BW581" s="93" t="e">
        <f>'Report Sept'!BW581-'Report June'!BW581</f>
        <v>#VALUE!</v>
      </c>
      <c r="BX581" s="93" t="e">
        <f>'Report Sept'!BX581-'Report June'!BX581</f>
        <v>#VALUE!</v>
      </c>
      <c r="BY581" s="93" t="e">
        <f>'Report Sept'!BY581-'Report June'!BY581</f>
        <v>#VALUE!</v>
      </c>
      <c r="BZ581" s="93" t="e">
        <f>'Report Sept'!BZ581-'Report June'!BZ581</f>
        <v>#VALUE!</v>
      </c>
      <c r="CA581" s="93" t="e">
        <f>'Report Sept'!CA581-'Report June'!CA581</f>
        <v>#VALUE!</v>
      </c>
      <c r="CB581" s="93" t="e">
        <f>'Report Sept'!CB581-'Report June'!CB581</f>
        <v>#VALUE!</v>
      </c>
      <c r="CC581" s="93" t="e">
        <f>'Report Sept'!CC581-'Report June'!CC581</f>
        <v>#VALUE!</v>
      </c>
      <c r="CD581" s="93" t="e">
        <f>'Report Sept'!CD581-'Report June'!CD581</f>
        <v>#VALUE!</v>
      </c>
      <c r="CE581" s="93" t="e">
        <f>'Report Sept'!CE581-'Report June'!CE581</f>
        <v>#VALUE!</v>
      </c>
      <c r="CF581" s="93" t="e">
        <f>'Report Sept'!CF581-'Report June'!CF581</f>
        <v>#VALUE!</v>
      </c>
      <c r="CG581" s="93" t="e">
        <f>'Report Sept'!CG581-'Report June'!CG581</f>
        <v>#VALUE!</v>
      </c>
      <c r="CH581" s="43"/>
      <c r="CI581" s="43"/>
      <c r="CJ581" s="43"/>
      <c r="CK581" s="43"/>
      <c r="CL581" s="43"/>
      <c r="CM581" s="43"/>
      <c r="CN581" s="43"/>
      <c r="CO581" s="43"/>
      <c r="CP581" s="43"/>
      <c r="CQ581" s="43"/>
      <c r="CR581" s="43"/>
      <c r="CS581" s="43"/>
      <c r="CT581" s="43"/>
      <c r="CU581" s="43"/>
      <c r="CV581" s="43"/>
      <c r="CW581" s="43"/>
      <c r="CX581" s="43"/>
      <c r="CY581" s="43"/>
      <c r="CZ581" s="43"/>
      <c r="DA581" s="43"/>
      <c r="DB581" s="43"/>
      <c r="DC581" s="43"/>
      <c r="DD581" s="43"/>
      <c r="DE581" s="43"/>
      <c r="DF581" s="43"/>
      <c r="DG581" s="43"/>
      <c r="DH581" s="43"/>
      <c r="DI581" s="43"/>
      <c r="DJ581" s="43"/>
      <c r="DK581" s="43"/>
      <c r="DL581" s="43"/>
      <c r="DM581" s="43"/>
      <c r="DN581" s="43"/>
      <c r="DO581" s="43"/>
      <c r="DP581" s="43"/>
      <c r="DQ581" s="43"/>
      <c r="DR581" s="43"/>
      <c r="DS581" s="43"/>
      <c r="DT581" s="43"/>
      <c r="DU581" s="43"/>
      <c r="DV581" s="43"/>
      <c r="DW581" s="43"/>
      <c r="DX581" s="43"/>
      <c r="DY581" s="43"/>
      <c r="DZ581" s="43"/>
      <c r="EA581" s="43"/>
      <c r="EB581" s="43"/>
      <c r="EC581" s="43"/>
      <c r="ED581" s="43"/>
      <c r="EE581" s="43"/>
      <c r="EF581" s="43"/>
      <c r="EG581" s="43"/>
      <c r="EH581" s="43"/>
      <c r="EI581" s="43"/>
      <c r="EJ581" s="43"/>
      <c r="EK581" s="43"/>
      <c r="EL581" s="43"/>
      <c r="EM581" s="43"/>
      <c r="EN581" s="43"/>
      <c r="EO581" s="43"/>
      <c r="EP581" s="43"/>
      <c r="EQ581" s="43"/>
      <c r="ER581" s="43"/>
      <c r="ES581" s="43"/>
      <c r="ET581" s="43"/>
      <c r="EU581" s="43"/>
      <c r="EV581" s="43"/>
      <c r="EW581" s="43"/>
      <c r="EX581" s="43"/>
      <c r="EY581" s="43"/>
      <c r="EZ581" s="43"/>
    </row>
    <row r="582" spans="1:156" ht="15" customHeight="1">
      <c r="A582" s="44"/>
      <c r="B582" s="44"/>
      <c r="C582" s="44"/>
      <c r="D582" s="44"/>
      <c r="E582" s="44"/>
      <c r="F582" s="44"/>
      <c r="G582" s="44"/>
      <c r="H582" s="44"/>
      <c r="I582" s="44"/>
      <c r="J582" s="44"/>
      <c r="K582" s="44"/>
      <c r="L582" s="44"/>
      <c r="M582" s="44"/>
      <c r="N582" s="44"/>
      <c r="O582" s="44"/>
      <c r="P582" s="44"/>
      <c r="Q582" s="44"/>
      <c r="R582" s="44"/>
      <c r="S582" s="44"/>
      <c r="T582" s="44"/>
      <c r="U582" s="44"/>
      <c r="V582" s="44"/>
      <c r="W582" s="44"/>
      <c r="X582" s="44"/>
      <c r="Y582" s="44"/>
      <c r="Z582" s="44"/>
      <c r="AA582" s="44"/>
      <c r="AB582" s="44"/>
      <c r="AC582" s="44"/>
      <c r="AD582" s="44"/>
      <c r="AE582" s="44"/>
      <c r="AF582" s="44"/>
      <c r="AG582" s="44"/>
      <c r="AH582" s="44"/>
      <c r="AI582" s="44"/>
      <c r="AJ582" s="44"/>
      <c r="AK582" s="44"/>
      <c r="AL582" s="44"/>
      <c r="AM582" s="44"/>
      <c r="AN582" s="44"/>
      <c r="AO582" s="44"/>
      <c r="AP582" s="44"/>
      <c r="AQ582" s="44"/>
      <c r="AR582" s="44"/>
      <c r="AS582" s="44"/>
      <c r="AT582" s="44"/>
      <c r="AU582" s="44"/>
      <c r="AV582" s="44"/>
      <c r="AY582" s="48">
        <v>2017</v>
      </c>
      <c r="AZ582" s="93" t="e">
        <f>'Report Sept'!AZ582-'Report June'!AZ582</f>
        <v>#VALUE!</v>
      </c>
      <c r="BA582" s="93" t="e">
        <f>'Report Sept'!BA582-'Report June'!BA582</f>
        <v>#VALUE!</v>
      </c>
      <c r="BB582" s="93" t="e">
        <f>'Report Sept'!BB582-'Report June'!BB582</f>
        <v>#VALUE!</v>
      </c>
      <c r="BC582" s="93" t="e">
        <f>'Report Sept'!BC582-'Report June'!BC582</f>
        <v>#VALUE!</v>
      </c>
      <c r="BD582" s="93" t="e">
        <f>'Report Sept'!BD582-'Report June'!BD582</f>
        <v>#VALUE!</v>
      </c>
      <c r="BE582" s="93" t="e">
        <f>'Report Sept'!BE582-'Report June'!BE582</f>
        <v>#VALUE!</v>
      </c>
      <c r="BF582" s="93" t="e">
        <f>'Report Sept'!BF582-'Report June'!BF582</f>
        <v>#VALUE!</v>
      </c>
      <c r="BG582" s="93" t="e">
        <f>'Report Sept'!BG582-'Report June'!BG582</f>
        <v>#VALUE!</v>
      </c>
      <c r="BH582" s="93" t="e">
        <f>'Report Sept'!BH582-'Report June'!BH582</f>
        <v>#VALUE!</v>
      </c>
      <c r="BI582" s="93" t="e">
        <f>'Report Sept'!BI582-'Report June'!BI582</f>
        <v>#VALUE!</v>
      </c>
      <c r="BJ582" s="93" t="e">
        <f>'Report Sept'!BJ582-'Report June'!BJ582</f>
        <v>#VALUE!</v>
      </c>
      <c r="BK582" s="93" t="e">
        <f>'Report Sept'!BK582-'Report June'!BK582</f>
        <v>#VALUE!</v>
      </c>
      <c r="BL582" s="93" t="e">
        <f>'Report Sept'!BL582-'Report June'!BL582</f>
        <v>#VALUE!</v>
      </c>
      <c r="BM582" s="93" t="e">
        <f>'Report Sept'!BM582-'Report June'!BM582</f>
        <v>#VALUE!</v>
      </c>
      <c r="BN582" s="93" t="e">
        <f>'Report Sept'!BN582-'Report June'!BN582</f>
        <v>#VALUE!</v>
      </c>
      <c r="BO582" s="93" t="e">
        <f>'Report Sept'!BO582-'Report June'!BO582</f>
        <v>#VALUE!</v>
      </c>
      <c r="BP582" s="93" t="e">
        <f>'Report Sept'!BP582-'Report June'!BP582</f>
        <v>#VALUE!</v>
      </c>
      <c r="BQ582" s="93" t="e">
        <f>'Report Sept'!BQ582-'Report June'!BQ582</f>
        <v>#VALUE!</v>
      </c>
      <c r="BR582" s="93" t="e">
        <f>'Report Sept'!BR582-'Report June'!BR582</f>
        <v>#VALUE!</v>
      </c>
      <c r="BS582" s="93" t="e">
        <f>'Report Sept'!BS582-'Report June'!BS582</f>
        <v>#VALUE!</v>
      </c>
      <c r="BT582" s="93" t="e">
        <f>'Report Sept'!BT582-'Report June'!BT582</f>
        <v>#VALUE!</v>
      </c>
      <c r="BU582" s="93" t="e">
        <f>'Report Sept'!BU582-'Report June'!BU582</f>
        <v>#VALUE!</v>
      </c>
      <c r="BV582" s="93" t="e">
        <f>'Report Sept'!BV582-'Report June'!BV582</f>
        <v>#VALUE!</v>
      </c>
      <c r="BW582" s="93" t="e">
        <f>'Report Sept'!BW582-'Report June'!BW582</f>
        <v>#VALUE!</v>
      </c>
      <c r="BX582" s="93" t="e">
        <f>'Report Sept'!BX582-'Report June'!BX582</f>
        <v>#VALUE!</v>
      </c>
      <c r="BY582" s="93" t="e">
        <f>'Report Sept'!BY582-'Report June'!BY582</f>
        <v>#VALUE!</v>
      </c>
      <c r="BZ582" s="93" t="e">
        <f>'Report Sept'!BZ582-'Report June'!BZ582</f>
        <v>#VALUE!</v>
      </c>
      <c r="CA582" s="93" t="e">
        <f>'Report Sept'!CA582-'Report June'!CA582</f>
        <v>#VALUE!</v>
      </c>
      <c r="CB582" s="93" t="e">
        <f>'Report Sept'!CB582-'Report June'!CB582</f>
        <v>#VALUE!</v>
      </c>
      <c r="CC582" s="93" t="e">
        <f>'Report Sept'!CC582-'Report June'!CC582</f>
        <v>#VALUE!</v>
      </c>
      <c r="CD582" s="43"/>
      <c r="CE582" s="43"/>
      <c r="CF582" s="52"/>
      <c r="CG582" s="52"/>
      <c r="CH582" s="43"/>
      <c r="CI582" s="43"/>
      <c r="CJ582" s="43"/>
      <c r="CK582" s="43"/>
      <c r="CL582" s="43"/>
      <c r="CM582" s="43"/>
      <c r="CN582" s="43"/>
      <c r="CO582" s="43"/>
      <c r="CP582" s="43"/>
      <c r="CQ582" s="43"/>
      <c r="CR582" s="43"/>
      <c r="CS582" s="43"/>
      <c r="CT582" s="43"/>
      <c r="CU582" s="43"/>
      <c r="CV582" s="43"/>
      <c r="CW582" s="43"/>
      <c r="CX582" s="43"/>
      <c r="CY582" s="43"/>
      <c r="CZ582" s="43"/>
      <c r="DA582" s="43"/>
      <c r="DB582" s="43"/>
      <c r="DC582" s="43"/>
      <c r="DD582" s="43"/>
      <c r="DE582" s="43"/>
      <c r="DF582" s="43"/>
      <c r="DG582" s="43"/>
      <c r="DH582" s="43"/>
      <c r="DI582" s="43"/>
      <c r="DJ582" s="43"/>
      <c r="DK582" s="43"/>
      <c r="DL582" s="43"/>
      <c r="DM582" s="43"/>
      <c r="DN582" s="43"/>
      <c r="DO582" s="43"/>
      <c r="DP582" s="43"/>
      <c r="DQ582" s="43"/>
      <c r="DR582" s="43"/>
      <c r="DS582" s="43"/>
      <c r="DT582" s="43"/>
      <c r="DU582" s="43"/>
      <c r="DV582" s="43"/>
      <c r="DW582" s="43"/>
      <c r="DX582" s="43"/>
      <c r="DY582" s="43"/>
      <c r="DZ582" s="43"/>
      <c r="EA582" s="43"/>
      <c r="EB582" s="43"/>
      <c r="EC582" s="43"/>
      <c r="ED582" s="43"/>
      <c r="EE582" s="43"/>
      <c r="EF582" s="43"/>
      <c r="EG582" s="43"/>
      <c r="EH582" s="43"/>
      <c r="EI582" s="43"/>
      <c r="EJ582" s="43"/>
      <c r="EK582" s="43"/>
      <c r="EL582" s="43"/>
      <c r="EM582" s="43"/>
      <c r="EN582" s="43"/>
      <c r="EO582" s="43"/>
      <c r="EP582" s="43"/>
      <c r="EQ582" s="43"/>
      <c r="ER582" s="43"/>
      <c r="ES582" s="43"/>
      <c r="ET582" s="43"/>
      <c r="EU582" s="43"/>
      <c r="EV582" s="43"/>
      <c r="EW582" s="43"/>
      <c r="EX582" s="43"/>
      <c r="EY582" s="43"/>
      <c r="EZ582" s="43"/>
    </row>
    <row r="583" spans="1:156" ht="15" customHeight="1">
      <c r="A583" s="44"/>
      <c r="B583" s="44"/>
      <c r="C583" s="44"/>
      <c r="D583" s="44"/>
      <c r="E583" s="44"/>
      <c r="F583" s="44"/>
      <c r="G583" s="44"/>
      <c r="H583" s="44"/>
      <c r="I583" s="44"/>
      <c r="J583" s="44"/>
      <c r="K583" s="44"/>
      <c r="L583" s="44"/>
      <c r="M583" s="44"/>
      <c r="N583" s="44"/>
      <c r="O583" s="44"/>
      <c r="P583" s="44"/>
      <c r="Q583" s="44"/>
      <c r="R583" s="44"/>
      <c r="S583" s="44"/>
      <c r="T583" s="44"/>
      <c r="U583" s="44"/>
      <c r="V583" s="44"/>
      <c r="W583" s="44"/>
      <c r="X583" s="44"/>
      <c r="Y583" s="44"/>
      <c r="Z583" s="44"/>
      <c r="AA583" s="44"/>
      <c r="AB583" s="44"/>
      <c r="AC583" s="44"/>
      <c r="AD583" s="44"/>
      <c r="AE583" s="44"/>
      <c r="AF583" s="44"/>
      <c r="AG583" s="44"/>
      <c r="AH583" s="44"/>
      <c r="AI583" s="44"/>
      <c r="AJ583" s="44"/>
      <c r="AK583" s="44"/>
      <c r="AL583" s="44"/>
      <c r="AM583" s="44"/>
      <c r="AN583" s="44"/>
      <c r="AO583" s="44"/>
      <c r="AP583" s="44"/>
      <c r="AQ583" s="44"/>
      <c r="AR583" s="44"/>
      <c r="AS583" s="44"/>
      <c r="AT583" s="44"/>
      <c r="AU583" s="44"/>
      <c r="AV583" s="44"/>
      <c r="AY583" s="48">
        <v>2018</v>
      </c>
      <c r="AZ583" s="93" t="e">
        <f>'Report Sept'!AZ583-'Report June'!AZ583</f>
        <v>#VALUE!</v>
      </c>
      <c r="BA583" s="93" t="e">
        <f>'Report Sept'!BA583-'Report June'!BA583</f>
        <v>#VALUE!</v>
      </c>
      <c r="BB583" s="93" t="e">
        <f>'Report Sept'!BB583-'Report June'!BB583</f>
        <v>#VALUE!</v>
      </c>
      <c r="BC583" s="93" t="e">
        <f>'Report Sept'!BC583-'Report June'!BC583</f>
        <v>#VALUE!</v>
      </c>
      <c r="BD583" s="93" t="e">
        <f>'Report Sept'!BD583-'Report June'!BD583</f>
        <v>#VALUE!</v>
      </c>
      <c r="BE583" s="93" t="e">
        <f>'Report Sept'!BE583-'Report June'!BE583</f>
        <v>#VALUE!</v>
      </c>
      <c r="BF583" s="93" t="e">
        <f>'Report Sept'!BF583-'Report June'!BF583</f>
        <v>#VALUE!</v>
      </c>
      <c r="BG583" s="93" t="e">
        <f>'Report Sept'!BG583-'Report June'!BG583</f>
        <v>#VALUE!</v>
      </c>
      <c r="BH583" s="93" t="e">
        <f>'Report Sept'!BH583-'Report June'!BH583</f>
        <v>#VALUE!</v>
      </c>
      <c r="BI583" s="93" t="e">
        <f>'Report Sept'!BI583-'Report June'!BI583</f>
        <v>#VALUE!</v>
      </c>
      <c r="BJ583" s="93" t="e">
        <f>'Report Sept'!BJ583-'Report June'!BJ583</f>
        <v>#VALUE!</v>
      </c>
      <c r="BK583" s="93" t="e">
        <f>'Report Sept'!BK583-'Report June'!BK583</f>
        <v>#VALUE!</v>
      </c>
      <c r="BL583" s="93" t="e">
        <f>'Report Sept'!BL583-'Report June'!BL583</f>
        <v>#VALUE!</v>
      </c>
      <c r="BM583" s="93" t="e">
        <f>'Report Sept'!BM583-'Report June'!BM583</f>
        <v>#VALUE!</v>
      </c>
      <c r="BN583" s="93" t="e">
        <f>'Report Sept'!BN583-'Report June'!BN583</f>
        <v>#VALUE!</v>
      </c>
      <c r="BO583" s="93" t="e">
        <f>'Report Sept'!BO583-'Report June'!BO583</f>
        <v>#VALUE!</v>
      </c>
      <c r="BP583" s="93" t="e">
        <f>'Report Sept'!BP583-'Report June'!BP583</f>
        <v>#VALUE!</v>
      </c>
      <c r="BQ583" s="93" t="e">
        <f>'Report Sept'!BQ583-'Report June'!BQ583</f>
        <v>#VALUE!</v>
      </c>
      <c r="BR583" s="93" t="e">
        <f>'Report Sept'!BR583-'Report June'!BR583</f>
        <v>#VALUE!</v>
      </c>
      <c r="BS583" s="93" t="e">
        <f>'Report Sept'!BS583-'Report June'!BS583</f>
        <v>#VALUE!</v>
      </c>
      <c r="BT583" s="93" t="e">
        <f>'Report Sept'!BT583-'Report June'!BT583</f>
        <v>#VALUE!</v>
      </c>
      <c r="BU583" s="93" t="e">
        <f>'Report Sept'!BU583-'Report June'!BU583</f>
        <v>#VALUE!</v>
      </c>
      <c r="BV583" s="93" t="e">
        <f>'Report Sept'!BV583-'Report June'!BV583</f>
        <v>#VALUE!</v>
      </c>
      <c r="BW583" s="93" t="e">
        <f>'Report Sept'!BW583-'Report June'!BW583</f>
        <v>#VALUE!</v>
      </c>
      <c r="BX583" s="93" t="e">
        <f>'Report Sept'!BX583-'Report June'!BX583</f>
        <v>#VALUE!</v>
      </c>
      <c r="BY583" s="93" t="e">
        <f>'Report Sept'!BY583-'Report June'!BY583</f>
        <v>#VALUE!</v>
      </c>
      <c r="BZ583" s="43"/>
      <c r="CA583" s="43"/>
      <c r="CB583" s="43"/>
      <c r="CC583" s="43"/>
      <c r="CD583" s="43"/>
      <c r="CE583" s="43"/>
      <c r="CF583" s="52"/>
      <c r="CG583" s="52"/>
    </row>
    <row r="584" spans="1:156" ht="15" customHeight="1">
      <c r="A584" s="44"/>
      <c r="B584" s="44"/>
      <c r="C584" s="44"/>
      <c r="D584" s="44"/>
      <c r="E584" s="44"/>
      <c r="F584" s="44"/>
      <c r="G584" s="44"/>
      <c r="H584" s="44"/>
      <c r="I584" s="44"/>
      <c r="J584" s="44"/>
      <c r="K584" s="44"/>
      <c r="L584" s="44"/>
      <c r="M584" s="44"/>
      <c r="N584" s="44"/>
      <c r="O584" s="44"/>
      <c r="P584" s="44"/>
      <c r="Q584" s="44"/>
      <c r="R584" s="44"/>
      <c r="S584" s="44"/>
      <c r="T584" s="44"/>
      <c r="U584" s="44"/>
      <c r="V584" s="44"/>
      <c r="W584" s="44"/>
      <c r="X584" s="44"/>
      <c r="Y584" s="44"/>
      <c r="Z584" s="44"/>
      <c r="AA584" s="44"/>
      <c r="AB584" s="44"/>
      <c r="AC584" s="44"/>
      <c r="AD584" s="44"/>
      <c r="AE584" s="44"/>
      <c r="AF584" s="44"/>
      <c r="AG584" s="44"/>
      <c r="AH584" s="44"/>
      <c r="AI584" s="44"/>
      <c r="AJ584" s="44"/>
      <c r="AK584" s="44"/>
      <c r="AL584" s="44"/>
      <c r="AM584" s="44"/>
      <c r="AN584" s="44"/>
      <c r="AO584" s="44"/>
      <c r="AP584" s="44"/>
      <c r="AQ584" s="44"/>
      <c r="AR584" s="44"/>
      <c r="AS584" s="44"/>
      <c r="AT584" s="44"/>
      <c r="AU584" s="44"/>
      <c r="AV584" s="44"/>
      <c r="AY584" s="48">
        <v>2019</v>
      </c>
      <c r="AZ584" s="93" t="e">
        <f>'Report Sept'!AZ584-'Report June'!AZ584</f>
        <v>#VALUE!</v>
      </c>
      <c r="BA584" s="93" t="e">
        <f>'Report Sept'!BA584-'Report June'!BA584</f>
        <v>#VALUE!</v>
      </c>
      <c r="BB584" s="93" t="e">
        <f>'Report Sept'!BB584-'Report June'!BB584</f>
        <v>#VALUE!</v>
      </c>
      <c r="BC584" s="93" t="e">
        <f>'Report Sept'!BC584-'Report June'!BC584</f>
        <v>#VALUE!</v>
      </c>
      <c r="BD584" s="93" t="e">
        <f>'Report Sept'!BD584-'Report June'!BD584</f>
        <v>#VALUE!</v>
      </c>
      <c r="BE584" s="93" t="e">
        <f>'Report Sept'!BE584-'Report June'!BE584</f>
        <v>#VALUE!</v>
      </c>
      <c r="BF584" s="93" t="e">
        <f>'Report Sept'!BF584-'Report June'!BF584</f>
        <v>#VALUE!</v>
      </c>
      <c r="BG584" s="93" t="e">
        <f>'Report Sept'!BG584-'Report June'!BG584</f>
        <v>#VALUE!</v>
      </c>
      <c r="BH584" s="93" t="e">
        <f>'Report Sept'!BH584-'Report June'!BH584</f>
        <v>#VALUE!</v>
      </c>
      <c r="BI584" s="93" t="e">
        <f>'Report Sept'!BI584-'Report June'!BI584</f>
        <v>#VALUE!</v>
      </c>
      <c r="BJ584" s="93" t="e">
        <f>'Report Sept'!BJ584-'Report June'!BJ584</f>
        <v>#VALUE!</v>
      </c>
      <c r="BK584" s="93" t="e">
        <f>'Report Sept'!BK584-'Report June'!BK584</f>
        <v>#VALUE!</v>
      </c>
      <c r="BL584" s="93" t="e">
        <f>'Report Sept'!BL584-'Report June'!BL584</f>
        <v>#VALUE!</v>
      </c>
      <c r="BM584" s="93" t="e">
        <f>'Report Sept'!BM584-'Report June'!BM584</f>
        <v>#VALUE!</v>
      </c>
      <c r="BN584" s="93" t="e">
        <f>'Report Sept'!BN584-'Report June'!BN584</f>
        <v>#VALUE!</v>
      </c>
      <c r="BO584" s="93" t="e">
        <f>'Report Sept'!BO584-'Report June'!BO584</f>
        <v>#VALUE!</v>
      </c>
      <c r="BP584" s="93" t="e">
        <f>'Report Sept'!BP584-'Report June'!BP584</f>
        <v>#VALUE!</v>
      </c>
      <c r="BQ584" s="93" t="e">
        <f>'Report Sept'!BQ584-'Report June'!BQ584</f>
        <v>#VALUE!</v>
      </c>
      <c r="BR584" s="93" t="e">
        <f>'Report Sept'!BR584-'Report June'!BR584</f>
        <v>#VALUE!</v>
      </c>
      <c r="BS584" s="93" t="e">
        <f>'Report Sept'!BS584-'Report June'!BS584</f>
        <v>#VALUE!</v>
      </c>
      <c r="BT584" s="93" t="e">
        <f>'Report Sept'!BT584-'Report June'!BT584</f>
        <v>#VALUE!</v>
      </c>
      <c r="BU584" s="93" t="e">
        <f>'Report Sept'!BU584-'Report June'!BU584</f>
        <v>#VALUE!</v>
      </c>
      <c r="BV584" s="43"/>
      <c r="BW584" s="43"/>
      <c r="BX584" s="43"/>
      <c r="BY584" s="43"/>
      <c r="BZ584" s="43"/>
      <c r="CA584" s="43"/>
      <c r="CB584" s="43"/>
      <c r="CC584" s="43"/>
      <c r="CD584" s="43"/>
      <c r="CE584" s="43"/>
      <c r="CF584" s="52"/>
      <c r="CG584" s="52"/>
    </row>
    <row r="585" spans="1:156" ht="15" customHeight="1">
      <c r="A585" s="44"/>
      <c r="B585" s="44"/>
      <c r="C585" s="44"/>
      <c r="D585" s="44"/>
      <c r="E585" s="44"/>
      <c r="F585" s="44"/>
      <c r="G585" s="44"/>
      <c r="H585" s="44"/>
      <c r="I585" s="44"/>
      <c r="J585" s="44"/>
      <c r="K585" s="44"/>
      <c r="L585" s="44"/>
      <c r="M585" s="44"/>
      <c r="N585" s="44"/>
      <c r="O585" s="44"/>
      <c r="P585" s="44"/>
      <c r="Q585" s="44"/>
      <c r="R585" s="44"/>
      <c r="S585" s="44"/>
      <c r="T585" s="44"/>
      <c r="U585" s="44"/>
      <c r="V585" s="44"/>
      <c r="W585" s="44"/>
      <c r="X585" s="44"/>
      <c r="Y585" s="44"/>
      <c r="Z585" s="44"/>
      <c r="AA585" s="44"/>
      <c r="AB585" s="44"/>
      <c r="AC585" s="44"/>
      <c r="AD585" s="44"/>
      <c r="AE585" s="44"/>
      <c r="AF585" s="44"/>
      <c r="AG585" s="44"/>
      <c r="AH585" s="44"/>
      <c r="AI585" s="44"/>
      <c r="AJ585" s="44"/>
      <c r="AK585" s="44"/>
      <c r="AL585" s="44"/>
      <c r="AM585" s="44"/>
      <c r="AN585" s="44"/>
      <c r="AO585" s="44"/>
      <c r="AP585" s="44"/>
      <c r="AQ585" s="44"/>
      <c r="AR585" s="44"/>
      <c r="AS585" s="44"/>
      <c r="AT585" s="44"/>
      <c r="AU585" s="44"/>
      <c r="AV585" s="44"/>
      <c r="AY585" s="48">
        <v>2020</v>
      </c>
      <c r="AZ585" s="93" t="e">
        <f>'Report Sept'!AZ585-'Report June'!AZ585</f>
        <v>#VALUE!</v>
      </c>
      <c r="BA585" s="93" t="e">
        <f>'Report Sept'!BA585-'Report June'!BA585</f>
        <v>#VALUE!</v>
      </c>
      <c r="BB585" s="93" t="e">
        <f>'Report Sept'!BB585-'Report June'!BB585</f>
        <v>#VALUE!</v>
      </c>
      <c r="BC585" s="93" t="e">
        <f>'Report Sept'!BC585-'Report June'!BC585</f>
        <v>#VALUE!</v>
      </c>
      <c r="BD585" s="93" t="e">
        <f>'Report Sept'!BD585-'Report June'!BD585</f>
        <v>#VALUE!</v>
      </c>
      <c r="BE585" s="93" t="e">
        <f>'Report Sept'!BE585-'Report June'!BE585</f>
        <v>#VALUE!</v>
      </c>
      <c r="BF585" s="93" t="e">
        <f>'Report Sept'!BF585-'Report June'!BF585</f>
        <v>#VALUE!</v>
      </c>
      <c r="BG585" s="93" t="e">
        <f>'Report Sept'!BG585-'Report June'!BG585</f>
        <v>#VALUE!</v>
      </c>
      <c r="BH585" s="93" t="e">
        <f>'Report Sept'!BH585-'Report June'!BH585</f>
        <v>#VALUE!</v>
      </c>
      <c r="BI585" s="93" t="e">
        <f>'Report Sept'!BI585-'Report June'!BI585</f>
        <v>#VALUE!</v>
      </c>
      <c r="BJ585" s="93" t="e">
        <f>'Report Sept'!BJ585-'Report June'!BJ585</f>
        <v>#VALUE!</v>
      </c>
      <c r="BK585" s="93" t="e">
        <f>'Report Sept'!BK585-'Report June'!BK585</f>
        <v>#VALUE!</v>
      </c>
      <c r="BL585" s="93" t="e">
        <f>'Report Sept'!BL585-'Report June'!BL585</f>
        <v>#VALUE!</v>
      </c>
      <c r="BM585" s="93" t="e">
        <f>'Report Sept'!BM585-'Report June'!BM585</f>
        <v>#VALUE!</v>
      </c>
      <c r="BN585" s="93" t="e">
        <f>'Report Sept'!BN585-'Report June'!BN585</f>
        <v>#VALUE!</v>
      </c>
      <c r="BO585" s="93" t="e">
        <f>'Report Sept'!BO585-'Report June'!BO585</f>
        <v>#VALUE!</v>
      </c>
      <c r="BP585" s="93" t="e">
        <f>'Report Sept'!BP585-'Report June'!BP585</f>
        <v>#VALUE!</v>
      </c>
      <c r="BQ585" s="93" t="e">
        <f>'Report Sept'!BQ585-'Report June'!BQ585</f>
        <v>#VALUE!</v>
      </c>
      <c r="BR585" s="43"/>
      <c r="BS585" s="43"/>
      <c r="BT585" s="43"/>
      <c r="BU585" s="43"/>
      <c r="BV585" s="43"/>
      <c r="BW585" s="43"/>
      <c r="BX585" s="43"/>
      <c r="BY585" s="43"/>
      <c r="BZ585" s="43"/>
      <c r="CA585" s="43"/>
      <c r="CB585" s="43"/>
      <c r="CC585" s="43"/>
      <c r="CD585" s="43"/>
      <c r="CE585" s="43"/>
      <c r="CF585" s="52"/>
      <c r="CG585" s="52"/>
    </row>
    <row r="586" spans="1:156" ht="15" customHeight="1">
      <c r="A586" s="44"/>
      <c r="B586" s="44"/>
      <c r="C586" s="44"/>
      <c r="D586" s="44"/>
      <c r="E586" s="44"/>
      <c r="F586" s="44"/>
      <c r="G586" s="44"/>
      <c r="H586" s="44"/>
      <c r="I586" s="44"/>
      <c r="J586" s="44"/>
      <c r="K586" s="44"/>
      <c r="L586" s="44"/>
      <c r="M586" s="44"/>
      <c r="N586" s="44"/>
      <c r="O586" s="44"/>
      <c r="P586" s="44"/>
      <c r="Q586" s="44"/>
      <c r="R586" s="44"/>
      <c r="S586" s="44"/>
      <c r="T586" s="44"/>
      <c r="U586" s="44"/>
      <c r="V586" s="44"/>
      <c r="W586" s="44"/>
      <c r="X586" s="44"/>
      <c r="Y586" s="44"/>
      <c r="Z586" s="44"/>
      <c r="AA586" s="44"/>
      <c r="AB586" s="44"/>
      <c r="AC586" s="44"/>
      <c r="AD586" s="44"/>
      <c r="AE586" s="44"/>
      <c r="AF586" s="44"/>
      <c r="AG586" s="44"/>
      <c r="AH586" s="44"/>
      <c r="AI586" s="44"/>
      <c r="AJ586" s="44"/>
      <c r="AK586" s="44"/>
      <c r="AL586" s="44"/>
      <c r="AM586" s="44"/>
      <c r="AN586" s="44"/>
      <c r="AO586" s="44"/>
      <c r="AP586" s="44"/>
      <c r="AQ586" s="44"/>
      <c r="AR586" s="44"/>
      <c r="AS586" s="44"/>
      <c r="AT586" s="44"/>
      <c r="AU586" s="44"/>
      <c r="AV586" s="44"/>
      <c r="AY586" s="48">
        <v>2021</v>
      </c>
      <c r="AZ586" s="93" t="e">
        <f>'Report Sept'!AZ586-'Report June'!AZ586</f>
        <v>#VALUE!</v>
      </c>
      <c r="BA586" s="93" t="e">
        <f>'Report Sept'!BA586-'Report June'!BA586</f>
        <v>#VALUE!</v>
      </c>
      <c r="BB586" s="93" t="e">
        <f>'Report Sept'!BB586-'Report June'!BB586</f>
        <v>#VALUE!</v>
      </c>
      <c r="BC586" s="93" t="e">
        <f>'Report Sept'!BC586-'Report June'!BC586</f>
        <v>#VALUE!</v>
      </c>
      <c r="BD586" s="93" t="e">
        <f>'Report Sept'!BD586-'Report June'!BD586</f>
        <v>#VALUE!</v>
      </c>
      <c r="BE586" s="93" t="e">
        <f>'Report Sept'!BE586-'Report June'!BE586</f>
        <v>#VALUE!</v>
      </c>
      <c r="BF586" s="93" t="e">
        <f>'Report Sept'!BF586-'Report June'!BF586</f>
        <v>#VALUE!</v>
      </c>
      <c r="BG586" s="93" t="e">
        <f>'Report Sept'!BG586-'Report June'!BG586</f>
        <v>#VALUE!</v>
      </c>
      <c r="BH586" s="93" t="e">
        <f>'Report Sept'!BH586-'Report June'!BH586</f>
        <v>#VALUE!</v>
      </c>
      <c r="BI586" s="93" t="e">
        <f>'Report Sept'!BI586-'Report June'!BI586</f>
        <v>#VALUE!</v>
      </c>
      <c r="BJ586" s="93" t="e">
        <f>'Report Sept'!BJ586-'Report June'!BJ586</f>
        <v>#VALUE!</v>
      </c>
      <c r="BK586" s="93" t="e">
        <f>'Report Sept'!BK586-'Report June'!BK586</f>
        <v>#VALUE!</v>
      </c>
      <c r="BL586" s="93" t="e">
        <f>'Report Sept'!BL586-'Report June'!BL586</f>
        <v>#VALUE!</v>
      </c>
      <c r="BM586" s="93" t="e">
        <f>'Report Sept'!BM586-'Report June'!BM586</f>
        <v>#VALUE!</v>
      </c>
      <c r="BN586" s="43"/>
      <c r="BO586" s="43"/>
      <c r="BP586" s="43"/>
      <c r="BQ586" s="43"/>
      <c r="BR586" s="43"/>
      <c r="BS586" s="43"/>
      <c r="BT586" s="43"/>
      <c r="BU586" s="43"/>
      <c r="BV586" s="43"/>
      <c r="BW586" s="43"/>
      <c r="BX586" s="43"/>
      <c r="BY586" s="43"/>
      <c r="BZ586" s="43"/>
      <c r="CA586" s="43"/>
      <c r="CB586" s="43"/>
      <c r="CC586" s="43"/>
      <c r="CD586" s="43"/>
      <c r="CE586" s="43"/>
      <c r="CF586" s="52"/>
      <c r="CG586" s="52"/>
    </row>
    <row r="587" spans="1:156" ht="15" customHeight="1">
      <c r="A587" s="44"/>
      <c r="B587" s="44"/>
      <c r="C587" s="44"/>
      <c r="D587" s="44"/>
      <c r="E587" s="44"/>
      <c r="F587" s="44"/>
      <c r="G587" s="44"/>
      <c r="H587" s="44"/>
      <c r="I587" s="44"/>
      <c r="J587" s="44"/>
      <c r="K587" s="44"/>
      <c r="L587" s="44"/>
      <c r="M587" s="44"/>
      <c r="N587" s="44"/>
      <c r="O587" s="44"/>
      <c r="P587" s="44"/>
      <c r="Q587" s="44"/>
      <c r="R587" s="44"/>
      <c r="S587" s="44"/>
      <c r="T587" s="44"/>
      <c r="U587" s="44"/>
      <c r="V587" s="44"/>
      <c r="W587" s="44"/>
      <c r="X587" s="44"/>
      <c r="Y587" s="44"/>
      <c r="Z587" s="44"/>
      <c r="AA587" s="44"/>
      <c r="AB587" s="44"/>
      <c r="AC587" s="44"/>
      <c r="AD587" s="44"/>
      <c r="AE587" s="44"/>
      <c r="AF587" s="44"/>
      <c r="AG587" s="44"/>
      <c r="AH587" s="44"/>
      <c r="AI587" s="44"/>
      <c r="AJ587" s="44"/>
      <c r="AK587" s="44"/>
      <c r="AL587" s="44"/>
      <c r="AM587" s="44"/>
      <c r="AN587" s="44"/>
      <c r="AO587" s="44"/>
      <c r="AP587" s="44"/>
      <c r="AQ587" s="44"/>
      <c r="AR587" s="44"/>
      <c r="AS587" s="44"/>
      <c r="AT587" s="44"/>
      <c r="AU587" s="44"/>
      <c r="AV587" s="44"/>
      <c r="AY587" s="48">
        <v>2022</v>
      </c>
      <c r="AZ587" s="93" t="e">
        <f>'Report Sept'!AZ587-'Report June'!AZ587</f>
        <v>#VALUE!</v>
      </c>
      <c r="BA587" s="93" t="e">
        <f>'Report Sept'!BA587-'Report June'!BA587</f>
        <v>#VALUE!</v>
      </c>
      <c r="BB587" s="93" t="e">
        <f>'Report Sept'!BB587-'Report June'!BB587</f>
        <v>#VALUE!</v>
      </c>
      <c r="BC587" s="93" t="e">
        <f>'Report Sept'!BC587-'Report June'!BC587</f>
        <v>#VALUE!</v>
      </c>
      <c r="BD587" s="93" t="e">
        <f>'Report Sept'!BD587-'Report June'!BD587</f>
        <v>#VALUE!</v>
      </c>
      <c r="BE587" s="93" t="e">
        <f>'Report Sept'!BE587-'Report June'!BE587</f>
        <v>#VALUE!</v>
      </c>
      <c r="BF587" s="93" t="e">
        <f>'Report Sept'!BF587-'Report June'!BF587</f>
        <v>#VALUE!</v>
      </c>
      <c r="BG587" s="93" t="e">
        <f>'Report Sept'!BG587-'Report June'!BG587</f>
        <v>#VALUE!</v>
      </c>
      <c r="BH587" s="93" t="e">
        <f>'Report Sept'!BH587-'Report June'!BH587</f>
        <v>#VALUE!</v>
      </c>
      <c r="BI587" s="93" t="e">
        <f>'Report Sept'!BI587-'Report June'!BI587</f>
        <v>#VALUE!</v>
      </c>
      <c r="BJ587" s="43"/>
      <c r="BK587" s="43"/>
      <c r="BL587" s="43"/>
      <c r="BM587" s="43"/>
      <c r="BN587" s="43"/>
      <c r="BO587" s="43"/>
      <c r="BP587" s="43"/>
      <c r="BQ587" s="43"/>
      <c r="BR587" s="43"/>
      <c r="BS587" s="43"/>
      <c r="BT587" s="43"/>
      <c r="BU587" s="43"/>
      <c r="BV587" s="43"/>
      <c r="BW587" s="43"/>
      <c r="BX587" s="43"/>
      <c r="BY587" s="43"/>
      <c r="BZ587" s="43"/>
      <c r="CA587" s="43"/>
      <c r="CB587" s="43"/>
      <c r="CC587" s="43"/>
      <c r="CD587" s="43"/>
      <c r="CE587" s="43"/>
      <c r="CF587" s="52"/>
      <c r="CG587" s="52"/>
    </row>
    <row r="588" spans="1:156" ht="15" customHeight="1">
      <c r="A588" s="44"/>
      <c r="B588" s="105"/>
      <c r="C588" s="105"/>
      <c r="D588" s="105"/>
      <c r="E588" s="105"/>
      <c r="F588" s="105"/>
      <c r="G588" s="105"/>
      <c r="H588" s="105"/>
      <c r="I588" s="105"/>
      <c r="J588" s="105"/>
      <c r="K588" s="105"/>
      <c r="L588" s="105"/>
      <c r="M588" s="105"/>
      <c r="N588" s="105"/>
      <c r="O588" s="105"/>
      <c r="P588" s="105"/>
      <c r="Q588" s="105"/>
      <c r="R588" s="105"/>
      <c r="S588" s="105"/>
      <c r="T588" s="105"/>
      <c r="U588" s="105"/>
      <c r="V588" s="105"/>
      <c r="W588" s="105"/>
      <c r="X588" s="105"/>
      <c r="Y588" s="105"/>
      <c r="Z588" s="105"/>
      <c r="AA588" s="105"/>
      <c r="AB588" s="105"/>
      <c r="AC588" s="105"/>
      <c r="AD588" s="105"/>
      <c r="AE588" s="105"/>
      <c r="AF588" s="105"/>
      <c r="AG588" s="105"/>
      <c r="AH588" s="105"/>
      <c r="AI588" s="105"/>
      <c r="AJ588" s="105"/>
      <c r="AK588" s="105"/>
      <c r="AL588" s="105"/>
      <c r="AM588" s="105"/>
      <c r="AN588" s="105"/>
      <c r="AO588" s="105"/>
      <c r="AP588" s="105"/>
      <c r="AQ588" s="105"/>
      <c r="AR588" s="105"/>
      <c r="AS588" s="105"/>
      <c r="AT588" s="105"/>
      <c r="AU588" s="44"/>
      <c r="AV588" s="44"/>
      <c r="AY588" s="48">
        <v>2023</v>
      </c>
      <c r="AZ588" s="93" t="e">
        <f>'Report Sept'!AZ588-'Report June'!AZ588</f>
        <v>#VALUE!</v>
      </c>
      <c r="BA588" s="93" t="e">
        <f>'Report Sept'!BA588-'Report June'!BA588</f>
        <v>#VALUE!</v>
      </c>
      <c r="BB588" s="93" t="e">
        <f>'Report Sept'!BB588-'Report June'!BB588</f>
        <v>#VALUE!</v>
      </c>
      <c r="BC588" s="93" t="e">
        <f>'Report Sept'!BC588-'Report June'!BC588</f>
        <v>#VALUE!</v>
      </c>
      <c r="BD588" s="93" t="e">
        <f>'Report Sept'!BD588-'Report June'!BD588</f>
        <v>#VALUE!</v>
      </c>
      <c r="BE588" s="93" t="e">
        <f>'Report Sept'!BE588-'Report June'!BE588</f>
        <v>#VALUE!</v>
      </c>
      <c r="BF588" s="43"/>
      <c r="BG588" s="43"/>
      <c r="BH588" s="43"/>
      <c r="BI588" s="43"/>
      <c r="BJ588" s="43"/>
      <c r="BK588" s="43"/>
      <c r="BL588" s="43"/>
      <c r="BM588" s="43"/>
      <c r="BN588" s="43"/>
      <c r="BO588" s="43"/>
      <c r="BP588" s="43"/>
      <c r="BQ588" s="43"/>
      <c r="BR588" s="43"/>
      <c r="BS588" s="43"/>
      <c r="BT588" s="43"/>
      <c r="BU588" s="43"/>
      <c r="BV588" s="43"/>
      <c r="BW588" s="43"/>
      <c r="BX588" s="43"/>
      <c r="BY588" s="43"/>
      <c r="BZ588" s="43"/>
      <c r="CA588" s="43"/>
      <c r="CB588" s="43"/>
      <c r="CC588" s="43"/>
      <c r="CD588" s="43"/>
      <c r="CE588" s="43"/>
      <c r="CF588" s="52"/>
      <c r="CG588" s="52"/>
    </row>
    <row r="589" spans="1:156" ht="15" customHeight="1">
      <c r="A589" s="44"/>
      <c r="B589" s="73"/>
      <c r="C589" s="73"/>
      <c r="D589" s="73"/>
      <c r="E589" s="73"/>
      <c r="F589" s="73"/>
      <c r="G589" s="73"/>
      <c r="H589" s="73"/>
      <c r="I589" s="73"/>
      <c r="J589" s="73"/>
      <c r="K589" s="73"/>
      <c r="L589" s="73"/>
      <c r="M589" s="73"/>
      <c r="N589" s="73"/>
      <c r="O589" s="73"/>
      <c r="P589" s="73"/>
      <c r="Q589" s="73"/>
      <c r="R589" s="73"/>
      <c r="S589" s="73"/>
      <c r="T589" s="73"/>
      <c r="U589" s="73"/>
      <c r="V589" s="73"/>
      <c r="W589" s="73"/>
      <c r="X589" s="73"/>
      <c r="Y589" s="73"/>
      <c r="Z589" s="73"/>
      <c r="AA589" s="73"/>
      <c r="AB589" s="73"/>
      <c r="AC589" s="73"/>
      <c r="AD589" s="73"/>
      <c r="AE589" s="73"/>
      <c r="AF589" s="73"/>
      <c r="AG589" s="73"/>
      <c r="AH589" s="73"/>
      <c r="AI589" s="73"/>
      <c r="AJ589" s="73"/>
      <c r="AK589" s="73"/>
      <c r="AL589" s="73"/>
      <c r="AM589" s="73"/>
      <c r="AN589" s="73"/>
      <c r="AO589" s="73"/>
      <c r="AP589" s="73"/>
      <c r="AQ589" s="73"/>
      <c r="AR589" s="73"/>
      <c r="AS589" s="73"/>
      <c r="AT589" s="73"/>
      <c r="AU589" s="73"/>
      <c r="AV589" s="44"/>
      <c r="AY589" s="48">
        <v>2024</v>
      </c>
      <c r="AZ589" s="93">
        <f>'Report Sept'!AZ589-'Report June'!AZ589</f>
        <v>5.29113792895314E-2</v>
      </c>
      <c r="BA589" s="93">
        <f>'Report Sept'!BA589-'Report June'!BA589</f>
        <v>5.0869002380332602E-2</v>
      </c>
    </row>
    <row r="590" spans="1:156" ht="15" customHeight="1">
      <c r="A590" s="105" t="str">
        <f>_xlfn.CONCAT("Data as of: ", TEXT($AZ$2,"dd mmmm yyyy"))</f>
        <v>Data as of: 30 September 2025</v>
      </c>
      <c r="B590" s="105"/>
      <c r="C590" s="105"/>
      <c r="D590" s="105"/>
      <c r="E590" s="105"/>
      <c r="F590" s="105"/>
      <c r="G590" s="105"/>
      <c r="H590" s="105"/>
      <c r="I590" s="105"/>
      <c r="J590" s="105"/>
      <c r="K590" s="105"/>
      <c r="L590" s="105"/>
      <c r="M590" s="105"/>
      <c r="N590" s="105"/>
      <c r="O590" s="105"/>
      <c r="P590" s="105"/>
      <c r="Q590" s="105"/>
      <c r="R590" s="105"/>
      <c r="S590" s="105"/>
      <c r="T590" s="105"/>
      <c r="U590" s="105"/>
      <c r="V590" s="105"/>
      <c r="W590" s="105"/>
      <c r="X590" s="105"/>
      <c r="Y590" s="105"/>
      <c r="Z590" s="105"/>
      <c r="AA590" s="105"/>
      <c r="AB590" s="105"/>
      <c r="AC590" s="105"/>
      <c r="AD590" s="105"/>
      <c r="AE590" s="105"/>
      <c r="AF590" s="105"/>
      <c r="AG590" s="105"/>
      <c r="AH590" s="105"/>
      <c r="AI590" s="105"/>
      <c r="AJ590" s="105"/>
      <c r="AK590" s="105"/>
      <c r="AL590" s="105"/>
      <c r="AM590" s="105"/>
      <c r="AN590" s="105"/>
      <c r="AO590" s="105"/>
      <c r="AP590" s="105"/>
      <c r="AQ590" s="105"/>
      <c r="AR590" s="105"/>
      <c r="AS590" s="105"/>
      <c r="AT590" s="105"/>
      <c r="AU590" s="105"/>
      <c r="AV590" s="105"/>
      <c r="AY590" s="54" t="s">
        <v>85</v>
      </c>
      <c r="AZ590" s="49">
        <v>1</v>
      </c>
      <c r="BA590" s="49">
        <v>2</v>
      </c>
      <c r="BB590" s="49">
        <v>3</v>
      </c>
      <c r="BC590" s="49">
        <v>4</v>
      </c>
      <c r="BD590" s="49">
        <v>5</v>
      </c>
      <c r="BE590" s="49">
        <v>6</v>
      </c>
      <c r="BF590" s="49">
        <v>7</v>
      </c>
      <c r="BG590" s="49">
        <v>8</v>
      </c>
      <c r="BH590" s="49">
        <v>9</v>
      </c>
      <c r="BI590" s="49">
        <v>10</v>
      </c>
      <c r="BJ590" s="49">
        <v>11</v>
      </c>
      <c r="BK590" s="49">
        <v>12</v>
      </c>
      <c r="BL590" s="49">
        <v>13</v>
      </c>
      <c r="BM590" s="49">
        <v>14</v>
      </c>
      <c r="BN590" s="49">
        <v>15</v>
      </c>
      <c r="BO590" s="49">
        <v>16</v>
      </c>
      <c r="BP590" s="49">
        <v>17</v>
      </c>
      <c r="BQ590" s="49">
        <v>18</v>
      </c>
      <c r="BR590" s="49">
        <v>19</v>
      </c>
      <c r="BS590" s="49">
        <v>20</v>
      </c>
      <c r="BT590" s="49">
        <v>21</v>
      </c>
      <c r="BU590" s="49">
        <v>22</v>
      </c>
      <c r="BV590" s="49">
        <v>23</v>
      </c>
      <c r="BW590" s="49">
        <v>24</v>
      </c>
      <c r="BX590" s="49">
        <v>25</v>
      </c>
      <c r="BY590" s="49">
        <v>26</v>
      </c>
      <c r="BZ590" s="49">
        <v>27</v>
      </c>
      <c r="CA590" s="49">
        <v>28</v>
      </c>
      <c r="CB590" s="49">
        <v>29</v>
      </c>
      <c r="CC590" s="49">
        <v>30</v>
      </c>
      <c r="CD590" s="49">
        <v>31</v>
      </c>
      <c r="CE590" s="49">
        <v>32</v>
      </c>
      <c r="CF590" s="49">
        <v>33</v>
      </c>
      <c r="CG590" s="49">
        <v>34</v>
      </c>
      <c r="CH590" s="49">
        <v>35</v>
      </c>
      <c r="CI590" s="49">
        <v>36</v>
      </c>
    </row>
    <row r="591" spans="1:156" ht="15" customHeight="1">
      <c r="A591" s="108" t="s">
        <v>122</v>
      </c>
      <c r="B591" s="108"/>
      <c r="C591" s="108"/>
      <c r="D591" s="108"/>
      <c r="E591" s="108"/>
      <c r="F591" s="108"/>
      <c r="G591" s="108"/>
      <c r="H591" s="108"/>
      <c r="I591" s="108"/>
      <c r="J591" s="108"/>
      <c r="K591" s="108"/>
      <c r="L591" s="108"/>
      <c r="M591" s="108"/>
      <c r="N591" s="108"/>
      <c r="O591" s="108"/>
      <c r="P591" s="108"/>
      <c r="Q591" s="108"/>
      <c r="R591" s="108"/>
      <c r="S591" s="108"/>
      <c r="T591" s="108"/>
      <c r="U591" s="108"/>
      <c r="V591" s="108"/>
      <c r="W591" s="108"/>
      <c r="X591" s="108"/>
      <c r="Y591" s="108"/>
      <c r="Z591" s="108"/>
      <c r="AA591" s="108"/>
      <c r="AB591" s="108"/>
      <c r="AC591" s="108"/>
      <c r="AD591" s="108"/>
      <c r="AE591" s="108"/>
      <c r="AF591" s="108"/>
      <c r="AG591" s="108"/>
      <c r="AH591" s="108"/>
      <c r="AI591" s="108"/>
      <c r="AJ591" s="108"/>
      <c r="AK591" s="108"/>
      <c r="AL591" s="108"/>
      <c r="AM591" s="108"/>
      <c r="AN591" s="108"/>
      <c r="AO591" s="108"/>
      <c r="AP591" s="108"/>
      <c r="AQ591" s="108"/>
      <c r="AR591" s="108"/>
      <c r="AS591" s="108"/>
      <c r="AT591" s="108"/>
      <c r="AU591" s="108"/>
      <c r="AV591" s="108"/>
      <c r="AY591" s="48">
        <v>2016</v>
      </c>
      <c r="AZ591" s="93" t="e">
        <f>'Report Sept'!AZ591-'Report June'!AZ591</f>
        <v>#VALUE!</v>
      </c>
      <c r="BA591" s="93" t="e">
        <f>'Report Sept'!BA591-'Report June'!BA591</f>
        <v>#VALUE!</v>
      </c>
      <c r="BB591" s="93" t="e">
        <f>'Report Sept'!BB591-'Report June'!BB591</f>
        <v>#VALUE!</v>
      </c>
      <c r="BC591" s="93" t="e">
        <f>'Report Sept'!BC591-'Report June'!BC591</f>
        <v>#VALUE!</v>
      </c>
      <c r="BD591" s="93" t="e">
        <f>'Report Sept'!BD591-'Report June'!BD591</f>
        <v>#VALUE!</v>
      </c>
      <c r="BE591" s="93" t="e">
        <f>'Report Sept'!BE591-'Report June'!BE591</f>
        <v>#VALUE!</v>
      </c>
      <c r="BF591" s="93" t="e">
        <f>'Report Sept'!BF591-'Report June'!BF591</f>
        <v>#VALUE!</v>
      </c>
      <c r="BG591" s="93" t="e">
        <f>'Report Sept'!BG591-'Report June'!BG591</f>
        <v>#VALUE!</v>
      </c>
      <c r="BH591" s="93" t="e">
        <f>'Report Sept'!BH591-'Report June'!BH591</f>
        <v>#VALUE!</v>
      </c>
      <c r="BI591" s="93" t="e">
        <f>'Report Sept'!BI591-'Report June'!BI591</f>
        <v>#VALUE!</v>
      </c>
      <c r="BJ591" s="93" t="e">
        <f>'Report Sept'!BJ591-'Report June'!BJ591</f>
        <v>#VALUE!</v>
      </c>
      <c r="BK591" s="93" t="e">
        <f>'Report Sept'!BK591-'Report June'!BK591</f>
        <v>#VALUE!</v>
      </c>
      <c r="BL591" s="93" t="e">
        <f>'Report Sept'!BL591-'Report June'!BL591</f>
        <v>#VALUE!</v>
      </c>
      <c r="BM591" s="93" t="e">
        <f>'Report Sept'!BM591-'Report June'!BM591</f>
        <v>#VALUE!</v>
      </c>
      <c r="BN591" s="93" t="e">
        <f>'Report Sept'!BN591-'Report June'!BN591</f>
        <v>#VALUE!</v>
      </c>
      <c r="BO591" s="93" t="e">
        <f>'Report Sept'!BO591-'Report June'!BO591</f>
        <v>#VALUE!</v>
      </c>
      <c r="BP591" s="93" t="e">
        <f>'Report Sept'!BP591-'Report June'!BP591</f>
        <v>#VALUE!</v>
      </c>
      <c r="BQ591" s="93" t="e">
        <f>'Report Sept'!BQ591-'Report June'!BQ591</f>
        <v>#VALUE!</v>
      </c>
      <c r="BR591" s="93" t="e">
        <f>'Report Sept'!BR591-'Report June'!BR591</f>
        <v>#VALUE!</v>
      </c>
      <c r="BS591" s="93" t="e">
        <f>'Report Sept'!BS591-'Report June'!BS591</f>
        <v>#VALUE!</v>
      </c>
      <c r="BT591" s="93" t="e">
        <f>'Report Sept'!BT591-'Report June'!BT591</f>
        <v>#VALUE!</v>
      </c>
      <c r="BU591" s="93" t="e">
        <f>'Report Sept'!BU591-'Report June'!BU591</f>
        <v>#VALUE!</v>
      </c>
      <c r="BV591" s="93" t="e">
        <f>'Report Sept'!BV591-'Report June'!BV591</f>
        <v>#VALUE!</v>
      </c>
      <c r="BW591" s="93" t="e">
        <f>'Report Sept'!BW591-'Report June'!BW591</f>
        <v>#VALUE!</v>
      </c>
      <c r="BX591" s="93" t="e">
        <f>'Report Sept'!BX591-'Report June'!BX591</f>
        <v>#VALUE!</v>
      </c>
      <c r="BY591" s="93" t="e">
        <f>'Report Sept'!BY591-'Report June'!BY591</f>
        <v>#VALUE!</v>
      </c>
      <c r="BZ591" s="93" t="e">
        <f>'Report Sept'!BZ591-'Report June'!BZ591</f>
        <v>#VALUE!</v>
      </c>
      <c r="CA591" s="93" t="e">
        <f>'Report Sept'!CA591-'Report June'!CA591</f>
        <v>#VALUE!</v>
      </c>
      <c r="CB591" s="93" t="e">
        <f>'Report Sept'!CB591-'Report June'!CB591</f>
        <v>#VALUE!</v>
      </c>
      <c r="CC591" s="93" t="e">
        <f>'Report Sept'!CC591-'Report June'!CC591</f>
        <v>#VALUE!</v>
      </c>
      <c r="CD591" s="93" t="e">
        <f>'Report Sept'!CD591-'Report June'!CD591</f>
        <v>#VALUE!</v>
      </c>
      <c r="CE591" s="93" t="e">
        <f>'Report Sept'!CE591-'Report June'!CE591</f>
        <v>#VALUE!</v>
      </c>
      <c r="CF591" s="93" t="e">
        <f>'Report Sept'!CF591-'Report June'!CF591</f>
        <v>#VALUE!</v>
      </c>
      <c r="CG591" s="93" t="e">
        <f>'Report Sept'!CG591-'Report June'!CG591</f>
        <v>#VALUE!</v>
      </c>
      <c r="CH591" s="43"/>
    </row>
    <row r="592" spans="1:156" ht="15" customHeight="1">
      <c r="A592" s="108"/>
      <c r="B592" s="108"/>
      <c r="C592" s="108"/>
      <c r="D592" s="108"/>
      <c r="E592" s="108"/>
      <c r="F592" s="108"/>
      <c r="G592" s="108"/>
      <c r="H592" s="108"/>
      <c r="I592" s="108"/>
      <c r="J592" s="108"/>
      <c r="K592" s="108"/>
      <c r="L592" s="108"/>
      <c r="M592" s="108"/>
      <c r="N592" s="108"/>
      <c r="O592" s="108"/>
      <c r="P592" s="108"/>
      <c r="Q592" s="108"/>
      <c r="R592" s="108"/>
      <c r="S592" s="108"/>
      <c r="T592" s="108"/>
      <c r="U592" s="108"/>
      <c r="V592" s="108"/>
      <c r="W592" s="108"/>
      <c r="X592" s="108"/>
      <c r="Y592" s="108"/>
      <c r="Z592" s="108"/>
      <c r="AA592" s="108"/>
      <c r="AB592" s="108"/>
      <c r="AC592" s="108"/>
      <c r="AD592" s="108"/>
      <c r="AE592" s="108"/>
      <c r="AF592" s="108"/>
      <c r="AG592" s="108"/>
      <c r="AH592" s="108"/>
      <c r="AI592" s="108"/>
      <c r="AJ592" s="108"/>
      <c r="AK592" s="108"/>
      <c r="AL592" s="108"/>
      <c r="AM592" s="108"/>
      <c r="AN592" s="108"/>
      <c r="AO592" s="108"/>
      <c r="AP592" s="108"/>
      <c r="AQ592" s="108"/>
      <c r="AR592" s="108"/>
      <c r="AS592" s="108"/>
      <c r="AT592" s="108"/>
      <c r="AU592" s="108"/>
      <c r="AV592" s="108"/>
      <c r="AY592" s="48">
        <v>2017</v>
      </c>
      <c r="AZ592" s="93" t="e">
        <f>'Report Sept'!AZ592-'Report June'!AZ592</f>
        <v>#VALUE!</v>
      </c>
      <c r="BA592" s="93" t="e">
        <f>'Report Sept'!BA592-'Report June'!BA592</f>
        <v>#VALUE!</v>
      </c>
      <c r="BB592" s="93" t="e">
        <f>'Report Sept'!BB592-'Report June'!BB592</f>
        <v>#VALUE!</v>
      </c>
      <c r="BC592" s="93" t="e">
        <f>'Report Sept'!BC592-'Report June'!BC592</f>
        <v>#VALUE!</v>
      </c>
      <c r="BD592" s="93" t="e">
        <f>'Report Sept'!BD592-'Report June'!BD592</f>
        <v>#VALUE!</v>
      </c>
      <c r="BE592" s="93" t="e">
        <f>'Report Sept'!BE592-'Report June'!BE592</f>
        <v>#VALUE!</v>
      </c>
      <c r="BF592" s="93" t="e">
        <f>'Report Sept'!BF592-'Report June'!BF592</f>
        <v>#VALUE!</v>
      </c>
      <c r="BG592" s="93" t="e">
        <f>'Report Sept'!BG592-'Report June'!BG592</f>
        <v>#VALUE!</v>
      </c>
      <c r="BH592" s="93" t="e">
        <f>'Report Sept'!BH592-'Report June'!BH592</f>
        <v>#VALUE!</v>
      </c>
      <c r="BI592" s="93" t="e">
        <f>'Report Sept'!BI592-'Report June'!BI592</f>
        <v>#VALUE!</v>
      </c>
      <c r="BJ592" s="93" t="e">
        <f>'Report Sept'!BJ592-'Report June'!BJ592</f>
        <v>#VALUE!</v>
      </c>
      <c r="BK592" s="93" t="e">
        <f>'Report Sept'!BK592-'Report June'!BK592</f>
        <v>#VALUE!</v>
      </c>
      <c r="BL592" s="93" t="e">
        <f>'Report Sept'!BL592-'Report June'!BL592</f>
        <v>#VALUE!</v>
      </c>
      <c r="BM592" s="93" t="e">
        <f>'Report Sept'!BM592-'Report June'!BM592</f>
        <v>#VALUE!</v>
      </c>
      <c r="BN592" s="93" t="e">
        <f>'Report Sept'!BN592-'Report June'!BN592</f>
        <v>#VALUE!</v>
      </c>
      <c r="BO592" s="93" t="e">
        <f>'Report Sept'!BO592-'Report June'!BO592</f>
        <v>#VALUE!</v>
      </c>
      <c r="BP592" s="93" t="e">
        <f>'Report Sept'!BP592-'Report June'!BP592</f>
        <v>#VALUE!</v>
      </c>
      <c r="BQ592" s="93" t="e">
        <f>'Report Sept'!BQ592-'Report June'!BQ592</f>
        <v>#VALUE!</v>
      </c>
      <c r="BR592" s="93" t="e">
        <f>'Report Sept'!BR592-'Report June'!BR592</f>
        <v>#VALUE!</v>
      </c>
      <c r="BS592" s="93" t="e">
        <f>'Report Sept'!BS592-'Report June'!BS592</f>
        <v>#VALUE!</v>
      </c>
      <c r="BT592" s="93" t="e">
        <f>'Report Sept'!BT592-'Report June'!BT592</f>
        <v>#VALUE!</v>
      </c>
      <c r="BU592" s="93" t="e">
        <f>'Report Sept'!BU592-'Report June'!BU592</f>
        <v>#VALUE!</v>
      </c>
      <c r="BV592" s="93" t="e">
        <f>'Report Sept'!BV592-'Report June'!BV592</f>
        <v>#VALUE!</v>
      </c>
      <c r="BW592" s="93" t="e">
        <f>'Report Sept'!BW592-'Report June'!BW592</f>
        <v>#VALUE!</v>
      </c>
      <c r="BX592" s="93" t="e">
        <f>'Report Sept'!BX592-'Report June'!BX592</f>
        <v>#VALUE!</v>
      </c>
      <c r="BY592" s="93" t="e">
        <f>'Report Sept'!BY592-'Report June'!BY592</f>
        <v>#VALUE!</v>
      </c>
      <c r="BZ592" s="93" t="e">
        <f>'Report Sept'!BZ592-'Report June'!BZ592</f>
        <v>#VALUE!</v>
      </c>
      <c r="CA592" s="93" t="e">
        <f>'Report Sept'!CA592-'Report June'!CA592</f>
        <v>#VALUE!</v>
      </c>
      <c r="CB592" s="93" t="e">
        <f>'Report Sept'!CB592-'Report June'!CB592</f>
        <v>#VALUE!</v>
      </c>
      <c r="CC592" s="93" t="e">
        <f>'Report Sept'!CC592-'Report June'!CC592</f>
        <v>#VALUE!</v>
      </c>
      <c r="CD592" s="43"/>
      <c r="CE592" s="43"/>
      <c r="CF592" s="52"/>
      <c r="CG592" s="52"/>
    </row>
    <row r="593" spans="1:85" ht="15" customHeight="1">
      <c r="A593" s="108"/>
      <c r="B593" s="108"/>
      <c r="C593" s="108"/>
      <c r="D593" s="108"/>
      <c r="E593" s="108"/>
      <c r="F593" s="108"/>
      <c r="G593" s="108"/>
      <c r="H593" s="108"/>
      <c r="I593" s="108"/>
      <c r="J593" s="108"/>
      <c r="K593" s="108"/>
      <c r="L593" s="108"/>
      <c r="M593" s="108"/>
      <c r="N593" s="108"/>
      <c r="O593" s="108"/>
      <c r="P593" s="108"/>
      <c r="Q593" s="108"/>
      <c r="R593" s="108"/>
      <c r="S593" s="108"/>
      <c r="T593" s="108"/>
      <c r="U593" s="108"/>
      <c r="V593" s="108"/>
      <c r="W593" s="108"/>
      <c r="X593" s="108"/>
      <c r="Y593" s="108"/>
      <c r="Z593" s="108"/>
      <c r="AA593" s="108"/>
      <c r="AB593" s="108"/>
      <c r="AC593" s="108"/>
      <c r="AD593" s="108"/>
      <c r="AE593" s="108"/>
      <c r="AF593" s="108"/>
      <c r="AG593" s="108"/>
      <c r="AH593" s="108"/>
      <c r="AI593" s="108"/>
      <c r="AJ593" s="108"/>
      <c r="AK593" s="108"/>
      <c r="AL593" s="108"/>
      <c r="AM593" s="108"/>
      <c r="AN593" s="108"/>
      <c r="AO593" s="108"/>
      <c r="AP593" s="108"/>
      <c r="AQ593" s="108"/>
      <c r="AR593" s="108"/>
      <c r="AS593" s="108"/>
      <c r="AT593" s="108"/>
      <c r="AU593" s="108"/>
      <c r="AV593" s="108"/>
      <c r="AY593" s="48">
        <v>2018</v>
      </c>
      <c r="AZ593" s="93" t="e">
        <f>'Report Sept'!AZ593-'Report June'!AZ593</f>
        <v>#VALUE!</v>
      </c>
      <c r="BA593" s="93" t="e">
        <f>'Report Sept'!BA593-'Report June'!BA593</f>
        <v>#VALUE!</v>
      </c>
      <c r="BB593" s="93" t="e">
        <f>'Report Sept'!BB593-'Report June'!BB593</f>
        <v>#VALUE!</v>
      </c>
      <c r="BC593" s="93" t="e">
        <f>'Report Sept'!BC593-'Report June'!BC593</f>
        <v>#VALUE!</v>
      </c>
      <c r="BD593" s="93" t="e">
        <f>'Report Sept'!BD593-'Report June'!BD593</f>
        <v>#VALUE!</v>
      </c>
      <c r="BE593" s="93" t="e">
        <f>'Report Sept'!BE593-'Report June'!BE593</f>
        <v>#VALUE!</v>
      </c>
      <c r="BF593" s="93" t="e">
        <f>'Report Sept'!BF593-'Report June'!BF593</f>
        <v>#VALUE!</v>
      </c>
      <c r="BG593" s="93" t="e">
        <f>'Report Sept'!BG593-'Report June'!BG593</f>
        <v>#VALUE!</v>
      </c>
      <c r="BH593" s="93" t="e">
        <f>'Report Sept'!BH593-'Report June'!BH593</f>
        <v>#VALUE!</v>
      </c>
      <c r="BI593" s="93" t="e">
        <f>'Report Sept'!BI593-'Report June'!BI593</f>
        <v>#VALUE!</v>
      </c>
      <c r="BJ593" s="93" t="e">
        <f>'Report Sept'!BJ593-'Report June'!BJ593</f>
        <v>#VALUE!</v>
      </c>
      <c r="BK593" s="93" t="e">
        <f>'Report Sept'!BK593-'Report June'!BK593</f>
        <v>#VALUE!</v>
      </c>
      <c r="BL593" s="93" t="e">
        <f>'Report Sept'!BL593-'Report June'!BL593</f>
        <v>#VALUE!</v>
      </c>
      <c r="BM593" s="93" t="e">
        <f>'Report Sept'!BM593-'Report June'!BM593</f>
        <v>#VALUE!</v>
      </c>
      <c r="BN593" s="93" t="e">
        <f>'Report Sept'!BN593-'Report June'!BN593</f>
        <v>#VALUE!</v>
      </c>
      <c r="BO593" s="93" t="e">
        <f>'Report Sept'!BO593-'Report June'!BO593</f>
        <v>#VALUE!</v>
      </c>
      <c r="BP593" s="93" t="e">
        <f>'Report Sept'!BP593-'Report June'!BP593</f>
        <v>#VALUE!</v>
      </c>
      <c r="BQ593" s="93" t="e">
        <f>'Report Sept'!BQ593-'Report June'!BQ593</f>
        <v>#VALUE!</v>
      </c>
      <c r="BR593" s="93" t="e">
        <f>'Report Sept'!BR593-'Report June'!BR593</f>
        <v>#VALUE!</v>
      </c>
      <c r="BS593" s="93" t="e">
        <f>'Report Sept'!BS593-'Report June'!BS593</f>
        <v>#VALUE!</v>
      </c>
      <c r="BT593" s="93" t="e">
        <f>'Report Sept'!BT593-'Report June'!BT593</f>
        <v>#VALUE!</v>
      </c>
      <c r="BU593" s="93" t="e">
        <f>'Report Sept'!BU593-'Report June'!BU593</f>
        <v>#VALUE!</v>
      </c>
      <c r="BV593" s="93" t="e">
        <f>'Report Sept'!BV593-'Report June'!BV593</f>
        <v>#VALUE!</v>
      </c>
      <c r="BW593" s="93" t="e">
        <f>'Report Sept'!BW593-'Report June'!BW593</f>
        <v>#VALUE!</v>
      </c>
      <c r="BX593" s="93" t="e">
        <f>'Report Sept'!BX593-'Report June'!BX593</f>
        <v>#VALUE!</v>
      </c>
      <c r="BY593" s="93" t="e">
        <f>'Report Sept'!BY593-'Report June'!BY593</f>
        <v>#VALUE!</v>
      </c>
      <c r="BZ593" s="43"/>
      <c r="CA593" s="43"/>
      <c r="CB593" s="43"/>
      <c r="CC593" s="43"/>
      <c r="CD593" s="43"/>
      <c r="CE593" s="43"/>
      <c r="CF593" s="52"/>
      <c r="CG593" s="52"/>
    </row>
    <row r="594" spans="1:85" ht="15" customHeight="1">
      <c r="A594" s="108"/>
      <c r="B594" s="108"/>
      <c r="C594" s="108"/>
      <c r="D594" s="108"/>
      <c r="E594" s="108"/>
      <c r="F594" s="108"/>
      <c r="G594" s="108"/>
      <c r="H594" s="108"/>
      <c r="I594" s="108"/>
      <c r="J594" s="108"/>
      <c r="K594" s="108"/>
      <c r="L594" s="108"/>
      <c r="M594" s="108"/>
      <c r="N594" s="108"/>
      <c r="O594" s="108"/>
      <c r="P594" s="108"/>
      <c r="Q594" s="108"/>
      <c r="R594" s="108"/>
      <c r="S594" s="108"/>
      <c r="T594" s="108"/>
      <c r="U594" s="108"/>
      <c r="V594" s="108"/>
      <c r="W594" s="108"/>
      <c r="X594" s="108"/>
      <c r="Y594" s="108"/>
      <c r="Z594" s="108"/>
      <c r="AA594" s="108"/>
      <c r="AB594" s="108"/>
      <c r="AC594" s="108"/>
      <c r="AD594" s="108"/>
      <c r="AE594" s="108"/>
      <c r="AF594" s="108"/>
      <c r="AG594" s="108"/>
      <c r="AH594" s="108"/>
      <c r="AI594" s="108"/>
      <c r="AJ594" s="108"/>
      <c r="AK594" s="108"/>
      <c r="AL594" s="108"/>
      <c r="AM594" s="108"/>
      <c r="AN594" s="108"/>
      <c r="AO594" s="108"/>
      <c r="AP594" s="108"/>
      <c r="AQ594" s="108"/>
      <c r="AR594" s="108"/>
      <c r="AS594" s="108"/>
      <c r="AT594" s="108"/>
      <c r="AU594" s="108"/>
      <c r="AV594" s="108"/>
      <c r="AY594" s="48">
        <v>2019</v>
      </c>
      <c r="AZ594" s="93" t="e">
        <f>'Report Sept'!AZ594-'Report June'!AZ594</f>
        <v>#VALUE!</v>
      </c>
      <c r="BA594" s="93" t="e">
        <f>'Report Sept'!BA594-'Report June'!BA594</f>
        <v>#VALUE!</v>
      </c>
      <c r="BB594" s="93" t="e">
        <f>'Report Sept'!BB594-'Report June'!BB594</f>
        <v>#VALUE!</v>
      </c>
      <c r="BC594" s="93" t="e">
        <f>'Report Sept'!BC594-'Report June'!BC594</f>
        <v>#VALUE!</v>
      </c>
      <c r="BD594" s="93" t="e">
        <f>'Report Sept'!BD594-'Report June'!BD594</f>
        <v>#VALUE!</v>
      </c>
      <c r="BE594" s="93" t="e">
        <f>'Report Sept'!BE594-'Report June'!BE594</f>
        <v>#VALUE!</v>
      </c>
      <c r="BF594" s="93" t="e">
        <f>'Report Sept'!BF594-'Report June'!BF594</f>
        <v>#VALUE!</v>
      </c>
      <c r="BG594" s="93" t="e">
        <f>'Report Sept'!BG594-'Report June'!BG594</f>
        <v>#VALUE!</v>
      </c>
      <c r="BH594" s="93" t="e">
        <f>'Report Sept'!BH594-'Report June'!BH594</f>
        <v>#VALUE!</v>
      </c>
      <c r="BI594" s="93" t="e">
        <f>'Report Sept'!BI594-'Report June'!BI594</f>
        <v>#VALUE!</v>
      </c>
      <c r="BJ594" s="93" t="e">
        <f>'Report Sept'!BJ594-'Report June'!BJ594</f>
        <v>#VALUE!</v>
      </c>
      <c r="BK594" s="93" t="e">
        <f>'Report Sept'!BK594-'Report June'!BK594</f>
        <v>#VALUE!</v>
      </c>
      <c r="BL594" s="93" t="e">
        <f>'Report Sept'!BL594-'Report June'!BL594</f>
        <v>#VALUE!</v>
      </c>
      <c r="BM594" s="93" t="e">
        <f>'Report Sept'!BM594-'Report June'!BM594</f>
        <v>#VALUE!</v>
      </c>
      <c r="BN594" s="93" t="e">
        <f>'Report Sept'!BN594-'Report June'!BN594</f>
        <v>#VALUE!</v>
      </c>
      <c r="BO594" s="93" t="e">
        <f>'Report Sept'!BO594-'Report June'!BO594</f>
        <v>#VALUE!</v>
      </c>
      <c r="BP594" s="93" t="e">
        <f>'Report Sept'!BP594-'Report June'!BP594</f>
        <v>#VALUE!</v>
      </c>
      <c r="BQ594" s="93" t="e">
        <f>'Report Sept'!BQ594-'Report June'!BQ594</f>
        <v>#VALUE!</v>
      </c>
      <c r="BR594" s="93" t="e">
        <f>'Report Sept'!BR594-'Report June'!BR594</f>
        <v>#VALUE!</v>
      </c>
      <c r="BS594" s="93" t="e">
        <f>'Report Sept'!BS594-'Report June'!BS594</f>
        <v>#VALUE!</v>
      </c>
      <c r="BT594" s="93" t="e">
        <f>'Report Sept'!BT594-'Report June'!BT594</f>
        <v>#VALUE!</v>
      </c>
      <c r="BU594" s="93" t="e">
        <f>'Report Sept'!BU594-'Report June'!BU594</f>
        <v>#VALUE!</v>
      </c>
      <c r="BV594" s="43"/>
      <c r="BW594" s="43"/>
      <c r="BX594" s="43"/>
      <c r="BY594" s="43"/>
      <c r="BZ594" s="43"/>
      <c r="CA594" s="43"/>
      <c r="CB594" s="43"/>
      <c r="CC594" s="43"/>
      <c r="CD594" s="43"/>
      <c r="CE594" s="43"/>
      <c r="CF594" s="52"/>
      <c r="CG594" s="52"/>
    </row>
    <row r="595" spans="1:85" ht="15" customHeight="1">
      <c r="AY595" s="48">
        <v>2020</v>
      </c>
      <c r="AZ595" s="93" t="e">
        <f>'Report Sept'!AZ595-'Report June'!AZ595</f>
        <v>#VALUE!</v>
      </c>
      <c r="BA595" s="93" t="e">
        <f>'Report Sept'!BA595-'Report June'!BA595</f>
        <v>#VALUE!</v>
      </c>
      <c r="BB595" s="93" t="e">
        <f>'Report Sept'!BB595-'Report June'!BB595</f>
        <v>#VALUE!</v>
      </c>
      <c r="BC595" s="93" t="e">
        <f>'Report Sept'!BC595-'Report June'!BC595</f>
        <v>#VALUE!</v>
      </c>
      <c r="BD595" s="93" t="e">
        <f>'Report Sept'!BD595-'Report June'!BD595</f>
        <v>#VALUE!</v>
      </c>
      <c r="BE595" s="93" t="e">
        <f>'Report Sept'!BE595-'Report June'!BE595</f>
        <v>#VALUE!</v>
      </c>
      <c r="BF595" s="93" t="e">
        <f>'Report Sept'!BF595-'Report June'!BF595</f>
        <v>#VALUE!</v>
      </c>
      <c r="BG595" s="93" t="e">
        <f>'Report Sept'!BG595-'Report June'!BG595</f>
        <v>#VALUE!</v>
      </c>
      <c r="BH595" s="93" t="e">
        <f>'Report Sept'!BH595-'Report June'!BH595</f>
        <v>#VALUE!</v>
      </c>
      <c r="BI595" s="93" t="e">
        <f>'Report Sept'!BI595-'Report June'!BI595</f>
        <v>#VALUE!</v>
      </c>
      <c r="BJ595" s="93" t="e">
        <f>'Report Sept'!BJ595-'Report June'!BJ595</f>
        <v>#VALUE!</v>
      </c>
      <c r="BK595" s="93" t="e">
        <f>'Report Sept'!BK595-'Report June'!BK595</f>
        <v>#VALUE!</v>
      </c>
      <c r="BL595" s="93" t="e">
        <f>'Report Sept'!BL595-'Report June'!BL595</f>
        <v>#VALUE!</v>
      </c>
      <c r="BM595" s="93" t="e">
        <f>'Report Sept'!BM595-'Report June'!BM595</f>
        <v>#VALUE!</v>
      </c>
      <c r="BN595" s="93" t="e">
        <f>'Report Sept'!BN595-'Report June'!BN595</f>
        <v>#VALUE!</v>
      </c>
      <c r="BO595" s="93" t="e">
        <f>'Report Sept'!BO595-'Report June'!BO595</f>
        <v>#VALUE!</v>
      </c>
      <c r="BP595" s="93" t="e">
        <f>'Report Sept'!BP595-'Report June'!BP595</f>
        <v>#VALUE!</v>
      </c>
      <c r="BQ595" s="93" t="e">
        <f>'Report Sept'!BQ595-'Report June'!BQ595</f>
        <v>#VALUE!</v>
      </c>
      <c r="BR595" s="43"/>
      <c r="BS595" s="43"/>
      <c r="BT595" s="43"/>
      <c r="BU595" s="43"/>
      <c r="BV595" s="43"/>
      <c r="BW595" s="43"/>
      <c r="BX595" s="43"/>
      <c r="BY595" s="43"/>
      <c r="BZ595" s="43"/>
      <c r="CA595" s="43"/>
      <c r="CB595" s="43"/>
      <c r="CC595" s="43"/>
      <c r="CD595" s="43"/>
      <c r="CE595" s="43"/>
      <c r="CF595" s="52"/>
      <c r="CG595" s="52"/>
    </row>
    <row r="596" spans="1:85" ht="15" customHeight="1">
      <c r="AY596" s="48">
        <v>2021</v>
      </c>
      <c r="AZ596" s="93" t="e">
        <f>'Report Sept'!AZ596-'Report June'!AZ596</f>
        <v>#VALUE!</v>
      </c>
      <c r="BA596" s="93" t="e">
        <f>'Report Sept'!BA596-'Report June'!BA596</f>
        <v>#VALUE!</v>
      </c>
      <c r="BB596" s="93" t="e">
        <f>'Report Sept'!BB596-'Report June'!BB596</f>
        <v>#VALUE!</v>
      </c>
      <c r="BC596" s="93" t="e">
        <f>'Report Sept'!BC596-'Report June'!BC596</f>
        <v>#VALUE!</v>
      </c>
      <c r="BD596" s="93" t="e">
        <f>'Report Sept'!BD596-'Report June'!BD596</f>
        <v>#VALUE!</v>
      </c>
      <c r="BE596" s="93" t="e">
        <f>'Report Sept'!BE596-'Report June'!BE596</f>
        <v>#VALUE!</v>
      </c>
      <c r="BF596" s="93" t="e">
        <f>'Report Sept'!BF596-'Report June'!BF596</f>
        <v>#VALUE!</v>
      </c>
      <c r="BG596" s="93" t="e">
        <f>'Report Sept'!BG596-'Report June'!BG596</f>
        <v>#VALUE!</v>
      </c>
      <c r="BH596" s="93" t="e">
        <f>'Report Sept'!BH596-'Report June'!BH596</f>
        <v>#VALUE!</v>
      </c>
      <c r="BI596" s="93" t="e">
        <f>'Report Sept'!BI596-'Report June'!BI596</f>
        <v>#VALUE!</v>
      </c>
      <c r="BJ596" s="93" t="e">
        <f>'Report Sept'!BJ596-'Report June'!BJ596</f>
        <v>#VALUE!</v>
      </c>
      <c r="BK596" s="93" t="e">
        <f>'Report Sept'!BK596-'Report June'!BK596</f>
        <v>#VALUE!</v>
      </c>
      <c r="BL596" s="93" t="e">
        <f>'Report Sept'!BL596-'Report June'!BL596</f>
        <v>#VALUE!</v>
      </c>
      <c r="BM596" s="93" t="e">
        <f>'Report Sept'!BM596-'Report June'!BM596</f>
        <v>#VALUE!</v>
      </c>
      <c r="BN596" s="43"/>
      <c r="BO596" s="43"/>
      <c r="BP596" s="43"/>
      <c r="BQ596" s="43"/>
      <c r="BR596" s="43"/>
      <c r="BS596" s="43"/>
      <c r="BT596" s="43"/>
      <c r="BU596" s="43"/>
      <c r="BV596" s="43"/>
      <c r="BW596" s="43"/>
      <c r="BX596" s="43"/>
      <c r="BY596" s="43"/>
      <c r="BZ596" s="43"/>
      <c r="CA596" s="43"/>
      <c r="CB596" s="43"/>
      <c r="CC596" s="43"/>
      <c r="CD596" s="43"/>
      <c r="CE596" s="43"/>
      <c r="CF596" s="52"/>
      <c r="CG596" s="52"/>
    </row>
    <row r="597" spans="1:85" ht="15" customHeight="1">
      <c r="AY597" s="48">
        <v>2022</v>
      </c>
      <c r="AZ597" s="93" t="e">
        <f>'Report Sept'!AZ597-'Report June'!AZ597</f>
        <v>#VALUE!</v>
      </c>
      <c r="BA597" s="93" t="e">
        <f>'Report Sept'!BA597-'Report June'!BA597</f>
        <v>#VALUE!</v>
      </c>
      <c r="BB597" s="93" t="e">
        <f>'Report Sept'!BB597-'Report June'!BB597</f>
        <v>#VALUE!</v>
      </c>
      <c r="BC597" s="93" t="e">
        <f>'Report Sept'!BC597-'Report June'!BC597</f>
        <v>#VALUE!</v>
      </c>
      <c r="BD597" s="93" t="e">
        <f>'Report Sept'!BD597-'Report June'!BD597</f>
        <v>#VALUE!</v>
      </c>
      <c r="BE597" s="93" t="e">
        <f>'Report Sept'!BE597-'Report June'!BE597</f>
        <v>#VALUE!</v>
      </c>
      <c r="BF597" s="93" t="e">
        <f>'Report Sept'!BF597-'Report June'!BF597</f>
        <v>#VALUE!</v>
      </c>
      <c r="BG597" s="93" t="e">
        <f>'Report Sept'!BG597-'Report June'!BG597</f>
        <v>#VALUE!</v>
      </c>
      <c r="BH597" s="93" t="e">
        <f>'Report Sept'!BH597-'Report June'!BH597</f>
        <v>#VALUE!</v>
      </c>
      <c r="BI597" s="93" t="e">
        <f>'Report Sept'!BI597-'Report June'!BI597</f>
        <v>#VALUE!</v>
      </c>
      <c r="BJ597" s="43"/>
      <c r="BK597" s="43"/>
      <c r="BL597" s="43"/>
      <c r="BM597" s="43"/>
      <c r="BN597" s="43"/>
      <c r="BO597" s="43"/>
      <c r="BP597" s="43"/>
      <c r="BQ597" s="43"/>
      <c r="BR597" s="43"/>
      <c r="BS597" s="43"/>
      <c r="BT597" s="43"/>
      <c r="BU597" s="43"/>
      <c r="BV597" s="43"/>
      <c r="BW597" s="43"/>
      <c r="BX597" s="43"/>
      <c r="BY597" s="43"/>
      <c r="BZ597" s="43"/>
      <c r="CA597" s="43"/>
      <c r="CB597" s="43"/>
      <c r="CC597" s="43"/>
      <c r="CD597" s="43"/>
      <c r="CE597" s="43"/>
      <c r="CF597" s="52"/>
      <c r="CG597" s="52"/>
    </row>
    <row r="598" spans="1:85" ht="15" customHeight="1">
      <c r="AY598" s="48">
        <v>2023</v>
      </c>
      <c r="AZ598" s="93" t="e">
        <f>'Report Sept'!AZ598-'Report June'!AZ598</f>
        <v>#VALUE!</v>
      </c>
      <c r="BA598" s="93" t="e">
        <f>'Report Sept'!BA598-'Report June'!BA598</f>
        <v>#VALUE!</v>
      </c>
      <c r="BB598" s="93" t="e">
        <f>'Report Sept'!BB598-'Report June'!BB598</f>
        <v>#VALUE!</v>
      </c>
      <c r="BC598" s="93" t="e">
        <f>'Report Sept'!BC598-'Report June'!BC598</f>
        <v>#VALUE!</v>
      </c>
      <c r="BD598" s="93" t="e">
        <f>'Report Sept'!BD598-'Report June'!BD598</f>
        <v>#VALUE!</v>
      </c>
      <c r="BE598" s="93" t="e">
        <f>'Report Sept'!BE598-'Report June'!BE598</f>
        <v>#VALUE!</v>
      </c>
      <c r="BF598" s="43"/>
      <c r="BG598" s="43"/>
      <c r="BH598" s="43"/>
      <c r="BI598" s="43"/>
      <c r="BJ598" s="43"/>
      <c r="BK598" s="43"/>
      <c r="BL598" s="43"/>
      <c r="BM598" s="43"/>
      <c r="BN598" s="43"/>
      <c r="BO598" s="43"/>
      <c r="BP598" s="43"/>
      <c r="BQ598" s="43"/>
      <c r="BR598" s="43"/>
      <c r="BS598" s="43"/>
      <c r="BT598" s="43"/>
      <c r="BU598" s="43"/>
      <c r="BV598" s="43"/>
      <c r="BW598" s="43"/>
      <c r="BX598" s="43"/>
      <c r="BY598" s="43"/>
      <c r="BZ598" s="43"/>
      <c r="CA598" s="43"/>
      <c r="CB598" s="43"/>
      <c r="CC598" s="43"/>
      <c r="CD598" s="43"/>
      <c r="CE598" s="43"/>
      <c r="CF598" s="52"/>
      <c r="CG598" s="52"/>
    </row>
    <row r="599" spans="1:85" ht="15" customHeight="1">
      <c r="AY599" s="48">
        <v>2024</v>
      </c>
      <c r="AZ599" s="93">
        <f>'Report Sept'!AZ599-'Report June'!AZ599</f>
        <v>3.4730770604715501E-2</v>
      </c>
      <c r="BA599" s="93">
        <f>'Report Sept'!BA599-'Report June'!BA599</f>
        <v>3.6003734534574998E-2</v>
      </c>
    </row>
    <row r="600" spans="1:85" ht="15" customHeight="1">
      <c r="AY600" s="50"/>
      <c r="AZ600" s="68"/>
      <c r="BA600" s="68"/>
      <c r="BB600" s="68"/>
      <c r="BC600" s="68"/>
      <c r="BD600" s="68"/>
      <c r="BE600" s="68"/>
      <c r="BF600" s="68"/>
      <c r="BG600" s="68"/>
      <c r="BH600" s="68"/>
      <c r="BI600" s="68"/>
      <c r="BJ600" s="43"/>
      <c r="BK600" s="43"/>
      <c r="BL600" s="43"/>
      <c r="BM600" s="43"/>
      <c r="BN600" s="43"/>
      <c r="BO600" s="43"/>
      <c r="BP600" s="43"/>
      <c r="BQ600" s="43"/>
      <c r="BR600" s="43"/>
      <c r="BS600" s="43"/>
      <c r="BT600" s="43"/>
      <c r="BU600" s="43"/>
      <c r="BV600" s="43"/>
      <c r="BW600" s="43"/>
      <c r="BX600" s="43"/>
      <c r="BY600" s="43"/>
      <c r="BZ600" s="43"/>
      <c r="CA600" s="43"/>
      <c r="CB600" s="43"/>
      <c r="CC600" s="43"/>
      <c r="CD600" s="43"/>
      <c r="CE600" s="43"/>
      <c r="CF600" s="43"/>
      <c r="CG600" s="43"/>
    </row>
    <row r="604" spans="1:85" ht="15" customHeight="1">
      <c r="A604" s="44"/>
      <c r="B604" s="44"/>
      <c r="C604" s="44"/>
      <c r="D604" s="44"/>
      <c r="E604" s="44"/>
      <c r="F604" s="44"/>
      <c r="G604" s="44"/>
      <c r="H604" s="44"/>
      <c r="I604" s="44"/>
      <c r="J604" s="44"/>
      <c r="K604" s="44"/>
      <c r="L604" s="44"/>
      <c r="M604" s="44"/>
      <c r="N604" s="44"/>
      <c r="O604" s="44"/>
      <c r="P604" s="44"/>
      <c r="Q604" s="44"/>
      <c r="R604" s="44"/>
      <c r="S604" s="44"/>
      <c r="T604" s="44"/>
      <c r="U604" s="44"/>
      <c r="V604" s="44"/>
      <c r="W604" s="44"/>
      <c r="X604" s="44"/>
      <c r="Y604" s="44"/>
      <c r="Z604" s="44"/>
      <c r="AA604" s="44"/>
      <c r="AB604" s="44"/>
      <c r="AC604" s="44"/>
      <c r="AD604" s="44"/>
      <c r="AE604" s="44"/>
      <c r="AF604" s="44"/>
      <c r="AG604" s="44"/>
      <c r="AH604" s="44"/>
      <c r="AI604" s="44"/>
      <c r="AJ604" s="44"/>
      <c r="AK604" s="44"/>
      <c r="AL604" s="44"/>
      <c r="AM604" s="44"/>
      <c r="AN604" s="44"/>
      <c r="AO604" s="44"/>
      <c r="AP604" s="44"/>
      <c r="AQ604" s="44"/>
      <c r="AR604" s="44"/>
      <c r="AS604" s="44"/>
      <c r="AT604" s="44"/>
      <c r="AU604" s="44"/>
      <c r="AV604" s="44"/>
    </row>
    <row r="605" spans="1:85" ht="15" customHeight="1">
      <c r="A605" s="44"/>
      <c r="B605" s="104" t="s">
        <v>88</v>
      </c>
      <c r="C605" s="104"/>
      <c r="D605" s="104"/>
      <c r="E605" s="104"/>
      <c r="F605" s="104"/>
      <c r="G605" s="104"/>
      <c r="H605" s="104"/>
      <c r="I605" s="104"/>
      <c r="J605" s="104"/>
      <c r="K605" s="104"/>
      <c r="L605" s="104"/>
      <c r="M605" s="104"/>
      <c r="N605" s="104"/>
      <c r="O605" s="104"/>
      <c r="P605" s="104"/>
      <c r="Q605" s="104"/>
      <c r="R605" s="104"/>
      <c r="S605" s="104"/>
      <c r="T605" s="104"/>
      <c r="U605" s="104"/>
      <c r="V605" s="104"/>
      <c r="W605" s="104"/>
      <c r="X605" s="104"/>
      <c r="Y605" s="104"/>
      <c r="Z605" s="104"/>
      <c r="AA605" s="104"/>
      <c r="AB605" s="104"/>
      <c r="AC605" s="104"/>
      <c r="AD605" s="104"/>
      <c r="AE605" s="104"/>
      <c r="AF605" s="104"/>
      <c r="AG605" s="104"/>
      <c r="AH605" s="104"/>
      <c r="AI605" s="104"/>
      <c r="AJ605" s="104"/>
      <c r="AK605" s="104"/>
      <c r="AL605" s="104"/>
      <c r="AM605" s="104"/>
      <c r="AN605" s="104"/>
      <c r="AO605" s="104"/>
      <c r="AP605" s="104"/>
      <c r="AQ605" s="104"/>
      <c r="AR605" s="104"/>
      <c r="AS605" s="104"/>
      <c r="AT605" s="104"/>
      <c r="AU605" s="104"/>
      <c r="AV605" s="44"/>
    </row>
    <row r="606" spans="1:85" ht="15" customHeight="1">
      <c r="A606" s="44"/>
      <c r="B606" s="104"/>
      <c r="C606" s="104"/>
      <c r="D606" s="104"/>
      <c r="E606" s="104"/>
      <c r="F606" s="104"/>
      <c r="G606" s="104"/>
      <c r="H606" s="104"/>
      <c r="I606" s="104"/>
      <c r="J606" s="104"/>
      <c r="K606" s="104"/>
      <c r="L606" s="104"/>
      <c r="M606" s="104"/>
      <c r="N606" s="104"/>
      <c r="O606" s="104"/>
      <c r="P606" s="104"/>
      <c r="Q606" s="104"/>
      <c r="R606" s="104"/>
      <c r="S606" s="104"/>
      <c r="T606" s="104"/>
      <c r="U606" s="104"/>
      <c r="V606" s="104"/>
      <c r="W606" s="104"/>
      <c r="X606" s="104"/>
      <c r="Y606" s="104"/>
      <c r="Z606" s="104"/>
      <c r="AA606" s="104"/>
      <c r="AB606" s="104"/>
      <c r="AC606" s="104"/>
      <c r="AD606" s="104"/>
      <c r="AE606" s="104"/>
      <c r="AF606" s="104"/>
      <c r="AG606" s="104"/>
      <c r="AH606" s="104"/>
      <c r="AI606" s="104"/>
      <c r="AJ606" s="104"/>
      <c r="AK606" s="104"/>
      <c r="AL606" s="104"/>
      <c r="AM606" s="104"/>
      <c r="AN606" s="104"/>
      <c r="AO606" s="104"/>
      <c r="AP606" s="104"/>
      <c r="AQ606" s="104"/>
      <c r="AR606" s="104"/>
      <c r="AS606" s="104"/>
      <c r="AT606" s="104"/>
      <c r="AU606" s="104"/>
      <c r="AV606" s="44"/>
    </row>
    <row r="607" spans="1:85" ht="15" customHeight="1">
      <c r="A607" s="44"/>
      <c r="B607" s="104"/>
      <c r="C607" s="104"/>
      <c r="D607" s="104"/>
      <c r="E607" s="104"/>
      <c r="F607" s="104"/>
      <c r="G607" s="104"/>
      <c r="H607" s="104"/>
      <c r="I607" s="104"/>
      <c r="J607" s="104"/>
      <c r="K607" s="104"/>
      <c r="L607" s="104"/>
      <c r="M607" s="104"/>
      <c r="N607" s="104"/>
      <c r="O607" s="104"/>
      <c r="P607" s="104"/>
      <c r="Q607" s="104"/>
      <c r="R607" s="104"/>
      <c r="S607" s="104"/>
      <c r="T607" s="104"/>
      <c r="U607" s="104"/>
      <c r="V607" s="104"/>
      <c r="W607" s="104"/>
      <c r="X607" s="104"/>
      <c r="Y607" s="104"/>
      <c r="Z607" s="104"/>
      <c r="AA607" s="104"/>
      <c r="AB607" s="104"/>
      <c r="AC607" s="104"/>
      <c r="AD607" s="104"/>
      <c r="AE607" s="104"/>
      <c r="AF607" s="104"/>
      <c r="AG607" s="104"/>
      <c r="AH607" s="104"/>
      <c r="AI607" s="104"/>
      <c r="AJ607" s="104"/>
      <c r="AK607" s="104"/>
      <c r="AL607" s="104"/>
      <c r="AM607" s="104"/>
      <c r="AN607" s="104"/>
      <c r="AO607" s="104"/>
      <c r="AP607" s="104"/>
      <c r="AQ607" s="104"/>
      <c r="AR607" s="104"/>
      <c r="AS607" s="104"/>
      <c r="AT607" s="104"/>
      <c r="AU607" s="104"/>
      <c r="AV607" s="44"/>
    </row>
    <row r="608" spans="1:85" ht="15" customHeight="1">
      <c r="A608" s="44"/>
      <c r="B608" s="104"/>
      <c r="C608" s="104"/>
      <c r="D608" s="104"/>
      <c r="E608" s="104"/>
      <c r="F608" s="104"/>
      <c r="G608" s="104"/>
      <c r="H608" s="104"/>
      <c r="I608" s="104"/>
      <c r="J608" s="104"/>
      <c r="K608" s="104"/>
      <c r="L608" s="104"/>
      <c r="M608" s="104"/>
      <c r="N608" s="104"/>
      <c r="O608" s="104"/>
      <c r="P608" s="104"/>
      <c r="Q608" s="104"/>
      <c r="R608" s="104"/>
      <c r="S608" s="104"/>
      <c r="T608" s="104"/>
      <c r="U608" s="104"/>
      <c r="V608" s="104"/>
      <c r="W608" s="104"/>
      <c r="X608" s="104"/>
      <c r="Y608" s="104"/>
      <c r="Z608" s="104"/>
      <c r="AA608" s="104"/>
      <c r="AB608" s="104"/>
      <c r="AC608" s="104"/>
      <c r="AD608" s="104"/>
      <c r="AE608" s="104"/>
      <c r="AF608" s="104"/>
      <c r="AG608" s="104"/>
      <c r="AH608" s="104"/>
      <c r="AI608" s="104"/>
      <c r="AJ608" s="104"/>
      <c r="AK608" s="104"/>
      <c r="AL608" s="104"/>
      <c r="AM608" s="104"/>
      <c r="AN608" s="104"/>
      <c r="AO608" s="104"/>
      <c r="AP608" s="104"/>
      <c r="AQ608" s="104"/>
      <c r="AR608" s="104"/>
      <c r="AS608" s="104"/>
      <c r="AT608" s="104"/>
      <c r="AU608" s="104"/>
      <c r="AV608" s="44"/>
    </row>
    <row r="609" spans="1:48" ht="15" customHeight="1">
      <c r="A609" s="44"/>
      <c r="B609" s="56" t="s">
        <v>89</v>
      </c>
      <c r="C609" s="44"/>
      <c r="D609" s="44"/>
      <c r="E609" s="44"/>
      <c r="F609" s="44"/>
      <c r="G609" s="44"/>
      <c r="H609" s="44"/>
      <c r="I609" s="44"/>
      <c r="J609" s="44"/>
      <c r="K609" s="44"/>
      <c r="L609" s="44"/>
      <c r="M609" s="44"/>
      <c r="N609" s="44"/>
      <c r="O609" s="44"/>
      <c r="P609" s="44"/>
      <c r="Q609" s="44"/>
      <c r="R609" s="44"/>
      <c r="S609" s="44"/>
      <c r="T609" s="44"/>
      <c r="U609" s="44"/>
      <c r="V609" s="44"/>
      <c r="W609" s="44"/>
      <c r="X609" s="44"/>
      <c r="Y609" s="44"/>
      <c r="Z609" s="44"/>
      <c r="AA609" s="44"/>
      <c r="AB609" s="44"/>
      <c r="AC609" s="44"/>
      <c r="AD609" s="44"/>
      <c r="AE609" s="44"/>
      <c r="AF609" s="44"/>
      <c r="AG609" s="44"/>
      <c r="AH609" s="44"/>
      <c r="AI609" s="44"/>
      <c r="AJ609" s="44"/>
      <c r="AK609" s="44"/>
      <c r="AL609" s="44"/>
      <c r="AM609" s="44"/>
      <c r="AN609" s="44"/>
      <c r="AO609" s="44"/>
      <c r="AP609" s="44"/>
      <c r="AQ609" s="44"/>
      <c r="AR609" s="44"/>
      <c r="AS609" s="44"/>
      <c r="AT609" s="44"/>
      <c r="AU609" s="44"/>
      <c r="AV609" s="44"/>
    </row>
    <row r="610" spans="1:48" ht="15" customHeight="1">
      <c r="A610" s="44"/>
      <c r="B610" s="44"/>
      <c r="C610" s="44"/>
      <c r="D610" s="44"/>
      <c r="E610" s="44"/>
      <c r="F610" s="44"/>
      <c r="G610" s="44"/>
      <c r="H610" s="44"/>
      <c r="I610" s="44"/>
      <c r="J610" s="44"/>
      <c r="K610" s="44"/>
      <c r="L610" s="44"/>
      <c r="M610" s="44"/>
      <c r="N610" s="44"/>
      <c r="O610" s="44"/>
      <c r="P610" s="44"/>
      <c r="Q610" s="44"/>
      <c r="R610" s="44"/>
      <c r="S610" s="44"/>
      <c r="T610" s="44"/>
      <c r="U610" s="44"/>
      <c r="V610" s="44"/>
      <c r="W610" s="44"/>
      <c r="X610" s="44"/>
      <c r="Y610" s="44"/>
      <c r="Z610" s="44"/>
      <c r="AA610" s="44"/>
      <c r="AB610" s="44"/>
      <c r="AC610" s="44"/>
      <c r="AD610" s="44"/>
      <c r="AE610" s="44"/>
      <c r="AF610" s="44"/>
      <c r="AG610" s="44"/>
      <c r="AH610" s="44"/>
      <c r="AI610" s="44"/>
      <c r="AJ610" s="44"/>
      <c r="AK610" s="44"/>
      <c r="AL610" s="44"/>
      <c r="AM610" s="44"/>
      <c r="AN610" s="44"/>
      <c r="AO610" s="44"/>
      <c r="AP610" s="44"/>
      <c r="AQ610" s="44"/>
      <c r="AR610" s="44"/>
      <c r="AS610" s="44"/>
      <c r="AT610" s="44"/>
      <c r="AU610" s="44"/>
      <c r="AV610" s="44"/>
    </row>
    <row r="611" spans="1:48" ht="15" customHeight="1">
      <c r="A611" s="44"/>
      <c r="B611" s="56" t="s">
        <v>133</v>
      </c>
      <c r="C611" s="44"/>
      <c r="D611" s="44"/>
      <c r="E611" s="44"/>
      <c r="F611" s="44"/>
      <c r="G611" s="44"/>
      <c r="H611" s="44"/>
      <c r="I611" s="44"/>
      <c r="J611" s="44"/>
      <c r="K611" s="44"/>
      <c r="L611" s="44"/>
      <c r="M611" s="44"/>
      <c r="N611" s="44"/>
      <c r="O611" s="44"/>
      <c r="P611" s="44"/>
      <c r="Q611" s="44"/>
      <c r="R611" s="44"/>
      <c r="S611" s="44"/>
      <c r="T611" s="44"/>
      <c r="U611" s="44"/>
      <c r="V611" s="44"/>
      <c r="W611" s="44"/>
      <c r="X611" s="44"/>
      <c r="Y611" s="44"/>
      <c r="Z611" s="44"/>
      <c r="AA611" s="44"/>
      <c r="AB611" s="44"/>
      <c r="AC611" s="44"/>
      <c r="AD611" s="44"/>
      <c r="AE611" s="44"/>
      <c r="AF611" s="44"/>
      <c r="AG611" s="44"/>
      <c r="AH611" s="44"/>
      <c r="AI611" s="44"/>
      <c r="AJ611" s="44"/>
      <c r="AK611" s="44"/>
      <c r="AL611" s="44"/>
      <c r="AM611" s="44"/>
      <c r="AN611" s="44"/>
      <c r="AO611" s="44"/>
      <c r="AP611" s="44"/>
      <c r="AQ611" s="44"/>
      <c r="AR611" s="44"/>
      <c r="AS611" s="44"/>
      <c r="AT611" s="44"/>
      <c r="AU611" s="44"/>
      <c r="AV611" s="44"/>
    </row>
    <row r="612" spans="1:48" ht="15" customHeight="1">
      <c r="A612" s="44"/>
      <c r="B612" s="44"/>
      <c r="C612" s="44"/>
      <c r="D612" s="44"/>
      <c r="E612" s="44"/>
      <c r="F612" s="44"/>
      <c r="G612" s="44"/>
      <c r="H612" s="44"/>
      <c r="I612" s="44"/>
      <c r="J612" s="44"/>
      <c r="K612" s="44"/>
      <c r="L612" s="44"/>
      <c r="M612" s="44"/>
      <c r="N612" s="44"/>
      <c r="O612" s="44"/>
      <c r="P612" s="44"/>
      <c r="Q612" s="44"/>
      <c r="R612" s="44"/>
      <c r="S612" s="44"/>
      <c r="T612" s="44"/>
      <c r="U612" s="44"/>
      <c r="V612" s="44"/>
      <c r="W612" s="44"/>
      <c r="X612" s="44"/>
      <c r="Y612" s="44"/>
      <c r="Z612" s="44"/>
      <c r="AA612" s="44"/>
      <c r="AB612" s="44"/>
      <c r="AC612" s="44"/>
      <c r="AD612" s="44"/>
      <c r="AE612" s="44"/>
      <c r="AF612" s="44"/>
      <c r="AG612" s="44"/>
      <c r="AH612" s="44"/>
      <c r="AI612" s="44"/>
      <c r="AJ612" s="44"/>
      <c r="AK612" s="44"/>
      <c r="AL612" s="44"/>
      <c r="AM612" s="44"/>
      <c r="AN612" s="44"/>
      <c r="AO612" s="44"/>
      <c r="AP612" s="44"/>
      <c r="AQ612" s="44"/>
      <c r="AR612" s="44"/>
      <c r="AS612" s="44"/>
      <c r="AT612" s="44"/>
      <c r="AU612" s="44"/>
      <c r="AV612" s="44"/>
    </row>
    <row r="613" spans="1:48" ht="15" customHeight="1">
      <c r="A613" s="44"/>
      <c r="B613" s="56" t="s">
        <v>132</v>
      </c>
      <c r="C613" s="44"/>
      <c r="D613" s="44"/>
      <c r="E613" s="44"/>
      <c r="F613" s="44"/>
      <c r="G613" s="44"/>
      <c r="H613" s="44"/>
      <c r="I613" s="44"/>
      <c r="J613" s="44"/>
      <c r="K613" s="44"/>
      <c r="L613" s="44"/>
      <c r="M613" s="44"/>
      <c r="N613" s="44"/>
      <c r="O613" s="44"/>
      <c r="P613" s="44"/>
      <c r="Q613" s="44"/>
      <c r="R613" s="44"/>
      <c r="S613" s="44"/>
      <c r="T613" s="44"/>
      <c r="U613" s="44"/>
      <c r="V613" s="44"/>
      <c r="W613" s="44"/>
      <c r="X613" s="44"/>
      <c r="Y613" s="44"/>
      <c r="Z613" s="44"/>
      <c r="AA613" s="44"/>
      <c r="AB613" s="44"/>
      <c r="AC613" s="44"/>
      <c r="AD613" s="44"/>
      <c r="AE613" s="44"/>
      <c r="AF613" s="44"/>
      <c r="AG613" s="44"/>
      <c r="AH613" s="44"/>
      <c r="AI613" s="44"/>
      <c r="AJ613" s="44"/>
      <c r="AK613" s="44"/>
      <c r="AL613" s="44"/>
      <c r="AM613" s="44"/>
      <c r="AN613" s="44"/>
      <c r="AO613" s="44"/>
      <c r="AP613" s="44"/>
      <c r="AQ613" s="44"/>
      <c r="AR613" s="44"/>
      <c r="AS613" s="44"/>
      <c r="AT613" s="44"/>
      <c r="AU613" s="44"/>
      <c r="AV613" s="44"/>
    </row>
    <row r="614" spans="1:48" ht="15" customHeight="1">
      <c r="A614" s="44"/>
      <c r="B614" s="44"/>
      <c r="C614" s="44"/>
      <c r="D614" s="44"/>
      <c r="E614" s="44"/>
      <c r="F614" s="44"/>
      <c r="G614" s="44"/>
      <c r="H614" s="44"/>
      <c r="I614" s="44"/>
      <c r="J614" s="44"/>
      <c r="K614" s="44"/>
      <c r="L614" s="44"/>
      <c r="M614" s="44"/>
      <c r="N614" s="44"/>
      <c r="O614" s="44"/>
      <c r="P614" s="44"/>
      <c r="Q614" s="44"/>
      <c r="R614" s="44"/>
      <c r="S614" s="44"/>
      <c r="T614" s="44"/>
      <c r="U614" s="44"/>
      <c r="V614" s="44"/>
      <c r="W614" s="44"/>
      <c r="X614" s="44"/>
      <c r="Y614" s="44"/>
      <c r="Z614" s="44"/>
      <c r="AA614" s="44"/>
      <c r="AB614" s="44"/>
      <c r="AC614" s="44"/>
      <c r="AD614" s="44"/>
      <c r="AE614" s="44"/>
      <c r="AF614" s="44"/>
      <c r="AG614" s="44"/>
      <c r="AH614" s="44"/>
      <c r="AI614" s="44"/>
      <c r="AJ614" s="44"/>
      <c r="AK614" s="44"/>
      <c r="AL614" s="44"/>
      <c r="AM614" s="44"/>
      <c r="AN614" s="44"/>
      <c r="AO614" s="44"/>
      <c r="AP614" s="44"/>
      <c r="AQ614" s="44"/>
      <c r="AR614" s="44"/>
      <c r="AS614" s="44"/>
      <c r="AT614" s="44"/>
      <c r="AU614" s="44"/>
      <c r="AV614" s="44"/>
    </row>
    <row r="615" spans="1:48" ht="15" customHeight="1">
      <c r="A615" s="44"/>
      <c r="B615" s="58" t="s">
        <v>120</v>
      </c>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c r="AA615" s="56"/>
      <c r="AB615" s="56"/>
      <c r="AC615" s="56"/>
      <c r="AD615" s="56"/>
      <c r="AE615" s="56"/>
      <c r="AF615" s="56"/>
      <c r="AG615" s="56"/>
      <c r="AH615" s="56"/>
      <c r="AI615" s="56"/>
      <c r="AJ615" s="56"/>
      <c r="AK615" s="56"/>
      <c r="AL615" s="56"/>
      <c r="AM615" s="56"/>
      <c r="AN615" s="56"/>
      <c r="AO615" s="56"/>
      <c r="AP615" s="56"/>
      <c r="AQ615" s="56"/>
      <c r="AR615" s="56"/>
      <c r="AS615" s="56"/>
      <c r="AT615" s="56"/>
      <c r="AU615" s="56"/>
      <c r="AV615" s="44"/>
    </row>
    <row r="616" spans="1:48" ht="15" customHeight="1">
      <c r="A616" s="44"/>
      <c r="B616" s="56"/>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c r="AA616" s="56"/>
      <c r="AB616" s="56"/>
      <c r="AC616" s="56"/>
      <c r="AD616" s="56"/>
      <c r="AE616" s="56"/>
      <c r="AF616" s="56"/>
      <c r="AG616" s="56"/>
      <c r="AH616" s="56"/>
      <c r="AI616" s="56"/>
      <c r="AJ616" s="56"/>
      <c r="AK616" s="56"/>
      <c r="AL616" s="56"/>
      <c r="AM616" s="56"/>
      <c r="AN616" s="56"/>
      <c r="AO616" s="56"/>
      <c r="AP616" s="56"/>
      <c r="AQ616" s="56"/>
      <c r="AR616" s="56"/>
      <c r="AS616" s="56"/>
      <c r="AT616" s="56"/>
      <c r="AU616" s="56"/>
      <c r="AV616" s="44"/>
    </row>
    <row r="617" spans="1:48" ht="15" customHeight="1">
      <c r="A617" s="44"/>
      <c r="B617" s="56" t="s">
        <v>146</v>
      </c>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c r="AA617" s="56"/>
      <c r="AB617" s="56"/>
      <c r="AC617" s="56"/>
      <c r="AD617" s="56"/>
      <c r="AE617" s="56"/>
      <c r="AF617" s="56"/>
      <c r="AG617" s="56"/>
      <c r="AH617" s="56"/>
      <c r="AI617" s="56"/>
      <c r="AJ617" s="56"/>
      <c r="AK617" s="56"/>
      <c r="AL617" s="56"/>
      <c r="AM617" s="56"/>
      <c r="AN617" s="56"/>
      <c r="AO617" s="56"/>
      <c r="AP617" s="56"/>
      <c r="AQ617" s="56"/>
      <c r="AR617" s="56"/>
      <c r="AS617" s="56"/>
      <c r="AT617" s="56"/>
      <c r="AU617" s="56"/>
      <c r="AV617" s="44"/>
    </row>
    <row r="618" spans="1:48" ht="15" customHeight="1">
      <c r="A618" s="44"/>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c r="AA618" s="56"/>
      <c r="AB618" s="56"/>
      <c r="AC618" s="56"/>
      <c r="AD618" s="56"/>
      <c r="AE618" s="56"/>
      <c r="AF618" s="56"/>
      <c r="AG618" s="56"/>
      <c r="AH618" s="56"/>
      <c r="AI618" s="56"/>
      <c r="AJ618" s="56"/>
      <c r="AK618" s="56"/>
      <c r="AL618" s="56"/>
      <c r="AM618" s="56"/>
      <c r="AN618" s="56"/>
      <c r="AO618" s="56"/>
      <c r="AP618" s="56"/>
      <c r="AQ618" s="56"/>
      <c r="AR618" s="56"/>
      <c r="AS618" s="56"/>
      <c r="AT618" s="56"/>
      <c r="AU618" s="56"/>
      <c r="AV618" s="44"/>
    </row>
    <row r="619" spans="1:48" ht="15" customHeight="1">
      <c r="A619" s="44"/>
      <c r="B619" s="56" t="s">
        <v>90</v>
      </c>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c r="AA619" s="56"/>
      <c r="AB619" s="56"/>
      <c r="AC619" s="56"/>
      <c r="AD619" s="56"/>
      <c r="AE619" s="56"/>
      <c r="AF619" s="56"/>
      <c r="AG619" s="56"/>
      <c r="AH619" s="56"/>
      <c r="AI619" s="56"/>
      <c r="AJ619" s="56"/>
      <c r="AK619" s="56"/>
      <c r="AL619" s="56"/>
      <c r="AM619" s="56"/>
      <c r="AN619" s="56"/>
      <c r="AO619" s="56"/>
      <c r="AP619" s="56"/>
      <c r="AQ619" s="56"/>
      <c r="AR619" s="56"/>
      <c r="AS619" s="56"/>
      <c r="AT619" s="56"/>
      <c r="AU619" s="56"/>
      <c r="AV619" s="44"/>
    </row>
    <row r="620" spans="1:48" ht="15" customHeight="1">
      <c r="A620" s="44"/>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c r="AA620" s="56"/>
      <c r="AB620" s="56"/>
      <c r="AC620" s="56"/>
      <c r="AD620" s="56"/>
      <c r="AE620" s="56"/>
      <c r="AF620" s="56"/>
      <c r="AG620" s="56"/>
      <c r="AH620" s="56"/>
      <c r="AI620" s="56"/>
      <c r="AJ620" s="56"/>
      <c r="AK620" s="56"/>
      <c r="AL620" s="56"/>
      <c r="AM620" s="56"/>
      <c r="AN620" s="56"/>
      <c r="AO620" s="56"/>
      <c r="AP620" s="56"/>
      <c r="AQ620" s="56"/>
      <c r="AR620" s="56"/>
      <c r="AS620" s="56"/>
      <c r="AT620" s="56"/>
      <c r="AU620" s="56"/>
      <c r="AV620" s="44"/>
    </row>
    <row r="621" spans="1:48" ht="15" customHeight="1">
      <c r="A621" s="44"/>
      <c r="B621" s="56" t="s">
        <v>121</v>
      </c>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c r="AA621" s="56"/>
      <c r="AB621" s="56"/>
      <c r="AC621" s="56"/>
      <c r="AD621" s="56"/>
      <c r="AE621" s="56"/>
      <c r="AF621" s="56"/>
      <c r="AG621" s="56"/>
      <c r="AH621" s="56"/>
      <c r="AI621" s="56"/>
      <c r="AJ621" s="56"/>
      <c r="AK621" s="56"/>
      <c r="AL621" s="56"/>
      <c r="AM621" s="56"/>
      <c r="AN621" s="56"/>
      <c r="AO621" s="56"/>
      <c r="AP621" s="56"/>
      <c r="AQ621" s="56"/>
      <c r="AR621" s="56"/>
      <c r="AS621" s="56"/>
      <c r="AT621" s="56"/>
      <c r="AU621" s="56"/>
      <c r="AV621" s="44"/>
    </row>
    <row r="622" spans="1:48" ht="15" customHeight="1">
      <c r="A622" s="44"/>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c r="AA622" s="56"/>
      <c r="AB622" s="56"/>
      <c r="AC622" s="56"/>
      <c r="AD622" s="56"/>
      <c r="AE622" s="56"/>
      <c r="AF622" s="56"/>
      <c r="AG622" s="56"/>
      <c r="AH622" s="56"/>
      <c r="AI622" s="56"/>
      <c r="AJ622" s="56"/>
      <c r="AK622" s="56"/>
      <c r="AL622" s="56"/>
      <c r="AM622" s="56"/>
      <c r="AN622" s="56"/>
      <c r="AO622" s="56"/>
      <c r="AP622" s="56"/>
      <c r="AQ622" s="56"/>
      <c r="AR622" s="56"/>
      <c r="AS622" s="56"/>
      <c r="AT622" s="56"/>
      <c r="AU622" s="56"/>
      <c r="AV622" s="44"/>
    </row>
    <row r="623" spans="1:48" ht="15" customHeight="1">
      <c r="B623" s="112" t="s">
        <v>131</v>
      </c>
      <c r="C623" s="112"/>
      <c r="D623" s="112"/>
      <c r="E623" s="112"/>
      <c r="F623" s="112"/>
      <c r="G623" s="112"/>
      <c r="H623" s="112"/>
      <c r="I623" s="112"/>
      <c r="J623" s="112"/>
      <c r="K623" s="112"/>
      <c r="L623" s="112"/>
      <c r="M623" s="112"/>
      <c r="N623" s="112"/>
      <c r="O623" s="112"/>
      <c r="P623" s="112"/>
      <c r="Q623" s="112"/>
      <c r="R623" s="112"/>
      <c r="S623" s="112"/>
      <c r="T623" s="112"/>
      <c r="U623" s="112"/>
      <c r="V623" s="112"/>
      <c r="W623" s="112"/>
      <c r="X623" s="112"/>
      <c r="Y623" s="112"/>
      <c r="Z623" s="112"/>
      <c r="AA623" s="112"/>
      <c r="AB623" s="112"/>
      <c r="AC623" s="112"/>
      <c r="AD623" s="112"/>
      <c r="AE623" s="112"/>
      <c r="AF623" s="112"/>
      <c r="AG623" s="112"/>
      <c r="AH623" s="112"/>
      <c r="AI623" s="112"/>
      <c r="AJ623" s="112"/>
      <c r="AK623" s="112"/>
      <c r="AL623" s="112"/>
      <c r="AM623" s="112"/>
      <c r="AN623" s="112"/>
      <c r="AO623" s="112"/>
      <c r="AP623" s="112"/>
      <c r="AQ623" s="112"/>
      <c r="AR623" s="112"/>
      <c r="AS623" s="112"/>
      <c r="AT623" s="112"/>
      <c r="AU623" s="112"/>
      <c r="AV623" s="44"/>
    </row>
    <row r="624" spans="1:48" ht="15" customHeight="1">
      <c r="A624" s="44"/>
      <c r="B624" s="112"/>
      <c r="C624" s="112"/>
      <c r="D624" s="112"/>
      <c r="E624" s="112"/>
      <c r="F624" s="112"/>
      <c r="G624" s="112"/>
      <c r="H624" s="112"/>
      <c r="I624" s="112"/>
      <c r="J624" s="112"/>
      <c r="K624" s="112"/>
      <c r="L624" s="112"/>
      <c r="M624" s="112"/>
      <c r="N624" s="112"/>
      <c r="O624" s="112"/>
      <c r="P624" s="112"/>
      <c r="Q624" s="112"/>
      <c r="R624" s="112"/>
      <c r="S624" s="112"/>
      <c r="T624" s="112"/>
      <c r="U624" s="112"/>
      <c r="V624" s="112"/>
      <c r="W624" s="112"/>
      <c r="X624" s="112"/>
      <c r="Y624" s="112"/>
      <c r="Z624" s="112"/>
      <c r="AA624" s="112"/>
      <c r="AB624" s="112"/>
      <c r="AC624" s="112"/>
      <c r="AD624" s="112"/>
      <c r="AE624" s="112"/>
      <c r="AF624" s="112"/>
      <c r="AG624" s="112"/>
      <c r="AH624" s="112"/>
      <c r="AI624" s="112"/>
      <c r="AJ624" s="112"/>
      <c r="AK624" s="112"/>
      <c r="AL624" s="112"/>
      <c r="AM624" s="112"/>
      <c r="AN624" s="112"/>
      <c r="AO624" s="112"/>
      <c r="AP624" s="112"/>
      <c r="AQ624" s="112"/>
      <c r="AR624" s="112"/>
      <c r="AS624" s="112"/>
      <c r="AT624" s="112"/>
      <c r="AU624" s="112"/>
      <c r="AV624" s="44"/>
    </row>
    <row r="625" spans="1:52" ht="15" customHeight="1">
      <c r="A625" s="44"/>
      <c r="B625" s="56" t="s">
        <v>130</v>
      </c>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c r="AA625" s="56"/>
      <c r="AB625" s="56"/>
      <c r="AC625" s="56"/>
      <c r="AD625" s="56"/>
      <c r="AE625" s="56"/>
      <c r="AF625" s="56"/>
      <c r="AG625" s="56"/>
      <c r="AH625" s="56"/>
      <c r="AI625" s="56"/>
      <c r="AJ625" s="56"/>
      <c r="AK625" s="56"/>
      <c r="AL625" s="56"/>
      <c r="AM625" s="56"/>
      <c r="AN625" s="56"/>
      <c r="AO625" s="56"/>
      <c r="AP625" s="56"/>
      <c r="AQ625" s="56"/>
      <c r="AR625" s="56"/>
      <c r="AS625" s="56"/>
      <c r="AT625" s="56"/>
      <c r="AU625" s="56"/>
      <c r="AV625" s="44"/>
    </row>
    <row r="626" spans="1:52" ht="15" customHeight="1">
      <c r="A626" s="44"/>
      <c r="B626" s="56"/>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c r="AA626" s="56"/>
      <c r="AB626" s="56"/>
      <c r="AC626" s="56"/>
      <c r="AD626" s="56"/>
      <c r="AE626" s="56"/>
      <c r="AF626" s="56"/>
      <c r="AG626" s="56"/>
      <c r="AH626" s="56"/>
      <c r="AI626" s="56"/>
      <c r="AJ626" s="56"/>
      <c r="AK626" s="56"/>
      <c r="AL626" s="56"/>
      <c r="AM626" s="56"/>
      <c r="AN626" s="56"/>
      <c r="AO626" s="56"/>
      <c r="AP626" s="56"/>
      <c r="AQ626" s="56"/>
      <c r="AR626" s="56"/>
      <c r="AS626" s="56"/>
      <c r="AT626" s="56"/>
      <c r="AU626" s="56"/>
      <c r="AV626" s="44"/>
    </row>
    <row r="627" spans="1:52" ht="15" customHeight="1">
      <c r="A627" s="44"/>
      <c r="B627" s="71" t="s">
        <v>111</v>
      </c>
      <c r="C627" s="56"/>
      <c r="D627" s="44"/>
      <c r="E627" s="44"/>
      <c r="F627" s="44"/>
      <c r="G627" s="44"/>
      <c r="H627" s="44"/>
      <c r="I627" s="44"/>
      <c r="J627" s="44"/>
      <c r="K627" s="44"/>
      <c r="L627" s="44"/>
      <c r="M627" s="44"/>
      <c r="N627" s="44"/>
      <c r="O627" s="44"/>
      <c r="P627" s="44"/>
      <c r="Q627" s="44"/>
      <c r="R627" s="44"/>
      <c r="S627" s="44"/>
      <c r="T627" s="44"/>
      <c r="U627" s="44"/>
      <c r="V627" s="44"/>
      <c r="W627" s="44"/>
      <c r="X627" s="44"/>
      <c r="Y627" s="44"/>
      <c r="Z627" s="44"/>
      <c r="AA627" s="44"/>
      <c r="AB627" s="44"/>
      <c r="AC627" s="44"/>
      <c r="AD627" s="44"/>
      <c r="AE627" s="44"/>
      <c r="AF627" s="44"/>
      <c r="AG627" s="44"/>
      <c r="AH627" s="44"/>
      <c r="AI627" s="44"/>
      <c r="AJ627" s="44"/>
      <c r="AK627" s="44"/>
      <c r="AL627" s="44"/>
      <c r="AM627" s="44"/>
      <c r="AN627" s="44"/>
      <c r="AO627" s="44"/>
      <c r="AP627" s="44"/>
      <c r="AQ627" s="44"/>
      <c r="AR627" s="44"/>
      <c r="AS627" s="44"/>
      <c r="AT627" s="44"/>
      <c r="AU627" s="44"/>
      <c r="AV627" s="44"/>
    </row>
    <row r="628" spans="1:52" ht="15" customHeight="1">
      <c r="A628" s="44"/>
      <c r="B628" s="72"/>
      <c r="C628" s="44"/>
      <c r="D628" s="44"/>
      <c r="E628" s="44"/>
      <c r="F628" s="44"/>
      <c r="G628" s="44"/>
      <c r="H628" s="44"/>
      <c r="I628" s="44"/>
      <c r="J628" s="44"/>
      <c r="K628" s="44"/>
      <c r="L628" s="44"/>
      <c r="M628" s="44"/>
      <c r="N628" s="44"/>
      <c r="O628" s="44"/>
      <c r="P628" s="44"/>
      <c r="Q628" s="44"/>
      <c r="R628" s="44"/>
      <c r="S628" s="44"/>
      <c r="T628" s="44"/>
      <c r="U628" s="44"/>
      <c r="V628" s="44"/>
      <c r="W628" s="44"/>
      <c r="X628" s="44"/>
      <c r="Y628" s="44"/>
      <c r="Z628" s="44"/>
      <c r="AA628" s="44"/>
      <c r="AB628" s="44"/>
      <c r="AC628" s="44"/>
      <c r="AD628" s="44"/>
      <c r="AE628" s="44"/>
      <c r="AF628" s="44"/>
      <c r="AG628" s="44"/>
      <c r="AH628" s="44"/>
      <c r="AI628" s="44"/>
      <c r="AJ628" s="44"/>
      <c r="AK628" s="44"/>
      <c r="AL628" s="44"/>
      <c r="AM628" s="44"/>
      <c r="AN628" s="44"/>
      <c r="AO628" s="44"/>
      <c r="AP628" s="44"/>
      <c r="AQ628" s="44"/>
      <c r="AR628" s="44"/>
      <c r="AS628" s="44"/>
      <c r="AT628" s="44"/>
      <c r="AU628" s="44"/>
      <c r="AV628" s="44"/>
    </row>
    <row r="629" spans="1:52" ht="15" customHeight="1">
      <c r="A629" s="44"/>
      <c r="B629" s="71" t="s">
        <v>129</v>
      </c>
      <c r="C629" s="44"/>
      <c r="D629" s="44"/>
      <c r="E629" s="44"/>
      <c r="F629" s="44"/>
      <c r="G629" s="44"/>
      <c r="H629" s="44"/>
      <c r="I629" s="44"/>
      <c r="J629" s="44"/>
      <c r="K629" s="44"/>
      <c r="L629" s="44"/>
      <c r="M629" s="44"/>
      <c r="N629" s="44"/>
      <c r="O629" s="44"/>
      <c r="P629" s="44"/>
      <c r="Q629" s="44"/>
      <c r="R629" s="44"/>
      <c r="S629" s="44"/>
      <c r="T629" s="44"/>
      <c r="U629" s="44"/>
      <c r="V629" s="44"/>
      <c r="W629" s="44"/>
      <c r="X629" s="44"/>
      <c r="Y629" s="44"/>
      <c r="Z629" s="44"/>
      <c r="AA629" s="44"/>
      <c r="AB629" s="44"/>
      <c r="AC629" s="44"/>
      <c r="AD629" s="44"/>
      <c r="AE629" s="44"/>
      <c r="AF629" s="44"/>
      <c r="AG629" s="44"/>
      <c r="AH629" s="44"/>
      <c r="AI629" s="44"/>
      <c r="AJ629" s="44"/>
      <c r="AK629" s="44"/>
      <c r="AL629" s="44"/>
      <c r="AM629" s="44"/>
      <c r="AN629" s="44"/>
      <c r="AO629" s="44"/>
      <c r="AP629" s="44"/>
      <c r="AQ629" s="44"/>
      <c r="AR629" s="44"/>
      <c r="AS629" s="44"/>
      <c r="AT629" s="44"/>
      <c r="AU629" s="44"/>
      <c r="AV629" s="44"/>
    </row>
    <row r="630" spans="1:52" ht="15" customHeight="1">
      <c r="A630" s="44"/>
      <c r="B630" s="56"/>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c r="AA630" s="56"/>
      <c r="AB630" s="56"/>
      <c r="AC630" s="56"/>
      <c r="AD630" s="56"/>
      <c r="AE630" s="56"/>
      <c r="AF630" s="56"/>
      <c r="AG630" s="56"/>
      <c r="AH630" s="56"/>
      <c r="AI630" s="56"/>
      <c r="AJ630" s="56"/>
      <c r="AK630" s="56"/>
      <c r="AL630" s="56"/>
      <c r="AM630" s="56"/>
      <c r="AN630" s="56"/>
      <c r="AO630" s="56"/>
      <c r="AP630" s="56"/>
      <c r="AQ630" s="56"/>
      <c r="AR630" s="56"/>
      <c r="AS630" s="56"/>
      <c r="AT630" s="56"/>
      <c r="AU630" s="56"/>
      <c r="AV630" s="44"/>
    </row>
    <row r="631" spans="1:52" ht="15" customHeight="1">
      <c r="A631" s="44"/>
      <c r="B631" s="56" t="s">
        <v>128</v>
      </c>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c r="AA631" s="56"/>
      <c r="AB631" s="56"/>
      <c r="AC631" s="56"/>
      <c r="AD631" s="56"/>
      <c r="AE631" s="56"/>
      <c r="AF631" s="56"/>
      <c r="AG631" s="56"/>
      <c r="AH631" s="56"/>
      <c r="AI631" s="56"/>
      <c r="AJ631" s="56"/>
      <c r="AK631" s="56"/>
      <c r="AL631" s="56"/>
      <c r="AM631" s="56"/>
      <c r="AN631" s="56"/>
      <c r="AO631" s="56"/>
      <c r="AP631" s="56"/>
      <c r="AQ631" s="56"/>
      <c r="AR631" s="56"/>
      <c r="AS631" s="56"/>
      <c r="AT631" s="56"/>
      <c r="AU631" s="56"/>
      <c r="AV631" s="44"/>
    </row>
    <row r="632" spans="1:52" ht="15" customHeight="1">
      <c r="A632" s="44"/>
      <c r="B632" s="71"/>
      <c r="C632" s="56"/>
      <c r="D632" s="44"/>
      <c r="E632" s="44"/>
      <c r="F632" s="44"/>
      <c r="G632" s="44"/>
      <c r="H632" s="44"/>
      <c r="I632" s="44"/>
      <c r="J632" s="44"/>
      <c r="K632" s="44"/>
      <c r="L632" s="44"/>
      <c r="M632" s="44"/>
      <c r="N632" s="44"/>
      <c r="O632" s="44"/>
      <c r="P632" s="44"/>
      <c r="Q632" s="44"/>
      <c r="R632" s="44"/>
      <c r="S632" s="44"/>
      <c r="T632" s="44"/>
      <c r="U632" s="44"/>
      <c r="V632" s="44"/>
      <c r="W632" s="44"/>
      <c r="X632" s="44"/>
      <c r="Y632" s="44"/>
      <c r="Z632" s="44"/>
      <c r="AA632" s="44"/>
      <c r="AB632" s="44"/>
      <c r="AC632" s="44"/>
      <c r="AD632" s="44"/>
      <c r="AE632" s="44"/>
      <c r="AF632" s="44"/>
      <c r="AG632" s="44"/>
      <c r="AH632" s="44"/>
      <c r="AI632" s="44"/>
      <c r="AJ632" s="44"/>
      <c r="AK632" s="44"/>
      <c r="AL632" s="44"/>
      <c r="AM632" s="44"/>
      <c r="AN632" s="44"/>
      <c r="AO632" s="44"/>
      <c r="AP632" s="44"/>
      <c r="AQ632" s="44"/>
      <c r="AR632" s="44"/>
      <c r="AS632" s="44"/>
      <c r="AT632" s="44"/>
      <c r="AU632" s="44"/>
      <c r="AV632" s="44"/>
    </row>
    <row r="633" spans="1:52" ht="15" customHeight="1">
      <c r="A633" s="44"/>
      <c r="B633" s="72"/>
      <c r="C633" s="44"/>
      <c r="D633" s="44"/>
      <c r="E633" s="44"/>
      <c r="F633" s="44"/>
      <c r="G633" s="44"/>
      <c r="H633" s="44"/>
      <c r="I633" s="44"/>
      <c r="J633" s="44"/>
      <c r="K633" s="44"/>
      <c r="L633" s="44"/>
      <c r="M633" s="44"/>
      <c r="N633" s="44"/>
      <c r="O633" s="44"/>
      <c r="P633" s="44"/>
      <c r="Q633" s="44"/>
      <c r="R633" s="44"/>
      <c r="S633" s="44"/>
      <c r="T633" s="44"/>
      <c r="U633" s="44"/>
      <c r="V633" s="44"/>
      <c r="W633" s="44"/>
      <c r="X633" s="44"/>
      <c r="Y633" s="44"/>
      <c r="Z633" s="44"/>
      <c r="AA633" s="44"/>
      <c r="AB633" s="44"/>
      <c r="AC633" s="44"/>
      <c r="AD633" s="44"/>
      <c r="AE633" s="44"/>
      <c r="AF633" s="44"/>
      <c r="AG633" s="44"/>
      <c r="AH633" s="44"/>
      <c r="AI633" s="44"/>
      <c r="AJ633" s="44"/>
      <c r="AK633" s="44"/>
      <c r="AL633" s="44"/>
      <c r="AM633" s="44"/>
      <c r="AN633" s="44"/>
      <c r="AO633" s="44"/>
      <c r="AP633" s="44"/>
      <c r="AQ633" s="44"/>
      <c r="AR633" s="44"/>
      <c r="AS633" s="44"/>
      <c r="AT633" s="44"/>
      <c r="AU633" s="44"/>
      <c r="AV633" s="44"/>
    </row>
    <row r="634" spans="1:52" ht="15" customHeight="1">
      <c r="A634" s="44"/>
      <c r="B634" s="71"/>
      <c r="C634" s="44"/>
      <c r="D634" s="44"/>
      <c r="E634" s="44"/>
      <c r="F634" s="44"/>
      <c r="G634" s="44"/>
      <c r="H634" s="44"/>
      <c r="I634" s="44"/>
      <c r="J634" s="44"/>
      <c r="K634" s="44"/>
      <c r="L634" s="44"/>
      <c r="M634" s="44"/>
      <c r="N634" s="44"/>
      <c r="O634" s="44"/>
      <c r="P634" s="44"/>
      <c r="Q634" s="44"/>
      <c r="R634" s="44"/>
      <c r="S634" s="44"/>
      <c r="T634" s="44"/>
      <c r="U634" s="44"/>
      <c r="V634" s="44"/>
      <c r="W634" s="44"/>
      <c r="X634" s="44"/>
      <c r="Y634" s="44"/>
      <c r="Z634" s="44"/>
      <c r="AA634" s="44"/>
      <c r="AB634" s="44"/>
      <c r="AC634" s="44"/>
      <c r="AD634" s="44"/>
      <c r="AE634" s="44"/>
      <c r="AF634" s="44"/>
      <c r="AG634" s="44"/>
      <c r="AH634" s="44"/>
      <c r="AI634" s="44"/>
      <c r="AJ634" s="44"/>
      <c r="AK634" s="44"/>
      <c r="AL634" s="44"/>
      <c r="AM634" s="44"/>
      <c r="AN634" s="44"/>
      <c r="AO634" s="44"/>
      <c r="AP634" s="44"/>
      <c r="AQ634" s="44"/>
      <c r="AR634" s="44"/>
      <c r="AS634" s="44"/>
      <c r="AT634" s="44"/>
      <c r="AU634" s="44"/>
      <c r="AV634" s="44"/>
    </row>
    <row r="635" spans="1:52" ht="15" customHeight="1">
      <c r="A635" s="44"/>
      <c r="B635" s="71"/>
      <c r="C635" s="44"/>
      <c r="D635" s="44"/>
      <c r="E635" s="44"/>
      <c r="F635" s="44"/>
      <c r="G635" s="44"/>
      <c r="H635" s="44"/>
      <c r="I635" s="44"/>
      <c r="J635" s="44"/>
      <c r="K635" s="44"/>
      <c r="L635" s="44"/>
      <c r="M635" s="44"/>
      <c r="N635" s="44"/>
      <c r="O635" s="44"/>
      <c r="P635" s="44"/>
      <c r="Q635" s="44"/>
      <c r="R635" s="44"/>
      <c r="S635" s="44"/>
      <c r="T635" s="44"/>
      <c r="U635" s="44"/>
      <c r="V635" s="44"/>
      <c r="W635" s="44"/>
      <c r="X635" s="44"/>
      <c r="Y635" s="44"/>
      <c r="Z635" s="44"/>
      <c r="AA635" s="44"/>
      <c r="AB635" s="44"/>
      <c r="AC635" s="44"/>
      <c r="AD635" s="44"/>
      <c r="AE635" s="44"/>
      <c r="AF635" s="44"/>
      <c r="AG635" s="44"/>
      <c r="AH635" s="44"/>
      <c r="AI635" s="44"/>
      <c r="AJ635" s="44"/>
      <c r="AK635" s="44"/>
      <c r="AL635" s="44"/>
      <c r="AM635" s="44"/>
      <c r="AN635" s="44"/>
      <c r="AO635" s="44"/>
      <c r="AP635" s="44"/>
      <c r="AQ635" s="44"/>
      <c r="AR635" s="44"/>
      <c r="AS635" s="44"/>
      <c r="AT635" s="44"/>
      <c r="AU635" s="44"/>
      <c r="AV635" s="44"/>
    </row>
    <row r="636" spans="1:52" ht="15" customHeight="1">
      <c r="A636" s="44"/>
      <c r="B636" s="71"/>
      <c r="C636" s="44"/>
      <c r="D636" s="44"/>
      <c r="E636" s="44"/>
      <c r="F636" s="44"/>
      <c r="G636" s="44"/>
      <c r="H636" s="44"/>
      <c r="I636" s="44"/>
      <c r="J636" s="44"/>
      <c r="K636" s="44"/>
      <c r="L636" s="44"/>
      <c r="M636" s="44"/>
      <c r="N636" s="44"/>
      <c r="O636" s="44"/>
      <c r="P636" s="44"/>
      <c r="Q636" s="44"/>
      <c r="R636" s="44"/>
      <c r="S636" s="44"/>
      <c r="T636" s="44"/>
      <c r="U636" s="44"/>
      <c r="V636" s="44"/>
      <c r="W636" s="44"/>
      <c r="X636" s="44"/>
      <c r="Y636" s="44"/>
      <c r="Z636" s="44"/>
      <c r="AA636" s="44"/>
      <c r="AB636" s="44"/>
      <c r="AC636" s="44"/>
      <c r="AD636" s="44"/>
      <c r="AE636" s="44"/>
      <c r="AF636" s="44"/>
      <c r="AG636" s="44"/>
      <c r="AH636" s="44"/>
      <c r="AI636" s="44"/>
      <c r="AJ636" s="44"/>
      <c r="AK636" s="44"/>
      <c r="AL636" s="44"/>
      <c r="AM636" s="44"/>
      <c r="AN636" s="44"/>
      <c r="AO636" s="44"/>
      <c r="AP636" s="44"/>
      <c r="AQ636" s="44"/>
      <c r="AR636" s="44"/>
      <c r="AS636" s="44"/>
      <c r="AT636" s="44"/>
      <c r="AU636" s="44"/>
      <c r="AV636" s="44"/>
    </row>
    <row r="637" spans="1:52" ht="15" customHeight="1">
      <c r="A637" s="44"/>
      <c r="C637" s="57"/>
      <c r="D637" s="57"/>
      <c r="E637" s="57"/>
      <c r="F637" s="57"/>
      <c r="G637" s="57"/>
      <c r="H637" s="57"/>
      <c r="I637" s="57"/>
      <c r="J637" s="57"/>
      <c r="K637" s="57"/>
      <c r="L637" s="57"/>
      <c r="M637" s="57"/>
      <c r="N637" s="57"/>
      <c r="O637" s="57"/>
      <c r="P637" s="57"/>
      <c r="Q637" s="57"/>
      <c r="R637" s="57"/>
      <c r="S637" s="57"/>
      <c r="T637" s="57"/>
      <c r="U637" s="57"/>
      <c r="V637" s="57"/>
      <c r="W637" s="57"/>
      <c r="X637" s="57"/>
      <c r="Y637" s="57"/>
      <c r="Z637" s="57"/>
      <c r="AA637" s="57"/>
      <c r="AB637" s="57"/>
      <c r="AC637" s="57"/>
      <c r="AD637" s="57"/>
      <c r="AE637" s="57"/>
      <c r="AF637" s="57"/>
      <c r="AG637" s="57"/>
      <c r="AH637" s="57"/>
      <c r="AI637" s="57"/>
      <c r="AJ637" s="57"/>
      <c r="AK637" s="57"/>
      <c r="AL637" s="57"/>
      <c r="AM637" s="57"/>
      <c r="AN637" s="57"/>
      <c r="AO637" s="57"/>
      <c r="AP637" s="57"/>
      <c r="AQ637" s="57"/>
      <c r="AR637" s="57"/>
      <c r="AS637" s="57"/>
      <c r="AT637" s="57"/>
      <c r="AU637" s="57"/>
      <c r="AV637" s="44"/>
    </row>
    <row r="638" spans="1:52" ht="15" customHeight="1">
      <c r="A638" s="44"/>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c r="AA638" s="45"/>
      <c r="AB638" s="45"/>
      <c r="AC638" s="45"/>
      <c r="AD638" s="45"/>
      <c r="AE638" s="45"/>
      <c r="AF638" s="45"/>
      <c r="AG638" s="45"/>
      <c r="AH638" s="45"/>
      <c r="AI638" s="45"/>
      <c r="AJ638" s="45"/>
      <c r="AK638" s="45"/>
      <c r="AL638" s="45"/>
      <c r="AM638" s="45"/>
      <c r="AN638" s="45"/>
      <c r="AO638" s="45"/>
      <c r="AP638" s="45"/>
      <c r="AQ638" s="45"/>
      <c r="AR638" s="45"/>
      <c r="AS638" s="45"/>
      <c r="AT638" s="45"/>
      <c r="AU638" s="45"/>
      <c r="AV638" s="44"/>
    </row>
    <row r="640" spans="1:52" ht="15" customHeight="1">
      <c r="A640" s="44"/>
      <c r="B640" s="44"/>
      <c r="C640" s="44"/>
      <c r="D640" s="44"/>
      <c r="E640" s="44"/>
      <c r="F640" s="44"/>
      <c r="G640" s="44"/>
      <c r="H640" s="44"/>
      <c r="I640" s="44"/>
      <c r="J640" s="44"/>
      <c r="K640" s="44"/>
      <c r="L640" s="44"/>
      <c r="M640" s="44"/>
      <c r="N640" s="44"/>
      <c r="O640" s="44"/>
      <c r="P640" s="44"/>
      <c r="Q640" s="44"/>
      <c r="R640" s="44"/>
      <c r="S640" s="44"/>
      <c r="T640" s="44"/>
      <c r="U640" s="44"/>
      <c r="V640" s="44"/>
      <c r="W640" s="44"/>
      <c r="X640" s="44"/>
      <c r="Y640" s="44"/>
      <c r="Z640" s="44"/>
      <c r="AA640" s="44"/>
      <c r="AB640" s="44"/>
      <c r="AC640" s="44"/>
      <c r="AD640" s="44"/>
      <c r="AE640" s="44"/>
      <c r="AF640" s="44"/>
      <c r="AG640" s="44"/>
      <c r="AH640" s="44"/>
      <c r="AI640" s="44"/>
      <c r="AJ640" s="44"/>
      <c r="AK640" s="44"/>
      <c r="AL640" s="44"/>
      <c r="AM640" s="44"/>
      <c r="AN640" s="44"/>
      <c r="AO640" s="44"/>
      <c r="AP640" s="44"/>
      <c r="AQ640" s="44"/>
      <c r="AR640" s="44"/>
      <c r="AS640" s="44"/>
      <c r="AT640" s="44"/>
      <c r="AU640" s="44"/>
      <c r="AV640" s="44"/>
      <c r="AZ640" t="s">
        <v>126</v>
      </c>
    </row>
    <row r="641" spans="1:48" ht="15" customHeight="1">
      <c r="A641" s="44"/>
      <c r="B641" s="104" t="s">
        <v>119</v>
      </c>
      <c r="C641" s="104"/>
      <c r="D641" s="104"/>
      <c r="E641" s="104"/>
      <c r="F641" s="104"/>
      <c r="G641" s="104"/>
      <c r="H641" s="104"/>
      <c r="I641" s="104"/>
      <c r="J641" s="104"/>
      <c r="K641" s="104"/>
      <c r="L641" s="104"/>
      <c r="M641" s="104"/>
      <c r="N641" s="104"/>
      <c r="O641" s="104"/>
      <c r="P641" s="104"/>
      <c r="Q641" s="104"/>
      <c r="R641" s="104"/>
      <c r="S641" s="104"/>
      <c r="T641" s="104"/>
      <c r="U641" s="104"/>
      <c r="V641" s="104"/>
      <c r="W641" s="104"/>
      <c r="X641" s="104"/>
      <c r="Y641" s="104"/>
      <c r="Z641" s="104"/>
      <c r="AA641" s="104"/>
      <c r="AB641" s="104"/>
      <c r="AC641" s="104"/>
      <c r="AD641" s="104"/>
      <c r="AE641" s="104"/>
      <c r="AF641" s="104"/>
      <c r="AG641" s="104"/>
      <c r="AH641" s="104"/>
      <c r="AI641" s="104"/>
      <c r="AJ641" s="104"/>
      <c r="AK641" s="104"/>
      <c r="AL641" s="104"/>
      <c r="AM641" s="104"/>
      <c r="AN641" s="104"/>
      <c r="AO641" s="104"/>
      <c r="AP641" s="104"/>
      <c r="AQ641" s="104"/>
      <c r="AR641" s="104"/>
      <c r="AS641" s="104"/>
      <c r="AT641" s="104"/>
      <c r="AU641" s="104"/>
      <c r="AV641" s="44"/>
    </row>
    <row r="642" spans="1:48" ht="15" customHeight="1">
      <c r="A642" s="44"/>
      <c r="B642" s="104"/>
      <c r="C642" s="104"/>
      <c r="D642" s="104"/>
      <c r="E642" s="104"/>
      <c r="F642" s="104"/>
      <c r="G642" s="104"/>
      <c r="H642" s="104"/>
      <c r="I642" s="104"/>
      <c r="J642" s="104"/>
      <c r="K642" s="104"/>
      <c r="L642" s="104"/>
      <c r="M642" s="104"/>
      <c r="N642" s="104"/>
      <c r="O642" s="104"/>
      <c r="P642" s="104"/>
      <c r="Q642" s="104"/>
      <c r="R642" s="104"/>
      <c r="S642" s="104"/>
      <c r="T642" s="104"/>
      <c r="U642" s="104"/>
      <c r="V642" s="104"/>
      <c r="W642" s="104"/>
      <c r="X642" s="104"/>
      <c r="Y642" s="104"/>
      <c r="Z642" s="104"/>
      <c r="AA642" s="104"/>
      <c r="AB642" s="104"/>
      <c r="AC642" s="104"/>
      <c r="AD642" s="104"/>
      <c r="AE642" s="104"/>
      <c r="AF642" s="104"/>
      <c r="AG642" s="104"/>
      <c r="AH642" s="104"/>
      <c r="AI642" s="104"/>
      <c r="AJ642" s="104"/>
      <c r="AK642" s="104"/>
      <c r="AL642" s="104"/>
      <c r="AM642" s="104"/>
      <c r="AN642" s="104"/>
      <c r="AO642" s="104"/>
      <c r="AP642" s="104"/>
      <c r="AQ642" s="104"/>
      <c r="AR642" s="104"/>
      <c r="AS642" s="104"/>
      <c r="AT642" s="104"/>
      <c r="AU642" s="104"/>
      <c r="AV642" s="44"/>
    </row>
    <row r="643" spans="1:48" ht="15" customHeight="1">
      <c r="A643" s="44"/>
      <c r="B643" s="104"/>
      <c r="C643" s="104"/>
      <c r="D643" s="104"/>
      <c r="E643" s="104"/>
      <c r="F643" s="104"/>
      <c r="G643" s="104"/>
      <c r="H643" s="104"/>
      <c r="I643" s="104"/>
      <c r="J643" s="104"/>
      <c r="K643" s="104"/>
      <c r="L643" s="104"/>
      <c r="M643" s="104"/>
      <c r="N643" s="104"/>
      <c r="O643" s="104"/>
      <c r="P643" s="104"/>
      <c r="Q643" s="104"/>
      <c r="R643" s="104"/>
      <c r="S643" s="104"/>
      <c r="T643" s="104"/>
      <c r="U643" s="104"/>
      <c r="V643" s="104"/>
      <c r="W643" s="104"/>
      <c r="X643" s="104"/>
      <c r="Y643" s="104"/>
      <c r="Z643" s="104"/>
      <c r="AA643" s="104"/>
      <c r="AB643" s="104"/>
      <c r="AC643" s="104"/>
      <c r="AD643" s="104"/>
      <c r="AE643" s="104"/>
      <c r="AF643" s="104"/>
      <c r="AG643" s="104"/>
      <c r="AH643" s="104"/>
      <c r="AI643" s="104"/>
      <c r="AJ643" s="104"/>
      <c r="AK643" s="104"/>
      <c r="AL643" s="104"/>
      <c r="AM643" s="104"/>
      <c r="AN643" s="104"/>
      <c r="AO643" s="104"/>
      <c r="AP643" s="104"/>
      <c r="AQ643" s="104"/>
      <c r="AR643" s="104"/>
      <c r="AS643" s="104"/>
      <c r="AT643" s="104"/>
      <c r="AU643" s="104"/>
      <c r="AV643" s="44"/>
    </row>
    <row r="644" spans="1:48" ht="15" customHeight="1">
      <c r="A644" s="44"/>
      <c r="B644" s="104"/>
      <c r="C644" s="104"/>
      <c r="D644" s="104"/>
      <c r="E644" s="104"/>
      <c r="F644" s="104"/>
      <c r="G644" s="104"/>
      <c r="H644" s="104"/>
      <c r="I644" s="104"/>
      <c r="J644" s="104"/>
      <c r="K644" s="104"/>
      <c r="L644" s="104"/>
      <c r="M644" s="104"/>
      <c r="N644" s="104"/>
      <c r="O644" s="104"/>
      <c r="P644" s="104"/>
      <c r="Q644" s="104"/>
      <c r="R644" s="104"/>
      <c r="S644" s="104"/>
      <c r="T644" s="104"/>
      <c r="U644" s="104"/>
      <c r="V644" s="104"/>
      <c r="W644" s="104"/>
      <c r="X644" s="104"/>
      <c r="Y644" s="104"/>
      <c r="Z644" s="104"/>
      <c r="AA644" s="104"/>
      <c r="AB644" s="104"/>
      <c r="AC644" s="104"/>
      <c r="AD644" s="104"/>
      <c r="AE644" s="104"/>
      <c r="AF644" s="104"/>
      <c r="AG644" s="104"/>
      <c r="AH644" s="104"/>
      <c r="AI644" s="104"/>
      <c r="AJ644" s="104"/>
      <c r="AK644" s="104"/>
      <c r="AL644" s="104"/>
      <c r="AM644" s="104"/>
      <c r="AN644" s="104"/>
      <c r="AO644" s="104"/>
      <c r="AP644" s="104"/>
      <c r="AQ644" s="104"/>
      <c r="AR644" s="104"/>
      <c r="AS644" s="104"/>
      <c r="AT644" s="104"/>
      <c r="AU644" s="104"/>
      <c r="AV644" s="44"/>
    </row>
    <row r="645" spans="1:48" ht="15" customHeight="1">
      <c r="A645" s="44"/>
      <c r="C645" s="71"/>
      <c r="D645" s="71"/>
      <c r="E645" s="71"/>
      <c r="F645" s="71"/>
      <c r="G645" s="71"/>
      <c r="H645" s="71"/>
      <c r="I645" s="71"/>
      <c r="J645" s="71"/>
      <c r="K645" s="71"/>
      <c r="L645" s="71"/>
      <c r="M645" s="71"/>
      <c r="N645" s="71"/>
      <c r="O645" s="71"/>
      <c r="P645" s="71"/>
      <c r="Q645" s="71"/>
      <c r="R645" s="71"/>
      <c r="S645" s="71"/>
      <c r="T645" s="71"/>
      <c r="U645" s="71"/>
      <c r="V645" s="71"/>
      <c r="W645" s="71"/>
      <c r="X645" s="71"/>
      <c r="Y645" s="71"/>
      <c r="Z645" s="71"/>
      <c r="AA645" s="71"/>
      <c r="AB645" s="71"/>
      <c r="AC645" s="71"/>
      <c r="AD645" s="71"/>
      <c r="AE645" s="71"/>
      <c r="AF645" s="71"/>
      <c r="AG645" s="71"/>
      <c r="AH645" s="71"/>
      <c r="AI645" s="71"/>
      <c r="AJ645" s="71"/>
      <c r="AK645" s="71"/>
      <c r="AL645" s="71"/>
      <c r="AM645" s="71"/>
      <c r="AN645" s="71"/>
      <c r="AO645" s="71"/>
      <c r="AP645" s="71"/>
      <c r="AQ645" s="71"/>
      <c r="AR645" s="71"/>
      <c r="AS645" s="71"/>
      <c r="AT645" s="71"/>
      <c r="AU645" s="71"/>
      <c r="AV645" s="44"/>
    </row>
    <row r="646" spans="1:48" ht="15" customHeight="1">
      <c r="A646" s="44"/>
      <c r="B646" s="71"/>
      <c r="C646" s="71"/>
      <c r="D646" s="71"/>
      <c r="E646" s="71"/>
      <c r="F646" s="71"/>
      <c r="G646" s="71"/>
      <c r="H646" s="71"/>
      <c r="I646" s="71"/>
      <c r="J646" s="71"/>
      <c r="L646" s="71"/>
      <c r="M646" s="76" t="s">
        <v>127</v>
      </c>
      <c r="N646" s="71"/>
      <c r="O646" s="71"/>
      <c r="P646" s="71"/>
      <c r="Q646" s="71"/>
      <c r="R646" s="71"/>
      <c r="S646" s="71"/>
      <c r="T646" s="71"/>
      <c r="U646" s="71"/>
      <c r="V646" s="71"/>
      <c r="W646" s="71"/>
      <c r="X646" s="71"/>
      <c r="Y646" s="71"/>
      <c r="Z646" s="71"/>
      <c r="AA646" s="71"/>
      <c r="AB646" s="71"/>
      <c r="AC646" s="71"/>
      <c r="AD646" s="71"/>
      <c r="AE646" s="71"/>
      <c r="AF646" s="71"/>
      <c r="AG646" s="71"/>
      <c r="AH646" s="71"/>
      <c r="AI646" s="71"/>
      <c r="AJ646" s="71"/>
      <c r="AK646" s="71"/>
      <c r="AL646" s="71"/>
      <c r="AM646" s="71"/>
      <c r="AN646" s="71"/>
      <c r="AO646" s="71"/>
      <c r="AP646" s="71"/>
      <c r="AQ646" s="71"/>
      <c r="AR646" s="71"/>
      <c r="AS646" s="71"/>
      <c r="AT646" s="71"/>
      <c r="AU646" s="71"/>
      <c r="AV646" s="44"/>
    </row>
    <row r="647" spans="1:48" ht="15" customHeight="1">
      <c r="A647" s="44"/>
      <c r="B647" s="44"/>
      <c r="C647" s="44"/>
      <c r="D647" s="44"/>
      <c r="E647" s="44"/>
      <c r="F647" s="44"/>
      <c r="G647" s="44"/>
      <c r="H647" s="44"/>
      <c r="I647" s="44"/>
      <c r="J647" s="44"/>
      <c r="K647" s="44"/>
      <c r="L647" s="44"/>
      <c r="M647" s="44"/>
      <c r="N647" s="44"/>
      <c r="O647" s="44"/>
      <c r="P647" s="44"/>
      <c r="Q647" s="44"/>
      <c r="R647" s="44"/>
      <c r="S647" s="44"/>
      <c r="T647" s="44"/>
      <c r="U647" s="44"/>
      <c r="V647" s="44"/>
      <c r="W647" s="44"/>
      <c r="X647" s="44"/>
      <c r="Y647" s="44"/>
      <c r="Z647" s="44"/>
      <c r="AA647" s="44"/>
      <c r="AB647" s="44"/>
      <c r="AC647" s="44"/>
      <c r="AD647" s="44"/>
      <c r="AE647" s="44"/>
      <c r="AF647" s="44"/>
      <c r="AG647" s="44"/>
      <c r="AH647" s="44"/>
      <c r="AI647" s="44"/>
      <c r="AJ647" s="44"/>
      <c r="AK647" s="44"/>
      <c r="AL647" s="44"/>
      <c r="AM647" s="44"/>
      <c r="AN647" s="44"/>
      <c r="AO647" s="44"/>
      <c r="AP647" s="44"/>
      <c r="AQ647" s="44"/>
      <c r="AR647" s="44"/>
      <c r="AS647" s="44"/>
      <c r="AT647" s="44"/>
      <c r="AU647" s="44"/>
      <c r="AV647" s="44"/>
    </row>
    <row r="648" spans="1:48" ht="15" customHeight="1">
      <c r="A648" s="44"/>
      <c r="B648" s="44"/>
      <c r="C648" s="71"/>
      <c r="D648" s="71"/>
      <c r="E648" s="71"/>
      <c r="F648" s="71"/>
      <c r="G648" s="71"/>
      <c r="H648" s="71"/>
      <c r="I648" s="71"/>
      <c r="J648" s="71"/>
      <c r="K648" s="71"/>
      <c r="L648" s="71"/>
      <c r="M648" s="71"/>
      <c r="N648" s="71"/>
      <c r="O648" s="71"/>
      <c r="P648" s="71"/>
      <c r="Q648" s="71"/>
      <c r="R648" s="71"/>
      <c r="S648" s="71"/>
      <c r="T648" s="71"/>
      <c r="U648" s="71"/>
      <c r="V648" s="71"/>
      <c r="W648" s="71"/>
      <c r="X648" s="71"/>
      <c r="Y648" s="71"/>
      <c r="Z648" s="71"/>
      <c r="AA648" s="71"/>
      <c r="AB648" s="71"/>
      <c r="AC648" s="71"/>
      <c r="AD648" s="71"/>
      <c r="AE648" s="71"/>
      <c r="AF648" s="71"/>
      <c r="AG648" s="71"/>
      <c r="AH648" s="71"/>
      <c r="AI648" s="71"/>
      <c r="AJ648" s="71"/>
      <c r="AK648" s="71"/>
      <c r="AL648" s="71"/>
      <c r="AM648" s="71"/>
      <c r="AN648" s="71"/>
      <c r="AO648" s="71"/>
      <c r="AP648" s="71"/>
      <c r="AQ648" s="71"/>
      <c r="AR648" s="71"/>
      <c r="AS648" s="71"/>
      <c r="AT648" s="71"/>
      <c r="AU648" s="71"/>
      <c r="AV648" s="44"/>
    </row>
    <row r="649" spans="1:48" ht="15" customHeight="1">
      <c r="A649" s="44"/>
      <c r="B649" s="71"/>
      <c r="C649" s="71"/>
      <c r="D649" s="71"/>
      <c r="E649" s="71"/>
      <c r="F649" s="71"/>
      <c r="G649" s="71"/>
      <c r="H649" s="71"/>
      <c r="I649" s="71"/>
      <c r="J649" s="71"/>
      <c r="K649" s="71"/>
      <c r="L649" s="71"/>
      <c r="M649" s="71"/>
      <c r="N649" s="71"/>
      <c r="O649" s="71"/>
      <c r="P649" s="71"/>
      <c r="Q649" s="71"/>
      <c r="R649" s="71"/>
      <c r="S649" s="71"/>
      <c r="T649" s="71"/>
      <c r="U649" s="71"/>
      <c r="V649" s="71"/>
      <c r="W649" s="71"/>
      <c r="X649" s="71"/>
      <c r="Y649" s="71"/>
      <c r="Z649" s="71"/>
      <c r="AA649" s="71"/>
      <c r="AB649" s="71"/>
      <c r="AC649" s="71"/>
      <c r="AD649" s="71"/>
      <c r="AE649" s="71"/>
      <c r="AF649" s="71"/>
      <c r="AG649" s="71"/>
      <c r="AH649" s="71"/>
      <c r="AI649" s="71"/>
      <c r="AJ649" s="71"/>
      <c r="AK649" s="71"/>
      <c r="AL649" s="71"/>
      <c r="AM649" s="71"/>
      <c r="AN649" s="71"/>
      <c r="AO649" s="71"/>
      <c r="AP649" s="71"/>
      <c r="AQ649" s="71"/>
      <c r="AR649" s="71"/>
      <c r="AS649" s="71"/>
      <c r="AT649" s="71"/>
      <c r="AU649" s="71"/>
      <c r="AV649" s="44"/>
    </row>
    <row r="650" spans="1:48" ht="15" customHeight="1">
      <c r="A650" s="44"/>
      <c r="B650" s="44"/>
      <c r="C650" s="44"/>
      <c r="D650" s="44"/>
      <c r="E650" s="44"/>
      <c r="F650" s="44"/>
      <c r="G650" s="44"/>
      <c r="H650" s="44"/>
      <c r="I650" s="44"/>
      <c r="J650" s="44"/>
      <c r="K650" s="44"/>
      <c r="L650" s="44"/>
      <c r="M650" s="44"/>
      <c r="N650" s="44"/>
      <c r="O650" s="44"/>
      <c r="P650" s="44"/>
      <c r="Q650" s="44"/>
      <c r="R650" s="44"/>
      <c r="S650" s="44"/>
      <c r="T650" s="44"/>
      <c r="U650" s="44"/>
      <c r="V650" s="44"/>
      <c r="W650" s="44"/>
      <c r="X650" s="44"/>
      <c r="Y650" s="44"/>
      <c r="Z650" s="44"/>
      <c r="AA650" s="44"/>
      <c r="AB650" s="44"/>
      <c r="AC650" s="44"/>
      <c r="AD650" s="44"/>
      <c r="AE650" s="44"/>
      <c r="AF650" s="44"/>
      <c r="AG650" s="44"/>
      <c r="AH650" s="44"/>
      <c r="AI650" s="44"/>
      <c r="AJ650" s="44"/>
      <c r="AK650" s="44"/>
      <c r="AL650" s="44"/>
      <c r="AM650" s="44"/>
      <c r="AN650" s="44"/>
      <c r="AO650" s="44"/>
      <c r="AP650" s="44"/>
      <c r="AQ650" s="44"/>
      <c r="AR650" s="44"/>
      <c r="AS650" s="44"/>
      <c r="AT650" s="44"/>
      <c r="AU650" s="44"/>
      <c r="AV650" s="44"/>
    </row>
    <row r="651" spans="1:48" ht="15" customHeight="1">
      <c r="A651" s="44"/>
      <c r="B651" s="58"/>
      <c r="C651" s="44"/>
      <c r="D651" s="44"/>
      <c r="E651" s="44"/>
      <c r="F651" s="44"/>
      <c r="G651" s="44"/>
      <c r="H651" s="44"/>
      <c r="I651" s="44"/>
      <c r="J651" s="44"/>
      <c r="K651" s="44"/>
      <c r="L651" s="44"/>
      <c r="M651" s="44"/>
      <c r="N651" s="44"/>
      <c r="O651" s="44"/>
      <c r="P651" s="44"/>
      <c r="Q651" s="44"/>
      <c r="R651" s="44"/>
      <c r="S651" s="44"/>
      <c r="T651" s="44"/>
      <c r="U651" s="44"/>
      <c r="V651" s="44"/>
      <c r="W651" s="44"/>
      <c r="X651" s="44"/>
      <c r="Y651" s="44"/>
      <c r="Z651" s="44"/>
      <c r="AA651" s="44"/>
      <c r="AB651" s="44"/>
      <c r="AC651" s="44"/>
      <c r="AD651" s="44"/>
      <c r="AE651" s="44"/>
      <c r="AF651" s="44"/>
      <c r="AG651" s="44"/>
      <c r="AH651" s="44"/>
      <c r="AI651" s="44"/>
      <c r="AJ651" s="44"/>
      <c r="AK651" s="44"/>
      <c r="AL651" s="44"/>
      <c r="AM651" s="44"/>
      <c r="AN651" s="44"/>
      <c r="AO651" s="44"/>
      <c r="AP651" s="44"/>
      <c r="AQ651" s="44"/>
      <c r="AR651" s="44"/>
      <c r="AS651" s="44"/>
      <c r="AT651" s="44"/>
      <c r="AU651" s="44"/>
      <c r="AV651" s="44"/>
    </row>
    <row r="652" spans="1:48" ht="15" customHeight="1">
      <c r="A652" s="44"/>
      <c r="B652" s="44"/>
      <c r="C652" s="44"/>
      <c r="D652" s="44"/>
      <c r="E652" s="44"/>
      <c r="F652" s="44"/>
      <c r="G652" s="44"/>
      <c r="H652" s="44"/>
      <c r="I652" s="44"/>
      <c r="J652" s="44"/>
      <c r="K652" s="44"/>
      <c r="L652" s="44"/>
      <c r="M652" s="44"/>
      <c r="N652" s="44"/>
      <c r="O652" s="44"/>
      <c r="P652" s="44"/>
      <c r="Q652" s="44"/>
      <c r="R652" s="44"/>
      <c r="S652" s="44"/>
      <c r="T652" s="44"/>
      <c r="U652" s="44"/>
      <c r="V652" s="44"/>
      <c r="W652" s="44"/>
      <c r="X652" s="44"/>
      <c r="Y652" s="44"/>
      <c r="Z652" s="44"/>
      <c r="AA652" s="44"/>
      <c r="AB652" s="44"/>
      <c r="AC652" s="44"/>
      <c r="AD652" s="44"/>
      <c r="AE652" s="44"/>
      <c r="AF652" s="44"/>
      <c r="AG652" s="44"/>
      <c r="AH652" s="44"/>
      <c r="AI652" s="44"/>
      <c r="AJ652" s="44"/>
      <c r="AK652" s="44"/>
      <c r="AL652" s="44"/>
      <c r="AM652" s="44"/>
      <c r="AN652" s="44"/>
      <c r="AO652" s="44"/>
      <c r="AP652" s="44"/>
      <c r="AQ652" s="44"/>
      <c r="AR652" s="44"/>
      <c r="AS652" s="44"/>
      <c r="AT652" s="44"/>
      <c r="AU652" s="44"/>
      <c r="AV652" s="44"/>
    </row>
    <row r="653" spans="1:48" ht="15" customHeight="1">
      <c r="A653" s="44"/>
      <c r="B653" s="56"/>
      <c r="C653" s="44"/>
      <c r="D653" s="44"/>
      <c r="E653" s="44"/>
      <c r="F653" s="44"/>
      <c r="G653" s="44"/>
      <c r="H653" s="44"/>
      <c r="I653" s="44"/>
      <c r="J653" s="44"/>
      <c r="K653" s="44"/>
      <c r="L653" s="44"/>
      <c r="M653" s="44"/>
      <c r="N653" s="44"/>
      <c r="O653" s="44"/>
      <c r="P653" s="44"/>
      <c r="Q653" s="44"/>
      <c r="R653" s="44"/>
      <c r="S653" s="44"/>
      <c r="T653" s="44"/>
      <c r="U653" s="44"/>
      <c r="V653" s="44"/>
      <c r="W653" s="44"/>
      <c r="X653" s="44"/>
      <c r="Y653" s="44"/>
      <c r="Z653" s="44"/>
      <c r="AA653" s="44"/>
      <c r="AB653" s="44"/>
      <c r="AC653" s="44"/>
      <c r="AD653" s="44"/>
      <c r="AE653" s="44"/>
      <c r="AF653" s="44"/>
      <c r="AG653" s="44"/>
      <c r="AH653" s="44"/>
      <c r="AI653" s="44"/>
      <c r="AJ653" s="44"/>
      <c r="AK653" s="44"/>
      <c r="AL653" s="44"/>
      <c r="AM653" s="44"/>
      <c r="AN653" s="44"/>
      <c r="AO653" s="44"/>
      <c r="AP653" s="44"/>
      <c r="AQ653" s="44"/>
      <c r="AR653" s="44"/>
      <c r="AS653" s="44"/>
      <c r="AT653" s="44"/>
      <c r="AU653" s="44"/>
      <c r="AV653" s="44"/>
    </row>
    <row r="654" spans="1:48" ht="15" customHeight="1">
      <c r="A654" s="44"/>
      <c r="B654" s="44"/>
      <c r="C654" s="44"/>
      <c r="D654" s="44"/>
      <c r="E654" s="44"/>
      <c r="F654" s="44"/>
      <c r="G654" s="44"/>
      <c r="H654" s="44"/>
      <c r="I654" s="44"/>
      <c r="J654" s="44"/>
      <c r="K654" s="44"/>
      <c r="L654" s="44"/>
      <c r="M654" s="44"/>
      <c r="N654" s="44"/>
      <c r="O654" s="44"/>
      <c r="P654" s="44"/>
      <c r="Q654" s="44"/>
      <c r="R654" s="44"/>
      <c r="S654" s="44"/>
      <c r="T654" s="44"/>
      <c r="U654" s="44"/>
      <c r="V654" s="44"/>
      <c r="W654" s="44"/>
      <c r="X654" s="44"/>
      <c r="Y654" s="44"/>
      <c r="Z654" s="44"/>
      <c r="AA654" s="44"/>
      <c r="AB654" s="44"/>
      <c r="AC654" s="44"/>
      <c r="AD654" s="44"/>
      <c r="AE654" s="44"/>
      <c r="AF654" s="44"/>
      <c r="AG654" s="44"/>
      <c r="AH654" s="44"/>
      <c r="AI654" s="44"/>
      <c r="AJ654" s="44"/>
      <c r="AK654" s="44"/>
      <c r="AL654" s="44"/>
      <c r="AM654" s="44"/>
      <c r="AN654" s="44"/>
      <c r="AO654" s="44"/>
      <c r="AP654" s="44"/>
      <c r="AQ654" s="44"/>
      <c r="AR654" s="44"/>
      <c r="AS654" s="44"/>
      <c r="AT654" s="44"/>
      <c r="AU654" s="44"/>
      <c r="AV654" s="44"/>
    </row>
    <row r="655" spans="1:48" ht="15" customHeight="1">
      <c r="A655" s="44"/>
      <c r="B655" s="56"/>
      <c r="C655" s="44"/>
      <c r="D655" s="44"/>
      <c r="E655" s="44"/>
      <c r="F655" s="44"/>
      <c r="G655" s="44"/>
      <c r="H655" s="44"/>
      <c r="I655" s="44"/>
      <c r="J655" s="44"/>
      <c r="L655" s="44"/>
      <c r="M655" s="44"/>
      <c r="N655" s="44"/>
      <c r="O655" s="44"/>
      <c r="P655" s="44"/>
      <c r="Q655" s="44"/>
      <c r="R655" s="44"/>
      <c r="S655" s="44"/>
      <c r="T655" s="44"/>
      <c r="U655" s="44"/>
      <c r="V655" s="44"/>
      <c r="W655" s="44"/>
      <c r="X655" s="44"/>
      <c r="Y655" s="44"/>
      <c r="Z655" s="44"/>
      <c r="AA655" s="44"/>
      <c r="AB655" s="44"/>
      <c r="AC655" s="44"/>
      <c r="AD655" s="44"/>
      <c r="AE655" s="44"/>
      <c r="AF655" s="44"/>
      <c r="AG655" s="44"/>
      <c r="AH655" s="44"/>
      <c r="AI655" s="44"/>
      <c r="AJ655" s="44"/>
      <c r="AK655" s="44"/>
      <c r="AL655" s="44"/>
      <c r="AM655" s="44"/>
      <c r="AN655" s="44"/>
      <c r="AO655" s="44"/>
      <c r="AP655" s="44"/>
      <c r="AQ655" s="44"/>
      <c r="AR655" s="44"/>
      <c r="AS655" s="44"/>
      <c r="AT655" s="44"/>
      <c r="AU655" s="44"/>
      <c r="AV655" s="44"/>
    </row>
    <row r="656" spans="1:48" ht="15" customHeight="1">
      <c r="A656" s="44"/>
      <c r="B656" s="44"/>
      <c r="C656" s="44"/>
      <c r="D656" s="44"/>
      <c r="E656" s="44"/>
      <c r="F656" s="44"/>
      <c r="G656" s="44"/>
      <c r="H656" s="44"/>
      <c r="I656" s="44"/>
      <c r="J656" s="44"/>
      <c r="K656" s="44"/>
      <c r="L656" s="44"/>
      <c r="M656" s="44"/>
      <c r="O656" s="44"/>
      <c r="P656" s="44"/>
      <c r="Q656" s="44"/>
      <c r="R656" s="44"/>
      <c r="S656" s="44"/>
      <c r="T656" s="44"/>
      <c r="U656" s="44"/>
      <c r="V656" s="44"/>
      <c r="W656" s="44"/>
      <c r="X656" s="44"/>
      <c r="Y656" s="44"/>
      <c r="Z656" s="44"/>
      <c r="AA656" s="44"/>
      <c r="AB656" s="44"/>
      <c r="AC656" s="44"/>
      <c r="AD656" s="44"/>
      <c r="AE656" s="44"/>
      <c r="AF656" s="44"/>
      <c r="AG656" s="44"/>
      <c r="AH656" s="44"/>
      <c r="AI656" s="44"/>
      <c r="AJ656" s="44"/>
      <c r="AK656" s="44"/>
      <c r="AL656" s="44"/>
      <c r="AM656" s="44"/>
      <c r="AN656" s="44"/>
      <c r="AO656" s="44"/>
      <c r="AP656" s="44"/>
      <c r="AQ656" s="44"/>
      <c r="AR656" s="44"/>
      <c r="AS656" s="44"/>
      <c r="AT656" s="44"/>
      <c r="AU656" s="44"/>
      <c r="AV656" s="44"/>
    </row>
    <row r="657" spans="1:48" ht="15" customHeight="1">
      <c r="A657" s="44"/>
      <c r="B657" s="56"/>
      <c r="C657" s="44"/>
      <c r="D657" s="44"/>
      <c r="E657" s="44"/>
      <c r="F657" s="44"/>
      <c r="G657" s="44"/>
      <c r="H657" s="44"/>
      <c r="I657" s="44"/>
      <c r="J657" s="44"/>
      <c r="K657" s="44"/>
      <c r="L657" s="44"/>
      <c r="M657" s="44"/>
      <c r="N657" s="44"/>
      <c r="O657" s="44"/>
      <c r="P657" s="44"/>
      <c r="Q657" s="44"/>
      <c r="R657" s="44"/>
      <c r="S657" s="44"/>
      <c r="T657" s="44"/>
      <c r="U657" s="44"/>
      <c r="V657" s="44"/>
      <c r="W657" s="44"/>
      <c r="X657" s="44"/>
      <c r="Y657" s="44"/>
      <c r="Z657" s="44"/>
      <c r="AA657" s="44"/>
      <c r="AB657" s="44"/>
      <c r="AC657" s="44"/>
      <c r="AD657" s="44"/>
      <c r="AE657" s="44"/>
      <c r="AF657" s="44"/>
      <c r="AG657" s="44"/>
      <c r="AH657" s="44"/>
      <c r="AI657" s="44"/>
      <c r="AJ657" s="44"/>
      <c r="AK657" s="44"/>
      <c r="AL657" s="44"/>
      <c r="AM657" s="44"/>
      <c r="AN657" s="44"/>
      <c r="AO657" s="44"/>
      <c r="AP657" s="44"/>
      <c r="AQ657" s="44"/>
      <c r="AR657" s="44"/>
      <c r="AS657" s="44"/>
      <c r="AT657" s="44"/>
      <c r="AU657" s="44"/>
      <c r="AV657" s="44"/>
    </row>
    <row r="658" spans="1:48" ht="15" customHeight="1">
      <c r="A658" s="44"/>
      <c r="B658" s="44"/>
      <c r="C658" s="44"/>
      <c r="D658" s="44"/>
      <c r="E658" s="44"/>
      <c r="F658" s="44"/>
      <c r="G658" s="44"/>
      <c r="H658" s="44"/>
      <c r="I658" s="44"/>
      <c r="J658" s="44"/>
      <c r="K658" s="44"/>
      <c r="L658" s="44"/>
      <c r="M658" s="44"/>
      <c r="N658" s="44"/>
      <c r="O658" s="44"/>
      <c r="P658" s="44"/>
      <c r="Q658" s="44"/>
      <c r="R658" s="44"/>
      <c r="S658" s="44"/>
      <c r="T658" s="44"/>
      <c r="U658" s="44"/>
      <c r="V658" s="44"/>
      <c r="W658" s="44"/>
      <c r="X658" s="44"/>
      <c r="Y658" s="44"/>
      <c r="Z658" s="44"/>
      <c r="AA658" s="44"/>
      <c r="AB658" s="44"/>
      <c r="AC658" s="44"/>
      <c r="AD658" s="44"/>
      <c r="AE658" s="44"/>
      <c r="AF658" s="44"/>
      <c r="AG658" s="44"/>
      <c r="AH658" s="44"/>
      <c r="AI658" s="44"/>
      <c r="AJ658" s="44"/>
      <c r="AK658" s="44"/>
      <c r="AL658" s="44"/>
      <c r="AM658" s="44"/>
      <c r="AN658" s="44"/>
      <c r="AO658" s="44"/>
      <c r="AP658" s="44"/>
      <c r="AQ658" s="44"/>
      <c r="AR658" s="44"/>
      <c r="AS658" s="44"/>
      <c r="AT658" s="44"/>
      <c r="AU658" s="44"/>
      <c r="AV658" s="44"/>
    </row>
    <row r="659" spans="1:48" ht="15" customHeight="1">
      <c r="A659" s="44"/>
      <c r="B659" s="56"/>
      <c r="C659" s="44"/>
      <c r="D659" s="44"/>
      <c r="E659" s="44"/>
      <c r="F659" s="44"/>
      <c r="G659" s="44"/>
      <c r="H659" s="44"/>
      <c r="I659" s="44"/>
      <c r="J659" s="44"/>
      <c r="K659" s="44"/>
      <c r="L659" s="44"/>
      <c r="M659" s="44"/>
      <c r="N659" s="44"/>
      <c r="O659" s="44"/>
      <c r="P659" s="44"/>
      <c r="Q659" s="44"/>
      <c r="R659" s="44"/>
      <c r="S659" s="44"/>
      <c r="T659" s="44"/>
      <c r="U659" s="44"/>
      <c r="V659" s="44"/>
      <c r="W659" s="44"/>
      <c r="X659" s="44"/>
      <c r="Y659" s="44"/>
      <c r="Z659" s="44"/>
      <c r="AA659" s="44"/>
      <c r="AB659" s="44"/>
      <c r="AC659" s="44"/>
      <c r="AD659" s="44"/>
      <c r="AE659" s="44"/>
      <c r="AF659" s="44"/>
      <c r="AG659" s="44"/>
      <c r="AH659" s="44"/>
      <c r="AI659" s="44"/>
      <c r="AJ659" s="44"/>
      <c r="AK659" s="44"/>
      <c r="AL659" s="44"/>
      <c r="AM659" s="44"/>
      <c r="AN659" s="44"/>
      <c r="AO659" s="44"/>
      <c r="AP659" s="44"/>
      <c r="AQ659" s="44"/>
      <c r="AR659" s="44"/>
      <c r="AS659" s="44"/>
      <c r="AT659" s="44"/>
      <c r="AU659" s="44"/>
      <c r="AV659" s="44"/>
    </row>
    <row r="660" spans="1:48" ht="15" customHeight="1">
      <c r="A660" s="44"/>
      <c r="B660" s="44"/>
      <c r="C660" s="44"/>
      <c r="D660" s="44"/>
      <c r="E660" s="44"/>
      <c r="F660" s="44"/>
      <c r="G660" s="44"/>
      <c r="H660" s="44"/>
      <c r="I660" s="44"/>
      <c r="J660" s="44"/>
      <c r="K660" s="44"/>
      <c r="L660" s="44"/>
      <c r="M660" s="44"/>
      <c r="N660" s="44"/>
      <c r="O660" s="44"/>
      <c r="P660" s="44"/>
      <c r="Q660" s="44"/>
      <c r="R660" s="44"/>
      <c r="S660" s="44"/>
      <c r="T660" s="44"/>
      <c r="U660" s="44"/>
      <c r="V660" s="44"/>
      <c r="W660" s="44"/>
      <c r="X660" s="44"/>
      <c r="Y660" s="44"/>
      <c r="Z660" s="44"/>
      <c r="AA660" s="44"/>
      <c r="AB660" s="44"/>
      <c r="AC660" s="44"/>
      <c r="AD660" s="44"/>
      <c r="AE660" s="44"/>
      <c r="AF660" s="44"/>
      <c r="AG660" s="44"/>
      <c r="AH660" s="44"/>
      <c r="AI660" s="44"/>
      <c r="AJ660" s="44"/>
      <c r="AK660" s="44"/>
      <c r="AL660" s="44"/>
      <c r="AM660" s="44"/>
      <c r="AN660" s="44"/>
      <c r="AO660" s="44"/>
      <c r="AP660" s="44"/>
      <c r="AQ660" s="44"/>
      <c r="AR660" s="44"/>
      <c r="AS660" s="44"/>
      <c r="AT660" s="44"/>
      <c r="AU660" s="44"/>
      <c r="AV660" s="44"/>
    </row>
    <row r="661" spans="1:48" ht="15" customHeight="1">
      <c r="A661" s="44"/>
      <c r="B661" s="106"/>
      <c r="C661" s="106"/>
      <c r="D661" s="106"/>
      <c r="E661" s="106"/>
      <c r="F661" s="106"/>
      <c r="G661" s="106"/>
      <c r="H661" s="106"/>
      <c r="I661" s="106"/>
      <c r="J661" s="106"/>
      <c r="K661" s="106"/>
      <c r="L661" s="106"/>
      <c r="M661" s="106"/>
      <c r="N661" s="106"/>
      <c r="O661" s="106"/>
      <c r="P661" s="106"/>
      <c r="Q661" s="106"/>
      <c r="R661" s="106"/>
      <c r="S661" s="106"/>
      <c r="T661" s="106"/>
      <c r="U661" s="106"/>
      <c r="V661" s="106"/>
      <c r="W661" s="106"/>
      <c r="X661" s="106"/>
      <c r="Y661" s="106"/>
      <c r="Z661" s="106"/>
      <c r="AA661" s="106"/>
      <c r="AB661" s="106"/>
      <c r="AC661" s="106"/>
      <c r="AD661" s="106"/>
      <c r="AE661" s="106"/>
      <c r="AF661" s="106"/>
      <c r="AG661" s="106"/>
      <c r="AH661" s="106"/>
      <c r="AI661" s="106"/>
      <c r="AJ661" s="106"/>
      <c r="AK661" s="106"/>
      <c r="AL661" s="106"/>
      <c r="AM661" s="106"/>
      <c r="AN661" s="106"/>
      <c r="AO661" s="106"/>
      <c r="AP661" s="106"/>
      <c r="AQ661" s="106"/>
      <c r="AR661" s="106"/>
      <c r="AS661" s="106"/>
      <c r="AT661" s="106"/>
      <c r="AU661" s="106"/>
      <c r="AV661" s="44"/>
    </row>
    <row r="662" spans="1:48" ht="15" customHeight="1">
      <c r="A662" s="44"/>
      <c r="B662" s="106"/>
      <c r="C662" s="106"/>
      <c r="D662" s="106"/>
      <c r="E662" s="106"/>
      <c r="F662" s="106"/>
      <c r="G662" s="106"/>
      <c r="H662" s="106"/>
      <c r="I662" s="106"/>
      <c r="J662" s="106"/>
      <c r="K662" s="106"/>
      <c r="L662" s="106"/>
      <c r="M662" s="106"/>
      <c r="N662" s="106"/>
      <c r="O662" s="106"/>
      <c r="P662" s="106"/>
      <c r="Q662" s="106"/>
      <c r="R662" s="106"/>
      <c r="S662" s="106"/>
      <c r="T662" s="106"/>
      <c r="U662" s="106"/>
      <c r="V662" s="106"/>
      <c r="W662" s="106"/>
      <c r="X662" s="106"/>
      <c r="Y662" s="106"/>
      <c r="Z662" s="106"/>
      <c r="AA662" s="106"/>
      <c r="AB662" s="106"/>
      <c r="AC662" s="106"/>
      <c r="AD662" s="106"/>
      <c r="AE662" s="106"/>
      <c r="AF662" s="106"/>
      <c r="AG662" s="106"/>
      <c r="AH662" s="106"/>
      <c r="AI662" s="106"/>
      <c r="AJ662" s="106"/>
      <c r="AK662" s="106"/>
      <c r="AL662" s="106"/>
      <c r="AM662" s="106"/>
      <c r="AN662" s="106"/>
      <c r="AO662" s="106"/>
      <c r="AP662" s="106"/>
      <c r="AQ662" s="106"/>
      <c r="AR662" s="106"/>
      <c r="AS662" s="106"/>
      <c r="AT662" s="106"/>
      <c r="AU662" s="106"/>
      <c r="AV662" s="44"/>
    </row>
    <row r="663" spans="1:48" ht="15" customHeight="1">
      <c r="A663" s="44"/>
      <c r="B663" s="44"/>
      <c r="C663" s="44"/>
      <c r="D663" s="44"/>
      <c r="E663" s="44"/>
      <c r="F663" s="44"/>
      <c r="G663" s="44"/>
      <c r="H663" s="44"/>
      <c r="I663" s="44"/>
      <c r="J663" s="44"/>
      <c r="K663" s="44"/>
      <c r="L663" s="44"/>
      <c r="M663" s="44"/>
      <c r="N663" s="44"/>
      <c r="O663" s="44"/>
      <c r="P663" s="44"/>
      <c r="Q663" s="44"/>
      <c r="R663" s="44"/>
      <c r="S663" s="44"/>
      <c r="T663" s="44"/>
      <c r="U663" s="44"/>
      <c r="V663" s="44"/>
      <c r="W663" s="44"/>
      <c r="X663" s="44"/>
      <c r="Y663" s="44"/>
      <c r="Z663" s="44"/>
      <c r="AA663" s="44"/>
      <c r="AB663" s="44"/>
      <c r="AC663" s="44"/>
      <c r="AD663" s="44"/>
      <c r="AE663" s="44"/>
      <c r="AF663" s="44"/>
      <c r="AG663" s="44"/>
      <c r="AH663" s="44"/>
      <c r="AI663" s="44"/>
      <c r="AJ663" s="44"/>
      <c r="AK663" s="44"/>
      <c r="AL663" s="44"/>
      <c r="AM663" s="44"/>
      <c r="AN663" s="44"/>
      <c r="AO663" s="44"/>
      <c r="AP663" s="44"/>
      <c r="AQ663" s="44"/>
      <c r="AR663" s="44"/>
      <c r="AS663" s="44"/>
      <c r="AT663" s="44"/>
      <c r="AU663" s="44"/>
      <c r="AV663" s="44"/>
    </row>
    <row r="664" spans="1:48" ht="15" customHeight="1">
      <c r="A664" s="44"/>
      <c r="B664" s="59"/>
      <c r="C664" s="44"/>
      <c r="D664" s="44"/>
      <c r="E664" s="44"/>
      <c r="F664" s="44"/>
      <c r="G664" s="44"/>
      <c r="H664" s="44"/>
      <c r="I664" s="44"/>
      <c r="J664" s="44"/>
      <c r="K664" s="44"/>
      <c r="L664" s="44"/>
      <c r="M664" s="44"/>
      <c r="N664" s="44"/>
      <c r="O664" s="44"/>
      <c r="P664" s="44"/>
      <c r="Q664" s="44"/>
      <c r="R664" s="44"/>
      <c r="S664" s="44"/>
      <c r="T664" s="44"/>
      <c r="U664" s="44"/>
      <c r="V664" s="44"/>
      <c r="W664" s="44"/>
      <c r="X664" s="44"/>
      <c r="Y664" s="44"/>
      <c r="Z664" s="44"/>
      <c r="AA664" s="44"/>
      <c r="AB664" s="44"/>
      <c r="AC664" s="44"/>
      <c r="AD664" s="44"/>
      <c r="AE664" s="44"/>
      <c r="AF664" s="44"/>
      <c r="AG664" s="44"/>
      <c r="AH664" s="44"/>
      <c r="AI664" s="44"/>
      <c r="AJ664" s="44"/>
      <c r="AK664" s="44"/>
      <c r="AL664" s="44"/>
      <c r="AM664" s="44"/>
      <c r="AN664" s="44"/>
      <c r="AO664" s="44"/>
      <c r="AP664" s="44"/>
      <c r="AQ664" s="44"/>
      <c r="AR664" s="44"/>
      <c r="AS664" s="44"/>
      <c r="AT664" s="44"/>
      <c r="AU664" s="44"/>
      <c r="AV664" s="44"/>
    </row>
    <row r="665" spans="1:48" ht="15" customHeight="1">
      <c r="A665" s="44"/>
      <c r="B665" s="44"/>
      <c r="C665" s="44"/>
      <c r="D665" s="44"/>
      <c r="E665" s="44"/>
      <c r="F665" s="44"/>
      <c r="G665" s="44"/>
      <c r="H665" s="44"/>
      <c r="J665" s="44"/>
      <c r="K665" s="44"/>
      <c r="L665" s="44"/>
      <c r="M665" s="44"/>
      <c r="N665" s="44"/>
      <c r="O665" s="44"/>
      <c r="P665" s="44"/>
      <c r="Q665" s="44"/>
      <c r="R665" s="44"/>
      <c r="S665" s="44"/>
      <c r="T665" s="44"/>
      <c r="U665" s="44"/>
      <c r="V665" s="44"/>
      <c r="W665" s="44"/>
      <c r="X665" s="44"/>
      <c r="Y665" s="44"/>
      <c r="Z665" s="44"/>
      <c r="AA665" s="44"/>
      <c r="AB665" s="44"/>
      <c r="AC665" s="44"/>
      <c r="AD665" s="44"/>
      <c r="AE665" s="44"/>
      <c r="AF665" s="44"/>
      <c r="AG665" s="44"/>
      <c r="AH665" s="44"/>
      <c r="AI665" s="44"/>
      <c r="AJ665" s="44"/>
      <c r="AK665" s="44"/>
      <c r="AL665" s="44"/>
      <c r="AM665" s="44"/>
      <c r="AN665" s="44"/>
      <c r="AO665" s="44"/>
      <c r="AP665" s="44"/>
      <c r="AQ665" s="44"/>
      <c r="AR665" s="44"/>
      <c r="AS665" s="44"/>
      <c r="AT665" s="44"/>
      <c r="AU665" s="44"/>
      <c r="AV665" s="44"/>
    </row>
    <row r="666" spans="1:48" ht="15" customHeight="1">
      <c r="A666" s="44"/>
      <c r="B666" s="60"/>
      <c r="C666" s="44"/>
      <c r="D666" s="44"/>
      <c r="E666" s="44"/>
      <c r="F666" s="44"/>
      <c r="G666" s="44"/>
      <c r="H666" s="44"/>
      <c r="I666" s="44"/>
      <c r="J666" s="44"/>
      <c r="K666" s="44"/>
      <c r="L666" s="44"/>
      <c r="M666" s="44"/>
      <c r="N666" s="44"/>
      <c r="O666" s="44"/>
      <c r="P666" s="44"/>
      <c r="Q666" s="44"/>
      <c r="R666" s="44"/>
      <c r="S666" s="44"/>
      <c r="T666" s="44"/>
      <c r="U666" s="44"/>
      <c r="V666" s="44"/>
      <c r="W666" s="44"/>
      <c r="X666" s="44"/>
      <c r="Y666" s="44"/>
      <c r="Z666" s="44"/>
      <c r="AA666" s="44"/>
      <c r="AB666" s="44"/>
      <c r="AC666" s="44"/>
      <c r="AD666" s="44"/>
      <c r="AE666" s="44"/>
      <c r="AF666" s="44"/>
      <c r="AG666" s="44"/>
      <c r="AH666" s="44"/>
      <c r="AI666" s="44"/>
      <c r="AJ666" s="44"/>
      <c r="AK666" s="44"/>
      <c r="AL666" s="44"/>
      <c r="AM666" s="44"/>
      <c r="AN666" s="44"/>
      <c r="AO666" s="44"/>
      <c r="AP666" s="44"/>
      <c r="AQ666" s="44"/>
      <c r="AR666" s="44"/>
      <c r="AS666" s="44"/>
      <c r="AT666" s="44"/>
      <c r="AU666" s="44"/>
      <c r="AV666" s="44"/>
    </row>
    <row r="667" spans="1:48" ht="15" customHeight="1">
      <c r="A667" s="44"/>
      <c r="B667" s="60"/>
      <c r="C667" s="44"/>
      <c r="D667" s="44"/>
      <c r="E667" s="44"/>
      <c r="F667" s="44"/>
      <c r="G667" s="44"/>
      <c r="H667" s="44"/>
      <c r="I667" s="44"/>
      <c r="J667" s="44"/>
      <c r="K667" s="44"/>
      <c r="L667" s="44"/>
      <c r="M667" s="44"/>
      <c r="N667" s="44"/>
      <c r="O667" s="44"/>
      <c r="P667" s="44"/>
      <c r="Q667" s="44"/>
      <c r="R667" s="44"/>
      <c r="S667" s="44"/>
      <c r="T667" s="44"/>
      <c r="U667" s="44"/>
      <c r="V667" s="44"/>
      <c r="W667" s="44"/>
      <c r="X667" s="44"/>
      <c r="Y667" s="44"/>
      <c r="Z667" s="44"/>
      <c r="AA667" s="44"/>
      <c r="AB667" s="44"/>
      <c r="AC667" s="44"/>
      <c r="AD667" s="44"/>
      <c r="AE667" s="44"/>
      <c r="AF667" s="44"/>
      <c r="AG667" s="44"/>
      <c r="AH667" s="44"/>
      <c r="AI667" s="44"/>
      <c r="AJ667" s="44"/>
      <c r="AK667" s="44"/>
      <c r="AL667" s="44"/>
      <c r="AM667" s="44"/>
      <c r="AN667" s="44"/>
      <c r="AO667" s="44"/>
      <c r="AP667" s="44"/>
      <c r="AQ667" s="44"/>
      <c r="AR667" s="44"/>
      <c r="AS667" s="44"/>
      <c r="AT667" s="44"/>
      <c r="AU667" s="44"/>
      <c r="AV667" s="44"/>
    </row>
    <row r="668" spans="1:48" ht="15" customHeight="1">
      <c r="A668" s="44"/>
      <c r="B668" s="44"/>
      <c r="C668" s="56"/>
      <c r="D668" s="44"/>
      <c r="E668" s="44"/>
      <c r="F668" s="44"/>
      <c r="G668" s="44"/>
      <c r="H668" s="44"/>
      <c r="I668" s="44"/>
      <c r="J668" s="44"/>
      <c r="K668" s="44"/>
      <c r="L668" s="44"/>
      <c r="M668" s="44"/>
      <c r="N668" s="44"/>
      <c r="O668" s="44"/>
      <c r="P668" s="44"/>
      <c r="Q668" s="44"/>
      <c r="R668" s="44"/>
      <c r="S668" s="44"/>
      <c r="T668" s="44"/>
      <c r="U668" s="44"/>
      <c r="V668" s="44"/>
      <c r="W668" s="44"/>
      <c r="X668" s="44"/>
      <c r="Y668" s="44"/>
      <c r="Z668" s="44"/>
      <c r="AA668" s="44"/>
      <c r="AB668" s="44"/>
      <c r="AC668" s="44"/>
      <c r="AD668" s="44"/>
      <c r="AE668" s="44"/>
      <c r="AF668" s="44"/>
      <c r="AG668" s="44"/>
      <c r="AH668" s="44"/>
      <c r="AI668" s="44"/>
      <c r="AJ668" s="44"/>
      <c r="AK668" s="44"/>
      <c r="AL668" s="44"/>
      <c r="AM668" s="44"/>
      <c r="AN668" s="44"/>
      <c r="AO668" s="44"/>
      <c r="AP668" s="44"/>
      <c r="AQ668" s="44"/>
      <c r="AR668" s="44"/>
      <c r="AS668" s="44"/>
      <c r="AT668" s="44"/>
      <c r="AU668" s="44"/>
      <c r="AV668" s="44"/>
    </row>
    <row r="669" spans="1:48" ht="15" customHeight="1">
      <c r="A669" s="44"/>
      <c r="B669" s="44"/>
      <c r="C669" s="44"/>
      <c r="D669" s="44"/>
      <c r="E669" s="44"/>
      <c r="F669" s="44"/>
      <c r="G669" s="44"/>
      <c r="H669" s="44"/>
      <c r="I669" s="44"/>
      <c r="J669" s="44"/>
      <c r="K669" s="44"/>
      <c r="L669" s="44"/>
      <c r="M669" s="44"/>
      <c r="N669" s="44"/>
      <c r="O669" s="44"/>
      <c r="P669" s="44"/>
      <c r="Q669" s="44"/>
      <c r="R669" s="44"/>
      <c r="S669" s="44"/>
      <c r="T669" s="44"/>
      <c r="U669" s="44"/>
      <c r="V669" s="44"/>
      <c r="W669" s="44"/>
      <c r="X669" s="44"/>
      <c r="Y669" s="44"/>
      <c r="Z669" s="44"/>
      <c r="AA669" s="44"/>
      <c r="AB669" s="44"/>
      <c r="AC669" s="44"/>
      <c r="AD669" s="44"/>
      <c r="AE669" s="44"/>
      <c r="AF669" s="44"/>
      <c r="AG669" s="44"/>
      <c r="AH669" s="44"/>
      <c r="AI669" s="44"/>
      <c r="AJ669" s="44"/>
      <c r="AK669" s="44"/>
      <c r="AL669" s="44"/>
      <c r="AM669" s="44"/>
      <c r="AN669" s="44"/>
      <c r="AO669" s="44"/>
      <c r="AP669" s="44"/>
      <c r="AQ669" s="44"/>
      <c r="AR669" s="44"/>
      <c r="AS669" s="44"/>
      <c r="AT669" s="44"/>
      <c r="AU669" s="44"/>
      <c r="AV669" s="44"/>
    </row>
    <row r="670" spans="1:48" ht="15" customHeight="1">
      <c r="A670" s="44"/>
      <c r="B670" s="44"/>
      <c r="C670" s="44"/>
      <c r="D670" s="44"/>
      <c r="E670" s="44"/>
      <c r="F670" s="44"/>
      <c r="G670" s="44"/>
      <c r="H670" s="44"/>
      <c r="I670" s="44"/>
      <c r="J670" s="44"/>
      <c r="K670" s="44"/>
      <c r="L670" s="44"/>
      <c r="M670" s="44"/>
      <c r="N670" s="44"/>
      <c r="O670" s="44"/>
      <c r="P670" s="44"/>
      <c r="Q670" s="44"/>
      <c r="R670" s="44"/>
      <c r="S670" s="44"/>
      <c r="T670" s="44"/>
      <c r="U670" s="44"/>
      <c r="V670" s="44"/>
      <c r="W670" s="44"/>
      <c r="X670" s="44"/>
      <c r="Y670" s="44"/>
      <c r="Z670" s="44"/>
      <c r="AA670" s="44"/>
      <c r="AB670" s="44"/>
      <c r="AC670" s="44"/>
      <c r="AD670" s="44"/>
      <c r="AE670" s="44"/>
      <c r="AF670" s="44"/>
      <c r="AG670" s="44"/>
      <c r="AH670" s="44"/>
      <c r="AI670" s="44"/>
      <c r="AJ670" s="44"/>
      <c r="AK670" s="44"/>
      <c r="AL670" s="44"/>
      <c r="AM670" s="44"/>
      <c r="AN670" s="44"/>
      <c r="AO670" s="44"/>
      <c r="AP670" s="44"/>
      <c r="AQ670" s="44"/>
      <c r="AR670" s="44"/>
      <c r="AS670" s="44"/>
      <c r="AT670" s="44"/>
      <c r="AU670" s="44"/>
      <c r="AV670" s="44"/>
    </row>
    <row r="671" spans="1:48" ht="15" customHeight="1">
      <c r="A671" s="44"/>
      <c r="B671" s="44"/>
      <c r="C671" s="44"/>
      <c r="D671" s="44"/>
      <c r="E671" s="44"/>
      <c r="F671" s="44"/>
      <c r="G671" s="44"/>
      <c r="H671" s="44"/>
      <c r="I671" s="44"/>
      <c r="J671" s="44"/>
      <c r="K671" s="44"/>
      <c r="L671" s="44"/>
      <c r="M671" s="44"/>
      <c r="N671" s="44"/>
      <c r="O671" s="44"/>
      <c r="P671" s="44"/>
      <c r="Q671" s="44"/>
      <c r="R671" s="44"/>
      <c r="S671" s="44"/>
      <c r="T671" s="44"/>
      <c r="U671" s="44"/>
      <c r="V671" s="44"/>
      <c r="W671" s="44"/>
      <c r="X671" s="44"/>
      <c r="Y671" s="44"/>
      <c r="Z671" s="44"/>
      <c r="AA671" s="44"/>
      <c r="AB671" s="44"/>
      <c r="AC671" s="44"/>
      <c r="AD671" s="44"/>
      <c r="AE671" s="44"/>
      <c r="AF671" s="44"/>
      <c r="AG671" s="44"/>
      <c r="AH671" s="44"/>
      <c r="AI671" s="44"/>
      <c r="AJ671" s="44"/>
      <c r="AK671" s="44"/>
      <c r="AL671" s="44"/>
      <c r="AM671" s="44"/>
      <c r="AN671" s="44"/>
      <c r="AO671" s="44"/>
      <c r="AP671" s="44"/>
      <c r="AQ671" s="44"/>
      <c r="AR671" s="44"/>
      <c r="AS671" s="44"/>
      <c r="AT671" s="44"/>
      <c r="AU671" s="44"/>
      <c r="AV671" s="44"/>
    </row>
    <row r="672" spans="1:48" ht="15" customHeight="1">
      <c r="A672" s="44"/>
      <c r="B672" s="44"/>
      <c r="C672" s="44"/>
      <c r="D672" s="44"/>
      <c r="E672" s="44"/>
      <c r="F672" s="44"/>
      <c r="G672" s="44"/>
      <c r="H672" s="44"/>
      <c r="I672" s="44"/>
      <c r="J672" s="44"/>
      <c r="K672" s="44"/>
      <c r="L672" s="44"/>
      <c r="M672" s="44"/>
      <c r="N672" s="44"/>
      <c r="O672" s="44"/>
      <c r="P672" s="44"/>
      <c r="Q672" s="44"/>
      <c r="R672" s="44"/>
      <c r="S672" s="44"/>
      <c r="T672" s="44"/>
      <c r="U672" s="44"/>
      <c r="V672" s="44"/>
      <c r="W672" s="44"/>
      <c r="X672" s="44"/>
      <c r="Y672" s="44"/>
      <c r="Z672" s="44"/>
      <c r="AA672" s="44"/>
      <c r="AB672" s="44"/>
      <c r="AC672" s="44"/>
      <c r="AD672" s="44"/>
      <c r="AE672" s="44"/>
      <c r="AF672" s="44"/>
      <c r="AG672" s="44"/>
      <c r="AH672" s="44"/>
      <c r="AI672" s="44"/>
      <c r="AJ672" s="44"/>
      <c r="AK672" s="44"/>
      <c r="AL672" s="44"/>
      <c r="AM672" s="44"/>
      <c r="AN672" s="44"/>
      <c r="AO672" s="44"/>
      <c r="AP672" s="44"/>
      <c r="AQ672" s="44"/>
      <c r="AR672" s="44"/>
      <c r="AS672" s="44"/>
      <c r="AT672" s="44"/>
      <c r="AU672" s="44"/>
      <c r="AV672" s="44"/>
    </row>
    <row r="673" spans="1:48" ht="15" customHeight="1">
      <c r="A673" s="44"/>
      <c r="B673" s="57"/>
      <c r="C673" s="57"/>
      <c r="D673" s="57"/>
      <c r="E673" s="57"/>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44"/>
    </row>
    <row r="674" spans="1:48" ht="15" customHeight="1">
      <c r="A674" s="44"/>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c r="AA674" s="45"/>
      <c r="AB674" s="45"/>
      <c r="AC674" s="45"/>
      <c r="AD674" s="45"/>
      <c r="AE674" s="45"/>
      <c r="AF674" s="45"/>
      <c r="AG674" s="45"/>
      <c r="AH674" s="45"/>
      <c r="AI674" s="45"/>
      <c r="AJ674" s="45"/>
      <c r="AK674" s="45"/>
      <c r="AL674" s="45"/>
      <c r="AM674" s="45"/>
      <c r="AN674" s="45"/>
      <c r="AO674" s="45"/>
      <c r="AP674" s="45"/>
      <c r="AQ674" s="45"/>
      <c r="AR674" s="45"/>
      <c r="AS674" s="45"/>
      <c r="AT674" s="45"/>
      <c r="AU674" s="45"/>
      <c r="AV674" s="44"/>
    </row>
  </sheetData>
  <mergeCells count="70">
    <mergeCell ref="B605:AU608"/>
    <mergeCell ref="B623:AU624"/>
    <mergeCell ref="B641:AU644"/>
    <mergeCell ref="B661:AU662"/>
    <mergeCell ref="A554:AV554"/>
    <mergeCell ref="A555:AV558"/>
    <mergeCell ref="B560:AU561"/>
    <mergeCell ref="B588:AT588"/>
    <mergeCell ref="A590:AV590"/>
    <mergeCell ref="A591:AV594"/>
    <mergeCell ref="B552:AT552"/>
    <mergeCell ref="A434:AV434"/>
    <mergeCell ref="A435:AV438"/>
    <mergeCell ref="B446:AU447"/>
    <mergeCell ref="B474:AT474"/>
    <mergeCell ref="A476:AV476"/>
    <mergeCell ref="A477:AV480"/>
    <mergeCell ref="B482:AU483"/>
    <mergeCell ref="B510:AT510"/>
    <mergeCell ref="A512:AV512"/>
    <mergeCell ref="A513:AV516"/>
    <mergeCell ref="B524:AU525"/>
    <mergeCell ref="B404:AT405"/>
    <mergeCell ref="B318:AT318"/>
    <mergeCell ref="A320:AU320"/>
    <mergeCell ref="A321:AV324"/>
    <mergeCell ref="B326:AU327"/>
    <mergeCell ref="B354:AT354"/>
    <mergeCell ref="A356:AU356"/>
    <mergeCell ref="A357:AV360"/>
    <mergeCell ref="B368:AU369"/>
    <mergeCell ref="B396:AT396"/>
    <mergeCell ref="A398:AV398"/>
    <mergeCell ref="A399:AV402"/>
    <mergeCell ref="B290:AU291"/>
    <mergeCell ref="B210:AT210"/>
    <mergeCell ref="A212:AV212"/>
    <mergeCell ref="A213:AV216"/>
    <mergeCell ref="B218:AU219"/>
    <mergeCell ref="B246:AT246"/>
    <mergeCell ref="A248:AV248"/>
    <mergeCell ref="A249:AV252"/>
    <mergeCell ref="B254:AU255"/>
    <mergeCell ref="B282:AT282"/>
    <mergeCell ref="A284:AV284"/>
    <mergeCell ref="A285:AV288"/>
    <mergeCell ref="B182:AU183"/>
    <mergeCell ref="B102:AT102"/>
    <mergeCell ref="A104:AV104"/>
    <mergeCell ref="A105:AV108"/>
    <mergeCell ref="B110:AU111"/>
    <mergeCell ref="B138:AT138"/>
    <mergeCell ref="A140:AV140"/>
    <mergeCell ref="A141:AV144"/>
    <mergeCell ref="B146:AU147"/>
    <mergeCell ref="B174:AT174"/>
    <mergeCell ref="A176:AV176"/>
    <mergeCell ref="A177:AV180"/>
    <mergeCell ref="BB39:BC39"/>
    <mergeCell ref="A43:AV44"/>
    <mergeCell ref="B74:AU75"/>
    <mergeCell ref="B3:AU6"/>
    <mergeCell ref="B30:AT30"/>
    <mergeCell ref="B31:AU33"/>
    <mergeCell ref="B38:AU39"/>
    <mergeCell ref="A47:AV48"/>
    <mergeCell ref="A51:AV54"/>
    <mergeCell ref="A57:AV58"/>
    <mergeCell ref="A61:AV62"/>
    <mergeCell ref="A65:AV68"/>
  </mergeCells>
  <hyperlinks>
    <hyperlink ref="A43" r:id="rId1" tooltip="https://staging.collegeave.com/investor-portal/terms-of-use/" display="https://staging.collegeave.com/investor-portal/terms-of-use/" xr:uid="{D224C0D5-ADCF-4C1F-BB8A-E6F80777D190}"/>
  </hyperlinks>
  <printOptions horizontalCentered="1" verticalCentered="1"/>
  <pageMargins left="0" right="0" top="0" bottom="0" header="0" footer="0"/>
  <pageSetup orientation="landscape" horizontalDpi="1200" verticalDpi="1200" r:id="rId2"/>
  <drawing r:id="rId3"/>
  <legacyDrawing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AED44-541E-4FC0-A0B9-6DB9BF9392F9}">
  <sheetPr codeName="Sheet2">
    <pageSetUpPr fitToPage="1"/>
  </sheetPr>
  <dimension ref="A2:FI674"/>
  <sheetViews>
    <sheetView view="pageBreakPreview" topLeftCell="A376" zoomScale="60" zoomScaleNormal="70" workbookViewId="0">
      <selection activeCell="A413" sqref="A413:XFD413"/>
    </sheetView>
  </sheetViews>
  <sheetFormatPr defaultColWidth="2.7109375" defaultRowHeight="15" customHeight="1"/>
  <cols>
    <col min="51" max="51" width="4.7109375" style="40" customWidth="1"/>
    <col min="52" max="52" width="10.28515625" bestFit="1" customWidth="1"/>
    <col min="53" max="53" width="6" bestFit="1" customWidth="1"/>
    <col min="54" max="54" width="5.5703125" customWidth="1"/>
    <col min="55" max="55" width="5.42578125" customWidth="1"/>
    <col min="56" max="56" width="6.28515625" bestFit="1" customWidth="1"/>
    <col min="57" max="69" width="6.5703125" customWidth="1"/>
    <col min="70" max="71" width="6.7109375" bestFit="1" customWidth="1"/>
    <col min="72" max="72" width="6.42578125" bestFit="1" customWidth="1"/>
    <col min="73" max="73" width="6.28515625" bestFit="1" customWidth="1"/>
    <col min="74" max="75" width="6.42578125" bestFit="1" customWidth="1"/>
    <col min="76" max="76" width="6.7109375" bestFit="1" customWidth="1"/>
    <col min="77" max="77" width="6.5703125" bestFit="1" customWidth="1"/>
    <col min="78" max="78" width="6.42578125" bestFit="1" customWidth="1"/>
    <col min="79" max="79" width="6.28515625" bestFit="1" customWidth="1"/>
    <col min="80" max="88" width="6.5703125" bestFit="1" customWidth="1"/>
    <col min="89" max="89" width="6.42578125" bestFit="1" customWidth="1"/>
    <col min="90" max="96" width="6.5703125" bestFit="1" customWidth="1"/>
    <col min="97" max="97" width="6.28515625" bestFit="1" customWidth="1"/>
    <col min="98" max="98" width="6.5703125" bestFit="1" customWidth="1"/>
    <col min="99" max="100" width="6.28515625" bestFit="1" customWidth="1"/>
    <col min="101" max="101" width="6.5703125" bestFit="1" customWidth="1"/>
    <col min="102" max="102" width="6.28515625" bestFit="1" customWidth="1"/>
    <col min="103" max="104" width="6.5703125" bestFit="1" customWidth="1"/>
    <col min="105" max="108" width="6.28515625" bestFit="1" customWidth="1"/>
    <col min="109" max="111" width="6.5703125" bestFit="1" customWidth="1"/>
    <col min="112" max="112" width="6.28515625" bestFit="1" customWidth="1"/>
    <col min="113" max="119" width="6.5703125" bestFit="1" customWidth="1"/>
    <col min="120" max="120" width="6.28515625" bestFit="1" customWidth="1"/>
    <col min="121" max="122" width="6.5703125" bestFit="1" customWidth="1"/>
    <col min="123" max="124" width="6.28515625" bestFit="1" customWidth="1"/>
    <col min="125" max="125" width="6.42578125" bestFit="1" customWidth="1"/>
    <col min="126" max="134" width="6.5703125" bestFit="1" customWidth="1"/>
    <col min="135" max="135" width="6.28515625" bestFit="1" customWidth="1"/>
    <col min="136" max="137" width="6.5703125" bestFit="1" customWidth="1"/>
    <col min="138" max="141" width="6.28515625" bestFit="1" customWidth="1"/>
    <col min="142" max="143" width="6.5703125" bestFit="1" customWidth="1"/>
    <col min="144" max="144" width="6.28515625" bestFit="1" customWidth="1"/>
    <col min="145" max="145" width="6.5703125" bestFit="1" customWidth="1"/>
    <col min="146" max="146" width="6.28515625" bestFit="1" customWidth="1"/>
    <col min="147" max="147" width="6.5703125" bestFit="1" customWidth="1"/>
    <col min="148" max="148" width="6.28515625" bestFit="1" customWidth="1"/>
    <col min="149" max="156" width="6.5703125" bestFit="1" customWidth="1"/>
    <col min="157" max="157" width="5.42578125" customWidth="1"/>
    <col min="158" max="158" width="5.85546875" bestFit="1" customWidth="1"/>
    <col min="159" max="162" width="5.42578125" customWidth="1"/>
    <col min="163" max="163" width="5" bestFit="1" customWidth="1"/>
    <col min="164" max="164" width="5.140625" bestFit="1" customWidth="1"/>
    <col min="165" max="165" width="6.42578125" bestFit="1" customWidth="1"/>
  </cols>
  <sheetData>
    <row r="2" spans="1:156" ht="15" customHeight="1">
      <c r="A2" s="44"/>
      <c r="B2" s="44"/>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Z2" s="67">
        <v>45838</v>
      </c>
    </row>
    <row r="3" spans="1:156" ht="15" customHeight="1">
      <c r="A3" s="44"/>
      <c r="B3" s="104" t="s">
        <v>117</v>
      </c>
      <c r="C3" s="104"/>
      <c r="D3" s="104"/>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44"/>
      <c r="BB3" s="67"/>
      <c r="BC3" s="67"/>
    </row>
    <row r="4" spans="1:156" ht="15" customHeight="1">
      <c r="A4" s="44"/>
      <c r="B4" s="104"/>
      <c r="C4" s="104"/>
      <c r="D4" s="104"/>
      <c r="E4" s="104"/>
      <c r="F4" s="104"/>
      <c r="G4" s="104"/>
      <c r="H4" s="104"/>
      <c r="I4" s="104"/>
      <c r="J4" s="104"/>
      <c r="K4" s="104"/>
      <c r="L4" s="104"/>
      <c r="M4" s="104"/>
      <c r="N4" s="104"/>
      <c r="O4" s="104"/>
      <c r="P4" s="104"/>
      <c r="Q4" s="104"/>
      <c r="R4" s="104"/>
      <c r="S4" s="104"/>
      <c r="T4" s="104"/>
      <c r="U4" s="104"/>
      <c r="V4" s="104"/>
      <c r="W4" s="104"/>
      <c r="X4" s="104"/>
      <c r="Y4" s="104"/>
      <c r="Z4" s="104"/>
      <c r="AA4" s="104"/>
      <c r="AB4" s="104"/>
      <c r="AC4" s="104"/>
      <c r="AD4" s="104"/>
      <c r="AE4" s="104"/>
      <c r="AF4" s="104"/>
      <c r="AG4" s="104"/>
      <c r="AH4" s="104"/>
      <c r="AI4" s="104"/>
      <c r="AJ4" s="104"/>
      <c r="AK4" s="104"/>
      <c r="AL4" s="104"/>
      <c r="AM4" s="104"/>
      <c r="AN4" s="104"/>
      <c r="AO4" s="104"/>
      <c r="AP4" s="104"/>
      <c r="AQ4" s="104"/>
      <c r="AR4" s="104"/>
      <c r="AS4" s="104"/>
      <c r="AT4" s="104"/>
      <c r="AU4" s="104"/>
      <c r="AV4" s="44"/>
    </row>
    <row r="5" spans="1:156" ht="15" customHeight="1">
      <c r="A5" s="44"/>
      <c r="B5" s="104"/>
      <c r="C5" s="104"/>
      <c r="D5" s="104"/>
      <c r="E5" s="104"/>
      <c r="F5" s="104"/>
      <c r="G5" s="104"/>
      <c r="H5" s="104"/>
      <c r="I5" s="104"/>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44"/>
    </row>
    <row r="6" spans="1:156" ht="15" customHeight="1">
      <c r="A6" s="44"/>
      <c r="B6" s="104"/>
      <c r="C6" s="104"/>
      <c r="D6" s="104"/>
      <c r="E6" s="104"/>
      <c r="F6" s="104"/>
      <c r="G6" s="104"/>
      <c r="H6" s="104"/>
      <c r="I6" s="104"/>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44"/>
    </row>
    <row r="7" spans="1:156" ht="15" customHeight="1">
      <c r="A7" s="44"/>
      <c r="B7" s="44"/>
      <c r="C7" s="44"/>
      <c r="D7" s="44"/>
      <c r="E7" s="44"/>
      <c r="F7" s="44"/>
      <c r="G7" s="4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44"/>
      <c r="AM7" s="44"/>
      <c r="AN7" s="44"/>
      <c r="AO7" s="44"/>
      <c r="AP7" s="44"/>
      <c r="AQ7" s="44"/>
      <c r="AR7" s="44"/>
      <c r="AS7" s="44"/>
      <c r="AT7" s="44"/>
      <c r="AU7" s="44"/>
      <c r="AV7" s="44"/>
    </row>
    <row r="8" spans="1:156" ht="15" customHeight="1">
      <c r="A8" s="44"/>
      <c r="B8" s="44"/>
      <c r="C8" s="44"/>
      <c r="D8" s="44"/>
      <c r="E8" s="44"/>
      <c r="F8" s="44"/>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c r="AV8" s="44"/>
      <c r="AZ8" s="47"/>
      <c r="BA8" s="47"/>
      <c r="BB8" s="47"/>
      <c r="BC8" s="47"/>
      <c r="BD8" s="47"/>
      <c r="BE8" s="47"/>
      <c r="BF8" s="47"/>
      <c r="BG8" s="47"/>
      <c r="BH8" s="47"/>
      <c r="BI8" s="47"/>
      <c r="BJ8" s="47"/>
      <c r="BK8" s="47"/>
      <c r="BL8" s="47"/>
      <c r="BM8" s="47"/>
      <c r="BN8" s="47"/>
      <c r="BO8" s="47"/>
      <c r="BP8" s="47"/>
      <c r="BQ8" s="47"/>
      <c r="BR8" s="47"/>
      <c r="BS8" s="47"/>
      <c r="BT8" s="47"/>
      <c r="BU8" s="47"/>
      <c r="BV8" s="47"/>
      <c r="BW8" s="47"/>
      <c r="BX8" s="47"/>
      <c r="BY8" s="47"/>
      <c r="BZ8" s="47"/>
      <c r="CA8" s="47"/>
      <c r="CB8" s="47"/>
      <c r="CC8" s="47"/>
      <c r="CD8" s="47"/>
      <c r="CE8" s="47"/>
      <c r="CF8" s="47"/>
      <c r="CG8" s="47"/>
      <c r="CH8" s="47"/>
      <c r="CI8" s="47"/>
      <c r="CJ8" s="47"/>
      <c r="CK8" s="47"/>
      <c r="CL8" s="47"/>
      <c r="CM8" s="47"/>
      <c r="CN8" s="47"/>
      <c r="CO8" s="47"/>
      <c r="CP8" s="47"/>
      <c r="CQ8" s="47"/>
      <c r="CR8" s="47"/>
      <c r="CS8" s="47"/>
      <c r="CT8" s="47"/>
      <c r="CU8" s="47"/>
      <c r="CV8" s="47"/>
      <c r="CW8" s="47"/>
      <c r="CX8" s="47"/>
      <c r="CY8" s="47"/>
      <c r="CZ8" s="47"/>
      <c r="DA8" s="47"/>
      <c r="DB8" s="47"/>
      <c r="DC8" s="47"/>
      <c r="DD8" s="47"/>
      <c r="DE8" s="47"/>
      <c r="DF8" s="47"/>
      <c r="DG8" s="47"/>
      <c r="DH8" s="47"/>
      <c r="DI8" s="47"/>
      <c r="DJ8" s="47"/>
      <c r="DK8" s="47"/>
      <c r="DL8" s="47"/>
      <c r="DM8" s="47"/>
      <c r="DN8" s="47"/>
      <c r="DO8" s="47"/>
      <c r="DP8" s="47"/>
      <c r="DQ8" s="47"/>
      <c r="DR8" s="47"/>
      <c r="DS8" s="47"/>
      <c r="DT8" s="47"/>
      <c r="DU8" s="47"/>
      <c r="DV8" s="47"/>
      <c r="DW8" s="47"/>
      <c r="DX8" s="47"/>
      <c r="DY8" s="47"/>
      <c r="DZ8" s="47"/>
      <c r="EA8" s="47"/>
      <c r="EB8" s="47"/>
      <c r="EC8" s="47"/>
      <c r="ED8" s="47"/>
      <c r="EE8" s="47"/>
      <c r="EF8" s="47"/>
      <c r="EG8" s="47"/>
      <c r="EH8" s="47"/>
      <c r="EI8" s="47"/>
      <c r="EJ8" s="47"/>
      <c r="EK8" s="47"/>
      <c r="EL8" s="47"/>
      <c r="EM8" s="47"/>
      <c r="EN8" s="47"/>
      <c r="EO8" s="47"/>
      <c r="EP8" s="47"/>
      <c r="EQ8" s="47"/>
      <c r="ER8" s="47"/>
      <c r="ES8" s="47"/>
      <c r="ET8" s="47"/>
      <c r="EU8" s="47"/>
      <c r="EV8" s="47"/>
      <c r="EW8" s="47"/>
      <c r="EX8" s="47"/>
      <c r="EY8" s="47"/>
      <c r="EZ8" s="47"/>
    </row>
    <row r="9" spans="1:156" ht="15" customHeight="1">
      <c r="A9" s="44"/>
      <c r="B9" s="44"/>
      <c r="C9" s="44"/>
      <c r="D9" s="44"/>
      <c r="E9" s="44"/>
      <c r="F9" s="44"/>
      <c r="G9" s="44"/>
      <c r="H9" s="44"/>
      <c r="I9" s="44"/>
      <c r="J9" s="44"/>
      <c r="K9" s="44"/>
      <c r="L9" s="44"/>
      <c r="M9" s="44"/>
      <c r="N9" s="44"/>
      <c r="O9" s="44"/>
      <c r="P9" s="44"/>
      <c r="Q9" s="44"/>
      <c r="R9" s="44"/>
      <c r="S9" s="44"/>
      <c r="T9" s="44"/>
      <c r="U9" s="44"/>
      <c r="V9" s="44"/>
      <c r="W9" s="44"/>
      <c r="X9" s="44"/>
      <c r="Y9" s="44"/>
      <c r="Z9" s="44"/>
      <c r="AA9" s="44"/>
      <c r="AB9" s="44"/>
      <c r="AC9" s="44"/>
      <c r="AD9" s="44"/>
      <c r="AE9" s="44"/>
      <c r="AF9" s="44"/>
      <c r="AG9" s="44"/>
      <c r="AH9" s="44"/>
      <c r="AI9" s="44"/>
      <c r="AJ9" s="44"/>
      <c r="AK9" s="44"/>
      <c r="AL9" s="44"/>
      <c r="AM9" s="44"/>
      <c r="AN9" s="44"/>
      <c r="AO9" s="44"/>
      <c r="AP9" s="44"/>
      <c r="AQ9" s="44"/>
      <c r="AR9" s="44"/>
      <c r="AS9" s="44"/>
      <c r="AT9" s="44"/>
      <c r="AU9" s="44"/>
      <c r="AV9" s="44"/>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68"/>
      <c r="DC9" s="68"/>
      <c r="DD9" s="68"/>
      <c r="DE9" s="68"/>
      <c r="DF9" s="68"/>
      <c r="DG9" s="68"/>
      <c r="DH9" s="68"/>
      <c r="DI9" s="68"/>
      <c r="DJ9" s="68"/>
      <c r="DK9" s="68"/>
      <c r="DL9" s="68"/>
      <c r="DM9" s="68"/>
      <c r="DN9" s="68"/>
      <c r="DO9" s="68"/>
      <c r="DP9" s="68"/>
      <c r="DQ9" s="68"/>
      <c r="DR9" s="68"/>
      <c r="DS9" s="68"/>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row>
    <row r="10" spans="1:156" ht="15" customHeight="1">
      <c r="A10" s="44"/>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row>
    <row r="11" spans="1:156" ht="15" customHeight="1">
      <c r="A11" s="44"/>
      <c r="B11" s="44"/>
      <c r="C11" s="44"/>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row>
    <row r="12" spans="1:156" ht="15" customHeight="1">
      <c r="A12" s="44"/>
      <c r="B12" s="44"/>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4"/>
      <c r="AG12" s="44"/>
      <c r="AH12" s="44"/>
      <c r="AI12" s="44"/>
      <c r="AJ12" s="44"/>
      <c r="AK12" s="44"/>
      <c r="AL12" s="44"/>
      <c r="AM12" s="44"/>
      <c r="AN12" s="44"/>
      <c r="AO12" s="44"/>
      <c r="AP12" s="44"/>
      <c r="AQ12" s="44"/>
      <c r="AR12" s="44"/>
      <c r="AS12" s="44"/>
      <c r="AT12" s="44"/>
      <c r="AU12" s="44"/>
      <c r="AV12" s="44"/>
    </row>
    <row r="13" spans="1:156" ht="15" customHeight="1">
      <c r="A13" s="44"/>
      <c r="B13" s="44"/>
      <c r="C13" s="44"/>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4"/>
      <c r="AG13" s="44"/>
      <c r="AH13" s="44"/>
      <c r="AI13" s="44"/>
      <c r="AJ13" s="44"/>
      <c r="AK13" s="44"/>
      <c r="AL13" s="44"/>
      <c r="AM13" s="44"/>
      <c r="AN13" s="44"/>
      <c r="AO13" s="44"/>
      <c r="AP13" s="44"/>
      <c r="AQ13" s="44"/>
      <c r="AR13" s="44"/>
      <c r="AS13" s="44"/>
      <c r="AT13" s="44"/>
      <c r="AU13" s="44"/>
      <c r="AV13" s="44"/>
    </row>
    <row r="14" spans="1:156" ht="15" customHeight="1">
      <c r="A14" s="44"/>
      <c r="B14" s="44"/>
      <c r="C14" s="44"/>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4"/>
      <c r="AG14" s="44"/>
      <c r="AH14" s="44"/>
      <c r="AI14" s="44"/>
      <c r="AJ14" s="44"/>
      <c r="AK14" s="44"/>
      <c r="AL14" s="44"/>
      <c r="AM14" s="44"/>
      <c r="AN14" s="44"/>
      <c r="AO14" s="44"/>
      <c r="AP14" s="44"/>
      <c r="AQ14" s="44"/>
      <c r="AR14" s="44"/>
      <c r="AS14" s="44"/>
      <c r="AT14" s="44"/>
      <c r="AU14" s="44"/>
      <c r="AV14" s="44"/>
    </row>
    <row r="15" spans="1:156" ht="15" customHeight="1">
      <c r="A15" s="44"/>
      <c r="B15" s="44"/>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row>
    <row r="16" spans="1:156" ht="15" customHeight="1">
      <c r="A16" s="44"/>
      <c r="B16" s="44"/>
      <c r="C16" s="44"/>
      <c r="D16" s="44"/>
      <c r="E16" s="44"/>
      <c r="F16" s="44"/>
      <c r="G16" s="44"/>
      <c r="H16" s="44"/>
      <c r="I16" s="44"/>
      <c r="J16" s="44"/>
      <c r="K16" s="44"/>
      <c r="L16" s="44"/>
      <c r="M16" s="44"/>
      <c r="N16" s="44"/>
      <c r="O16" s="44"/>
      <c r="P16" s="44"/>
      <c r="Q16" s="44"/>
      <c r="R16" s="44"/>
      <c r="S16" s="44"/>
      <c r="T16" s="44"/>
      <c r="U16" s="44"/>
      <c r="V16" s="44"/>
      <c r="W16" s="44"/>
      <c r="X16" s="44"/>
      <c r="Y16" s="44"/>
      <c r="Z16" s="44"/>
      <c r="AA16" s="44"/>
      <c r="AB16" s="44"/>
      <c r="AC16" s="44"/>
      <c r="AD16" s="44"/>
      <c r="AE16" s="44"/>
      <c r="AF16" s="44"/>
      <c r="AG16" s="44"/>
      <c r="AH16" s="44"/>
      <c r="AI16" s="44"/>
      <c r="AJ16" s="44"/>
      <c r="AK16" s="44"/>
      <c r="AL16" s="44"/>
      <c r="AM16" s="44"/>
      <c r="AN16" s="44"/>
      <c r="AO16" s="44"/>
      <c r="AP16" s="44"/>
      <c r="AQ16" s="44"/>
      <c r="AR16" s="44"/>
      <c r="AS16" s="44"/>
      <c r="AT16" s="44"/>
      <c r="AU16" s="44"/>
      <c r="AV16" s="44"/>
    </row>
    <row r="17" spans="1:156" ht="15" customHeight="1">
      <c r="A17" s="44"/>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row>
    <row r="18" spans="1:156" ht="15" customHeight="1">
      <c r="A18" s="44"/>
      <c r="B18" s="44"/>
      <c r="C18" s="44"/>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4"/>
      <c r="AG18" s="44"/>
      <c r="AH18" s="44"/>
      <c r="AI18" s="44"/>
      <c r="AJ18" s="44"/>
      <c r="AK18" s="44"/>
      <c r="AL18" s="44"/>
      <c r="AM18" s="44"/>
      <c r="AN18" s="44"/>
      <c r="AO18" s="44"/>
      <c r="AP18" s="44"/>
      <c r="AQ18" s="44"/>
      <c r="AR18" s="44"/>
      <c r="AS18" s="44"/>
      <c r="AT18" s="44"/>
      <c r="AU18" s="44"/>
      <c r="AV18" s="44"/>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row>
    <row r="19" spans="1:156" ht="15" customHeight="1">
      <c r="A19" s="44"/>
      <c r="B19" s="44"/>
      <c r="C19" s="44"/>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Y19" s="69"/>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row>
    <row r="20" spans="1:156" ht="15" customHeight="1">
      <c r="A20" s="44"/>
      <c r="B20" s="44"/>
      <c r="C20" s="44"/>
      <c r="D20" s="44"/>
      <c r="E20" s="44"/>
      <c r="F20" s="44"/>
      <c r="G20" s="44"/>
      <c r="H20" s="44"/>
      <c r="I20" s="44"/>
      <c r="J20" s="44"/>
      <c r="K20" s="44"/>
      <c r="L20" s="44"/>
      <c r="M20" s="44"/>
      <c r="N20" s="44"/>
      <c r="O20" s="44"/>
      <c r="P20" s="44"/>
      <c r="Q20" s="44"/>
      <c r="R20" s="44"/>
      <c r="S20" s="44"/>
      <c r="T20" s="44"/>
      <c r="U20" s="44"/>
      <c r="V20" s="44"/>
      <c r="W20" s="44"/>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Y20" s="69"/>
      <c r="AZ20" s="68"/>
      <c r="BA20" s="68"/>
      <c r="BB20" s="68"/>
      <c r="BC20" s="68"/>
      <c r="BD20" s="68"/>
      <c r="BE20" s="68"/>
      <c r="BF20" s="68"/>
      <c r="BG20" s="68"/>
      <c r="BH20" s="68"/>
      <c r="BI20" s="68"/>
      <c r="BJ20" s="68"/>
      <c r="BK20" s="68"/>
      <c r="BL20" s="68"/>
      <c r="BM20" s="68"/>
      <c r="BN20" s="68"/>
      <c r="BO20" s="68"/>
      <c r="BP20" s="68"/>
      <c r="BQ20" s="68"/>
      <c r="BR20" s="68"/>
      <c r="BS20" s="68"/>
      <c r="BT20" s="68"/>
      <c r="BU20" s="68"/>
      <c r="BV20" s="68"/>
      <c r="BW20" s="68"/>
      <c r="BX20" s="68"/>
      <c r="BY20" s="68"/>
      <c r="BZ20" s="68"/>
      <c r="CA20" s="68"/>
      <c r="CB20" s="68"/>
      <c r="CC20" s="68"/>
      <c r="CD20" s="68"/>
      <c r="CE20" s="68"/>
      <c r="CF20" s="68"/>
      <c r="CG20" s="68"/>
      <c r="CH20" s="68"/>
      <c r="CI20" s="68"/>
      <c r="CJ20" s="68"/>
      <c r="CK20" s="68"/>
      <c r="CL20" s="68"/>
      <c r="CM20" s="68"/>
      <c r="CN20" s="68"/>
      <c r="CO20" s="68"/>
      <c r="CP20" s="68"/>
      <c r="CQ20" s="68"/>
      <c r="CR20" s="68"/>
      <c r="CS20" s="68"/>
      <c r="CT20" s="68"/>
      <c r="CU20" s="68"/>
      <c r="CV20" s="68"/>
      <c r="CW20" s="68"/>
      <c r="CX20" s="68"/>
      <c r="CY20" s="68"/>
      <c r="CZ20" s="68"/>
      <c r="DA20" s="68"/>
      <c r="DB20" s="68"/>
      <c r="DC20" s="68"/>
      <c r="DD20" s="68"/>
      <c r="DE20" s="68"/>
      <c r="DF20" s="68"/>
      <c r="DG20" s="68"/>
      <c r="DH20" s="68"/>
      <c r="DI20" s="68"/>
      <c r="DJ20" s="68"/>
      <c r="DK20" s="68"/>
      <c r="DL20" s="68"/>
      <c r="DM20" s="68"/>
      <c r="DN20" s="68"/>
      <c r="DO20" s="68"/>
      <c r="DP20" s="68"/>
      <c r="DQ20" s="68"/>
      <c r="DR20" s="68"/>
      <c r="DS20" s="68"/>
      <c r="DT20" s="68"/>
      <c r="DU20" s="68"/>
      <c r="DV20" s="68"/>
      <c r="DW20" s="68"/>
      <c r="DX20" s="68"/>
      <c r="DY20" s="68"/>
      <c r="DZ20" s="68"/>
      <c r="EA20" s="68"/>
      <c r="EB20" s="68"/>
      <c r="EC20" s="68"/>
      <c r="ED20" s="68"/>
      <c r="EE20" s="68"/>
      <c r="EF20" s="68"/>
      <c r="EG20" s="68"/>
      <c r="EH20" s="68"/>
      <c r="EI20" s="68"/>
      <c r="EJ20" s="68"/>
      <c r="EK20" s="68"/>
      <c r="EL20" s="68"/>
      <c r="EM20" s="68"/>
      <c r="EN20" s="68"/>
      <c r="EO20" s="68"/>
      <c r="EP20" s="68"/>
      <c r="EQ20" s="68"/>
      <c r="ER20" s="68"/>
      <c r="ES20" s="68"/>
      <c r="ET20" s="68"/>
      <c r="EU20" s="68"/>
      <c r="EV20" s="68"/>
      <c r="EW20" s="68"/>
      <c r="EX20" s="68"/>
      <c r="EY20" s="68"/>
      <c r="EZ20" s="68"/>
    </row>
    <row r="21" spans="1:156" ht="15" customHeight="1">
      <c r="A21" s="44"/>
      <c r="B21" s="44"/>
      <c r="C21" s="44"/>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Y21" s="69"/>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row>
    <row r="22" spans="1:156" ht="15" customHeight="1">
      <c r="A22" s="44"/>
      <c r="B22" s="44"/>
      <c r="C22" s="44"/>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4"/>
      <c r="AG22" s="44"/>
      <c r="AH22" s="44"/>
      <c r="AI22" s="44"/>
      <c r="AJ22" s="44"/>
      <c r="AK22" s="44"/>
      <c r="AL22" s="44"/>
      <c r="AM22" s="44"/>
      <c r="AN22" s="44"/>
      <c r="AO22" s="44"/>
      <c r="AP22" s="44"/>
      <c r="AQ22" s="44"/>
      <c r="AR22" s="44"/>
      <c r="AS22" s="44"/>
      <c r="AT22" s="44"/>
      <c r="AU22" s="44"/>
      <c r="AV22" s="44"/>
      <c r="AY22" s="69"/>
      <c r="AZ22" s="68"/>
      <c r="BA22" s="68"/>
      <c r="BB22" s="68"/>
      <c r="BC22" s="68"/>
      <c r="BD22" s="68"/>
      <c r="BE22" s="68"/>
      <c r="BF22" s="68"/>
      <c r="BG22" s="68"/>
      <c r="BH22" s="68"/>
      <c r="BI22" s="68"/>
      <c r="BJ22" s="68"/>
      <c r="BK22" s="68"/>
      <c r="BL22" s="68"/>
      <c r="BM22" s="68"/>
      <c r="BN22" s="68"/>
      <c r="BO22" s="68"/>
      <c r="BP22" s="68"/>
      <c r="BQ22" s="68"/>
      <c r="BR22" s="68"/>
      <c r="BS22" s="68"/>
      <c r="BT22" s="68"/>
      <c r="BU22" s="68"/>
      <c r="BV22" s="68"/>
      <c r="BW22" s="68"/>
      <c r="BX22" s="68"/>
      <c r="BY22" s="68"/>
      <c r="BZ22" s="68"/>
      <c r="CA22" s="68"/>
      <c r="CB22" s="68"/>
      <c r="CC22" s="68"/>
      <c r="CD22" s="68"/>
      <c r="CE22" s="68"/>
      <c r="CF22" s="68"/>
      <c r="CG22" s="68"/>
      <c r="CH22" s="68"/>
      <c r="CI22" s="68"/>
      <c r="CJ22" s="68"/>
      <c r="CK22" s="68"/>
      <c r="CL22" s="68"/>
      <c r="CM22" s="68"/>
      <c r="CN22" s="68"/>
      <c r="CO22" s="68"/>
      <c r="CP22" s="68"/>
      <c r="CQ22" s="68"/>
      <c r="CR22" s="68"/>
      <c r="CS22" s="68"/>
      <c r="CT22" s="68"/>
      <c r="CU22" s="68"/>
      <c r="CV22" s="68"/>
      <c r="CW22" s="68"/>
      <c r="CX22" s="68"/>
      <c r="CY22" s="68"/>
      <c r="CZ22" s="68"/>
      <c r="DA22" s="68"/>
      <c r="DB22" s="68"/>
      <c r="DC22" s="68"/>
      <c r="DD22" s="68"/>
      <c r="DE22" s="68"/>
      <c r="DF22" s="68"/>
      <c r="DG22" s="68"/>
      <c r="DH22" s="68"/>
      <c r="DI22" s="68"/>
      <c r="DJ22" s="68"/>
      <c r="DK22" s="68"/>
      <c r="DL22" s="68"/>
      <c r="DM22" s="68"/>
      <c r="DN22" s="68"/>
      <c r="DO22" s="68"/>
      <c r="DP22" s="68"/>
      <c r="DQ22" s="68"/>
      <c r="DR22" s="68"/>
      <c r="DS22" s="68"/>
      <c r="DT22" s="68"/>
      <c r="DU22" s="68"/>
      <c r="DV22" s="68"/>
      <c r="DW22" s="68"/>
      <c r="DX22" s="68"/>
      <c r="DY22" s="68"/>
      <c r="DZ22" s="68"/>
      <c r="EA22" s="68"/>
      <c r="EB22" s="68"/>
      <c r="EC22" s="68"/>
      <c r="ED22" s="68"/>
      <c r="EE22" s="68"/>
      <c r="EF22" s="68"/>
      <c r="EG22" s="68"/>
      <c r="EH22" s="68"/>
      <c r="EI22" s="68"/>
      <c r="EJ22" s="68"/>
      <c r="EK22" s="68"/>
      <c r="EL22" s="68"/>
      <c r="EM22" s="68"/>
      <c r="EN22" s="68"/>
      <c r="EO22" s="68"/>
      <c r="EP22" s="68"/>
      <c r="EQ22" s="68"/>
      <c r="ER22" s="68"/>
      <c r="ES22" s="68"/>
      <c r="ET22" s="68"/>
      <c r="EU22" s="68"/>
      <c r="EV22" s="68"/>
      <c r="EW22" s="68"/>
      <c r="EX22" s="68"/>
      <c r="EY22" s="68"/>
      <c r="EZ22" s="68"/>
    </row>
    <row r="23" spans="1:156" ht="15" customHeight="1">
      <c r="A23" s="44"/>
      <c r="B23" s="44"/>
      <c r="C23" s="44"/>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4"/>
      <c r="AG23" s="44"/>
      <c r="AH23" s="44"/>
      <c r="AI23" s="44"/>
      <c r="AJ23" s="44"/>
      <c r="AK23" s="44"/>
      <c r="AL23" s="44"/>
      <c r="AM23" s="44"/>
      <c r="AN23" s="44"/>
      <c r="AO23" s="44"/>
      <c r="AP23" s="44"/>
      <c r="AQ23" s="44"/>
      <c r="AR23" s="44"/>
      <c r="AS23" s="44"/>
      <c r="AT23" s="44"/>
      <c r="AU23" s="44"/>
      <c r="AV23" s="44"/>
      <c r="AY23" s="69"/>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c r="CA23" s="68"/>
      <c r="CB23" s="68"/>
      <c r="CC23" s="68"/>
      <c r="CD23" s="68"/>
      <c r="CE23" s="68"/>
      <c r="CF23" s="68"/>
      <c r="CG23" s="68"/>
      <c r="CH23" s="68"/>
      <c r="CI23" s="68"/>
      <c r="CJ23" s="68"/>
      <c r="CK23" s="68"/>
      <c r="CL23" s="68"/>
      <c r="CM23" s="68"/>
      <c r="CN23" s="68"/>
      <c r="CO23" s="68"/>
      <c r="CP23" s="68"/>
      <c r="CQ23" s="68"/>
      <c r="CR23" s="68"/>
      <c r="CS23" s="68"/>
      <c r="CT23" s="68"/>
      <c r="CU23" s="68"/>
      <c r="CV23" s="68"/>
      <c r="CW23" s="68"/>
      <c r="CX23" s="68"/>
      <c r="CY23" s="68"/>
      <c r="CZ23" s="68"/>
      <c r="DA23" s="68"/>
      <c r="DB23" s="68"/>
      <c r="DC23" s="68"/>
      <c r="DD23" s="68"/>
      <c r="DE23" s="68"/>
      <c r="DF23" s="68"/>
      <c r="DG23" s="68"/>
      <c r="DH23" s="68"/>
      <c r="DI23" s="68"/>
      <c r="DJ23" s="68"/>
      <c r="DK23" s="68"/>
      <c r="DL23" s="68"/>
      <c r="DM23" s="68"/>
      <c r="DN23" s="68"/>
      <c r="DO23" s="68"/>
      <c r="DP23" s="68"/>
      <c r="DQ23" s="68"/>
      <c r="DR23" s="68"/>
      <c r="DS23" s="68"/>
      <c r="DT23" s="68"/>
      <c r="DU23" s="68"/>
      <c r="DV23" s="68"/>
      <c r="DW23" s="68"/>
      <c r="DX23" s="68"/>
      <c r="DY23" s="68"/>
      <c r="DZ23" s="68"/>
      <c r="EA23" s="68"/>
      <c r="EB23" s="68"/>
      <c r="EC23" s="68"/>
      <c r="ED23" s="68"/>
      <c r="EE23" s="68"/>
      <c r="EF23" s="68"/>
      <c r="EG23" s="68"/>
      <c r="EH23" s="68"/>
      <c r="EI23" s="68"/>
      <c r="EJ23" s="68"/>
      <c r="EK23" s="68"/>
      <c r="EL23" s="68"/>
      <c r="EM23" s="68"/>
      <c r="EN23" s="68"/>
      <c r="EO23" s="68"/>
      <c r="EP23" s="68"/>
      <c r="EQ23" s="68"/>
      <c r="ER23" s="68"/>
      <c r="ES23" s="68"/>
      <c r="ET23" s="68"/>
      <c r="EU23" s="68"/>
      <c r="EV23" s="68"/>
      <c r="EW23" s="68"/>
      <c r="EX23" s="68"/>
      <c r="EY23" s="68"/>
      <c r="EZ23" s="68"/>
    </row>
    <row r="24" spans="1:156" ht="15" customHeight="1">
      <c r="A24" s="44"/>
      <c r="B24" s="44"/>
      <c r="C24" s="44"/>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4"/>
      <c r="AG24" s="44"/>
      <c r="AH24" s="44"/>
      <c r="AI24" s="44"/>
      <c r="AJ24" s="44"/>
      <c r="AK24" s="44"/>
      <c r="AL24" s="44"/>
      <c r="AM24" s="44"/>
      <c r="AN24" s="44"/>
      <c r="AO24" s="44"/>
      <c r="AP24" s="44"/>
      <c r="AQ24" s="44"/>
      <c r="AR24" s="44"/>
      <c r="AS24" s="44"/>
      <c r="AT24" s="44"/>
      <c r="AU24" s="44"/>
      <c r="AV24" s="44"/>
      <c r="AY24" s="69"/>
      <c r="AZ24" s="68"/>
      <c r="BA24" s="68"/>
      <c r="BB24" s="68"/>
      <c r="BC24" s="68"/>
      <c r="BD24" s="68"/>
      <c r="BE24" s="68"/>
      <c r="BF24" s="68"/>
      <c r="BG24" s="68"/>
      <c r="BH24" s="68"/>
      <c r="BI24" s="68"/>
      <c r="BJ24" s="68"/>
      <c r="BK24" s="68"/>
      <c r="BL24" s="68"/>
      <c r="BM24" s="68"/>
      <c r="BN24" s="68"/>
      <c r="BO24" s="68"/>
      <c r="BP24" s="68"/>
      <c r="BQ24" s="68"/>
      <c r="BR24" s="68"/>
      <c r="BS24" s="68"/>
      <c r="BT24" s="68"/>
      <c r="BU24" s="68"/>
      <c r="BV24" s="68"/>
      <c r="BW24" s="68"/>
      <c r="BX24" s="68"/>
      <c r="BY24" s="68"/>
      <c r="BZ24" s="68"/>
      <c r="CA24" s="68"/>
      <c r="CB24" s="68"/>
      <c r="CC24" s="68"/>
      <c r="CD24" s="68"/>
      <c r="CE24" s="68"/>
      <c r="CF24" s="68"/>
      <c r="CG24" s="68"/>
      <c r="CH24" s="68"/>
      <c r="CI24" s="68"/>
      <c r="CJ24" s="68"/>
      <c r="CK24" s="68"/>
      <c r="CL24" s="68"/>
      <c r="CM24" s="68"/>
      <c r="CN24" s="68"/>
      <c r="CO24" s="68"/>
      <c r="CP24" s="68"/>
      <c r="CQ24" s="68"/>
      <c r="CR24" s="68"/>
      <c r="CS24" s="68"/>
      <c r="CT24" s="68"/>
      <c r="CU24" s="68"/>
      <c r="CV24" s="68"/>
      <c r="CW24" s="68"/>
      <c r="CX24" s="68"/>
      <c r="CY24" s="68"/>
      <c r="CZ24" s="68"/>
      <c r="DA24" s="68"/>
      <c r="DB24" s="68"/>
      <c r="DC24" s="68"/>
      <c r="DD24" s="68"/>
      <c r="DE24" s="68"/>
      <c r="DF24" s="68"/>
      <c r="DG24" s="68"/>
      <c r="DH24" s="68"/>
      <c r="DI24" s="68"/>
      <c r="DJ24" s="68"/>
      <c r="DK24" s="68"/>
      <c r="DL24" s="68"/>
      <c r="DM24" s="68"/>
      <c r="DN24" s="68"/>
      <c r="DO24" s="68"/>
      <c r="DP24" s="68"/>
      <c r="DQ24" s="68"/>
      <c r="DR24" s="68"/>
      <c r="DS24" s="68"/>
      <c r="DT24" s="68"/>
      <c r="DU24" s="68"/>
      <c r="DV24" s="68"/>
      <c r="DW24" s="68"/>
      <c r="DX24" s="68"/>
      <c r="DY24" s="68"/>
      <c r="DZ24" s="68"/>
      <c r="EA24" s="68"/>
      <c r="EB24" s="68"/>
      <c r="EC24" s="68"/>
      <c r="ED24" s="68"/>
      <c r="EE24" s="68"/>
      <c r="EF24" s="68"/>
      <c r="EG24" s="68"/>
      <c r="EH24" s="68"/>
      <c r="EI24" s="68"/>
      <c r="EJ24" s="68"/>
      <c r="EK24" s="68"/>
      <c r="EL24" s="68"/>
      <c r="EM24" s="68"/>
      <c r="EN24" s="68"/>
      <c r="EO24" s="68"/>
      <c r="EP24" s="68"/>
      <c r="EQ24" s="68"/>
      <c r="ER24" s="68"/>
      <c r="ES24" s="68"/>
      <c r="ET24" s="68"/>
      <c r="EU24" s="68"/>
      <c r="EV24" s="68"/>
      <c r="EW24" s="68"/>
      <c r="EX24" s="68"/>
      <c r="EY24" s="68"/>
      <c r="EZ24" s="68"/>
    </row>
    <row r="25" spans="1:156" ht="15" customHeight="1">
      <c r="A25" s="44"/>
      <c r="B25" s="44"/>
      <c r="C25" s="44"/>
      <c r="D25" s="44"/>
      <c r="E25" s="44"/>
      <c r="F25" s="44"/>
      <c r="G25" s="44"/>
      <c r="H25" s="44"/>
      <c r="I25" s="44"/>
      <c r="J25" s="44"/>
      <c r="K25" s="44"/>
      <c r="L25" s="44"/>
      <c r="M25" s="44"/>
      <c r="N25" s="44"/>
      <c r="O25" s="44"/>
      <c r="P25" s="44"/>
      <c r="Q25" s="44"/>
      <c r="R25" s="44"/>
      <c r="S25" s="44"/>
      <c r="T25" s="44"/>
      <c r="U25" s="44"/>
      <c r="V25" s="44"/>
      <c r="W25" s="44"/>
      <c r="X25" s="44"/>
      <c r="Y25" s="44"/>
      <c r="Z25" s="44"/>
      <c r="AA25" s="44"/>
      <c r="AB25" s="44"/>
      <c r="AC25" s="44"/>
      <c r="AD25" s="44"/>
      <c r="AE25" s="44"/>
      <c r="AF25" s="44"/>
      <c r="AG25" s="44"/>
      <c r="AH25" s="44"/>
      <c r="AI25" s="44"/>
      <c r="AJ25" s="44"/>
      <c r="AK25" s="44"/>
      <c r="AL25" s="44"/>
      <c r="AM25" s="44"/>
      <c r="AN25" s="44"/>
      <c r="AO25" s="44"/>
      <c r="AP25" s="44"/>
      <c r="AQ25" s="44"/>
      <c r="AR25" s="44"/>
      <c r="AS25" s="44"/>
      <c r="AT25" s="44"/>
      <c r="AU25" s="44"/>
      <c r="AV25" s="44"/>
      <c r="AY25" s="69"/>
      <c r="AZ25" s="68"/>
      <c r="BA25" s="68"/>
      <c r="BB25" s="68"/>
      <c r="BC25" s="68"/>
      <c r="BD25" s="68"/>
      <c r="BE25" s="68"/>
      <c r="BF25" s="68"/>
      <c r="BG25" s="68"/>
      <c r="BH25" s="68"/>
      <c r="BI25" s="68"/>
      <c r="BJ25" s="68"/>
      <c r="BK25" s="68"/>
      <c r="BL25" s="68"/>
      <c r="BM25" s="68"/>
      <c r="BN25" s="68"/>
      <c r="BO25" s="68"/>
      <c r="BP25" s="68"/>
      <c r="BQ25" s="68"/>
      <c r="BR25" s="68"/>
      <c r="BS25" s="68"/>
      <c r="BT25" s="68"/>
      <c r="BU25" s="68"/>
      <c r="BV25" s="68"/>
      <c r="BW25" s="68"/>
      <c r="BX25" s="68"/>
      <c r="BY25" s="68"/>
      <c r="BZ25" s="68"/>
      <c r="CA25" s="68"/>
      <c r="CB25" s="68"/>
      <c r="CC25" s="68"/>
      <c r="CD25" s="68"/>
      <c r="CE25" s="68"/>
      <c r="CF25" s="68"/>
      <c r="CG25" s="68"/>
      <c r="CH25" s="68"/>
      <c r="CI25" s="68"/>
      <c r="CJ25" s="68"/>
      <c r="CK25" s="68"/>
      <c r="CL25" s="68"/>
      <c r="CM25" s="68"/>
      <c r="CN25" s="68"/>
      <c r="CO25" s="68"/>
      <c r="CP25" s="68"/>
      <c r="CQ25" s="68"/>
      <c r="CR25" s="68"/>
      <c r="CS25" s="68"/>
      <c r="CT25" s="68"/>
      <c r="CU25" s="68"/>
      <c r="CV25" s="68"/>
      <c r="CW25" s="68"/>
      <c r="CX25" s="68"/>
      <c r="CY25" s="68"/>
      <c r="CZ25" s="68"/>
      <c r="DA25" s="68"/>
      <c r="DB25" s="68"/>
      <c r="DC25" s="68"/>
      <c r="DD25" s="68"/>
      <c r="DE25" s="68"/>
      <c r="DF25" s="68"/>
      <c r="DG25" s="68"/>
      <c r="DH25" s="68"/>
      <c r="DI25" s="68"/>
      <c r="DJ25" s="68"/>
      <c r="DK25" s="68"/>
      <c r="DL25" s="68"/>
      <c r="DM25" s="68"/>
      <c r="DN25" s="68"/>
      <c r="DO25" s="68"/>
      <c r="DP25" s="68"/>
      <c r="DQ25" s="68"/>
      <c r="DR25" s="68"/>
      <c r="DS25" s="68"/>
      <c r="DT25" s="68"/>
      <c r="DU25" s="68"/>
      <c r="DV25" s="68"/>
      <c r="DW25" s="68"/>
      <c r="DX25" s="68"/>
      <c r="DY25" s="68"/>
      <c r="DZ25" s="68"/>
      <c r="EA25" s="68"/>
      <c r="EB25" s="68"/>
      <c r="EC25" s="68"/>
      <c r="ED25" s="68"/>
      <c r="EE25" s="68"/>
      <c r="EF25" s="68"/>
      <c r="EG25" s="68"/>
      <c r="EH25" s="68"/>
      <c r="EI25" s="68"/>
      <c r="EJ25" s="68"/>
      <c r="EK25" s="68"/>
      <c r="EL25" s="68"/>
      <c r="EM25" s="68"/>
      <c r="EN25" s="68"/>
      <c r="EO25" s="68"/>
      <c r="EP25" s="68"/>
      <c r="EQ25" s="68"/>
      <c r="ER25" s="68"/>
      <c r="ES25" s="68"/>
      <c r="ET25" s="68"/>
      <c r="EU25" s="68"/>
      <c r="EV25" s="68"/>
      <c r="EW25" s="68"/>
      <c r="EX25" s="68"/>
      <c r="EY25" s="68"/>
      <c r="EZ25" s="68"/>
    </row>
    <row r="26" spans="1:156" ht="15" customHeight="1">
      <c r="A26" s="44"/>
      <c r="B26" s="44"/>
      <c r="C26" s="44"/>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4"/>
      <c r="AG26" s="44"/>
      <c r="AH26" s="44"/>
      <c r="AI26" s="44"/>
      <c r="AJ26" s="44"/>
      <c r="AK26" s="44"/>
      <c r="AL26" s="44"/>
      <c r="AM26" s="44"/>
      <c r="AN26" s="44"/>
      <c r="AO26" s="44"/>
      <c r="AP26" s="44"/>
      <c r="AQ26" s="44"/>
      <c r="AR26" s="44"/>
      <c r="AS26" s="44"/>
      <c r="AT26" s="44"/>
      <c r="AU26" s="44"/>
      <c r="AV26" s="44"/>
      <c r="AY26" s="69"/>
      <c r="AZ26" s="68"/>
      <c r="BA26" s="68"/>
      <c r="BB26" s="68"/>
      <c r="BC26" s="68"/>
      <c r="BD26" s="68"/>
      <c r="BE26" s="68"/>
      <c r="BF26" s="68"/>
      <c r="BG26" s="68"/>
      <c r="BH26" s="68"/>
      <c r="BI26" s="68"/>
      <c r="BJ26" s="68"/>
      <c r="BK26" s="68"/>
      <c r="BL26" s="68"/>
      <c r="BM26" s="68"/>
      <c r="BN26" s="68"/>
      <c r="BO26" s="68"/>
      <c r="BP26" s="68"/>
      <c r="BQ26" s="68"/>
      <c r="BR26" s="68"/>
      <c r="BS26" s="68"/>
      <c r="BT26" s="68"/>
      <c r="BU26" s="68"/>
      <c r="BV26" s="68"/>
      <c r="BW26" s="68"/>
      <c r="BX26" s="68"/>
      <c r="BY26" s="68"/>
      <c r="BZ26" s="68"/>
      <c r="CA26" s="68"/>
      <c r="CB26" s="68"/>
      <c r="CC26" s="68"/>
      <c r="CD26" s="68"/>
      <c r="CE26" s="68"/>
      <c r="CF26" s="68"/>
      <c r="CG26" s="68"/>
      <c r="CH26" s="68"/>
      <c r="CI26" s="68"/>
      <c r="CJ26" s="68"/>
      <c r="CK26" s="68"/>
      <c r="CL26" s="68"/>
      <c r="CM26" s="68"/>
      <c r="CN26" s="68"/>
      <c r="CO26" s="68"/>
      <c r="CP26" s="68"/>
      <c r="CQ26" s="68"/>
      <c r="CR26" s="68"/>
      <c r="CS26" s="68"/>
      <c r="CT26" s="68"/>
      <c r="CU26" s="68"/>
      <c r="CV26" s="68"/>
      <c r="CW26" s="68"/>
      <c r="CX26" s="68"/>
      <c r="CY26" s="68"/>
      <c r="CZ26" s="68"/>
      <c r="DA26" s="68"/>
      <c r="DB26" s="68"/>
      <c r="DC26" s="68"/>
      <c r="DD26" s="68"/>
      <c r="DE26" s="68"/>
      <c r="DF26" s="68"/>
      <c r="DG26" s="68"/>
      <c r="DH26" s="68"/>
      <c r="DI26" s="68"/>
      <c r="DJ26" s="68"/>
      <c r="DK26" s="68"/>
      <c r="DL26" s="68"/>
      <c r="DM26" s="68"/>
      <c r="DN26" s="68"/>
      <c r="DO26" s="68"/>
      <c r="DP26" s="68"/>
      <c r="DQ26" s="68"/>
      <c r="DR26" s="68"/>
      <c r="DS26" s="68"/>
      <c r="DT26" s="68"/>
      <c r="DU26" s="68"/>
      <c r="DV26" s="68"/>
      <c r="DW26" s="68"/>
      <c r="DX26" s="68"/>
      <c r="DY26" s="68"/>
      <c r="DZ26" s="68"/>
      <c r="EA26" s="68"/>
      <c r="EB26" s="68"/>
      <c r="EC26" s="68"/>
      <c r="ED26" s="68"/>
      <c r="EE26" s="68"/>
      <c r="EF26" s="68"/>
      <c r="EG26" s="68"/>
      <c r="EH26" s="68"/>
      <c r="EI26" s="68"/>
      <c r="EJ26" s="68"/>
      <c r="EK26" s="68"/>
      <c r="EL26" s="68"/>
      <c r="EM26" s="68"/>
      <c r="EN26" s="68"/>
      <c r="EO26" s="68"/>
      <c r="EP26" s="68"/>
      <c r="EQ26" s="68"/>
      <c r="ER26" s="68"/>
      <c r="ES26" s="68"/>
      <c r="ET26" s="68"/>
      <c r="EU26" s="68"/>
      <c r="EV26" s="68"/>
      <c r="EW26" s="68"/>
      <c r="EX26" s="68"/>
      <c r="EY26" s="68"/>
      <c r="EZ26" s="68"/>
    </row>
    <row r="27" spans="1:156" ht="15" customHeight="1">
      <c r="A27" s="44"/>
      <c r="B27" s="44"/>
      <c r="C27" s="44"/>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4"/>
      <c r="AG27" s="44"/>
      <c r="AH27" s="44"/>
      <c r="AI27" s="44"/>
      <c r="AJ27" s="44"/>
      <c r="AK27" s="44"/>
      <c r="AL27" s="44"/>
      <c r="AM27" s="44"/>
      <c r="AN27" s="44"/>
      <c r="AO27" s="44"/>
      <c r="AP27" s="44"/>
      <c r="AQ27" s="44"/>
      <c r="AR27" s="44"/>
      <c r="AS27" s="44"/>
      <c r="AT27" s="44"/>
      <c r="AU27" s="44"/>
      <c r="AV27" s="44"/>
      <c r="AY27" s="69"/>
      <c r="AZ27" s="68"/>
      <c r="BA27" s="68"/>
      <c r="BB27" s="68"/>
      <c r="BC27" s="68"/>
      <c r="BD27" s="68"/>
      <c r="BE27" s="68"/>
      <c r="BF27" s="68"/>
      <c r="BG27" s="68"/>
      <c r="BH27" s="68"/>
      <c r="BI27" s="68"/>
      <c r="BJ27" s="68"/>
      <c r="BK27" s="68"/>
      <c r="BL27" s="68"/>
      <c r="BM27" s="68"/>
      <c r="BN27" s="68"/>
      <c r="BO27" s="68"/>
      <c r="BP27" s="68"/>
      <c r="BQ27" s="68"/>
      <c r="BR27" s="68"/>
      <c r="BS27" s="68"/>
      <c r="BT27" s="68"/>
      <c r="BU27" s="68"/>
      <c r="BV27" s="68"/>
      <c r="BW27" s="68"/>
      <c r="BX27" s="68"/>
      <c r="BY27" s="68"/>
      <c r="BZ27" s="68"/>
      <c r="CA27" s="68"/>
      <c r="CB27" s="68"/>
      <c r="CC27" s="68"/>
      <c r="CD27" s="68"/>
      <c r="CE27" s="68"/>
      <c r="CF27" s="68"/>
      <c r="CG27" s="68"/>
      <c r="CH27" s="68"/>
      <c r="CI27" s="68"/>
      <c r="CJ27" s="68"/>
      <c r="CK27" s="68"/>
      <c r="CL27" s="68"/>
      <c r="CM27" s="68"/>
      <c r="CN27" s="68"/>
      <c r="CO27" s="68"/>
      <c r="CP27" s="68"/>
      <c r="CQ27" s="68"/>
      <c r="CR27" s="68"/>
      <c r="CS27" s="68"/>
      <c r="CT27" s="68"/>
      <c r="CU27" s="68"/>
      <c r="CV27" s="68"/>
      <c r="CW27" s="68"/>
      <c r="CX27" s="68"/>
      <c r="CY27" s="68"/>
      <c r="CZ27" s="68"/>
      <c r="DA27" s="68"/>
      <c r="DB27" s="68"/>
      <c r="DC27" s="68"/>
      <c r="DD27" s="68"/>
      <c r="DE27" s="68"/>
      <c r="DF27" s="68"/>
      <c r="DG27" s="68"/>
      <c r="DH27" s="68"/>
      <c r="DI27" s="68"/>
      <c r="DJ27" s="68"/>
      <c r="DK27" s="68"/>
      <c r="DL27" s="68"/>
      <c r="DM27" s="68"/>
      <c r="DN27" s="68"/>
      <c r="DO27" s="68"/>
      <c r="DP27" s="68"/>
      <c r="DQ27" s="68"/>
      <c r="DR27" s="68"/>
      <c r="DS27" s="68"/>
      <c r="DT27" s="68"/>
      <c r="DU27" s="68"/>
      <c r="DV27" s="68"/>
      <c r="DW27" s="68"/>
      <c r="DX27" s="68"/>
      <c r="DY27" s="68"/>
      <c r="DZ27" s="68"/>
      <c r="EA27" s="68"/>
      <c r="EB27" s="68"/>
      <c r="EC27" s="68"/>
      <c r="ED27" s="68"/>
      <c r="EE27" s="68"/>
      <c r="EF27" s="68"/>
      <c r="EG27" s="68"/>
      <c r="EH27" s="68"/>
      <c r="EI27" s="68"/>
      <c r="EJ27" s="68"/>
      <c r="EK27" s="68"/>
      <c r="EL27" s="68"/>
      <c r="EM27" s="68"/>
      <c r="EN27" s="68"/>
      <c r="EO27" s="68"/>
      <c r="EP27" s="68"/>
      <c r="EQ27" s="68"/>
      <c r="ER27" s="68"/>
      <c r="ES27" s="68"/>
      <c r="ET27" s="68"/>
      <c r="EU27" s="68"/>
      <c r="EV27" s="68"/>
      <c r="EW27" s="68"/>
      <c r="EX27" s="68"/>
      <c r="EY27" s="68"/>
      <c r="EZ27" s="68"/>
    </row>
    <row r="28" spans="1:156" ht="15" customHeight="1">
      <c r="A28" s="44"/>
      <c r="B28" s="44"/>
      <c r="C28" s="44"/>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c r="AO28" s="44"/>
      <c r="AP28" s="44"/>
      <c r="AQ28" s="44"/>
      <c r="AR28" s="44"/>
      <c r="AS28" s="44"/>
      <c r="AT28" s="44"/>
      <c r="AU28" s="44"/>
      <c r="AV28" s="44"/>
    </row>
    <row r="29" spans="1:156" ht="15" customHeight="1">
      <c r="A29" s="44"/>
      <c r="B29" s="44"/>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row>
    <row r="30" spans="1:156" ht="15" customHeight="1">
      <c r="A30" s="44"/>
      <c r="B30" s="105"/>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c r="AA30" s="105"/>
      <c r="AB30" s="105"/>
      <c r="AC30" s="105"/>
      <c r="AD30" s="105"/>
      <c r="AE30" s="105"/>
      <c r="AF30" s="105"/>
      <c r="AG30" s="105"/>
      <c r="AH30" s="105"/>
      <c r="AI30" s="105"/>
      <c r="AJ30" s="105"/>
      <c r="AK30" s="105"/>
      <c r="AL30" s="105"/>
      <c r="AM30" s="105"/>
      <c r="AN30" s="105"/>
      <c r="AO30" s="105"/>
      <c r="AP30" s="105"/>
      <c r="AQ30" s="105"/>
      <c r="AR30" s="105"/>
      <c r="AS30" s="105"/>
      <c r="AT30" s="105"/>
      <c r="AU30" s="44"/>
      <c r="AV30" s="44"/>
    </row>
    <row r="31" spans="1:156" ht="15" customHeight="1">
      <c r="A31" s="44"/>
      <c r="B31" s="106"/>
      <c r="C31" s="106"/>
      <c r="D31" s="106"/>
      <c r="E31" s="106"/>
      <c r="F31" s="106"/>
      <c r="G31" s="106"/>
      <c r="H31" s="106"/>
      <c r="I31" s="106"/>
      <c r="J31" s="106"/>
      <c r="K31" s="106"/>
      <c r="L31" s="106"/>
      <c r="M31" s="106"/>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c r="AL31" s="106"/>
      <c r="AM31" s="106"/>
      <c r="AN31" s="106"/>
      <c r="AO31" s="106"/>
      <c r="AP31" s="106"/>
      <c r="AQ31" s="106"/>
      <c r="AR31" s="106"/>
      <c r="AS31" s="106"/>
      <c r="AT31" s="106"/>
      <c r="AU31" s="106"/>
      <c r="AV31" s="44"/>
    </row>
    <row r="32" spans="1:156" ht="15" customHeight="1">
      <c r="A32" s="44"/>
      <c r="B32" s="106"/>
      <c r="C32" s="106"/>
      <c r="D32" s="106"/>
      <c r="E32" s="106"/>
      <c r="F32" s="106"/>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44"/>
    </row>
    <row r="33" spans="1:156" ht="15" customHeight="1">
      <c r="A33" s="44"/>
      <c r="B33" s="106"/>
      <c r="C33" s="106"/>
      <c r="D33" s="106"/>
      <c r="E33" s="106"/>
      <c r="F33" s="106"/>
      <c r="G33" s="106"/>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44"/>
    </row>
    <row r="34" spans="1:156" ht="15" customHeight="1">
      <c r="A34" s="44"/>
      <c r="B34" s="45"/>
      <c r="C34" s="45"/>
      <c r="D34" s="45"/>
      <c r="E34" s="45"/>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c r="AV34" s="44"/>
    </row>
    <row r="35" spans="1:156" ht="15" customHeight="1">
      <c r="A35" s="44"/>
      <c r="B35" s="45"/>
      <c r="C35" s="45"/>
      <c r="D35" s="45"/>
      <c r="E35" s="45"/>
      <c r="F35" s="45"/>
      <c r="G35" s="45"/>
      <c r="H35" s="45"/>
      <c r="I35" s="45"/>
      <c r="J35" s="45"/>
      <c r="K35" s="45"/>
      <c r="L35" s="45"/>
      <c r="M35" s="45"/>
      <c r="N35" s="45"/>
      <c r="O35" s="45"/>
      <c r="P35" s="45"/>
      <c r="Q35" s="45"/>
      <c r="R35" s="45"/>
      <c r="S35" s="45"/>
      <c r="T35" s="45"/>
      <c r="U35" s="45"/>
      <c r="V35" s="45"/>
      <c r="W35" s="45"/>
      <c r="X35" s="45"/>
      <c r="Y35" s="45"/>
      <c r="Z35" s="45"/>
      <c r="AA35" s="45"/>
      <c r="AB35" s="45"/>
      <c r="AC35" s="45"/>
      <c r="AD35" s="45"/>
      <c r="AE35" s="45"/>
      <c r="AF35" s="45"/>
      <c r="AG35" s="45"/>
      <c r="AH35" s="45"/>
      <c r="AI35" s="45"/>
      <c r="AJ35" s="45"/>
      <c r="AK35" s="45"/>
      <c r="AL35" s="45"/>
      <c r="AM35" s="45"/>
      <c r="AN35" s="45"/>
      <c r="AO35" s="45"/>
      <c r="AP35" s="45"/>
      <c r="AQ35" s="45"/>
      <c r="AR35" s="45"/>
      <c r="AS35" s="45"/>
      <c r="AT35" s="45"/>
      <c r="AU35" s="45"/>
      <c r="AV35" s="44"/>
    </row>
    <row r="36" spans="1:156" ht="15" customHeight="1">
      <c r="A36" s="44"/>
      <c r="B36" s="45"/>
      <c r="C36" s="45"/>
      <c r="D36" s="45"/>
      <c r="E36" s="45"/>
      <c r="F36" s="45"/>
      <c r="G36" s="45"/>
      <c r="H36" s="45"/>
      <c r="I36" s="45"/>
      <c r="J36" s="45"/>
      <c r="K36" s="45"/>
      <c r="L36" s="45"/>
      <c r="M36" s="45"/>
      <c r="N36" s="45"/>
      <c r="O36" s="45"/>
      <c r="P36" s="45"/>
      <c r="Q36" s="45"/>
      <c r="R36" s="45"/>
      <c r="S36" s="45"/>
      <c r="T36" s="45"/>
      <c r="U36" s="45"/>
      <c r="V36" s="45"/>
      <c r="W36" s="45"/>
      <c r="X36" s="45"/>
      <c r="Y36" s="45"/>
      <c r="Z36" s="45"/>
      <c r="AA36" s="45"/>
      <c r="AB36" s="45"/>
      <c r="AC36" s="45"/>
      <c r="AD36" s="45"/>
      <c r="AE36" s="45"/>
      <c r="AF36" s="45"/>
      <c r="AG36" s="45"/>
      <c r="AH36" s="45"/>
      <c r="AI36" s="45"/>
      <c r="AJ36" s="45"/>
      <c r="AK36" s="45"/>
      <c r="AL36" s="45"/>
      <c r="AM36" s="45"/>
      <c r="AN36" s="45"/>
      <c r="AO36" s="45"/>
      <c r="AP36" s="45"/>
      <c r="AQ36" s="45"/>
      <c r="AR36" s="45"/>
      <c r="AS36" s="45"/>
      <c r="AT36" s="45"/>
      <c r="AU36" s="45"/>
      <c r="AV36" s="44"/>
    </row>
    <row r="38" spans="1:156" ht="15" customHeight="1">
      <c r="A38" s="44"/>
      <c r="B38" s="104" t="s">
        <v>135</v>
      </c>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04"/>
      <c r="AF38" s="104"/>
      <c r="AG38" s="104"/>
      <c r="AH38" s="104"/>
      <c r="AI38" s="104"/>
      <c r="AJ38" s="104"/>
      <c r="AK38" s="104"/>
      <c r="AL38" s="104"/>
      <c r="AM38" s="104"/>
      <c r="AN38" s="104"/>
      <c r="AO38" s="104"/>
      <c r="AP38" s="104"/>
      <c r="AQ38" s="104"/>
      <c r="AR38" s="104"/>
      <c r="AS38" s="104"/>
      <c r="AT38" s="104"/>
      <c r="AU38" s="104"/>
      <c r="AV38" s="44"/>
    </row>
    <row r="39" spans="1:156" ht="15" customHeight="1">
      <c r="A39" s="44"/>
      <c r="B39" s="104"/>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4"/>
      <c r="AA39" s="104"/>
      <c r="AB39" s="104"/>
      <c r="AC39" s="104"/>
      <c r="AD39" s="104"/>
      <c r="AE39" s="104"/>
      <c r="AF39" s="104"/>
      <c r="AG39" s="104"/>
      <c r="AH39" s="104"/>
      <c r="AI39" s="104"/>
      <c r="AJ39" s="104"/>
      <c r="AK39" s="104"/>
      <c r="AL39" s="104"/>
      <c r="AM39" s="104"/>
      <c r="AN39" s="104"/>
      <c r="AO39" s="104"/>
      <c r="AP39" s="104"/>
      <c r="AQ39" s="104"/>
      <c r="AR39" s="104"/>
      <c r="AS39" s="104"/>
      <c r="AT39" s="104"/>
      <c r="AU39" s="104"/>
      <c r="AV39" s="44"/>
      <c r="BB39" s="101"/>
      <c r="BC39" s="101"/>
    </row>
    <row r="40" spans="1:156" ht="15" customHeight="1">
      <c r="A40" s="4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c r="AS40" s="74"/>
      <c r="AT40" s="74"/>
      <c r="AU40" s="74"/>
      <c r="AV40" s="44"/>
    </row>
    <row r="41" spans="1:156" ht="15" customHeight="1">
      <c r="A41" s="4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c r="AQ41" s="74"/>
      <c r="AR41" s="74"/>
      <c r="AS41" s="74"/>
      <c r="AT41" s="74"/>
      <c r="AU41" s="74"/>
      <c r="AV41" s="44"/>
    </row>
    <row r="42" spans="1:156" ht="15" customHeight="1">
      <c r="A42" s="4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c r="AS42" s="74"/>
      <c r="AT42" s="74"/>
      <c r="AU42" s="74"/>
      <c r="AV42" s="44"/>
    </row>
    <row r="43" spans="1:156" ht="15" customHeight="1">
      <c r="A43" s="102" t="s">
        <v>136</v>
      </c>
      <c r="B43" s="102"/>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02"/>
      <c r="AB43" s="102"/>
      <c r="AC43" s="102"/>
      <c r="AD43" s="102"/>
      <c r="AE43" s="102"/>
      <c r="AF43" s="102"/>
      <c r="AG43" s="102"/>
      <c r="AH43" s="102"/>
      <c r="AI43" s="102"/>
      <c r="AJ43" s="102"/>
      <c r="AK43" s="102"/>
      <c r="AL43" s="102"/>
      <c r="AM43" s="102"/>
      <c r="AN43" s="102"/>
      <c r="AO43" s="102"/>
      <c r="AP43" s="102"/>
      <c r="AQ43" s="102"/>
      <c r="AR43" s="102"/>
      <c r="AS43" s="102"/>
      <c r="AT43" s="102"/>
      <c r="AU43" s="102"/>
      <c r="AV43" s="102"/>
    </row>
    <row r="44" spans="1:156" ht="15" customHeight="1">
      <c r="A44" s="102"/>
      <c r="B44" s="102"/>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02"/>
      <c r="AB44" s="102"/>
      <c r="AC44" s="102"/>
      <c r="AD44" s="102"/>
      <c r="AE44" s="102"/>
      <c r="AF44" s="102"/>
      <c r="AG44" s="102"/>
      <c r="AH44" s="102"/>
      <c r="AI44" s="102"/>
      <c r="AJ44" s="102"/>
      <c r="AK44" s="102"/>
      <c r="AL44" s="102"/>
      <c r="AM44" s="102"/>
      <c r="AN44" s="102"/>
      <c r="AO44" s="102"/>
      <c r="AP44" s="102"/>
      <c r="AQ44" s="102"/>
      <c r="AR44" s="102"/>
      <c r="AS44" s="102"/>
      <c r="AT44" s="102"/>
      <c r="AU44" s="102"/>
      <c r="AV44" s="102"/>
      <c r="AZ44" s="47"/>
      <c r="BA44" s="47"/>
      <c r="BB44" s="47"/>
      <c r="BC44" s="47"/>
      <c r="BD44" s="47"/>
      <c r="BE44" s="47"/>
      <c r="BF44" s="47"/>
      <c r="BG44" s="47"/>
      <c r="BH44" s="47"/>
      <c r="BI44" s="47"/>
      <c r="BJ44" s="47"/>
      <c r="BK44" s="47"/>
      <c r="BL44" s="47"/>
      <c r="BM44" s="47"/>
      <c r="BN44" s="47"/>
      <c r="BO44" s="47"/>
      <c r="BP44" s="47"/>
      <c r="BQ44" s="47"/>
      <c r="BR44" s="47"/>
      <c r="BS44" s="47"/>
      <c r="BT44" s="47"/>
      <c r="BU44" s="47"/>
      <c r="BV44" s="47"/>
      <c r="BW44" s="47"/>
      <c r="BX44" s="47"/>
      <c r="BY44" s="47"/>
      <c r="BZ44" s="47"/>
      <c r="CA44" s="47"/>
      <c r="CB44" s="47"/>
      <c r="CC44" s="47"/>
      <c r="CD44" s="47"/>
      <c r="CE44" s="47"/>
      <c r="CF44" s="47"/>
      <c r="CG44" s="47"/>
      <c r="CH44" s="47"/>
      <c r="CI44" s="47"/>
      <c r="CJ44" s="47"/>
      <c r="CK44" s="47"/>
      <c r="CL44" s="47"/>
      <c r="CM44" s="47"/>
      <c r="CN44" s="47"/>
      <c r="CO44" s="47"/>
      <c r="CP44" s="47"/>
      <c r="CQ44" s="47"/>
      <c r="CR44" s="47"/>
      <c r="CS44" s="47"/>
      <c r="CT44" s="47"/>
      <c r="CU44" s="47"/>
      <c r="CV44" s="47"/>
      <c r="CW44" s="47"/>
      <c r="CX44" s="47"/>
      <c r="CY44" s="47"/>
      <c r="CZ44" s="47"/>
      <c r="DA44" s="47"/>
      <c r="DB44" s="47"/>
      <c r="DC44" s="47"/>
      <c r="DD44" s="47"/>
      <c r="DE44" s="47"/>
      <c r="DF44" s="47"/>
      <c r="DG44" s="47"/>
      <c r="DH44" s="47"/>
      <c r="DI44" s="47"/>
      <c r="DJ44" s="47"/>
      <c r="DK44" s="47"/>
      <c r="DL44" s="47"/>
      <c r="DM44" s="47"/>
      <c r="DN44" s="47"/>
      <c r="DO44" s="47"/>
      <c r="DP44" s="47"/>
      <c r="DQ44" s="47"/>
      <c r="DR44" s="47"/>
      <c r="DS44" s="47"/>
      <c r="DT44" s="47"/>
      <c r="DU44" s="47"/>
      <c r="DV44" s="47"/>
      <c r="DW44" s="47"/>
      <c r="DX44" s="47"/>
      <c r="DY44" s="47"/>
      <c r="DZ44" s="47"/>
      <c r="EA44" s="47"/>
      <c r="EB44" s="47"/>
      <c r="EC44" s="47"/>
      <c r="ED44" s="47"/>
      <c r="EE44" s="47"/>
      <c r="EF44" s="47"/>
      <c r="EG44" s="47"/>
      <c r="EH44" s="47"/>
      <c r="EI44" s="47"/>
      <c r="EJ44" s="47"/>
      <c r="EK44" s="47"/>
      <c r="EL44" s="47"/>
      <c r="EM44" s="47"/>
      <c r="EN44" s="47"/>
      <c r="EO44" s="47"/>
      <c r="EP44" s="47"/>
      <c r="EQ44" s="47"/>
      <c r="ER44" s="47"/>
      <c r="ES44" s="47"/>
      <c r="ET44" s="47"/>
      <c r="EU44" s="47"/>
      <c r="EV44" s="47"/>
      <c r="EW44" s="47"/>
      <c r="EX44" s="47"/>
      <c r="EY44" s="47"/>
      <c r="EZ44" s="47"/>
    </row>
    <row r="45" spans="1:156" ht="15" customHeight="1">
      <c r="A45" s="44"/>
      <c r="B45" s="44"/>
      <c r="C45" s="44"/>
      <c r="D45" s="44"/>
      <c r="E45" s="44"/>
      <c r="F45" s="44"/>
      <c r="G45" s="44"/>
      <c r="H45" s="44"/>
      <c r="I45" s="44"/>
      <c r="J45" s="44"/>
      <c r="K45" s="44"/>
      <c r="L45" s="44"/>
      <c r="M45" s="44"/>
      <c r="N45" s="44"/>
      <c r="O45" s="44"/>
      <c r="P45" s="44"/>
      <c r="Q45" s="44"/>
      <c r="R45" s="44"/>
      <c r="S45" s="44"/>
      <c r="T45" s="44"/>
      <c r="U45" s="44"/>
      <c r="V45" s="44"/>
      <c r="W45" s="44"/>
      <c r="X45" s="44"/>
      <c r="Y45" s="44"/>
      <c r="Z45" s="44"/>
      <c r="AA45" s="44"/>
      <c r="AB45" s="44"/>
      <c r="AC45" s="44"/>
      <c r="AD45" s="44"/>
      <c r="AE45" s="44"/>
      <c r="AF45" s="44"/>
      <c r="AG45" s="44"/>
      <c r="AH45" s="44"/>
      <c r="AI45" s="44"/>
      <c r="AJ45" s="44"/>
      <c r="AK45" s="44"/>
      <c r="AL45" s="44"/>
      <c r="AM45" s="44"/>
      <c r="AN45" s="44"/>
      <c r="AO45" s="44"/>
      <c r="AP45" s="44"/>
      <c r="AQ45" s="44"/>
      <c r="AR45" s="44"/>
      <c r="AS45" s="44"/>
      <c r="AT45" s="44"/>
      <c r="AU45" s="44"/>
      <c r="AV45" s="44"/>
      <c r="AZ45" s="68"/>
      <c r="BA45" s="68"/>
      <c r="BB45" s="68"/>
      <c r="BC45" s="68"/>
      <c r="BD45" s="68"/>
      <c r="BE45" s="68"/>
      <c r="BF45" s="68"/>
      <c r="BG45" s="68"/>
      <c r="BH45" s="68"/>
      <c r="BI45" s="68"/>
      <c r="BJ45" s="68"/>
      <c r="BK45" s="68"/>
      <c r="BL45" s="68"/>
      <c r="BM45" s="68"/>
      <c r="BN45" s="68"/>
      <c r="BO45" s="68"/>
      <c r="BP45" s="68"/>
      <c r="BQ45" s="68"/>
      <c r="BR45" s="68"/>
      <c r="BS45" s="68"/>
      <c r="BT45" s="68"/>
      <c r="BU45" s="68"/>
      <c r="BV45" s="68"/>
      <c r="BW45" s="68"/>
      <c r="BX45" s="68"/>
      <c r="BY45" s="68"/>
      <c r="BZ45" s="68"/>
      <c r="CA45" s="68"/>
      <c r="CB45" s="68"/>
      <c r="CC45" s="68"/>
      <c r="CD45" s="68"/>
      <c r="CE45" s="68"/>
      <c r="CF45" s="68"/>
      <c r="CG45" s="68"/>
      <c r="CH45" s="68"/>
      <c r="CI45" s="68"/>
      <c r="CJ45" s="68"/>
      <c r="CK45" s="68"/>
      <c r="CL45" s="68"/>
      <c r="CM45" s="68"/>
      <c r="CN45" s="68"/>
      <c r="CO45" s="68"/>
      <c r="CP45" s="68"/>
      <c r="CQ45" s="68"/>
      <c r="CR45" s="68"/>
      <c r="CS45" s="68"/>
      <c r="CT45" s="68"/>
      <c r="CU45" s="68"/>
      <c r="CV45" s="68"/>
      <c r="CW45" s="68"/>
      <c r="CX45" s="68"/>
      <c r="CY45" s="68"/>
      <c r="CZ45" s="68"/>
      <c r="DA45" s="68"/>
      <c r="DB45" s="68"/>
      <c r="DC45" s="68"/>
      <c r="DD45" s="68"/>
      <c r="DE45" s="68"/>
      <c r="DF45" s="68"/>
      <c r="DG45" s="68"/>
      <c r="DH45" s="68"/>
      <c r="DI45" s="68"/>
      <c r="DJ45" s="68"/>
      <c r="DK45" s="68"/>
      <c r="DL45" s="68"/>
      <c r="DM45" s="68"/>
      <c r="DN45" s="68"/>
      <c r="DO45" s="68"/>
      <c r="DP45" s="68"/>
      <c r="DQ45" s="68"/>
      <c r="DR45" s="68"/>
      <c r="DS45" s="68"/>
      <c r="DT45" s="68"/>
      <c r="DU45" s="68"/>
      <c r="DV45" s="68"/>
      <c r="DW45" s="68"/>
      <c r="DX45" s="68"/>
      <c r="DY45" s="68"/>
      <c r="DZ45" s="68"/>
      <c r="EA45" s="68"/>
      <c r="EB45" s="68"/>
      <c r="EC45" s="68"/>
      <c r="ED45" s="68"/>
      <c r="EE45" s="68"/>
      <c r="EF45" s="68"/>
      <c r="EG45" s="68"/>
      <c r="EH45" s="68"/>
      <c r="EI45" s="68"/>
      <c r="EJ45" s="68"/>
      <c r="EK45" s="68"/>
      <c r="EL45" s="68"/>
      <c r="EM45" s="68"/>
      <c r="EN45" s="68"/>
      <c r="EO45" s="68"/>
      <c r="EP45" s="68"/>
      <c r="EQ45" s="68"/>
      <c r="ER45" s="68"/>
      <c r="ES45" s="68"/>
      <c r="ET45" s="68"/>
      <c r="EU45" s="68"/>
      <c r="EV45" s="68"/>
      <c r="EW45" s="68"/>
      <c r="EX45" s="68"/>
      <c r="EY45" s="68"/>
      <c r="EZ45" s="68"/>
    </row>
    <row r="46" spans="1:156" ht="15" customHeight="1">
      <c r="A46" s="80" t="s">
        <v>137</v>
      </c>
      <c r="B46" s="78"/>
      <c r="C46" s="78"/>
      <c r="D46" s="78"/>
      <c r="E46" s="78"/>
      <c r="F46" s="78"/>
      <c r="G46" s="78"/>
      <c r="H46" s="78"/>
      <c r="I46" s="78"/>
      <c r="J46" s="78"/>
      <c r="K46" s="78"/>
      <c r="L46" s="78"/>
      <c r="M46" s="78"/>
      <c r="N46" s="78"/>
      <c r="O46" s="78"/>
      <c r="P46" s="78"/>
      <c r="Q46" s="78"/>
      <c r="R46" s="78"/>
      <c r="S46" s="78"/>
      <c r="T46" s="78"/>
      <c r="U46" s="78"/>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row>
    <row r="47" spans="1:156" ht="15" customHeight="1">
      <c r="A47" s="107" t="s">
        <v>138</v>
      </c>
      <c r="B47" s="107"/>
      <c r="C47" s="107"/>
      <c r="D47" s="107"/>
      <c r="E47" s="107"/>
      <c r="F47" s="107"/>
      <c r="G47" s="107"/>
      <c r="H47" s="107"/>
      <c r="I47" s="107"/>
      <c r="J47" s="107"/>
      <c r="K47" s="107"/>
      <c r="L47" s="107"/>
      <c r="M47" s="107"/>
      <c r="N47" s="107"/>
      <c r="O47" s="107"/>
      <c r="P47" s="107"/>
      <c r="Q47" s="107"/>
      <c r="R47" s="107"/>
      <c r="S47" s="107"/>
      <c r="T47" s="107"/>
      <c r="U47" s="107"/>
      <c r="V47" s="107"/>
      <c r="W47" s="107"/>
      <c r="X47" s="107"/>
      <c r="Y47" s="107"/>
      <c r="Z47" s="107"/>
      <c r="AA47" s="107"/>
      <c r="AB47" s="107"/>
      <c r="AC47" s="107"/>
      <c r="AD47" s="107"/>
      <c r="AE47" s="107"/>
      <c r="AF47" s="107"/>
      <c r="AG47" s="107"/>
      <c r="AH47" s="107"/>
      <c r="AI47" s="107"/>
      <c r="AJ47" s="107"/>
      <c r="AK47" s="107"/>
      <c r="AL47" s="107"/>
      <c r="AM47" s="107"/>
      <c r="AN47" s="107"/>
      <c r="AO47" s="107"/>
      <c r="AP47" s="107"/>
      <c r="AQ47" s="107"/>
      <c r="AR47" s="107"/>
      <c r="AS47" s="107"/>
      <c r="AT47" s="107"/>
      <c r="AU47" s="107"/>
      <c r="AV47" s="107"/>
    </row>
    <row r="48" spans="1:156" ht="15" customHeight="1">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107"/>
      <c r="AE48" s="107"/>
      <c r="AF48" s="107"/>
      <c r="AG48" s="107"/>
      <c r="AH48" s="107"/>
      <c r="AI48" s="107"/>
      <c r="AJ48" s="107"/>
      <c r="AK48" s="107"/>
      <c r="AL48" s="107"/>
      <c r="AM48" s="107"/>
      <c r="AN48" s="107"/>
      <c r="AO48" s="107"/>
      <c r="AP48" s="107"/>
      <c r="AQ48" s="107"/>
      <c r="AR48" s="107"/>
      <c r="AS48" s="107"/>
      <c r="AT48" s="107"/>
      <c r="AU48" s="107"/>
      <c r="AV48" s="107"/>
    </row>
    <row r="49" spans="1:156" ht="15" customHeight="1">
      <c r="A49" s="81"/>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row>
    <row r="50" spans="1:156" ht="15" customHeight="1">
      <c r="A50" s="80" t="s">
        <v>139</v>
      </c>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row>
    <row r="51" spans="1:156" ht="15" customHeight="1">
      <c r="A51" s="107" t="s">
        <v>140</v>
      </c>
      <c r="B51" s="107"/>
      <c r="C51" s="107"/>
      <c r="D51" s="107"/>
      <c r="E51" s="107"/>
      <c r="F51" s="107"/>
      <c r="G51" s="107"/>
      <c r="H51" s="107"/>
      <c r="I51" s="107"/>
      <c r="J51" s="107"/>
      <c r="K51" s="107"/>
      <c r="L51" s="107"/>
      <c r="M51" s="107"/>
      <c r="N51" s="107"/>
      <c r="O51" s="107"/>
      <c r="P51" s="107"/>
      <c r="Q51" s="107"/>
      <c r="R51" s="107"/>
      <c r="S51" s="107"/>
      <c r="T51" s="107"/>
      <c r="U51" s="107"/>
      <c r="V51" s="107"/>
      <c r="W51" s="107"/>
      <c r="X51" s="107"/>
      <c r="Y51" s="107"/>
      <c r="Z51" s="107"/>
      <c r="AA51" s="107"/>
      <c r="AB51" s="107"/>
      <c r="AC51" s="107"/>
      <c r="AD51" s="107"/>
      <c r="AE51" s="107"/>
      <c r="AF51" s="107"/>
      <c r="AG51" s="107"/>
      <c r="AH51" s="107"/>
      <c r="AI51" s="107"/>
      <c r="AJ51" s="107"/>
      <c r="AK51" s="107"/>
      <c r="AL51" s="107"/>
      <c r="AM51" s="107"/>
      <c r="AN51" s="107"/>
      <c r="AO51" s="107"/>
      <c r="AP51" s="107"/>
      <c r="AQ51" s="107"/>
      <c r="AR51" s="107"/>
      <c r="AS51" s="107"/>
      <c r="AT51" s="107"/>
      <c r="AU51" s="107"/>
      <c r="AV51" s="107"/>
    </row>
    <row r="52" spans="1:156" ht="15" customHeight="1">
      <c r="A52" s="107"/>
      <c r="B52" s="107"/>
      <c r="C52" s="107"/>
      <c r="D52" s="107"/>
      <c r="E52" s="107"/>
      <c r="F52" s="107"/>
      <c r="G52" s="107"/>
      <c r="H52" s="107"/>
      <c r="I52" s="107"/>
      <c r="J52" s="107"/>
      <c r="K52" s="107"/>
      <c r="L52" s="107"/>
      <c r="M52" s="107"/>
      <c r="N52" s="107"/>
      <c r="O52" s="107"/>
      <c r="P52" s="107"/>
      <c r="Q52" s="107"/>
      <c r="R52" s="107"/>
      <c r="S52" s="107"/>
      <c r="T52" s="107"/>
      <c r="U52" s="107"/>
      <c r="V52" s="107"/>
      <c r="W52" s="107"/>
      <c r="X52" s="107"/>
      <c r="Y52" s="107"/>
      <c r="Z52" s="107"/>
      <c r="AA52" s="107"/>
      <c r="AB52" s="107"/>
      <c r="AC52" s="107"/>
      <c r="AD52" s="107"/>
      <c r="AE52" s="107"/>
      <c r="AF52" s="107"/>
      <c r="AG52" s="107"/>
      <c r="AH52" s="107"/>
      <c r="AI52" s="107"/>
      <c r="AJ52" s="107"/>
      <c r="AK52" s="107"/>
      <c r="AL52" s="107"/>
      <c r="AM52" s="107"/>
      <c r="AN52" s="107"/>
      <c r="AO52" s="107"/>
      <c r="AP52" s="107"/>
      <c r="AQ52" s="107"/>
      <c r="AR52" s="107"/>
      <c r="AS52" s="107"/>
      <c r="AT52" s="107"/>
      <c r="AU52" s="107"/>
      <c r="AV52" s="107"/>
    </row>
    <row r="53" spans="1:156" ht="15" customHeight="1">
      <c r="A53" s="107"/>
      <c r="B53" s="107"/>
      <c r="C53" s="107"/>
      <c r="D53" s="107"/>
      <c r="E53" s="107"/>
      <c r="F53" s="107"/>
      <c r="G53" s="107"/>
      <c r="H53" s="107"/>
      <c r="I53" s="107"/>
      <c r="J53" s="107"/>
      <c r="K53" s="107"/>
      <c r="L53" s="107"/>
      <c r="M53" s="107"/>
      <c r="N53" s="107"/>
      <c r="O53" s="107"/>
      <c r="P53" s="107"/>
      <c r="Q53" s="107"/>
      <c r="R53" s="107"/>
      <c r="S53" s="107"/>
      <c r="T53" s="107"/>
      <c r="U53" s="107"/>
      <c r="V53" s="107"/>
      <c r="W53" s="107"/>
      <c r="X53" s="107"/>
      <c r="Y53" s="107"/>
      <c r="Z53" s="107"/>
      <c r="AA53" s="107"/>
      <c r="AB53" s="107"/>
      <c r="AC53" s="107"/>
      <c r="AD53" s="107"/>
      <c r="AE53" s="107"/>
      <c r="AF53" s="107"/>
      <c r="AG53" s="107"/>
      <c r="AH53" s="107"/>
      <c r="AI53" s="107"/>
      <c r="AJ53" s="107"/>
      <c r="AK53" s="107"/>
      <c r="AL53" s="107"/>
      <c r="AM53" s="107"/>
      <c r="AN53" s="107"/>
      <c r="AO53" s="107"/>
      <c r="AP53" s="107"/>
      <c r="AQ53" s="107"/>
      <c r="AR53" s="107"/>
      <c r="AS53" s="107"/>
      <c r="AT53" s="107"/>
      <c r="AU53" s="107"/>
      <c r="AV53" s="107"/>
    </row>
    <row r="54" spans="1:156" ht="15" customHeight="1">
      <c r="A54" s="107"/>
      <c r="B54" s="107"/>
      <c r="C54" s="107"/>
      <c r="D54" s="107"/>
      <c r="E54" s="107"/>
      <c r="F54" s="107"/>
      <c r="G54" s="107"/>
      <c r="H54" s="107"/>
      <c r="I54" s="107"/>
      <c r="J54" s="107"/>
      <c r="K54" s="107"/>
      <c r="L54" s="107"/>
      <c r="M54" s="107"/>
      <c r="N54" s="107"/>
      <c r="O54" s="107"/>
      <c r="P54" s="107"/>
      <c r="Q54" s="107"/>
      <c r="R54" s="107"/>
      <c r="S54" s="107"/>
      <c r="T54" s="107"/>
      <c r="U54" s="107"/>
      <c r="V54" s="107"/>
      <c r="W54" s="107"/>
      <c r="X54" s="107"/>
      <c r="Y54" s="107"/>
      <c r="Z54" s="107"/>
      <c r="AA54" s="107"/>
      <c r="AB54" s="107"/>
      <c r="AC54" s="107"/>
      <c r="AD54" s="107"/>
      <c r="AE54" s="107"/>
      <c r="AF54" s="107"/>
      <c r="AG54" s="107"/>
      <c r="AH54" s="107"/>
      <c r="AI54" s="107"/>
      <c r="AJ54" s="107"/>
      <c r="AK54" s="107"/>
      <c r="AL54" s="107"/>
      <c r="AM54" s="107"/>
      <c r="AN54" s="107"/>
      <c r="AO54" s="107"/>
      <c r="AP54" s="107"/>
      <c r="AQ54" s="107"/>
      <c r="AR54" s="107"/>
      <c r="AS54" s="107"/>
      <c r="AT54" s="107"/>
      <c r="AU54" s="107"/>
      <c r="AV54" s="107"/>
      <c r="AZ54" s="47"/>
      <c r="BA54" s="47"/>
      <c r="BB54" s="47"/>
      <c r="BC54" s="47"/>
      <c r="BD54" s="47"/>
      <c r="BE54" s="47"/>
      <c r="BF54" s="47"/>
      <c r="BG54" s="47"/>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c r="CT54" s="47"/>
      <c r="CU54" s="47"/>
      <c r="CV54" s="47"/>
      <c r="CW54" s="47"/>
      <c r="CX54" s="47"/>
      <c r="CY54" s="47"/>
      <c r="CZ54" s="47"/>
      <c r="DA54" s="47"/>
      <c r="DB54" s="47"/>
      <c r="DC54" s="47"/>
      <c r="DD54" s="47"/>
      <c r="DE54" s="47"/>
      <c r="DF54" s="47"/>
      <c r="DG54" s="47"/>
      <c r="DH54" s="47"/>
      <c r="DI54" s="47"/>
      <c r="DJ54" s="47"/>
      <c r="DK54" s="47"/>
      <c r="DL54" s="47"/>
      <c r="DM54" s="47"/>
      <c r="DN54" s="47"/>
      <c r="DO54" s="47"/>
      <c r="DP54" s="47"/>
      <c r="DQ54" s="47"/>
      <c r="DR54" s="47"/>
      <c r="DS54" s="47"/>
      <c r="DT54" s="47"/>
      <c r="DU54" s="47"/>
      <c r="DV54" s="47"/>
      <c r="DW54" s="47"/>
      <c r="DX54" s="47"/>
      <c r="DY54" s="47"/>
      <c r="DZ54" s="47"/>
      <c r="EA54" s="47"/>
      <c r="EB54" s="47"/>
      <c r="EC54" s="47"/>
      <c r="ED54" s="47"/>
      <c r="EE54" s="47"/>
      <c r="EF54" s="47"/>
      <c r="EG54" s="47"/>
      <c r="EH54" s="47"/>
      <c r="EI54" s="47"/>
      <c r="EJ54" s="47"/>
      <c r="EK54" s="47"/>
      <c r="EL54" s="47"/>
      <c r="EM54" s="47"/>
      <c r="EN54" s="47"/>
      <c r="EO54" s="47"/>
      <c r="EP54" s="47"/>
      <c r="EQ54" s="47"/>
      <c r="ER54" s="47"/>
      <c r="ES54" s="47"/>
      <c r="ET54" s="47"/>
      <c r="EU54" s="47"/>
      <c r="EV54" s="47"/>
      <c r="EW54" s="47"/>
      <c r="EX54" s="47"/>
      <c r="EY54" s="47"/>
      <c r="EZ54" s="47"/>
    </row>
    <row r="55" spans="1:156" ht="15" customHeight="1">
      <c r="A55" s="82"/>
      <c r="B55" s="82"/>
      <c r="C55" s="82"/>
      <c r="D55" s="82"/>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82"/>
      <c r="AK55" s="82"/>
      <c r="AL55" s="82"/>
      <c r="AM55" s="82"/>
      <c r="AN55" s="82"/>
      <c r="AO55" s="82"/>
      <c r="AP55" s="82"/>
      <c r="AQ55" s="82"/>
      <c r="AR55" s="82"/>
      <c r="AS55" s="82"/>
      <c r="AT55" s="82"/>
      <c r="AU55" s="82"/>
      <c r="AV55" s="82"/>
      <c r="AY55" s="69"/>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row>
    <row r="56" spans="1:156" ht="15" customHeight="1">
      <c r="A56" s="44"/>
      <c r="B56" s="44"/>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Y56" s="69"/>
      <c r="AZ56" s="68"/>
      <c r="BA56" s="68"/>
      <c r="BB56" s="68"/>
      <c r="BC56" s="68"/>
      <c r="BD56" s="68"/>
      <c r="BE56" s="68"/>
      <c r="BF56" s="68"/>
      <c r="BG56" s="68"/>
      <c r="BH56" s="68"/>
      <c r="BI56" s="68"/>
      <c r="BJ56" s="68"/>
      <c r="BK56" s="68"/>
      <c r="BL56" s="68"/>
      <c r="BM56" s="68"/>
      <c r="BN56" s="68"/>
      <c r="BO56" s="68"/>
      <c r="BP56" s="68"/>
      <c r="BQ56" s="68"/>
      <c r="BR56" s="68"/>
      <c r="BS56" s="68"/>
      <c r="BT56" s="68"/>
      <c r="BU56" s="68"/>
      <c r="BV56" s="68"/>
      <c r="BW56" s="68"/>
      <c r="BX56" s="68"/>
      <c r="BY56" s="68"/>
      <c r="BZ56" s="68"/>
      <c r="CA56" s="68"/>
      <c r="CB56" s="68"/>
      <c r="CC56" s="68"/>
      <c r="CD56" s="68"/>
      <c r="CE56" s="68"/>
      <c r="CF56" s="68"/>
      <c r="CG56" s="68"/>
      <c r="CH56" s="68"/>
      <c r="CI56" s="68"/>
      <c r="CJ56" s="68"/>
      <c r="CK56" s="68"/>
      <c r="CL56" s="68"/>
      <c r="CM56" s="68"/>
      <c r="CN56" s="68"/>
      <c r="CO56" s="68"/>
      <c r="CP56" s="68"/>
      <c r="CQ56" s="68"/>
      <c r="CR56" s="68"/>
      <c r="CS56" s="68"/>
      <c r="CT56" s="68"/>
      <c r="CU56" s="68"/>
      <c r="CV56" s="68"/>
      <c r="CW56" s="68"/>
      <c r="CX56" s="68"/>
      <c r="CY56" s="68"/>
      <c r="CZ56" s="68"/>
      <c r="DA56" s="68"/>
      <c r="DB56" s="68"/>
      <c r="DC56" s="68"/>
      <c r="DD56" s="68"/>
      <c r="DE56" s="68"/>
      <c r="DF56" s="68"/>
      <c r="DG56" s="68"/>
      <c r="DH56" s="68"/>
      <c r="DI56" s="68"/>
      <c r="DJ56" s="68"/>
      <c r="DK56" s="68"/>
      <c r="DL56" s="68"/>
      <c r="DM56" s="68"/>
      <c r="DN56" s="68"/>
      <c r="DO56" s="68"/>
      <c r="DP56" s="68"/>
      <c r="DQ56" s="68"/>
      <c r="DR56" s="68"/>
      <c r="DS56" s="68"/>
      <c r="DT56" s="68"/>
      <c r="DU56" s="68"/>
      <c r="DV56" s="68"/>
      <c r="DW56" s="68"/>
      <c r="DX56" s="68"/>
      <c r="DY56" s="68"/>
      <c r="DZ56" s="68"/>
      <c r="EA56" s="68"/>
      <c r="EB56" s="68"/>
      <c r="EC56" s="68"/>
      <c r="ED56" s="68"/>
      <c r="EE56" s="68"/>
      <c r="EF56" s="68"/>
      <c r="EG56" s="68"/>
      <c r="EH56" s="68"/>
      <c r="EI56" s="68"/>
      <c r="EJ56" s="68"/>
      <c r="EK56" s="68"/>
      <c r="EL56" s="68"/>
      <c r="EM56" s="68"/>
      <c r="EN56" s="68"/>
      <c r="EO56" s="68"/>
      <c r="EP56" s="68"/>
      <c r="EQ56" s="68"/>
      <c r="ER56" s="68"/>
      <c r="ES56" s="68"/>
      <c r="ET56" s="68"/>
      <c r="EU56" s="68"/>
      <c r="EV56" s="68"/>
      <c r="EW56" s="68"/>
      <c r="EX56" s="68"/>
      <c r="EY56" s="68"/>
      <c r="EZ56" s="68"/>
    </row>
    <row r="57" spans="1:156" ht="15" customHeight="1">
      <c r="A57" s="102"/>
      <c r="B57" s="102"/>
      <c r="C57" s="102"/>
      <c r="D57" s="102"/>
      <c r="E57" s="102"/>
      <c r="F57" s="102"/>
      <c r="G57" s="102"/>
      <c r="H57" s="102"/>
      <c r="I57" s="102"/>
      <c r="J57" s="102"/>
      <c r="K57" s="102"/>
      <c r="L57" s="102"/>
      <c r="M57" s="102"/>
      <c r="N57" s="102"/>
      <c r="O57" s="102"/>
      <c r="P57" s="102"/>
      <c r="Q57" s="102"/>
      <c r="R57" s="102"/>
      <c r="S57" s="102"/>
      <c r="T57" s="102"/>
      <c r="U57" s="102"/>
      <c r="V57" s="102"/>
      <c r="W57" s="102"/>
      <c r="X57" s="102"/>
      <c r="Y57" s="102"/>
      <c r="Z57" s="102"/>
      <c r="AA57" s="102"/>
      <c r="AB57" s="102"/>
      <c r="AC57" s="102"/>
      <c r="AD57" s="102"/>
      <c r="AE57" s="102"/>
      <c r="AF57" s="102"/>
      <c r="AG57" s="102"/>
      <c r="AH57" s="102"/>
      <c r="AI57" s="102"/>
      <c r="AJ57" s="102"/>
      <c r="AK57" s="102"/>
      <c r="AL57" s="102"/>
      <c r="AM57" s="102"/>
      <c r="AN57" s="102"/>
      <c r="AO57" s="102"/>
      <c r="AP57" s="102"/>
      <c r="AQ57" s="102"/>
      <c r="AR57" s="102"/>
      <c r="AS57" s="102"/>
      <c r="AT57" s="102"/>
      <c r="AU57" s="102"/>
      <c r="AV57" s="102"/>
      <c r="AY57" s="69"/>
      <c r="AZ57" s="68"/>
      <c r="BA57" s="68"/>
      <c r="BB57" s="68"/>
      <c r="BC57" s="68"/>
      <c r="BD57" s="68"/>
      <c r="BE57" s="68"/>
      <c r="BF57" s="68"/>
      <c r="BG57" s="68"/>
      <c r="BH57" s="68"/>
      <c r="BI57" s="68"/>
      <c r="BJ57" s="68"/>
      <c r="BK57" s="68"/>
      <c r="BL57" s="68"/>
      <c r="BM57" s="68"/>
      <c r="BN57" s="68"/>
      <c r="BO57" s="68"/>
      <c r="BP57" s="68"/>
      <c r="BQ57" s="68"/>
      <c r="BR57" s="68"/>
      <c r="BS57" s="68"/>
      <c r="BT57" s="68"/>
      <c r="BU57" s="68"/>
      <c r="BV57" s="68"/>
      <c r="BW57" s="68"/>
      <c r="BX57" s="68"/>
      <c r="BY57" s="68"/>
      <c r="BZ57" s="68"/>
      <c r="CA57" s="68"/>
      <c r="CB57" s="68"/>
      <c r="CC57" s="68"/>
      <c r="CD57" s="68"/>
      <c r="CE57" s="68"/>
      <c r="CF57" s="68"/>
      <c r="CG57" s="68"/>
      <c r="CH57" s="68"/>
      <c r="CI57" s="68"/>
      <c r="CJ57" s="68"/>
      <c r="CK57" s="68"/>
      <c r="CL57" s="68"/>
      <c r="CM57" s="68"/>
      <c r="CN57" s="68"/>
      <c r="CO57" s="68"/>
      <c r="CP57" s="68"/>
      <c r="CQ57" s="68"/>
      <c r="CR57" s="68"/>
      <c r="CS57" s="68"/>
      <c r="CT57" s="68"/>
      <c r="CU57" s="68"/>
      <c r="CV57" s="68"/>
      <c r="CW57" s="68"/>
      <c r="CX57" s="68"/>
      <c r="CY57" s="68"/>
      <c r="CZ57" s="68"/>
      <c r="DA57" s="68"/>
      <c r="DB57" s="68"/>
      <c r="DC57" s="68"/>
      <c r="DD57" s="68"/>
      <c r="DE57" s="68"/>
      <c r="DF57" s="68"/>
      <c r="DG57" s="68"/>
      <c r="DH57" s="68"/>
      <c r="DI57" s="68"/>
      <c r="DJ57" s="68"/>
      <c r="DK57" s="68"/>
      <c r="DL57" s="68"/>
      <c r="DM57" s="68"/>
      <c r="DN57" s="68"/>
      <c r="DO57" s="68"/>
      <c r="DP57" s="68"/>
      <c r="DQ57" s="68"/>
      <c r="DR57" s="68"/>
      <c r="DS57" s="68"/>
      <c r="DT57" s="68"/>
      <c r="DU57" s="68"/>
      <c r="DV57" s="68"/>
      <c r="DW57" s="68"/>
      <c r="DX57" s="68"/>
      <c r="DY57" s="68"/>
      <c r="DZ57" s="68"/>
      <c r="EA57" s="68"/>
      <c r="EB57" s="68"/>
      <c r="EC57" s="68"/>
      <c r="ED57" s="68"/>
      <c r="EE57" s="68"/>
      <c r="EF57" s="68"/>
      <c r="EG57" s="68"/>
      <c r="EH57" s="68"/>
      <c r="EI57" s="68"/>
      <c r="EJ57" s="68"/>
      <c r="EK57" s="68"/>
      <c r="EL57" s="68"/>
      <c r="EM57" s="68"/>
      <c r="EN57" s="68"/>
      <c r="EO57" s="68"/>
      <c r="EP57" s="68"/>
      <c r="EQ57" s="68"/>
      <c r="ER57" s="68"/>
      <c r="ES57" s="68"/>
      <c r="ET57" s="68"/>
      <c r="EU57" s="68"/>
      <c r="EV57" s="68"/>
      <c r="EW57" s="68"/>
      <c r="EX57" s="68"/>
      <c r="EY57" s="68"/>
      <c r="EZ57" s="68"/>
    </row>
    <row r="58" spans="1:156" ht="15" customHeight="1">
      <c r="A58" s="102"/>
      <c r="B58" s="102"/>
      <c r="C58" s="102"/>
      <c r="D58" s="102"/>
      <c r="E58" s="102"/>
      <c r="F58" s="102"/>
      <c r="G58" s="102"/>
      <c r="H58" s="102"/>
      <c r="I58" s="102"/>
      <c r="J58" s="102"/>
      <c r="K58" s="102"/>
      <c r="L58" s="102"/>
      <c r="M58" s="102"/>
      <c r="N58" s="102"/>
      <c r="O58" s="102"/>
      <c r="P58" s="102"/>
      <c r="Q58" s="102"/>
      <c r="R58" s="102"/>
      <c r="S58" s="102"/>
      <c r="T58" s="102"/>
      <c r="U58" s="102"/>
      <c r="V58" s="102"/>
      <c r="W58" s="102"/>
      <c r="X58" s="102"/>
      <c r="Y58" s="102"/>
      <c r="Z58" s="102"/>
      <c r="AA58" s="102"/>
      <c r="AB58" s="102"/>
      <c r="AC58" s="102"/>
      <c r="AD58" s="102"/>
      <c r="AE58" s="102"/>
      <c r="AF58" s="102"/>
      <c r="AG58" s="102"/>
      <c r="AH58" s="102"/>
      <c r="AI58" s="102"/>
      <c r="AJ58" s="102"/>
      <c r="AK58" s="102"/>
      <c r="AL58" s="102"/>
      <c r="AM58" s="102"/>
      <c r="AN58" s="102"/>
      <c r="AO58" s="102"/>
      <c r="AP58" s="102"/>
      <c r="AQ58" s="102"/>
      <c r="AR58" s="102"/>
      <c r="AS58" s="102"/>
      <c r="AT58" s="102"/>
      <c r="AU58" s="102"/>
      <c r="AV58" s="102"/>
      <c r="AY58" s="69"/>
      <c r="AZ58" s="68"/>
      <c r="BA58" s="68"/>
      <c r="BB58" s="68"/>
      <c r="BC58" s="68"/>
      <c r="BD58" s="68"/>
      <c r="BE58" s="68"/>
      <c r="BF58" s="68"/>
      <c r="BG58" s="68"/>
      <c r="BH58" s="68"/>
      <c r="BI58" s="68"/>
      <c r="BJ58" s="68"/>
      <c r="BK58" s="68"/>
      <c r="BL58" s="68"/>
      <c r="BM58" s="68"/>
      <c r="BN58" s="68"/>
      <c r="BO58" s="68"/>
      <c r="BP58" s="68"/>
      <c r="BQ58" s="68"/>
      <c r="BR58" s="68"/>
      <c r="BS58" s="68"/>
      <c r="BT58" s="68"/>
      <c r="BU58" s="68"/>
      <c r="BV58" s="68"/>
      <c r="BW58" s="68"/>
      <c r="BX58" s="68"/>
      <c r="BY58" s="68"/>
      <c r="BZ58" s="68"/>
      <c r="CA58" s="68"/>
      <c r="CB58" s="68"/>
      <c r="CC58" s="68"/>
      <c r="CD58" s="68"/>
      <c r="CE58" s="68"/>
      <c r="CF58" s="68"/>
      <c r="CG58" s="68"/>
      <c r="CH58" s="68"/>
      <c r="CI58" s="68"/>
      <c r="CJ58" s="68"/>
      <c r="CK58" s="68"/>
      <c r="CL58" s="68"/>
      <c r="CM58" s="68"/>
      <c r="CN58" s="68"/>
      <c r="CO58" s="68"/>
      <c r="CP58" s="68"/>
      <c r="CQ58" s="68"/>
      <c r="CR58" s="68"/>
      <c r="CS58" s="68"/>
      <c r="CT58" s="68"/>
      <c r="CU58" s="68"/>
      <c r="CV58" s="68"/>
      <c r="CW58" s="68"/>
      <c r="CX58" s="68"/>
      <c r="CY58" s="68"/>
      <c r="CZ58" s="68"/>
      <c r="DA58" s="68"/>
      <c r="DB58" s="68"/>
      <c r="DC58" s="68"/>
      <c r="DD58" s="68"/>
      <c r="DE58" s="68"/>
      <c r="DF58" s="68"/>
      <c r="DG58" s="68"/>
      <c r="DH58" s="68"/>
      <c r="DI58" s="68"/>
      <c r="DJ58" s="68"/>
      <c r="DK58" s="68"/>
      <c r="DL58" s="68"/>
      <c r="DM58" s="68"/>
      <c r="DN58" s="68"/>
      <c r="DO58" s="68"/>
      <c r="DP58" s="68"/>
      <c r="DQ58" s="68"/>
      <c r="DR58" s="68"/>
      <c r="DS58" s="68"/>
      <c r="DT58" s="68"/>
      <c r="DU58" s="68"/>
      <c r="DV58" s="68"/>
      <c r="DW58" s="68"/>
      <c r="DX58" s="68"/>
      <c r="DY58" s="68"/>
      <c r="DZ58" s="68"/>
      <c r="EA58" s="68"/>
      <c r="EB58" s="68"/>
      <c r="EC58" s="68"/>
      <c r="ED58" s="68"/>
      <c r="EE58" s="68"/>
      <c r="EF58" s="68"/>
      <c r="EG58" s="68"/>
      <c r="EH58" s="68"/>
      <c r="EI58" s="68"/>
      <c r="EJ58" s="68"/>
      <c r="EK58" s="68"/>
      <c r="EL58" s="68"/>
      <c r="EM58" s="68"/>
      <c r="EN58" s="68"/>
      <c r="EO58" s="68"/>
      <c r="EP58" s="68"/>
      <c r="EQ58" s="68"/>
      <c r="ER58" s="68"/>
      <c r="ES58" s="68"/>
      <c r="ET58" s="68"/>
      <c r="EU58" s="68"/>
      <c r="EV58" s="68"/>
      <c r="EW58" s="68"/>
      <c r="EX58" s="68"/>
      <c r="EY58" s="68"/>
      <c r="EZ58" s="68"/>
    </row>
    <row r="59" spans="1:156" ht="15" customHeight="1">
      <c r="A59" s="44"/>
      <c r="B59" s="44"/>
      <c r="C59" s="44"/>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4"/>
      <c r="AG59" s="44"/>
      <c r="AH59" s="44"/>
      <c r="AI59" s="44"/>
      <c r="AJ59" s="44"/>
      <c r="AK59" s="44"/>
      <c r="AL59" s="44"/>
      <c r="AM59" s="44"/>
      <c r="AN59" s="44"/>
      <c r="AO59" s="44"/>
      <c r="AP59" s="44"/>
      <c r="AQ59" s="44"/>
      <c r="AR59" s="44"/>
      <c r="AS59" s="44"/>
      <c r="AT59" s="44"/>
      <c r="AU59" s="44"/>
      <c r="AV59" s="44"/>
      <c r="AY59" s="69"/>
      <c r="AZ59" s="68"/>
      <c r="BA59" s="68"/>
      <c r="BB59" s="68"/>
      <c r="BC59" s="68"/>
      <c r="BD59" s="68"/>
      <c r="BE59" s="68"/>
      <c r="BF59" s="68"/>
      <c r="BG59" s="68"/>
      <c r="BH59" s="68"/>
      <c r="BI59" s="68"/>
      <c r="BJ59" s="68"/>
      <c r="BK59" s="68"/>
      <c r="BL59" s="68"/>
      <c r="BM59" s="68"/>
      <c r="BN59" s="68"/>
      <c r="BO59" s="68"/>
      <c r="BP59" s="68"/>
      <c r="BQ59" s="68"/>
      <c r="BR59" s="68"/>
      <c r="BS59" s="68"/>
      <c r="BT59" s="68"/>
      <c r="BU59" s="68"/>
      <c r="BV59" s="68"/>
      <c r="BW59" s="68"/>
      <c r="BX59" s="68"/>
      <c r="BY59" s="68"/>
      <c r="BZ59" s="68"/>
      <c r="CA59" s="68"/>
      <c r="CB59" s="68"/>
      <c r="CC59" s="68"/>
      <c r="CD59" s="68"/>
      <c r="CE59" s="68"/>
      <c r="CF59" s="68"/>
      <c r="CG59" s="68"/>
      <c r="CH59" s="68"/>
      <c r="CI59" s="68"/>
      <c r="CJ59" s="68"/>
      <c r="CK59" s="68"/>
      <c r="CL59" s="68"/>
      <c r="CM59" s="68"/>
      <c r="CN59" s="68"/>
      <c r="CO59" s="68"/>
      <c r="CP59" s="68"/>
      <c r="CQ59" s="68"/>
      <c r="CR59" s="68"/>
      <c r="CS59" s="68"/>
      <c r="CT59" s="68"/>
      <c r="CU59" s="68"/>
      <c r="CV59" s="68"/>
      <c r="CW59" s="68"/>
      <c r="CX59" s="68"/>
      <c r="CY59" s="68"/>
      <c r="CZ59" s="68"/>
      <c r="DA59" s="68"/>
      <c r="DB59" s="68"/>
      <c r="DC59" s="68"/>
      <c r="DD59" s="68"/>
      <c r="DE59" s="68"/>
      <c r="DF59" s="68"/>
      <c r="DG59" s="68"/>
      <c r="DH59" s="68"/>
      <c r="DI59" s="68"/>
      <c r="DJ59" s="68"/>
      <c r="DK59" s="68"/>
      <c r="DL59" s="68"/>
      <c r="DM59" s="68"/>
      <c r="DN59" s="68"/>
      <c r="DO59" s="68"/>
      <c r="DP59" s="68"/>
      <c r="DQ59" s="68"/>
      <c r="DR59" s="68"/>
      <c r="DS59" s="68"/>
      <c r="DT59" s="68"/>
      <c r="DU59" s="68"/>
      <c r="DV59" s="68"/>
      <c r="DW59" s="68"/>
      <c r="DX59" s="68"/>
      <c r="DY59" s="68"/>
      <c r="DZ59" s="68"/>
      <c r="EA59" s="68"/>
      <c r="EB59" s="68"/>
      <c r="EC59" s="68"/>
      <c r="ED59" s="68"/>
      <c r="EE59" s="68"/>
      <c r="EF59" s="68"/>
      <c r="EG59" s="68"/>
      <c r="EH59" s="68"/>
      <c r="EI59" s="68"/>
      <c r="EJ59" s="68"/>
      <c r="EK59" s="68"/>
      <c r="EL59" s="68"/>
      <c r="EM59" s="68"/>
      <c r="EN59" s="68"/>
      <c r="EO59" s="68"/>
      <c r="EP59" s="68"/>
      <c r="EQ59" s="68"/>
      <c r="ER59" s="68"/>
      <c r="ES59" s="68"/>
      <c r="ET59" s="68"/>
      <c r="EU59" s="68"/>
      <c r="EV59" s="68"/>
      <c r="EW59" s="68"/>
      <c r="EX59" s="68"/>
      <c r="EY59" s="68"/>
      <c r="EZ59" s="68"/>
    </row>
    <row r="60" spans="1:156" ht="15" customHeight="1">
      <c r="A60" s="80"/>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Y60" s="69"/>
      <c r="AZ60" s="68"/>
      <c r="BA60" s="68"/>
      <c r="BB60" s="68"/>
      <c r="BC60" s="68"/>
      <c r="BD60" s="68"/>
      <c r="BE60" s="68"/>
      <c r="BF60" s="68"/>
      <c r="BG60" s="68"/>
      <c r="BH60" s="68"/>
      <c r="BI60" s="68"/>
      <c r="BJ60" s="68"/>
      <c r="BK60" s="68"/>
      <c r="BL60" s="68"/>
      <c r="BM60" s="68"/>
      <c r="BN60" s="68"/>
      <c r="BO60" s="68"/>
      <c r="BP60" s="68"/>
      <c r="BQ60" s="68"/>
      <c r="BR60" s="68"/>
      <c r="BS60" s="68"/>
      <c r="BT60" s="68"/>
      <c r="BU60" s="68"/>
      <c r="BV60" s="68"/>
      <c r="BW60" s="68"/>
      <c r="BX60" s="68"/>
      <c r="BY60" s="68"/>
      <c r="BZ60" s="68"/>
      <c r="CA60" s="68"/>
      <c r="CB60" s="68"/>
      <c r="CC60" s="68"/>
      <c r="CD60" s="68"/>
      <c r="CE60" s="68"/>
      <c r="CF60" s="68"/>
      <c r="CG60" s="68"/>
      <c r="CH60" s="68"/>
      <c r="CI60" s="68"/>
      <c r="CJ60" s="68"/>
      <c r="CK60" s="68"/>
      <c r="CL60" s="68"/>
      <c r="CM60" s="68"/>
      <c r="CN60" s="68"/>
      <c r="CO60" s="68"/>
      <c r="CP60" s="68"/>
      <c r="CQ60" s="68"/>
      <c r="CR60" s="68"/>
      <c r="CS60" s="68"/>
      <c r="CT60" s="68"/>
      <c r="CU60" s="68"/>
      <c r="CV60" s="68"/>
      <c r="CW60" s="68"/>
      <c r="CX60" s="68"/>
      <c r="CY60" s="68"/>
      <c r="CZ60" s="68"/>
      <c r="DA60" s="68"/>
      <c r="DB60" s="68"/>
      <c r="DC60" s="68"/>
      <c r="DD60" s="68"/>
      <c r="DE60" s="68"/>
      <c r="DF60" s="68"/>
      <c r="DG60" s="68"/>
      <c r="DH60" s="68"/>
      <c r="DI60" s="68"/>
      <c r="DJ60" s="68"/>
      <c r="DK60" s="68"/>
      <c r="DL60" s="68"/>
      <c r="DM60" s="68"/>
      <c r="DN60" s="68"/>
      <c r="DO60" s="68"/>
      <c r="DP60" s="68"/>
      <c r="DQ60" s="68"/>
      <c r="DR60" s="68"/>
      <c r="DS60" s="68"/>
      <c r="DT60" s="68"/>
      <c r="DU60" s="68"/>
      <c r="DV60" s="68"/>
      <c r="DW60" s="68"/>
      <c r="DX60" s="68"/>
      <c r="DY60" s="68"/>
      <c r="DZ60" s="68"/>
      <c r="EA60" s="68"/>
      <c r="EB60" s="68"/>
      <c r="EC60" s="68"/>
      <c r="ED60" s="68"/>
      <c r="EE60" s="68"/>
      <c r="EF60" s="68"/>
      <c r="EG60" s="68"/>
      <c r="EH60" s="68"/>
      <c r="EI60" s="68"/>
      <c r="EJ60" s="68"/>
      <c r="EK60" s="68"/>
      <c r="EL60" s="68"/>
      <c r="EM60" s="68"/>
      <c r="EN60" s="68"/>
      <c r="EO60" s="68"/>
      <c r="EP60" s="68"/>
      <c r="EQ60" s="68"/>
      <c r="ER60" s="68"/>
      <c r="ES60" s="68"/>
      <c r="ET60" s="68"/>
      <c r="EU60" s="68"/>
      <c r="EV60" s="68"/>
      <c r="EW60" s="68"/>
      <c r="EX60" s="68"/>
      <c r="EY60" s="68"/>
      <c r="EZ60" s="68"/>
    </row>
    <row r="61" spans="1:156" ht="15" customHeight="1">
      <c r="A61" s="107"/>
      <c r="B61" s="107"/>
      <c r="C61" s="107"/>
      <c r="D61" s="107"/>
      <c r="E61" s="107"/>
      <c r="F61" s="107"/>
      <c r="G61" s="107"/>
      <c r="H61" s="107"/>
      <c r="I61" s="107"/>
      <c r="J61" s="107"/>
      <c r="K61" s="107"/>
      <c r="L61" s="107"/>
      <c r="M61" s="107"/>
      <c r="N61" s="107"/>
      <c r="O61" s="107"/>
      <c r="P61" s="107"/>
      <c r="Q61" s="107"/>
      <c r="R61" s="107"/>
      <c r="S61" s="107"/>
      <c r="T61" s="107"/>
      <c r="U61" s="107"/>
      <c r="V61" s="107"/>
      <c r="W61" s="107"/>
      <c r="X61" s="107"/>
      <c r="Y61" s="107"/>
      <c r="Z61" s="107"/>
      <c r="AA61" s="107"/>
      <c r="AB61" s="107"/>
      <c r="AC61" s="107"/>
      <c r="AD61" s="107"/>
      <c r="AE61" s="107"/>
      <c r="AF61" s="107"/>
      <c r="AG61" s="107"/>
      <c r="AH61" s="107"/>
      <c r="AI61" s="107"/>
      <c r="AJ61" s="107"/>
      <c r="AK61" s="107"/>
      <c r="AL61" s="107"/>
      <c r="AM61" s="107"/>
      <c r="AN61" s="107"/>
      <c r="AO61" s="107"/>
      <c r="AP61" s="107"/>
      <c r="AQ61" s="107"/>
      <c r="AR61" s="107"/>
      <c r="AS61" s="107"/>
      <c r="AT61" s="107"/>
      <c r="AU61" s="107"/>
      <c r="AV61" s="107"/>
      <c r="AY61" s="69"/>
      <c r="AZ61" s="68"/>
      <c r="BA61" s="68"/>
      <c r="BB61" s="68"/>
      <c r="BC61" s="68"/>
      <c r="BD61" s="68"/>
      <c r="BE61" s="68"/>
      <c r="BF61" s="68"/>
      <c r="BG61" s="68"/>
      <c r="BH61" s="68"/>
      <c r="BI61" s="68"/>
      <c r="BJ61" s="68"/>
      <c r="BK61" s="68"/>
      <c r="BL61" s="68"/>
      <c r="BM61" s="68"/>
      <c r="BN61" s="68"/>
      <c r="BO61" s="68"/>
      <c r="BP61" s="68"/>
      <c r="BQ61" s="68"/>
      <c r="BR61" s="68"/>
      <c r="BS61" s="68"/>
      <c r="BT61" s="68"/>
      <c r="BU61" s="68"/>
      <c r="BV61" s="68"/>
      <c r="BW61" s="68"/>
      <c r="BX61" s="68"/>
      <c r="BY61" s="68"/>
      <c r="BZ61" s="68"/>
      <c r="CA61" s="68"/>
      <c r="CB61" s="68"/>
      <c r="CC61" s="68"/>
      <c r="CD61" s="68"/>
      <c r="CE61" s="68"/>
      <c r="CF61" s="68"/>
      <c r="CG61" s="68"/>
      <c r="CH61" s="68"/>
      <c r="CI61" s="68"/>
      <c r="CJ61" s="68"/>
      <c r="CK61" s="68"/>
      <c r="CL61" s="68"/>
      <c r="CM61" s="68"/>
      <c r="CN61" s="68"/>
      <c r="CO61" s="68"/>
      <c r="CP61" s="68"/>
      <c r="CQ61" s="68"/>
      <c r="CR61" s="68"/>
      <c r="CS61" s="68"/>
      <c r="CT61" s="68"/>
      <c r="CU61" s="68"/>
      <c r="CV61" s="68"/>
      <c r="CW61" s="68"/>
      <c r="CX61" s="68"/>
      <c r="CY61" s="68"/>
      <c r="CZ61" s="68"/>
      <c r="DA61" s="68"/>
      <c r="DB61" s="68"/>
      <c r="DC61" s="68"/>
      <c r="DD61" s="68"/>
      <c r="DE61" s="68"/>
      <c r="DF61" s="68"/>
      <c r="DG61" s="68"/>
      <c r="DH61" s="68"/>
      <c r="DI61" s="68"/>
      <c r="DJ61" s="68"/>
      <c r="DK61" s="68"/>
      <c r="DL61" s="68"/>
      <c r="DM61" s="68"/>
      <c r="DN61" s="68"/>
      <c r="DO61" s="68"/>
      <c r="DP61" s="68"/>
      <c r="DQ61" s="68"/>
      <c r="DR61" s="68"/>
      <c r="DS61" s="68"/>
      <c r="DT61" s="68"/>
      <c r="DU61" s="68"/>
      <c r="DV61" s="68"/>
      <c r="DW61" s="68"/>
      <c r="DX61" s="68"/>
      <c r="DY61" s="68"/>
      <c r="DZ61" s="68"/>
      <c r="EA61" s="68"/>
      <c r="EB61" s="68"/>
      <c r="EC61" s="68"/>
      <c r="ED61" s="68"/>
      <c r="EE61" s="68"/>
      <c r="EF61" s="68"/>
      <c r="EG61" s="68"/>
      <c r="EH61" s="68"/>
      <c r="EI61" s="68"/>
      <c r="EJ61" s="68"/>
      <c r="EK61" s="68"/>
      <c r="EL61" s="68"/>
      <c r="EM61" s="68"/>
      <c r="EN61" s="68"/>
      <c r="EO61" s="68"/>
      <c r="EP61" s="68"/>
      <c r="EQ61" s="68"/>
      <c r="ER61" s="68"/>
      <c r="ES61" s="68"/>
      <c r="ET61" s="68"/>
      <c r="EU61" s="68"/>
      <c r="EV61" s="68"/>
      <c r="EW61" s="68"/>
      <c r="EX61" s="68"/>
      <c r="EY61" s="68"/>
      <c r="EZ61" s="68"/>
    </row>
    <row r="62" spans="1:156" ht="15" customHeight="1">
      <c r="A62" s="107"/>
      <c r="B62" s="107"/>
      <c r="C62" s="107"/>
      <c r="D62" s="107"/>
      <c r="E62" s="107"/>
      <c r="F62" s="107"/>
      <c r="G62" s="107"/>
      <c r="H62" s="107"/>
      <c r="I62" s="107"/>
      <c r="J62" s="107"/>
      <c r="K62" s="107"/>
      <c r="L62" s="107"/>
      <c r="M62" s="107"/>
      <c r="N62" s="107"/>
      <c r="O62" s="107"/>
      <c r="P62" s="107"/>
      <c r="Q62" s="107"/>
      <c r="R62" s="107"/>
      <c r="S62" s="107"/>
      <c r="T62" s="107"/>
      <c r="U62" s="107"/>
      <c r="V62" s="107"/>
      <c r="W62" s="107"/>
      <c r="X62" s="107"/>
      <c r="Y62" s="107"/>
      <c r="Z62" s="107"/>
      <c r="AA62" s="107"/>
      <c r="AB62" s="107"/>
      <c r="AC62" s="107"/>
      <c r="AD62" s="107"/>
      <c r="AE62" s="107"/>
      <c r="AF62" s="107"/>
      <c r="AG62" s="107"/>
      <c r="AH62" s="107"/>
      <c r="AI62" s="107"/>
      <c r="AJ62" s="107"/>
      <c r="AK62" s="107"/>
      <c r="AL62" s="107"/>
      <c r="AM62" s="107"/>
      <c r="AN62" s="107"/>
      <c r="AO62" s="107"/>
      <c r="AP62" s="107"/>
      <c r="AQ62" s="107"/>
      <c r="AR62" s="107"/>
      <c r="AS62" s="107"/>
      <c r="AT62" s="107"/>
      <c r="AU62" s="107"/>
      <c r="AV62" s="107"/>
      <c r="AY62" s="69"/>
      <c r="AZ62" s="68"/>
      <c r="BA62" s="68"/>
      <c r="BB62" s="68"/>
      <c r="BC62" s="68"/>
      <c r="BD62" s="68"/>
      <c r="BE62" s="68"/>
      <c r="BF62" s="68"/>
      <c r="BG62" s="68"/>
      <c r="BH62" s="68"/>
      <c r="BI62" s="68"/>
      <c r="BJ62" s="68"/>
      <c r="BK62" s="68"/>
      <c r="BL62" s="68"/>
      <c r="BM62" s="68"/>
      <c r="BN62" s="68"/>
      <c r="BO62" s="68"/>
      <c r="BP62" s="68"/>
      <c r="BQ62" s="68"/>
      <c r="BR62" s="68"/>
      <c r="BS62" s="68"/>
      <c r="BT62" s="68"/>
      <c r="BU62" s="68"/>
      <c r="BV62" s="68"/>
      <c r="BW62" s="68"/>
      <c r="BX62" s="68"/>
      <c r="BY62" s="68"/>
      <c r="BZ62" s="68"/>
      <c r="CA62" s="68"/>
      <c r="CB62" s="68"/>
      <c r="CC62" s="68"/>
      <c r="CD62" s="68"/>
      <c r="CE62" s="68"/>
      <c r="CF62" s="68"/>
      <c r="CG62" s="68"/>
      <c r="CH62" s="68"/>
      <c r="CI62" s="68"/>
      <c r="CJ62" s="68"/>
      <c r="CK62" s="68"/>
      <c r="CL62" s="68"/>
      <c r="CM62" s="68"/>
      <c r="CN62" s="68"/>
      <c r="CO62" s="68"/>
      <c r="CP62" s="68"/>
      <c r="CQ62" s="68"/>
      <c r="CR62" s="68"/>
      <c r="CS62" s="68"/>
      <c r="CT62" s="68"/>
      <c r="CU62" s="68"/>
      <c r="CV62" s="68"/>
      <c r="CW62" s="68"/>
      <c r="CX62" s="68"/>
      <c r="CY62" s="68"/>
      <c r="CZ62" s="68"/>
      <c r="DA62" s="68"/>
      <c r="DB62" s="68"/>
      <c r="DC62" s="68"/>
      <c r="DD62" s="68"/>
      <c r="DE62" s="68"/>
      <c r="DF62" s="68"/>
      <c r="DG62" s="68"/>
      <c r="DH62" s="68"/>
      <c r="DI62" s="68"/>
      <c r="DJ62" s="68"/>
      <c r="DK62" s="68"/>
      <c r="DL62" s="68"/>
      <c r="DM62" s="68"/>
      <c r="DN62" s="68"/>
      <c r="DO62" s="68"/>
      <c r="DP62" s="68"/>
      <c r="DQ62" s="68"/>
      <c r="DR62" s="68"/>
      <c r="DS62" s="68"/>
      <c r="DT62" s="68"/>
      <c r="DU62" s="68"/>
      <c r="DV62" s="68"/>
      <c r="DW62" s="68"/>
      <c r="DX62" s="68"/>
      <c r="DY62" s="68"/>
      <c r="DZ62" s="68"/>
      <c r="EA62" s="68"/>
      <c r="EB62" s="68"/>
      <c r="EC62" s="68"/>
      <c r="ED62" s="68"/>
      <c r="EE62" s="68"/>
      <c r="EF62" s="68"/>
      <c r="EG62" s="68"/>
      <c r="EH62" s="68"/>
      <c r="EI62" s="68"/>
      <c r="EJ62" s="68"/>
      <c r="EK62" s="68"/>
      <c r="EL62" s="68"/>
      <c r="EM62" s="68"/>
      <c r="EN62" s="68"/>
      <c r="EO62" s="68"/>
      <c r="EP62" s="68"/>
      <c r="EQ62" s="68"/>
      <c r="ER62" s="68"/>
      <c r="ES62" s="68"/>
      <c r="ET62" s="68"/>
      <c r="EU62" s="68"/>
      <c r="EV62" s="68"/>
      <c r="EW62" s="68"/>
      <c r="EX62" s="68"/>
      <c r="EY62" s="68"/>
      <c r="EZ62" s="68"/>
    </row>
    <row r="63" spans="1:156" ht="15" customHeight="1">
      <c r="A63" s="81"/>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Y63" s="69"/>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c r="CK63" s="68"/>
      <c r="CL63" s="68"/>
      <c r="CM63" s="68"/>
      <c r="CN63" s="68"/>
      <c r="CO63" s="68"/>
      <c r="CP63" s="68"/>
      <c r="CQ63" s="68"/>
      <c r="CR63" s="68"/>
      <c r="CS63" s="68"/>
      <c r="CT63" s="68"/>
      <c r="CU63" s="68"/>
      <c r="CV63" s="68"/>
      <c r="CW63" s="68"/>
      <c r="CX63" s="68"/>
      <c r="CY63" s="68"/>
      <c r="CZ63" s="68"/>
      <c r="DA63" s="68"/>
      <c r="DB63" s="68"/>
      <c r="DC63" s="68"/>
      <c r="DD63" s="68"/>
      <c r="DE63" s="68"/>
      <c r="DF63" s="68"/>
      <c r="DG63" s="68"/>
      <c r="DH63" s="68"/>
      <c r="DI63" s="68"/>
      <c r="DJ63" s="68"/>
      <c r="DK63" s="68"/>
      <c r="DL63" s="68"/>
      <c r="DM63" s="68"/>
      <c r="DN63" s="68"/>
      <c r="DO63" s="68"/>
      <c r="DP63" s="68"/>
      <c r="DQ63" s="68"/>
      <c r="DR63" s="68"/>
      <c r="DS63" s="68"/>
      <c r="DT63" s="68"/>
      <c r="DU63" s="68"/>
      <c r="DV63" s="68"/>
      <c r="DW63" s="68"/>
      <c r="DX63" s="68"/>
      <c r="DY63" s="68"/>
      <c r="DZ63" s="68"/>
      <c r="EA63" s="68"/>
      <c r="EB63" s="68"/>
      <c r="EC63" s="68"/>
      <c r="ED63" s="68"/>
      <c r="EE63" s="68"/>
      <c r="EF63" s="68"/>
      <c r="EG63" s="68"/>
      <c r="EH63" s="68"/>
      <c r="EI63" s="68"/>
      <c r="EJ63" s="68"/>
      <c r="EK63" s="68"/>
      <c r="EL63" s="68"/>
      <c r="EM63" s="68"/>
      <c r="EN63" s="68"/>
      <c r="EO63" s="68"/>
      <c r="EP63" s="68"/>
      <c r="EQ63" s="68"/>
      <c r="ER63" s="68"/>
      <c r="ES63" s="68"/>
      <c r="ET63" s="68"/>
      <c r="EU63" s="68"/>
      <c r="EV63" s="68"/>
      <c r="EW63" s="68"/>
      <c r="EX63" s="68"/>
      <c r="EY63" s="68"/>
      <c r="EZ63" s="68"/>
    </row>
    <row r="64" spans="1:156" ht="15" customHeight="1">
      <c r="A64" s="80"/>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row>
    <row r="65" spans="1:165" ht="15" customHeight="1">
      <c r="A65" s="107"/>
      <c r="B65" s="107"/>
      <c r="C65" s="107"/>
      <c r="D65" s="107"/>
      <c r="E65" s="107"/>
      <c r="F65" s="107"/>
      <c r="G65" s="107"/>
      <c r="H65" s="107"/>
      <c r="I65" s="107"/>
      <c r="J65" s="107"/>
      <c r="K65" s="107"/>
      <c r="L65" s="107"/>
      <c r="M65" s="107"/>
      <c r="N65" s="107"/>
      <c r="O65" s="107"/>
      <c r="P65" s="107"/>
      <c r="Q65" s="107"/>
      <c r="R65" s="107"/>
      <c r="S65" s="107"/>
      <c r="T65" s="107"/>
      <c r="U65" s="107"/>
      <c r="V65" s="107"/>
      <c r="W65" s="107"/>
      <c r="X65" s="107"/>
      <c r="Y65" s="107"/>
      <c r="Z65" s="107"/>
      <c r="AA65" s="107"/>
      <c r="AB65" s="107"/>
      <c r="AC65" s="107"/>
      <c r="AD65" s="107"/>
      <c r="AE65" s="107"/>
      <c r="AF65" s="107"/>
      <c r="AG65" s="107"/>
      <c r="AH65" s="107"/>
      <c r="AI65" s="107"/>
      <c r="AJ65" s="107"/>
      <c r="AK65" s="107"/>
      <c r="AL65" s="107"/>
      <c r="AM65" s="107"/>
      <c r="AN65" s="107"/>
      <c r="AO65" s="107"/>
      <c r="AP65" s="107"/>
      <c r="AQ65" s="107"/>
      <c r="AR65" s="107"/>
      <c r="AS65" s="107"/>
      <c r="AT65" s="107"/>
      <c r="AU65" s="107"/>
      <c r="AV65" s="107"/>
    </row>
    <row r="66" spans="1:165" ht="15" customHeight="1">
      <c r="A66" s="107"/>
      <c r="B66" s="107"/>
      <c r="C66" s="107"/>
      <c r="D66" s="107"/>
      <c r="E66" s="107"/>
      <c r="F66" s="107"/>
      <c r="G66" s="107"/>
      <c r="H66" s="107"/>
      <c r="I66" s="107"/>
      <c r="J66" s="107"/>
      <c r="K66" s="107"/>
      <c r="L66" s="107"/>
      <c r="M66" s="107"/>
      <c r="N66" s="107"/>
      <c r="O66" s="107"/>
      <c r="P66" s="107"/>
      <c r="Q66" s="107"/>
      <c r="R66" s="107"/>
      <c r="S66" s="107"/>
      <c r="T66" s="107"/>
      <c r="U66" s="107"/>
      <c r="V66" s="107"/>
      <c r="W66" s="107"/>
      <c r="X66" s="107"/>
      <c r="Y66" s="107"/>
      <c r="Z66" s="107"/>
      <c r="AA66" s="107"/>
      <c r="AB66" s="107"/>
      <c r="AC66" s="107"/>
      <c r="AD66" s="107"/>
      <c r="AE66" s="107"/>
      <c r="AF66" s="107"/>
      <c r="AG66" s="107"/>
      <c r="AH66" s="107"/>
      <c r="AI66" s="107"/>
      <c r="AJ66" s="107"/>
      <c r="AK66" s="107"/>
      <c r="AL66" s="107"/>
      <c r="AM66" s="107"/>
      <c r="AN66" s="107"/>
      <c r="AO66" s="107"/>
      <c r="AP66" s="107"/>
      <c r="AQ66" s="107"/>
      <c r="AR66" s="107"/>
      <c r="AS66" s="107"/>
      <c r="AT66" s="107"/>
      <c r="AU66" s="107"/>
      <c r="AV66" s="107"/>
    </row>
    <row r="67" spans="1:165" ht="15" customHeight="1">
      <c r="A67" s="107"/>
      <c r="B67" s="107"/>
      <c r="C67" s="107"/>
      <c r="D67" s="107"/>
      <c r="E67" s="107"/>
      <c r="F67" s="107"/>
      <c r="G67" s="107"/>
      <c r="H67" s="107"/>
      <c r="I67" s="107"/>
      <c r="J67" s="107"/>
      <c r="K67" s="107"/>
      <c r="L67" s="107"/>
      <c r="M67" s="107"/>
      <c r="N67" s="107"/>
      <c r="O67" s="107"/>
      <c r="P67" s="107"/>
      <c r="Q67" s="107"/>
      <c r="R67" s="107"/>
      <c r="S67" s="107"/>
      <c r="T67" s="107"/>
      <c r="U67" s="107"/>
      <c r="V67" s="107"/>
      <c r="W67" s="107"/>
      <c r="X67" s="107"/>
      <c r="Y67" s="107"/>
      <c r="Z67" s="107"/>
      <c r="AA67" s="107"/>
      <c r="AB67" s="107"/>
      <c r="AC67" s="107"/>
      <c r="AD67" s="107"/>
      <c r="AE67" s="107"/>
      <c r="AF67" s="107"/>
      <c r="AG67" s="107"/>
      <c r="AH67" s="107"/>
      <c r="AI67" s="107"/>
      <c r="AJ67" s="107"/>
      <c r="AK67" s="107"/>
      <c r="AL67" s="107"/>
      <c r="AM67" s="107"/>
      <c r="AN67" s="107"/>
      <c r="AO67" s="107"/>
      <c r="AP67" s="107"/>
      <c r="AQ67" s="107"/>
      <c r="AR67" s="107"/>
      <c r="AS67" s="107"/>
      <c r="AT67" s="107"/>
      <c r="AU67" s="107"/>
      <c r="AV67" s="107"/>
    </row>
    <row r="68" spans="1:165" ht="15" customHeight="1">
      <c r="A68" s="107"/>
      <c r="B68" s="107"/>
      <c r="C68" s="107"/>
      <c r="D68" s="107"/>
      <c r="E68" s="107"/>
      <c r="F68" s="107"/>
      <c r="G68" s="107"/>
      <c r="H68" s="107"/>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7"/>
      <c r="AG68" s="107"/>
      <c r="AH68" s="107"/>
      <c r="AI68" s="107"/>
      <c r="AJ68" s="107"/>
      <c r="AK68" s="107"/>
      <c r="AL68" s="107"/>
      <c r="AM68" s="107"/>
      <c r="AN68" s="107"/>
      <c r="AO68" s="107"/>
      <c r="AP68" s="107"/>
      <c r="AQ68" s="107"/>
      <c r="AR68" s="107"/>
      <c r="AS68" s="107"/>
      <c r="AT68" s="107"/>
      <c r="AU68" s="107"/>
      <c r="AV68" s="107"/>
    </row>
    <row r="69" spans="1:165" ht="15" customHeight="1">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c r="AA69" s="78"/>
      <c r="AB69" s="78"/>
      <c r="AC69" s="78"/>
      <c r="AD69" s="78"/>
      <c r="AE69" s="78"/>
      <c r="AF69" s="78"/>
      <c r="AG69" s="78"/>
      <c r="AH69" s="78"/>
      <c r="AI69" s="78"/>
      <c r="AJ69" s="78"/>
      <c r="AK69" s="78"/>
      <c r="AL69" s="78"/>
      <c r="AM69" s="78"/>
      <c r="AN69" s="78"/>
      <c r="AO69" s="78"/>
      <c r="AP69" s="78"/>
      <c r="AQ69" s="78"/>
      <c r="AR69" s="78"/>
      <c r="AS69" s="78"/>
      <c r="AT69" s="78"/>
      <c r="AU69" s="78"/>
      <c r="AV69" s="78"/>
    </row>
    <row r="70" spans="1:165" ht="15" customHeight="1">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8"/>
      <c r="AG70" s="78"/>
      <c r="AH70" s="78"/>
      <c r="AI70" s="78"/>
      <c r="AJ70" s="78"/>
      <c r="AK70" s="78"/>
      <c r="AL70" s="78"/>
      <c r="AM70" s="78"/>
      <c r="AN70" s="78"/>
      <c r="AO70" s="78"/>
      <c r="AP70" s="78"/>
      <c r="AQ70" s="78"/>
      <c r="AR70" s="78"/>
      <c r="AS70" s="78"/>
      <c r="AT70" s="78"/>
      <c r="AU70" s="78"/>
      <c r="AV70" s="78"/>
    </row>
    <row r="71" spans="1:165" ht="15" customHeight="1">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row>
    <row r="72" spans="1:165" ht="15" customHeight="1">
      <c r="A72" s="79"/>
      <c r="B72" s="78"/>
      <c r="C72" s="78"/>
      <c r="D72" s="78"/>
      <c r="E72" s="78"/>
      <c r="F72" s="78"/>
      <c r="G72" s="78"/>
      <c r="H72" s="78"/>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78"/>
      <c r="AI72" s="78"/>
      <c r="AJ72" s="78"/>
      <c r="AK72" s="78"/>
      <c r="AL72" s="78"/>
      <c r="AM72" s="78"/>
      <c r="AN72" s="78"/>
      <c r="AO72" s="78"/>
      <c r="AP72" s="78"/>
      <c r="AQ72" s="78"/>
      <c r="AR72" s="78"/>
      <c r="AS72" s="78"/>
      <c r="AT72" s="78"/>
      <c r="AU72" s="78"/>
      <c r="AV72" s="78"/>
    </row>
    <row r="73" spans="1:165" ht="15" customHeight="1">
      <c r="B73" s="70"/>
      <c r="C73" s="70"/>
      <c r="D73" s="70"/>
      <c r="E73" s="70"/>
      <c r="F73" s="70"/>
      <c r="G73" s="70"/>
      <c r="H73" s="70"/>
      <c r="I73" s="70"/>
      <c r="J73" s="70"/>
      <c r="K73" s="70"/>
      <c r="L73" s="70"/>
      <c r="M73" s="70"/>
      <c r="N73" s="70"/>
      <c r="O73" s="70"/>
      <c r="P73" s="70"/>
      <c r="Q73" s="70"/>
      <c r="R73" s="70"/>
      <c r="S73" s="70"/>
      <c r="T73" s="70"/>
      <c r="U73" s="70"/>
      <c r="V73" s="70"/>
      <c r="W73" s="70"/>
      <c r="X73" s="70"/>
      <c r="Y73" s="70"/>
      <c r="Z73" s="70"/>
      <c r="AA73" s="70"/>
      <c r="AB73" s="70"/>
      <c r="AC73" s="70"/>
      <c r="AD73" s="70"/>
      <c r="AE73" s="70"/>
      <c r="AF73" s="70"/>
      <c r="AG73" s="70"/>
      <c r="AH73" s="70"/>
      <c r="AI73" s="70"/>
      <c r="AJ73" s="70"/>
      <c r="AK73" s="70"/>
      <c r="AL73" s="70"/>
      <c r="AM73" s="70"/>
      <c r="AN73" s="70"/>
      <c r="AO73" s="70"/>
      <c r="AP73" s="70"/>
      <c r="AQ73" s="70"/>
      <c r="AR73" s="70"/>
      <c r="AS73" s="70"/>
      <c r="AT73" s="70"/>
      <c r="AU73" s="70"/>
    </row>
    <row r="74" spans="1:165" ht="15" customHeight="1">
      <c r="A74" s="44"/>
      <c r="B74" s="103" t="s">
        <v>80</v>
      </c>
      <c r="C74" s="103"/>
      <c r="D74" s="103"/>
      <c r="E74" s="103"/>
      <c r="F74" s="103"/>
      <c r="G74" s="103"/>
      <c r="H74" s="103"/>
      <c r="I74" s="103"/>
      <c r="J74" s="103"/>
      <c r="K74" s="103"/>
      <c r="L74" s="103"/>
      <c r="M74" s="103"/>
      <c r="N74" s="103"/>
      <c r="O74" s="103"/>
      <c r="P74" s="103"/>
      <c r="Q74" s="103"/>
      <c r="R74" s="103"/>
      <c r="S74" s="103"/>
      <c r="T74" s="103"/>
      <c r="U74" s="103"/>
      <c r="V74" s="103"/>
      <c r="W74" s="103"/>
      <c r="X74" s="103"/>
      <c r="Y74" s="103"/>
      <c r="Z74" s="103"/>
      <c r="AA74" s="103"/>
      <c r="AB74" s="103"/>
      <c r="AC74" s="103"/>
      <c r="AD74" s="103"/>
      <c r="AE74" s="103"/>
      <c r="AF74" s="103"/>
      <c r="AG74" s="103"/>
      <c r="AH74" s="103"/>
      <c r="AI74" s="103"/>
      <c r="AJ74" s="103"/>
      <c r="AK74" s="103"/>
      <c r="AL74" s="103"/>
      <c r="AM74" s="103"/>
      <c r="AN74" s="103"/>
      <c r="AO74" s="103"/>
      <c r="AP74" s="103"/>
      <c r="AQ74" s="103"/>
      <c r="AR74" s="103"/>
      <c r="AS74" s="103"/>
      <c r="AT74" s="103"/>
      <c r="AU74" s="103"/>
      <c r="AV74" s="44"/>
    </row>
    <row r="75" spans="1:165" ht="15" customHeight="1">
      <c r="A75" s="44"/>
      <c r="B75" s="103"/>
      <c r="C75" s="103"/>
      <c r="D75" s="103"/>
      <c r="E75" s="103"/>
      <c r="F75" s="103"/>
      <c r="G75" s="103"/>
      <c r="H75" s="103"/>
      <c r="I75" s="103"/>
      <c r="J75" s="103"/>
      <c r="K75" s="103"/>
      <c r="L75" s="103"/>
      <c r="M75" s="103"/>
      <c r="N75" s="103"/>
      <c r="O75" s="103"/>
      <c r="P75" s="103"/>
      <c r="Q75" s="103"/>
      <c r="R75" s="103"/>
      <c r="S75" s="103"/>
      <c r="T75" s="103"/>
      <c r="U75" s="103"/>
      <c r="V75" s="103"/>
      <c r="W75" s="103"/>
      <c r="X75" s="103"/>
      <c r="Y75" s="103"/>
      <c r="Z75" s="103"/>
      <c r="AA75" s="103"/>
      <c r="AB75" s="103"/>
      <c r="AC75" s="103"/>
      <c r="AD75" s="103"/>
      <c r="AE75" s="103"/>
      <c r="AF75" s="103"/>
      <c r="AG75" s="103"/>
      <c r="AH75" s="103"/>
      <c r="AI75" s="103"/>
      <c r="AJ75" s="103"/>
      <c r="AK75" s="103"/>
      <c r="AL75" s="103"/>
      <c r="AM75" s="103"/>
      <c r="AN75" s="103"/>
      <c r="AO75" s="103"/>
      <c r="AP75" s="103"/>
      <c r="AQ75" s="103"/>
      <c r="AR75" s="103"/>
      <c r="AS75" s="103"/>
      <c r="AT75" s="103"/>
      <c r="AU75" s="103"/>
      <c r="AV75" s="44"/>
    </row>
    <row r="76" spans="1:165" ht="15" customHeight="1">
      <c r="A76" s="44"/>
      <c r="B76" s="75"/>
      <c r="C76" s="75"/>
      <c r="D76" s="75"/>
      <c r="E76" s="75"/>
      <c r="F76" s="75"/>
      <c r="G76" s="75"/>
      <c r="H76" s="75"/>
      <c r="I76" s="75"/>
      <c r="J76" s="75"/>
      <c r="K76" s="75"/>
      <c r="L76" s="75"/>
      <c r="M76" s="75"/>
      <c r="N76" s="75"/>
      <c r="O76" s="75"/>
      <c r="P76" s="75"/>
      <c r="Q76" s="75"/>
      <c r="R76" s="75"/>
      <c r="S76" s="75"/>
      <c r="T76" s="75"/>
      <c r="U76" s="75"/>
      <c r="V76" s="75"/>
      <c r="W76" s="75"/>
      <c r="X76" s="75"/>
      <c r="Y76" s="75"/>
      <c r="Z76" s="75"/>
      <c r="AA76" s="75"/>
      <c r="AB76" s="75"/>
      <c r="AC76" s="75"/>
      <c r="AD76" s="75"/>
      <c r="AE76" s="75"/>
      <c r="AF76" s="75"/>
      <c r="AG76" s="75"/>
      <c r="AH76" s="75"/>
      <c r="AI76" s="75"/>
      <c r="AJ76" s="75"/>
      <c r="AK76" s="75"/>
      <c r="AL76" s="75"/>
      <c r="AM76" s="75"/>
      <c r="AN76" s="75"/>
      <c r="AO76" s="75"/>
      <c r="AP76" s="75"/>
      <c r="AQ76" s="75"/>
      <c r="AR76" s="75"/>
      <c r="AS76" s="75"/>
      <c r="AT76" s="75"/>
      <c r="AU76" s="75"/>
      <c r="AV76" s="44"/>
    </row>
    <row r="77" spans="1:165" ht="15" customHeight="1">
      <c r="A77" s="44"/>
      <c r="B77" s="75"/>
      <c r="C77" s="75"/>
      <c r="D77" s="75"/>
      <c r="E77" s="75"/>
      <c r="F77" s="75"/>
      <c r="G77" s="75"/>
      <c r="H77" s="75"/>
      <c r="I77" s="75"/>
      <c r="J77" s="75"/>
      <c r="K77" s="75"/>
      <c r="L77" s="75"/>
      <c r="M77" s="75"/>
      <c r="N77" s="75"/>
      <c r="O77" s="75"/>
      <c r="P77" s="75"/>
      <c r="Q77" s="75"/>
      <c r="R77" s="75"/>
      <c r="S77" s="75"/>
      <c r="T77" s="75"/>
      <c r="U77" s="75"/>
      <c r="V77" s="75"/>
      <c r="W77" s="75"/>
      <c r="X77" s="75"/>
      <c r="Y77" s="75"/>
      <c r="Z77" s="75"/>
      <c r="AA77" s="75"/>
      <c r="AB77" s="75"/>
      <c r="AC77" s="75"/>
      <c r="AD77" s="75"/>
      <c r="AE77" s="75"/>
      <c r="AF77" s="75"/>
      <c r="AG77" s="75"/>
      <c r="AH77" s="75"/>
      <c r="AI77" s="75"/>
      <c r="AJ77" s="75"/>
      <c r="AK77" s="75"/>
      <c r="AL77" s="75"/>
      <c r="AM77" s="75"/>
      <c r="AN77" s="75"/>
      <c r="AO77" s="75"/>
      <c r="AP77" s="75"/>
      <c r="AQ77" s="75"/>
      <c r="AR77" s="75"/>
      <c r="AS77" s="75"/>
      <c r="AT77" s="75"/>
      <c r="AU77" s="75"/>
      <c r="AV77" s="44"/>
      <c r="AZ77" s="41">
        <v>42400</v>
      </c>
      <c r="BA77" s="41">
        <v>42429</v>
      </c>
      <c r="BB77" s="41">
        <v>42460</v>
      </c>
      <c r="BC77" s="41">
        <v>42490</v>
      </c>
      <c r="BD77" s="41">
        <v>42521</v>
      </c>
      <c r="BE77" s="41">
        <v>42551</v>
      </c>
      <c r="BF77" s="41">
        <v>42582</v>
      </c>
      <c r="BG77" s="41">
        <v>42613</v>
      </c>
      <c r="BH77" s="41">
        <v>42643</v>
      </c>
      <c r="BI77" s="41">
        <v>42674</v>
      </c>
      <c r="BJ77" s="41">
        <v>42704</v>
      </c>
      <c r="BK77" s="41">
        <v>42735</v>
      </c>
      <c r="BL77" s="41">
        <v>42766</v>
      </c>
      <c r="BM77" s="41">
        <v>42794</v>
      </c>
      <c r="BN77" s="41">
        <v>42825</v>
      </c>
      <c r="BO77" s="41">
        <v>42855</v>
      </c>
      <c r="BP77" s="41">
        <v>42886</v>
      </c>
      <c r="BQ77" s="41">
        <v>42916</v>
      </c>
      <c r="BR77" s="41">
        <v>42947</v>
      </c>
      <c r="BS77" s="41">
        <v>42978</v>
      </c>
      <c r="BT77" s="41">
        <v>43008</v>
      </c>
      <c r="BU77" s="41">
        <v>43039</v>
      </c>
      <c r="BV77" s="41">
        <v>43069</v>
      </c>
      <c r="BW77" s="41">
        <v>43100</v>
      </c>
      <c r="BX77" s="41">
        <v>43131</v>
      </c>
      <c r="BY77" s="41">
        <v>43159</v>
      </c>
      <c r="BZ77" s="41">
        <v>43190</v>
      </c>
      <c r="CA77" s="41">
        <v>43220</v>
      </c>
      <c r="CB77" s="41">
        <v>43251</v>
      </c>
      <c r="CC77" s="41">
        <v>43281</v>
      </c>
      <c r="CD77" s="41">
        <v>43312</v>
      </c>
      <c r="CE77" s="41">
        <v>43343</v>
      </c>
      <c r="CF77" s="41">
        <v>43373</v>
      </c>
      <c r="CG77" s="41">
        <v>43404</v>
      </c>
      <c r="CH77" s="41">
        <v>43434</v>
      </c>
      <c r="CI77" s="41">
        <v>43465</v>
      </c>
      <c r="CJ77" s="41">
        <v>43496</v>
      </c>
      <c r="CK77" s="41">
        <v>43524</v>
      </c>
      <c r="CL77" s="41">
        <v>43555</v>
      </c>
      <c r="CM77" s="41">
        <v>43585</v>
      </c>
      <c r="CN77" s="41">
        <v>43616</v>
      </c>
      <c r="CO77" s="41">
        <v>43646</v>
      </c>
      <c r="CP77" s="41">
        <v>43677</v>
      </c>
      <c r="CQ77" s="41">
        <v>43708</v>
      </c>
      <c r="CR77" s="41">
        <v>43738</v>
      </c>
      <c r="CS77" s="41">
        <v>43769</v>
      </c>
      <c r="CT77" s="41">
        <v>43799</v>
      </c>
      <c r="CU77" s="41">
        <v>43830</v>
      </c>
      <c r="CV77" s="41">
        <v>43861</v>
      </c>
      <c r="CW77" s="41">
        <v>43890</v>
      </c>
      <c r="CX77" s="41">
        <v>43921</v>
      </c>
      <c r="CY77" s="41">
        <v>43951</v>
      </c>
      <c r="CZ77" s="41">
        <v>43982</v>
      </c>
      <c r="DA77" s="41">
        <v>44012</v>
      </c>
      <c r="DB77" s="41">
        <v>44043</v>
      </c>
      <c r="DC77" s="41">
        <v>44074</v>
      </c>
      <c r="DD77" s="41">
        <v>44104</v>
      </c>
      <c r="DE77" s="41">
        <v>44135</v>
      </c>
      <c r="DF77" s="41">
        <v>44165</v>
      </c>
      <c r="DG77" s="41">
        <v>44196</v>
      </c>
      <c r="DH77" s="41">
        <v>44227</v>
      </c>
      <c r="DI77" s="41">
        <v>44255</v>
      </c>
      <c r="DJ77" s="41">
        <v>44286</v>
      </c>
      <c r="DK77" s="41">
        <v>44316</v>
      </c>
      <c r="DL77" s="41">
        <v>44347</v>
      </c>
      <c r="DM77" s="41">
        <v>44377</v>
      </c>
      <c r="DN77" s="41">
        <v>44408</v>
      </c>
      <c r="DO77" s="41">
        <v>44439</v>
      </c>
      <c r="DP77" s="41">
        <v>44469</v>
      </c>
      <c r="DQ77" s="41">
        <v>44500</v>
      </c>
      <c r="DR77" s="41">
        <v>44530</v>
      </c>
      <c r="DS77" s="41">
        <v>44561</v>
      </c>
      <c r="DT77" s="41">
        <v>44592</v>
      </c>
      <c r="DU77" s="41">
        <v>44620</v>
      </c>
      <c r="DV77" s="41">
        <v>44651</v>
      </c>
      <c r="DW77" s="41">
        <v>44681</v>
      </c>
      <c r="DX77" s="41">
        <v>44712</v>
      </c>
      <c r="DY77" s="41">
        <v>44742</v>
      </c>
      <c r="DZ77" s="41">
        <v>44773</v>
      </c>
      <c r="EA77" s="41">
        <v>44804</v>
      </c>
      <c r="EB77" s="41">
        <v>44834</v>
      </c>
      <c r="EC77" s="41">
        <v>44865</v>
      </c>
      <c r="ED77" s="41">
        <v>44895</v>
      </c>
      <c r="EE77" s="41">
        <v>44926</v>
      </c>
      <c r="EF77" s="41">
        <v>44957</v>
      </c>
      <c r="EG77" s="41">
        <v>44985</v>
      </c>
      <c r="EH77" s="41">
        <v>45016</v>
      </c>
      <c r="EI77" s="41">
        <v>45046</v>
      </c>
      <c r="EJ77" s="41">
        <v>45077</v>
      </c>
      <c r="EK77" s="41">
        <v>45107</v>
      </c>
      <c r="EL77" s="41">
        <v>45138</v>
      </c>
      <c r="EM77" s="41">
        <v>45169</v>
      </c>
      <c r="EN77" s="41">
        <v>45199</v>
      </c>
      <c r="EO77" s="41">
        <v>45230</v>
      </c>
      <c r="EP77" s="41">
        <v>45260</v>
      </c>
      <c r="EQ77" s="41">
        <v>45291</v>
      </c>
      <c r="ER77" s="41">
        <v>45322</v>
      </c>
      <c r="ES77" s="41">
        <v>45351</v>
      </c>
      <c r="ET77" s="41">
        <v>45382</v>
      </c>
      <c r="EU77" s="41">
        <v>45412</v>
      </c>
      <c r="EV77" s="41">
        <v>45443</v>
      </c>
      <c r="EW77" s="41">
        <v>45473</v>
      </c>
      <c r="EX77" s="41">
        <v>45504</v>
      </c>
      <c r="EY77" s="41">
        <v>45535</v>
      </c>
      <c r="EZ77" s="41">
        <v>45565</v>
      </c>
      <c r="FA77" s="41">
        <v>45596</v>
      </c>
      <c r="FB77" s="41">
        <v>45626</v>
      </c>
      <c r="FC77" s="41">
        <v>45657</v>
      </c>
      <c r="FD77" s="41">
        <v>45688</v>
      </c>
      <c r="FE77" s="41">
        <v>45716</v>
      </c>
      <c r="FF77" s="41">
        <v>45747</v>
      </c>
      <c r="FG77" s="41">
        <v>45777</v>
      </c>
      <c r="FH77" s="41">
        <v>45808</v>
      </c>
      <c r="FI77" s="41">
        <v>45838</v>
      </c>
    </row>
    <row r="78" spans="1:165" ht="15" customHeight="1">
      <c r="A78" s="4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44"/>
      <c r="AY78" s="40" t="s">
        <v>79</v>
      </c>
      <c r="AZ78" s="43" t="e">
        <f>SUMIFS('[1]I. Month-End'!$AC:$AC,'[1]I. Month-End'!$X:$X,AZ$77)</f>
        <v>#VALUE!</v>
      </c>
      <c r="BA78" s="43" t="e">
        <f>SUMIFS('[1]I. Month-End'!$AC:$AC,'[1]I. Month-End'!$X:$X,BA$77)</f>
        <v>#VALUE!</v>
      </c>
      <c r="BB78" s="43" t="e">
        <f>SUMIFS('[1]I. Month-End'!$AC:$AC,'[1]I. Month-End'!$X:$X,BB$77)</f>
        <v>#VALUE!</v>
      </c>
      <c r="BC78" s="43" t="e">
        <f>SUMIFS('[1]I. Month-End'!$AC:$AC,'[1]I. Month-End'!$X:$X,BC$77)</f>
        <v>#VALUE!</v>
      </c>
      <c r="BD78" s="43" t="e">
        <f>SUMIFS('[1]I. Month-End'!$AC:$AC,'[1]I. Month-End'!$X:$X,BD$77)</f>
        <v>#VALUE!</v>
      </c>
      <c r="BE78" s="43" t="e">
        <f>SUMIFS('[1]I. Month-End'!$AC:$AC,'[1]I. Month-End'!$X:$X,BE$77)</f>
        <v>#VALUE!</v>
      </c>
      <c r="BF78" s="43" t="e">
        <f>SUMIFS('[1]I. Month-End'!$AC:$AC,'[1]I. Month-End'!$X:$X,BF$77)</f>
        <v>#VALUE!</v>
      </c>
      <c r="BG78" s="43" t="e">
        <f>SUMIFS('[1]I. Month-End'!$AC:$AC,'[1]I. Month-End'!$X:$X,BG$77)</f>
        <v>#VALUE!</v>
      </c>
      <c r="BH78" s="43" t="e">
        <f>SUMIFS('[1]I. Month-End'!$AC:$AC,'[1]I. Month-End'!$X:$X,BH$77)</f>
        <v>#VALUE!</v>
      </c>
      <c r="BI78" s="43" t="e">
        <f>SUMIFS('[1]I. Month-End'!$AC:$AC,'[1]I. Month-End'!$X:$X,BI$77)</f>
        <v>#VALUE!</v>
      </c>
      <c r="BJ78" s="43" t="e">
        <f>SUMIFS('[1]I. Month-End'!$AC:$AC,'[1]I. Month-End'!$X:$X,BJ$77)</f>
        <v>#VALUE!</v>
      </c>
      <c r="BK78" s="43" t="e">
        <f>SUMIFS('[1]I. Month-End'!$AC:$AC,'[1]I. Month-End'!$X:$X,BK$77)</f>
        <v>#VALUE!</v>
      </c>
      <c r="BL78" s="43" t="e">
        <f>SUMIFS('[1]I. Month-End'!$AC:$AC,'[1]I. Month-End'!$X:$X,BL$77)</f>
        <v>#VALUE!</v>
      </c>
      <c r="BM78" s="43" t="e">
        <f>SUMIFS('[1]I. Month-End'!$AC:$AC,'[1]I. Month-End'!$X:$X,BM$77)</f>
        <v>#VALUE!</v>
      </c>
      <c r="BN78" s="43" t="e">
        <f>SUMIFS('[1]I. Month-End'!$AC:$AC,'[1]I. Month-End'!$X:$X,BN$77)</f>
        <v>#VALUE!</v>
      </c>
      <c r="BO78" s="43" t="e">
        <f>SUMIFS('[1]I. Month-End'!$AC:$AC,'[1]I. Month-End'!$X:$X,BO$77)</f>
        <v>#VALUE!</v>
      </c>
      <c r="BP78" s="43" t="e">
        <f>SUMIFS('[1]I. Month-End'!$AC:$AC,'[1]I. Month-End'!$X:$X,BP$77)</f>
        <v>#VALUE!</v>
      </c>
      <c r="BQ78" s="43" t="e">
        <f>SUMIFS('[1]I. Month-End'!$AC:$AC,'[1]I. Month-End'!$X:$X,BQ$77)</f>
        <v>#VALUE!</v>
      </c>
      <c r="BR78" s="43" t="e">
        <f>SUMIFS('[1]I. Month-End'!$AC:$AC,'[1]I. Month-End'!$X:$X,BR$77)</f>
        <v>#VALUE!</v>
      </c>
      <c r="BS78" s="43" t="e">
        <f>SUMIFS('[1]I. Month-End'!$AC:$AC,'[1]I. Month-End'!$X:$X,BS$77)</f>
        <v>#VALUE!</v>
      </c>
      <c r="BT78" s="43" t="e">
        <f>SUMIFS('[1]I. Month-End'!$AC:$AC,'[1]I. Month-End'!$X:$X,BT$77)</f>
        <v>#VALUE!</v>
      </c>
      <c r="BU78" s="43" t="e">
        <f>SUMIFS('[1]I. Month-End'!$AC:$AC,'[1]I. Month-End'!$X:$X,BU$77)</f>
        <v>#VALUE!</v>
      </c>
      <c r="BV78" s="43" t="e">
        <f>SUMIFS('[1]I. Month-End'!$AC:$AC,'[1]I. Month-End'!$X:$X,BV$77)</f>
        <v>#VALUE!</v>
      </c>
      <c r="BW78" s="43" t="e">
        <f>SUMIFS('[1]I. Month-End'!$AC:$AC,'[1]I. Month-End'!$X:$X,BW$77)</f>
        <v>#VALUE!</v>
      </c>
      <c r="BX78" s="43" t="e">
        <f>SUMIFS('[1]I. Month-End'!$AC:$AC,'[1]I. Month-End'!$X:$X,BX$77)</f>
        <v>#VALUE!</v>
      </c>
      <c r="BY78" s="43" t="e">
        <f>SUMIFS('[1]I. Month-End'!$AC:$AC,'[1]I. Month-End'!$X:$X,BY$77)</f>
        <v>#VALUE!</v>
      </c>
      <c r="BZ78" s="43" t="e">
        <f>SUMIFS('[1]I. Month-End'!$AC:$AC,'[1]I. Month-End'!$X:$X,BZ$77)</f>
        <v>#VALUE!</v>
      </c>
      <c r="CA78" s="43" t="e">
        <f>SUMIFS('[1]I. Month-End'!$AC:$AC,'[1]I. Month-End'!$X:$X,CA$77)</f>
        <v>#VALUE!</v>
      </c>
      <c r="CB78" s="43" t="e">
        <f>SUMIFS('[1]I. Month-End'!$AC:$AC,'[1]I. Month-End'!$X:$X,CB$77)</f>
        <v>#VALUE!</v>
      </c>
      <c r="CC78" s="43" t="e">
        <f>SUMIFS('[1]I. Month-End'!$AC:$AC,'[1]I. Month-End'!$X:$X,CC$77)</f>
        <v>#VALUE!</v>
      </c>
      <c r="CD78" s="43" t="e">
        <f>SUMIFS('[1]I. Month-End'!$AC:$AC,'[1]I. Month-End'!$X:$X,CD$77)</f>
        <v>#VALUE!</v>
      </c>
      <c r="CE78" s="43" t="e">
        <f>SUMIFS('[1]I. Month-End'!$AC:$AC,'[1]I. Month-End'!$X:$X,CE$77)</f>
        <v>#VALUE!</v>
      </c>
      <c r="CF78" s="43" t="e">
        <f>SUMIFS('[1]I. Month-End'!$AC:$AC,'[1]I. Month-End'!$X:$X,CF$77)</f>
        <v>#VALUE!</v>
      </c>
      <c r="CG78" s="43" t="e">
        <f>SUMIFS('[1]I. Month-End'!$AC:$AC,'[1]I. Month-End'!$X:$X,CG$77)</f>
        <v>#VALUE!</v>
      </c>
      <c r="CH78" s="43" t="e">
        <f>SUMIFS('[1]I. Month-End'!$AC:$AC,'[1]I. Month-End'!$X:$X,CH$77)</f>
        <v>#VALUE!</v>
      </c>
      <c r="CI78" s="43" t="e">
        <f>SUMIFS('[1]I. Month-End'!$AC:$AC,'[1]I. Month-End'!$X:$X,CI$77)</f>
        <v>#VALUE!</v>
      </c>
      <c r="CJ78" s="43" t="e">
        <f>SUMIFS('[1]I. Month-End'!$AC:$AC,'[1]I. Month-End'!$X:$X,CJ$77)</f>
        <v>#VALUE!</v>
      </c>
      <c r="CK78" s="43" t="e">
        <f>SUMIFS('[1]I. Month-End'!$AC:$AC,'[1]I. Month-End'!$X:$X,CK$77)</f>
        <v>#VALUE!</v>
      </c>
      <c r="CL78" s="43" t="e">
        <f>SUMIFS('[1]I. Month-End'!$AC:$AC,'[1]I. Month-End'!$X:$X,CL$77)</f>
        <v>#VALUE!</v>
      </c>
      <c r="CM78" s="43" t="e">
        <f>SUMIFS('[1]I. Month-End'!$AC:$AC,'[1]I. Month-End'!$X:$X,CM$77)</f>
        <v>#VALUE!</v>
      </c>
      <c r="CN78" s="43" t="e">
        <f>SUMIFS('[1]I. Month-End'!$AC:$AC,'[1]I. Month-End'!$X:$X,CN$77)</f>
        <v>#VALUE!</v>
      </c>
      <c r="CO78" s="43" t="e">
        <f>SUMIFS('[1]I. Month-End'!$AC:$AC,'[1]I. Month-End'!$X:$X,CO$77)</f>
        <v>#VALUE!</v>
      </c>
      <c r="CP78" s="43" t="e">
        <f>SUMIFS('[1]I. Month-End'!$AC:$AC,'[1]I. Month-End'!$X:$X,CP$77)</f>
        <v>#VALUE!</v>
      </c>
      <c r="CQ78" s="43" t="e">
        <f>SUMIFS('[1]I. Month-End'!$AC:$AC,'[1]I. Month-End'!$X:$X,CQ$77)</f>
        <v>#VALUE!</v>
      </c>
      <c r="CR78" s="43" t="e">
        <f>SUMIFS('[1]I. Month-End'!$AC:$AC,'[1]I. Month-End'!$X:$X,CR$77)</f>
        <v>#VALUE!</v>
      </c>
      <c r="CS78" s="43" t="e">
        <f>SUMIFS('[1]I. Month-End'!$AC:$AC,'[1]I. Month-End'!$X:$X,CS$77)</f>
        <v>#VALUE!</v>
      </c>
      <c r="CT78" s="43" t="e">
        <f>SUMIFS('[1]I. Month-End'!$AC:$AC,'[1]I. Month-End'!$X:$X,CT$77)</f>
        <v>#VALUE!</v>
      </c>
      <c r="CU78" s="43" t="e">
        <f>SUMIFS('[1]I. Month-End'!$AC:$AC,'[1]I. Month-End'!$X:$X,CU$77)</f>
        <v>#VALUE!</v>
      </c>
      <c r="CV78" s="43" t="e">
        <f>SUMIFS('[1]I. Month-End'!$AC:$AC,'[1]I. Month-End'!$X:$X,CV$77)</f>
        <v>#VALUE!</v>
      </c>
      <c r="CW78" s="43" t="e">
        <f>SUMIFS('[1]I. Month-End'!$AC:$AC,'[1]I. Month-End'!$X:$X,CW$77)</f>
        <v>#VALUE!</v>
      </c>
      <c r="CX78" s="43" t="e">
        <f>SUMIFS('[1]I. Month-End'!$AC:$AC,'[1]I. Month-End'!$X:$X,CX$77)</f>
        <v>#VALUE!</v>
      </c>
      <c r="CY78" s="43" t="e">
        <f>SUMIFS('[1]I. Month-End'!$AC:$AC,'[1]I. Month-End'!$X:$X,CY$77)</f>
        <v>#VALUE!</v>
      </c>
      <c r="CZ78" s="43" t="e">
        <f>SUMIFS('[1]I. Month-End'!$AC:$AC,'[1]I. Month-End'!$X:$X,CZ$77)</f>
        <v>#VALUE!</v>
      </c>
      <c r="DA78" s="43" t="e">
        <f>SUMIFS('[1]I. Month-End'!$AC:$AC,'[1]I. Month-End'!$X:$X,DA$77)</f>
        <v>#VALUE!</v>
      </c>
      <c r="DB78" s="43" t="e">
        <f>SUMIFS('[1]I. Month-End'!$AC:$AC,'[1]I. Month-End'!$X:$X,DB$77)</f>
        <v>#VALUE!</v>
      </c>
      <c r="DC78" s="43" t="e">
        <f>SUMIFS('[1]I. Month-End'!$AC:$AC,'[1]I. Month-End'!$X:$X,DC$77)</f>
        <v>#VALUE!</v>
      </c>
      <c r="DD78" s="43" t="e">
        <f>SUMIFS('[1]I. Month-End'!$AC:$AC,'[1]I. Month-End'!$X:$X,DD$77)</f>
        <v>#VALUE!</v>
      </c>
      <c r="DE78" s="43" t="e">
        <f>SUMIFS('[1]I. Month-End'!$AC:$AC,'[1]I. Month-End'!$X:$X,DE$77)</f>
        <v>#VALUE!</v>
      </c>
      <c r="DF78" s="43" t="e">
        <f>SUMIFS('[1]I. Month-End'!$AC:$AC,'[1]I. Month-End'!$X:$X,DF$77)</f>
        <v>#VALUE!</v>
      </c>
      <c r="DG78" s="43" t="e">
        <f>SUMIFS('[1]I. Month-End'!$AC:$AC,'[1]I. Month-End'!$X:$X,DG$77)</f>
        <v>#VALUE!</v>
      </c>
      <c r="DH78" s="43" t="e">
        <f>SUMIFS('[1]I. Month-End'!$AC:$AC,'[1]I. Month-End'!$X:$X,DH$77)</f>
        <v>#VALUE!</v>
      </c>
      <c r="DI78" s="43" t="e">
        <f>SUMIFS('[1]I. Month-End'!$AC:$AC,'[1]I. Month-End'!$X:$X,DI$77)</f>
        <v>#VALUE!</v>
      </c>
      <c r="DJ78" s="43" t="e">
        <f>SUMIFS('[1]I. Month-End'!$AC:$AC,'[1]I. Month-End'!$X:$X,DJ$77)</f>
        <v>#VALUE!</v>
      </c>
      <c r="DK78" s="43" t="e">
        <f>SUMIFS('[1]I. Month-End'!$AC:$AC,'[1]I. Month-End'!$X:$X,DK$77)</f>
        <v>#VALUE!</v>
      </c>
      <c r="DL78" s="43" t="e">
        <f>SUMIFS('[1]I. Month-End'!$AC:$AC,'[1]I. Month-End'!$X:$X,DL$77)</f>
        <v>#VALUE!</v>
      </c>
      <c r="DM78" s="43" t="e">
        <f>SUMIFS('[1]I. Month-End'!$AC:$AC,'[1]I. Month-End'!$X:$X,DM$77)</f>
        <v>#VALUE!</v>
      </c>
      <c r="DN78" s="43" t="e">
        <f>SUMIFS('[1]I. Month-End'!$AC:$AC,'[1]I. Month-End'!$X:$X,DN$77)</f>
        <v>#VALUE!</v>
      </c>
      <c r="DO78" s="43" t="e">
        <f>SUMIFS('[1]I. Month-End'!$AC:$AC,'[1]I. Month-End'!$X:$X,DO$77)</f>
        <v>#VALUE!</v>
      </c>
      <c r="DP78" s="43" t="e">
        <f>SUMIFS('[1]I. Month-End'!$AC:$AC,'[1]I. Month-End'!$X:$X,DP$77)</f>
        <v>#VALUE!</v>
      </c>
      <c r="DQ78" s="43" t="e">
        <f>SUMIFS('[1]I. Month-End'!$AC:$AC,'[1]I. Month-End'!$X:$X,DQ$77)</f>
        <v>#VALUE!</v>
      </c>
      <c r="DR78" s="43" t="e">
        <f>SUMIFS('[1]I. Month-End'!$AC:$AC,'[1]I. Month-End'!$X:$X,DR$77)</f>
        <v>#VALUE!</v>
      </c>
      <c r="DS78" s="43" t="e">
        <f>SUMIFS('[1]I. Month-End'!$AC:$AC,'[1]I. Month-End'!$X:$X,DS$77)</f>
        <v>#VALUE!</v>
      </c>
      <c r="DT78" s="43" t="e">
        <f>SUMIFS('[1]I. Month-End'!$AC:$AC,'[1]I. Month-End'!$X:$X,DT$77)</f>
        <v>#VALUE!</v>
      </c>
      <c r="DU78" s="43" t="e">
        <f>SUMIFS('[1]I. Month-End'!$AC:$AC,'[1]I. Month-End'!$X:$X,DU$77)</f>
        <v>#VALUE!</v>
      </c>
      <c r="DV78" s="43" t="e">
        <f>SUMIFS('[1]I. Month-End'!$AC:$AC,'[1]I. Month-End'!$X:$X,DV$77)</f>
        <v>#VALUE!</v>
      </c>
      <c r="DW78" s="43" t="e">
        <f>SUMIFS('[1]I. Month-End'!$AC:$AC,'[1]I. Month-End'!$X:$X,DW$77)</f>
        <v>#VALUE!</v>
      </c>
      <c r="DX78" s="43" t="e">
        <f>SUMIFS('[1]I. Month-End'!$AC:$AC,'[1]I. Month-End'!$X:$X,DX$77)</f>
        <v>#VALUE!</v>
      </c>
      <c r="DY78" s="43" t="e">
        <f>SUMIFS('[1]I. Month-End'!$AC:$AC,'[1]I. Month-End'!$X:$X,DY$77)</f>
        <v>#VALUE!</v>
      </c>
      <c r="DZ78" s="43" t="e">
        <f>SUMIFS('[1]I. Month-End'!$AC:$AC,'[1]I. Month-End'!$X:$X,DZ$77)</f>
        <v>#VALUE!</v>
      </c>
      <c r="EA78" s="43" t="e">
        <f>SUMIFS('[1]I. Month-End'!$AC:$AC,'[1]I. Month-End'!$X:$X,EA$77)</f>
        <v>#VALUE!</v>
      </c>
      <c r="EB78" s="43" t="e">
        <f>SUMIFS('[1]I. Month-End'!$AC:$AC,'[1]I. Month-End'!$X:$X,EB$77)</f>
        <v>#VALUE!</v>
      </c>
      <c r="EC78" s="43" t="e">
        <f>SUMIFS('[1]I. Month-End'!$AC:$AC,'[1]I. Month-End'!$X:$X,EC$77)</f>
        <v>#VALUE!</v>
      </c>
      <c r="ED78" s="43" t="e">
        <f>SUMIFS('[1]I. Month-End'!$AC:$AC,'[1]I. Month-End'!$X:$X,ED$77)</f>
        <v>#VALUE!</v>
      </c>
      <c r="EE78" s="43" t="e">
        <f>SUMIFS('[1]I. Month-End'!$AC:$AC,'[1]I. Month-End'!$X:$X,EE$77)</f>
        <v>#VALUE!</v>
      </c>
      <c r="EF78" s="43" t="e">
        <f>SUMIFS('[1]I. Month-End'!$AC:$AC,'[1]I. Month-End'!$X:$X,EF$77)</f>
        <v>#VALUE!</v>
      </c>
      <c r="EG78" s="43" t="e">
        <f>SUMIFS('[1]I. Month-End'!$AC:$AC,'[1]I. Month-End'!$X:$X,EG$77)</f>
        <v>#VALUE!</v>
      </c>
      <c r="EH78" s="43" t="e">
        <f>SUMIFS('[1]I. Month-End'!$AC:$AC,'[1]I. Month-End'!$X:$X,EH$77)</f>
        <v>#VALUE!</v>
      </c>
      <c r="EI78" s="43" t="e">
        <f>SUMIFS('[1]I. Month-End'!$AC:$AC,'[1]I. Month-End'!$X:$X,EI$77)</f>
        <v>#VALUE!</v>
      </c>
      <c r="EJ78" s="43" t="e">
        <f>SUMIFS('[1]I. Month-End'!$AC:$AC,'[1]I. Month-End'!$X:$X,EJ$77)</f>
        <v>#VALUE!</v>
      </c>
      <c r="EK78" s="43" t="e">
        <f>SUMIFS('[1]I. Month-End'!$AC:$AC,'[1]I. Month-End'!$X:$X,EK$77)</f>
        <v>#VALUE!</v>
      </c>
      <c r="EL78" s="43" t="e">
        <f>SUMIFS('[1]I. Month-End'!$AC:$AC,'[1]I. Month-End'!$X:$X,EL$77)</f>
        <v>#VALUE!</v>
      </c>
      <c r="EM78" s="43" t="e">
        <f>SUMIFS('[1]I. Month-End'!$AC:$AC,'[1]I. Month-End'!$X:$X,EM$77)</f>
        <v>#VALUE!</v>
      </c>
      <c r="EN78" s="43" t="e">
        <f>SUMIFS('[1]I. Month-End'!$AC:$AC,'[1]I. Month-End'!$X:$X,EN$77)</f>
        <v>#VALUE!</v>
      </c>
      <c r="EO78" s="43" t="e">
        <f>SUMIFS('[1]I. Month-End'!$AC:$AC,'[1]I. Month-End'!$X:$X,EO$77)</f>
        <v>#VALUE!</v>
      </c>
      <c r="EP78" s="43" t="e">
        <f>SUMIFS('[1]I. Month-End'!$AC:$AC,'[1]I. Month-End'!$X:$X,EP$77)</f>
        <v>#VALUE!</v>
      </c>
      <c r="EQ78" s="43" t="e">
        <f>SUMIFS('[1]I. Month-End'!$AC:$AC,'[1]I. Month-End'!$X:$X,EQ$77)</f>
        <v>#VALUE!</v>
      </c>
      <c r="ER78" s="43" t="e">
        <f>SUMIFS('[1]I. Month-End'!$AC:$AC,'[1]I. Month-End'!$X:$X,ER$77)</f>
        <v>#VALUE!</v>
      </c>
      <c r="ES78" s="43" t="e">
        <f>SUMIFS('[1]I. Month-End'!$AC:$AC,'[1]I. Month-End'!$X:$X,ES$77)</f>
        <v>#VALUE!</v>
      </c>
      <c r="ET78" s="43" t="e">
        <f>SUMIFS('[1]I. Month-End'!$AC:$AC,'[1]I. Month-End'!$X:$X,ET$77)</f>
        <v>#VALUE!</v>
      </c>
      <c r="EU78" s="43" t="e">
        <f>SUMIFS('[1]I. Month-End'!$AC:$AC,'[1]I. Month-End'!$X:$X,EU$77)</f>
        <v>#VALUE!</v>
      </c>
      <c r="EV78" s="43" t="e">
        <f>SUMIFS('[1]I. Month-End'!$AC:$AC,'[1]I. Month-End'!$X:$X,EV$77)</f>
        <v>#VALUE!</v>
      </c>
      <c r="EW78" s="43" t="e">
        <f>SUMIFS('[1]I. Month-End'!$AC:$AC,'[1]I. Month-End'!$X:$X,EW$77)</f>
        <v>#VALUE!</v>
      </c>
      <c r="EX78" s="43" t="e">
        <f>SUMIFS('[1]I. Month-End'!$AC:$AC,'[1]I. Month-End'!$X:$X,EX$77)</f>
        <v>#VALUE!</v>
      </c>
      <c r="EY78" s="43" t="e">
        <f>SUMIFS('[1]I. Month-End'!$AC:$AC,'[1]I. Month-End'!$X:$X,EY$77)</f>
        <v>#VALUE!</v>
      </c>
      <c r="EZ78" s="43" t="e">
        <f>SUMIFS('[1]I. Month-End'!$AC:$AC,'[1]I. Month-End'!$X:$X,EZ$77)</f>
        <v>#VALUE!</v>
      </c>
      <c r="FA78" s="43" t="e">
        <f>SUMIFS('[1]I. Month-End'!$AC:$AC,'[1]I. Month-End'!$X:$X,FA$77)</f>
        <v>#VALUE!</v>
      </c>
      <c r="FB78" s="43" t="e">
        <f>SUMIFS('[1]I. Month-End'!$AC:$AC,'[1]I. Month-End'!$X:$X,FB$77)</f>
        <v>#VALUE!</v>
      </c>
      <c r="FC78" s="43" t="e">
        <f>SUMIFS('[1]I. Month-End'!$AC:$AC,'[1]I. Month-End'!$X:$X,FC$77)</f>
        <v>#VALUE!</v>
      </c>
      <c r="FD78" s="43" t="e">
        <f>SUMIFS('[1]I. Month-End'!$AC:$AC,'[1]I. Month-End'!$X:$X,FD$77)</f>
        <v>#VALUE!</v>
      </c>
      <c r="FE78" s="43" t="e">
        <f>SUMIFS('[1]I. Month-End'!$AC:$AC,'[1]I. Month-End'!$X:$X,FE$77)</f>
        <v>#VALUE!</v>
      </c>
      <c r="FF78" s="43" t="e">
        <f>SUMIFS('[1]I. Month-End'!$AC:$AC,'[1]I. Month-End'!$X:$X,FF$77)</f>
        <v>#VALUE!</v>
      </c>
      <c r="FG78" s="43" t="e">
        <f>SUMIFS('[1]I. Month-End'!$AC:$AC,'[1]I. Month-End'!$X:$X,FG$77)</f>
        <v>#VALUE!</v>
      </c>
      <c r="FH78" s="43" t="e">
        <f>SUMIFS('[1]I. Month-End'!$AC:$AC,'[1]I. Month-End'!$X:$X,FH$77)</f>
        <v>#VALUE!</v>
      </c>
      <c r="FI78" s="43" t="e">
        <f>SUMIFS('[1]I. Month-End'!$AC:$AC,'[1]I. Month-End'!$X:$X,FI$77)</f>
        <v>#VALUE!</v>
      </c>
    </row>
    <row r="79" spans="1:165" ht="15" customHeight="1">
      <c r="A79" s="44"/>
      <c r="B79" s="44"/>
      <c r="C79" s="44"/>
      <c r="D79" s="44"/>
      <c r="E79" s="44"/>
      <c r="F79" s="44"/>
      <c r="G79" s="44"/>
      <c r="H79" s="44"/>
      <c r="I79" s="44"/>
      <c r="J79" s="44"/>
      <c r="K79" s="44"/>
      <c r="L79" s="44"/>
      <c r="M79" s="44"/>
      <c r="N79" s="44"/>
      <c r="O79" s="44"/>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row>
    <row r="80" spans="1:165" ht="15" customHeight="1">
      <c r="A80" s="44"/>
      <c r="B80" s="44"/>
      <c r="C80" s="44"/>
      <c r="D80" s="44"/>
      <c r="E80" s="44"/>
      <c r="F80" s="44"/>
      <c r="G80" s="44"/>
      <c r="H80" s="44"/>
      <c r="I80" s="44"/>
      <c r="J80" s="44"/>
      <c r="K80" s="44"/>
      <c r="L80" s="44"/>
      <c r="M80" s="44"/>
      <c r="N80" s="44"/>
      <c r="O80" s="44"/>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row>
    <row r="81" spans="1:165" ht="15" customHeight="1">
      <c r="A81" s="44"/>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row>
    <row r="82" spans="1:165" ht="15" customHeight="1">
      <c r="A82" s="44"/>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row>
    <row r="83" spans="1:165" ht="15" customHeight="1">
      <c r="A83" s="44"/>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row>
    <row r="84" spans="1:165" ht="15" customHeight="1">
      <c r="A84" s="44"/>
      <c r="B84" s="44"/>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row>
    <row r="85" spans="1:165" ht="15" customHeight="1">
      <c r="A85" s="44"/>
      <c r="B85" s="44"/>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row>
    <row r="86" spans="1:165" ht="15" customHeight="1">
      <c r="A86" s="44"/>
      <c r="B86" s="44"/>
      <c r="C86" s="44"/>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row>
    <row r="87" spans="1:165" ht="15" customHeight="1">
      <c r="A87" s="44"/>
      <c r="B87" s="44"/>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Z87" s="41">
        <v>42400</v>
      </c>
      <c r="BA87" s="41">
        <v>42429</v>
      </c>
      <c r="BB87" s="41">
        <v>42460</v>
      </c>
      <c r="BC87" s="41">
        <v>42490</v>
      </c>
      <c r="BD87" s="41">
        <v>42521</v>
      </c>
      <c r="BE87" s="41">
        <v>42551</v>
      </c>
      <c r="BF87" s="41">
        <v>42582</v>
      </c>
      <c r="BG87" s="41">
        <v>42613</v>
      </c>
      <c r="BH87" s="41">
        <v>42643</v>
      </c>
      <c r="BI87" s="41">
        <v>42674</v>
      </c>
      <c r="BJ87" s="41">
        <v>42704</v>
      </c>
      <c r="BK87" s="41">
        <v>42735</v>
      </c>
      <c r="BL87" s="41">
        <v>42766</v>
      </c>
      <c r="BM87" s="41">
        <v>42794</v>
      </c>
      <c r="BN87" s="41">
        <v>42825</v>
      </c>
      <c r="BO87" s="41">
        <v>42855</v>
      </c>
      <c r="BP87" s="41">
        <v>42886</v>
      </c>
      <c r="BQ87" s="41">
        <v>42916</v>
      </c>
      <c r="BR87" s="41">
        <v>42947</v>
      </c>
      <c r="BS87" s="41">
        <v>42978</v>
      </c>
      <c r="BT87" s="41">
        <v>43008</v>
      </c>
      <c r="BU87" s="41">
        <v>43039</v>
      </c>
      <c r="BV87" s="41">
        <v>43069</v>
      </c>
      <c r="BW87" s="41">
        <v>43100</v>
      </c>
      <c r="BX87" s="41">
        <v>43131</v>
      </c>
      <c r="BY87" s="41">
        <v>43159</v>
      </c>
      <c r="BZ87" s="41">
        <v>43190</v>
      </c>
      <c r="CA87" s="41">
        <v>43220</v>
      </c>
      <c r="CB87" s="41">
        <v>43251</v>
      </c>
      <c r="CC87" s="41">
        <v>43281</v>
      </c>
      <c r="CD87" s="41">
        <v>43312</v>
      </c>
      <c r="CE87" s="41">
        <v>43343</v>
      </c>
      <c r="CF87" s="41">
        <v>43373</v>
      </c>
      <c r="CG87" s="41">
        <v>43404</v>
      </c>
      <c r="CH87" s="41">
        <v>43434</v>
      </c>
      <c r="CI87" s="41">
        <v>43465</v>
      </c>
      <c r="CJ87" s="41">
        <v>43496</v>
      </c>
      <c r="CK87" s="41">
        <v>43524</v>
      </c>
      <c r="CL87" s="41">
        <v>43555</v>
      </c>
      <c r="CM87" s="41">
        <v>43585</v>
      </c>
      <c r="CN87" s="41">
        <v>43616</v>
      </c>
      <c r="CO87" s="41">
        <v>43646</v>
      </c>
      <c r="CP87" s="41">
        <v>43677</v>
      </c>
      <c r="CQ87" s="41">
        <v>43708</v>
      </c>
      <c r="CR87" s="41">
        <v>43738</v>
      </c>
      <c r="CS87" s="41">
        <v>43769</v>
      </c>
      <c r="CT87" s="41">
        <v>43799</v>
      </c>
      <c r="CU87" s="41">
        <v>43830</v>
      </c>
      <c r="CV87" s="41">
        <v>43861</v>
      </c>
      <c r="CW87" s="41">
        <v>43890</v>
      </c>
      <c r="CX87" s="41">
        <v>43921</v>
      </c>
      <c r="CY87" s="41">
        <v>43951</v>
      </c>
      <c r="CZ87" s="41">
        <v>43982</v>
      </c>
      <c r="DA87" s="41">
        <v>44012</v>
      </c>
      <c r="DB87" s="41">
        <v>44043</v>
      </c>
      <c r="DC87" s="41">
        <v>44074</v>
      </c>
      <c r="DD87" s="41">
        <v>44104</v>
      </c>
      <c r="DE87" s="41">
        <v>44135</v>
      </c>
      <c r="DF87" s="41">
        <v>44165</v>
      </c>
      <c r="DG87" s="41">
        <v>44196</v>
      </c>
      <c r="DH87" s="41">
        <v>44227</v>
      </c>
      <c r="DI87" s="41">
        <v>44255</v>
      </c>
      <c r="DJ87" s="41">
        <v>44286</v>
      </c>
      <c r="DK87" s="41">
        <v>44316</v>
      </c>
      <c r="DL87" s="41">
        <v>44347</v>
      </c>
      <c r="DM87" s="41">
        <v>44377</v>
      </c>
      <c r="DN87" s="41">
        <v>44408</v>
      </c>
      <c r="DO87" s="41">
        <v>44439</v>
      </c>
      <c r="DP87" s="41">
        <v>44469</v>
      </c>
      <c r="DQ87" s="41">
        <v>44500</v>
      </c>
      <c r="DR87" s="41">
        <v>44530</v>
      </c>
      <c r="DS87" s="41">
        <v>44561</v>
      </c>
      <c r="DT87" s="41">
        <v>44592</v>
      </c>
      <c r="DU87" s="41">
        <v>44620</v>
      </c>
      <c r="DV87" s="41">
        <v>44651</v>
      </c>
      <c r="DW87" s="41">
        <v>44681</v>
      </c>
      <c r="DX87" s="41">
        <v>44712</v>
      </c>
      <c r="DY87" s="41">
        <v>44742</v>
      </c>
      <c r="DZ87" s="41">
        <v>44773</v>
      </c>
      <c r="EA87" s="41">
        <v>44804</v>
      </c>
      <c r="EB87" s="41">
        <v>44834</v>
      </c>
      <c r="EC87" s="41">
        <v>44865</v>
      </c>
      <c r="ED87" s="41">
        <v>44895</v>
      </c>
      <c r="EE87" s="41">
        <v>44926</v>
      </c>
      <c r="EF87" s="41">
        <v>44957</v>
      </c>
      <c r="EG87" s="41">
        <v>44985</v>
      </c>
      <c r="EH87" s="41">
        <v>45016</v>
      </c>
      <c r="EI87" s="41">
        <v>45046</v>
      </c>
      <c r="EJ87" s="41">
        <v>45077</v>
      </c>
      <c r="EK87" s="41">
        <v>45107</v>
      </c>
      <c r="EL87" s="41">
        <v>45138</v>
      </c>
      <c r="EM87" s="41">
        <v>45169</v>
      </c>
      <c r="EN87" s="41">
        <v>45199</v>
      </c>
      <c r="EO87" s="41">
        <v>45230</v>
      </c>
      <c r="EP87" s="41">
        <v>45260</v>
      </c>
      <c r="EQ87" s="41">
        <v>45291</v>
      </c>
      <c r="ER87" s="41">
        <v>45322</v>
      </c>
      <c r="ES87" s="41">
        <v>45351</v>
      </c>
      <c r="ET87" s="41">
        <v>45382</v>
      </c>
      <c r="EU87" s="41">
        <v>45412</v>
      </c>
      <c r="EV87" s="41">
        <v>45443</v>
      </c>
      <c r="EW87" s="41">
        <v>45473</v>
      </c>
      <c r="EX87" s="41">
        <v>45504</v>
      </c>
      <c r="EY87" s="41">
        <v>45535</v>
      </c>
      <c r="EZ87" s="41">
        <v>45565</v>
      </c>
      <c r="FA87" s="41">
        <v>45596</v>
      </c>
      <c r="FB87" s="41">
        <v>45626</v>
      </c>
      <c r="FC87" s="41">
        <v>45657</v>
      </c>
      <c r="FD87" s="41">
        <v>45688</v>
      </c>
      <c r="FE87" s="41">
        <v>45716</v>
      </c>
      <c r="FF87" s="41">
        <v>45747</v>
      </c>
      <c r="FG87" s="41">
        <v>45777</v>
      </c>
      <c r="FH87" s="41">
        <v>45808</v>
      </c>
      <c r="FI87" s="41">
        <v>45838</v>
      </c>
    </row>
    <row r="88" spans="1:165" ht="15" customHeight="1">
      <c r="A88" s="44"/>
      <c r="B88" s="44"/>
      <c r="C88" s="44"/>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Y88" s="42">
        <v>2016</v>
      </c>
      <c r="AZ88" s="43" t="e">
        <f>SUMIFS('[1]I. Month-End'!$AQ:$AQ,'[1]I. Month-End'!$AL:$AL,$AY88,'[1]I. Month-End'!$AK:$AK,AZ$87)</f>
        <v>#VALUE!</v>
      </c>
      <c r="BA88" s="43" t="e">
        <f>SUMIFS('[1]I. Month-End'!$AQ:$AQ,'[1]I. Month-End'!$AL:$AL,$AY88,'[1]I. Month-End'!$AK:$AK,BA$87)</f>
        <v>#VALUE!</v>
      </c>
      <c r="BB88" s="43" t="e">
        <f>SUMIFS('[1]I. Month-End'!$AQ:$AQ,'[1]I. Month-End'!$AL:$AL,$AY88,'[1]I. Month-End'!$AK:$AK,BB$87)</f>
        <v>#VALUE!</v>
      </c>
      <c r="BC88" s="43" t="e">
        <f>SUMIFS('[1]I. Month-End'!$AQ:$AQ,'[1]I. Month-End'!$AL:$AL,$AY88,'[1]I. Month-End'!$AK:$AK,BC$87)</f>
        <v>#VALUE!</v>
      </c>
      <c r="BD88" s="43" t="e">
        <f>SUMIFS('[1]I. Month-End'!$AQ:$AQ,'[1]I. Month-End'!$AL:$AL,$AY88,'[1]I. Month-End'!$AK:$AK,BD$87)</f>
        <v>#VALUE!</v>
      </c>
      <c r="BE88" s="43" t="e">
        <f>SUMIFS('[1]I. Month-End'!$AQ:$AQ,'[1]I. Month-End'!$AL:$AL,$AY88,'[1]I. Month-End'!$AK:$AK,BE$87)</f>
        <v>#VALUE!</v>
      </c>
      <c r="BF88" s="43" t="e">
        <f>SUMIFS('[1]I. Month-End'!$AQ:$AQ,'[1]I. Month-End'!$AL:$AL,$AY88,'[1]I. Month-End'!$AK:$AK,BF$87)</f>
        <v>#VALUE!</v>
      </c>
      <c r="BG88" s="43" t="e">
        <f>SUMIFS('[1]I. Month-End'!$AQ:$AQ,'[1]I. Month-End'!$AL:$AL,$AY88,'[1]I. Month-End'!$AK:$AK,BG$87)</f>
        <v>#VALUE!</v>
      </c>
      <c r="BH88" s="43" t="e">
        <f>SUMIFS('[1]I. Month-End'!$AQ:$AQ,'[1]I. Month-End'!$AL:$AL,$AY88,'[1]I. Month-End'!$AK:$AK,BH$87)</f>
        <v>#VALUE!</v>
      </c>
      <c r="BI88" s="43" t="e">
        <f>SUMIFS('[1]I. Month-End'!$AQ:$AQ,'[1]I. Month-End'!$AL:$AL,$AY88,'[1]I. Month-End'!$AK:$AK,BI$87)</f>
        <v>#VALUE!</v>
      </c>
      <c r="BJ88" s="43" t="e">
        <f>SUMIFS('[1]I. Month-End'!$AQ:$AQ,'[1]I. Month-End'!$AL:$AL,$AY88,'[1]I. Month-End'!$AK:$AK,BJ$87)</f>
        <v>#VALUE!</v>
      </c>
      <c r="BK88" s="43" t="e">
        <f>SUMIFS('[1]I. Month-End'!$AQ:$AQ,'[1]I. Month-End'!$AL:$AL,$AY88,'[1]I. Month-End'!$AK:$AK,BK$87)</f>
        <v>#VALUE!</v>
      </c>
      <c r="BL88" s="43" t="e">
        <f>SUMIFS('[1]I. Month-End'!$AQ:$AQ,'[1]I. Month-End'!$AL:$AL,$AY88,'[1]I. Month-End'!$AK:$AK,BL$87)</f>
        <v>#VALUE!</v>
      </c>
      <c r="BM88" s="43" t="e">
        <f>SUMIFS('[1]I. Month-End'!$AQ:$AQ,'[1]I. Month-End'!$AL:$AL,$AY88,'[1]I. Month-End'!$AK:$AK,BM$87)</f>
        <v>#VALUE!</v>
      </c>
      <c r="BN88" s="43" t="e">
        <f>SUMIFS('[1]I. Month-End'!$AQ:$AQ,'[1]I. Month-End'!$AL:$AL,$AY88,'[1]I. Month-End'!$AK:$AK,BN$87)</f>
        <v>#VALUE!</v>
      </c>
      <c r="BO88" s="43" t="e">
        <f>SUMIFS('[1]I. Month-End'!$AQ:$AQ,'[1]I. Month-End'!$AL:$AL,$AY88,'[1]I. Month-End'!$AK:$AK,BO$87)</f>
        <v>#VALUE!</v>
      </c>
      <c r="BP88" s="43" t="e">
        <f>SUMIFS('[1]I. Month-End'!$AQ:$AQ,'[1]I. Month-End'!$AL:$AL,$AY88,'[1]I. Month-End'!$AK:$AK,BP$87)</f>
        <v>#VALUE!</v>
      </c>
      <c r="BQ88" s="43" t="e">
        <f>SUMIFS('[1]I. Month-End'!$AQ:$AQ,'[1]I. Month-End'!$AL:$AL,$AY88,'[1]I. Month-End'!$AK:$AK,BQ$87)</f>
        <v>#VALUE!</v>
      </c>
      <c r="BR88" s="43" t="e">
        <f>SUMIFS('[1]I. Month-End'!$AQ:$AQ,'[1]I. Month-End'!$AL:$AL,$AY88,'[1]I. Month-End'!$AK:$AK,BR$87)</f>
        <v>#VALUE!</v>
      </c>
      <c r="BS88" s="43" t="e">
        <f>SUMIFS('[1]I. Month-End'!$AQ:$AQ,'[1]I. Month-End'!$AL:$AL,$AY88,'[1]I. Month-End'!$AK:$AK,BS$87)</f>
        <v>#VALUE!</v>
      </c>
      <c r="BT88" s="43" t="e">
        <f>SUMIFS('[1]I. Month-End'!$AQ:$AQ,'[1]I. Month-End'!$AL:$AL,$AY88,'[1]I. Month-End'!$AK:$AK,BT$87)</f>
        <v>#VALUE!</v>
      </c>
      <c r="BU88" s="43" t="e">
        <f>SUMIFS('[1]I. Month-End'!$AQ:$AQ,'[1]I. Month-End'!$AL:$AL,$AY88,'[1]I. Month-End'!$AK:$AK,BU$87)</f>
        <v>#VALUE!</v>
      </c>
      <c r="BV88" s="43" t="e">
        <f>SUMIFS('[1]I. Month-End'!$AQ:$AQ,'[1]I. Month-End'!$AL:$AL,$AY88,'[1]I. Month-End'!$AK:$AK,BV$87)</f>
        <v>#VALUE!</v>
      </c>
      <c r="BW88" s="43" t="e">
        <f>SUMIFS('[1]I. Month-End'!$AQ:$AQ,'[1]I. Month-End'!$AL:$AL,$AY88,'[1]I. Month-End'!$AK:$AK,BW$87)</f>
        <v>#VALUE!</v>
      </c>
      <c r="BX88" s="43" t="e">
        <f>SUMIFS('[1]I. Month-End'!$AQ:$AQ,'[1]I. Month-End'!$AL:$AL,$AY88,'[1]I. Month-End'!$AK:$AK,BX$87)</f>
        <v>#VALUE!</v>
      </c>
      <c r="BY88" s="43" t="e">
        <f>SUMIFS('[1]I. Month-End'!$AQ:$AQ,'[1]I. Month-End'!$AL:$AL,$AY88,'[1]I. Month-End'!$AK:$AK,BY$87)</f>
        <v>#VALUE!</v>
      </c>
      <c r="BZ88" s="43" t="e">
        <f>SUMIFS('[1]I. Month-End'!$AQ:$AQ,'[1]I. Month-End'!$AL:$AL,$AY88,'[1]I. Month-End'!$AK:$AK,BZ$87)</f>
        <v>#VALUE!</v>
      </c>
      <c r="CA88" s="43" t="e">
        <f>SUMIFS('[1]I. Month-End'!$AQ:$AQ,'[1]I. Month-End'!$AL:$AL,$AY88,'[1]I. Month-End'!$AK:$AK,CA$87)</f>
        <v>#VALUE!</v>
      </c>
      <c r="CB88" s="43" t="e">
        <f>SUMIFS('[1]I. Month-End'!$AQ:$AQ,'[1]I. Month-End'!$AL:$AL,$AY88,'[1]I. Month-End'!$AK:$AK,CB$87)</f>
        <v>#VALUE!</v>
      </c>
      <c r="CC88" s="43" t="e">
        <f>SUMIFS('[1]I. Month-End'!$AQ:$AQ,'[1]I. Month-End'!$AL:$AL,$AY88,'[1]I. Month-End'!$AK:$AK,CC$87)</f>
        <v>#VALUE!</v>
      </c>
      <c r="CD88" s="43" t="e">
        <f>SUMIFS('[1]I. Month-End'!$AQ:$AQ,'[1]I. Month-End'!$AL:$AL,$AY88,'[1]I. Month-End'!$AK:$AK,CD$87)</f>
        <v>#VALUE!</v>
      </c>
      <c r="CE88" s="43" t="e">
        <f>SUMIFS('[1]I. Month-End'!$AQ:$AQ,'[1]I. Month-End'!$AL:$AL,$AY88,'[1]I. Month-End'!$AK:$AK,CE$87)</f>
        <v>#VALUE!</v>
      </c>
      <c r="CF88" s="43" t="e">
        <f>SUMIFS('[1]I. Month-End'!$AQ:$AQ,'[1]I. Month-End'!$AL:$AL,$AY88,'[1]I. Month-End'!$AK:$AK,CF$87)</f>
        <v>#VALUE!</v>
      </c>
      <c r="CG88" s="43" t="e">
        <f>SUMIFS('[1]I. Month-End'!$AQ:$AQ,'[1]I. Month-End'!$AL:$AL,$AY88,'[1]I. Month-End'!$AK:$AK,CG$87)</f>
        <v>#VALUE!</v>
      </c>
      <c r="CH88" s="43" t="e">
        <f>SUMIFS('[1]I. Month-End'!$AQ:$AQ,'[1]I. Month-End'!$AL:$AL,$AY88,'[1]I. Month-End'!$AK:$AK,CH$87)</f>
        <v>#VALUE!</v>
      </c>
      <c r="CI88" s="43" t="e">
        <f>SUMIFS('[1]I. Month-End'!$AQ:$AQ,'[1]I. Month-End'!$AL:$AL,$AY88,'[1]I. Month-End'!$AK:$AK,CI$87)</f>
        <v>#VALUE!</v>
      </c>
      <c r="CJ88" s="43" t="e">
        <f>SUMIFS('[1]I. Month-End'!$AQ:$AQ,'[1]I. Month-End'!$AL:$AL,$AY88,'[1]I. Month-End'!$AK:$AK,CJ$87)</f>
        <v>#VALUE!</v>
      </c>
      <c r="CK88" s="43" t="e">
        <f>SUMIFS('[1]I. Month-End'!$AQ:$AQ,'[1]I. Month-End'!$AL:$AL,$AY88,'[1]I. Month-End'!$AK:$AK,CK$87)</f>
        <v>#VALUE!</v>
      </c>
      <c r="CL88" s="43" t="e">
        <f>SUMIFS('[1]I. Month-End'!$AQ:$AQ,'[1]I. Month-End'!$AL:$AL,$AY88,'[1]I. Month-End'!$AK:$AK,CL$87)</f>
        <v>#VALUE!</v>
      </c>
      <c r="CM88" s="43" t="e">
        <f>SUMIFS('[1]I. Month-End'!$AQ:$AQ,'[1]I. Month-End'!$AL:$AL,$AY88,'[1]I. Month-End'!$AK:$AK,CM$87)</f>
        <v>#VALUE!</v>
      </c>
      <c r="CN88" s="43" t="e">
        <f>SUMIFS('[1]I. Month-End'!$AQ:$AQ,'[1]I. Month-End'!$AL:$AL,$AY88,'[1]I. Month-End'!$AK:$AK,CN$87)</f>
        <v>#VALUE!</v>
      </c>
      <c r="CO88" s="43" t="e">
        <f>SUMIFS('[1]I. Month-End'!$AQ:$AQ,'[1]I. Month-End'!$AL:$AL,$AY88,'[1]I. Month-End'!$AK:$AK,CO$87)</f>
        <v>#VALUE!</v>
      </c>
      <c r="CP88" s="43" t="e">
        <f>SUMIFS('[1]I. Month-End'!$AQ:$AQ,'[1]I. Month-End'!$AL:$AL,$AY88,'[1]I. Month-End'!$AK:$AK,CP$87)</f>
        <v>#VALUE!</v>
      </c>
      <c r="CQ88" s="43" t="e">
        <f>SUMIFS('[1]I. Month-End'!$AQ:$AQ,'[1]I. Month-End'!$AL:$AL,$AY88,'[1]I. Month-End'!$AK:$AK,CQ$87)</f>
        <v>#VALUE!</v>
      </c>
      <c r="CR88" s="43" t="e">
        <f>SUMIFS('[1]I. Month-End'!$AQ:$AQ,'[1]I. Month-End'!$AL:$AL,$AY88,'[1]I. Month-End'!$AK:$AK,CR$87)</f>
        <v>#VALUE!</v>
      </c>
      <c r="CS88" s="43" t="e">
        <f>SUMIFS('[1]I. Month-End'!$AQ:$AQ,'[1]I. Month-End'!$AL:$AL,$AY88,'[1]I. Month-End'!$AK:$AK,CS$87)</f>
        <v>#VALUE!</v>
      </c>
      <c r="CT88" s="43" t="e">
        <f>SUMIFS('[1]I. Month-End'!$AQ:$AQ,'[1]I. Month-End'!$AL:$AL,$AY88,'[1]I. Month-End'!$AK:$AK,CT$87)</f>
        <v>#VALUE!</v>
      </c>
      <c r="CU88" s="43" t="e">
        <f>SUMIFS('[1]I. Month-End'!$AQ:$AQ,'[1]I. Month-End'!$AL:$AL,$AY88,'[1]I. Month-End'!$AK:$AK,CU$87)</f>
        <v>#VALUE!</v>
      </c>
      <c r="CV88" s="43" t="e">
        <f>SUMIFS('[1]I. Month-End'!$AQ:$AQ,'[1]I. Month-End'!$AL:$AL,$AY88,'[1]I. Month-End'!$AK:$AK,CV$87)</f>
        <v>#VALUE!</v>
      </c>
      <c r="CW88" s="43" t="e">
        <f>SUMIFS('[1]I. Month-End'!$AQ:$AQ,'[1]I. Month-End'!$AL:$AL,$AY88,'[1]I. Month-End'!$AK:$AK,CW$87)</f>
        <v>#VALUE!</v>
      </c>
      <c r="CX88" s="43" t="e">
        <f>SUMIFS('[1]I. Month-End'!$AQ:$AQ,'[1]I. Month-End'!$AL:$AL,$AY88,'[1]I. Month-End'!$AK:$AK,CX$87)</f>
        <v>#VALUE!</v>
      </c>
      <c r="CY88" s="43" t="e">
        <f>SUMIFS('[1]I. Month-End'!$AQ:$AQ,'[1]I. Month-End'!$AL:$AL,$AY88,'[1]I. Month-End'!$AK:$AK,CY$87)</f>
        <v>#VALUE!</v>
      </c>
      <c r="CZ88" s="43" t="e">
        <f>SUMIFS('[1]I. Month-End'!$AQ:$AQ,'[1]I. Month-End'!$AL:$AL,$AY88,'[1]I. Month-End'!$AK:$AK,CZ$87)</f>
        <v>#VALUE!</v>
      </c>
      <c r="DA88" s="43" t="e">
        <f>SUMIFS('[1]I. Month-End'!$AQ:$AQ,'[1]I. Month-End'!$AL:$AL,$AY88,'[1]I. Month-End'!$AK:$AK,DA$87)</f>
        <v>#VALUE!</v>
      </c>
      <c r="DB88" s="43" t="e">
        <f>SUMIFS('[1]I. Month-End'!$AQ:$AQ,'[1]I. Month-End'!$AL:$AL,$AY88,'[1]I. Month-End'!$AK:$AK,DB$87)</f>
        <v>#VALUE!</v>
      </c>
      <c r="DC88" s="43" t="e">
        <f>SUMIFS('[1]I. Month-End'!$AQ:$AQ,'[1]I. Month-End'!$AL:$AL,$AY88,'[1]I. Month-End'!$AK:$AK,DC$87)</f>
        <v>#VALUE!</v>
      </c>
      <c r="DD88" s="43" t="e">
        <f>SUMIFS('[1]I. Month-End'!$AQ:$AQ,'[1]I. Month-End'!$AL:$AL,$AY88,'[1]I. Month-End'!$AK:$AK,DD$87)</f>
        <v>#VALUE!</v>
      </c>
      <c r="DE88" s="43" t="e">
        <f>SUMIFS('[1]I. Month-End'!$AQ:$AQ,'[1]I. Month-End'!$AL:$AL,$AY88,'[1]I. Month-End'!$AK:$AK,DE$87)</f>
        <v>#VALUE!</v>
      </c>
      <c r="DF88" s="43" t="e">
        <f>SUMIFS('[1]I. Month-End'!$AQ:$AQ,'[1]I. Month-End'!$AL:$AL,$AY88,'[1]I. Month-End'!$AK:$AK,DF$87)</f>
        <v>#VALUE!</v>
      </c>
      <c r="DG88" s="43" t="e">
        <f>SUMIFS('[1]I. Month-End'!$AQ:$AQ,'[1]I. Month-End'!$AL:$AL,$AY88,'[1]I. Month-End'!$AK:$AK,DG$87)</f>
        <v>#VALUE!</v>
      </c>
      <c r="DH88" s="43" t="e">
        <f>SUMIFS('[1]I. Month-End'!$AQ:$AQ,'[1]I. Month-End'!$AL:$AL,$AY88,'[1]I. Month-End'!$AK:$AK,DH$87)</f>
        <v>#VALUE!</v>
      </c>
      <c r="DI88" s="43" t="e">
        <f>SUMIFS('[1]I. Month-End'!$AQ:$AQ,'[1]I. Month-End'!$AL:$AL,$AY88,'[1]I. Month-End'!$AK:$AK,DI$87)</f>
        <v>#VALUE!</v>
      </c>
      <c r="DJ88" s="43" t="e">
        <f>SUMIFS('[1]I. Month-End'!$AQ:$AQ,'[1]I. Month-End'!$AL:$AL,$AY88,'[1]I. Month-End'!$AK:$AK,DJ$87)</f>
        <v>#VALUE!</v>
      </c>
      <c r="DK88" s="43" t="e">
        <f>SUMIFS('[1]I. Month-End'!$AQ:$AQ,'[1]I. Month-End'!$AL:$AL,$AY88,'[1]I. Month-End'!$AK:$AK,DK$87)</f>
        <v>#VALUE!</v>
      </c>
      <c r="DL88" s="43" t="e">
        <f>SUMIFS('[1]I. Month-End'!$AQ:$AQ,'[1]I. Month-End'!$AL:$AL,$AY88,'[1]I. Month-End'!$AK:$AK,DL$87)</f>
        <v>#VALUE!</v>
      </c>
      <c r="DM88" s="43" t="e">
        <f>SUMIFS('[1]I. Month-End'!$AQ:$AQ,'[1]I. Month-End'!$AL:$AL,$AY88,'[1]I. Month-End'!$AK:$AK,DM$87)</f>
        <v>#VALUE!</v>
      </c>
      <c r="DN88" s="43" t="e">
        <f>SUMIFS('[1]I. Month-End'!$AQ:$AQ,'[1]I. Month-End'!$AL:$AL,$AY88,'[1]I. Month-End'!$AK:$AK,DN$87)</f>
        <v>#VALUE!</v>
      </c>
      <c r="DO88" s="43" t="e">
        <f>SUMIFS('[1]I. Month-End'!$AQ:$AQ,'[1]I. Month-End'!$AL:$AL,$AY88,'[1]I. Month-End'!$AK:$AK,DO$87)</f>
        <v>#VALUE!</v>
      </c>
      <c r="DP88" s="43" t="e">
        <f>SUMIFS('[1]I. Month-End'!$AQ:$AQ,'[1]I. Month-End'!$AL:$AL,$AY88,'[1]I. Month-End'!$AK:$AK,DP$87)</f>
        <v>#VALUE!</v>
      </c>
      <c r="DQ88" s="43" t="e">
        <f>SUMIFS('[1]I. Month-End'!$AQ:$AQ,'[1]I. Month-End'!$AL:$AL,$AY88,'[1]I. Month-End'!$AK:$AK,DQ$87)</f>
        <v>#VALUE!</v>
      </c>
      <c r="DR88" s="43" t="e">
        <f>SUMIFS('[1]I. Month-End'!$AQ:$AQ,'[1]I. Month-End'!$AL:$AL,$AY88,'[1]I. Month-End'!$AK:$AK,DR$87)</f>
        <v>#VALUE!</v>
      </c>
      <c r="DS88" s="43" t="e">
        <f>SUMIFS('[1]I. Month-End'!$AQ:$AQ,'[1]I. Month-End'!$AL:$AL,$AY88,'[1]I. Month-End'!$AK:$AK,DS$87)</f>
        <v>#VALUE!</v>
      </c>
      <c r="DT88" s="43" t="e">
        <f>SUMIFS('[1]I. Month-End'!$AQ:$AQ,'[1]I. Month-End'!$AL:$AL,$AY88,'[1]I. Month-End'!$AK:$AK,DT$87)</f>
        <v>#VALUE!</v>
      </c>
      <c r="DU88" s="43" t="e">
        <f>SUMIFS('[1]I. Month-End'!$AQ:$AQ,'[1]I. Month-End'!$AL:$AL,$AY88,'[1]I. Month-End'!$AK:$AK,DU$87)</f>
        <v>#VALUE!</v>
      </c>
      <c r="DV88" s="43" t="e">
        <f>SUMIFS('[1]I. Month-End'!$AQ:$AQ,'[1]I. Month-End'!$AL:$AL,$AY88,'[1]I. Month-End'!$AK:$AK,DV$87)</f>
        <v>#VALUE!</v>
      </c>
      <c r="DW88" s="43" t="e">
        <f>SUMIFS('[1]I. Month-End'!$AQ:$AQ,'[1]I. Month-End'!$AL:$AL,$AY88,'[1]I. Month-End'!$AK:$AK,DW$87)</f>
        <v>#VALUE!</v>
      </c>
      <c r="DX88" s="43" t="e">
        <f>SUMIFS('[1]I. Month-End'!$AQ:$AQ,'[1]I. Month-End'!$AL:$AL,$AY88,'[1]I. Month-End'!$AK:$AK,DX$87)</f>
        <v>#VALUE!</v>
      </c>
      <c r="DY88" s="43" t="e">
        <f>SUMIFS('[1]I. Month-End'!$AQ:$AQ,'[1]I. Month-End'!$AL:$AL,$AY88,'[1]I. Month-End'!$AK:$AK,DY$87)</f>
        <v>#VALUE!</v>
      </c>
      <c r="DZ88" s="43" t="e">
        <f>SUMIFS('[1]I. Month-End'!$AQ:$AQ,'[1]I. Month-End'!$AL:$AL,$AY88,'[1]I. Month-End'!$AK:$AK,DZ$87)</f>
        <v>#VALUE!</v>
      </c>
      <c r="EA88" s="43" t="e">
        <f>SUMIFS('[1]I. Month-End'!$AQ:$AQ,'[1]I. Month-End'!$AL:$AL,$AY88,'[1]I. Month-End'!$AK:$AK,EA$87)</f>
        <v>#VALUE!</v>
      </c>
      <c r="EB88" s="43" t="e">
        <f>SUMIFS('[1]I. Month-End'!$AQ:$AQ,'[1]I. Month-End'!$AL:$AL,$AY88,'[1]I. Month-End'!$AK:$AK,EB$87)</f>
        <v>#VALUE!</v>
      </c>
      <c r="EC88" s="43" t="e">
        <f>SUMIFS('[1]I. Month-End'!$AQ:$AQ,'[1]I. Month-End'!$AL:$AL,$AY88,'[1]I. Month-End'!$AK:$AK,EC$87)</f>
        <v>#VALUE!</v>
      </c>
      <c r="ED88" s="43" t="e">
        <f>SUMIFS('[1]I. Month-End'!$AQ:$AQ,'[1]I. Month-End'!$AL:$AL,$AY88,'[1]I. Month-End'!$AK:$AK,ED$87)</f>
        <v>#VALUE!</v>
      </c>
      <c r="EE88" s="43" t="e">
        <f>SUMIFS('[1]I. Month-End'!$AQ:$AQ,'[1]I. Month-End'!$AL:$AL,$AY88,'[1]I. Month-End'!$AK:$AK,EE$87)</f>
        <v>#VALUE!</v>
      </c>
      <c r="EF88" s="43" t="e">
        <f>SUMIFS('[1]I. Month-End'!$AQ:$AQ,'[1]I. Month-End'!$AL:$AL,$AY88,'[1]I. Month-End'!$AK:$AK,EF$87)</f>
        <v>#VALUE!</v>
      </c>
      <c r="EG88" s="43" t="e">
        <f>SUMIFS('[1]I. Month-End'!$AQ:$AQ,'[1]I. Month-End'!$AL:$AL,$AY88,'[1]I. Month-End'!$AK:$AK,EG$87)</f>
        <v>#VALUE!</v>
      </c>
      <c r="EH88" s="43" t="e">
        <f>SUMIFS('[1]I. Month-End'!$AQ:$AQ,'[1]I. Month-End'!$AL:$AL,$AY88,'[1]I. Month-End'!$AK:$AK,EH$87)</f>
        <v>#VALUE!</v>
      </c>
      <c r="EI88" s="43" t="e">
        <f>SUMIFS('[1]I. Month-End'!$AQ:$AQ,'[1]I. Month-End'!$AL:$AL,$AY88,'[1]I. Month-End'!$AK:$AK,EI$87)</f>
        <v>#VALUE!</v>
      </c>
      <c r="EJ88" s="43" t="e">
        <f>SUMIFS('[1]I. Month-End'!$AQ:$AQ,'[1]I. Month-End'!$AL:$AL,$AY88,'[1]I. Month-End'!$AK:$AK,EJ$87)</f>
        <v>#VALUE!</v>
      </c>
      <c r="EK88" s="43" t="e">
        <f>SUMIFS('[1]I. Month-End'!$AQ:$AQ,'[1]I. Month-End'!$AL:$AL,$AY88,'[1]I. Month-End'!$AK:$AK,EK$87)</f>
        <v>#VALUE!</v>
      </c>
      <c r="EL88" s="43" t="e">
        <f>SUMIFS('[1]I. Month-End'!$AQ:$AQ,'[1]I. Month-End'!$AL:$AL,$AY88,'[1]I. Month-End'!$AK:$AK,EL$87)</f>
        <v>#VALUE!</v>
      </c>
      <c r="EM88" s="43" t="e">
        <f>SUMIFS('[1]I. Month-End'!$AQ:$AQ,'[1]I. Month-End'!$AL:$AL,$AY88,'[1]I. Month-End'!$AK:$AK,EM$87)</f>
        <v>#VALUE!</v>
      </c>
      <c r="EN88" s="43" t="e">
        <f>SUMIFS('[1]I. Month-End'!$AQ:$AQ,'[1]I. Month-End'!$AL:$AL,$AY88,'[1]I. Month-End'!$AK:$AK,EN$87)</f>
        <v>#VALUE!</v>
      </c>
      <c r="EO88" s="43" t="e">
        <f>SUMIFS('[1]I. Month-End'!$AQ:$AQ,'[1]I. Month-End'!$AL:$AL,$AY88,'[1]I. Month-End'!$AK:$AK,EO$87)</f>
        <v>#VALUE!</v>
      </c>
      <c r="EP88" s="43" t="e">
        <f>SUMIFS('[1]I. Month-End'!$AQ:$AQ,'[1]I. Month-End'!$AL:$AL,$AY88,'[1]I. Month-End'!$AK:$AK,EP$87)</f>
        <v>#VALUE!</v>
      </c>
      <c r="EQ88" s="43" t="e">
        <f>SUMIFS('[1]I. Month-End'!$AQ:$AQ,'[1]I. Month-End'!$AL:$AL,$AY88,'[1]I. Month-End'!$AK:$AK,EQ$87)</f>
        <v>#VALUE!</v>
      </c>
      <c r="ER88" s="43" t="e">
        <f>SUMIFS('[1]I. Month-End'!$AQ:$AQ,'[1]I. Month-End'!$AL:$AL,$AY88,'[1]I. Month-End'!$AK:$AK,ER$87)</f>
        <v>#VALUE!</v>
      </c>
      <c r="ES88" s="43" t="e">
        <f>SUMIFS('[1]I. Month-End'!$AQ:$AQ,'[1]I. Month-End'!$AL:$AL,$AY88,'[1]I. Month-End'!$AK:$AK,ES$87)</f>
        <v>#VALUE!</v>
      </c>
      <c r="ET88" s="43" t="e">
        <f>SUMIFS('[1]I. Month-End'!$AQ:$AQ,'[1]I. Month-End'!$AL:$AL,$AY88,'[1]I. Month-End'!$AK:$AK,ET$87)</f>
        <v>#VALUE!</v>
      </c>
      <c r="EU88" s="43" t="e">
        <f>SUMIFS('[1]I. Month-End'!$AQ:$AQ,'[1]I. Month-End'!$AL:$AL,$AY88,'[1]I. Month-End'!$AK:$AK,EU$87)</f>
        <v>#VALUE!</v>
      </c>
      <c r="EV88" s="43" t="e">
        <f>SUMIFS('[1]I. Month-End'!$AQ:$AQ,'[1]I. Month-End'!$AL:$AL,$AY88,'[1]I. Month-End'!$AK:$AK,EV$87)</f>
        <v>#VALUE!</v>
      </c>
      <c r="EW88" s="43" t="e">
        <f>SUMIFS('[1]I. Month-End'!$AQ:$AQ,'[1]I. Month-End'!$AL:$AL,$AY88,'[1]I. Month-End'!$AK:$AK,EW$87)</f>
        <v>#VALUE!</v>
      </c>
      <c r="EX88" s="43" t="e">
        <f>SUMIFS('[1]I. Month-End'!$AQ:$AQ,'[1]I. Month-End'!$AL:$AL,$AY88,'[1]I. Month-End'!$AK:$AK,EX$87)</f>
        <v>#VALUE!</v>
      </c>
      <c r="EY88" s="43" t="e">
        <f>SUMIFS('[1]I. Month-End'!$AQ:$AQ,'[1]I. Month-End'!$AL:$AL,$AY88,'[1]I. Month-End'!$AK:$AK,EY$87)</f>
        <v>#VALUE!</v>
      </c>
      <c r="EZ88" s="43" t="e">
        <f>SUMIFS('[1]I. Month-End'!$AQ:$AQ,'[1]I. Month-End'!$AL:$AL,$AY88,'[1]I. Month-End'!$AK:$AK,EZ$87)</f>
        <v>#VALUE!</v>
      </c>
      <c r="FA88" s="43" t="e">
        <f>SUMIFS('[1]I. Month-End'!$AQ:$AQ,'[1]I. Month-End'!$AL:$AL,$AY88,'[1]I. Month-End'!$AK:$AK,FA$87)</f>
        <v>#VALUE!</v>
      </c>
      <c r="FB88" s="43" t="e">
        <f>SUMIFS('[1]I. Month-End'!$AQ:$AQ,'[1]I. Month-End'!$AL:$AL,$AY88,'[1]I. Month-End'!$AK:$AK,FB$87)</f>
        <v>#VALUE!</v>
      </c>
      <c r="FC88" s="43" t="e">
        <f>SUMIFS('[1]I. Month-End'!$AQ:$AQ,'[1]I. Month-End'!$AL:$AL,$AY88,'[1]I. Month-End'!$AK:$AK,FC$87)</f>
        <v>#VALUE!</v>
      </c>
      <c r="FD88" s="43" t="e">
        <f>SUMIFS('[1]I. Month-End'!$AQ:$AQ,'[1]I. Month-End'!$AL:$AL,$AY88,'[1]I. Month-End'!$AK:$AK,FD$87)</f>
        <v>#VALUE!</v>
      </c>
      <c r="FE88" s="43" t="e">
        <f>SUMIFS('[1]I. Month-End'!$AQ:$AQ,'[1]I. Month-End'!$AL:$AL,$AY88,'[1]I. Month-End'!$AK:$AK,FE$87)</f>
        <v>#VALUE!</v>
      </c>
      <c r="FF88" s="43" t="e">
        <f>SUMIFS('[1]I. Month-End'!$AQ:$AQ,'[1]I. Month-End'!$AL:$AL,$AY88,'[1]I. Month-End'!$AK:$AK,FF$87)</f>
        <v>#VALUE!</v>
      </c>
      <c r="FG88" s="43" t="e">
        <f>SUMIFS('[1]I. Month-End'!$AQ:$AQ,'[1]I. Month-End'!$AL:$AL,$AY88,'[1]I. Month-End'!$AK:$AK,FG$87)</f>
        <v>#VALUE!</v>
      </c>
      <c r="FH88" s="43" t="e">
        <f>SUMIFS('[1]I. Month-End'!$AQ:$AQ,'[1]I. Month-End'!$AL:$AL,$AY88,'[1]I. Month-End'!$AK:$AK,FH$87)</f>
        <v>#VALUE!</v>
      </c>
      <c r="FI88" s="43" t="e">
        <f>SUMIFS('[1]I. Month-End'!$AQ:$AQ,'[1]I. Month-End'!$AL:$AL,$AY88,'[1]I. Month-End'!$AK:$AK,FI$87)</f>
        <v>#VALUE!</v>
      </c>
    </row>
    <row r="89" spans="1:165" ht="15" customHeight="1">
      <c r="A89" s="44"/>
      <c r="B89" s="44"/>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Y89" s="42">
        <v>2017</v>
      </c>
      <c r="AZ89" s="43"/>
      <c r="BA89" s="43"/>
      <c r="BB89" s="43"/>
      <c r="BC89" s="43"/>
      <c r="BD89" s="43"/>
      <c r="BE89" s="43"/>
      <c r="BF89" s="43"/>
      <c r="BG89" s="43"/>
      <c r="BH89" s="43"/>
      <c r="BI89" s="43"/>
      <c r="BJ89" s="43"/>
      <c r="BK89" s="43"/>
      <c r="BL89" s="43" t="e">
        <f>SUMIFS('[1]I. Month-End'!$AQ:$AQ,'[1]I. Month-End'!$AL:$AL,$AY89,'[1]I. Month-End'!$AK:$AK,BL$87)</f>
        <v>#VALUE!</v>
      </c>
      <c r="BM89" s="43" t="e">
        <f>SUMIFS('[1]I. Month-End'!$AQ:$AQ,'[1]I. Month-End'!$AL:$AL,$AY89,'[1]I. Month-End'!$AK:$AK,BM$87)</f>
        <v>#VALUE!</v>
      </c>
      <c r="BN89" s="43" t="e">
        <f>SUMIFS('[1]I. Month-End'!$AQ:$AQ,'[1]I. Month-End'!$AL:$AL,$AY89,'[1]I. Month-End'!$AK:$AK,BN$87)</f>
        <v>#VALUE!</v>
      </c>
      <c r="BO89" s="43" t="e">
        <f>SUMIFS('[1]I. Month-End'!$AQ:$AQ,'[1]I. Month-End'!$AL:$AL,$AY89,'[1]I. Month-End'!$AK:$AK,BO$87)</f>
        <v>#VALUE!</v>
      </c>
      <c r="BP89" s="43" t="e">
        <f>SUMIFS('[1]I. Month-End'!$AQ:$AQ,'[1]I. Month-End'!$AL:$AL,$AY89,'[1]I. Month-End'!$AK:$AK,BP$87)</f>
        <v>#VALUE!</v>
      </c>
      <c r="BQ89" s="43" t="e">
        <f>SUMIFS('[1]I. Month-End'!$AQ:$AQ,'[1]I. Month-End'!$AL:$AL,$AY89,'[1]I. Month-End'!$AK:$AK,BQ$87)</f>
        <v>#VALUE!</v>
      </c>
      <c r="BR89" s="43" t="e">
        <f>SUMIFS('[1]I. Month-End'!$AQ:$AQ,'[1]I. Month-End'!$AL:$AL,$AY89,'[1]I. Month-End'!$AK:$AK,BR$87)</f>
        <v>#VALUE!</v>
      </c>
      <c r="BS89" s="43" t="e">
        <f>SUMIFS('[1]I. Month-End'!$AQ:$AQ,'[1]I. Month-End'!$AL:$AL,$AY89,'[1]I. Month-End'!$AK:$AK,BS$87)</f>
        <v>#VALUE!</v>
      </c>
      <c r="BT89" s="43" t="e">
        <f>SUMIFS('[1]I. Month-End'!$AQ:$AQ,'[1]I. Month-End'!$AL:$AL,$AY89,'[1]I. Month-End'!$AK:$AK,BT$87)</f>
        <v>#VALUE!</v>
      </c>
      <c r="BU89" s="43" t="e">
        <f>SUMIFS('[1]I. Month-End'!$AQ:$AQ,'[1]I. Month-End'!$AL:$AL,$AY89,'[1]I. Month-End'!$AK:$AK,BU$87)</f>
        <v>#VALUE!</v>
      </c>
      <c r="BV89" s="43" t="e">
        <f>SUMIFS('[1]I. Month-End'!$AQ:$AQ,'[1]I. Month-End'!$AL:$AL,$AY89,'[1]I. Month-End'!$AK:$AK,BV$87)</f>
        <v>#VALUE!</v>
      </c>
      <c r="BW89" s="43" t="e">
        <f>SUMIFS('[1]I. Month-End'!$AQ:$AQ,'[1]I. Month-End'!$AL:$AL,$AY89,'[1]I. Month-End'!$AK:$AK,BW$87)</f>
        <v>#VALUE!</v>
      </c>
      <c r="BX89" s="43" t="e">
        <f>SUMIFS('[1]I. Month-End'!$AQ:$AQ,'[1]I. Month-End'!$AL:$AL,$AY89,'[1]I. Month-End'!$AK:$AK,BX$87)</f>
        <v>#VALUE!</v>
      </c>
      <c r="BY89" s="43" t="e">
        <f>SUMIFS('[1]I. Month-End'!$AQ:$AQ,'[1]I. Month-End'!$AL:$AL,$AY89,'[1]I. Month-End'!$AK:$AK,BY$87)</f>
        <v>#VALUE!</v>
      </c>
      <c r="BZ89" s="43" t="e">
        <f>SUMIFS('[1]I. Month-End'!$AQ:$AQ,'[1]I. Month-End'!$AL:$AL,$AY89,'[1]I. Month-End'!$AK:$AK,BZ$87)</f>
        <v>#VALUE!</v>
      </c>
      <c r="CA89" s="43" t="e">
        <f>SUMIFS('[1]I. Month-End'!$AQ:$AQ,'[1]I. Month-End'!$AL:$AL,$AY89,'[1]I. Month-End'!$AK:$AK,CA$87)</f>
        <v>#VALUE!</v>
      </c>
      <c r="CB89" s="43" t="e">
        <f>SUMIFS('[1]I. Month-End'!$AQ:$AQ,'[1]I. Month-End'!$AL:$AL,$AY89,'[1]I. Month-End'!$AK:$AK,CB$87)</f>
        <v>#VALUE!</v>
      </c>
      <c r="CC89" s="43" t="e">
        <f>SUMIFS('[1]I. Month-End'!$AQ:$AQ,'[1]I. Month-End'!$AL:$AL,$AY89,'[1]I. Month-End'!$AK:$AK,CC$87)</f>
        <v>#VALUE!</v>
      </c>
      <c r="CD89" s="43" t="e">
        <f>SUMIFS('[1]I. Month-End'!$AQ:$AQ,'[1]I. Month-End'!$AL:$AL,$AY89,'[1]I. Month-End'!$AK:$AK,CD$87)</f>
        <v>#VALUE!</v>
      </c>
      <c r="CE89" s="43" t="e">
        <f>SUMIFS('[1]I. Month-End'!$AQ:$AQ,'[1]I. Month-End'!$AL:$AL,$AY89,'[1]I. Month-End'!$AK:$AK,CE$87)</f>
        <v>#VALUE!</v>
      </c>
      <c r="CF89" s="43" t="e">
        <f>SUMIFS('[1]I. Month-End'!$AQ:$AQ,'[1]I. Month-End'!$AL:$AL,$AY89,'[1]I. Month-End'!$AK:$AK,CF$87)</f>
        <v>#VALUE!</v>
      </c>
      <c r="CG89" s="43" t="e">
        <f>SUMIFS('[1]I. Month-End'!$AQ:$AQ,'[1]I. Month-End'!$AL:$AL,$AY89,'[1]I. Month-End'!$AK:$AK,CG$87)</f>
        <v>#VALUE!</v>
      </c>
      <c r="CH89" s="43" t="e">
        <f>SUMIFS('[1]I. Month-End'!$AQ:$AQ,'[1]I. Month-End'!$AL:$AL,$AY89,'[1]I. Month-End'!$AK:$AK,CH$87)</f>
        <v>#VALUE!</v>
      </c>
      <c r="CI89" s="43" t="e">
        <f>SUMIFS('[1]I. Month-End'!$AQ:$AQ,'[1]I. Month-End'!$AL:$AL,$AY89,'[1]I. Month-End'!$AK:$AK,CI$87)</f>
        <v>#VALUE!</v>
      </c>
      <c r="CJ89" s="43" t="e">
        <f>SUMIFS('[1]I. Month-End'!$AQ:$AQ,'[1]I. Month-End'!$AL:$AL,$AY89,'[1]I. Month-End'!$AK:$AK,CJ$87)</f>
        <v>#VALUE!</v>
      </c>
      <c r="CK89" s="43" t="e">
        <f>SUMIFS('[1]I. Month-End'!$AQ:$AQ,'[1]I. Month-End'!$AL:$AL,$AY89,'[1]I. Month-End'!$AK:$AK,CK$87)</f>
        <v>#VALUE!</v>
      </c>
      <c r="CL89" s="43" t="e">
        <f>SUMIFS('[1]I. Month-End'!$AQ:$AQ,'[1]I. Month-End'!$AL:$AL,$AY89,'[1]I. Month-End'!$AK:$AK,CL$87)</f>
        <v>#VALUE!</v>
      </c>
      <c r="CM89" s="43" t="e">
        <f>SUMIFS('[1]I. Month-End'!$AQ:$AQ,'[1]I. Month-End'!$AL:$AL,$AY89,'[1]I. Month-End'!$AK:$AK,CM$87)</f>
        <v>#VALUE!</v>
      </c>
      <c r="CN89" s="43" t="e">
        <f>SUMIFS('[1]I. Month-End'!$AQ:$AQ,'[1]I. Month-End'!$AL:$AL,$AY89,'[1]I. Month-End'!$AK:$AK,CN$87)</f>
        <v>#VALUE!</v>
      </c>
      <c r="CO89" s="43" t="e">
        <f>SUMIFS('[1]I. Month-End'!$AQ:$AQ,'[1]I. Month-End'!$AL:$AL,$AY89,'[1]I. Month-End'!$AK:$AK,CO$87)</f>
        <v>#VALUE!</v>
      </c>
      <c r="CP89" s="43" t="e">
        <f>SUMIFS('[1]I. Month-End'!$AQ:$AQ,'[1]I. Month-End'!$AL:$AL,$AY89,'[1]I. Month-End'!$AK:$AK,CP$87)</f>
        <v>#VALUE!</v>
      </c>
      <c r="CQ89" s="43" t="e">
        <f>SUMIFS('[1]I. Month-End'!$AQ:$AQ,'[1]I. Month-End'!$AL:$AL,$AY89,'[1]I. Month-End'!$AK:$AK,CQ$87)</f>
        <v>#VALUE!</v>
      </c>
      <c r="CR89" s="43" t="e">
        <f>SUMIFS('[1]I. Month-End'!$AQ:$AQ,'[1]I. Month-End'!$AL:$AL,$AY89,'[1]I. Month-End'!$AK:$AK,CR$87)</f>
        <v>#VALUE!</v>
      </c>
      <c r="CS89" s="43" t="e">
        <f>SUMIFS('[1]I. Month-End'!$AQ:$AQ,'[1]I. Month-End'!$AL:$AL,$AY89,'[1]I. Month-End'!$AK:$AK,CS$87)</f>
        <v>#VALUE!</v>
      </c>
      <c r="CT89" s="43" t="e">
        <f>SUMIFS('[1]I. Month-End'!$AQ:$AQ,'[1]I. Month-End'!$AL:$AL,$AY89,'[1]I. Month-End'!$AK:$AK,CT$87)</f>
        <v>#VALUE!</v>
      </c>
      <c r="CU89" s="43" t="e">
        <f>SUMIFS('[1]I. Month-End'!$AQ:$AQ,'[1]I. Month-End'!$AL:$AL,$AY89,'[1]I. Month-End'!$AK:$AK,CU$87)</f>
        <v>#VALUE!</v>
      </c>
      <c r="CV89" s="43" t="e">
        <f>SUMIFS('[1]I. Month-End'!$AQ:$AQ,'[1]I. Month-End'!$AL:$AL,$AY89,'[1]I. Month-End'!$AK:$AK,CV$87)</f>
        <v>#VALUE!</v>
      </c>
      <c r="CW89" s="43" t="e">
        <f>SUMIFS('[1]I. Month-End'!$AQ:$AQ,'[1]I. Month-End'!$AL:$AL,$AY89,'[1]I. Month-End'!$AK:$AK,CW$87)</f>
        <v>#VALUE!</v>
      </c>
      <c r="CX89" s="43" t="e">
        <f>SUMIFS('[1]I. Month-End'!$AQ:$AQ,'[1]I. Month-End'!$AL:$AL,$AY89,'[1]I. Month-End'!$AK:$AK,CX$87)</f>
        <v>#VALUE!</v>
      </c>
      <c r="CY89" s="43" t="e">
        <f>SUMIFS('[1]I. Month-End'!$AQ:$AQ,'[1]I. Month-End'!$AL:$AL,$AY89,'[1]I. Month-End'!$AK:$AK,CY$87)</f>
        <v>#VALUE!</v>
      </c>
      <c r="CZ89" s="43" t="e">
        <f>SUMIFS('[1]I. Month-End'!$AQ:$AQ,'[1]I. Month-End'!$AL:$AL,$AY89,'[1]I. Month-End'!$AK:$AK,CZ$87)</f>
        <v>#VALUE!</v>
      </c>
      <c r="DA89" s="43" t="e">
        <f>SUMIFS('[1]I. Month-End'!$AQ:$AQ,'[1]I. Month-End'!$AL:$AL,$AY89,'[1]I. Month-End'!$AK:$AK,DA$87)</f>
        <v>#VALUE!</v>
      </c>
      <c r="DB89" s="43" t="e">
        <f>SUMIFS('[1]I. Month-End'!$AQ:$AQ,'[1]I. Month-End'!$AL:$AL,$AY89,'[1]I. Month-End'!$AK:$AK,DB$87)</f>
        <v>#VALUE!</v>
      </c>
      <c r="DC89" s="43" t="e">
        <f>SUMIFS('[1]I. Month-End'!$AQ:$AQ,'[1]I. Month-End'!$AL:$AL,$AY89,'[1]I. Month-End'!$AK:$AK,DC$87)</f>
        <v>#VALUE!</v>
      </c>
      <c r="DD89" s="43" t="e">
        <f>SUMIFS('[1]I. Month-End'!$AQ:$AQ,'[1]I. Month-End'!$AL:$AL,$AY89,'[1]I. Month-End'!$AK:$AK,DD$87)</f>
        <v>#VALUE!</v>
      </c>
      <c r="DE89" s="43" t="e">
        <f>SUMIFS('[1]I. Month-End'!$AQ:$AQ,'[1]I. Month-End'!$AL:$AL,$AY89,'[1]I. Month-End'!$AK:$AK,DE$87)</f>
        <v>#VALUE!</v>
      </c>
      <c r="DF89" s="43" t="e">
        <f>SUMIFS('[1]I. Month-End'!$AQ:$AQ,'[1]I. Month-End'!$AL:$AL,$AY89,'[1]I. Month-End'!$AK:$AK,DF$87)</f>
        <v>#VALUE!</v>
      </c>
      <c r="DG89" s="43" t="e">
        <f>SUMIFS('[1]I. Month-End'!$AQ:$AQ,'[1]I. Month-End'!$AL:$AL,$AY89,'[1]I. Month-End'!$AK:$AK,DG$87)</f>
        <v>#VALUE!</v>
      </c>
      <c r="DH89" s="43" t="e">
        <f>SUMIFS('[1]I. Month-End'!$AQ:$AQ,'[1]I. Month-End'!$AL:$AL,$AY89,'[1]I. Month-End'!$AK:$AK,DH$87)</f>
        <v>#VALUE!</v>
      </c>
      <c r="DI89" s="43" t="e">
        <f>SUMIFS('[1]I. Month-End'!$AQ:$AQ,'[1]I. Month-End'!$AL:$AL,$AY89,'[1]I. Month-End'!$AK:$AK,DI$87)</f>
        <v>#VALUE!</v>
      </c>
      <c r="DJ89" s="43" t="e">
        <f>SUMIFS('[1]I. Month-End'!$AQ:$AQ,'[1]I. Month-End'!$AL:$AL,$AY89,'[1]I. Month-End'!$AK:$AK,DJ$87)</f>
        <v>#VALUE!</v>
      </c>
      <c r="DK89" s="43" t="e">
        <f>SUMIFS('[1]I. Month-End'!$AQ:$AQ,'[1]I. Month-End'!$AL:$AL,$AY89,'[1]I. Month-End'!$AK:$AK,DK$87)</f>
        <v>#VALUE!</v>
      </c>
      <c r="DL89" s="43" t="e">
        <f>SUMIFS('[1]I. Month-End'!$AQ:$AQ,'[1]I. Month-End'!$AL:$AL,$AY89,'[1]I. Month-End'!$AK:$AK,DL$87)</f>
        <v>#VALUE!</v>
      </c>
      <c r="DM89" s="43" t="e">
        <f>SUMIFS('[1]I. Month-End'!$AQ:$AQ,'[1]I. Month-End'!$AL:$AL,$AY89,'[1]I. Month-End'!$AK:$AK,DM$87)</f>
        <v>#VALUE!</v>
      </c>
      <c r="DN89" s="43" t="e">
        <f>SUMIFS('[1]I. Month-End'!$AQ:$AQ,'[1]I. Month-End'!$AL:$AL,$AY89,'[1]I. Month-End'!$AK:$AK,DN$87)</f>
        <v>#VALUE!</v>
      </c>
      <c r="DO89" s="43" t="e">
        <f>SUMIFS('[1]I. Month-End'!$AQ:$AQ,'[1]I. Month-End'!$AL:$AL,$AY89,'[1]I. Month-End'!$AK:$AK,DO$87)</f>
        <v>#VALUE!</v>
      </c>
      <c r="DP89" s="43" t="e">
        <f>SUMIFS('[1]I. Month-End'!$AQ:$AQ,'[1]I. Month-End'!$AL:$AL,$AY89,'[1]I. Month-End'!$AK:$AK,DP$87)</f>
        <v>#VALUE!</v>
      </c>
      <c r="DQ89" s="43" t="e">
        <f>SUMIFS('[1]I. Month-End'!$AQ:$AQ,'[1]I. Month-End'!$AL:$AL,$AY89,'[1]I. Month-End'!$AK:$AK,DQ$87)</f>
        <v>#VALUE!</v>
      </c>
      <c r="DR89" s="43" t="e">
        <f>SUMIFS('[1]I. Month-End'!$AQ:$AQ,'[1]I. Month-End'!$AL:$AL,$AY89,'[1]I. Month-End'!$AK:$AK,DR$87)</f>
        <v>#VALUE!</v>
      </c>
      <c r="DS89" s="43" t="e">
        <f>SUMIFS('[1]I. Month-End'!$AQ:$AQ,'[1]I. Month-End'!$AL:$AL,$AY89,'[1]I. Month-End'!$AK:$AK,DS$87)</f>
        <v>#VALUE!</v>
      </c>
      <c r="DT89" s="43" t="e">
        <f>SUMIFS('[1]I. Month-End'!$AQ:$AQ,'[1]I. Month-End'!$AL:$AL,$AY89,'[1]I. Month-End'!$AK:$AK,DT$87)</f>
        <v>#VALUE!</v>
      </c>
      <c r="DU89" s="43" t="e">
        <f>SUMIFS('[1]I. Month-End'!$AQ:$AQ,'[1]I. Month-End'!$AL:$AL,$AY89,'[1]I. Month-End'!$AK:$AK,DU$87)</f>
        <v>#VALUE!</v>
      </c>
      <c r="DV89" s="43" t="e">
        <f>SUMIFS('[1]I. Month-End'!$AQ:$AQ,'[1]I. Month-End'!$AL:$AL,$AY89,'[1]I. Month-End'!$AK:$AK,DV$87)</f>
        <v>#VALUE!</v>
      </c>
      <c r="DW89" s="43" t="e">
        <f>SUMIFS('[1]I. Month-End'!$AQ:$AQ,'[1]I. Month-End'!$AL:$AL,$AY89,'[1]I. Month-End'!$AK:$AK,DW$87)</f>
        <v>#VALUE!</v>
      </c>
      <c r="DX89" s="43" t="e">
        <f>SUMIFS('[1]I. Month-End'!$AQ:$AQ,'[1]I. Month-End'!$AL:$AL,$AY89,'[1]I. Month-End'!$AK:$AK,DX$87)</f>
        <v>#VALUE!</v>
      </c>
      <c r="DY89" s="43" t="e">
        <f>SUMIFS('[1]I. Month-End'!$AQ:$AQ,'[1]I. Month-End'!$AL:$AL,$AY89,'[1]I. Month-End'!$AK:$AK,DY$87)</f>
        <v>#VALUE!</v>
      </c>
      <c r="DZ89" s="43" t="e">
        <f>SUMIFS('[1]I. Month-End'!$AQ:$AQ,'[1]I. Month-End'!$AL:$AL,$AY89,'[1]I. Month-End'!$AK:$AK,DZ$87)</f>
        <v>#VALUE!</v>
      </c>
      <c r="EA89" s="43" t="e">
        <f>SUMIFS('[1]I. Month-End'!$AQ:$AQ,'[1]I. Month-End'!$AL:$AL,$AY89,'[1]I. Month-End'!$AK:$AK,EA$87)</f>
        <v>#VALUE!</v>
      </c>
      <c r="EB89" s="43" t="e">
        <f>SUMIFS('[1]I. Month-End'!$AQ:$AQ,'[1]I. Month-End'!$AL:$AL,$AY89,'[1]I. Month-End'!$AK:$AK,EB$87)</f>
        <v>#VALUE!</v>
      </c>
      <c r="EC89" s="43" t="e">
        <f>SUMIFS('[1]I. Month-End'!$AQ:$AQ,'[1]I. Month-End'!$AL:$AL,$AY89,'[1]I. Month-End'!$AK:$AK,EC$87)</f>
        <v>#VALUE!</v>
      </c>
      <c r="ED89" s="43" t="e">
        <f>SUMIFS('[1]I. Month-End'!$AQ:$AQ,'[1]I. Month-End'!$AL:$AL,$AY89,'[1]I. Month-End'!$AK:$AK,ED$87)</f>
        <v>#VALUE!</v>
      </c>
      <c r="EE89" s="43" t="e">
        <f>SUMIFS('[1]I. Month-End'!$AQ:$AQ,'[1]I. Month-End'!$AL:$AL,$AY89,'[1]I. Month-End'!$AK:$AK,EE$87)</f>
        <v>#VALUE!</v>
      </c>
      <c r="EF89" s="43" t="e">
        <f>SUMIFS('[1]I. Month-End'!$AQ:$AQ,'[1]I. Month-End'!$AL:$AL,$AY89,'[1]I. Month-End'!$AK:$AK,EF$87)</f>
        <v>#VALUE!</v>
      </c>
      <c r="EG89" s="43" t="e">
        <f>SUMIFS('[1]I. Month-End'!$AQ:$AQ,'[1]I. Month-End'!$AL:$AL,$AY89,'[1]I. Month-End'!$AK:$AK,EG$87)</f>
        <v>#VALUE!</v>
      </c>
      <c r="EH89" s="43" t="e">
        <f>SUMIFS('[1]I. Month-End'!$AQ:$AQ,'[1]I. Month-End'!$AL:$AL,$AY89,'[1]I. Month-End'!$AK:$AK,EH$87)</f>
        <v>#VALUE!</v>
      </c>
      <c r="EI89" s="43" t="e">
        <f>SUMIFS('[1]I. Month-End'!$AQ:$AQ,'[1]I. Month-End'!$AL:$AL,$AY89,'[1]I. Month-End'!$AK:$AK,EI$87)</f>
        <v>#VALUE!</v>
      </c>
      <c r="EJ89" s="43" t="e">
        <f>SUMIFS('[1]I. Month-End'!$AQ:$AQ,'[1]I. Month-End'!$AL:$AL,$AY89,'[1]I. Month-End'!$AK:$AK,EJ$87)</f>
        <v>#VALUE!</v>
      </c>
      <c r="EK89" s="43" t="e">
        <f>SUMIFS('[1]I. Month-End'!$AQ:$AQ,'[1]I. Month-End'!$AL:$AL,$AY89,'[1]I. Month-End'!$AK:$AK,EK$87)</f>
        <v>#VALUE!</v>
      </c>
      <c r="EL89" s="43" t="e">
        <f>SUMIFS('[1]I. Month-End'!$AQ:$AQ,'[1]I. Month-End'!$AL:$AL,$AY89,'[1]I. Month-End'!$AK:$AK,EL$87)</f>
        <v>#VALUE!</v>
      </c>
      <c r="EM89" s="43" t="e">
        <f>SUMIFS('[1]I. Month-End'!$AQ:$AQ,'[1]I. Month-End'!$AL:$AL,$AY89,'[1]I. Month-End'!$AK:$AK,EM$87)</f>
        <v>#VALUE!</v>
      </c>
      <c r="EN89" s="43" t="e">
        <f>SUMIFS('[1]I. Month-End'!$AQ:$AQ,'[1]I. Month-End'!$AL:$AL,$AY89,'[1]I. Month-End'!$AK:$AK,EN$87)</f>
        <v>#VALUE!</v>
      </c>
      <c r="EO89" s="43" t="e">
        <f>SUMIFS('[1]I. Month-End'!$AQ:$AQ,'[1]I. Month-End'!$AL:$AL,$AY89,'[1]I. Month-End'!$AK:$AK,EO$87)</f>
        <v>#VALUE!</v>
      </c>
      <c r="EP89" s="43" t="e">
        <f>SUMIFS('[1]I. Month-End'!$AQ:$AQ,'[1]I. Month-End'!$AL:$AL,$AY89,'[1]I. Month-End'!$AK:$AK,EP$87)</f>
        <v>#VALUE!</v>
      </c>
      <c r="EQ89" s="43" t="e">
        <f>SUMIFS('[1]I. Month-End'!$AQ:$AQ,'[1]I. Month-End'!$AL:$AL,$AY89,'[1]I. Month-End'!$AK:$AK,EQ$87)</f>
        <v>#VALUE!</v>
      </c>
      <c r="ER89" s="43" t="e">
        <f>SUMIFS('[1]I. Month-End'!$AQ:$AQ,'[1]I. Month-End'!$AL:$AL,$AY89,'[1]I. Month-End'!$AK:$AK,ER$87)</f>
        <v>#VALUE!</v>
      </c>
      <c r="ES89" s="43" t="e">
        <f>SUMIFS('[1]I. Month-End'!$AQ:$AQ,'[1]I. Month-End'!$AL:$AL,$AY89,'[1]I. Month-End'!$AK:$AK,ES$87)</f>
        <v>#VALUE!</v>
      </c>
      <c r="ET89" s="43" t="e">
        <f>SUMIFS('[1]I. Month-End'!$AQ:$AQ,'[1]I. Month-End'!$AL:$AL,$AY89,'[1]I. Month-End'!$AK:$AK,ET$87)</f>
        <v>#VALUE!</v>
      </c>
      <c r="EU89" s="43" t="e">
        <f>SUMIFS('[1]I. Month-End'!$AQ:$AQ,'[1]I. Month-End'!$AL:$AL,$AY89,'[1]I. Month-End'!$AK:$AK,EU$87)</f>
        <v>#VALUE!</v>
      </c>
      <c r="EV89" s="43" t="e">
        <f>SUMIFS('[1]I. Month-End'!$AQ:$AQ,'[1]I. Month-End'!$AL:$AL,$AY89,'[1]I. Month-End'!$AK:$AK,EV$87)</f>
        <v>#VALUE!</v>
      </c>
      <c r="EW89" s="43" t="e">
        <f>SUMIFS('[1]I. Month-End'!$AQ:$AQ,'[1]I. Month-End'!$AL:$AL,$AY89,'[1]I. Month-End'!$AK:$AK,EW$87)</f>
        <v>#VALUE!</v>
      </c>
      <c r="EX89" s="43" t="e">
        <f>SUMIFS('[1]I. Month-End'!$AQ:$AQ,'[1]I. Month-End'!$AL:$AL,$AY89,'[1]I. Month-End'!$AK:$AK,EX$87)</f>
        <v>#VALUE!</v>
      </c>
      <c r="EY89" s="43" t="e">
        <f>SUMIFS('[1]I. Month-End'!$AQ:$AQ,'[1]I. Month-End'!$AL:$AL,$AY89,'[1]I. Month-End'!$AK:$AK,EY$87)</f>
        <v>#VALUE!</v>
      </c>
      <c r="EZ89" s="43" t="e">
        <f>SUMIFS('[1]I. Month-End'!$AQ:$AQ,'[1]I. Month-End'!$AL:$AL,$AY89,'[1]I. Month-End'!$AK:$AK,EZ$87)</f>
        <v>#VALUE!</v>
      </c>
      <c r="FA89" s="43" t="e">
        <f>SUMIFS('[1]I. Month-End'!$AQ:$AQ,'[1]I. Month-End'!$AL:$AL,$AY89,'[1]I. Month-End'!$AK:$AK,FA$87)</f>
        <v>#VALUE!</v>
      </c>
      <c r="FB89" s="43" t="e">
        <f>SUMIFS('[1]I. Month-End'!$AQ:$AQ,'[1]I. Month-End'!$AL:$AL,$AY89,'[1]I. Month-End'!$AK:$AK,FB$87)</f>
        <v>#VALUE!</v>
      </c>
      <c r="FC89" s="43" t="e">
        <f>SUMIFS('[1]I. Month-End'!$AQ:$AQ,'[1]I. Month-End'!$AL:$AL,$AY89,'[1]I. Month-End'!$AK:$AK,FC$87)</f>
        <v>#VALUE!</v>
      </c>
      <c r="FD89" s="43" t="e">
        <f>SUMIFS('[1]I. Month-End'!$AQ:$AQ,'[1]I. Month-End'!$AL:$AL,$AY89,'[1]I. Month-End'!$AK:$AK,FD$87)</f>
        <v>#VALUE!</v>
      </c>
      <c r="FE89" s="43" t="e">
        <f>SUMIFS('[1]I. Month-End'!$AQ:$AQ,'[1]I. Month-End'!$AL:$AL,$AY89,'[1]I. Month-End'!$AK:$AK,FE$87)</f>
        <v>#VALUE!</v>
      </c>
      <c r="FF89" s="43" t="e">
        <f>SUMIFS('[1]I. Month-End'!$AQ:$AQ,'[1]I. Month-End'!$AL:$AL,$AY89,'[1]I. Month-End'!$AK:$AK,FF$87)</f>
        <v>#VALUE!</v>
      </c>
      <c r="FG89" s="43" t="e">
        <f>SUMIFS('[1]I. Month-End'!$AQ:$AQ,'[1]I. Month-End'!$AL:$AL,$AY89,'[1]I. Month-End'!$AK:$AK,FG$87)</f>
        <v>#VALUE!</v>
      </c>
      <c r="FH89" s="43" t="e">
        <f>SUMIFS('[1]I. Month-End'!$AQ:$AQ,'[1]I. Month-End'!$AL:$AL,$AY89,'[1]I. Month-End'!$AK:$AK,FH$87)</f>
        <v>#VALUE!</v>
      </c>
      <c r="FI89" s="43" t="e">
        <f>SUMIFS('[1]I. Month-End'!$AQ:$AQ,'[1]I. Month-End'!$AL:$AL,$AY89,'[1]I. Month-End'!$AK:$AK,FI$87)</f>
        <v>#VALUE!</v>
      </c>
    </row>
    <row r="90" spans="1:165" ht="15" customHeight="1">
      <c r="A90" s="44"/>
      <c r="B90" s="44"/>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Y90" s="42">
        <v>2018</v>
      </c>
      <c r="AZ90" s="43"/>
      <c r="BA90" s="43"/>
      <c r="BB90" s="43"/>
      <c r="BC90" s="43"/>
      <c r="BD90" s="43"/>
      <c r="BE90" s="43"/>
      <c r="BF90" s="43"/>
      <c r="BG90" s="43"/>
      <c r="BH90" s="43"/>
      <c r="BI90" s="43"/>
      <c r="BJ90" s="43"/>
      <c r="BK90" s="43"/>
      <c r="BL90" s="43"/>
      <c r="BM90" s="43"/>
      <c r="BN90" s="43"/>
      <c r="BO90" s="43"/>
      <c r="BP90" s="43"/>
      <c r="BQ90" s="43"/>
      <c r="BR90" s="43"/>
      <c r="BS90" s="43"/>
      <c r="BT90" s="43"/>
      <c r="BU90" s="43"/>
      <c r="BV90" s="43"/>
      <c r="BW90" s="43"/>
      <c r="BX90" s="43" t="e">
        <f>SUMIFS('[1]I. Month-End'!$AQ:$AQ,'[1]I. Month-End'!$AL:$AL,$AY90,'[1]I. Month-End'!$AK:$AK,BX$87)</f>
        <v>#VALUE!</v>
      </c>
      <c r="BY90" s="43" t="e">
        <f>SUMIFS('[1]I. Month-End'!$AQ:$AQ,'[1]I. Month-End'!$AL:$AL,$AY90,'[1]I. Month-End'!$AK:$AK,BY$87)</f>
        <v>#VALUE!</v>
      </c>
      <c r="BZ90" s="43" t="e">
        <f>SUMIFS('[1]I. Month-End'!$AQ:$AQ,'[1]I. Month-End'!$AL:$AL,$AY90,'[1]I. Month-End'!$AK:$AK,BZ$87)</f>
        <v>#VALUE!</v>
      </c>
      <c r="CA90" s="43" t="e">
        <f>SUMIFS('[1]I. Month-End'!$AQ:$AQ,'[1]I. Month-End'!$AL:$AL,$AY90,'[1]I. Month-End'!$AK:$AK,CA$87)</f>
        <v>#VALUE!</v>
      </c>
      <c r="CB90" s="43" t="e">
        <f>SUMIFS('[1]I. Month-End'!$AQ:$AQ,'[1]I. Month-End'!$AL:$AL,$AY90,'[1]I. Month-End'!$AK:$AK,CB$87)</f>
        <v>#VALUE!</v>
      </c>
      <c r="CC90" s="43" t="e">
        <f>SUMIFS('[1]I. Month-End'!$AQ:$AQ,'[1]I. Month-End'!$AL:$AL,$AY90,'[1]I. Month-End'!$AK:$AK,CC$87)</f>
        <v>#VALUE!</v>
      </c>
      <c r="CD90" s="43" t="e">
        <f>SUMIFS('[1]I. Month-End'!$AQ:$AQ,'[1]I. Month-End'!$AL:$AL,$AY90,'[1]I. Month-End'!$AK:$AK,CD$87)</f>
        <v>#VALUE!</v>
      </c>
      <c r="CE90" s="43" t="e">
        <f>SUMIFS('[1]I. Month-End'!$AQ:$AQ,'[1]I. Month-End'!$AL:$AL,$AY90,'[1]I. Month-End'!$AK:$AK,CE$87)</f>
        <v>#VALUE!</v>
      </c>
      <c r="CF90" s="43" t="e">
        <f>SUMIFS('[1]I. Month-End'!$AQ:$AQ,'[1]I. Month-End'!$AL:$AL,$AY90,'[1]I. Month-End'!$AK:$AK,CF$87)</f>
        <v>#VALUE!</v>
      </c>
      <c r="CG90" s="43" t="e">
        <f>SUMIFS('[1]I. Month-End'!$AQ:$AQ,'[1]I. Month-End'!$AL:$AL,$AY90,'[1]I. Month-End'!$AK:$AK,CG$87)</f>
        <v>#VALUE!</v>
      </c>
      <c r="CH90" s="43" t="e">
        <f>SUMIFS('[1]I. Month-End'!$AQ:$AQ,'[1]I. Month-End'!$AL:$AL,$AY90,'[1]I. Month-End'!$AK:$AK,CH$87)</f>
        <v>#VALUE!</v>
      </c>
      <c r="CI90" s="43" t="e">
        <f>SUMIFS('[1]I. Month-End'!$AQ:$AQ,'[1]I. Month-End'!$AL:$AL,$AY90,'[1]I. Month-End'!$AK:$AK,CI$87)</f>
        <v>#VALUE!</v>
      </c>
      <c r="CJ90" s="43" t="e">
        <f>SUMIFS('[1]I. Month-End'!$AQ:$AQ,'[1]I. Month-End'!$AL:$AL,$AY90,'[1]I. Month-End'!$AK:$AK,CJ$87)</f>
        <v>#VALUE!</v>
      </c>
      <c r="CK90" s="43" t="e">
        <f>SUMIFS('[1]I. Month-End'!$AQ:$AQ,'[1]I. Month-End'!$AL:$AL,$AY90,'[1]I. Month-End'!$AK:$AK,CK$87)</f>
        <v>#VALUE!</v>
      </c>
      <c r="CL90" s="43" t="e">
        <f>SUMIFS('[1]I. Month-End'!$AQ:$AQ,'[1]I. Month-End'!$AL:$AL,$AY90,'[1]I. Month-End'!$AK:$AK,CL$87)</f>
        <v>#VALUE!</v>
      </c>
      <c r="CM90" s="43" t="e">
        <f>SUMIFS('[1]I. Month-End'!$AQ:$AQ,'[1]I. Month-End'!$AL:$AL,$AY90,'[1]I. Month-End'!$AK:$AK,CM$87)</f>
        <v>#VALUE!</v>
      </c>
      <c r="CN90" s="43" t="e">
        <f>SUMIFS('[1]I. Month-End'!$AQ:$AQ,'[1]I. Month-End'!$AL:$AL,$AY90,'[1]I. Month-End'!$AK:$AK,CN$87)</f>
        <v>#VALUE!</v>
      </c>
      <c r="CO90" s="43" t="e">
        <f>SUMIFS('[1]I. Month-End'!$AQ:$AQ,'[1]I. Month-End'!$AL:$AL,$AY90,'[1]I. Month-End'!$AK:$AK,CO$87)</f>
        <v>#VALUE!</v>
      </c>
      <c r="CP90" s="43" t="e">
        <f>SUMIFS('[1]I. Month-End'!$AQ:$AQ,'[1]I. Month-End'!$AL:$AL,$AY90,'[1]I. Month-End'!$AK:$AK,CP$87)</f>
        <v>#VALUE!</v>
      </c>
      <c r="CQ90" s="43" t="e">
        <f>SUMIFS('[1]I. Month-End'!$AQ:$AQ,'[1]I. Month-End'!$AL:$AL,$AY90,'[1]I. Month-End'!$AK:$AK,CQ$87)</f>
        <v>#VALUE!</v>
      </c>
      <c r="CR90" s="43" t="e">
        <f>SUMIFS('[1]I. Month-End'!$AQ:$AQ,'[1]I. Month-End'!$AL:$AL,$AY90,'[1]I. Month-End'!$AK:$AK,CR$87)</f>
        <v>#VALUE!</v>
      </c>
      <c r="CS90" s="43" t="e">
        <f>SUMIFS('[1]I. Month-End'!$AQ:$AQ,'[1]I. Month-End'!$AL:$AL,$AY90,'[1]I. Month-End'!$AK:$AK,CS$87)</f>
        <v>#VALUE!</v>
      </c>
      <c r="CT90" s="43" t="e">
        <f>SUMIFS('[1]I. Month-End'!$AQ:$AQ,'[1]I. Month-End'!$AL:$AL,$AY90,'[1]I. Month-End'!$AK:$AK,CT$87)</f>
        <v>#VALUE!</v>
      </c>
      <c r="CU90" s="43" t="e">
        <f>SUMIFS('[1]I. Month-End'!$AQ:$AQ,'[1]I. Month-End'!$AL:$AL,$AY90,'[1]I. Month-End'!$AK:$AK,CU$87)</f>
        <v>#VALUE!</v>
      </c>
      <c r="CV90" s="43" t="e">
        <f>SUMIFS('[1]I. Month-End'!$AQ:$AQ,'[1]I. Month-End'!$AL:$AL,$AY90,'[1]I. Month-End'!$AK:$AK,CV$87)</f>
        <v>#VALUE!</v>
      </c>
      <c r="CW90" s="43" t="e">
        <f>SUMIFS('[1]I. Month-End'!$AQ:$AQ,'[1]I. Month-End'!$AL:$AL,$AY90,'[1]I. Month-End'!$AK:$AK,CW$87)</f>
        <v>#VALUE!</v>
      </c>
      <c r="CX90" s="43" t="e">
        <f>SUMIFS('[1]I. Month-End'!$AQ:$AQ,'[1]I. Month-End'!$AL:$AL,$AY90,'[1]I. Month-End'!$AK:$AK,CX$87)</f>
        <v>#VALUE!</v>
      </c>
      <c r="CY90" s="43" t="e">
        <f>SUMIFS('[1]I. Month-End'!$AQ:$AQ,'[1]I. Month-End'!$AL:$AL,$AY90,'[1]I. Month-End'!$AK:$AK,CY$87)</f>
        <v>#VALUE!</v>
      </c>
      <c r="CZ90" s="43" t="e">
        <f>SUMIFS('[1]I. Month-End'!$AQ:$AQ,'[1]I. Month-End'!$AL:$AL,$AY90,'[1]I. Month-End'!$AK:$AK,CZ$87)</f>
        <v>#VALUE!</v>
      </c>
      <c r="DA90" s="43" t="e">
        <f>SUMIFS('[1]I. Month-End'!$AQ:$AQ,'[1]I. Month-End'!$AL:$AL,$AY90,'[1]I. Month-End'!$AK:$AK,DA$87)</f>
        <v>#VALUE!</v>
      </c>
      <c r="DB90" s="43" t="e">
        <f>SUMIFS('[1]I. Month-End'!$AQ:$AQ,'[1]I. Month-End'!$AL:$AL,$AY90,'[1]I. Month-End'!$AK:$AK,DB$87)</f>
        <v>#VALUE!</v>
      </c>
      <c r="DC90" s="43" t="e">
        <f>SUMIFS('[1]I. Month-End'!$AQ:$AQ,'[1]I. Month-End'!$AL:$AL,$AY90,'[1]I. Month-End'!$AK:$AK,DC$87)</f>
        <v>#VALUE!</v>
      </c>
      <c r="DD90" s="43" t="e">
        <f>SUMIFS('[1]I. Month-End'!$AQ:$AQ,'[1]I. Month-End'!$AL:$AL,$AY90,'[1]I. Month-End'!$AK:$AK,DD$87)</f>
        <v>#VALUE!</v>
      </c>
      <c r="DE90" s="43" t="e">
        <f>SUMIFS('[1]I. Month-End'!$AQ:$AQ,'[1]I. Month-End'!$AL:$AL,$AY90,'[1]I. Month-End'!$AK:$AK,DE$87)</f>
        <v>#VALUE!</v>
      </c>
      <c r="DF90" s="43" t="e">
        <f>SUMIFS('[1]I. Month-End'!$AQ:$AQ,'[1]I. Month-End'!$AL:$AL,$AY90,'[1]I. Month-End'!$AK:$AK,DF$87)</f>
        <v>#VALUE!</v>
      </c>
      <c r="DG90" s="43" t="e">
        <f>SUMIFS('[1]I. Month-End'!$AQ:$AQ,'[1]I. Month-End'!$AL:$AL,$AY90,'[1]I. Month-End'!$AK:$AK,DG$87)</f>
        <v>#VALUE!</v>
      </c>
      <c r="DH90" s="43" t="e">
        <f>SUMIFS('[1]I. Month-End'!$AQ:$AQ,'[1]I. Month-End'!$AL:$AL,$AY90,'[1]I. Month-End'!$AK:$AK,DH$87)</f>
        <v>#VALUE!</v>
      </c>
      <c r="DI90" s="43" t="e">
        <f>SUMIFS('[1]I. Month-End'!$AQ:$AQ,'[1]I. Month-End'!$AL:$AL,$AY90,'[1]I. Month-End'!$AK:$AK,DI$87)</f>
        <v>#VALUE!</v>
      </c>
      <c r="DJ90" s="43" t="e">
        <f>SUMIFS('[1]I. Month-End'!$AQ:$AQ,'[1]I. Month-End'!$AL:$AL,$AY90,'[1]I. Month-End'!$AK:$AK,DJ$87)</f>
        <v>#VALUE!</v>
      </c>
      <c r="DK90" s="43" t="e">
        <f>SUMIFS('[1]I. Month-End'!$AQ:$AQ,'[1]I. Month-End'!$AL:$AL,$AY90,'[1]I. Month-End'!$AK:$AK,DK$87)</f>
        <v>#VALUE!</v>
      </c>
      <c r="DL90" s="43" t="e">
        <f>SUMIFS('[1]I. Month-End'!$AQ:$AQ,'[1]I. Month-End'!$AL:$AL,$AY90,'[1]I. Month-End'!$AK:$AK,DL$87)</f>
        <v>#VALUE!</v>
      </c>
      <c r="DM90" s="43" t="e">
        <f>SUMIFS('[1]I. Month-End'!$AQ:$AQ,'[1]I. Month-End'!$AL:$AL,$AY90,'[1]I. Month-End'!$AK:$AK,DM$87)</f>
        <v>#VALUE!</v>
      </c>
      <c r="DN90" s="43" t="e">
        <f>SUMIFS('[1]I. Month-End'!$AQ:$AQ,'[1]I. Month-End'!$AL:$AL,$AY90,'[1]I. Month-End'!$AK:$AK,DN$87)</f>
        <v>#VALUE!</v>
      </c>
      <c r="DO90" s="43" t="e">
        <f>SUMIFS('[1]I. Month-End'!$AQ:$AQ,'[1]I. Month-End'!$AL:$AL,$AY90,'[1]I. Month-End'!$AK:$AK,DO$87)</f>
        <v>#VALUE!</v>
      </c>
      <c r="DP90" s="43" t="e">
        <f>SUMIFS('[1]I. Month-End'!$AQ:$AQ,'[1]I. Month-End'!$AL:$AL,$AY90,'[1]I. Month-End'!$AK:$AK,DP$87)</f>
        <v>#VALUE!</v>
      </c>
      <c r="DQ90" s="43" t="e">
        <f>SUMIFS('[1]I. Month-End'!$AQ:$AQ,'[1]I. Month-End'!$AL:$AL,$AY90,'[1]I. Month-End'!$AK:$AK,DQ$87)</f>
        <v>#VALUE!</v>
      </c>
      <c r="DR90" s="43" t="e">
        <f>SUMIFS('[1]I. Month-End'!$AQ:$AQ,'[1]I. Month-End'!$AL:$AL,$AY90,'[1]I. Month-End'!$AK:$AK,DR$87)</f>
        <v>#VALUE!</v>
      </c>
      <c r="DS90" s="43" t="e">
        <f>SUMIFS('[1]I. Month-End'!$AQ:$AQ,'[1]I. Month-End'!$AL:$AL,$AY90,'[1]I. Month-End'!$AK:$AK,DS$87)</f>
        <v>#VALUE!</v>
      </c>
      <c r="DT90" s="43" t="e">
        <f>SUMIFS('[1]I. Month-End'!$AQ:$AQ,'[1]I. Month-End'!$AL:$AL,$AY90,'[1]I. Month-End'!$AK:$AK,DT$87)</f>
        <v>#VALUE!</v>
      </c>
      <c r="DU90" s="43" t="e">
        <f>SUMIFS('[1]I. Month-End'!$AQ:$AQ,'[1]I. Month-End'!$AL:$AL,$AY90,'[1]I. Month-End'!$AK:$AK,DU$87)</f>
        <v>#VALUE!</v>
      </c>
      <c r="DV90" s="43" t="e">
        <f>SUMIFS('[1]I. Month-End'!$AQ:$AQ,'[1]I. Month-End'!$AL:$AL,$AY90,'[1]I. Month-End'!$AK:$AK,DV$87)</f>
        <v>#VALUE!</v>
      </c>
      <c r="DW90" s="43" t="e">
        <f>SUMIFS('[1]I. Month-End'!$AQ:$AQ,'[1]I. Month-End'!$AL:$AL,$AY90,'[1]I. Month-End'!$AK:$AK,DW$87)</f>
        <v>#VALUE!</v>
      </c>
      <c r="DX90" s="43" t="e">
        <f>SUMIFS('[1]I. Month-End'!$AQ:$AQ,'[1]I. Month-End'!$AL:$AL,$AY90,'[1]I. Month-End'!$AK:$AK,DX$87)</f>
        <v>#VALUE!</v>
      </c>
      <c r="DY90" s="43" t="e">
        <f>SUMIFS('[1]I. Month-End'!$AQ:$AQ,'[1]I. Month-End'!$AL:$AL,$AY90,'[1]I. Month-End'!$AK:$AK,DY$87)</f>
        <v>#VALUE!</v>
      </c>
      <c r="DZ90" s="43" t="e">
        <f>SUMIFS('[1]I. Month-End'!$AQ:$AQ,'[1]I. Month-End'!$AL:$AL,$AY90,'[1]I. Month-End'!$AK:$AK,DZ$87)</f>
        <v>#VALUE!</v>
      </c>
      <c r="EA90" s="43" t="e">
        <f>SUMIFS('[1]I. Month-End'!$AQ:$AQ,'[1]I. Month-End'!$AL:$AL,$AY90,'[1]I. Month-End'!$AK:$AK,EA$87)</f>
        <v>#VALUE!</v>
      </c>
      <c r="EB90" s="43" t="e">
        <f>SUMIFS('[1]I. Month-End'!$AQ:$AQ,'[1]I. Month-End'!$AL:$AL,$AY90,'[1]I. Month-End'!$AK:$AK,EB$87)</f>
        <v>#VALUE!</v>
      </c>
      <c r="EC90" s="43" t="e">
        <f>SUMIFS('[1]I. Month-End'!$AQ:$AQ,'[1]I. Month-End'!$AL:$AL,$AY90,'[1]I. Month-End'!$AK:$AK,EC$87)</f>
        <v>#VALUE!</v>
      </c>
      <c r="ED90" s="43" t="e">
        <f>SUMIFS('[1]I. Month-End'!$AQ:$AQ,'[1]I. Month-End'!$AL:$AL,$AY90,'[1]I. Month-End'!$AK:$AK,ED$87)</f>
        <v>#VALUE!</v>
      </c>
      <c r="EE90" s="43" t="e">
        <f>SUMIFS('[1]I. Month-End'!$AQ:$AQ,'[1]I. Month-End'!$AL:$AL,$AY90,'[1]I. Month-End'!$AK:$AK,EE$87)</f>
        <v>#VALUE!</v>
      </c>
      <c r="EF90" s="43" t="e">
        <f>SUMIFS('[1]I. Month-End'!$AQ:$AQ,'[1]I. Month-End'!$AL:$AL,$AY90,'[1]I. Month-End'!$AK:$AK,EF$87)</f>
        <v>#VALUE!</v>
      </c>
      <c r="EG90" s="43" t="e">
        <f>SUMIFS('[1]I. Month-End'!$AQ:$AQ,'[1]I. Month-End'!$AL:$AL,$AY90,'[1]I. Month-End'!$AK:$AK,EG$87)</f>
        <v>#VALUE!</v>
      </c>
      <c r="EH90" s="43" t="e">
        <f>SUMIFS('[1]I. Month-End'!$AQ:$AQ,'[1]I. Month-End'!$AL:$AL,$AY90,'[1]I. Month-End'!$AK:$AK,EH$87)</f>
        <v>#VALUE!</v>
      </c>
      <c r="EI90" s="43" t="e">
        <f>SUMIFS('[1]I. Month-End'!$AQ:$AQ,'[1]I. Month-End'!$AL:$AL,$AY90,'[1]I. Month-End'!$AK:$AK,EI$87)</f>
        <v>#VALUE!</v>
      </c>
      <c r="EJ90" s="43" t="e">
        <f>SUMIFS('[1]I. Month-End'!$AQ:$AQ,'[1]I. Month-End'!$AL:$AL,$AY90,'[1]I. Month-End'!$AK:$AK,EJ$87)</f>
        <v>#VALUE!</v>
      </c>
      <c r="EK90" s="43" t="e">
        <f>SUMIFS('[1]I. Month-End'!$AQ:$AQ,'[1]I. Month-End'!$AL:$AL,$AY90,'[1]I. Month-End'!$AK:$AK,EK$87)</f>
        <v>#VALUE!</v>
      </c>
      <c r="EL90" s="43" t="e">
        <f>SUMIFS('[1]I. Month-End'!$AQ:$AQ,'[1]I. Month-End'!$AL:$AL,$AY90,'[1]I. Month-End'!$AK:$AK,EL$87)</f>
        <v>#VALUE!</v>
      </c>
      <c r="EM90" s="43" t="e">
        <f>SUMIFS('[1]I. Month-End'!$AQ:$AQ,'[1]I. Month-End'!$AL:$AL,$AY90,'[1]I. Month-End'!$AK:$AK,EM$87)</f>
        <v>#VALUE!</v>
      </c>
      <c r="EN90" s="43" t="e">
        <f>SUMIFS('[1]I. Month-End'!$AQ:$AQ,'[1]I. Month-End'!$AL:$AL,$AY90,'[1]I. Month-End'!$AK:$AK,EN$87)</f>
        <v>#VALUE!</v>
      </c>
      <c r="EO90" s="43" t="e">
        <f>SUMIFS('[1]I. Month-End'!$AQ:$AQ,'[1]I. Month-End'!$AL:$AL,$AY90,'[1]I. Month-End'!$AK:$AK,EO$87)</f>
        <v>#VALUE!</v>
      </c>
      <c r="EP90" s="43" t="e">
        <f>SUMIFS('[1]I. Month-End'!$AQ:$AQ,'[1]I. Month-End'!$AL:$AL,$AY90,'[1]I. Month-End'!$AK:$AK,EP$87)</f>
        <v>#VALUE!</v>
      </c>
      <c r="EQ90" s="43" t="e">
        <f>SUMIFS('[1]I. Month-End'!$AQ:$AQ,'[1]I. Month-End'!$AL:$AL,$AY90,'[1]I. Month-End'!$AK:$AK,EQ$87)</f>
        <v>#VALUE!</v>
      </c>
      <c r="ER90" s="43" t="e">
        <f>SUMIFS('[1]I. Month-End'!$AQ:$AQ,'[1]I. Month-End'!$AL:$AL,$AY90,'[1]I. Month-End'!$AK:$AK,ER$87)</f>
        <v>#VALUE!</v>
      </c>
      <c r="ES90" s="43" t="e">
        <f>SUMIFS('[1]I. Month-End'!$AQ:$AQ,'[1]I. Month-End'!$AL:$AL,$AY90,'[1]I. Month-End'!$AK:$AK,ES$87)</f>
        <v>#VALUE!</v>
      </c>
      <c r="ET90" s="43" t="e">
        <f>SUMIFS('[1]I. Month-End'!$AQ:$AQ,'[1]I. Month-End'!$AL:$AL,$AY90,'[1]I. Month-End'!$AK:$AK,ET$87)</f>
        <v>#VALUE!</v>
      </c>
      <c r="EU90" s="43" t="e">
        <f>SUMIFS('[1]I. Month-End'!$AQ:$AQ,'[1]I. Month-End'!$AL:$AL,$AY90,'[1]I. Month-End'!$AK:$AK,EU$87)</f>
        <v>#VALUE!</v>
      </c>
      <c r="EV90" s="43" t="e">
        <f>SUMIFS('[1]I. Month-End'!$AQ:$AQ,'[1]I. Month-End'!$AL:$AL,$AY90,'[1]I. Month-End'!$AK:$AK,EV$87)</f>
        <v>#VALUE!</v>
      </c>
      <c r="EW90" s="43" t="e">
        <f>SUMIFS('[1]I. Month-End'!$AQ:$AQ,'[1]I. Month-End'!$AL:$AL,$AY90,'[1]I. Month-End'!$AK:$AK,EW$87)</f>
        <v>#VALUE!</v>
      </c>
      <c r="EX90" s="43" t="e">
        <f>SUMIFS('[1]I. Month-End'!$AQ:$AQ,'[1]I. Month-End'!$AL:$AL,$AY90,'[1]I. Month-End'!$AK:$AK,EX$87)</f>
        <v>#VALUE!</v>
      </c>
      <c r="EY90" s="43" t="e">
        <f>SUMIFS('[1]I. Month-End'!$AQ:$AQ,'[1]I. Month-End'!$AL:$AL,$AY90,'[1]I. Month-End'!$AK:$AK,EY$87)</f>
        <v>#VALUE!</v>
      </c>
      <c r="EZ90" s="43" t="e">
        <f>SUMIFS('[1]I. Month-End'!$AQ:$AQ,'[1]I. Month-End'!$AL:$AL,$AY90,'[1]I. Month-End'!$AK:$AK,EZ$87)</f>
        <v>#VALUE!</v>
      </c>
      <c r="FA90" s="43" t="e">
        <f>SUMIFS('[1]I. Month-End'!$AQ:$AQ,'[1]I. Month-End'!$AL:$AL,$AY90,'[1]I. Month-End'!$AK:$AK,FA$87)</f>
        <v>#VALUE!</v>
      </c>
      <c r="FB90" s="43" t="e">
        <f>SUMIFS('[1]I. Month-End'!$AQ:$AQ,'[1]I. Month-End'!$AL:$AL,$AY90,'[1]I. Month-End'!$AK:$AK,FB$87)</f>
        <v>#VALUE!</v>
      </c>
      <c r="FC90" s="43" t="e">
        <f>SUMIFS('[1]I. Month-End'!$AQ:$AQ,'[1]I. Month-End'!$AL:$AL,$AY90,'[1]I. Month-End'!$AK:$AK,FC$87)</f>
        <v>#VALUE!</v>
      </c>
      <c r="FD90" s="43" t="e">
        <f>SUMIFS('[1]I. Month-End'!$AQ:$AQ,'[1]I. Month-End'!$AL:$AL,$AY90,'[1]I. Month-End'!$AK:$AK,FD$87)</f>
        <v>#VALUE!</v>
      </c>
      <c r="FE90" s="43" t="e">
        <f>SUMIFS('[1]I. Month-End'!$AQ:$AQ,'[1]I. Month-End'!$AL:$AL,$AY90,'[1]I. Month-End'!$AK:$AK,FE$87)</f>
        <v>#VALUE!</v>
      </c>
      <c r="FF90" s="43" t="e">
        <f>SUMIFS('[1]I. Month-End'!$AQ:$AQ,'[1]I. Month-End'!$AL:$AL,$AY90,'[1]I. Month-End'!$AK:$AK,FF$87)</f>
        <v>#VALUE!</v>
      </c>
      <c r="FG90" s="43" t="e">
        <f>SUMIFS('[1]I. Month-End'!$AQ:$AQ,'[1]I. Month-End'!$AL:$AL,$AY90,'[1]I. Month-End'!$AK:$AK,FG$87)</f>
        <v>#VALUE!</v>
      </c>
      <c r="FH90" s="43" t="e">
        <f>SUMIFS('[1]I. Month-End'!$AQ:$AQ,'[1]I. Month-End'!$AL:$AL,$AY90,'[1]I. Month-End'!$AK:$AK,FH$87)</f>
        <v>#VALUE!</v>
      </c>
      <c r="FI90" s="43" t="e">
        <f>SUMIFS('[1]I. Month-End'!$AQ:$AQ,'[1]I. Month-End'!$AL:$AL,$AY90,'[1]I. Month-End'!$AK:$AK,FI$87)</f>
        <v>#VALUE!</v>
      </c>
    </row>
    <row r="91" spans="1:165" ht="15" customHeight="1">
      <c r="A91" s="44"/>
      <c r="B91" s="44"/>
      <c r="C91" s="44"/>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Y91" s="42">
        <v>2019</v>
      </c>
      <c r="AZ91" s="43"/>
      <c r="BA91" s="43"/>
      <c r="BB91" s="43"/>
      <c r="BC91" s="43"/>
      <c r="BD91" s="43"/>
      <c r="BE91" s="43"/>
      <c r="BF91" s="43"/>
      <c r="BG91" s="43"/>
      <c r="BH91" s="43"/>
      <c r="BI91" s="43"/>
      <c r="BJ91" s="43"/>
      <c r="BK91" s="43"/>
      <c r="BL91" s="43"/>
      <c r="BM91" s="43"/>
      <c r="BN91" s="43"/>
      <c r="BO91" s="43"/>
      <c r="BP91" s="43"/>
      <c r="BQ91" s="43"/>
      <c r="BR91" s="43"/>
      <c r="BS91" s="43"/>
      <c r="BT91" s="43"/>
      <c r="BU91" s="43"/>
      <c r="BV91" s="43"/>
      <c r="BW91" s="43"/>
      <c r="BX91" s="43"/>
      <c r="BY91" s="43"/>
      <c r="BZ91" s="43"/>
      <c r="CA91" s="43"/>
      <c r="CB91" s="43"/>
      <c r="CC91" s="43"/>
      <c r="CD91" s="43"/>
      <c r="CE91" s="43"/>
      <c r="CF91" s="43"/>
      <c r="CG91" s="43"/>
      <c r="CH91" s="43"/>
      <c r="CI91" s="43"/>
      <c r="CJ91" s="43" t="e">
        <f>SUMIFS('[1]I. Month-End'!$AQ:$AQ,'[1]I. Month-End'!$AL:$AL,$AY91,'[1]I. Month-End'!$AK:$AK,CJ$87)</f>
        <v>#VALUE!</v>
      </c>
      <c r="CK91" s="43" t="e">
        <f>SUMIFS('[1]I. Month-End'!$AQ:$AQ,'[1]I. Month-End'!$AL:$AL,$AY91,'[1]I. Month-End'!$AK:$AK,CK$87)</f>
        <v>#VALUE!</v>
      </c>
      <c r="CL91" s="43" t="e">
        <f>SUMIFS('[1]I. Month-End'!$AQ:$AQ,'[1]I. Month-End'!$AL:$AL,$AY91,'[1]I. Month-End'!$AK:$AK,CL$87)</f>
        <v>#VALUE!</v>
      </c>
      <c r="CM91" s="43" t="e">
        <f>SUMIFS('[1]I. Month-End'!$AQ:$AQ,'[1]I. Month-End'!$AL:$AL,$AY91,'[1]I. Month-End'!$AK:$AK,CM$87)</f>
        <v>#VALUE!</v>
      </c>
      <c r="CN91" s="43" t="e">
        <f>SUMIFS('[1]I. Month-End'!$AQ:$AQ,'[1]I. Month-End'!$AL:$AL,$AY91,'[1]I. Month-End'!$AK:$AK,CN$87)</f>
        <v>#VALUE!</v>
      </c>
      <c r="CO91" s="43" t="e">
        <f>SUMIFS('[1]I. Month-End'!$AQ:$AQ,'[1]I. Month-End'!$AL:$AL,$AY91,'[1]I. Month-End'!$AK:$AK,CO$87)</f>
        <v>#VALUE!</v>
      </c>
      <c r="CP91" s="43" t="e">
        <f>SUMIFS('[1]I. Month-End'!$AQ:$AQ,'[1]I. Month-End'!$AL:$AL,$AY91,'[1]I. Month-End'!$AK:$AK,CP$87)</f>
        <v>#VALUE!</v>
      </c>
      <c r="CQ91" s="43" t="e">
        <f>SUMIFS('[1]I. Month-End'!$AQ:$AQ,'[1]I. Month-End'!$AL:$AL,$AY91,'[1]I. Month-End'!$AK:$AK,CQ$87)</f>
        <v>#VALUE!</v>
      </c>
      <c r="CR91" s="43" t="e">
        <f>SUMIFS('[1]I. Month-End'!$AQ:$AQ,'[1]I. Month-End'!$AL:$AL,$AY91,'[1]I. Month-End'!$AK:$AK,CR$87)</f>
        <v>#VALUE!</v>
      </c>
      <c r="CS91" s="43" t="e">
        <f>SUMIFS('[1]I. Month-End'!$AQ:$AQ,'[1]I. Month-End'!$AL:$AL,$AY91,'[1]I. Month-End'!$AK:$AK,CS$87)</f>
        <v>#VALUE!</v>
      </c>
      <c r="CT91" s="43" t="e">
        <f>SUMIFS('[1]I. Month-End'!$AQ:$AQ,'[1]I. Month-End'!$AL:$AL,$AY91,'[1]I. Month-End'!$AK:$AK,CT$87)</f>
        <v>#VALUE!</v>
      </c>
      <c r="CU91" s="43" t="e">
        <f>SUMIFS('[1]I. Month-End'!$AQ:$AQ,'[1]I. Month-End'!$AL:$AL,$AY91,'[1]I. Month-End'!$AK:$AK,CU$87)</f>
        <v>#VALUE!</v>
      </c>
      <c r="CV91" s="43" t="e">
        <f>SUMIFS('[1]I. Month-End'!$AQ:$AQ,'[1]I. Month-End'!$AL:$AL,$AY91,'[1]I. Month-End'!$AK:$AK,CV$87)</f>
        <v>#VALUE!</v>
      </c>
      <c r="CW91" s="43" t="e">
        <f>SUMIFS('[1]I. Month-End'!$AQ:$AQ,'[1]I. Month-End'!$AL:$AL,$AY91,'[1]I. Month-End'!$AK:$AK,CW$87)</f>
        <v>#VALUE!</v>
      </c>
      <c r="CX91" s="43" t="e">
        <f>SUMIFS('[1]I. Month-End'!$AQ:$AQ,'[1]I. Month-End'!$AL:$AL,$AY91,'[1]I. Month-End'!$AK:$AK,CX$87)</f>
        <v>#VALUE!</v>
      </c>
      <c r="CY91" s="43" t="e">
        <f>SUMIFS('[1]I. Month-End'!$AQ:$AQ,'[1]I. Month-End'!$AL:$AL,$AY91,'[1]I. Month-End'!$AK:$AK,CY$87)</f>
        <v>#VALUE!</v>
      </c>
      <c r="CZ91" s="43" t="e">
        <f>SUMIFS('[1]I. Month-End'!$AQ:$AQ,'[1]I. Month-End'!$AL:$AL,$AY91,'[1]I. Month-End'!$AK:$AK,CZ$87)</f>
        <v>#VALUE!</v>
      </c>
      <c r="DA91" s="43" t="e">
        <f>SUMIFS('[1]I. Month-End'!$AQ:$AQ,'[1]I. Month-End'!$AL:$AL,$AY91,'[1]I. Month-End'!$AK:$AK,DA$87)</f>
        <v>#VALUE!</v>
      </c>
      <c r="DB91" s="43" t="e">
        <f>SUMIFS('[1]I. Month-End'!$AQ:$AQ,'[1]I. Month-End'!$AL:$AL,$AY91,'[1]I. Month-End'!$AK:$AK,DB$87)</f>
        <v>#VALUE!</v>
      </c>
      <c r="DC91" s="43" t="e">
        <f>SUMIFS('[1]I. Month-End'!$AQ:$AQ,'[1]I. Month-End'!$AL:$AL,$AY91,'[1]I. Month-End'!$AK:$AK,DC$87)</f>
        <v>#VALUE!</v>
      </c>
      <c r="DD91" s="43" t="e">
        <f>SUMIFS('[1]I. Month-End'!$AQ:$AQ,'[1]I. Month-End'!$AL:$AL,$AY91,'[1]I. Month-End'!$AK:$AK,DD$87)</f>
        <v>#VALUE!</v>
      </c>
      <c r="DE91" s="43" t="e">
        <f>SUMIFS('[1]I. Month-End'!$AQ:$AQ,'[1]I. Month-End'!$AL:$AL,$AY91,'[1]I. Month-End'!$AK:$AK,DE$87)</f>
        <v>#VALUE!</v>
      </c>
      <c r="DF91" s="43" t="e">
        <f>SUMIFS('[1]I. Month-End'!$AQ:$AQ,'[1]I. Month-End'!$AL:$AL,$AY91,'[1]I. Month-End'!$AK:$AK,DF$87)</f>
        <v>#VALUE!</v>
      </c>
      <c r="DG91" s="43" t="e">
        <f>SUMIFS('[1]I. Month-End'!$AQ:$AQ,'[1]I. Month-End'!$AL:$AL,$AY91,'[1]I. Month-End'!$AK:$AK,DG$87)</f>
        <v>#VALUE!</v>
      </c>
      <c r="DH91" s="43" t="e">
        <f>SUMIFS('[1]I. Month-End'!$AQ:$AQ,'[1]I. Month-End'!$AL:$AL,$AY91,'[1]I. Month-End'!$AK:$AK,DH$87)</f>
        <v>#VALUE!</v>
      </c>
      <c r="DI91" s="43" t="e">
        <f>SUMIFS('[1]I. Month-End'!$AQ:$AQ,'[1]I. Month-End'!$AL:$AL,$AY91,'[1]I. Month-End'!$AK:$AK,DI$87)</f>
        <v>#VALUE!</v>
      </c>
      <c r="DJ91" s="43" t="e">
        <f>SUMIFS('[1]I. Month-End'!$AQ:$AQ,'[1]I. Month-End'!$AL:$AL,$AY91,'[1]I. Month-End'!$AK:$AK,DJ$87)</f>
        <v>#VALUE!</v>
      </c>
      <c r="DK91" s="43" t="e">
        <f>SUMIFS('[1]I. Month-End'!$AQ:$AQ,'[1]I. Month-End'!$AL:$AL,$AY91,'[1]I. Month-End'!$AK:$AK,DK$87)</f>
        <v>#VALUE!</v>
      </c>
      <c r="DL91" s="43" t="e">
        <f>SUMIFS('[1]I. Month-End'!$AQ:$AQ,'[1]I. Month-End'!$AL:$AL,$AY91,'[1]I. Month-End'!$AK:$AK,DL$87)</f>
        <v>#VALUE!</v>
      </c>
      <c r="DM91" s="43" t="e">
        <f>SUMIFS('[1]I. Month-End'!$AQ:$AQ,'[1]I. Month-End'!$AL:$AL,$AY91,'[1]I. Month-End'!$AK:$AK,DM$87)</f>
        <v>#VALUE!</v>
      </c>
      <c r="DN91" s="43" t="e">
        <f>SUMIFS('[1]I. Month-End'!$AQ:$AQ,'[1]I. Month-End'!$AL:$AL,$AY91,'[1]I. Month-End'!$AK:$AK,DN$87)</f>
        <v>#VALUE!</v>
      </c>
      <c r="DO91" s="43" t="e">
        <f>SUMIFS('[1]I. Month-End'!$AQ:$AQ,'[1]I. Month-End'!$AL:$AL,$AY91,'[1]I. Month-End'!$AK:$AK,DO$87)</f>
        <v>#VALUE!</v>
      </c>
      <c r="DP91" s="43" t="e">
        <f>SUMIFS('[1]I. Month-End'!$AQ:$AQ,'[1]I. Month-End'!$AL:$AL,$AY91,'[1]I. Month-End'!$AK:$AK,DP$87)</f>
        <v>#VALUE!</v>
      </c>
      <c r="DQ91" s="43" t="e">
        <f>SUMIFS('[1]I. Month-End'!$AQ:$AQ,'[1]I. Month-End'!$AL:$AL,$AY91,'[1]I. Month-End'!$AK:$AK,DQ$87)</f>
        <v>#VALUE!</v>
      </c>
      <c r="DR91" s="43" t="e">
        <f>SUMIFS('[1]I. Month-End'!$AQ:$AQ,'[1]I. Month-End'!$AL:$AL,$AY91,'[1]I. Month-End'!$AK:$AK,DR$87)</f>
        <v>#VALUE!</v>
      </c>
      <c r="DS91" s="43" t="e">
        <f>SUMIFS('[1]I. Month-End'!$AQ:$AQ,'[1]I. Month-End'!$AL:$AL,$AY91,'[1]I. Month-End'!$AK:$AK,DS$87)</f>
        <v>#VALUE!</v>
      </c>
      <c r="DT91" s="43" t="e">
        <f>SUMIFS('[1]I. Month-End'!$AQ:$AQ,'[1]I. Month-End'!$AL:$AL,$AY91,'[1]I. Month-End'!$AK:$AK,DT$87)</f>
        <v>#VALUE!</v>
      </c>
      <c r="DU91" s="43" t="e">
        <f>SUMIFS('[1]I. Month-End'!$AQ:$AQ,'[1]I. Month-End'!$AL:$AL,$AY91,'[1]I. Month-End'!$AK:$AK,DU$87)</f>
        <v>#VALUE!</v>
      </c>
      <c r="DV91" s="43" t="e">
        <f>SUMIFS('[1]I. Month-End'!$AQ:$AQ,'[1]I. Month-End'!$AL:$AL,$AY91,'[1]I. Month-End'!$AK:$AK,DV$87)</f>
        <v>#VALUE!</v>
      </c>
      <c r="DW91" s="43" t="e">
        <f>SUMIFS('[1]I. Month-End'!$AQ:$AQ,'[1]I. Month-End'!$AL:$AL,$AY91,'[1]I. Month-End'!$AK:$AK,DW$87)</f>
        <v>#VALUE!</v>
      </c>
      <c r="DX91" s="43" t="e">
        <f>SUMIFS('[1]I. Month-End'!$AQ:$AQ,'[1]I. Month-End'!$AL:$AL,$AY91,'[1]I. Month-End'!$AK:$AK,DX$87)</f>
        <v>#VALUE!</v>
      </c>
      <c r="DY91" s="43" t="e">
        <f>SUMIFS('[1]I. Month-End'!$AQ:$AQ,'[1]I. Month-End'!$AL:$AL,$AY91,'[1]I. Month-End'!$AK:$AK,DY$87)</f>
        <v>#VALUE!</v>
      </c>
      <c r="DZ91" s="43" t="e">
        <f>SUMIFS('[1]I. Month-End'!$AQ:$AQ,'[1]I. Month-End'!$AL:$AL,$AY91,'[1]I. Month-End'!$AK:$AK,DZ$87)</f>
        <v>#VALUE!</v>
      </c>
      <c r="EA91" s="43" t="e">
        <f>SUMIFS('[1]I. Month-End'!$AQ:$AQ,'[1]I. Month-End'!$AL:$AL,$AY91,'[1]I. Month-End'!$AK:$AK,EA$87)</f>
        <v>#VALUE!</v>
      </c>
      <c r="EB91" s="43" t="e">
        <f>SUMIFS('[1]I. Month-End'!$AQ:$AQ,'[1]I. Month-End'!$AL:$AL,$AY91,'[1]I. Month-End'!$AK:$AK,EB$87)</f>
        <v>#VALUE!</v>
      </c>
      <c r="EC91" s="43" t="e">
        <f>SUMIFS('[1]I. Month-End'!$AQ:$AQ,'[1]I. Month-End'!$AL:$AL,$AY91,'[1]I. Month-End'!$AK:$AK,EC$87)</f>
        <v>#VALUE!</v>
      </c>
      <c r="ED91" s="43" t="e">
        <f>SUMIFS('[1]I. Month-End'!$AQ:$AQ,'[1]I. Month-End'!$AL:$AL,$AY91,'[1]I. Month-End'!$AK:$AK,ED$87)</f>
        <v>#VALUE!</v>
      </c>
      <c r="EE91" s="43" t="e">
        <f>SUMIFS('[1]I. Month-End'!$AQ:$AQ,'[1]I. Month-End'!$AL:$AL,$AY91,'[1]I. Month-End'!$AK:$AK,EE$87)</f>
        <v>#VALUE!</v>
      </c>
      <c r="EF91" s="43" t="e">
        <f>SUMIFS('[1]I. Month-End'!$AQ:$AQ,'[1]I. Month-End'!$AL:$AL,$AY91,'[1]I. Month-End'!$AK:$AK,EF$87)</f>
        <v>#VALUE!</v>
      </c>
      <c r="EG91" s="43" t="e">
        <f>SUMIFS('[1]I. Month-End'!$AQ:$AQ,'[1]I. Month-End'!$AL:$AL,$AY91,'[1]I. Month-End'!$AK:$AK,EG$87)</f>
        <v>#VALUE!</v>
      </c>
      <c r="EH91" s="43" t="e">
        <f>SUMIFS('[1]I. Month-End'!$AQ:$AQ,'[1]I. Month-End'!$AL:$AL,$AY91,'[1]I. Month-End'!$AK:$AK,EH$87)</f>
        <v>#VALUE!</v>
      </c>
      <c r="EI91" s="43" t="e">
        <f>SUMIFS('[1]I. Month-End'!$AQ:$AQ,'[1]I. Month-End'!$AL:$AL,$AY91,'[1]I. Month-End'!$AK:$AK,EI$87)</f>
        <v>#VALUE!</v>
      </c>
      <c r="EJ91" s="43" t="e">
        <f>SUMIFS('[1]I. Month-End'!$AQ:$AQ,'[1]I. Month-End'!$AL:$AL,$AY91,'[1]I. Month-End'!$AK:$AK,EJ$87)</f>
        <v>#VALUE!</v>
      </c>
      <c r="EK91" s="43" t="e">
        <f>SUMIFS('[1]I. Month-End'!$AQ:$AQ,'[1]I. Month-End'!$AL:$AL,$AY91,'[1]I. Month-End'!$AK:$AK,EK$87)</f>
        <v>#VALUE!</v>
      </c>
      <c r="EL91" s="43" t="e">
        <f>SUMIFS('[1]I. Month-End'!$AQ:$AQ,'[1]I. Month-End'!$AL:$AL,$AY91,'[1]I. Month-End'!$AK:$AK,EL$87)</f>
        <v>#VALUE!</v>
      </c>
      <c r="EM91" s="43" t="e">
        <f>SUMIFS('[1]I. Month-End'!$AQ:$AQ,'[1]I. Month-End'!$AL:$AL,$AY91,'[1]I. Month-End'!$AK:$AK,EM$87)</f>
        <v>#VALUE!</v>
      </c>
      <c r="EN91" s="43" t="e">
        <f>SUMIFS('[1]I. Month-End'!$AQ:$AQ,'[1]I. Month-End'!$AL:$AL,$AY91,'[1]I. Month-End'!$AK:$AK,EN$87)</f>
        <v>#VALUE!</v>
      </c>
      <c r="EO91" s="43" t="e">
        <f>SUMIFS('[1]I. Month-End'!$AQ:$AQ,'[1]I. Month-End'!$AL:$AL,$AY91,'[1]I. Month-End'!$AK:$AK,EO$87)</f>
        <v>#VALUE!</v>
      </c>
      <c r="EP91" s="43" t="e">
        <f>SUMIFS('[1]I. Month-End'!$AQ:$AQ,'[1]I. Month-End'!$AL:$AL,$AY91,'[1]I. Month-End'!$AK:$AK,EP$87)</f>
        <v>#VALUE!</v>
      </c>
      <c r="EQ91" s="43" t="e">
        <f>SUMIFS('[1]I. Month-End'!$AQ:$AQ,'[1]I. Month-End'!$AL:$AL,$AY91,'[1]I. Month-End'!$AK:$AK,EQ$87)</f>
        <v>#VALUE!</v>
      </c>
      <c r="ER91" s="43" t="e">
        <f>SUMIFS('[1]I. Month-End'!$AQ:$AQ,'[1]I. Month-End'!$AL:$AL,$AY91,'[1]I. Month-End'!$AK:$AK,ER$87)</f>
        <v>#VALUE!</v>
      </c>
      <c r="ES91" s="43" t="e">
        <f>SUMIFS('[1]I. Month-End'!$AQ:$AQ,'[1]I. Month-End'!$AL:$AL,$AY91,'[1]I. Month-End'!$AK:$AK,ES$87)</f>
        <v>#VALUE!</v>
      </c>
      <c r="ET91" s="43" t="e">
        <f>SUMIFS('[1]I. Month-End'!$AQ:$AQ,'[1]I. Month-End'!$AL:$AL,$AY91,'[1]I. Month-End'!$AK:$AK,ET$87)</f>
        <v>#VALUE!</v>
      </c>
      <c r="EU91" s="43" t="e">
        <f>SUMIFS('[1]I. Month-End'!$AQ:$AQ,'[1]I. Month-End'!$AL:$AL,$AY91,'[1]I. Month-End'!$AK:$AK,EU$87)</f>
        <v>#VALUE!</v>
      </c>
      <c r="EV91" s="43" t="e">
        <f>SUMIFS('[1]I. Month-End'!$AQ:$AQ,'[1]I. Month-End'!$AL:$AL,$AY91,'[1]I. Month-End'!$AK:$AK,EV$87)</f>
        <v>#VALUE!</v>
      </c>
      <c r="EW91" s="43" t="e">
        <f>SUMIFS('[1]I. Month-End'!$AQ:$AQ,'[1]I. Month-End'!$AL:$AL,$AY91,'[1]I. Month-End'!$AK:$AK,EW$87)</f>
        <v>#VALUE!</v>
      </c>
      <c r="EX91" s="43" t="e">
        <f>SUMIFS('[1]I. Month-End'!$AQ:$AQ,'[1]I. Month-End'!$AL:$AL,$AY91,'[1]I. Month-End'!$AK:$AK,EX$87)</f>
        <v>#VALUE!</v>
      </c>
      <c r="EY91" s="43" t="e">
        <f>SUMIFS('[1]I. Month-End'!$AQ:$AQ,'[1]I. Month-End'!$AL:$AL,$AY91,'[1]I. Month-End'!$AK:$AK,EY$87)</f>
        <v>#VALUE!</v>
      </c>
      <c r="EZ91" s="43" t="e">
        <f>SUMIFS('[1]I. Month-End'!$AQ:$AQ,'[1]I. Month-End'!$AL:$AL,$AY91,'[1]I. Month-End'!$AK:$AK,EZ$87)</f>
        <v>#VALUE!</v>
      </c>
      <c r="FA91" s="43" t="e">
        <f>SUMIFS('[1]I. Month-End'!$AQ:$AQ,'[1]I. Month-End'!$AL:$AL,$AY91,'[1]I. Month-End'!$AK:$AK,FA$87)</f>
        <v>#VALUE!</v>
      </c>
      <c r="FB91" s="43" t="e">
        <f>SUMIFS('[1]I. Month-End'!$AQ:$AQ,'[1]I. Month-End'!$AL:$AL,$AY91,'[1]I. Month-End'!$AK:$AK,FB$87)</f>
        <v>#VALUE!</v>
      </c>
      <c r="FC91" s="43" t="e">
        <f>SUMIFS('[1]I. Month-End'!$AQ:$AQ,'[1]I. Month-End'!$AL:$AL,$AY91,'[1]I. Month-End'!$AK:$AK,FC$87)</f>
        <v>#VALUE!</v>
      </c>
      <c r="FD91" s="43" t="e">
        <f>SUMIFS('[1]I. Month-End'!$AQ:$AQ,'[1]I. Month-End'!$AL:$AL,$AY91,'[1]I. Month-End'!$AK:$AK,FD$87)</f>
        <v>#VALUE!</v>
      </c>
      <c r="FE91" s="43" t="e">
        <f>SUMIFS('[1]I. Month-End'!$AQ:$AQ,'[1]I. Month-End'!$AL:$AL,$AY91,'[1]I. Month-End'!$AK:$AK,FE$87)</f>
        <v>#VALUE!</v>
      </c>
      <c r="FF91" s="43" t="e">
        <f>SUMIFS('[1]I. Month-End'!$AQ:$AQ,'[1]I. Month-End'!$AL:$AL,$AY91,'[1]I. Month-End'!$AK:$AK,FF$87)</f>
        <v>#VALUE!</v>
      </c>
      <c r="FG91" s="43" t="e">
        <f>SUMIFS('[1]I. Month-End'!$AQ:$AQ,'[1]I. Month-End'!$AL:$AL,$AY91,'[1]I. Month-End'!$AK:$AK,FG$87)</f>
        <v>#VALUE!</v>
      </c>
      <c r="FH91" s="43" t="e">
        <f>SUMIFS('[1]I. Month-End'!$AQ:$AQ,'[1]I. Month-End'!$AL:$AL,$AY91,'[1]I. Month-End'!$AK:$AK,FH$87)</f>
        <v>#VALUE!</v>
      </c>
      <c r="FI91" s="43" t="e">
        <f>SUMIFS('[1]I. Month-End'!$AQ:$AQ,'[1]I. Month-End'!$AL:$AL,$AY91,'[1]I. Month-End'!$AK:$AK,FI$87)</f>
        <v>#VALUE!</v>
      </c>
    </row>
    <row r="92" spans="1:165" ht="15" customHeight="1">
      <c r="A92" s="44"/>
      <c r="B92" s="44"/>
      <c r="C92" s="44"/>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Y92" s="42">
        <v>2020</v>
      </c>
      <c r="AZ92" s="43"/>
      <c r="BA92" s="43"/>
      <c r="BB92" s="43"/>
      <c r="BC92" s="43"/>
      <c r="BD92" s="43"/>
      <c r="BE92" s="43"/>
      <c r="BF92" s="43"/>
      <c r="BG92" s="43"/>
      <c r="BH92" s="43"/>
      <c r="BI92" s="43"/>
      <c r="BJ92" s="43"/>
      <c r="BK92" s="43"/>
      <c r="BL92" s="43"/>
      <c r="BM92" s="43"/>
      <c r="BN92" s="43"/>
      <c r="BO92" s="43"/>
      <c r="BP92" s="43"/>
      <c r="BQ92" s="43"/>
      <c r="BR92" s="43"/>
      <c r="BS92" s="43"/>
      <c r="BT92" s="43"/>
      <c r="BU92" s="43"/>
      <c r="BV92" s="43"/>
      <c r="BW92" s="43"/>
      <c r="BX92" s="43"/>
      <c r="BY92" s="43"/>
      <c r="BZ92" s="43"/>
      <c r="CA92" s="43"/>
      <c r="CB92" s="43"/>
      <c r="CC92" s="43"/>
      <c r="CD92" s="43"/>
      <c r="CE92" s="43"/>
      <c r="CF92" s="43"/>
      <c r="CG92" s="43"/>
      <c r="CH92" s="43"/>
      <c r="CI92" s="43"/>
      <c r="CJ92" s="43"/>
      <c r="CK92" s="43"/>
      <c r="CL92" s="43"/>
      <c r="CM92" s="43"/>
      <c r="CN92" s="43"/>
      <c r="CO92" s="43"/>
      <c r="CP92" s="43"/>
      <c r="CQ92" s="43"/>
      <c r="CR92" s="43"/>
      <c r="CS92" s="43"/>
      <c r="CT92" s="43"/>
      <c r="CU92" s="43"/>
      <c r="CV92" s="43" t="e">
        <f>SUMIFS('[1]I. Month-End'!$AQ:$AQ,'[1]I. Month-End'!$AL:$AL,$AY92,'[1]I. Month-End'!$AK:$AK,CV$87)</f>
        <v>#VALUE!</v>
      </c>
      <c r="CW92" s="43" t="e">
        <f>SUMIFS('[1]I. Month-End'!$AQ:$AQ,'[1]I. Month-End'!$AL:$AL,$AY92,'[1]I. Month-End'!$AK:$AK,CW$87)</f>
        <v>#VALUE!</v>
      </c>
      <c r="CX92" s="43" t="e">
        <f>SUMIFS('[1]I. Month-End'!$AQ:$AQ,'[1]I. Month-End'!$AL:$AL,$AY92,'[1]I. Month-End'!$AK:$AK,CX$87)</f>
        <v>#VALUE!</v>
      </c>
      <c r="CY92" s="43" t="e">
        <f>SUMIFS('[1]I. Month-End'!$AQ:$AQ,'[1]I. Month-End'!$AL:$AL,$AY92,'[1]I. Month-End'!$AK:$AK,CY$87)</f>
        <v>#VALUE!</v>
      </c>
      <c r="CZ92" s="43" t="e">
        <f>SUMIFS('[1]I. Month-End'!$AQ:$AQ,'[1]I. Month-End'!$AL:$AL,$AY92,'[1]I. Month-End'!$AK:$AK,CZ$87)</f>
        <v>#VALUE!</v>
      </c>
      <c r="DA92" s="43" t="e">
        <f>SUMIFS('[1]I. Month-End'!$AQ:$AQ,'[1]I. Month-End'!$AL:$AL,$AY92,'[1]I. Month-End'!$AK:$AK,DA$87)</f>
        <v>#VALUE!</v>
      </c>
      <c r="DB92" s="43" t="e">
        <f>SUMIFS('[1]I. Month-End'!$AQ:$AQ,'[1]I. Month-End'!$AL:$AL,$AY92,'[1]I. Month-End'!$AK:$AK,DB$87)</f>
        <v>#VALUE!</v>
      </c>
      <c r="DC92" s="43" t="e">
        <f>SUMIFS('[1]I. Month-End'!$AQ:$AQ,'[1]I. Month-End'!$AL:$AL,$AY92,'[1]I. Month-End'!$AK:$AK,DC$87)</f>
        <v>#VALUE!</v>
      </c>
      <c r="DD92" s="43" t="e">
        <f>SUMIFS('[1]I. Month-End'!$AQ:$AQ,'[1]I. Month-End'!$AL:$AL,$AY92,'[1]I. Month-End'!$AK:$AK,DD$87)</f>
        <v>#VALUE!</v>
      </c>
      <c r="DE92" s="43" t="e">
        <f>SUMIFS('[1]I. Month-End'!$AQ:$AQ,'[1]I. Month-End'!$AL:$AL,$AY92,'[1]I. Month-End'!$AK:$AK,DE$87)</f>
        <v>#VALUE!</v>
      </c>
      <c r="DF92" s="43" t="e">
        <f>SUMIFS('[1]I. Month-End'!$AQ:$AQ,'[1]I. Month-End'!$AL:$AL,$AY92,'[1]I. Month-End'!$AK:$AK,DF$87)</f>
        <v>#VALUE!</v>
      </c>
      <c r="DG92" s="43" t="e">
        <f>SUMIFS('[1]I. Month-End'!$AQ:$AQ,'[1]I. Month-End'!$AL:$AL,$AY92,'[1]I. Month-End'!$AK:$AK,DG$87)</f>
        <v>#VALUE!</v>
      </c>
      <c r="DH92" s="43" t="e">
        <f>SUMIFS('[1]I. Month-End'!$AQ:$AQ,'[1]I. Month-End'!$AL:$AL,$AY92,'[1]I. Month-End'!$AK:$AK,DH$87)</f>
        <v>#VALUE!</v>
      </c>
      <c r="DI92" s="43" t="e">
        <f>SUMIFS('[1]I. Month-End'!$AQ:$AQ,'[1]I. Month-End'!$AL:$AL,$AY92,'[1]I. Month-End'!$AK:$AK,DI$87)</f>
        <v>#VALUE!</v>
      </c>
      <c r="DJ92" s="43" t="e">
        <f>SUMIFS('[1]I. Month-End'!$AQ:$AQ,'[1]I. Month-End'!$AL:$AL,$AY92,'[1]I. Month-End'!$AK:$AK,DJ$87)</f>
        <v>#VALUE!</v>
      </c>
      <c r="DK92" s="43" t="e">
        <f>SUMIFS('[1]I. Month-End'!$AQ:$AQ,'[1]I. Month-End'!$AL:$AL,$AY92,'[1]I. Month-End'!$AK:$AK,DK$87)</f>
        <v>#VALUE!</v>
      </c>
      <c r="DL92" s="43" t="e">
        <f>SUMIFS('[1]I. Month-End'!$AQ:$AQ,'[1]I. Month-End'!$AL:$AL,$AY92,'[1]I. Month-End'!$AK:$AK,DL$87)</f>
        <v>#VALUE!</v>
      </c>
      <c r="DM92" s="43" t="e">
        <f>SUMIFS('[1]I. Month-End'!$AQ:$AQ,'[1]I. Month-End'!$AL:$AL,$AY92,'[1]I. Month-End'!$AK:$AK,DM$87)</f>
        <v>#VALUE!</v>
      </c>
      <c r="DN92" s="43" t="e">
        <f>SUMIFS('[1]I. Month-End'!$AQ:$AQ,'[1]I. Month-End'!$AL:$AL,$AY92,'[1]I. Month-End'!$AK:$AK,DN$87)</f>
        <v>#VALUE!</v>
      </c>
      <c r="DO92" s="43" t="e">
        <f>SUMIFS('[1]I. Month-End'!$AQ:$AQ,'[1]I. Month-End'!$AL:$AL,$AY92,'[1]I. Month-End'!$AK:$AK,DO$87)</f>
        <v>#VALUE!</v>
      </c>
      <c r="DP92" s="43" t="e">
        <f>SUMIFS('[1]I. Month-End'!$AQ:$AQ,'[1]I. Month-End'!$AL:$AL,$AY92,'[1]I. Month-End'!$AK:$AK,DP$87)</f>
        <v>#VALUE!</v>
      </c>
      <c r="DQ92" s="43" t="e">
        <f>SUMIFS('[1]I. Month-End'!$AQ:$AQ,'[1]I. Month-End'!$AL:$AL,$AY92,'[1]I. Month-End'!$AK:$AK,DQ$87)</f>
        <v>#VALUE!</v>
      </c>
      <c r="DR92" s="43" t="e">
        <f>SUMIFS('[1]I. Month-End'!$AQ:$AQ,'[1]I. Month-End'!$AL:$AL,$AY92,'[1]I. Month-End'!$AK:$AK,DR$87)</f>
        <v>#VALUE!</v>
      </c>
      <c r="DS92" s="43" t="e">
        <f>SUMIFS('[1]I. Month-End'!$AQ:$AQ,'[1]I. Month-End'!$AL:$AL,$AY92,'[1]I. Month-End'!$AK:$AK,DS$87)</f>
        <v>#VALUE!</v>
      </c>
      <c r="DT92" s="43" t="e">
        <f>SUMIFS('[1]I. Month-End'!$AQ:$AQ,'[1]I. Month-End'!$AL:$AL,$AY92,'[1]I. Month-End'!$AK:$AK,DT$87)</f>
        <v>#VALUE!</v>
      </c>
      <c r="DU92" s="43" t="e">
        <f>SUMIFS('[1]I. Month-End'!$AQ:$AQ,'[1]I. Month-End'!$AL:$AL,$AY92,'[1]I. Month-End'!$AK:$AK,DU$87)</f>
        <v>#VALUE!</v>
      </c>
      <c r="DV92" s="43" t="e">
        <f>SUMIFS('[1]I. Month-End'!$AQ:$AQ,'[1]I. Month-End'!$AL:$AL,$AY92,'[1]I. Month-End'!$AK:$AK,DV$87)</f>
        <v>#VALUE!</v>
      </c>
      <c r="DW92" s="43" t="e">
        <f>SUMIFS('[1]I. Month-End'!$AQ:$AQ,'[1]I. Month-End'!$AL:$AL,$AY92,'[1]I. Month-End'!$AK:$AK,DW$87)</f>
        <v>#VALUE!</v>
      </c>
      <c r="DX92" s="43" t="e">
        <f>SUMIFS('[1]I. Month-End'!$AQ:$AQ,'[1]I. Month-End'!$AL:$AL,$AY92,'[1]I. Month-End'!$AK:$AK,DX$87)</f>
        <v>#VALUE!</v>
      </c>
      <c r="DY92" s="43" t="e">
        <f>SUMIFS('[1]I. Month-End'!$AQ:$AQ,'[1]I. Month-End'!$AL:$AL,$AY92,'[1]I. Month-End'!$AK:$AK,DY$87)</f>
        <v>#VALUE!</v>
      </c>
      <c r="DZ92" s="43" t="e">
        <f>SUMIFS('[1]I. Month-End'!$AQ:$AQ,'[1]I. Month-End'!$AL:$AL,$AY92,'[1]I. Month-End'!$AK:$AK,DZ$87)</f>
        <v>#VALUE!</v>
      </c>
      <c r="EA92" s="43" t="e">
        <f>SUMIFS('[1]I. Month-End'!$AQ:$AQ,'[1]I. Month-End'!$AL:$AL,$AY92,'[1]I. Month-End'!$AK:$AK,EA$87)</f>
        <v>#VALUE!</v>
      </c>
      <c r="EB92" s="43" t="e">
        <f>SUMIFS('[1]I. Month-End'!$AQ:$AQ,'[1]I. Month-End'!$AL:$AL,$AY92,'[1]I. Month-End'!$AK:$AK,EB$87)</f>
        <v>#VALUE!</v>
      </c>
      <c r="EC92" s="43" t="e">
        <f>SUMIFS('[1]I. Month-End'!$AQ:$AQ,'[1]I. Month-End'!$AL:$AL,$AY92,'[1]I. Month-End'!$AK:$AK,EC$87)</f>
        <v>#VALUE!</v>
      </c>
      <c r="ED92" s="43" t="e">
        <f>SUMIFS('[1]I. Month-End'!$AQ:$AQ,'[1]I. Month-End'!$AL:$AL,$AY92,'[1]I. Month-End'!$AK:$AK,ED$87)</f>
        <v>#VALUE!</v>
      </c>
      <c r="EE92" s="43" t="e">
        <f>SUMIFS('[1]I. Month-End'!$AQ:$AQ,'[1]I. Month-End'!$AL:$AL,$AY92,'[1]I. Month-End'!$AK:$AK,EE$87)</f>
        <v>#VALUE!</v>
      </c>
      <c r="EF92" s="43" t="e">
        <f>SUMIFS('[1]I. Month-End'!$AQ:$AQ,'[1]I. Month-End'!$AL:$AL,$AY92,'[1]I. Month-End'!$AK:$AK,EF$87)</f>
        <v>#VALUE!</v>
      </c>
      <c r="EG92" s="43" t="e">
        <f>SUMIFS('[1]I. Month-End'!$AQ:$AQ,'[1]I. Month-End'!$AL:$AL,$AY92,'[1]I. Month-End'!$AK:$AK,EG$87)</f>
        <v>#VALUE!</v>
      </c>
      <c r="EH92" s="43" t="e">
        <f>SUMIFS('[1]I. Month-End'!$AQ:$AQ,'[1]I. Month-End'!$AL:$AL,$AY92,'[1]I. Month-End'!$AK:$AK,EH$87)</f>
        <v>#VALUE!</v>
      </c>
      <c r="EI92" s="43" t="e">
        <f>SUMIFS('[1]I. Month-End'!$AQ:$AQ,'[1]I. Month-End'!$AL:$AL,$AY92,'[1]I. Month-End'!$AK:$AK,EI$87)</f>
        <v>#VALUE!</v>
      </c>
      <c r="EJ92" s="43" t="e">
        <f>SUMIFS('[1]I. Month-End'!$AQ:$AQ,'[1]I. Month-End'!$AL:$AL,$AY92,'[1]I. Month-End'!$AK:$AK,EJ$87)</f>
        <v>#VALUE!</v>
      </c>
      <c r="EK92" s="43" t="e">
        <f>SUMIFS('[1]I. Month-End'!$AQ:$AQ,'[1]I. Month-End'!$AL:$AL,$AY92,'[1]I. Month-End'!$AK:$AK,EK$87)</f>
        <v>#VALUE!</v>
      </c>
      <c r="EL92" s="43" t="e">
        <f>SUMIFS('[1]I. Month-End'!$AQ:$AQ,'[1]I. Month-End'!$AL:$AL,$AY92,'[1]I. Month-End'!$AK:$AK,EL$87)</f>
        <v>#VALUE!</v>
      </c>
      <c r="EM92" s="43" t="e">
        <f>SUMIFS('[1]I. Month-End'!$AQ:$AQ,'[1]I. Month-End'!$AL:$AL,$AY92,'[1]I. Month-End'!$AK:$AK,EM$87)</f>
        <v>#VALUE!</v>
      </c>
      <c r="EN92" s="43" t="e">
        <f>SUMIFS('[1]I. Month-End'!$AQ:$AQ,'[1]I. Month-End'!$AL:$AL,$AY92,'[1]I. Month-End'!$AK:$AK,EN$87)</f>
        <v>#VALUE!</v>
      </c>
      <c r="EO92" s="43" t="e">
        <f>SUMIFS('[1]I. Month-End'!$AQ:$AQ,'[1]I. Month-End'!$AL:$AL,$AY92,'[1]I. Month-End'!$AK:$AK,EO$87)</f>
        <v>#VALUE!</v>
      </c>
      <c r="EP92" s="43" t="e">
        <f>SUMIFS('[1]I. Month-End'!$AQ:$AQ,'[1]I. Month-End'!$AL:$AL,$AY92,'[1]I. Month-End'!$AK:$AK,EP$87)</f>
        <v>#VALUE!</v>
      </c>
      <c r="EQ92" s="43" t="e">
        <f>SUMIFS('[1]I. Month-End'!$AQ:$AQ,'[1]I. Month-End'!$AL:$AL,$AY92,'[1]I. Month-End'!$AK:$AK,EQ$87)</f>
        <v>#VALUE!</v>
      </c>
      <c r="ER92" s="43" t="e">
        <f>SUMIFS('[1]I. Month-End'!$AQ:$AQ,'[1]I. Month-End'!$AL:$AL,$AY92,'[1]I. Month-End'!$AK:$AK,ER$87)</f>
        <v>#VALUE!</v>
      </c>
      <c r="ES92" s="43" t="e">
        <f>SUMIFS('[1]I. Month-End'!$AQ:$AQ,'[1]I. Month-End'!$AL:$AL,$AY92,'[1]I. Month-End'!$AK:$AK,ES$87)</f>
        <v>#VALUE!</v>
      </c>
      <c r="ET92" s="43" t="e">
        <f>SUMIFS('[1]I. Month-End'!$AQ:$AQ,'[1]I. Month-End'!$AL:$AL,$AY92,'[1]I. Month-End'!$AK:$AK,ET$87)</f>
        <v>#VALUE!</v>
      </c>
      <c r="EU92" s="43" t="e">
        <f>SUMIFS('[1]I. Month-End'!$AQ:$AQ,'[1]I. Month-End'!$AL:$AL,$AY92,'[1]I. Month-End'!$AK:$AK,EU$87)</f>
        <v>#VALUE!</v>
      </c>
      <c r="EV92" s="43" t="e">
        <f>SUMIFS('[1]I. Month-End'!$AQ:$AQ,'[1]I. Month-End'!$AL:$AL,$AY92,'[1]I. Month-End'!$AK:$AK,EV$87)</f>
        <v>#VALUE!</v>
      </c>
      <c r="EW92" s="43" t="e">
        <f>SUMIFS('[1]I. Month-End'!$AQ:$AQ,'[1]I. Month-End'!$AL:$AL,$AY92,'[1]I. Month-End'!$AK:$AK,EW$87)</f>
        <v>#VALUE!</v>
      </c>
      <c r="EX92" s="43" t="e">
        <f>SUMIFS('[1]I. Month-End'!$AQ:$AQ,'[1]I. Month-End'!$AL:$AL,$AY92,'[1]I. Month-End'!$AK:$AK,EX$87)</f>
        <v>#VALUE!</v>
      </c>
      <c r="EY92" s="43" t="e">
        <f>SUMIFS('[1]I. Month-End'!$AQ:$AQ,'[1]I. Month-End'!$AL:$AL,$AY92,'[1]I. Month-End'!$AK:$AK,EY$87)</f>
        <v>#VALUE!</v>
      </c>
      <c r="EZ92" s="43" t="e">
        <f>SUMIFS('[1]I. Month-End'!$AQ:$AQ,'[1]I. Month-End'!$AL:$AL,$AY92,'[1]I. Month-End'!$AK:$AK,EZ$87)</f>
        <v>#VALUE!</v>
      </c>
      <c r="FA92" s="43" t="e">
        <f>SUMIFS('[1]I. Month-End'!$AQ:$AQ,'[1]I. Month-End'!$AL:$AL,$AY92,'[1]I. Month-End'!$AK:$AK,FA$87)</f>
        <v>#VALUE!</v>
      </c>
      <c r="FB92" s="43" t="e">
        <f>SUMIFS('[1]I. Month-End'!$AQ:$AQ,'[1]I. Month-End'!$AL:$AL,$AY92,'[1]I. Month-End'!$AK:$AK,FB$87)</f>
        <v>#VALUE!</v>
      </c>
      <c r="FC92" s="43" t="e">
        <f>SUMIFS('[1]I. Month-End'!$AQ:$AQ,'[1]I. Month-End'!$AL:$AL,$AY92,'[1]I. Month-End'!$AK:$AK,FC$87)</f>
        <v>#VALUE!</v>
      </c>
      <c r="FD92" s="43" t="e">
        <f>SUMIFS('[1]I. Month-End'!$AQ:$AQ,'[1]I. Month-End'!$AL:$AL,$AY92,'[1]I. Month-End'!$AK:$AK,FD$87)</f>
        <v>#VALUE!</v>
      </c>
      <c r="FE92" s="43" t="e">
        <f>SUMIFS('[1]I. Month-End'!$AQ:$AQ,'[1]I. Month-End'!$AL:$AL,$AY92,'[1]I. Month-End'!$AK:$AK,FE$87)</f>
        <v>#VALUE!</v>
      </c>
      <c r="FF92" s="43" t="e">
        <f>SUMIFS('[1]I. Month-End'!$AQ:$AQ,'[1]I. Month-End'!$AL:$AL,$AY92,'[1]I. Month-End'!$AK:$AK,FF$87)</f>
        <v>#VALUE!</v>
      </c>
      <c r="FG92" s="43" t="e">
        <f>SUMIFS('[1]I. Month-End'!$AQ:$AQ,'[1]I. Month-End'!$AL:$AL,$AY92,'[1]I. Month-End'!$AK:$AK,FG$87)</f>
        <v>#VALUE!</v>
      </c>
      <c r="FH92" s="43" t="e">
        <f>SUMIFS('[1]I. Month-End'!$AQ:$AQ,'[1]I. Month-End'!$AL:$AL,$AY92,'[1]I. Month-End'!$AK:$AK,FH$87)</f>
        <v>#VALUE!</v>
      </c>
      <c r="FI92" s="43" t="e">
        <f>SUMIFS('[1]I. Month-End'!$AQ:$AQ,'[1]I. Month-End'!$AL:$AL,$AY92,'[1]I. Month-End'!$AK:$AK,FI$87)</f>
        <v>#VALUE!</v>
      </c>
    </row>
    <row r="93" spans="1:165" ht="15" customHeight="1">
      <c r="A93" s="44"/>
      <c r="B93" s="44"/>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Y93" s="42">
        <v>2021</v>
      </c>
      <c r="AZ93" s="43"/>
      <c r="BA93" s="43"/>
      <c r="BB93" s="43"/>
      <c r="BC93" s="43"/>
      <c r="BD93" s="43"/>
      <c r="BE93" s="43"/>
      <c r="BF93" s="43"/>
      <c r="BG93" s="43"/>
      <c r="BH93" s="43"/>
      <c r="BI93" s="43"/>
      <c r="BJ93" s="43"/>
      <c r="BK93" s="43"/>
      <c r="BL93" s="43"/>
      <c r="BM93" s="43"/>
      <c r="BN93" s="43"/>
      <c r="BO93" s="43"/>
      <c r="BP93" s="43"/>
      <c r="BQ93" s="43"/>
      <c r="BR93" s="43"/>
      <c r="BS93" s="43"/>
      <c r="BT93" s="43"/>
      <c r="BU93" s="43"/>
      <c r="BV93" s="43"/>
      <c r="BW93" s="43"/>
      <c r="BX93" s="43"/>
      <c r="BY93" s="43"/>
      <c r="BZ93" s="43"/>
      <c r="CA93" s="43"/>
      <c r="CB93" s="43"/>
      <c r="CC93" s="43"/>
      <c r="CD93" s="43"/>
      <c r="CE93" s="43"/>
      <c r="CF93" s="43"/>
      <c r="CG93" s="43"/>
      <c r="CH93" s="43"/>
      <c r="CI93" s="43"/>
      <c r="CJ93" s="43"/>
      <c r="CK93" s="43"/>
      <c r="CL93" s="43"/>
      <c r="CM93" s="43"/>
      <c r="CN93" s="43"/>
      <c r="CO93" s="43"/>
      <c r="CP93" s="43"/>
      <c r="CQ93" s="43"/>
      <c r="CR93" s="43"/>
      <c r="CS93" s="43"/>
      <c r="CT93" s="43"/>
      <c r="CU93" s="43"/>
      <c r="CV93" s="43"/>
      <c r="CW93" s="43"/>
      <c r="CX93" s="43"/>
      <c r="CY93" s="43"/>
      <c r="CZ93" s="43"/>
      <c r="DA93" s="43"/>
      <c r="DB93" s="43"/>
      <c r="DC93" s="43"/>
      <c r="DD93" s="43"/>
      <c r="DE93" s="43"/>
      <c r="DF93" s="43"/>
      <c r="DG93" s="43"/>
      <c r="DH93" s="43" t="e">
        <f>SUMIFS('[1]I. Month-End'!$AQ:$AQ,'[1]I. Month-End'!$AL:$AL,$AY93,'[1]I. Month-End'!$AK:$AK,DH$87)</f>
        <v>#VALUE!</v>
      </c>
      <c r="DI93" s="43" t="e">
        <f>SUMIFS('[1]I. Month-End'!$AQ:$AQ,'[1]I. Month-End'!$AL:$AL,$AY93,'[1]I. Month-End'!$AK:$AK,DI$87)</f>
        <v>#VALUE!</v>
      </c>
      <c r="DJ93" s="43" t="e">
        <f>SUMIFS('[1]I. Month-End'!$AQ:$AQ,'[1]I. Month-End'!$AL:$AL,$AY93,'[1]I. Month-End'!$AK:$AK,DJ$87)</f>
        <v>#VALUE!</v>
      </c>
      <c r="DK93" s="43" t="e">
        <f>SUMIFS('[1]I. Month-End'!$AQ:$AQ,'[1]I. Month-End'!$AL:$AL,$AY93,'[1]I. Month-End'!$AK:$AK,DK$87)</f>
        <v>#VALUE!</v>
      </c>
      <c r="DL93" s="43" t="e">
        <f>SUMIFS('[1]I. Month-End'!$AQ:$AQ,'[1]I. Month-End'!$AL:$AL,$AY93,'[1]I. Month-End'!$AK:$AK,DL$87)</f>
        <v>#VALUE!</v>
      </c>
      <c r="DM93" s="43" t="e">
        <f>SUMIFS('[1]I. Month-End'!$AQ:$AQ,'[1]I. Month-End'!$AL:$AL,$AY93,'[1]I. Month-End'!$AK:$AK,DM$87)</f>
        <v>#VALUE!</v>
      </c>
      <c r="DN93" s="43" t="e">
        <f>SUMIFS('[1]I. Month-End'!$AQ:$AQ,'[1]I. Month-End'!$AL:$AL,$AY93,'[1]I. Month-End'!$AK:$AK,DN$87)</f>
        <v>#VALUE!</v>
      </c>
      <c r="DO93" s="43" t="e">
        <f>SUMIFS('[1]I. Month-End'!$AQ:$AQ,'[1]I. Month-End'!$AL:$AL,$AY93,'[1]I. Month-End'!$AK:$AK,DO$87)</f>
        <v>#VALUE!</v>
      </c>
      <c r="DP93" s="43" t="e">
        <f>SUMIFS('[1]I. Month-End'!$AQ:$AQ,'[1]I. Month-End'!$AL:$AL,$AY93,'[1]I. Month-End'!$AK:$AK,DP$87)</f>
        <v>#VALUE!</v>
      </c>
      <c r="DQ93" s="43" t="e">
        <f>SUMIFS('[1]I. Month-End'!$AQ:$AQ,'[1]I. Month-End'!$AL:$AL,$AY93,'[1]I. Month-End'!$AK:$AK,DQ$87)</f>
        <v>#VALUE!</v>
      </c>
      <c r="DR93" s="43" t="e">
        <f>SUMIFS('[1]I. Month-End'!$AQ:$AQ,'[1]I. Month-End'!$AL:$AL,$AY93,'[1]I. Month-End'!$AK:$AK,DR$87)</f>
        <v>#VALUE!</v>
      </c>
      <c r="DS93" s="43" t="e">
        <f>SUMIFS('[1]I. Month-End'!$AQ:$AQ,'[1]I. Month-End'!$AL:$AL,$AY93,'[1]I. Month-End'!$AK:$AK,DS$87)</f>
        <v>#VALUE!</v>
      </c>
      <c r="DT93" s="43" t="e">
        <f>SUMIFS('[1]I. Month-End'!$AQ:$AQ,'[1]I. Month-End'!$AL:$AL,$AY93,'[1]I. Month-End'!$AK:$AK,DT$87)</f>
        <v>#VALUE!</v>
      </c>
      <c r="DU93" s="43" t="e">
        <f>SUMIFS('[1]I. Month-End'!$AQ:$AQ,'[1]I. Month-End'!$AL:$AL,$AY93,'[1]I. Month-End'!$AK:$AK,DU$87)</f>
        <v>#VALUE!</v>
      </c>
      <c r="DV93" s="43" t="e">
        <f>SUMIFS('[1]I. Month-End'!$AQ:$AQ,'[1]I. Month-End'!$AL:$AL,$AY93,'[1]I. Month-End'!$AK:$AK,DV$87)</f>
        <v>#VALUE!</v>
      </c>
      <c r="DW93" s="43" t="e">
        <f>SUMIFS('[1]I. Month-End'!$AQ:$AQ,'[1]I. Month-End'!$AL:$AL,$AY93,'[1]I. Month-End'!$AK:$AK,DW$87)</f>
        <v>#VALUE!</v>
      </c>
      <c r="DX93" s="43" t="e">
        <f>SUMIFS('[1]I. Month-End'!$AQ:$AQ,'[1]I. Month-End'!$AL:$AL,$AY93,'[1]I. Month-End'!$AK:$AK,DX$87)</f>
        <v>#VALUE!</v>
      </c>
      <c r="DY93" s="43" t="e">
        <f>SUMIFS('[1]I. Month-End'!$AQ:$AQ,'[1]I. Month-End'!$AL:$AL,$AY93,'[1]I. Month-End'!$AK:$AK,DY$87)</f>
        <v>#VALUE!</v>
      </c>
      <c r="DZ93" s="43" t="e">
        <f>SUMIFS('[1]I. Month-End'!$AQ:$AQ,'[1]I. Month-End'!$AL:$AL,$AY93,'[1]I. Month-End'!$AK:$AK,DZ$87)</f>
        <v>#VALUE!</v>
      </c>
      <c r="EA93" s="43" t="e">
        <f>SUMIFS('[1]I. Month-End'!$AQ:$AQ,'[1]I. Month-End'!$AL:$AL,$AY93,'[1]I. Month-End'!$AK:$AK,EA$87)</f>
        <v>#VALUE!</v>
      </c>
      <c r="EB93" s="43" t="e">
        <f>SUMIFS('[1]I. Month-End'!$AQ:$AQ,'[1]I. Month-End'!$AL:$AL,$AY93,'[1]I. Month-End'!$AK:$AK,EB$87)</f>
        <v>#VALUE!</v>
      </c>
      <c r="EC93" s="43" t="e">
        <f>SUMIFS('[1]I. Month-End'!$AQ:$AQ,'[1]I. Month-End'!$AL:$AL,$AY93,'[1]I. Month-End'!$AK:$AK,EC$87)</f>
        <v>#VALUE!</v>
      </c>
      <c r="ED93" s="43" t="e">
        <f>SUMIFS('[1]I. Month-End'!$AQ:$AQ,'[1]I. Month-End'!$AL:$AL,$AY93,'[1]I. Month-End'!$AK:$AK,ED$87)</f>
        <v>#VALUE!</v>
      </c>
      <c r="EE93" s="43" t="e">
        <f>SUMIFS('[1]I. Month-End'!$AQ:$AQ,'[1]I. Month-End'!$AL:$AL,$AY93,'[1]I. Month-End'!$AK:$AK,EE$87)</f>
        <v>#VALUE!</v>
      </c>
      <c r="EF93" s="43" t="e">
        <f>SUMIFS('[1]I. Month-End'!$AQ:$AQ,'[1]I. Month-End'!$AL:$AL,$AY93,'[1]I. Month-End'!$AK:$AK,EF$87)</f>
        <v>#VALUE!</v>
      </c>
      <c r="EG93" s="43" t="e">
        <f>SUMIFS('[1]I. Month-End'!$AQ:$AQ,'[1]I. Month-End'!$AL:$AL,$AY93,'[1]I. Month-End'!$AK:$AK,EG$87)</f>
        <v>#VALUE!</v>
      </c>
      <c r="EH93" s="43" t="e">
        <f>SUMIFS('[1]I. Month-End'!$AQ:$AQ,'[1]I. Month-End'!$AL:$AL,$AY93,'[1]I. Month-End'!$AK:$AK,EH$87)</f>
        <v>#VALUE!</v>
      </c>
      <c r="EI93" s="43" t="e">
        <f>SUMIFS('[1]I. Month-End'!$AQ:$AQ,'[1]I. Month-End'!$AL:$AL,$AY93,'[1]I. Month-End'!$AK:$AK,EI$87)</f>
        <v>#VALUE!</v>
      </c>
      <c r="EJ93" s="43" t="e">
        <f>SUMIFS('[1]I. Month-End'!$AQ:$AQ,'[1]I. Month-End'!$AL:$AL,$AY93,'[1]I. Month-End'!$AK:$AK,EJ$87)</f>
        <v>#VALUE!</v>
      </c>
      <c r="EK93" s="43" t="e">
        <f>SUMIFS('[1]I. Month-End'!$AQ:$AQ,'[1]I. Month-End'!$AL:$AL,$AY93,'[1]I. Month-End'!$AK:$AK,EK$87)</f>
        <v>#VALUE!</v>
      </c>
      <c r="EL93" s="43" t="e">
        <f>SUMIFS('[1]I. Month-End'!$AQ:$AQ,'[1]I. Month-End'!$AL:$AL,$AY93,'[1]I. Month-End'!$AK:$AK,EL$87)</f>
        <v>#VALUE!</v>
      </c>
      <c r="EM93" s="43" t="e">
        <f>SUMIFS('[1]I. Month-End'!$AQ:$AQ,'[1]I. Month-End'!$AL:$AL,$AY93,'[1]I. Month-End'!$AK:$AK,EM$87)</f>
        <v>#VALUE!</v>
      </c>
      <c r="EN93" s="43" t="e">
        <f>SUMIFS('[1]I. Month-End'!$AQ:$AQ,'[1]I. Month-End'!$AL:$AL,$AY93,'[1]I. Month-End'!$AK:$AK,EN$87)</f>
        <v>#VALUE!</v>
      </c>
      <c r="EO93" s="43" t="e">
        <f>SUMIFS('[1]I. Month-End'!$AQ:$AQ,'[1]I. Month-End'!$AL:$AL,$AY93,'[1]I. Month-End'!$AK:$AK,EO$87)</f>
        <v>#VALUE!</v>
      </c>
      <c r="EP93" s="43" t="e">
        <f>SUMIFS('[1]I. Month-End'!$AQ:$AQ,'[1]I. Month-End'!$AL:$AL,$AY93,'[1]I. Month-End'!$AK:$AK,EP$87)</f>
        <v>#VALUE!</v>
      </c>
      <c r="EQ93" s="43" t="e">
        <f>SUMIFS('[1]I. Month-End'!$AQ:$AQ,'[1]I. Month-End'!$AL:$AL,$AY93,'[1]I. Month-End'!$AK:$AK,EQ$87)</f>
        <v>#VALUE!</v>
      </c>
      <c r="ER93" s="43" t="e">
        <f>SUMIFS('[1]I. Month-End'!$AQ:$AQ,'[1]I. Month-End'!$AL:$AL,$AY93,'[1]I. Month-End'!$AK:$AK,ER$87)</f>
        <v>#VALUE!</v>
      </c>
      <c r="ES93" s="43" t="e">
        <f>SUMIFS('[1]I. Month-End'!$AQ:$AQ,'[1]I. Month-End'!$AL:$AL,$AY93,'[1]I. Month-End'!$AK:$AK,ES$87)</f>
        <v>#VALUE!</v>
      </c>
      <c r="ET93" s="43" t="e">
        <f>SUMIFS('[1]I. Month-End'!$AQ:$AQ,'[1]I. Month-End'!$AL:$AL,$AY93,'[1]I. Month-End'!$AK:$AK,ET$87)</f>
        <v>#VALUE!</v>
      </c>
      <c r="EU93" s="43" t="e">
        <f>SUMIFS('[1]I. Month-End'!$AQ:$AQ,'[1]I. Month-End'!$AL:$AL,$AY93,'[1]I. Month-End'!$AK:$AK,EU$87)</f>
        <v>#VALUE!</v>
      </c>
      <c r="EV93" s="43" t="e">
        <f>SUMIFS('[1]I. Month-End'!$AQ:$AQ,'[1]I. Month-End'!$AL:$AL,$AY93,'[1]I. Month-End'!$AK:$AK,EV$87)</f>
        <v>#VALUE!</v>
      </c>
      <c r="EW93" s="43" t="e">
        <f>SUMIFS('[1]I. Month-End'!$AQ:$AQ,'[1]I. Month-End'!$AL:$AL,$AY93,'[1]I. Month-End'!$AK:$AK,EW$87)</f>
        <v>#VALUE!</v>
      </c>
      <c r="EX93" s="43" t="e">
        <f>SUMIFS('[1]I. Month-End'!$AQ:$AQ,'[1]I. Month-End'!$AL:$AL,$AY93,'[1]I. Month-End'!$AK:$AK,EX$87)</f>
        <v>#VALUE!</v>
      </c>
      <c r="EY93" s="43" t="e">
        <f>SUMIFS('[1]I. Month-End'!$AQ:$AQ,'[1]I. Month-End'!$AL:$AL,$AY93,'[1]I. Month-End'!$AK:$AK,EY$87)</f>
        <v>#VALUE!</v>
      </c>
      <c r="EZ93" s="43" t="e">
        <f>SUMIFS('[1]I. Month-End'!$AQ:$AQ,'[1]I. Month-End'!$AL:$AL,$AY93,'[1]I. Month-End'!$AK:$AK,EZ$87)</f>
        <v>#VALUE!</v>
      </c>
      <c r="FA93" s="43" t="e">
        <f>SUMIFS('[1]I. Month-End'!$AQ:$AQ,'[1]I. Month-End'!$AL:$AL,$AY93,'[1]I. Month-End'!$AK:$AK,FA$87)</f>
        <v>#VALUE!</v>
      </c>
      <c r="FB93" s="43" t="e">
        <f>SUMIFS('[1]I. Month-End'!$AQ:$AQ,'[1]I. Month-End'!$AL:$AL,$AY93,'[1]I. Month-End'!$AK:$AK,FB$87)</f>
        <v>#VALUE!</v>
      </c>
      <c r="FC93" s="43" t="e">
        <f>SUMIFS('[1]I. Month-End'!$AQ:$AQ,'[1]I. Month-End'!$AL:$AL,$AY93,'[1]I. Month-End'!$AK:$AK,FC$87)</f>
        <v>#VALUE!</v>
      </c>
      <c r="FD93" s="43" t="e">
        <f>SUMIFS('[1]I. Month-End'!$AQ:$AQ,'[1]I. Month-End'!$AL:$AL,$AY93,'[1]I. Month-End'!$AK:$AK,FD$87)</f>
        <v>#VALUE!</v>
      </c>
      <c r="FE93" s="43" t="e">
        <f>SUMIFS('[1]I. Month-End'!$AQ:$AQ,'[1]I. Month-End'!$AL:$AL,$AY93,'[1]I. Month-End'!$AK:$AK,FE$87)</f>
        <v>#VALUE!</v>
      </c>
      <c r="FF93" s="43" t="e">
        <f>SUMIFS('[1]I. Month-End'!$AQ:$AQ,'[1]I. Month-End'!$AL:$AL,$AY93,'[1]I. Month-End'!$AK:$AK,FF$87)</f>
        <v>#VALUE!</v>
      </c>
      <c r="FG93" s="43" t="e">
        <f>SUMIFS('[1]I. Month-End'!$AQ:$AQ,'[1]I. Month-End'!$AL:$AL,$AY93,'[1]I. Month-End'!$AK:$AK,FG$87)</f>
        <v>#VALUE!</v>
      </c>
      <c r="FH93" s="43" t="e">
        <f>SUMIFS('[1]I. Month-End'!$AQ:$AQ,'[1]I. Month-End'!$AL:$AL,$AY93,'[1]I. Month-End'!$AK:$AK,FH$87)</f>
        <v>#VALUE!</v>
      </c>
      <c r="FI93" s="43" t="e">
        <f>SUMIFS('[1]I. Month-End'!$AQ:$AQ,'[1]I. Month-End'!$AL:$AL,$AY93,'[1]I. Month-End'!$AK:$AK,FI$87)</f>
        <v>#VALUE!</v>
      </c>
    </row>
    <row r="94" spans="1:165" ht="15" customHeight="1">
      <c r="A94" s="44"/>
      <c r="B94" s="44"/>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Y94" s="42">
        <v>2022</v>
      </c>
      <c r="AZ94" s="43"/>
      <c r="BA94" s="43"/>
      <c r="BB94" s="43"/>
      <c r="BC94" s="43"/>
      <c r="BD94" s="43"/>
      <c r="BE94" s="43"/>
      <c r="BF94" s="43"/>
      <c r="BG94" s="43"/>
      <c r="BH94" s="43"/>
      <c r="BI94" s="43"/>
      <c r="BJ94" s="43"/>
      <c r="BK94" s="43"/>
      <c r="BL94" s="43"/>
      <c r="BM94" s="43"/>
      <c r="BN94" s="43"/>
      <c r="BO94" s="43"/>
      <c r="BP94" s="43"/>
      <c r="BQ94" s="43"/>
      <c r="BR94" s="43"/>
      <c r="BS94" s="43"/>
      <c r="BT94" s="43"/>
      <c r="BU94" s="43"/>
      <c r="BV94" s="43"/>
      <c r="BW94" s="43"/>
      <c r="BX94" s="43"/>
      <c r="BY94" s="43"/>
      <c r="BZ94" s="43"/>
      <c r="CA94" s="43"/>
      <c r="CB94" s="43"/>
      <c r="CC94" s="43"/>
      <c r="CD94" s="43"/>
      <c r="CE94" s="43"/>
      <c r="CF94" s="43"/>
      <c r="CG94" s="43"/>
      <c r="CH94" s="43"/>
      <c r="CI94" s="43"/>
      <c r="CJ94" s="43"/>
      <c r="CK94" s="43"/>
      <c r="CL94" s="43"/>
      <c r="CM94" s="43"/>
      <c r="CN94" s="43"/>
      <c r="CO94" s="43"/>
      <c r="CP94" s="43"/>
      <c r="CQ94" s="43"/>
      <c r="CR94" s="43"/>
      <c r="CS94" s="43"/>
      <c r="CT94" s="43"/>
      <c r="CU94" s="43"/>
      <c r="CV94" s="43"/>
      <c r="CW94" s="43"/>
      <c r="CX94" s="43"/>
      <c r="CY94" s="43"/>
      <c r="CZ94" s="43"/>
      <c r="DA94" s="43"/>
      <c r="DB94" s="43"/>
      <c r="DC94" s="43"/>
      <c r="DD94" s="43"/>
      <c r="DE94" s="43"/>
      <c r="DF94" s="43"/>
      <c r="DG94" s="43"/>
      <c r="DH94" s="43"/>
      <c r="DI94" s="43"/>
      <c r="DJ94" s="43"/>
      <c r="DK94" s="43"/>
      <c r="DL94" s="43"/>
      <c r="DM94" s="43"/>
      <c r="DN94" s="43"/>
      <c r="DO94" s="43"/>
      <c r="DP94" s="43"/>
      <c r="DQ94" s="43"/>
      <c r="DR94" s="43"/>
      <c r="DS94" s="43"/>
      <c r="DT94" s="43" t="e">
        <f>SUMIFS('[1]I. Month-End'!$AQ:$AQ,'[1]I. Month-End'!$AL:$AL,$AY94,'[1]I. Month-End'!$AK:$AK,DT$87)</f>
        <v>#VALUE!</v>
      </c>
      <c r="DU94" s="43" t="e">
        <f>SUMIFS('[1]I. Month-End'!$AQ:$AQ,'[1]I. Month-End'!$AL:$AL,$AY94,'[1]I. Month-End'!$AK:$AK,DU$87)</f>
        <v>#VALUE!</v>
      </c>
      <c r="DV94" s="43" t="e">
        <f>SUMIFS('[1]I. Month-End'!$AQ:$AQ,'[1]I. Month-End'!$AL:$AL,$AY94,'[1]I. Month-End'!$AK:$AK,DV$87)</f>
        <v>#VALUE!</v>
      </c>
      <c r="DW94" s="43" t="e">
        <f>SUMIFS('[1]I. Month-End'!$AQ:$AQ,'[1]I. Month-End'!$AL:$AL,$AY94,'[1]I. Month-End'!$AK:$AK,DW$87)</f>
        <v>#VALUE!</v>
      </c>
      <c r="DX94" s="43" t="e">
        <f>SUMIFS('[1]I. Month-End'!$AQ:$AQ,'[1]I. Month-End'!$AL:$AL,$AY94,'[1]I. Month-End'!$AK:$AK,DX$87)</f>
        <v>#VALUE!</v>
      </c>
      <c r="DY94" s="43" t="e">
        <f>SUMIFS('[1]I. Month-End'!$AQ:$AQ,'[1]I. Month-End'!$AL:$AL,$AY94,'[1]I. Month-End'!$AK:$AK,DY$87)</f>
        <v>#VALUE!</v>
      </c>
      <c r="DZ94" s="43" t="e">
        <f>SUMIFS('[1]I. Month-End'!$AQ:$AQ,'[1]I. Month-End'!$AL:$AL,$AY94,'[1]I. Month-End'!$AK:$AK,DZ$87)</f>
        <v>#VALUE!</v>
      </c>
      <c r="EA94" s="43" t="e">
        <f>SUMIFS('[1]I. Month-End'!$AQ:$AQ,'[1]I. Month-End'!$AL:$AL,$AY94,'[1]I. Month-End'!$AK:$AK,EA$87)</f>
        <v>#VALUE!</v>
      </c>
      <c r="EB94" s="43" t="e">
        <f>SUMIFS('[1]I. Month-End'!$AQ:$AQ,'[1]I. Month-End'!$AL:$AL,$AY94,'[1]I. Month-End'!$AK:$AK,EB$87)</f>
        <v>#VALUE!</v>
      </c>
      <c r="EC94" s="43" t="e">
        <f>SUMIFS('[1]I. Month-End'!$AQ:$AQ,'[1]I. Month-End'!$AL:$AL,$AY94,'[1]I. Month-End'!$AK:$AK,EC$87)</f>
        <v>#VALUE!</v>
      </c>
      <c r="ED94" s="43" t="e">
        <f>SUMIFS('[1]I. Month-End'!$AQ:$AQ,'[1]I. Month-End'!$AL:$AL,$AY94,'[1]I. Month-End'!$AK:$AK,ED$87)</f>
        <v>#VALUE!</v>
      </c>
      <c r="EE94" s="43" t="e">
        <f>SUMIFS('[1]I. Month-End'!$AQ:$AQ,'[1]I. Month-End'!$AL:$AL,$AY94,'[1]I. Month-End'!$AK:$AK,EE$87)</f>
        <v>#VALUE!</v>
      </c>
      <c r="EF94" s="43" t="e">
        <f>SUMIFS('[1]I. Month-End'!$AQ:$AQ,'[1]I. Month-End'!$AL:$AL,$AY94,'[1]I. Month-End'!$AK:$AK,EF$87)</f>
        <v>#VALUE!</v>
      </c>
      <c r="EG94" s="43" t="e">
        <f>SUMIFS('[1]I. Month-End'!$AQ:$AQ,'[1]I. Month-End'!$AL:$AL,$AY94,'[1]I. Month-End'!$AK:$AK,EG$87)</f>
        <v>#VALUE!</v>
      </c>
      <c r="EH94" s="43" t="e">
        <f>SUMIFS('[1]I. Month-End'!$AQ:$AQ,'[1]I. Month-End'!$AL:$AL,$AY94,'[1]I. Month-End'!$AK:$AK,EH$87)</f>
        <v>#VALUE!</v>
      </c>
      <c r="EI94" s="43" t="e">
        <f>SUMIFS('[1]I. Month-End'!$AQ:$AQ,'[1]I. Month-End'!$AL:$AL,$AY94,'[1]I. Month-End'!$AK:$AK,EI$87)</f>
        <v>#VALUE!</v>
      </c>
      <c r="EJ94" s="43" t="e">
        <f>SUMIFS('[1]I. Month-End'!$AQ:$AQ,'[1]I. Month-End'!$AL:$AL,$AY94,'[1]I. Month-End'!$AK:$AK,EJ$87)</f>
        <v>#VALUE!</v>
      </c>
      <c r="EK94" s="43" t="e">
        <f>SUMIFS('[1]I. Month-End'!$AQ:$AQ,'[1]I. Month-End'!$AL:$AL,$AY94,'[1]I. Month-End'!$AK:$AK,EK$87)</f>
        <v>#VALUE!</v>
      </c>
      <c r="EL94" s="43" t="e">
        <f>SUMIFS('[1]I. Month-End'!$AQ:$AQ,'[1]I. Month-End'!$AL:$AL,$AY94,'[1]I. Month-End'!$AK:$AK,EL$87)</f>
        <v>#VALUE!</v>
      </c>
      <c r="EM94" s="43" t="e">
        <f>SUMIFS('[1]I. Month-End'!$AQ:$AQ,'[1]I. Month-End'!$AL:$AL,$AY94,'[1]I. Month-End'!$AK:$AK,EM$87)</f>
        <v>#VALUE!</v>
      </c>
      <c r="EN94" s="43" t="e">
        <f>SUMIFS('[1]I. Month-End'!$AQ:$AQ,'[1]I. Month-End'!$AL:$AL,$AY94,'[1]I. Month-End'!$AK:$AK,EN$87)</f>
        <v>#VALUE!</v>
      </c>
      <c r="EO94" s="43" t="e">
        <f>SUMIFS('[1]I. Month-End'!$AQ:$AQ,'[1]I. Month-End'!$AL:$AL,$AY94,'[1]I. Month-End'!$AK:$AK,EO$87)</f>
        <v>#VALUE!</v>
      </c>
      <c r="EP94" s="43" t="e">
        <f>SUMIFS('[1]I. Month-End'!$AQ:$AQ,'[1]I. Month-End'!$AL:$AL,$AY94,'[1]I. Month-End'!$AK:$AK,EP$87)</f>
        <v>#VALUE!</v>
      </c>
      <c r="EQ94" s="43" t="e">
        <f>SUMIFS('[1]I. Month-End'!$AQ:$AQ,'[1]I. Month-End'!$AL:$AL,$AY94,'[1]I. Month-End'!$AK:$AK,EQ$87)</f>
        <v>#VALUE!</v>
      </c>
      <c r="ER94" s="43" t="e">
        <f>SUMIFS('[1]I. Month-End'!$AQ:$AQ,'[1]I. Month-End'!$AL:$AL,$AY94,'[1]I. Month-End'!$AK:$AK,ER$87)</f>
        <v>#VALUE!</v>
      </c>
      <c r="ES94" s="43" t="e">
        <f>SUMIFS('[1]I. Month-End'!$AQ:$AQ,'[1]I. Month-End'!$AL:$AL,$AY94,'[1]I. Month-End'!$AK:$AK,ES$87)</f>
        <v>#VALUE!</v>
      </c>
      <c r="ET94" s="43" t="e">
        <f>SUMIFS('[1]I. Month-End'!$AQ:$AQ,'[1]I. Month-End'!$AL:$AL,$AY94,'[1]I. Month-End'!$AK:$AK,ET$87)</f>
        <v>#VALUE!</v>
      </c>
      <c r="EU94" s="43" t="e">
        <f>SUMIFS('[1]I. Month-End'!$AQ:$AQ,'[1]I. Month-End'!$AL:$AL,$AY94,'[1]I. Month-End'!$AK:$AK,EU$87)</f>
        <v>#VALUE!</v>
      </c>
      <c r="EV94" s="43" t="e">
        <f>SUMIFS('[1]I. Month-End'!$AQ:$AQ,'[1]I. Month-End'!$AL:$AL,$AY94,'[1]I. Month-End'!$AK:$AK,EV$87)</f>
        <v>#VALUE!</v>
      </c>
      <c r="EW94" s="43" t="e">
        <f>SUMIFS('[1]I. Month-End'!$AQ:$AQ,'[1]I. Month-End'!$AL:$AL,$AY94,'[1]I. Month-End'!$AK:$AK,EW$87)</f>
        <v>#VALUE!</v>
      </c>
      <c r="EX94" s="43" t="e">
        <f>SUMIFS('[1]I. Month-End'!$AQ:$AQ,'[1]I. Month-End'!$AL:$AL,$AY94,'[1]I. Month-End'!$AK:$AK,EX$87)</f>
        <v>#VALUE!</v>
      </c>
      <c r="EY94" s="43" t="e">
        <f>SUMIFS('[1]I. Month-End'!$AQ:$AQ,'[1]I. Month-End'!$AL:$AL,$AY94,'[1]I. Month-End'!$AK:$AK,EY$87)</f>
        <v>#VALUE!</v>
      </c>
      <c r="EZ94" s="43" t="e">
        <f>SUMIFS('[1]I. Month-End'!$AQ:$AQ,'[1]I. Month-End'!$AL:$AL,$AY94,'[1]I. Month-End'!$AK:$AK,EZ$87)</f>
        <v>#VALUE!</v>
      </c>
      <c r="FA94" s="43" t="e">
        <f>SUMIFS('[1]I. Month-End'!$AQ:$AQ,'[1]I. Month-End'!$AL:$AL,$AY94,'[1]I. Month-End'!$AK:$AK,FA$87)</f>
        <v>#VALUE!</v>
      </c>
      <c r="FB94" s="43" t="e">
        <f>SUMIFS('[1]I. Month-End'!$AQ:$AQ,'[1]I. Month-End'!$AL:$AL,$AY94,'[1]I. Month-End'!$AK:$AK,FB$87)</f>
        <v>#VALUE!</v>
      </c>
      <c r="FC94" s="43" t="e">
        <f>SUMIFS('[1]I. Month-End'!$AQ:$AQ,'[1]I. Month-End'!$AL:$AL,$AY94,'[1]I. Month-End'!$AK:$AK,FC$87)</f>
        <v>#VALUE!</v>
      </c>
      <c r="FD94" s="43" t="e">
        <f>SUMIFS('[1]I. Month-End'!$AQ:$AQ,'[1]I. Month-End'!$AL:$AL,$AY94,'[1]I. Month-End'!$AK:$AK,FD$87)</f>
        <v>#VALUE!</v>
      </c>
      <c r="FE94" s="43" t="e">
        <f>SUMIFS('[1]I. Month-End'!$AQ:$AQ,'[1]I. Month-End'!$AL:$AL,$AY94,'[1]I. Month-End'!$AK:$AK,FE$87)</f>
        <v>#VALUE!</v>
      </c>
      <c r="FF94" s="43" t="e">
        <f>SUMIFS('[1]I. Month-End'!$AQ:$AQ,'[1]I. Month-End'!$AL:$AL,$AY94,'[1]I. Month-End'!$AK:$AK,FF$87)</f>
        <v>#VALUE!</v>
      </c>
      <c r="FG94" s="43" t="e">
        <f>SUMIFS('[1]I. Month-End'!$AQ:$AQ,'[1]I. Month-End'!$AL:$AL,$AY94,'[1]I. Month-End'!$AK:$AK,FG$87)</f>
        <v>#VALUE!</v>
      </c>
      <c r="FH94" s="43" t="e">
        <f>SUMIFS('[1]I. Month-End'!$AQ:$AQ,'[1]I. Month-End'!$AL:$AL,$AY94,'[1]I. Month-End'!$AK:$AK,FH$87)</f>
        <v>#VALUE!</v>
      </c>
      <c r="FI94" s="43" t="e">
        <f>SUMIFS('[1]I. Month-End'!$AQ:$AQ,'[1]I. Month-End'!$AL:$AL,$AY94,'[1]I. Month-End'!$AK:$AK,FI$87)</f>
        <v>#VALUE!</v>
      </c>
    </row>
    <row r="95" spans="1:165" ht="15" customHeight="1">
      <c r="A95" s="44"/>
      <c r="B95" s="44"/>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Y95" s="42">
        <v>2023</v>
      </c>
      <c r="AZ95" s="43"/>
      <c r="BA95" s="43"/>
      <c r="BB95" s="43"/>
      <c r="BC95" s="43"/>
      <c r="BD95" s="43"/>
      <c r="BE95" s="43"/>
      <c r="BF95" s="43"/>
      <c r="BG95" s="43"/>
      <c r="BH95" s="43"/>
      <c r="BI95" s="43"/>
      <c r="BJ95" s="43"/>
      <c r="BK95" s="43"/>
      <c r="BL95" s="43"/>
      <c r="BM95" s="43"/>
      <c r="BN95" s="43"/>
      <c r="BO95" s="43"/>
      <c r="BP95" s="43"/>
      <c r="BQ95" s="43"/>
      <c r="BR95" s="43"/>
      <c r="BS95" s="43"/>
      <c r="BT95" s="43"/>
      <c r="BU95" s="43"/>
      <c r="BV95" s="43"/>
      <c r="BW95" s="43"/>
      <c r="BX95" s="43"/>
      <c r="BY95" s="43"/>
      <c r="BZ95" s="43"/>
      <c r="CA95" s="43"/>
      <c r="CB95" s="43"/>
      <c r="CC95" s="43"/>
      <c r="CD95" s="43"/>
      <c r="CE95" s="43"/>
      <c r="CF95" s="43"/>
      <c r="CG95" s="43"/>
      <c r="CH95" s="43"/>
      <c r="CI95" s="43"/>
      <c r="CJ95" s="43"/>
      <c r="CK95" s="43"/>
      <c r="CL95" s="43"/>
      <c r="CM95" s="43"/>
      <c r="CN95" s="43"/>
      <c r="CO95" s="43"/>
      <c r="CP95" s="43"/>
      <c r="CQ95" s="43"/>
      <c r="CR95" s="43"/>
      <c r="CS95" s="43"/>
      <c r="CT95" s="43"/>
      <c r="CU95" s="43"/>
      <c r="CV95" s="43"/>
      <c r="CW95" s="43"/>
      <c r="CX95" s="43"/>
      <c r="CY95" s="43"/>
      <c r="CZ95" s="43"/>
      <c r="DA95" s="43"/>
      <c r="DB95" s="43"/>
      <c r="DC95" s="43"/>
      <c r="DD95" s="43"/>
      <c r="DE95" s="43"/>
      <c r="DF95" s="43"/>
      <c r="DG95" s="43"/>
      <c r="DH95" s="43"/>
      <c r="DI95" s="43"/>
      <c r="DJ95" s="43"/>
      <c r="DK95" s="43"/>
      <c r="DL95" s="43"/>
      <c r="DM95" s="43"/>
      <c r="DN95" s="43"/>
      <c r="DO95" s="43"/>
      <c r="DP95" s="43"/>
      <c r="DQ95" s="43"/>
      <c r="DR95" s="43"/>
      <c r="DS95" s="43"/>
      <c r="DT95" s="43"/>
      <c r="DU95" s="43"/>
      <c r="DV95" s="43"/>
      <c r="DW95" s="43"/>
      <c r="DX95" s="43"/>
      <c r="DY95" s="43"/>
      <c r="DZ95" s="43"/>
      <c r="EA95" s="43"/>
      <c r="EB95" s="43"/>
      <c r="EC95" s="43"/>
      <c r="ED95" s="43"/>
      <c r="EE95" s="43"/>
      <c r="EF95" s="43" t="e">
        <f>SUMIFS('[1]I. Month-End'!$AQ:$AQ,'[1]I. Month-End'!$AL:$AL,$AY95,'[1]I. Month-End'!$AK:$AK,EF$87)</f>
        <v>#VALUE!</v>
      </c>
      <c r="EG95" s="43" t="e">
        <f>SUMIFS('[1]I. Month-End'!$AQ:$AQ,'[1]I. Month-End'!$AL:$AL,$AY95,'[1]I. Month-End'!$AK:$AK,EG$87)</f>
        <v>#VALUE!</v>
      </c>
      <c r="EH95" s="43" t="e">
        <f>SUMIFS('[1]I. Month-End'!$AQ:$AQ,'[1]I. Month-End'!$AL:$AL,$AY95,'[1]I. Month-End'!$AK:$AK,EH$87)</f>
        <v>#VALUE!</v>
      </c>
      <c r="EI95" s="43" t="e">
        <f>SUMIFS('[1]I. Month-End'!$AQ:$AQ,'[1]I. Month-End'!$AL:$AL,$AY95,'[1]I. Month-End'!$AK:$AK,EI$87)</f>
        <v>#VALUE!</v>
      </c>
      <c r="EJ95" s="43" t="e">
        <f>SUMIFS('[1]I. Month-End'!$AQ:$AQ,'[1]I. Month-End'!$AL:$AL,$AY95,'[1]I. Month-End'!$AK:$AK,EJ$87)</f>
        <v>#VALUE!</v>
      </c>
      <c r="EK95" s="43" t="e">
        <f>SUMIFS('[1]I. Month-End'!$AQ:$AQ,'[1]I. Month-End'!$AL:$AL,$AY95,'[1]I. Month-End'!$AK:$AK,EK$87)</f>
        <v>#VALUE!</v>
      </c>
      <c r="EL95" s="43" t="e">
        <f>SUMIFS('[1]I. Month-End'!$AQ:$AQ,'[1]I. Month-End'!$AL:$AL,$AY95,'[1]I. Month-End'!$AK:$AK,EL$87)</f>
        <v>#VALUE!</v>
      </c>
      <c r="EM95" s="43" t="e">
        <f>SUMIFS('[1]I. Month-End'!$AQ:$AQ,'[1]I. Month-End'!$AL:$AL,$AY95,'[1]I. Month-End'!$AK:$AK,EM$87)</f>
        <v>#VALUE!</v>
      </c>
      <c r="EN95" s="43" t="e">
        <f>SUMIFS('[1]I. Month-End'!$AQ:$AQ,'[1]I. Month-End'!$AL:$AL,$AY95,'[1]I. Month-End'!$AK:$AK,EN$87)</f>
        <v>#VALUE!</v>
      </c>
      <c r="EO95" s="43" t="e">
        <f>SUMIFS('[1]I. Month-End'!$AQ:$AQ,'[1]I. Month-End'!$AL:$AL,$AY95,'[1]I. Month-End'!$AK:$AK,EO$87)</f>
        <v>#VALUE!</v>
      </c>
      <c r="EP95" s="43" t="e">
        <f>SUMIFS('[1]I. Month-End'!$AQ:$AQ,'[1]I. Month-End'!$AL:$AL,$AY95,'[1]I. Month-End'!$AK:$AK,EP$87)</f>
        <v>#VALUE!</v>
      </c>
      <c r="EQ95" s="43" t="e">
        <f>SUMIFS('[1]I. Month-End'!$AQ:$AQ,'[1]I. Month-End'!$AL:$AL,$AY95,'[1]I. Month-End'!$AK:$AK,EQ$87)</f>
        <v>#VALUE!</v>
      </c>
      <c r="ER95" s="43" t="e">
        <f>SUMIFS('[1]I. Month-End'!$AQ:$AQ,'[1]I. Month-End'!$AL:$AL,$AY95,'[1]I. Month-End'!$AK:$AK,ER$87)</f>
        <v>#VALUE!</v>
      </c>
      <c r="ES95" s="43" t="e">
        <f>SUMIFS('[1]I. Month-End'!$AQ:$AQ,'[1]I. Month-End'!$AL:$AL,$AY95,'[1]I. Month-End'!$AK:$AK,ES$87)</f>
        <v>#VALUE!</v>
      </c>
      <c r="ET95" s="43" t="e">
        <f>SUMIFS('[1]I. Month-End'!$AQ:$AQ,'[1]I. Month-End'!$AL:$AL,$AY95,'[1]I. Month-End'!$AK:$AK,ET$87)</f>
        <v>#VALUE!</v>
      </c>
      <c r="EU95" s="43" t="e">
        <f>SUMIFS('[1]I. Month-End'!$AQ:$AQ,'[1]I. Month-End'!$AL:$AL,$AY95,'[1]I. Month-End'!$AK:$AK,EU$87)</f>
        <v>#VALUE!</v>
      </c>
      <c r="EV95" s="43" t="e">
        <f>SUMIFS('[1]I. Month-End'!$AQ:$AQ,'[1]I. Month-End'!$AL:$AL,$AY95,'[1]I. Month-End'!$AK:$AK,EV$87)</f>
        <v>#VALUE!</v>
      </c>
      <c r="EW95" s="43" t="e">
        <f>SUMIFS('[1]I. Month-End'!$AQ:$AQ,'[1]I. Month-End'!$AL:$AL,$AY95,'[1]I. Month-End'!$AK:$AK,EW$87)</f>
        <v>#VALUE!</v>
      </c>
      <c r="EX95" s="43" t="e">
        <f>SUMIFS('[1]I. Month-End'!$AQ:$AQ,'[1]I. Month-End'!$AL:$AL,$AY95,'[1]I. Month-End'!$AK:$AK,EX$87)</f>
        <v>#VALUE!</v>
      </c>
      <c r="EY95" s="43" t="e">
        <f>SUMIFS('[1]I. Month-End'!$AQ:$AQ,'[1]I. Month-End'!$AL:$AL,$AY95,'[1]I. Month-End'!$AK:$AK,EY$87)</f>
        <v>#VALUE!</v>
      </c>
      <c r="EZ95" s="43" t="e">
        <f>SUMIFS('[1]I. Month-End'!$AQ:$AQ,'[1]I. Month-End'!$AL:$AL,$AY95,'[1]I. Month-End'!$AK:$AK,EZ$87)</f>
        <v>#VALUE!</v>
      </c>
      <c r="FA95" s="43" t="e">
        <f>SUMIFS('[1]I. Month-End'!$AQ:$AQ,'[1]I. Month-End'!$AL:$AL,$AY95,'[1]I. Month-End'!$AK:$AK,FA$87)</f>
        <v>#VALUE!</v>
      </c>
      <c r="FB95" s="43" t="e">
        <f>SUMIFS('[1]I. Month-End'!$AQ:$AQ,'[1]I. Month-End'!$AL:$AL,$AY95,'[1]I. Month-End'!$AK:$AK,FB$87)</f>
        <v>#VALUE!</v>
      </c>
      <c r="FC95" s="43" t="e">
        <f>SUMIFS('[1]I. Month-End'!$AQ:$AQ,'[1]I. Month-End'!$AL:$AL,$AY95,'[1]I. Month-End'!$AK:$AK,FC$87)</f>
        <v>#VALUE!</v>
      </c>
      <c r="FD95" s="43" t="e">
        <f>SUMIFS('[1]I. Month-End'!$AQ:$AQ,'[1]I. Month-End'!$AL:$AL,$AY95,'[1]I. Month-End'!$AK:$AK,FD$87)</f>
        <v>#VALUE!</v>
      </c>
      <c r="FE95" s="43" t="e">
        <f>SUMIFS('[1]I. Month-End'!$AQ:$AQ,'[1]I. Month-End'!$AL:$AL,$AY95,'[1]I. Month-End'!$AK:$AK,FE$87)</f>
        <v>#VALUE!</v>
      </c>
      <c r="FF95" s="43" t="e">
        <f>SUMIFS('[1]I. Month-End'!$AQ:$AQ,'[1]I. Month-End'!$AL:$AL,$AY95,'[1]I. Month-End'!$AK:$AK,FF$87)</f>
        <v>#VALUE!</v>
      </c>
      <c r="FG95" s="43" t="e">
        <f>SUMIFS('[1]I. Month-End'!$AQ:$AQ,'[1]I. Month-End'!$AL:$AL,$AY95,'[1]I. Month-End'!$AK:$AK,FG$87)</f>
        <v>#VALUE!</v>
      </c>
      <c r="FH95" s="43" t="e">
        <f>SUMIFS('[1]I. Month-End'!$AQ:$AQ,'[1]I. Month-End'!$AL:$AL,$AY95,'[1]I. Month-End'!$AK:$AK,FH$87)</f>
        <v>#VALUE!</v>
      </c>
      <c r="FI95" s="43" t="e">
        <f>SUMIFS('[1]I. Month-End'!$AQ:$AQ,'[1]I. Month-End'!$AL:$AL,$AY95,'[1]I. Month-End'!$AK:$AK,FI$87)</f>
        <v>#VALUE!</v>
      </c>
    </row>
    <row r="96" spans="1:165" ht="15" customHeight="1">
      <c r="A96" s="44"/>
      <c r="B96" s="44"/>
      <c r="C96" s="44"/>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Y96" s="42">
        <v>2024</v>
      </c>
      <c r="AZ96" s="43"/>
      <c r="BA96" s="43"/>
      <c r="BB96" s="43"/>
      <c r="BC96" s="43"/>
      <c r="BD96" s="43"/>
      <c r="BE96" s="43"/>
      <c r="BF96" s="43"/>
      <c r="BG96" s="43"/>
      <c r="BH96" s="43"/>
      <c r="BI96" s="43"/>
      <c r="BJ96" s="43"/>
      <c r="BK96" s="43"/>
      <c r="BL96" s="43"/>
      <c r="BM96" s="43"/>
      <c r="BN96" s="43"/>
      <c r="BO96" s="43"/>
      <c r="BP96" s="43"/>
      <c r="BQ96" s="43"/>
      <c r="BR96" s="43"/>
      <c r="BS96" s="43"/>
      <c r="BT96" s="43"/>
      <c r="BU96" s="43"/>
      <c r="BV96" s="43"/>
      <c r="BW96" s="43"/>
      <c r="BX96" s="43"/>
      <c r="BY96" s="43"/>
      <c r="BZ96" s="43"/>
      <c r="CA96" s="43"/>
      <c r="CB96" s="43"/>
      <c r="CC96" s="43"/>
      <c r="CD96" s="43"/>
      <c r="CE96" s="43"/>
      <c r="CF96" s="43"/>
      <c r="CG96" s="43"/>
      <c r="CH96" s="43"/>
      <c r="CI96" s="43"/>
      <c r="CJ96" s="43"/>
      <c r="CK96" s="43"/>
      <c r="CL96" s="43"/>
      <c r="CM96" s="43"/>
      <c r="CN96" s="43"/>
      <c r="CO96" s="43"/>
      <c r="CP96" s="43"/>
      <c r="CQ96" s="43"/>
      <c r="CR96" s="43"/>
      <c r="CS96" s="43"/>
      <c r="CT96" s="43"/>
      <c r="CU96" s="43"/>
      <c r="CV96" s="43"/>
      <c r="CW96" s="43"/>
      <c r="CX96" s="43"/>
      <c r="CY96" s="43"/>
      <c r="CZ96" s="43"/>
      <c r="DA96" s="43"/>
      <c r="DB96" s="43"/>
      <c r="DC96" s="43"/>
      <c r="DD96" s="43"/>
      <c r="DE96" s="43"/>
      <c r="DF96" s="43"/>
      <c r="DG96" s="43"/>
      <c r="DH96" s="43"/>
      <c r="DI96" s="43"/>
      <c r="DJ96" s="43"/>
      <c r="DK96" s="43"/>
      <c r="DL96" s="43"/>
      <c r="DM96" s="43"/>
      <c r="DN96" s="43"/>
      <c r="DO96" s="43"/>
      <c r="DP96" s="43"/>
      <c r="DQ96" s="43"/>
      <c r="DR96" s="43"/>
      <c r="DS96" s="43"/>
      <c r="DT96" s="43"/>
      <c r="DU96" s="43"/>
      <c r="DV96" s="43"/>
      <c r="DW96" s="43"/>
      <c r="DX96" s="43"/>
      <c r="DY96" s="43"/>
      <c r="DZ96" s="43"/>
      <c r="EA96" s="43"/>
      <c r="EB96" s="43"/>
      <c r="EC96" s="43"/>
      <c r="ED96" s="43"/>
      <c r="EE96" s="43"/>
      <c r="EF96" s="43"/>
      <c r="EG96" s="43"/>
      <c r="EH96" s="43"/>
      <c r="EI96" s="43"/>
      <c r="EJ96" s="43"/>
      <c r="EK96" s="43"/>
      <c r="EL96" s="43"/>
      <c r="EM96" s="43"/>
      <c r="EN96" s="43"/>
      <c r="EO96" s="43"/>
      <c r="EP96" s="43"/>
      <c r="EQ96" s="43"/>
      <c r="ER96" s="43" t="e">
        <f>SUMIFS('[1]I. Month-End'!$AQ:$AQ,'[1]I. Month-End'!$AL:$AL,$AY96,'[1]I. Month-End'!$AK:$AK,ER$87)</f>
        <v>#VALUE!</v>
      </c>
      <c r="ES96" s="43" t="e">
        <f>SUMIFS('[1]I. Month-End'!$AQ:$AQ,'[1]I. Month-End'!$AL:$AL,$AY96,'[1]I. Month-End'!$AK:$AK,ES$87)</f>
        <v>#VALUE!</v>
      </c>
      <c r="ET96" s="43" t="e">
        <f>SUMIFS('[1]I. Month-End'!$AQ:$AQ,'[1]I. Month-End'!$AL:$AL,$AY96,'[1]I. Month-End'!$AK:$AK,ET$87)</f>
        <v>#VALUE!</v>
      </c>
      <c r="EU96" s="43" t="e">
        <f>SUMIFS('[1]I. Month-End'!$AQ:$AQ,'[1]I. Month-End'!$AL:$AL,$AY96,'[1]I. Month-End'!$AK:$AK,EU$87)</f>
        <v>#VALUE!</v>
      </c>
      <c r="EV96" s="43" t="e">
        <f>SUMIFS('[1]I. Month-End'!$AQ:$AQ,'[1]I. Month-End'!$AL:$AL,$AY96,'[1]I. Month-End'!$AK:$AK,EV$87)</f>
        <v>#VALUE!</v>
      </c>
      <c r="EW96" s="43" t="e">
        <f>SUMIFS('[1]I. Month-End'!$AQ:$AQ,'[1]I. Month-End'!$AL:$AL,$AY96,'[1]I. Month-End'!$AK:$AK,EW$87)</f>
        <v>#VALUE!</v>
      </c>
      <c r="EX96" s="43" t="e">
        <f>SUMIFS('[1]I. Month-End'!$AQ:$AQ,'[1]I. Month-End'!$AL:$AL,$AY96,'[1]I. Month-End'!$AK:$AK,EX$87)</f>
        <v>#VALUE!</v>
      </c>
      <c r="EY96" s="43" t="e">
        <f>SUMIFS('[1]I. Month-End'!$AQ:$AQ,'[1]I. Month-End'!$AL:$AL,$AY96,'[1]I. Month-End'!$AK:$AK,EY$87)</f>
        <v>#VALUE!</v>
      </c>
      <c r="EZ96" s="43" t="e">
        <f>SUMIFS('[1]I. Month-End'!$AQ:$AQ,'[1]I. Month-End'!$AL:$AL,$AY96,'[1]I. Month-End'!$AK:$AK,EZ$87)</f>
        <v>#VALUE!</v>
      </c>
      <c r="FA96" s="43" t="e">
        <f>SUMIFS('[1]I. Month-End'!$AQ:$AQ,'[1]I. Month-End'!$AL:$AL,$AY96,'[1]I. Month-End'!$AK:$AK,FA$87)</f>
        <v>#VALUE!</v>
      </c>
      <c r="FB96" s="43" t="e">
        <f>SUMIFS('[1]I. Month-End'!$AQ:$AQ,'[1]I. Month-End'!$AL:$AL,$AY96,'[1]I. Month-End'!$AK:$AK,FB$87)</f>
        <v>#VALUE!</v>
      </c>
      <c r="FC96" s="43" t="e">
        <f>SUMIFS('[1]I. Month-End'!$AQ:$AQ,'[1]I. Month-End'!$AL:$AL,$AY96,'[1]I. Month-End'!$AK:$AK,FC$87)</f>
        <v>#VALUE!</v>
      </c>
      <c r="FD96" s="43" t="e">
        <f>SUMIFS('[1]I. Month-End'!$AQ:$AQ,'[1]I. Month-End'!$AL:$AL,$AY96,'[1]I. Month-End'!$AK:$AK,FD$87)</f>
        <v>#VALUE!</v>
      </c>
      <c r="FE96" s="43" t="e">
        <f>SUMIFS('[1]I. Month-End'!$AQ:$AQ,'[1]I. Month-End'!$AL:$AL,$AY96,'[1]I. Month-End'!$AK:$AK,FE$87)</f>
        <v>#VALUE!</v>
      </c>
      <c r="FF96" s="43" t="e">
        <f>SUMIFS('[1]I. Month-End'!$AQ:$AQ,'[1]I. Month-End'!$AL:$AL,$AY96,'[1]I. Month-End'!$AK:$AK,FF$87)</f>
        <v>#VALUE!</v>
      </c>
      <c r="FG96" s="43" t="e">
        <f>SUMIFS('[1]I. Month-End'!$AQ:$AQ,'[1]I. Month-End'!$AL:$AL,$AY96,'[1]I. Month-End'!$AK:$AK,FG$87)</f>
        <v>#VALUE!</v>
      </c>
      <c r="FH96" s="43" t="e">
        <f>SUMIFS('[1]I. Month-End'!$AQ:$AQ,'[1]I. Month-End'!$AL:$AL,$AY96,'[1]I. Month-End'!$AK:$AK,FH$87)</f>
        <v>#VALUE!</v>
      </c>
      <c r="FI96" s="43" t="e">
        <f>SUMIFS('[1]I. Month-End'!$AQ:$AQ,'[1]I. Month-End'!$AL:$AL,$AY96,'[1]I. Month-End'!$AK:$AK,FI$87)</f>
        <v>#VALUE!</v>
      </c>
    </row>
    <row r="97" spans="1:48" ht="15" customHeight="1">
      <c r="A97" s="44"/>
      <c r="B97" s="44"/>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row>
    <row r="98" spans="1:48" ht="15" customHeight="1">
      <c r="A98" s="44"/>
      <c r="B98" s="44"/>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row>
    <row r="99" spans="1:48" ht="15" customHeight="1">
      <c r="A99" s="44"/>
      <c r="B99" s="44"/>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row>
    <row r="100" spans="1:48" ht="15" customHeight="1">
      <c r="A100" s="44"/>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row>
    <row r="101" spans="1:48" ht="15" customHeight="1">
      <c r="A101" s="44"/>
      <c r="B101" s="44"/>
      <c r="C101" s="44"/>
      <c r="D101" s="44"/>
      <c r="E101" s="44"/>
      <c r="F101" s="44"/>
      <c r="G101" s="44"/>
      <c r="H101" s="44"/>
      <c r="I101" s="44"/>
      <c r="J101" s="44"/>
      <c r="K101" s="44"/>
      <c r="L101" s="44"/>
      <c r="M101" s="44"/>
      <c r="N101" s="44"/>
      <c r="O101" s="44"/>
      <c r="P101" s="44"/>
      <c r="Q101" s="44"/>
      <c r="R101" s="44"/>
      <c r="S101" s="44"/>
      <c r="T101" s="44"/>
      <c r="U101" s="44"/>
      <c r="V101" s="44"/>
      <c r="W101" s="44"/>
      <c r="X101" s="44"/>
      <c r="Y101" s="44"/>
      <c r="Z101" s="44"/>
      <c r="AA101" s="44"/>
      <c r="AB101" s="44"/>
      <c r="AC101" s="44"/>
      <c r="AD101" s="44"/>
      <c r="AE101" s="44"/>
      <c r="AF101" s="44"/>
      <c r="AG101" s="44"/>
      <c r="AH101" s="44"/>
      <c r="AI101" s="44"/>
      <c r="AJ101" s="44"/>
      <c r="AK101" s="44"/>
      <c r="AL101" s="44"/>
      <c r="AM101" s="44"/>
      <c r="AN101" s="44"/>
      <c r="AO101" s="44"/>
      <c r="AP101" s="44"/>
      <c r="AQ101" s="44"/>
      <c r="AR101" s="44"/>
      <c r="AS101" s="44"/>
      <c r="AT101" s="44"/>
      <c r="AU101" s="44"/>
      <c r="AV101" s="44"/>
    </row>
    <row r="102" spans="1:48" ht="15" customHeight="1">
      <c r="A102" s="44"/>
      <c r="B102" s="105"/>
      <c r="C102" s="105"/>
      <c r="D102" s="105"/>
      <c r="E102" s="105"/>
      <c r="F102" s="105"/>
      <c r="G102" s="105"/>
      <c r="H102" s="105"/>
      <c r="I102" s="105"/>
      <c r="J102" s="105"/>
      <c r="K102" s="105"/>
      <c r="L102" s="105"/>
      <c r="M102" s="105"/>
      <c r="N102" s="105"/>
      <c r="O102" s="105"/>
      <c r="P102" s="105"/>
      <c r="Q102" s="105"/>
      <c r="R102" s="105"/>
      <c r="S102" s="105"/>
      <c r="T102" s="105"/>
      <c r="U102" s="105"/>
      <c r="V102" s="105"/>
      <c r="W102" s="105"/>
      <c r="X102" s="105"/>
      <c r="Y102" s="105"/>
      <c r="Z102" s="105"/>
      <c r="AA102" s="105"/>
      <c r="AB102" s="105"/>
      <c r="AC102" s="105"/>
      <c r="AD102" s="105"/>
      <c r="AE102" s="105"/>
      <c r="AF102" s="105"/>
      <c r="AG102" s="105"/>
      <c r="AH102" s="105"/>
      <c r="AI102" s="105"/>
      <c r="AJ102" s="105"/>
      <c r="AK102" s="105"/>
      <c r="AL102" s="105"/>
      <c r="AM102" s="105"/>
      <c r="AN102" s="105"/>
      <c r="AO102" s="105"/>
      <c r="AP102" s="105"/>
      <c r="AQ102" s="105"/>
      <c r="AR102" s="105"/>
      <c r="AS102" s="105"/>
      <c r="AT102" s="105"/>
      <c r="AU102" s="44"/>
      <c r="AV102" s="44"/>
    </row>
    <row r="103" spans="1:48" ht="15" customHeight="1">
      <c r="A103" s="44"/>
      <c r="C103" s="73"/>
      <c r="D103" s="73"/>
      <c r="E103" s="73"/>
      <c r="F103" s="73"/>
      <c r="G103" s="73"/>
      <c r="H103" s="73"/>
      <c r="I103" s="73"/>
      <c r="J103" s="73"/>
      <c r="K103" s="73"/>
      <c r="L103" s="73"/>
      <c r="M103" s="73"/>
      <c r="N103" s="73"/>
      <c r="O103" s="73"/>
      <c r="P103" s="73"/>
      <c r="Q103" s="73"/>
      <c r="R103" s="73"/>
      <c r="S103" s="73"/>
      <c r="T103" s="73"/>
      <c r="U103" s="73"/>
      <c r="V103" s="73"/>
      <c r="W103" s="73"/>
      <c r="X103" s="73"/>
      <c r="Y103" s="73"/>
      <c r="Z103" s="73"/>
      <c r="AA103" s="73"/>
      <c r="AB103" s="73"/>
      <c r="AC103" s="73"/>
      <c r="AD103" s="73"/>
      <c r="AE103" s="73"/>
      <c r="AF103" s="73"/>
      <c r="AG103" s="73"/>
      <c r="AH103" s="73"/>
      <c r="AI103" s="73"/>
      <c r="AJ103" s="73"/>
      <c r="AK103" s="73"/>
      <c r="AL103" s="73"/>
      <c r="AM103" s="73"/>
      <c r="AN103" s="73"/>
      <c r="AO103" s="73"/>
      <c r="AP103" s="73"/>
      <c r="AQ103" s="73"/>
      <c r="AR103" s="73"/>
      <c r="AS103" s="73"/>
      <c r="AT103" s="73"/>
      <c r="AU103" s="73"/>
      <c r="AV103" s="44"/>
    </row>
    <row r="104" spans="1:48" ht="15" customHeight="1">
      <c r="A104" s="105" t="str">
        <f>_xlfn.CONCAT("Data as of: ", TEXT($AZ$2,"dd mmmm yyyy"))</f>
        <v>Data as of: 30 June 2025</v>
      </c>
      <c r="B104" s="105"/>
      <c r="C104" s="105"/>
      <c r="D104" s="105"/>
      <c r="E104" s="105"/>
      <c r="F104" s="105"/>
      <c r="G104" s="105"/>
      <c r="H104" s="105"/>
      <c r="I104" s="105"/>
      <c r="J104" s="105"/>
      <c r="K104" s="105"/>
      <c r="L104" s="105"/>
      <c r="M104" s="105"/>
      <c r="N104" s="105"/>
      <c r="O104" s="105"/>
      <c r="P104" s="105"/>
      <c r="Q104" s="105"/>
      <c r="R104" s="105"/>
      <c r="S104" s="105"/>
      <c r="T104" s="105"/>
      <c r="U104" s="105"/>
      <c r="V104" s="105"/>
      <c r="W104" s="105"/>
      <c r="X104" s="105"/>
      <c r="Y104" s="105"/>
      <c r="Z104" s="105"/>
      <c r="AA104" s="105"/>
      <c r="AB104" s="105"/>
      <c r="AC104" s="105"/>
      <c r="AD104" s="105"/>
      <c r="AE104" s="105"/>
      <c r="AF104" s="105"/>
      <c r="AG104" s="105"/>
      <c r="AH104" s="105"/>
      <c r="AI104" s="105"/>
      <c r="AJ104" s="105"/>
      <c r="AK104" s="105"/>
      <c r="AL104" s="105"/>
      <c r="AM104" s="105"/>
      <c r="AN104" s="105"/>
      <c r="AO104" s="105"/>
      <c r="AP104" s="105"/>
      <c r="AQ104" s="105"/>
      <c r="AR104" s="105"/>
      <c r="AS104" s="105"/>
      <c r="AT104" s="105"/>
      <c r="AU104" s="105"/>
      <c r="AV104" s="105"/>
    </row>
    <row r="105" spans="1:48" ht="15" customHeight="1">
      <c r="A105" s="108" t="s">
        <v>142</v>
      </c>
      <c r="B105" s="108"/>
      <c r="C105" s="108"/>
      <c r="D105" s="108"/>
      <c r="E105" s="108"/>
      <c r="F105" s="108"/>
      <c r="G105" s="108"/>
      <c r="H105" s="108"/>
      <c r="I105" s="108"/>
      <c r="J105" s="108"/>
      <c r="K105" s="108"/>
      <c r="L105" s="108"/>
      <c r="M105" s="108"/>
      <c r="N105" s="108"/>
      <c r="O105" s="108"/>
      <c r="P105" s="108"/>
      <c r="Q105" s="108"/>
      <c r="R105" s="108"/>
      <c r="S105" s="108"/>
      <c r="T105" s="108"/>
      <c r="U105" s="108"/>
      <c r="V105" s="108"/>
      <c r="W105" s="108"/>
      <c r="X105" s="108"/>
      <c r="Y105" s="108"/>
      <c r="Z105" s="108"/>
      <c r="AA105" s="108"/>
      <c r="AB105" s="108"/>
      <c r="AC105" s="108"/>
      <c r="AD105" s="108"/>
      <c r="AE105" s="108"/>
      <c r="AF105" s="108"/>
      <c r="AG105" s="108"/>
      <c r="AH105" s="108"/>
      <c r="AI105" s="108"/>
      <c r="AJ105" s="108"/>
      <c r="AK105" s="108"/>
      <c r="AL105" s="108"/>
      <c r="AM105" s="108"/>
      <c r="AN105" s="108"/>
      <c r="AO105" s="108"/>
      <c r="AP105" s="108"/>
      <c r="AQ105" s="108"/>
      <c r="AR105" s="108"/>
      <c r="AS105" s="108"/>
      <c r="AT105" s="108"/>
      <c r="AU105" s="108"/>
      <c r="AV105" s="108"/>
    </row>
    <row r="106" spans="1:48" ht="15" customHeight="1">
      <c r="A106" s="108"/>
      <c r="B106" s="108"/>
      <c r="C106" s="108"/>
      <c r="D106" s="108"/>
      <c r="E106" s="108"/>
      <c r="F106" s="108"/>
      <c r="G106" s="108"/>
      <c r="H106" s="108"/>
      <c r="I106" s="108"/>
      <c r="J106" s="108"/>
      <c r="K106" s="108"/>
      <c r="L106" s="108"/>
      <c r="M106" s="108"/>
      <c r="N106" s="108"/>
      <c r="O106" s="108"/>
      <c r="P106" s="108"/>
      <c r="Q106" s="108"/>
      <c r="R106" s="108"/>
      <c r="S106" s="108"/>
      <c r="T106" s="108"/>
      <c r="U106" s="108"/>
      <c r="V106" s="108"/>
      <c r="W106" s="108"/>
      <c r="X106" s="108"/>
      <c r="Y106" s="108"/>
      <c r="Z106" s="108"/>
      <c r="AA106" s="108"/>
      <c r="AB106" s="108"/>
      <c r="AC106" s="108"/>
      <c r="AD106" s="108"/>
      <c r="AE106" s="108"/>
      <c r="AF106" s="108"/>
      <c r="AG106" s="108"/>
      <c r="AH106" s="108"/>
      <c r="AI106" s="108"/>
      <c r="AJ106" s="108"/>
      <c r="AK106" s="108"/>
      <c r="AL106" s="108"/>
      <c r="AM106" s="108"/>
      <c r="AN106" s="108"/>
      <c r="AO106" s="108"/>
      <c r="AP106" s="108"/>
      <c r="AQ106" s="108"/>
      <c r="AR106" s="108"/>
      <c r="AS106" s="108"/>
      <c r="AT106" s="108"/>
      <c r="AU106" s="108"/>
      <c r="AV106" s="108"/>
    </row>
    <row r="107" spans="1:48" ht="15" customHeight="1">
      <c r="A107" s="108"/>
      <c r="B107" s="108"/>
      <c r="C107" s="108"/>
      <c r="D107" s="108"/>
      <c r="E107" s="108"/>
      <c r="F107" s="108"/>
      <c r="G107" s="108"/>
      <c r="H107" s="108"/>
      <c r="I107" s="108"/>
      <c r="J107" s="108"/>
      <c r="K107" s="108"/>
      <c r="L107" s="108"/>
      <c r="M107" s="108"/>
      <c r="N107" s="108"/>
      <c r="O107" s="108"/>
      <c r="P107" s="108"/>
      <c r="Q107" s="108"/>
      <c r="R107" s="108"/>
      <c r="S107" s="108"/>
      <c r="T107" s="108"/>
      <c r="U107" s="108"/>
      <c r="V107" s="108"/>
      <c r="W107" s="108"/>
      <c r="X107" s="108"/>
      <c r="Y107" s="108"/>
      <c r="Z107" s="108"/>
      <c r="AA107" s="108"/>
      <c r="AB107" s="108"/>
      <c r="AC107" s="108"/>
      <c r="AD107" s="108"/>
      <c r="AE107" s="108"/>
      <c r="AF107" s="108"/>
      <c r="AG107" s="108"/>
      <c r="AH107" s="108"/>
      <c r="AI107" s="108"/>
      <c r="AJ107" s="108"/>
      <c r="AK107" s="108"/>
      <c r="AL107" s="108"/>
      <c r="AM107" s="108"/>
      <c r="AN107" s="108"/>
      <c r="AO107" s="108"/>
      <c r="AP107" s="108"/>
      <c r="AQ107" s="108"/>
      <c r="AR107" s="108"/>
      <c r="AS107" s="108"/>
      <c r="AT107" s="108"/>
      <c r="AU107" s="108"/>
      <c r="AV107" s="108"/>
    </row>
    <row r="108" spans="1:48" ht="15" customHeight="1">
      <c r="A108" s="108"/>
      <c r="B108" s="108"/>
      <c r="C108" s="108"/>
      <c r="D108" s="108"/>
      <c r="E108" s="108"/>
      <c r="F108" s="108"/>
      <c r="G108" s="108"/>
      <c r="H108" s="108"/>
      <c r="I108" s="108"/>
      <c r="J108" s="108"/>
      <c r="K108" s="108"/>
      <c r="L108" s="108"/>
      <c r="M108" s="108"/>
      <c r="N108" s="108"/>
      <c r="O108" s="108"/>
      <c r="P108" s="108"/>
      <c r="Q108" s="108"/>
      <c r="R108" s="108"/>
      <c r="S108" s="108"/>
      <c r="T108" s="108"/>
      <c r="U108" s="108"/>
      <c r="V108" s="108"/>
      <c r="W108" s="108"/>
      <c r="X108" s="108"/>
      <c r="Y108" s="108"/>
      <c r="Z108" s="108"/>
      <c r="AA108" s="108"/>
      <c r="AB108" s="108"/>
      <c r="AC108" s="108"/>
      <c r="AD108" s="108"/>
      <c r="AE108" s="108"/>
      <c r="AF108" s="108"/>
      <c r="AG108" s="108"/>
      <c r="AH108" s="108"/>
      <c r="AI108" s="108"/>
      <c r="AJ108" s="108"/>
      <c r="AK108" s="108"/>
      <c r="AL108" s="108"/>
      <c r="AM108" s="108"/>
      <c r="AN108" s="108"/>
      <c r="AO108" s="108"/>
      <c r="AP108" s="108"/>
      <c r="AQ108" s="108"/>
      <c r="AR108" s="108"/>
      <c r="AS108" s="108"/>
      <c r="AT108" s="108"/>
      <c r="AU108" s="108"/>
      <c r="AV108" s="108"/>
    </row>
    <row r="110" spans="1:48" ht="15" customHeight="1">
      <c r="A110" s="44"/>
      <c r="B110" s="103" t="s">
        <v>81</v>
      </c>
      <c r="C110" s="103"/>
      <c r="D110" s="103"/>
      <c r="E110" s="103"/>
      <c r="F110" s="103"/>
      <c r="G110" s="103"/>
      <c r="H110" s="103"/>
      <c r="I110" s="103"/>
      <c r="J110" s="103"/>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c r="AV110" s="44"/>
    </row>
    <row r="111" spans="1:48" ht="15" customHeight="1">
      <c r="A111" s="44"/>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c r="AV111" s="44"/>
    </row>
    <row r="112" spans="1:48" ht="15" customHeight="1">
      <c r="A112" s="44"/>
      <c r="B112" s="75"/>
      <c r="C112" s="75"/>
      <c r="D112" s="75"/>
      <c r="E112" s="75"/>
      <c r="F112" s="75"/>
      <c r="G112" s="75"/>
      <c r="H112" s="75"/>
      <c r="I112" s="75"/>
      <c r="J112" s="75"/>
      <c r="K112" s="75"/>
      <c r="L112" s="75"/>
      <c r="M112" s="75"/>
      <c r="N112" s="75"/>
      <c r="O112" s="75"/>
      <c r="P112" s="75"/>
      <c r="Q112" s="75"/>
      <c r="R112" s="75"/>
      <c r="S112" s="75"/>
      <c r="T112" s="75"/>
      <c r="U112" s="75"/>
      <c r="V112" s="75"/>
      <c r="W112" s="75"/>
      <c r="X112" s="75"/>
      <c r="Y112" s="75"/>
      <c r="Z112" s="75"/>
      <c r="AA112" s="75"/>
      <c r="AB112" s="75"/>
      <c r="AC112" s="75"/>
      <c r="AD112" s="75"/>
      <c r="AE112" s="75"/>
      <c r="AF112" s="75"/>
      <c r="AG112" s="75"/>
      <c r="AH112" s="75"/>
      <c r="AI112" s="75"/>
      <c r="AJ112" s="75"/>
      <c r="AK112" s="75"/>
      <c r="AL112" s="75"/>
      <c r="AM112" s="75"/>
      <c r="AN112" s="75"/>
      <c r="AO112" s="75"/>
      <c r="AP112" s="75"/>
      <c r="AQ112" s="75"/>
      <c r="AR112" s="75"/>
      <c r="AS112" s="75"/>
      <c r="AT112" s="75"/>
      <c r="AU112" s="75"/>
      <c r="AV112" s="44"/>
    </row>
    <row r="113" spans="1:165" ht="15" customHeight="1">
      <c r="A113" s="44"/>
      <c r="B113" s="75"/>
      <c r="C113" s="75"/>
      <c r="D113" s="75"/>
      <c r="E113" s="75"/>
      <c r="F113" s="75"/>
      <c r="G113" s="75"/>
      <c r="H113" s="75"/>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I113" s="75"/>
      <c r="AJ113" s="75"/>
      <c r="AK113" s="75"/>
      <c r="AL113" s="75"/>
      <c r="AM113" s="75"/>
      <c r="AN113" s="75"/>
      <c r="AO113" s="75"/>
      <c r="AP113" s="75"/>
      <c r="AQ113" s="75"/>
      <c r="AR113" s="75"/>
      <c r="AS113" s="75"/>
      <c r="AT113" s="75"/>
      <c r="AU113" s="75"/>
      <c r="AV113" s="44"/>
      <c r="AZ113" s="41">
        <v>42400</v>
      </c>
      <c r="BA113" s="41">
        <v>42429</v>
      </c>
      <c r="BB113" s="41">
        <v>42460</v>
      </c>
      <c r="BC113" s="41">
        <v>42490</v>
      </c>
      <c r="BD113" s="41">
        <v>42521</v>
      </c>
      <c r="BE113" s="41">
        <v>42551</v>
      </c>
      <c r="BF113" s="41">
        <v>42582</v>
      </c>
      <c r="BG113" s="41">
        <v>42613</v>
      </c>
      <c r="BH113" s="41">
        <v>42643</v>
      </c>
      <c r="BI113" s="41">
        <v>42674</v>
      </c>
      <c r="BJ113" s="41">
        <v>42704</v>
      </c>
      <c r="BK113" s="41">
        <v>42735</v>
      </c>
      <c r="BL113" s="41">
        <v>42766</v>
      </c>
      <c r="BM113" s="41">
        <v>42794</v>
      </c>
      <c r="BN113" s="41">
        <v>42825</v>
      </c>
      <c r="BO113" s="41">
        <v>42855</v>
      </c>
      <c r="BP113" s="41">
        <v>42886</v>
      </c>
      <c r="BQ113" s="41">
        <v>42916</v>
      </c>
      <c r="BR113" s="41">
        <v>42947</v>
      </c>
      <c r="BS113" s="41">
        <v>42978</v>
      </c>
      <c r="BT113" s="41">
        <v>43008</v>
      </c>
      <c r="BU113" s="41">
        <v>43039</v>
      </c>
      <c r="BV113" s="41">
        <v>43069</v>
      </c>
      <c r="BW113" s="41">
        <v>43100</v>
      </c>
      <c r="BX113" s="41">
        <v>43131</v>
      </c>
      <c r="BY113" s="41">
        <v>43159</v>
      </c>
      <c r="BZ113" s="41">
        <v>43190</v>
      </c>
      <c r="CA113" s="41">
        <v>43220</v>
      </c>
      <c r="CB113" s="41">
        <v>43251</v>
      </c>
      <c r="CC113" s="41">
        <v>43281</v>
      </c>
      <c r="CD113" s="41">
        <v>43312</v>
      </c>
      <c r="CE113" s="41">
        <v>43343</v>
      </c>
      <c r="CF113" s="41">
        <v>43373</v>
      </c>
      <c r="CG113" s="41">
        <v>43404</v>
      </c>
      <c r="CH113" s="41">
        <v>43434</v>
      </c>
      <c r="CI113" s="41">
        <v>43465</v>
      </c>
      <c r="CJ113" s="41">
        <v>43496</v>
      </c>
      <c r="CK113" s="41">
        <v>43524</v>
      </c>
      <c r="CL113" s="41">
        <v>43555</v>
      </c>
      <c r="CM113" s="41">
        <v>43585</v>
      </c>
      <c r="CN113" s="41">
        <v>43616</v>
      </c>
      <c r="CO113" s="41">
        <v>43646</v>
      </c>
      <c r="CP113" s="41">
        <v>43677</v>
      </c>
      <c r="CQ113" s="41">
        <v>43708</v>
      </c>
      <c r="CR113" s="41">
        <v>43738</v>
      </c>
      <c r="CS113" s="41">
        <v>43769</v>
      </c>
      <c r="CT113" s="41">
        <v>43799</v>
      </c>
      <c r="CU113" s="41">
        <v>43830</v>
      </c>
      <c r="CV113" s="41">
        <v>43861</v>
      </c>
      <c r="CW113" s="41">
        <v>43890</v>
      </c>
      <c r="CX113" s="41">
        <v>43921</v>
      </c>
      <c r="CY113" s="41">
        <v>43951</v>
      </c>
      <c r="CZ113" s="41">
        <v>43982</v>
      </c>
      <c r="DA113" s="41">
        <v>44012</v>
      </c>
      <c r="DB113" s="41">
        <v>44043</v>
      </c>
      <c r="DC113" s="41">
        <v>44074</v>
      </c>
      <c r="DD113" s="41">
        <v>44104</v>
      </c>
      <c r="DE113" s="41">
        <v>44135</v>
      </c>
      <c r="DF113" s="41">
        <v>44165</v>
      </c>
      <c r="DG113" s="41">
        <v>44196</v>
      </c>
      <c r="DH113" s="41">
        <v>44227</v>
      </c>
      <c r="DI113" s="41">
        <v>44255</v>
      </c>
      <c r="DJ113" s="41">
        <v>44286</v>
      </c>
      <c r="DK113" s="41">
        <v>44316</v>
      </c>
      <c r="DL113" s="41">
        <v>44347</v>
      </c>
      <c r="DM113" s="41">
        <v>44377</v>
      </c>
      <c r="DN113" s="41">
        <v>44408</v>
      </c>
      <c r="DO113" s="41">
        <v>44439</v>
      </c>
      <c r="DP113" s="41">
        <v>44469</v>
      </c>
      <c r="DQ113" s="41">
        <v>44500</v>
      </c>
      <c r="DR113" s="41">
        <v>44530</v>
      </c>
      <c r="DS113" s="41">
        <v>44561</v>
      </c>
      <c r="DT113" s="41">
        <v>44592</v>
      </c>
      <c r="DU113" s="41">
        <v>44620</v>
      </c>
      <c r="DV113" s="41">
        <v>44651</v>
      </c>
      <c r="DW113" s="41">
        <v>44681</v>
      </c>
      <c r="DX113" s="41">
        <v>44712</v>
      </c>
      <c r="DY113" s="41">
        <v>44742</v>
      </c>
      <c r="DZ113" s="41">
        <v>44773</v>
      </c>
      <c r="EA113" s="41">
        <v>44804</v>
      </c>
      <c r="EB113" s="41">
        <v>44834</v>
      </c>
      <c r="EC113" s="41">
        <v>44865</v>
      </c>
      <c r="ED113" s="41">
        <v>44895</v>
      </c>
      <c r="EE113" s="41">
        <v>44926</v>
      </c>
      <c r="EF113" s="41">
        <v>44957</v>
      </c>
      <c r="EG113" s="41">
        <v>44985</v>
      </c>
      <c r="EH113" s="41">
        <v>45016</v>
      </c>
      <c r="EI113" s="41">
        <v>45046</v>
      </c>
      <c r="EJ113" s="41">
        <v>45077</v>
      </c>
      <c r="EK113" s="41">
        <v>45107</v>
      </c>
      <c r="EL113" s="41">
        <v>45138</v>
      </c>
      <c r="EM113" s="41">
        <v>45169</v>
      </c>
      <c r="EN113" s="41">
        <v>45199</v>
      </c>
      <c r="EO113" s="41">
        <v>45230</v>
      </c>
      <c r="EP113" s="41">
        <v>45260</v>
      </c>
      <c r="EQ113" s="41">
        <v>45291</v>
      </c>
      <c r="ER113" s="41">
        <v>45322</v>
      </c>
      <c r="ES113" s="41">
        <v>45351</v>
      </c>
      <c r="ET113" s="41">
        <v>45382</v>
      </c>
      <c r="EU113" s="41">
        <v>45412</v>
      </c>
      <c r="EV113" s="41">
        <v>45443</v>
      </c>
      <c r="EW113" s="41">
        <v>45473</v>
      </c>
      <c r="EX113" s="41">
        <v>45504</v>
      </c>
      <c r="EY113" s="41">
        <v>45535</v>
      </c>
      <c r="EZ113" s="41">
        <v>45565</v>
      </c>
      <c r="FA113" s="41">
        <v>45596</v>
      </c>
      <c r="FB113" s="41">
        <v>45626</v>
      </c>
      <c r="FC113" s="41">
        <v>45657</v>
      </c>
      <c r="FD113" s="41">
        <v>45688</v>
      </c>
      <c r="FE113" s="41">
        <v>45716</v>
      </c>
      <c r="FF113" s="41">
        <v>45747</v>
      </c>
      <c r="FG113" s="41">
        <v>45777</v>
      </c>
      <c r="FH113" s="41">
        <v>45808</v>
      </c>
      <c r="FI113" s="41">
        <v>45838</v>
      </c>
    </row>
    <row r="114" spans="1:165" ht="15" customHeight="1">
      <c r="A114" s="4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c r="AS114" s="74"/>
      <c r="AT114" s="74"/>
      <c r="AU114" s="74"/>
      <c r="AV114" s="44"/>
      <c r="AY114" s="40" t="s">
        <v>79</v>
      </c>
      <c r="AZ114" s="43" t="e">
        <f>SUMIFS('[1]I. Month-End'!$AE:$AE,'[1]I. Month-End'!$X:$X,AZ$113)</f>
        <v>#VALUE!</v>
      </c>
      <c r="BA114" s="43" t="e">
        <f>SUMIFS('[1]I. Month-End'!$AE:$AE,'[1]I. Month-End'!$X:$X,BA$113)</f>
        <v>#VALUE!</v>
      </c>
      <c r="BB114" s="43" t="e">
        <f>SUMIFS('[1]I. Month-End'!$AE:$AE,'[1]I. Month-End'!$X:$X,BB$113)</f>
        <v>#VALUE!</v>
      </c>
      <c r="BC114" s="43" t="e">
        <f>SUMIFS('[1]I. Month-End'!$AE:$AE,'[1]I. Month-End'!$X:$X,BC$113)</f>
        <v>#VALUE!</v>
      </c>
      <c r="BD114" s="43" t="e">
        <f>SUMIFS('[1]I. Month-End'!$AE:$AE,'[1]I. Month-End'!$X:$X,BD$113)</f>
        <v>#VALUE!</v>
      </c>
      <c r="BE114" s="43" t="e">
        <f>SUMIFS('[1]I. Month-End'!$AE:$AE,'[1]I. Month-End'!$X:$X,BE$113)</f>
        <v>#VALUE!</v>
      </c>
      <c r="BF114" s="43" t="e">
        <f>SUMIFS('[1]I. Month-End'!$AE:$AE,'[1]I. Month-End'!$X:$X,BF$113)</f>
        <v>#VALUE!</v>
      </c>
      <c r="BG114" s="43" t="e">
        <f>SUMIFS('[1]I. Month-End'!$AE:$AE,'[1]I. Month-End'!$X:$X,BG$113)</f>
        <v>#VALUE!</v>
      </c>
      <c r="BH114" s="43" t="e">
        <f>SUMIFS('[1]I. Month-End'!$AE:$AE,'[1]I. Month-End'!$X:$X,BH$113)</f>
        <v>#VALUE!</v>
      </c>
      <c r="BI114" s="43" t="e">
        <f>SUMIFS('[1]I. Month-End'!$AE:$AE,'[1]I. Month-End'!$X:$X,BI$113)</f>
        <v>#VALUE!</v>
      </c>
      <c r="BJ114" s="43" t="e">
        <f>SUMIFS('[1]I. Month-End'!$AE:$AE,'[1]I. Month-End'!$X:$X,BJ$113)</f>
        <v>#VALUE!</v>
      </c>
      <c r="BK114" s="43" t="e">
        <f>SUMIFS('[1]I. Month-End'!$AE:$AE,'[1]I. Month-End'!$X:$X,BK$113)</f>
        <v>#VALUE!</v>
      </c>
      <c r="BL114" s="43" t="e">
        <f>SUMIFS('[1]I. Month-End'!$AE:$AE,'[1]I. Month-End'!$X:$X,BL$113)</f>
        <v>#VALUE!</v>
      </c>
      <c r="BM114" s="43" t="e">
        <f>SUMIFS('[1]I. Month-End'!$AE:$AE,'[1]I. Month-End'!$X:$X,BM$113)</f>
        <v>#VALUE!</v>
      </c>
      <c r="BN114" s="43" t="e">
        <f>SUMIFS('[1]I. Month-End'!$AE:$AE,'[1]I. Month-End'!$X:$X,BN$113)</f>
        <v>#VALUE!</v>
      </c>
      <c r="BO114" s="43" t="e">
        <f>SUMIFS('[1]I. Month-End'!$AE:$AE,'[1]I. Month-End'!$X:$X,BO$113)</f>
        <v>#VALUE!</v>
      </c>
      <c r="BP114" s="43" t="e">
        <f>SUMIFS('[1]I. Month-End'!$AE:$AE,'[1]I. Month-End'!$X:$X,BP$113)</f>
        <v>#VALUE!</v>
      </c>
      <c r="BQ114" s="43" t="e">
        <f>SUMIFS('[1]I. Month-End'!$AE:$AE,'[1]I. Month-End'!$X:$X,BQ$113)</f>
        <v>#VALUE!</v>
      </c>
      <c r="BR114" s="43" t="e">
        <f>SUMIFS('[1]I. Month-End'!$AE:$AE,'[1]I. Month-End'!$X:$X,BR$113)</f>
        <v>#VALUE!</v>
      </c>
      <c r="BS114" s="43" t="e">
        <f>SUMIFS('[1]I. Month-End'!$AE:$AE,'[1]I. Month-End'!$X:$X,BS$113)</f>
        <v>#VALUE!</v>
      </c>
      <c r="BT114" s="43" t="e">
        <f>SUMIFS('[1]I. Month-End'!$AE:$AE,'[1]I. Month-End'!$X:$X,BT$113)</f>
        <v>#VALUE!</v>
      </c>
      <c r="BU114" s="43" t="e">
        <f>SUMIFS('[1]I. Month-End'!$AE:$AE,'[1]I. Month-End'!$X:$X,BU$113)</f>
        <v>#VALUE!</v>
      </c>
      <c r="BV114" s="43" t="e">
        <f>SUMIFS('[1]I. Month-End'!$AE:$AE,'[1]I. Month-End'!$X:$X,BV$113)</f>
        <v>#VALUE!</v>
      </c>
      <c r="BW114" s="43" t="e">
        <f>SUMIFS('[1]I. Month-End'!$AE:$AE,'[1]I. Month-End'!$X:$X,BW$113)</f>
        <v>#VALUE!</v>
      </c>
      <c r="BX114" s="43" t="e">
        <f>SUMIFS('[1]I. Month-End'!$AE:$AE,'[1]I. Month-End'!$X:$X,BX$113)</f>
        <v>#VALUE!</v>
      </c>
      <c r="BY114" s="43" t="e">
        <f>SUMIFS('[1]I. Month-End'!$AE:$AE,'[1]I. Month-End'!$X:$X,BY$113)</f>
        <v>#VALUE!</v>
      </c>
      <c r="BZ114" s="43" t="e">
        <f>SUMIFS('[1]I. Month-End'!$AE:$AE,'[1]I. Month-End'!$X:$X,BZ$113)</f>
        <v>#VALUE!</v>
      </c>
      <c r="CA114" s="43" t="e">
        <f>SUMIFS('[1]I. Month-End'!$AE:$AE,'[1]I. Month-End'!$X:$X,CA$113)</f>
        <v>#VALUE!</v>
      </c>
      <c r="CB114" s="43" t="e">
        <f>SUMIFS('[1]I. Month-End'!$AE:$AE,'[1]I. Month-End'!$X:$X,CB$113)</f>
        <v>#VALUE!</v>
      </c>
      <c r="CC114" s="43" t="e">
        <f>SUMIFS('[1]I. Month-End'!$AE:$AE,'[1]I. Month-End'!$X:$X,CC$113)</f>
        <v>#VALUE!</v>
      </c>
      <c r="CD114" s="43" t="e">
        <f>SUMIFS('[1]I. Month-End'!$AE:$AE,'[1]I. Month-End'!$X:$X,CD$113)</f>
        <v>#VALUE!</v>
      </c>
      <c r="CE114" s="43" t="e">
        <f>SUMIFS('[1]I. Month-End'!$AE:$AE,'[1]I. Month-End'!$X:$X,CE$113)</f>
        <v>#VALUE!</v>
      </c>
      <c r="CF114" s="43" t="e">
        <f>SUMIFS('[1]I. Month-End'!$AE:$AE,'[1]I. Month-End'!$X:$X,CF$113)</f>
        <v>#VALUE!</v>
      </c>
      <c r="CG114" s="43" t="e">
        <f>SUMIFS('[1]I. Month-End'!$AE:$AE,'[1]I. Month-End'!$X:$X,CG$113)</f>
        <v>#VALUE!</v>
      </c>
      <c r="CH114" s="43" t="e">
        <f>SUMIFS('[1]I. Month-End'!$AE:$AE,'[1]I. Month-End'!$X:$X,CH$113)</f>
        <v>#VALUE!</v>
      </c>
      <c r="CI114" s="43" t="e">
        <f>SUMIFS('[1]I. Month-End'!$AE:$AE,'[1]I. Month-End'!$X:$X,CI$113)</f>
        <v>#VALUE!</v>
      </c>
      <c r="CJ114" s="43" t="e">
        <f>SUMIFS('[1]I. Month-End'!$AE:$AE,'[1]I. Month-End'!$X:$X,CJ$113)</f>
        <v>#VALUE!</v>
      </c>
      <c r="CK114" s="43" t="e">
        <f>SUMIFS('[1]I. Month-End'!$AE:$AE,'[1]I. Month-End'!$X:$X,CK$113)</f>
        <v>#VALUE!</v>
      </c>
      <c r="CL114" s="43" t="e">
        <f>SUMIFS('[1]I. Month-End'!$AE:$AE,'[1]I. Month-End'!$X:$X,CL$113)</f>
        <v>#VALUE!</v>
      </c>
      <c r="CM114" s="43" t="e">
        <f>SUMIFS('[1]I. Month-End'!$AE:$AE,'[1]I. Month-End'!$X:$X,CM$113)</f>
        <v>#VALUE!</v>
      </c>
      <c r="CN114" s="43" t="e">
        <f>SUMIFS('[1]I. Month-End'!$AE:$AE,'[1]I. Month-End'!$X:$X,CN$113)</f>
        <v>#VALUE!</v>
      </c>
      <c r="CO114" s="43" t="e">
        <f>SUMIFS('[1]I. Month-End'!$AE:$AE,'[1]I. Month-End'!$X:$X,CO$113)</f>
        <v>#VALUE!</v>
      </c>
      <c r="CP114" s="43" t="e">
        <f>SUMIFS('[1]I. Month-End'!$AE:$AE,'[1]I. Month-End'!$X:$X,CP$113)</f>
        <v>#VALUE!</v>
      </c>
      <c r="CQ114" s="43" t="e">
        <f>SUMIFS('[1]I. Month-End'!$AE:$AE,'[1]I. Month-End'!$X:$X,CQ$113)</f>
        <v>#VALUE!</v>
      </c>
      <c r="CR114" s="43" t="e">
        <f>SUMIFS('[1]I. Month-End'!$AE:$AE,'[1]I. Month-End'!$X:$X,CR$113)</f>
        <v>#VALUE!</v>
      </c>
      <c r="CS114" s="43" t="e">
        <f>SUMIFS('[1]I. Month-End'!$AE:$AE,'[1]I. Month-End'!$X:$X,CS$113)</f>
        <v>#VALUE!</v>
      </c>
      <c r="CT114" s="43" t="e">
        <f>SUMIFS('[1]I. Month-End'!$AE:$AE,'[1]I. Month-End'!$X:$X,CT$113)</f>
        <v>#VALUE!</v>
      </c>
      <c r="CU114" s="43" t="e">
        <f>SUMIFS('[1]I. Month-End'!$AE:$AE,'[1]I. Month-End'!$X:$X,CU$113)</f>
        <v>#VALUE!</v>
      </c>
      <c r="CV114" s="43" t="e">
        <f>SUMIFS('[1]I. Month-End'!$AE:$AE,'[1]I. Month-End'!$X:$X,CV$113)</f>
        <v>#VALUE!</v>
      </c>
      <c r="CW114" s="43" t="e">
        <f>SUMIFS('[1]I. Month-End'!$AE:$AE,'[1]I. Month-End'!$X:$X,CW$113)</f>
        <v>#VALUE!</v>
      </c>
      <c r="CX114" s="43" t="e">
        <f>SUMIFS('[1]I. Month-End'!$AE:$AE,'[1]I. Month-End'!$X:$X,CX$113)</f>
        <v>#VALUE!</v>
      </c>
      <c r="CY114" s="43" t="e">
        <f>SUMIFS('[1]I. Month-End'!$AE:$AE,'[1]I. Month-End'!$X:$X,CY$113)</f>
        <v>#VALUE!</v>
      </c>
      <c r="CZ114" s="43" t="e">
        <f>SUMIFS('[1]I. Month-End'!$AE:$AE,'[1]I. Month-End'!$X:$X,CZ$113)</f>
        <v>#VALUE!</v>
      </c>
      <c r="DA114" s="43" t="e">
        <f>SUMIFS('[1]I. Month-End'!$AE:$AE,'[1]I. Month-End'!$X:$X,DA$113)</f>
        <v>#VALUE!</v>
      </c>
      <c r="DB114" s="43" t="e">
        <f>SUMIFS('[1]I. Month-End'!$AE:$AE,'[1]I. Month-End'!$X:$X,DB$113)</f>
        <v>#VALUE!</v>
      </c>
      <c r="DC114" s="43" t="e">
        <f>SUMIFS('[1]I. Month-End'!$AE:$AE,'[1]I. Month-End'!$X:$X,DC$113)</f>
        <v>#VALUE!</v>
      </c>
      <c r="DD114" s="43" t="e">
        <f>SUMIFS('[1]I. Month-End'!$AE:$AE,'[1]I. Month-End'!$X:$X,DD$113)</f>
        <v>#VALUE!</v>
      </c>
      <c r="DE114" s="43" t="e">
        <f>SUMIFS('[1]I. Month-End'!$AE:$AE,'[1]I. Month-End'!$X:$X,DE$113)</f>
        <v>#VALUE!</v>
      </c>
      <c r="DF114" s="43" t="e">
        <f>SUMIFS('[1]I. Month-End'!$AE:$AE,'[1]I. Month-End'!$X:$X,DF$113)</f>
        <v>#VALUE!</v>
      </c>
      <c r="DG114" s="43" t="e">
        <f>SUMIFS('[1]I. Month-End'!$AE:$AE,'[1]I. Month-End'!$X:$X,DG$113)</f>
        <v>#VALUE!</v>
      </c>
      <c r="DH114" s="43" t="e">
        <f>SUMIFS('[1]I. Month-End'!$AE:$AE,'[1]I. Month-End'!$X:$X,DH$113)</f>
        <v>#VALUE!</v>
      </c>
      <c r="DI114" s="43" t="e">
        <f>SUMIFS('[1]I. Month-End'!$AE:$AE,'[1]I. Month-End'!$X:$X,DI$113)</f>
        <v>#VALUE!</v>
      </c>
      <c r="DJ114" s="43" t="e">
        <f>SUMIFS('[1]I. Month-End'!$AE:$AE,'[1]I. Month-End'!$X:$X,DJ$113)</f>
        <v>#VALUE!</v>
      </c>
      <c r="DK114" s="43" t="e">
        <f>SUMIFS('[1]I. Month-End'!$AE:$AE,'[1]I. Month-End'!$X:$X,DK$113)</f>
        <v>#VALUE!</v>
      </c>
      <c r="DL114" s="43" t="e">
        <f>SUMIFS('[1]I. Month-End'!$AE:$AE,'[1]I. Month-End'!$X:$X,DL$113)</f>
        <v>#VALUE!</v>
      </c>
      <c r="DM114" s="43" t="e">
        <f>SUMIFS('[1]I. Month-End'!$AE:$AE,'[1]I. Month-End'!$X:$X,DM$113)</f>
        <v>#VALUE!</v>
      </c>
      <c r="DN114" s="43" t="e">
        <f>SUMIFS('[1]I. Month-End'!$AE:$AE,'[1]I. Month-End'!$X:$X,DN$113)</f>
        <v>#VALUE!</v>
      </c>
      <c r="DO114" s="43" t="e">
        <f>SUMIFS('[1]I. Month-End'!$AE:$AE,'[1]I. Month-End'!$X:$X,DO$113)</f>
        <v>#VALUE!</v>
      </c>
      <c r="DP114" s="43" t="e">
        <f>SUMIFS('[1]I. Month-End'!$AE:$AE,'[1]I. Month-End'!$X:$X,DP$113)</f>
        <v>#VALUE!</v>
      </c>
      <c r="DQ114" s="43" t="e">
        <f>SUMIFS('[1]I. Month-End'!$AE:$AE,'[1]I. Month-End'!$X:$X,DQ$113)</f>
        <v>#VALUE!</v>
      </c>
      <c r="DR114" s="43" t="e">
        <f>SUMIFS('[1]I. Month-End'!$AE:$AE,'[1]I. Month-End'!$X:$X,DR$113)</f>
        <v>#VALUE!</v>
      </c>
      <c r="DS114" s="43" t="e">
        <f>SUMIFS('[1]I. Month-End'!$AE:$AE,'[1]I. Month-End'!$X:$X,DS$113)</f>
        <v>#VALUE!</v>
      </c>
      <c r="DT114" s="43" t="e">
        <f>SUMIFS('[1]I. Month-End'!$AE:$AE,'[1]I. Month-End'!$X:$X,DT$113)</f>
        <v>#VALUE!</v>
      </c>
      <c r="DU114" s="43" t="e">
        <f>SUMIFS('[1]I. Month-End'!$AE:$AE,'[1]I. Month-End'!$X:$X,DU$113)</f>
        <v>#VALUE!</v>
      </c>
      <c r="DV114" s="43" t="e">
        <f>SUMIFS('[1]I. Month-End'!$AE:$AE,'[1]I. Month-End'!$X:$X,DV$113)</f>
        <v>#VALUE!</v>
      </c>
      <c r="DW114" s="43" t="e">
        <f>SUMIFS('[1]I. Month-End'!$AE:$AE,'[1]I. Month-End'!$X:$X,DW$113)</f>
        <v>#VALUE!</v>
      </c>
      <c r="DX114" s="43" t="e">
        <f>SUMIFS('[1]I. Month-End'!$AE:$AE,'[1]I. Month-End'!$X:$X,DX$113)</f>
        <v>#VALUE!</v>
      </c>
      <c r="DY114" s="43" t="e">
        <f>SUMIFS('[1]I. Month-End'!$AE:$AE,'[1]I. Month-End'!$X:$X,DY$113)</f>
        <v>#VALUE!</v>
      </c>
      <c r="DZ114" s="43" t="e">
        <f>SUMIFS('[1]I. Month-End'!$AE:$AE,'[1]I. Month-End'!$X:$X,DZ$113)</f>
        <v>#VALUE!</v>
      </c>
      <c r="EA114" s="43" t="e">
        <f>SUMIFS('[1]I. Month-End'!$AE:$AE,'[1]I. Month-End'!$X:$X,EA$113)</f>
        <v>#VALUE!</v>
      </c>
      <c r="EB114" s="43" t="e">
        <f>SUMIFS('[1]I. Month-End'!$AE:$AE,'[1]I. Month-End'!$X:$X,EB$113)</f>
        <v>#VALUE!</v>
      </c>
      <c r="EC114" s="43" t="e">
        <f>SUMIFS('[1]I. Month-End'!$AE:$AE,'[1]I. Month-End'!$X:$X,EC$113)</f>
        <v>#VALUE!</v>
      </c>
      <c r="ED114" s="43" t="e">
        <f>SUMIFS('[1]I. Month-End'!$AE:$AE,'[1]I. Month-End'!$X:$X,ED$113)</f>
        <v>#VALUE!</v>
      </c>
      <c r="EE114" s="43" t="e">
        <f>SUMIFS('[1]I. Month-End'!$AE:$AE,'[1]I. Month-End'!$X:$X,EE$113)</f>
        <v>#VALUE!</v>
      </c>
      <c r="EF114" s="43" t="e">
        <f>SUMIFS('[1]I. Month-End'!$AE:$AE,'[1]I. Month-End'!$X:$X,EF$113)</f>
        <v>#VALUE!</v>
      </c>
      <c r="EG114" s="43" t="e">
        <f>SUMIFS('[1]I. Month-End'!$AE:$AE,'[1]I. Month-End'!$X:$X,EG$113)</f>
        <v>#VALUE!</v>
      </c>
      <c r="EH114" s="43" t="e">
        <f>SUMIFS('[1]I. Month-End'!$AE:$AE,'[1]I. Month-End'!$X:$X,EH$113)</f>
        <v>#VALUE!</v>
      </c>
      <c r="EI114" s="43" t="e">
        <f>SUMIFS('[1]I. Month-End'!$AE:$AE,'[1]I. Month-End'!$X:$X,EI$113)</f>
        <v>#VALUE!</v>
      </c>
      <c r="EJ114" s="43" t="e">
        <f>SUMIFS('[1]I. Month-End'!$AE:$AE,'[1]I. Month-End'!$X:$X,EJ$113)</f>
        <v>#VALUE!</v>
      </c>
      <c r="EK114" s="43" t="e">
        <f>SUMIFS('[1]I. Month-End'!$AE:$AE,'[1]I. Month-End'!$X:$X,EK$113)</f>
        <v>#VALUE!</v>
      </c>
      <c r="EL114" s="43" t="e">
        <f>SUMIFS('[1]I. Month-End'!$AE:$AE,'[1]I. Month-End'!$X:$X,EL$113)</f>
        <v>#VALUE!</v>
      </c>
      <c r="EM114" s="43" t="e">
        <f>SUMIFS('[1]I. Month-End'!$AE:$AE,'[1]I. Month-End'!$X:$X,EM$113)</f>
        <v>#VALUE!</v>
      </c>
      <c r="EN114" s="43" t="e">
        <f>SUMIFS('[1]I. Month-End'!$AE:$AE,'[1]I. Month-End'!$X:$X,EN$113)</f>
        <v>#VALUE!</v>
      </c>
      <c r="EO114" s="43" t="e">
        <f>SUMIFS('[1]I. Month-End'!$AE:$AE,'[1]I. Month-End'!$X:$X,EO$113)</f>
        <v>#VALUE!</v>
      </c>
      <c r="EP114" s="43" t="e">
        <f>SUMIFS('[1]I. Month-End'!$AE:$AE,'[1]I. Month-End'!$X:$X,EP$113)</f>
        <v>#VALUE!</v>
      </c>
      <c r="EQ114" s="43" t="e">
        <f>SUMIFS('[1]I. Month-End'!$AE:$AE,'[1]I. Month-End'!$X:$X,EQ$113)</f>
        <v>#VALUE!</v>
      </c>
      <c r="ER114" s="43" t="e">
        <f>SUMIFS('[1]I. Month-End'!$AE:$AE,'[1]I. Month-End'!$X:$X,ER$113)</f>
        <v>#VALUE!</v>
      </c>
      <c r="ES114" s="43" t="e">
        <f>SUMIFS('[1]I. Month-End'!$AE:$AE,'[1]I. Month-End'!$X:$X,ES$113)</f>
        <v>#VALUE!</v>
      </c>
      <c r="ET114" s="43" t="e">
        <f>SUMIFS('[1]I. Month-End'!$AE:$AE,'[1]I. Month-End'!$X:$X,ET$113)</f>
        <v>#VALUE!</v>
      </c>
      <c r="EU114" s="43" t="e">
        <f>SUMIFS('[1]I. Month-End'!$AE:$AE,'[1]I. Month-End'!$X:$X,EU$113)</f>
        <v>#VALUE!</v>
      </c>
      <c r="EV114" s="43" t="e">
        <f>SUMIFS('[1]I. Month-End'!$AE:$AE,'[1]I. Month-End'!$X:$X,EV$113)</f>
        <v>#VALUE!</v>
      </c>
      <c r="EW114" s="43" t="e">
        <f>SUMIFS('[1]I. Month-End'!$AE:$AE,'[1]I. Month-End'!$X:$X,EW$113)</f>
        <v>#VALUE!</v>
      </c>
      <c r="EX114" s="43" t="e">
        <f>SUMIFS('[1]I. Month-End'!$AE:$AE,'[1]I. Month-End'!$X:$X,EX$113)</f>
        <v>#VALUE!</v>
      </c>
      <c r="EY114" s="43" t="e">
        <f>SUMIFS('[1]I. Month-End'!$AE:$AE,'[1]I. Month-End'!$X:$X,EY$113)</f>
        <v>#VALUE!</v>
      </c>
      <c r="EZ114" s="43" t="e">
        <f>SUMIFS('[1]I. Month-End'!$AE:$AE,'[1]I. Month-End'!$X:$X,EZ$113)</f>
        <v>#VALUE!</v>
      </c>
      <c r="FA114" s="43" t="e">
        <f>SUMIFS('[1]I. Month-End'!$AE:$AE,'[1]I. Month-End'!$X:$X,FA$113)</f>
        <v>#VALUE!</v>
      </c>
      <c r="FB114" s="43" t="e">
        <f>SUMIFS('[1]I. Month-End'!$AE:$AE,'[1]I. Month-End'!$X:$X,FB$113)</f>
        <v>#VALUE!</v>
      </c>
      <c r="FC114" s="43" t="e">
        <f>SUMIFS('[1]I. Month-End'!$AE:$AE,'[1]I. Month-End'!$X:$X,FC$113)</f>
        <v>#VALUE!</v>
      </c>
      <c r="FD114" s="43" t="e">
        <f>SUMIFS('[1]I. Month-End'!$AE:$AE,'[1]I. Month-End'!$X:$X,FD$113)</f>
        <v>#VALUE!</v>
      </c>
      <c r="FE114" s="43" t="e">
        <f>SUMIFS('[1]I. Month-End'!$AE:$AE,'[1]I. Month-End'!$X:$X,FE$113)</f>
        <v>#VALUE!</v>
      </c>
      <c r="FF114" s="43" t="e">
        <f>SUMIFS('[1]I. Month-End'!$AE:$AE,'[1]I. Month-End'!$X:$X,FF$113)</f>
        <v>#VALUE!</v>
      </c>
      <c r="FG114" s="43" t="e">
        <f>SUMIFS('[1]I. Month-End'!$AE:$AE,'[1]I. Month-End'!$X:$X,FG$113)</f>
        <v>#VALUE!</v>
      </c>
      <c r="FH114" s="43" t="e">
        <f>SUMIFS('[1]I. Month-End'!$AE:$AE,'[1]I. Month-End'!$X:$X,FH$113)</f>
        <v>#VALUE!</v>
      </c>
      <c r="FI114" s="43" t="e">
        <f>SUMIFS('[1]I. Month-End'!$AE:$AE,'[1]I. Month-End'!$X:$X,FI$113)</f>
        <v>#VALUE!</v>
      </c>
    </row>
    <row r="115" spans="1:165" ht="15" customHeight="1">
      <c r="A115" s="44"/>
      <c r="B115" s="44"/>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row>
    <row r="116" spans="1:165" ht="15" customHeight="1">
      <c r="A116" s="44"/>
      <c r="B116" s="44"/>
      <c r="C116" s="44"/>
      <c r="D116" s="44"/>
      <c r="E116" s="44"/>
      <c r="F116" s="44"/>
      <c r="G116" s="44"/>
      <c r="H116" s="44"/>
      <c r="I116" s="44"/>
      <c r="J116" s="44"/>
      <c r="K116" s="44"/>
      <c r="L116" s="44"/>
      <c r="M116" s="44"/>
      <c r="N116" s="44"/>
      <c r="O116" s="44"/>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row>
    <row r="117" spans="1:165" ht="15" customHeight="1">
      <c r="A117" s="44"/>
      <c r="B117" s="44"/>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row>
    <row r="118" spans="1:165" ht="15" customHeight="1">
      <c r="A118" s="44"/>
      <c r="B118" s="44"/>
      <c r="C118" s="44"/>
      <c r="D118" s="44"/>
      <c r="E118" s="44"/>
      <c r="F118" s="44"/>
      <c r="G118" s="44"/>
      <c r="H118" s="44"/>
      <c r="I118" s="44"/>
      <c r="J118" s="44"/>
      <c r="K118" s="44"/>
      <c r="L118" s="44"/>
      <c r="M118" s="44"/>
      <c r="N118" s="44"/>
      <c r="O118" s="44"/>
      <c r="P118" s="44"/>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row>
    <row r="119" spans="1:165" ht="15" customHeight="1">
      <c r="A119" s="44"/>
      <c r="B119" s="44"/>
      <c r="C119" s="44"/>
      <c r="D119" s="44"/>
      <c r="E119" s="44"/>
      <c r="F119" s="44"/>
      <c r="G119" s="44"/>
      <c r="H119" s="44"/>
      <c r="I119" s="44"/>
      <c r="J119" s="44"/>
      <c r="K119" s="44"/>
      <c r="L119" s="44"/>
      <c r="M119" s="44"/>
      <c r="N119" s="44"/>
      <c r="O119" s="44"/>
      <c r="P119" s="44"/>
      <c r="Q119" s="44"/>
      <c r="R119" s="44"/>
      <c r="S119" s="44"/>
      <c r="T119" s="44"/>
      <c r="U119" s="44"/>
      <c r="V119" s="44"/>
      <c r="W119" s="44"/>
      <c r="X119" s="44"/>
      <c r="Y119" s="44"/>
      <c r="Z119" s="44"/>
      <c r="AA119" s="44"/>
      <c r="AB119" s="44"/>
      <c r="AC119" s="44"/>
      <c r="AD119" s="44"/>
      <c r="AE119" s="44"/>
      <c r="AF119" s="44"/>
      <c r="AG119" s="44"/>
      <c r="AH119" s="44"/>
      <c r="AI119" s="44"/>
      <c r="AJ119" s="44"/>
      <c r="AK119" s="44"/>
      <c r="AL119" s="44"/>
      <c r="AM119" s="44"/>
      <c r="AN119" s="44"/>
      <c r="AO119" s="44"/>
      <c r="AP119" s="44"/>
      <c r="AQ119" s="44"/>
      <c r="AR119" s="44"/>
      <c r="AS119" s="44"/>
      <c r="AT119" s="44"/>
      <c r="AU119" s="44"/>
      <c r="AV119" s="44"/>
    </row>
    <row r="120" spans="1:165" ht="15" customHeight="1">
      <c r="A120" s="44"/>
      <c r="B120" s="44"/>
      <c r="C120" s="44"/>
      <c r="D120" s="44"/>
      <c r="E120" s="44"/>
      <c r="F120" s="44"/>
      <c r="G120" s="44"/>
      <c r="H120" s="44"/>
      <c r="I120" s="44"/>
      <c r="J120" s="44"/>
      <c r="K120" s="44"/>
      <c r="L120" s="44"/>
      <c r="M120" s="44"/>
      <c r="N120" s="44"/>
      <c r="O120" s="44"/>
      <c r="P120" s="44"/>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row>
    <row r="121" spans="1:165" ht="15" customHeight="1">
      <c r="A121" s="44"/>
      <c r="B121" s="44"/>
      <c r="C121" s="44"/>
      <c r="D121" s="44"/>
      <c r="E121" s="44"/>
      <c r="F121" s="44"/>
      <c r="G121" s="44"/>
      <c r="H121" s="44"/>
      <c r="I121" s="44"/>
      <c r="J121" s="44"/>
      <c r="K121" s="44"/>
      <c r="L121" s="44"/>
      <c r="M121" s="44"/>
      <c r="N121" s="44"/>
      <c r="O121" s="44"/>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row>
    <row r="122" spans="1:165" ht="15" customHeight="1">
      <c r="A122" s="44"/>
      <c r="B122" s="44"/>
      <c r="C122" s="44"/>
      <c r="D122" s="44"/>
      <c r="E122" s="44"/>
      <c r="F122" s="44"/>
      <c r="G122" s="44"/>
      <c r="H122" s="44"/>
      <c r="I122" s="44"/>
      <c r="J122" s="44"/>
      <c r="K122" s="44"/>
      <c r="L122" s="44"/>
      <c r="M122" s="44"/>
      <c r="N122" s="44"/>
      <c r="O122" s="44"/>
      <c r="P122" s="44"/>
      <c r="Q122" s="44"/>
      <c r="R122" s="44"/>
      <c r="S122" s="44"/>
      <c r="T122" s="44"/>
      <c r="U122" s="44"/>
      <c r="V122" s="44"/>
      <c r="W122" s="44"/>
      <c r="X122" s="44"/>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44"/>
      <c r="AU122" s="44"/>
      <c r="AV122" s="44"/>
    </row>
    <row r="123" spans="1:165" ht="15" customHeight="1">
      <c r="A123" s="44"/>
      <c r="B123" s="44"/>
      <c r="C123" s="44"/>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Z123" s="41">
        <v>42400</v>
      </c>
      <c r="BA123" s="41">
        <v>42429</v>
      </c>
      <c r="BB123" s="41">
        <v>42460</v>
      </c>
      <c r="BC123" s="41">
        <v>42490</v>
      </c>
      <c r="BD123" s="41">
        <v>42521</v>
      </c>
      <c r="BE123" s="41">
        <v>42551</v>
      </c>
      <c r="BF123" s="41">
        <v>42582</v>
      </c>
      <c r="BG123" s="41">
        <v>42613</v>
      </c>
      <c r="BH123" s="41">
        <v>42643</v>
      </c>
      <c r="BI123" s="41">
        <v>42674</v>
      </c>
      <c r="BJ123" s="41">
        <v>42704</v>
      </c>
      <c r="BK123" s="41">
        <v>42735</v>
      </c>
      <c r="BL123" s="41">
        <v>42766</v>
      </c>
      <c r="BM123" s="41">
        <v>42794</v>
      </c>
      <c r="BN123" s="41">
        <v>42825</v>
      </c>
      <c r="BO123" s="41">
        <v>42855</v>
      </c>
      <c r="BP123" s="41">
        <v>42886</v>
      </c>
      <c r="BQ123" s="41">
        <v>42916</v>
      </c>
      <c r="BR123" s="41">
        <v>42947</v>
      </c>
      <c r="BS123" s="41">
        <v>42978</v>
      </c>
      <c r="BT123" s="41">
        <v>43008</v>
      </c>
      <c r="BU123" s="41">
        <v>43039</v>
      </c>
      <c r="BV123" s="41">
        <v>43069</v>
      </c>
      <c r="BW123" s="41">
        <v>43100</v>
      </c>
      <c r="BX123" s="41">
        <v>43131</v>
      </c>
      <c r="BY123" s="41">
        <v>43159</v>
      </c>
      <c r="BZ123" s="41">
        <v>43190</v>
      </c>
      <c r="CA123" s="41">
        <v>43220</v>
      </c>
      <c r="CB123" s="41">
        <v>43251</v>
      </c>
      <c r="CC123" s="41">
        <v>43281</v>
      </c>
      <c r="CD123" s="41">
        <v>43312</v>
      </c>
      <c r="CE123" s="41">
        <v>43343</v>
      </c>
      <c r="CF123" s="41">
        <v>43373</v>
      </c>
      <c r="CG123" s="41">
        <v>43404</v>
      </c>
      <c r="CH123" s="41">
        <v>43434</v>
      </c>
      <c r="CI123" s="41">
        <v>43465</v>
      </c>
      <c r="CJ123" s="41">
        <v>43496</v>
      </c>
      <c r="CK123" s="41">
        <v>43524</v>
      </c>
      <c r="CL123" s="41">
        <v>43555</v>
      </c>
      <c r="CM123" s="41">
        <v>43585</v>
      </c>
      <c r="CN123" s="41">
        <v>43616</v>
      </c>
      <c r="CO123" s="41">
        <v>43646</v>
      </c>
      <c r="CP123" s="41">
        <v>43677</v>
      </c>
      <c r="CQ123" s="41">
        <v>43708</v>
      </c>
      <c r="CR123" s="41">
        <v>43738</v>
      </c>
      <c r="CS123" s="41">
        <v>43769</v>
      </c>
      <c r="CT123" s="41">
        <v>43799</v>
      </c>
      <c r="CU123" s="41">
        <v>43830</v>
      </c>
      <c r="CV123" s="41">
        <v>43861</v>
      </c>
      <c r="CW123" s="41">
        <v>43890</v>
      </c>
      <c r="CX123" s="41">
        <v>43921</v>
      </c>
      <c r="CY123" s="41">
        <v>43951</v>
      </c>
      <c r="CZ123" s="41">
        <v>43982</v>
      </c>
      <c r="DA123" s="41">
        <v>44012</v>
      </c>
      <c r="DB123" s="41">
        <v>44043</v>
      </c>
      <c r="DC123" s="41">
        <v>44074</v>
      </c>
      <c r="DD123" s="41">
        <v>44104</v>
      </c>
      <c r="DE123" s="41">
        <v>44135</v>
      </c>
      <c r="DF123" s="41">
        <v>44165</v>
      </c>
      <c r="DG123" s="41">
        <v>44196</v>
      </c>
      <c r="DH123" s="41">
        <v>44227</v>
      </c>
      <c r="DI123" s="41">
        <v>44255</v>
      </c>
      <c r="DJ123" s="41">
        <v>44286</v>
      </c>
      <c r="DK123" s="41">
        <v>44316</v>
      </c>
      <c r="DL123" s="41">
        <v>44347</v>
      </c>
      <c r="DM123" s="41">
        <v>44377</v>
      </c>
      <c r="DN123" s="41">
        <v>44408</v>
      </c>
      <c r="DO123" s="41">
        <v>44439</v>
      </c>
      <c r="DP123" s="41">
        <v>44469</v>
      </c>
      <c r="DQ123" s="41">
        <v>44500</v>
      </c>
      <c r="DR123" s="41">
        <v>44530</v>
      </c>
      <c r="DS123" s="41">
        <v>44561</v>
      </c>
      <c r="DT123" s="41">
        <v>44592</v>
      </c>
      <c r="DU123" s="41">
        <v>44620</v>
      </c>
      <c r="DV123" s="41">
        <v>44651</v>
      </c>
      <c r="DW123" s="41">
        <v>44681</v>
      </c>
      <c r="DX123" s="41">
        <v>44712</v>
      </c>
      <c r="DY123" s="41">
        <v>44742</v>
      </c>
      <c r="DZ123" s="41">
        <v>44773</v>
      </c>
      <c r="EA123" s="41">
        <v>44804</v>
      </c>
      <c r="EB123" s="41">
        <v>44834</v>
      </c>
      <c r="EC123" s="41">
        <v>44865</v>
      </c>
      <c r="ED123" s="41">
        <v>44895</v>
      </c>
      <c r="EE123" s="41">
        <v>44926</v>
      </c>
      <c r="EF123" s="41">
        <v>44957</v>
      </c>
      <c r="EG123" s="41">
        <v>44985</v>
      </c>
      <c r="EH123" s="41">
        <v>45016</v>
      </c>
      <c r="EI123" s="41">
        <v>45046</v>
      </c>
      <c r="EJ123" s="41">
        <v>45077</v>
      </c>
      <c r="EK123" s="41">
        <v>45107</v>
      </c>
      <c r="EL123" s="41">
        <v>45138</v>
      </c>
      <c r="EM123" s="41">
        <v>45169</v>
      </c>
      <c r="EN123" s="41">
        <v>45199</v>
      </c>
      <c r="EO123" s="41">
        <v>45230</v>
      </c>
      <c r="EP123" s="41">
        <v>45260</v>
      </c>
      <c r="EQ123" s="41">
        <v>45291</v>
      </c>
      <c r="ER123" s="41">
        <v>45322</v>
      </c>
      <c r="ES123" s="41">
        <v>45351</v>
      </c>
      <c r="ET123" s="41">
        <v>45382</v>
      </c>
      <c r="EU123" s="41">
        <v>45412</v>
      </c>
      <c r="EV123" s="41">
        <v>45443</v>
      </c>
      <c r="EW123" s="41">
        <v>45473</v>
      </c>
      <c r="EX123" s="41">
        <v>45504</v>
      </c>
      <c r="EY123" s="41">
        <v>45535</v>
      </c>
      <c r="EZ123" s="41">
        <v>45565</v>
      </c>
      <c r="FA123" s="41">
        <v>45596</v>
      </c>
      <c r="FB123" s="41">
        <v>45626</v>
      </c>
      <c r="FC123" s="41">
        <v>45657</v>
      </c>
      <c r="FD123" s="41">
        <v>45688</v>
      </c>
      <c r="FE123" s="41">
        <v>45716</v>
      </c>
      <c r="FF123" s="41">
        <v>45747</v>
      </c>
      <c r="FG123" s="41">
        <v>45777</v>
      </c>
      <c r="FH123" s="41">
        <v>45808</v>
      </c>
      <c r="FI123" s="41">
        <v>45838</v>
      </c>
    </row>
    <row r="124" spans="1:165" ht="15" customHeight="1">
      <c r="A124" s="44"/>
      <c r="B124" s="44"/>
      <c r="C124" s="44"/>
      <c r="D124" s="44"/>
      <c r="E124" s="44"/>
      <c r="F124" s="44"/>
      <c r="G124" s="44"/>
      <c r="H124" s="44"/>
      <c r="I124" s="44"/>
      <c r="J124" s="44"/>
      <c r="K124" s="44"/>
      <c r="L124" s="44"/>
      <c r="M124" s="44"/>
      <c r="N124" s="44"/>
      <c r="O124" s="44"/>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Y124" s="42">
        <v>2016</v>
      </c>
      <c r="AZ124" s="43" t="e">
        <f>SUMIFS('[1]I. Month-End'!$AS:$AS,'[1]I. Month-End'!$AL:$AL,$AY124,'[1]I. Month-End'!$AK:$AK,AZ$123)</f>
        <v>#VALUE!</v>
      </c>
      <c r="BA124" s="43" t="e">
        <f>SUMIFS('[1]I. Month-End'!$AS:$AS,'[1]I. Month-End'!$AL:$AL,$AY124,'[1]I. Month-End'!$AK:$AK,BA$123)</f>
        <v>#VALUE!</v>
      </c>
      <c r="BB124" s="43" t="e">
        <f>SUMIFS('[1]I. Month-End'!$AS:$AS,'[1]I. Month-End'!$AL:$AL,$AY124,'[1]I. Month-End'!$AK:$AK,BB$123)</f>
        <v>#VALUE!</v>
      </c>
      <c r="BC124" s="43" t="e">
        <f>SUMIFS('[1]I. Month-End'!$AS:$AS,'[1]I. Month-End'!$AL:$AL,$AY124,'[1]I. Month-End'!$AK:$AK,BC$123)</f>
        <v>#VALUE!</v>
      </c>
      <c r="BD124" s="43" t="e">
        <f>SUMIFS('[1]I. Month-End'!$AS:$AS,'[1]I. Month-End'!$AL:$AL,$AY124,'[1]I. Month-End'!$AK:$AK,BD$123)</f>
        <v>#VALUE!</v>
      </c>
      <c r="BE124" s="43" t="e">
        <f>SUMIFS('[1]I. Month-End'!$AS:$AS,'[1]I. Month-End'!$AL:$AL,$AY124,'[1]I. Month-End'!$AK:$AK,BE$123)</f>
        <v>#VALUE!</v>
      </c>
      <c r="BF124" s="43" t="e">
        <f>SUMIFS('[1]I. Month-End'!$AS:$AS,'[1]I. Month-End'!$AL:$AL,$AY124,'[1]I. Month-End'!$AK:$AK,BF$123)</f>
        <v>#VALUE!</v>
      </c>
      <c r="BG124" s="43" t="e">
        <f>SUMIFS('[1]I. Month-End'!$AS:$AS,'[1]I. Month-End'!$AL:$AL,$AY124,'[1]I. Month-End'!$AK:$AK,BG$123)</f>
        <v>#VALUE!</v>
      </c>
      <c r="BH124" s="43" t="e">
        <f>SUMIFS('[1]I. Month-End'!$AS:$AS,'[1]I. Month-End'!$AL:$AL,$AY124,'[1]I. Month-End'!$AK:$AK,BH$123)</f>
        <v>#VALUE!</v>
      </c>
      <c r="BI124" s="43" t="e">
        <f>SUMIFS('[1]I. Month-End'!$AS:$AS,'[1]I. Month-End'!$AL:$AL,$AY124,'[1]I. Month-End'!$AK:$AK,BI$123)</f>
        <v>#VALUE!</v>
      </c>
      <c r="BJ124" s="43" t="e">
        <f>SUMIFS('[1]I. Month-End'!$AS:$AS,'[1]I. Month-End'!$AL:$AL,$AY124,'[1]I. Month-End'!$AK:$AK,BJ$123)</f>
        <v>#VALUE!</v>
      </c>
      <c r="BK124" s="43" t="e">
        <f>SUMIFS('[1]I. Month-End'!$AS:$AS,'[1]I. Month-End'!$AL:$AL,$AY124,'[1]I. Month-End'!$AK:$AK,BK$123)</f>
        <v>#VALUE!</v>
      </c>
      <c r="BL124" s="43" t="e">
        <f>SUMIFS('[1]I. Month-End'!$AS:$AS,'[1]I. Month-End'!$AL:$AL,$AY124,'[1]I. Month-End'!$AK:$AK,BL$123)</f>
        <v>#VALUE!</v>
      </c>
      <c r="BM124" s="43" t="e">
        <f>SUMIFS('[1]I. Month-End'!$AS:$AS,'[1]I. Month-End'!$AL:$AL,$AY124,'[1]I. Month-End'!$AK:$AK,BM$123)</f>
        <v>#VALUE!</v>
      </c>
      <c r="BN124" s="43" t="e">
        <f>SUMIFS('[1]I. Month-End'!$AS:$AS,'[1]I. Month-End'!$AL:$AL,$AY124,'[1]I. Month-End'!$AK:$AK,BN$123)</f>
        <v>#VALUE!</v>
      </c>
      <c r="BO124" s="43" t="e">
        <f>SUMIFS('[1]I. Month-End'!$AS:$AS,'[1]I. Month-End'!$AL:$AL,$AY124,'[1]I. Month-End'!$AK:$AK,BO$123)</f>
        <v>#VALUE!</v>
      </c>
      <c r="BP124" s="43" t="e">
        <f>SUMIFS('[1]I. Month-End'!$AS:$AS,'[1]I. Month-End'!$AL:$AL,$AY124,'[1]I. Month-End'!$AK:$AK,BP$123)</f>
        <v>#VALUE!</v>
      </c>
      <c r="BQ124" s="43" t="e">
        <f>SUMIFS('[1]I. Month-End'!$AS:$AS,'[1]I. Month-End'!$AL:$AL,$AY124,'[1]I. Month-End'!$AK:$AK,BQ$123)</f>
        <v>#VALUE!</v>
      </c>
      <c r="BR124" s="43" t="e">
        <f>SUMIFS('[1]I. Month-End'!$AS:$AS,'[1]I. Month-End'!$AL:$AL,$AY124,'[1]I. Month-End'!$AK:$AK,BR$123)</f>
        <v>#VALUE!</v>
      </c>
      <c r="BS124" s="43" t="e">
        <f>SUMIFS('[1]I. Month-End'!$AS:$AS,'[1]I. Month-End'!$AL:$AL,$AY124,'[1]I. Month-End'!$AK:$AK,BS$123)</f>
        <v>#VALUE!</v>
      </c>
      <c r="BT124" s="43" t="e">
        <f>SUMIFS('[1]I. Month-End'!$AS:$AS,'[1]I. Month-End'!$AL:$AL,$AY124,'[1]I. Month-End'!$AK:$AK,BT$123)</f>
        <v>#VALUE!</v>
      </c>
      <c r="BU124" s="43" t="e">
        <f>SUMIFS('[1]I. Month-End'!$AS:$AS,'[1]I. Month-End'!$AL:$AL,$AY124,'[1]I. Month-End'!$AK:$AK,BU$123)</f>
        <v>#VALUE!</v>
      </c>
      <c r="BV124" s="43" t="e">
        <f>SUMIFS('[1]I. Month-End'!$AS:$AS,'[1]I. Month-End'!$AL:$AL,$AY124,'[1]I. Month-End'!$AK:$AK,BV$123)</f>
        <v>#VALUE!</v>
      </c>
      <c r="BW124" s="43" t="e">
        <f>SUMIFS('[1]I. Month-End'!$AS:$AS,'[1]I. Month-End'!$AL:$AL,$AY124,'[1]I. Month-End'!$AK:$AK,BW$123)</f>
        <v>#VALUE!</v>
      </c>
      <c r="BX124" s="43" t="e">
        <f>SUMIFS('[1]I. Month-End'!$AS:$AS,'[1]I. Month-End'!$AL:$AL,$AY124,'[1]I. Month-End'!$AK:$AK,BX$123)</f>
        <v>#VALUE!</v>
      </c>
      <c r="BY124" s="43" t="e">
        <f>SUMIFS('[1]I. Month-End'!$AS:$AS,'[1]I. Month-End'!$AL:$AL,$AY124,'[1]I. Month-End'!$AK:$AK,BY$123)</f>
        <v>#VALUE!</v>
      </c>
      <c r="BZ124" s="43" t="e">
        <f>SUMIFS('[1]I. Month-End'!$AS:$AS,'[1]I. Month-End'!$AL:$AL,$AY124,'[1]I. Month-End'!$AK:$AK,BZ$123)</f>
        <v>#VALUE!</v>
      </c>
      <c r="CA124" s="43" t="e">
        <f>SUMIFS('[1]I. Month-End'!$AS:$AS,'[1]I. Month-End'!$AL:$AL,$AY124,'[1]I. Month-End'!$AK:$AK,CA$123)</f>
        <v>#VALUE!</v>
      </c>
      <c r="CB124" s="43" t="e">
        <f>SUMIFS('[1]I. Month-End'!$AS:$AS,'[1]I. Month-End'!$AL:$AL,$AY124,'[1]I. Month-End'!$AK:$AK,CB$123)</f>
        <v>#VALUE!</v>
      </c>
      <c r="CC124" s="43" t="e">
        <f>SUMIFS('[1]I. Month-End'!$AS:$AS,'[1]I. Month-End'!$AL:$AL,$AY124,'[1]I. Month-End'!$AK:$AK,CC$123)</f>
        <v>#VALUE!</v>
      </c>
      <c r="CD124" s="43" t="e">
        <f>SUMIFS('[1]I. Month-End'!$AS:$AS,'[1]I. Month-End'!$AL:$AL,$AY124,'[1]I. Month-End'!$AK:$AK,CD$123)</f>
        <v>#VALUE!</v>
      </c>
      <c r="CE124" s="43" t="e">
        <f>SUMIFS('[1]I. Month-End'!$AS:$AS,'[1]I. Month-End'!$AL:$AL,$AY124,'[1]I. Month-End'!$AK:$AK,CE$123)</f>
        <v>#VALUE!</v>
      </c>
      <c r="CF124" s="43" t="e">
        <f>SUMIFS('[1]I. Month-End'!$AS:$AS,'[1]I. Month-End'!$AL:$AL,$AY124,'[1]I. Month-End'!$AK:$AK,CF$123)</f>
        <v>#VALUE!</v>
      </c>
      <c r="CG124" s="43" t="e">
        <f>SUMIFS('[1]I. Month-End'!$AS:$AS,'[1]I. Month-End'!$AL:$AL,$AY124,'[1]I. Month-End'!$AK:$AK,CG$123)</f>
        <v>#VALUE!</v>
      </c>
      <c r="CH124" s="43" t="e">
        <f>SUMIFS('[1]I. Month-End'!$AS:$AS,'[1]I. Month-End'!$AL:$AL,$AY124,'[1]I. Month-End'!$AK:$AK,CH$123)</f>
        <v>#VALUE!</v>
      </c>
      <c r="CI124" s="43" t="e">
        <f>SUMIFS('[1]I. Month-End'!$AS:$AS,'[1]I. Month-End'!$AL:$AL,$AY124,'[1]I. Month-End'!$AK:$AK,CI$123)</f>
        <v>#VALUE!</v>
      </c>
      <c r="CJ124" s="43" t="e">
        <f>SUMIFS('[1]I. Month-End'!$AS:$AS,'[1]I. Month-End'!$AL:$AL,$AY124,'[1]I. Month-End'!$AK:$AK,CJ$123)</f>
        <v>#VALUE!</v>
      </c>
      <c r="CK124" s="43" t="e">
        <f>SUMIFS('[1]I. Month-End'!$AS:$AS,'[1]I. Month-End'!$AL:$AL,$AY124,'[1]I. Month-End'!$AK:$AK,CK$123)</f>
        <v>#VALUE!</v>
      </c>
      <c r="CL124" s="43" t="e">
        <f>SUMIFS('[1]I. Month-End'!$AS:$AS,'[1]I. Month-End'!$AL:$AL,$AY124,'[1]I. Month-End'!$AK:$AK,CL$123)</f>
        <v>#VALUE!</v>
      </c>
      <c r="CM124" s="43" t="e">
        <f>SUMIFS('[1]I. Month-End'!$AS:$AS,'[1]I. Month-End'!$AL:$AL,$AY124,'[1]I. Month-End'!$AK:$AK,CM$123)</f>
        <v>#VALUE!</v>
      </c>
      <c r="CN124" s="43" t="e">
        <f>SUMIFS('[1]I. Month-End'!$AS:$AS,'[1]I. Month-End'!$AL:$AL,$AY124,'[1]I. Month-End'!$AK:$AK,CN$123)</f>
        <v>#VALUE!</v>
      </c>
      <c r="CO124" s="43" t="e">
        <f>SUMIFS('[1]I. Month-End'!$AS:$AS,'[1]I. Month-End'!$AL:$AL,$AY124,'[1]I. Month-End'!$AK:$AK,CO$123)</f>
        <v>#VALUE!</v>
      </c>
      <c r="CP124" s="43" t="e">
        <f>SUMIFS('[1]I. Month-End'!$AS:$AS,'[1]I. Month-End'!$AL:$AL,$AY124,'[1]I. Month-End'!$AK:$AK,CP$123)</f>
        <v>#VALUE!</v>
      </c>
      <c r="CQ124" s="43" t="e">
        <f>SUMIFS('[1]I. Month-End'!$AS:$AS,'[1]I. Month-End'!$AL:$AL,$AY124,'[1]I. Month-End'!$AK:$AK,CQ$123)</f>
        <v>#VALUE!</v>
      </c>
      <c r="CR124" s="43" t="e">
        <f>SUMIFS('[1]I. Month-End'!$AS:$AS,'[1]I. Month-End'!$AL:$AL,$AY124,'[1]I. Month-End'!$AK:$AK,CR$123)</f>
        <v>#VALUE!</v>
      </c>
      <c r="CS124" s="43" t="e">
        <f>SUMIFS('[1]I. Month-End'!$AS:$AS,'[1]I. Month-End'!$AL:$AL,$AY124,'[1]I. Month-End'!$AK:$AK,CS$123)</f>
        <v>#VALUE!</v>
      </c>
      <c r="CT124" s="43" t="e">
        <f>SUMIFS('[1]I. Month-End'!$AS:$AS,'[1]I. Month-End'!$AL:$AL,$AY124,'[1]I. Month-End'!$AK:$AK,CT$123)</f>
        <v>#VALUE!</v>
      </c>
      <c r="CU124" s="43" t="e">
        <f>SUMIFS('[1]I. Month-End'!$AS:$AS,'[1]I. Month-End'!$AL:$AL,$AY124,'[1]I. Month-End'!$AK:$AK,CU$123)</f>
        <v>#VALUE!</v>
      </c>
      <c r="CV124" s="43" t="e">
        <f>SUMIFS('[1]I. Month-End'!$AS:$AS,'[1]I. Month-End'!$AL:$AL,$AY124,'[1]I. Month-End'!$AK:$AK,CV$123)</f>
        <v>#VALUE!</v>
      </c>
      <c r="CW124" s="43" t="e">
        <f>SUMIFS('[1]I. Month-End'!$AS:$AS,'[1]I. Month-End'!$AL:$AL,$AY124,'[1]I. Month-End'!$AK:$AK,CW$123)</f>
        <v>#VALUE!</v>
      </c>
      <c r="CX124" s="43" t="e">
        <f>SUMIFS('[1]I. Month-End'!$AS:$AS,'[1]I. Month-End'!$AL:$AL,$AY124,'[1]I. Month-End'!$AK:$AK,CX$123)</f>
        <v>#VALUE!</v>
      </c>
      <c r="CY124" s="43" t="e">
        <f>SUMIFS('[1]I. Month-End'!$AS:$AS,'[1]I. Month-End'!$AL:$AL,$AY124,'[1]I. Month-End'!$AK:$AK,CY$123)</f>
        <v>#VALUE!</v>
      </c>
      <c r="CZ124" s="43" t="e">
        <f>SUMIFS('[1]I. Month-End'!$AS:$AS,'[1]I. Month-End'!$AL:$AL,$AY124,'[1]I. Month-End'!$AK:$AK,CZ$123)</f>
        <v>#VALUE!</v>
      </c>
      <c r="DA124" s="43" t="e">
        <f>SUMIFS('[1]I. Month-End'!$AS:$AS,'[1]I. Month-End'!$AL:$AL,$AY124,'[1]I. Month-End'!$AK:$AK,DA$123)</f>
        <v>#VALUE!</v>
      </c>
      <c r="DB124" s="43" t="e">
        <f>SUMIFS('[1]I. Month-End'!$AS:$AS,'[1]I. Month-End'!$AL:$AL,$AY124,'[1]I. Month-End'!$AK:$AK,DB$123)</f>
        <v>#VALUE!</v>
      </c>
      <c r="DC124" s="43" t="e">
        <f>SUMIFS('[1]I. Month-End'!$AS:$AS,'[1]I. Month-End'!$AL:$AL,$AY124,'[1]I. Month-End'!$AK:$AK,DC$123)</f>
        <v>#VALUE!</v>
      </c>
      <c r="DD124" s="43" t="e">
        <f>SUMIFS('[1]I. Month-End'!$AS:$AS,'[1]I. Month-End'!$AL:$AL,$AY124,'[1]I. Month-End'!$AK:$AK,DD$123)</f>
        <v>#VALUE!</v>
      </c>
      <c r="DE124" s="43" t="e">
        <f>SUMIFS('[1]I. Month-End'!$AS:$AS,'[1]I. Month-End'!$AL:$AL,$AY124,'[1]I. Month-End'!$AK:$AK,DE$123)</f>
        <v>#VALUE!</v>
      </c>
      <c r="DF124" s="43" t="e">
        <f>SUMIFS('[1]I. Month-End'!$AS:$AS,'[1]I. Month-End'!$AL:$AL,$AY124,'[1]I. Month-End'!$AK:$AK,DF$123)</f>
        <v>#VALUE!</v>
      </c>
      <c r="DG124" s="43" t="e">
        <f>SUMIFS('[1]I. Month-End'!$AS:$AS,'[1]I. Month-End'!$AL:$AL,$AY124,'[1]I. Month-End'!$AK:$AK,DG$123)</f>
        <v>#VALUE!</v>
      </c>
      <c r="DH124" s="43" t="e">
        <f>SUMIFS('[1]I. Month-End'!$AS:$AS,'[1]I. Month-End'!$AL:$AL,$AY124,'[1]I. Month-End'!$AK:$AK,DH$123)</f>
        <v>#VALUE!</v>
      </c>
      <c r="DI124" s="43" t="e">
        <f>SUMIFS('[1]I. Month-End'!$AS:$AS,'[1]I. Month-End'!$AL:$AL,$AY124,'[1]I. Month-End'!$AK:$AK,DI$123)</f>
        <v>#VALUE!</v>
      </c>
      <c r="DJ124" s="43" t="e">
        <f>SUMIFS('[1]I. Month-End'!$AS:$AS,'[1]I. Month-End'!$AL:$AL,$AY124,'[1]I. Month-End'!$AK:$AK,DJ$123)</f>
        <v>#VALUE!</v>
      </c>
      <c r="DK124" s="43" t="e">
        <f>SUMIFS('[1]I. Month-End'!$AS:$AS,'[1]I. Month-End'!$AL:$AL,$AY124,'[1]I. Month-End'!$AK:$AK,DK$123)</f>
        <v>#VALUE!</v>
      </c>
      <c r="DL124" s="43" t="e">
        <f>SUMIFS('[1]I. Month-End'!$AS:$AS,'[1]I. Month-End'!$AL:$AL,$AY124,'[1]I. Month-End'!$AK:$AK,DL$123)</f>
        <v>#VALUE!</v>
      </c>
      <c r="DM124" s="43" t="e">
        <f>SUMIFS('[1]I. Month-End'!$AS:$AS,'[1]I. Month-End'!$AL:$AL,$AY124,'[1]I. Month-End'!$AK:$AK,DM$123)</f>
        <v>#VALUE!</v>
      </c>
      <c r="DN124" s="43" t="e">
        <f>SUMIFS('[1]I. Month-End'!$AS:$AS,'[1]I. Month-End'!$AL:$AL,$AY124,'[1]I. Month-End'!$AK:$AK,DN$123)</f>
        <v>#VALUE!</v>
      </c>
      <c r="DO124" s="43" t="e">
        <f>SUMIFS('[1]I. Month-End'!$AS:$AS,'[1]I. Month-End'!$AL:$AL,$AY124,'[1]I. Month-End'!$AK:$AK,DO$123)</f>
        <v>#VALUE!</v>
      </c>
      <c r="DP124" s="43" t="e">
        <f>SUMIFS('[1]I. Month-End'!$AS:$AS,'[1]I. Month-End'!$AL:$AL,$AY124,'[1]I. Month-End'!$AK:$AK,DP$123)</f>
        <v>#VALUE!</v>
      </c>
      <c r="DQ124" s="43" t="e">
        <f>SUMIFS('[1]I. Month-End'!$AS:$AS,'[1]I. Month-End'!$AL:$AL,$AY124,'[1]I. Month-End'!$AK:$AK,DQ$123)</f>
        <v>#VALUE!</v>
      </c>
      <c r="DR124" s="43" t="e">
        <f>SUMIFS('[1]I. Month-End'!$AS:$AS,'[1]I. Month-End'!$AL:$AL,$AY124,'[1]I. Month-End'!$AK:$AK,DR$123)</f>
        <v>#VALUE!</v>
      </c>
      <c r="DS124" s="43" t="e">
        <f>SUMIFS('[1]I. Month-End'!$AS:$AS,'[1]I. Month-End'!$AL:$AL,$AY124,'[1]I. Month-End'!$AK:$AK,DS$123)</f>
        <v>#VALUE!</v>
      </c>
      <c r="DT124" s="43" t="e">
        <f>SUMIFS('[1]I. Month-End'!$AS:$AS,'[1]I. Month-End'!$AL:$AL,$AY124,'[1]I. Month-End'!$AK:$AK,DT$123)</f>
        <v>#VALUE!</v>
      </c>
      <c r="DU124" s="43" t="e">
        <f>SUMIFS('[1]I. Month-End'!$AS:$AS,'[1]I. Month-End'!$AL:$AL,$AY124,'[1]I. Month-End'!$AK:$AK,DU$123)</f>
        <v>#VALUE!</v>
      </c>
      <c r="DV124" s="43" t="e">
        <f>SUMIFS('[1]I. Month-End'!$AS:$AS,'[1]I. Month-End'!$AL:$AL,$AY124,'[1]I. Month-End'!$AK:$AK,DV$123)</f>
        <v>#VALUE!</v>
      </c>
      <c r="DW124" s="43" t="e">
        <f>SUMIFS('[1]I. Month-End'!$AS:$AS,'[1]I. Month-End'!$AL:$AL,$AY124,'[1]I. Month-End'!$AK:$AK,DW$123)</f>
        <v>#VALUE!</v>
      </c>
      <c r="DX124" s="43" t="e">
        <f>SUMIFS('[1]I. Month-End'!$AS:$AS,'[1]I. Month-End'!$AL:$AL,$AY124,'[1]I. Month-End'!$AK:$AK,DX$123)</f>
        <v>#VALUE!</v>
      </c>
      <c r="DY124" s="43" t="e">
        <f>SUMIFS('[1]I. Month-End'!$AS:$AS,'[1]I. Month-End'!$AL:$AL,$AY124,'[1]I. Month-End'!$AK:$AK,DY$123)</f>
        <v>#VALUE!</v>
      </c>
      <c r="DZ124" s="43" t="e">
        <f>SUMIFS('[1]I. Month-End'!$AS:$AS,'[1]I. Month-End'!$AL:$AL,$AY124,'[1]I. Month-End'!$AK:$AK,DZ$123)</f>
        <v>#VALUE!</v>
      </c>
      <c r="EA124" s="43" t="e">
        <f>SUMIFS('[1]I. Month-End'!$AS:$AS,'[1]I. Month-End'!$AL:$AL,$AY124,'[1]I. Month-End'!$AK:$AK,EA$123)</f>
        <v>#VALUE!</v>
      </c>
      <c r="EB124" s="43" t="e">
        <f>SUMIFS('[1]I. Month-End'!$AS:$AS,'[1]I. Month-End'!$AL:$AL,$AY124,'[1]I. Month-End'!$AK:$AK,EB$123)</f>
        <v>#VALUE!</v>
      </c>
      <c r="EC124" s="43" t="e">
        <f>SUMIFS('[1]I. Month-End'!$AS:$AS,'[1]I. Month-End'!$AL:$AL,$AY124,'[1]I. Month-End'!$AK:$AK,EC$123)</f>
        <v>#VALUE!</v>
      </c>
      <c r="ED124" s="43" t="e">
        <f>SUMIFS('[1]I. Month-End'!$AS:$AS,'[1]I. Month-End'!$AL:$AL,$AY124,'[1]I. Month-End'!$AK:$AK,ED$123)</f>
        <v>#VALUE!</v>
      </c>
      <c r="EE124" s="43" t="e">
        <f>SUMIFS('[1]I. Month-End'!$AS:$AS,'[1]I. Month-End'!$AL:$AL,$AY124,'[1]I. Month-End'!$AK:$AK,EE$123)</f>
        <v>#VALUE!</v>
      </c>
      <c r="EF124" s="43" t="e">
        <f>SUMIFS('[1]I. Month-End'!$AS:$AS,'[1]I. Month-End'!$AL:$AL,$AY124,'[1]I. Month-End'!$AK:$AK,EF$123)</f>
        <v>#VALUE!</v>
      </c>
      <c r="EG124" s="43" t="e">
        <f>SUMIFS('[1]I. Month-End'!$AS:$AS,'[1]I. Month-End'!$AL:$AL,$AY124,'[1]I. Month-End'!$AK:$AK,EG$123)</f>
        <v>#VALUE!</v>
      </c>
      <c r="EH124" s="43" t="e">
        <f>SUMIFS('[1]I. Month-End'!$AS:$AS,'[1]I. Month-End'!$AL:$AL,$AY124,'[1]I. Month-End'!$AK:$AK,EH$123)</f>
        <v>#VALUE!</v>
      </c>
      <c r="EI124" s="43" t="e">
        <f>SUMIFS('[1]I. Month-End'!$AS:$AS,'[1]I. Month-End'!$AL:$AL,$AY124,'[1]I. Month-End'!$AK:$AK,EI$123)</f>
        <v>#VALUE!</v>
      </c>
      <c r="EJ124" s="43" t="e">
        <f>SUMIFS('[1]I. Month-End'!$AS:$AS,'[1]I. Month-End'!$AL:$AL,$AY124,'[1]I. Month-End'!$AK:$AK,EJ$123)</f>
        <v>#VALUE!</v>
      </c>
      <c r="EK124" s="43" t="e">
        <f>SUMIFS('[1]I. Month-End'!$AS:$AS,'[1]I. Month-End'!$AL:$AL,$AY124,'[1]I. Month-End'!$AK:$AK,EK$123)</f>
        <v>#VALUE!</v>
      </c>
      <c r="EL124" s="43" t="e">
        <f>SUMIFS('[1]I. Month-End'!$AS:$AS,'[1]I. Month-End'!$AL:$AL,$AY124,'[1]I. Month-End'!$AK:$AK,EL$123)</f>
        <v>#VALUE!</v>
      </c>
      <c r="EM124" s="43" t="e">
        <f>SUMIFS('[1]I. Month-End'!$AS:$AS,'[1]I. Month-End'!$AL:$AL,$AY124,'[1]I. Month-End'!$AK:$AK,EM$123)</f>
        <v>#VALUE!</v>
      </c>
      <c r="EN124" s="43" t="e">
        <f>SUMIFS('[1]I. Month-End'!$AS:$AS,'[1]I. Month-End'!$AL:$AL,$AY124,'[1]I. Month-End'!$AK:$AK,EN$123)</f>
        <v>#VALUE!</v>
      </c>
      <c r="EO124" s="43" t="e">
        <f>SUMIFS('[1]I. Month-End'!$AS:$AS,'[1]I. Month-End'!$AL:$AL,$AY124,'[1]I. Month-End'!$AK:$AK,EO$123)</f>
        <v>#VALUE!</v>
      </c>
      <c r="EP124" s="43" t="e">
        <f>SUMIFS('[1]I. Month-End'!$AS:$AS,'[1]I. Month-End'!$AL:$AL,$AY124,'[1]I. Month-End'!$AK:$AK,EP$123)</f>
        <v>#VALUE!</v>
      </c>
      <c r="EQ124" s="43" t="e">
        <f>SUMIFS('[1]I. Month-End'!$AS:$AS,'[1]I. Month-End'!$AL:$AL,$AY124,'[1]I. Month-End'!$AK:$AK,EQ$123)</f>
        <v>#VALUE!</v>
      </c>
      <c r="ER124" s="43" t="e">
        <f>SUMIFS('[1]I. Month-End'!$AS:$AS,'[1]I. Month-End'!$AL:$AL,$AY124,'[1]I. Month-End'!$AK:$AK,ER$123)</f>
        <v>#VALUE!</v>
      </c>
      <c r="ES124" s="43" t="e">
        <f>SUMIFS('[1]I. Month-End'!$AS:$AS,'[1]I. Month-End'!$AL:$AL,$AY124,'[1]I. Month-End'!$AK:$AK,ES$123)</f>
        <v>#VALUE!</v>
      </c>
      <c r="ET124" s="43" t="e">
        <f>SUMIFS('[1]I. Month-End'!$AS:$AS,'[1]I. Month-End'!$AL:$AL,$AY124,'[1]I. Month-End'!$AK:$AK,ET$123)</f>
        <v>#VALUE!</v>
      </c>
      <c r="EU124" s="43" t="e">
        <f>SUMIFS('[1]I. Month-End'!$AS:$AS,'[1]I. Month-End'!$AL:$AL,$AY124,'[1]I. Month-End'!$AK:$AK,EU$123)</f>
        <v>#VALUE!</v>
      </c>
      <c r="EV124" s="43" t="e">
        <f>SUMIFS('[1]I. Month-End'!$AS:$AS,'[1]I. Month-End'!$AL:$AL,$AY124,'[1]I. Month-End'!$AK:$AK,EV$123)</f>
        <v>#VALUE!</v>
      </c>
      <c r="EW124" s="43" t="e">
        <f>SUMIFS('[1]I. Month-End'!$AS:$AS,'[1]I. Month-End'!$AL:$AL,$AY124,'[1]I. Month-End'!$AK:$AK,EW$123)</f>
        <v>#VALUE!</v>
      </c>
      <c r="EX124" s="43" t="e">
        <f>SUMIFS('[1]I. Month-End'!$AS:$AS,'[1]I. Month-End'!$AL:$AL,$AY124,'[1]I. Month-End'!$AK:$AK,EX$123)</f>
        <v>#VALUE!</v>
      </c>
      <c r="EY124" s="43" t="e">
        <f>SUMIFS('[1]I. Month-End'!$AS:$AS,'[1]I. Month-End'!$AL:$AL,$AY124,'[1]I. Month-End'!$AK:$AK,EY$123)</f>
        <v>#VALUE!</v>
      </c>
      <c r="EZ124" s="43" t="e">
        <f>SUMIFS('[1]I. Month-End'!$AS:$AS,'[1]I. Month-End'!$AL:$AL,$AY124,'[1]I. Month-End'!$AK:$AK,EZ$123)</f>
        <v>#VALUE!</v>
      </c>
      <c r="FA124" s="43" t="e">
        <f>SUMIFS('[1]I. Month-End'!$AS:$AS,'[1]I. Month-End'!$AL:$AL,$AY124,'[1]I. Month-End'!$AK:$AK,FA$123)</f>
        <v>#VALUE!</v>
      </c>
      <c r="FB124" s="43" t="e">
        <f>SUMIFS('[1]I. Month-End'!$AS:$AS,'[1]I. Month-End'!$AL:$AL,$AY124,'[1]I. Month-End'!$AK:$AK,FB$123)</f>
        <v>#VALUE!</v>
      </c>
      <c r="FC124" s="43" t="e">
        <f>SUMIFS('[1]I. Month-End'!$AS:$AS,'[1]I. Month-End'!$AL:$AL,$AY124,'[1]I. Month-End'!$AK:$AK,FC$123)</f>
        <v>#VALUE!</v>
      </c>
      <c r="FD124" s="43" t="e">
        <f>SUMIFS('[1]I. Month-End'!$AS:$AS,'[1]I. Month-End'!$AL:$AL,$AY124,'[1]I. Month-End'!$AK:$AK,FD$123)</f>
        <v>#VALUE!</v>
      </c>
      <c r="FE124" s="43" t="e">
        <f>SUMIFS('[1]I. Month-End'!$AS:$AS,'[1]I. Month-End'!$AL:$AL,$AY124,'[1]I. Month-End'!$AK:$AK,FE$123)</f>
        <v>#VALUE!</v>
      </c>
      <c r="FF124" s="43" t="e">
        <f>SUMIFS('[1]I. Month-End'!$AS:$AS,'[1]I. Month-End'!$AL:$AL,$AY124,'[1]I. Month-End'!$AK:$AK,FF$123)</f>
        <v>#VALUE!</v>
      </c>
      <c r="FG124" s="43" t="e">
        <f>SUMIFS('[1]I. Month-End'!$AS:$AS,'[1]I. Month-End'!$AL:$AL,$AY124,'[1]I. Month-End'!$AK:$AK,FG$123)</f>
        <v>#VALUE!</v>
      </c>
      <c r="FH124" s="43" t="e">
        <f>SUMIFS('[1]I. Month-End'!$AS:$AS,'[1]I. Month-End'!$AL:$AL,$AY124,'[1]I. Month-End'!$AK:$AK,FH$123)</f>
        <v>#VALUE!</v>
      </c>
      <c r="FI124" s="43" t="e">
        <f>SUMIFS('[1]I. Month-End'!$AS:$AS,'[1]I. Month-End'!$AL:$AL,$AY124,'[1]I. Month-End'!$AK:$AK,FI$123)</f>
        <v>#VALUE!</v>
      </c>
    </row>
    <row r="125" spans="1:165" ht="15" customHeight="1">
      <c r="A125" s="44"/>
      <c r="B125" s="44"/>
      <c r="C125" s="44"/>
      <c r="D125" s="44"/>
      <c r="E125" s="44"/>
      <c r="F125" s="44"/>
      <c r="G125" s="44"/>
      <c r="H125" s="44"/>
      <c r="I125" s="44"/>
      <c r="J125" s="44"/>
      <c r="K125" s="44"/>
      <c r="L125" s="44"/>
      <c r="M125" s="44"/>
      <c r="N125" s="44"/>
      <c r="O125" s="44"/>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Y125" s="42">
        <v>2017</v>
      </c>
      <c r="AZ125" s="43"/>
      <c r="BA125" s="43"/>
      <c r="BB125" s="43"/>
      <c r="BC125" s="43"/>
      <c r="BD125" s="43"/>
      <c r="BE125" s="43"/>
      <c r="BF125" s="43"/>
      <c r="BG125" s="43"/>
      <c r="BH125" s="43"/>
      <c r="BI125" s="43"/>
      <c r="BJ125" s="43"/>
      <c r="BK125" s="43"/>
      <c r="BL125" s="43" t="e">
        <f>SUMIFS('[1]I. Month-End'!$AS:$AS,'[1]I. Month-End'!$AL:$AL,$AY125,'[1]I. Month-End'!$AK:$AK,BL$123)</f>
        <v>#VALUE!</v>
      </c>
      <c r="BM125" s="43" t="e">
        <f>SUMIFS('[1]I. Month-End'!$AS:$AS,'[1]I. Month-End'!$AL:$AL,$AY125,'[1]I. Month-End'!$AK:$AK,BM$123)</f>
        <v>#VALUE!</v>
      </c>
      <c r="BN125" s="43" t="e">
        <f>SUMIFS('[1]I. Month-End'!$AS:$AS,'[1]I. Month-End'!$AL:$AL,$AY125,'[1]I. Month-End'!$AK:$AK,BN$123)</f>
        <v>#VALUE!</v>
      </c>
      <c r="BO125" s="43" t="e">
        <f>SUMIFS('[1]I. Month-End'!$AS:$AS,'[1]I. Month-End'!$AL:$AL,$AY125,'[1]I. Month-End'!$AK:$AK,BO$123)</f>
        <v>#VALUE!</v>
      </c>
      <c r="BP125" s="43" t="e">
        <f>SUMIFS('[1]I. Month-End'!$AS:$AS,'[1]I. Month-End'!$AL:$AL,$AY125,'[1]I. Month-End'!$AK:$AK,BP$123)</f>
        <v>#VALUE!</v>
      </c>
      <c r="BQ125" s="43" t="e">
        <f>SUMIFS('[1]I. Month-End'!$AS:$AS,'[1]I. Month-End'!$AL:$AL,$AY125,'[1]I. Month-End'!$AK:$AK,BQ$123)</f>
        <v>#VALUE!</v>
      </c>
      <c r="BR125" s="43" t="e">
        <f>SUMIFS('[1]I. Month-End'!$AS:$AS,'[1]I. Month-End'!$AL:$AL,$AY125,'[1]I. Month-End'!$AK:$AK,BR$123)</f>
        <v>#VALUE!</v>
      </c>
      <c r="BS125" s="43" t="e">
        <f>SUMIFS('[1]I. Month-End'!$AS:$AS,'[1]I. Month-End'!$AL:$AL,$AY125,'[1]I. Month-End'!$AK:$AK,BS$123)</f>
        <v>#VALUE!</v>
      </c>
      <c r="BT125" s="43" t="e">
        <f>SUMIFS('[1]I. Month-End'!$AS:$AS,'[1]I. Month-End'!$AL:$AL,$AY125,'[1]I. Month-End'!$AK:$AK,BT$123)</f>
        <v>#VALUE!</v>
      </c>
      <c r="BU125" s="43" t="e">
        <f>SUMIFS('[1]I. Month-End'!$AS:$AS,'[1]I. Month-End'!$AL:$AL,$AY125,'[1]I. Month-End'!$AK:$AK,BU$123)</f>
        <v>#VALUE!</v>
      </c>
      <c r="BV125" s="43" t="e">
        <f>SUMIFS('[1]I. Month-End'!$AS:$AS,'[1]I. Month-End'!$AL:$AL,$AY125,'[1]I. Month-End'!$AK:$AK,BV$123)</f>
        <v>#VALUE!</v>
      </c>
      <c r="BW125" s="43" t="e">
        <f>SUMIFS('[1]I. Month-End'!$AS:$AS,'[1]I. Month-End'!$AL:$AL,$AY125,'[1]I. Month-End'!$AK:$AK,BW$123)</f>
        <v>#VALUE!</v>
      </c>
      <c r="BX125" s="43" t="e">
        <f>SUMIFS('[1]I. Month-End'!$AS:$AS,'[1]I. Month-End'!$AL:$AL,$AY125,'[1]I. Month-End'!$AK:$AK,BX$123)</f>
        <v>#VALUE!</v>
      </c>
      <c r="BY125" s="43" t="e">
        <f>SUMIFS('[1]I. Month-End'!$AS:$AS,'[1]I. Month-End'!$AL:$AL,$AY125,'[1]I. Month-End'!$AK:$AK,BY$123)</f>
        <v>#VALUE!</v>
      </c>
      <c r="BZ125" s="43" t="e">
        <f>SUMIFS('[1]I. Month-End'!$AS:$AS,'[1]I. Month-End'!$AL:$AL,$AY125,'[1]I. Month-End'!$AK:$AK,BZ$123)</f>
        <v>#VALUE!</v>
      </c>
      <c r="CA125" s="43" t="e">
        <f>SUMIFS('[1]I. Month-End'!$AS:$AS,'[1]I. Month-End'!$AL:$AL,$AY125,'[1]I. Month-End'!$AK:$AK,CA$123)</f>
        <v>#VALUE!</v>
      </c>
      <c r="CB125" s="43" t="e">
        <f>SUMIFS('[1]I. Month-End'!$AS:$AS,'[1]I. Month-End'!$AL:$AL,$AY125,'[1]I. Month-End'!$AK:$AK,CB$123)</f>
        <v>#VALUE!</v>
      </c>
      <c r="CC125" s="43" t="e">
        <f>SUMIFS('[1]I. Month-End'!$AS:$AS,'[1]I. Month-End'!$AL:$AL,$AY125,'[1]I. Month-End'!$AK:$AK,CC$123)</f>
        <v>#VALUE!</v>
      </c>
      <c r="CD125" s="43" t="e">
        <f>SUMIFS('[1]I. Month-End'!$AS:$AS,'[1]I. Month-End'!$AL:$AL,$AY125,'[1]I. Month-End'!$AK:$AK,CD$123)</f>
        <v>#VALUE!</v>
      </c>
      <c r="CE125" s="43" t="e">
        <f>SUMIFS('[1]I. Month-End'!$AS:$AS,'[1]I. Month-End'!$AL:$AL,$AY125,'[1]I. Month-End'!$AK:$AK,CE$123)</f>
        <v>#VALUE!</v>
      </c>
      <c r="CF125" s="43" t="e">
        <f>SUMIFS('[1]I. Month-End'!$AS:$AS,'[1]I. Month-End'!$AL:$AL,$AY125,'[1]I. Month-End'!$AK:$AK,CF$123)</f>
        <v>#VALUE!</v>
      </c>
      <c r="CG125" s="43" t="e">
        <f>SUMIFS('[1]I. Month-End'!$AS:$AS,'[1]I. Month-End'!$AL:$AL,$AY125,'[1]I. Month-End'!$AK:$AK,CG$123)</f>
        <v>#VALUE!</v>
      </c>
      <c r="CH125" s="43" t="e">
        <f>SUMIFS('[1]I. Month-End'!$AS:$AS,'[1]I. Month-End'!$AL:$AL,$AY125,'[1]I. Month-End'!$AK:$AK,CH$123)</f>
        <v>#VALUE!</v>
      </c>
      <c r="CI125" s="43" t="e">
        <f>SUMIFS('[1]I. Month-End'!$AS:$AS,'[1]I. Month-End'!$AL:$AL,$AY125,'[1]I. Month-End'!$AK:$AK,CI$123)</f>
        <v>#VALUE!</v>
      </c>
      <c r="CJ125" s="43" t="e">
        <f>SUMIFS('[1]I. Month-End'!$AS:$AS,'[1]I. Month-End'!$AL:$AL,$AY125,'[1]I. Month-End'!$AK:$AK,CJ$123)</f>
        <v>#VALUE!</v>
      </c>
      <c r="CK125" s="43" t="e">
        <f>SUMIFS('[1]I. Month-End'!$AS:$AS,'[1]I. Month-End'!$AL:$AL,$AY125,'[1]I. Month-End'!$AK:$AK,CK$123)</f>
        <v>#VALUE!</v>
      </c>
      <c r="CL125" s="43" t="e">
        <f>SUMIFS('[1]I. Month-End'!$AS:$AS,'[1]I. Month-End'!$AL:$AL,$AY125,'[1]I. Month-End'!$AK:$AK,CL$123)</f>
        <v>#VALUE!</v>
      </c>
      <c r="CM125" s="43" t="e">
        <f>SUMIFS('[1]I. Month-End'!$AS:$AS,'[1]I. Month-End'!$AL:$AL,$AY125,'[1]I. Month-End'!$AK:$AK,CM$123)</f>
        <v>#VALUE!</v>
      </c>
      <c r="CN125" s="43" t="e">
        <f>SUMIFS('[1]I. Month-End'!$AS:$AS,'[1]I. Month-End'!$AL:$AL,$AY125,'[1]I. Month-End'!$AK:$AK,CN$123)</f>
        <v>#VALUE!</v>
      </c>
      <c r="CO125" s="43" t="e">
        <f>SUMIFS('[1]I. Month-End'!$AS:$AS,'[1]I. Month-End'!$AL:$AL,$AY125,'[1]I. Month-End'!$AK:$AK,CO$123)</f>
        <v>#VALUE!</v>
      </c>
      <c r="CP125" s="43" t="e">
        <f>SUMIFS('[1]I. Month-End'!$AS:$AS,'[1]I. Month-End'!$AL:$AL,$AY125,'[1]I. Month-End'!$AK:$AK,CP$123)</f>
        <v>#VALUE!</v>
      </c>
      <c r="CQ125" s="43" t="e">
        <f>SUMIFS('[1]I. Month-End'!$AS:$AS,'[1]I. Month-End'!$AL:$AL,$AY125,'[1]I. Month-End'!$AK:$AK,CQ$123)</f>
        <v>#VALUE!</v>
      </c>
      <c r="CR125" s="43" t="e">
        <f>SUMIFS('[1]I. Month-End'!$AS:$AS,'[1]I. Month-End'!$AL:$AL,$AY125,'[1]I. Month-End'!$AK:$AK,CR$123)</f>
        <v>#VALUE!</v>
      </c>
      <c r="CS125" s="43" t="e">
        <f>SUMIFS('[1]I. Month-End'!$AS:$AS,'[1]I. Month-End'!$AL:$AL,$AY125,'[1]I. Month-End'!$AK:$AK,CS$123)</f>
        <v>#VALUE!</v>
      </c>
      <c r="CT125" s="43" t="e">
        <f>SUMIFS('[1]I. Month-End'!$AS:$AS,'[1]I. Month-End'!$AL:$AL,$AY125,'[1]I. Month-End'!$AK:$AK,CT$123)</f>
        <v>#VALUE!</v>
      </c>
      <c r="CU125" s="43" t="e">
        <f>SUMIFS('[1]I. Month-End'!$AS:$AS,'[1]I. Month-End'!$AL:$AL,$AY125,'[1]I. Month-End'!$AK:$AK,CU$123)</f>
        <v>#VALUE!</v>
      </c>
      <c r="CV125" s="43" t="e">
        <f>SUMIFS('[1]I. Month-End'!$AS:$AS,'[1]I. Month-End'!$AL:$AL,$AY125,'[1]I. Month-End'!$AK:$AK,CV$123)</f>
        <v>#VALUE!</v>
      </c>
      <c r="CW125" s="43" t="e">
        <f>SUMIFS('[1]I. Month-End'!$AS:$AS,'[1]I. Month-End'!$AL:$AL,$AY125,'[1]I. Month-End'!$AK:$AK,CW$123)</f>
        <v>#VALUE!</v>
      </c>
      <c r="CX125" s="43" t="e">
        <f>SUMIFS('[1]I. Month-End'!$AS:$AS,'[1]I. Month-End'!$AL:$AL,$AY125,'[1]I. Month-End'!$AK:$AK,CX$123)</f>
        <v>#VALUE!</v>
      </c>
      <c r="CY125" s="43" t="e">
        <f>SUMIFS('[1]I. Month-End'!$AS:$AS,'[1]I. Month-End'!$AL:$AL,$AY125,'[1]I. Month-End'!$AK:$AK,CY$123)</f>
        <v>#VALUE!</v>
      </c>
      <c r="CZ125" s="43" t="e">
        <f>SUMIFS('[1]I. Month-End'!$AS:$AS,'[1]I. Month-End'!$AL:$AL,$AY125,'[1]I. Month-End'!$AK:$AK,CZ$123)</f>
        <v>#VALUE!</v>
      </c>
      <c r="DA125" s="43" t="e">
        <f>SUMIFS('[1]I. Month-End'!$AS:$AS,'[1]I. Month-End'!$AL:$AL,$AY125,'[1]I. Month-End'!$AK:$AK,DA$123)</f>
        <v>#VALUE!</v>
      </c>
      <c r="DB125" s="43" t="e">
        <f>SUMIFS('[1]I. Month-End'!$AS:$AS,'[1]I. Month-End'!$AL:$AL,$AY125,'[1]I. Month-End'!$AK:$AK,DB$123)</f>
        <v>#VALUE!</v>
      </c>
      <c r="DC125" s="43" t="e">
        <f>SUMIFS('[1]I. Month-End'!$AS:$AS,'[1]I. Month-End'!$AL:$AL,$AY125,'[1]I. Month-End'!$AK:$AK,DC$123)</f>
        <v>#VALUE!</v>
      </c>
      <c r="DD125" s="43" t="e">
        <f>SUMIFS('[1]I. Month-End'!$AS:$AS,'[1]I. Month-End'!$AL:$AL,$AY125,'[1]I. Month-End'!$AK:$AK,DD$123)</f>
        <v>#VALUE!</v>
      </c>
      <c r="DE125" s="43" t="e">
        <f>SUMIFS('[1]I. Month-End'!$AS:$AS,'[1]I. Month-End'!$AL:$AL,$AY125,'[1]I. Month-End'!$AK:$AK,DE$123)</f>
        <v>#VALUE!</v>
      </c>
      <c r="DF125" s="43" t="e">
        <f>SUMIFS('[1]I. Month-End'!$AS:$AS,'[1]I. Month-End'!$AL:$AL,$AY125,'[1]I. Month-End'!$AK:$AK,DF$123)</f>
        <v>#VALUE!</v>
      </c>
      <c r="DG125" s="43" t="e">
        <f>SUMIFS('[1]I. Month-End'!$AS:$AS,'[1]I. Month-End'!$AL:$AL,$AY125,'[1]I. Month-End'!$AK:$AK,DG$123)</f>
        <v>#VALUE!</v>
      </c>
      <c r="DH125" s="43" t="e">
        <f>SUMIFS('[1]I. Month-End'!$AS:$AS,'[1]I. Month-End'!$AL:$AL,$AY125,'[1]I. Month-End'!$AK:$AK,DH$123)</f>
        <v>#VALUE!</v>
      </c>
      <c r="DI125" s="43" t="e">
        <f>SUMIFS('[1]I. Month-End'!$AS:$AS,'[1]I. Month-End'!$AL:$AL,$AY125,'[1]I. Month-End'!$AK:$AK,DI$123)</f>
        <v>#VALUE!</v>
      </c>
      <c r="DJ125" s="43" t="e">
        <f>SUMIFS('[1]I. Month-End'!$AS:$AS,'[1]I. Month-End'!$AL:$AL,$AY125,'[1]I. Month-End'!$AK:$AK,DJ$123)</f>
        <v>#VALUE!</v>
      </c>
      <c r="DK125" s="43" t="e">
        <f>SUMIFS('[1]I. Month-End'!$AS:$AS,'[1]I. Month-End'!$AL:$AL,$AY125,'[1]I. Month-End'!$AK:$AK,DK$123)</f>
        <v>#VALUE!</v>
      </c>
      <c r="DL125" s="43" t="e">
        <f>SUMIFS('[1]I. Month-End'!$AS:$AS,'[1]I. Month-End'!$AL:$AL,$AY125,'[1]I. Month-End'!$AK:$AK,DL$123)</f>
        <v>#VALUE!</v>
      </c>
      <c r="DM125" s="43" t="e">
        <f>SUMIFS('[1]I. Month-End'!$AS:$AS,'[1]I. Month-End'!$AL:$AL,$AY125,'[1]I. Month-End'!$AK:$AK,DM$123)</f>
        <v>#VALUE!</v>
      </c>
      <c r="DN125" s="43" t="e">
        <f>SUMIFS('[1]I. Month-End'!$AS:$AS,'[1]I. Month-End'!$AL:$AL,$AY125,'[1]I. Month-End'!$AK:$AK,DN$123)</f>
        <v>#VALUE!</v>
      </c>
      <c r="DO125" s="43" t="e">
        <f>SUMIFS('[1]I. Month-End'!$AS:$AS,'[1]I. Month-End'!$AL:$AL,$AY125,'[1]I. Month-End'!$AK:$AK,DO$123)</f>
        <v>#VALUE!</v>
      </c>
      <c r="DP125" s="43" t="e">
        <f>SUMIFS('[1]I. Month-End'!$AS:$AS,'[1]I. Month-End'!$AL:$AL,$AY125,'[1]I. Month-End'!$AK:$AK,DP$123)</f>
        <v>#VALUE!</v>
      </c>
      <c r="DQ125" s="43" t="e">
        <f>SUMIFS('[1]I. Month-End'!$AS:$AS,'[1]I. Month-End'!$AL:$AL,$AY125,'[1]I. Month-End'!$AK:$AK,DQ$123)</f>
        <v>#VALUE!</v>
      </c>
      <c r="DR125" s="43" t="e">
        <f>SUMIFS('[1]I. Month-End'!$AS:$AS,'[1]I. Month-End'!$AL:$AL,$AY125,'[1]I. Month-End'!$AK:$AK,DR$123)</f>
        <v>#VALUE!</v>
      </c>
      <c r="DS125" s="43" t="e">
        <f>SUMIFS('[1]I. Month-End'!$AS:$AS,'[1]I. Month-End'!$AL:$AL,$AY125,'[1]I. Month-End'!$AK:$AK,DS$123)</f>
        <v>#VALUE!</v>
      </c>
      <c r="DT125" s="43" t="e">
        <f>SUMIFS('[1]I. Month-End'!$AS:$AS,'[1]I. Month-End'!$AL:$AL,$AY125,'[1]I. Month-End'!$AK:$AK,DT$123)</f>
        <v>#VALUE!</v>
      </c>
      <c r="DU125" s="43" t="e">
        <f>SUMIFS('[1]I. Month-End'!$AS:$AS,'[1]I. Month-End'!$AL:$AL,$AY125,'[1]I. Month-End'!$AK:$AK,DU$123)</f>
        <v>#VALUE!</v>
      </c>
      <c r="DV125" s="43" t="e">
        <f>SUMIFS('[1]I. Month-End'!$AS:$AS,'[1]I. Month-End'!$AL:$AL,$AY125,'[1]I. Month-End'!$AK:$AK,DV$123)</f>
        <v>#VALUE!</v>
      </c>
      <c r="DW125" s="43" t="e">
        <f>SUMIFS('[1]I. Month-End'!$AS:$AS,'[1]I. Month-End'!$AL:$AL,$AY125,'[1]I. Month-End'!$AK:$AK,DW$123)</f>
        <v>#VALUE!</v>
      </c>
      <c r="DX125" s="43" t="e">
        <f>SUMIFS('[1]I. Month-End'!$AS:$AS,'[1]I. Month-End'!$AL:$AL,$AY125,'[1]I. Month-End'!$AK:$AK,DX$123)</f>
        <v>#VALUE!</v>
      </c>
      <c r="DY125" s="43" t="e">
        <f>SUMIFS('[1]I. Month-End'!$AS:$AS,'[1]I. Month-End'!$AL:$AL,$AY125,'[1]I. Month-End'!$AK:$AK,DY$123)</f>
        <v>#VALUE!</v>
      </c>
      <c r="DZ125" s="43" t="e">
        <f>SUMIFS('[1]I. Month-End'!$AS:$AS,'[1]I. Month-End'!$AL:$AL,$AY125,'[1]I. Month-End'!$AK:$AK,DZ$123)</f>
        <v>#VALUE!</v>
      </c>
      <c r="EA125" s="43" t="e">
        <f>SUMIFS('[1]I. Month-End'!$AS:$AS,'[1]I. Month-End'!$AL:$AL,$AY125,'[1]I. Month-End'!$AK:$AK,EA$123)</f>
        <v>#VALUE!</v>
      </c>
      <c r="EB125" s="43" t="e">
        <f>SUMIFS('[1]I. Month-End'!$AS:$AS,'[1]I. Month-End'!$AL:$AL,$AY125,'[1]I. Month-End'!$AK:$AK,EB$123)</f>
        <v>#VALUE!</v>
      </c>
      <c r="EC125" s="43" t="e">
        <f>SUMIFS('[1]I. Month-End'!$AS:$AS,'[1]I. Month-End'!$AL:$AL,$AY125,'[1]I. Month-End'!$AK:$AK,EC$123)</f>
        <v>#VALUE!</v>
      </c>
      <c r="ED125" s="43" t="e">
        <f>SUMIFS('[1]I. Month-End'!$AS:$AS,'[1]I. Month-End'!$AL:$AL,$AY125,'[1]I. Month-End'!$AK:$AK,ED$123)</f>
        <v>#VALUE!</v>
      </c>
      <c r="EE125" s="43" t="e">
        <f>SUMIFS('[1]I. Month-End'!$AS:$AS,'[1]I. Month-End'!$AL:$AL,$AY125,'[1]I. Month-End'!$AK:$AK,EE$123)</f>
        <v>#VALUE!</v>
      </c>
      <c r="EF125" s="43" t="e">
        <f>SUMIFS('[1]I. Month-End'!$AS:$AS,'[1]I. Month-End'!$AL:$AL,$AY125,'[1]I. Month-End'!$AK:$AK,EF$123)</f>
        <v>#VALUE!</v>
      </c>
      <c r="EG125" s="43" t="e">
        <f>SUMIFS('[1]I. Month-End'!$AS:$AS,'[1]I. Month-End'!$AL:$AL,$AY125,'[1]I. Month-End'!$AK:$AK,EG$123)</f>
        <v>#VALUE!</v>
      </c>
      <c r="EH125" s="43" t="e">
        <f>SUMIFS('[1]I. Month-End'!$AS:$AS,'[1]I. Month-End'!$AL:$AL,$AY125,'[1]I. Month-End'!$AK:$AK,EH$123)</f>
        <v>#VALUE!</v>
      </c>
      <c r="EI125" s="43" t="e">
        <f>SUMIFS('[1]I. Month-End'!$AS:$AS,'[1]I. Month-End'!$AL:$AL,$AY125,'[1]I. Month-End'!$AK:$AK,EI$123)</f>
        <v>#VALUE!</v>
      </c>
      <c r="EJ125" s="43" t="e">
        <f>SUMIFS('[1]I. Month-End'!$AS:$AS,'[1]I. Month-End'!$AL:$AL,$AY125,'[1]I. Month-End'!$AK:$AK,EJ$123)</f>
        <v>#VALUE!</v>
      </c>
      <c r="EK125" s="43" t="e">
        <f>SUMIFS('[1]I. Month-End'!$AS:$AS,'[1]I. Month-End'!$AL:$AL,$AY125,'[1]I. Month-End'!$AK:$AK,EK$123)</f>
        <v>#VALUE!</v>
      </c>
      <c r="EL125" s="43" t="e">
        <f>SUMIFS('[1]I. Month-End'!$AS:$AS,'[1]I. Month-End'!$AL:$AL,$AY125,'[1]I. Month-End'!$AK:$AK,EL$123)</f>
        <v>#VALUE!</v>
      </c>
      <c r="EM125" s="43" t="e">
        <f>SUMIFS('[1]I. Month-End'!$AS:$AS,'[1]I. Month-End'!$AL:$AL,$AY125,'[1]I. Month-End'!$AK:$AK,EM$123)</f>
        <v>#VALUE!</v>
      </c>
      <c r="EN125" s="43" t="e">
        <f>SUMIFS('[1]I. Month-End'!$AS:$AS,'[1]I. Month-End'!$AL:$AL,$AY125,'[1]I. Month-End'!$AK:$AK,EN$123)</f>
        <v>#VALUE!</v>
      </c>
      <c r="EO125" s="43" t="e">
        <f>SUMIFS('[1]I. Month-End'!$AS:$AS,'[1]I. Month-End'!$AL:$AL,$AY125,'[1]I. Month-End'!$AK:$AK,EO$123)</f>
        <v>#VALUE!</v>
      </c>
      <c r="EP125" s="43" t="e">
        <f>SUMIFS('[1]I. Month-End'!$AS:$AS,'[1]I. Month-End'!$AL:$AL,$AY125,'[1]I. Month-End'!$AK:$AK,EP$123)</f>
        <v>#VALUE!</v>
      </c>
      <c r="EQ125" s="43" t="e">
        <f>SUMIFS('[1]I. Month-End'!$AS:$AS,'[1]I. Month-End'!$AL:$AL,$AY125,'[1]I. Month-End'!$AK:$AK,EQ$123)</f>
        <v>#VALUE!</v>
      </c>
      <c r="ER125" s="43" t="e">
        <f>SUMIFS('[1]I. Month-End'!$AS:$AS,'[1]I. Month-End'!$AL:$AL,$AY125,'[1]I. Month-End'!$AK:$AK,ER$123)</f>
        <v>#VALUE!</v>
      </c>
      <c r="ES125" s="43" t="e">
        <f>SUMIFS('[1]I. Month-End'!$AS:$AS,'[1]I. Month-End'!$AL:$AL,$AY125,'[1]I. Month-End'!$AK:$AK,ES$123)</f>
        <v>#VALUE!</v>
      </c>
      <c r="ET125" s="43" t="e">
        <f>SUMIFS('[1]I. Month-End'!$AS:$AS,'[1]I. Month-End'!$AL:$AL,$AY125,'[1]I. Month-End'!$AK:$AK,ET$123)</f>
        <v>#VALUE!</v>
      </c>
      <c r="EU125" s="43" t="e">
        <f>SUMIFS('[1]I. Month-End'!$AS:$AS,'[1]I. Month-End'!$AL:$AL,$AY125,'[1]I. Month-End'!$AK:$AK,EU$123)</f>
        <v>#VALUE!</v>
      </c>
      <c r="EV125" s="43" t="e">
        <f>SUMIFS('[1]I. Month-End'!$AS:$AS,'[1]I. Month-End'!$AL:$AL,$AY125,'[1]I. Month-End'!$AK:$AK,EV$123)</f>
        <v>#VALUE!</v>
      </c>
      <c r="EW125" s="43" t="e">
        <f>SUMIFS('[1]I. Month-End'!$AS:$AS,'[1]I. Month-End'!$AL:$AL,$AY125,'[1]I. Month-End'!$AK:$AK,EW$123)</f>
        <v>#VALUE!</v>
      </c>
      <c r="EX125" s="43" t="e">
        <f>SUMIFS('[1]I. Month-End'!$AS:$AS,'[1]I. Month-End'!$AL:$AL,$AY125,'[1]I. Month-End'!$AK:$AK,EX$123)</f>
        <v>#VALUE!</v>
      </c>
      <c r="EY125" s="43" t="e">
        <f>SUMIFS('[1]I. Month-End'!$AS:$AS,'[1]I. Month-End'!$AL:$AL,$AY125,'[1]I. Month-End'!$AK:$AK,EY$123)</f>
        <v>#VALUE!</v>
      </c>
      <c r="EZ125" s="43" t="e">
        <f>SUMIFS('[1]I. Month-End'!$AS:$AS,'[1]I. Month-End'!$AL:$AL,$AY125,'[1]I. Month-End'!$AK:$AK,EZ$123)</f>
        <v>#VALUE!</v>
      </c>
      <c r="FA125" s="43" t="e">
        <f>SUMIFS('[1]I. Month-End'!$AS:$AS,'[1]I. Month-End'!$AL:$AL,$AY125,'[1]I. Month-End'!$AK:$AK,FA$123)</f>
        <v>#VALUE!</v>
      </c>
      <c r="FB125" s="43" t="e">
        <f>SUMIFS('[1]I. Month-End'!$AS:$AS,'[1]I. Month-End'!$AL:$AL,$AY125,'[1]I. Month-End'!$AK:$AK,FB$123)</f>
        <v>#VALUE!</v>
      </c>
      <c r="FC125" s="43" t="e">
        <f>SUMIFS('[1]I. Month-End'!$AS:$AS,'[1]I. Month-End'!$AL:$AL,$AY125,'[1]I. Month-End'!$AK:$AK,FC$123)</f>
        <v>#VALUE!</v>
      </c>
      <c r="FD125" s="43" t="e">
        <f>SUMIFS('[1]I. Month-End'!$AS:$AS,'[1]I. Month-End'!$AL:$AL,$AY125,'[1]I. Month-End'!$AK:$AK,FD$123)</f>
        <v>#VALUE!</v>
      </c>
      <c r="FE125" s="43" t="e">
        <f>SUMIFS('[1]I. Month-End'!$AS:$AS,'[1]I. Month-End'!$AL:$AL,$AY125,'[1]I. Month-End'!$AK:$AK,FE$123)</f>
        <v>#VALUE!</v>
      </c>
      <c r="FF125" s="43" t="e">
        <f>SUMIFS('[1]I. Month-End'!$AS:$AS,'[1]I. Month-End'!$AL:$AL,$AY125,'[1]I. Month-End'!$AK:$AK,FF$123)</f>
        <v>#VALUE!</v>
      </c>
      <c r="FG125" s="43" t="e">
        <f>SUMIFS('[1]I. Month-End'!$AS:$AS,'[1]I. Month-End'!$AL:$AL,$AY125,'[1]I. Month-End'!$AK:$AK,FG$123)</f>
        <v>#VALUE!</v>
      </c>
      <c r="FH125" s="43" t="e">
        <f>SUMIFS('[1]I. Month-End'!$AS:$AS,'[1]I. Month-End'!$AL:$AL,$AY125,'[1]I. Month-End'!$AK:$AK,FH$123)</f>
        <v>#VALUE!</v>
      </c>
      <c r="FI125" s="43" t="e">
        <f>SUMIFS('[1]I. Month-End'!$AS:$AS,'[1]I. Month-End'!$AL:$AL,$AY125,'[1]I. Month-End'!$AK:$AK,FI$123)</f>
        <v>#VALUE!</v>
      </c>
    </row>
    <row r="126" spans="1:165" ht="15" customHeight="1">
      <c r="A126" s="44"/>
      <c r="B126" s="44"/>
      <c r="C126" s="44"/>
      <c r="D126" s="44"/>
      <c r="E126" s="44"/>
      <c r="F126" s="44"/>
      <c r="G126" s="44"/>
      <c r="H126" s="44"/>
      <c r="I126" s="44"/>
      <c r="J126" s="44"/>
      <c r="K126" s="44"/>
      <c r="L126" s="44"/>
      <c r="M126" s="44"/>
      <c r="N126" s="44"/>
      <c r="O126" s="44"/>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4"/>
      <c r="AM126" s="44"/>
      <c r="AN126" s="44"/>
      <c r="AO126" s="44"/>
      <c r="AP126" s="44"/>
      <c r="AQ126" s="44"/>
      <c r="AR126" s="44"/>
      <c r="AS126" s="44"/>
      <c r="AT126" s="44"/>
      <c r="AU126" s="44"/>
      <c r="AV126" s="44"/>
      <c r="AY126" s="42">
        <v>2018</v>
      </c>
      <c r="AZ126" s="43"/>
      <c r="BA126" s="43"/>
      <c r="BB126" s="43"/>
      <c r="BC126" s="43"/>
      <c r="BD126" s="43"/>
      <c r="BE126" s="43"/>
      <c r="BF126" s="43"/>
      <c r="BG126" s="43"/>
      <c r="BH126" s="43"/>
      <c r="BI126" s="43"/>
      <c r="BJ126" s="43"/>
      <c r="BK126" s="43"/>
      <c r="BL126" s="43"/>
      <c r="BM126" s="43"/>
      <c r="BN126" s="43"/>
      <c r="BO126" s="43"/>
      <c r="BP126" s="43"/>
      <c r="BQ126" s="43"/>
      <c r="BR126" s="43"/>
      <c r="BS126" s="43"/>
      <c r="BT126" s="43"/>
      <c r="BU126" s="43"/>
      <c r="BV126" s="43"/>
      <c r="BW126" s="43"/>
      <c r="BX126" s="43" t="e">
        <f>SUMIFS('[1]I. Month-End'!$AS:$AS,'[1]I. Month-End'!$AL:$AL,$AY126,'[1]I. Month-End'!$AK:$AK,BX$123)</f>
        <v>#VALUE!</v>
      </c>
      <c r="BY126" s="43" t="e">
        <f>SUMIFS('[1]I. Month-End'!$AS:$AS,'[1]I. Month-End'!$AL:$AL,$AY126,'[1]I. Month-End'!$AK:$AK,BY$123)</f>
        <v>#VALUE!</v>
      </c>
      <c r="BZ126" s="43" t="e">
        <f>SUMIFS('[1]I. Month-End'!$AS:$AS,'[1]I. Month-End'!$AL:$AL,$AY126,'[1]I. Month-End'!$AK:$AK,BZ$123)</f>
        <v>#VALUE!</v>
      </c>
      <c r="CA126" s="43" t="e">
        <f>SUMIFS('[1]I. Month-End'!$AS:$AS,'[1]I. Month-End'!$AL:$AL,$AY126,'[1]I. Month-End'!$AK:$AK,CA$123)</f>
        <v>#VALUE!</v>
      </c>
      <c r="CB126" s="43" t="e">
        <f>SUMIFS('[1]I. Month-End'!$AS:$AS,'[1]I. Month-End'!$AL:$AL,$AY126,'[1]I. Month-End'!$AK:$AK,CB$123)</f>
        <v>#VALUE!</v>
      </c>
      <c r="CC126" s="43" t="e">
        <f>SUMIFS('[1]I. Month-End'!$AS:$AS,'[1]I. Month-End'!$AL:$AL,$AY126,'[1]I. Month-End'!$AK:$AK,CC$123)</f>
        <v>#VALUE!</v>
      </c>
      <c r="CD126" s="43" t="e">
        <f>SUMIFS('[1]I. Month-End'!$AS:$AS,'[1]I. Month-End'!$AL:$AL,$AY126,'[1]I. Month-End'!$AK:$AK,CD$123)</f>
        <v>#VALUE!</v>
      </c>
      <c r="CE126" s="43" t="e">
        <f>SUMIFS('[1]I. Month-End'!$AS:$AS,'[1]I. Month-End'!$AL:$AL,$AY126,'[1]I. Month-End'!$AK:$AK,CE$123)</f>
        <v>#VALUE!</v>
      </c>
      <c r="CF126" s="43" t="e">
        <f>SUMIFS('[1]I. Month-End'!$AS:$AS,'[1]I. Month-End'!$AL:$AL,$AY126,'[1]I. Month-End'!$AK:$AK,CF$123)</f>
        <v>#VALUE!</v>
      </c>
      <c r="CG126" s="43" t="e">
        <f>SUMIFS('[1]I. Month-End'!$AS:$AS,'[1]I. Month-End'!$AL:$AL,$AY126,'[1]I. Month-End'!$AK:$AK,CG$123)</f>
        <v>#VALUE!</v>
      </c>
      <c r="CH126" s="43" t="e">
        <f>SUMIFS('[1]I. Month-End'!$AS:$AS,'[1]I. Month-End'!$AL:$AL,$AY126,'[1]I. Month-End'!$AK:$AK,CH$123)</f>
        <v>#VALUE!</v>
      </c>
      <c r="CI126" s="43" t="e">
        <f>SUMIFS('[1]I. Month-End'!$AS:$AS,'[1]I. Month-End'!$AL:$AL,$AY126,'[1]I. Month-End'!$AK:$AK,CI$123)</f>
        <v>#VALUE!</v>
      </c>
      <c r="CJ126" s="43" t="e">
        <f>SUMIFS('[1]I. Month-End'!$AS:$AS,'[1]I. Month-End'!$AL:$AL,$AY126,'[1]I. Month-End'!$AK:$AK,CJ$123)</f>
        <v>#VALUE!</v>
      </c>
      <c r="CK126" s="43" t="e">
        <f>SUMIFS('[1]I. Month-End'!$AS:$AS,'[1]I. Month-End'!$AL:$AL,$AY126,'[1]I. Month-End'!$AK:$AK,CK$123)</f>
        <v>#VALUE!</v>
      </c>
      <c r="CL126" s="43" t="e">
        <f>SUMIFS('[1]I. Month-End'!$AS:$AS,'[1]I. Month-End'!$AL:$AL,$AY126,'[1]I. Month-End'!$AK:$AK,CL$123)</f>
        <v>#VALUE!</v>
      </c>
      <c r="CM126" s="43" t="e">
        <f>SUMIFS('[1]I. Month-End'!$AS:$AS,'[1]I. Month-End'!$AL:$AL,$AY126,'[1]I. Month-End'!$AK:$AK,CM$123)</f>
        <v>#VALUE!</v>
      </c>
      <c r="CN126" s="43" t="e">
        <f>SUMIFS('[1]I. Month-End'!$AS:$AS,'[1]I. Month-End'!$AL:$AL,$AY126,'[1]I. Month-End'!$AK:$AK,CN$123)</f>
        <v>#VALUE!</v>
      </c>
      <c r="CO126" s="43" t="e">
        <f>SUMIFS('[1]I. Month-End'!$AS:$AS,'[1]I. Month-End'!$AL:$AL,$AY126,'[1]I. Month-End'!$AK:$AK,CO$123)</f>
        <v>#VALUE!</v>
      </c>
      <c r="CP126" s="43" t="e">
        <f>SUMIFS('[1]I. Month-End'!$AS:$AS,'[1]I. Month-End'!$AL:$AL,$AY126,'[1]I. Month-End'!$AK:$AK,CP$123)</f>
        <v>#VALUE!</v>
      </c>
      <c r="CQ126" s="43" t="e">
        <f>SUMIFS('[1]I. Month-End'!$AS:$AS,'[1]I. Month-End'!$AL:$AL,$AY126,'[1]I. Month-End'!$AK:$AK,CQ$123)</f>
        <v>#VALUE!</v>
      </c>
      <c r="CR126" s="43" t="e">
        <f>SUMIFS('[1]I. Month-End'!$AS:$AS,'[1]I. Month-End'!$AL:$AL,$AY126,'[1]I. Month-End'!$AK:$AK,CR$123)</f>
        <v>#VALUE!</v>
      </c>
      <c r="CS126" s="43" t="e">
        <f>SUMIFS('[1]I. Month-End'!$AS:$AS,'[1]I. Month-End'!$AL:$AL,$AY126,'[1]I. Month-End'!$AK:$AK,CS$123)</f>
        <v>#VALUE!</v>
      </c>
      <c r="CT126" s="43" t="e">
        <f>SUMIFS('[1]I. Month-End'!$AS:$AS,'[1]I. Month-End'!$AL:$AL,$AY126,'[1]I. Month-End'!$AK:$AK,CT$123)</f>
        <v>#VALUE!</v>
      </c>
      <c r="CU126" s="43" t="e">
        <f>SUMIFS('[1]I. Month-End'!$AS:$AS,'[1]I. Month-End'!$AL:$AL,$AY126,'[1]I. Month-End'!$AK:$AK,CU$123)</f>
        <v>#VALUE!</v>
      </c>
      <c r="CV126" s="43" t="e">
        <f>SUMIFS('[1]I. Month-End'!$AS:$AS,'[1]I. Month-End'!$AL:$AL,$AY126,'[1]I. Month-End'!$AK:$AK,CV$123)</f>
        <v>#VALUE!</v>
      </c>
      <c r="CW126" s="43" t="e">
        <f>SUMIFS('[1]I. Month-End'!$AS:$AS,'[1]I. Month-End'!$AL:$AL,$AY126,'[1]I. Month-End'!$AK:$AK,CW$123)</f>
        <v>#VALUE!</v>
      </c>
      <c r="CX126" s="43" t="e">
        <f>SUMIFS('[1]I. Month-End'!$AS:$AS,'[1]I. Month-End'!$AL:$AL,$AY126,'[1]I. Month-End'!$AK:$AK,CX$123)</f>
        <v>#VALUE!</v>
      </c>
      <c r="CY126" s="43" t="e">
        <f>SUMIFS('[1]I. Month-End'!$AS:$AS,'[1]I. Month-End'!$AL:$AL,$AY126,'[1]I. Month-End'!$AK:$AK,CY$123)</f>
        <v>#VALUE!</v>
      </c>
      <c r="CZ126" s="43" t="e">
        <f>SUMIFS('[1]I. Month-End'!$AS:$AS,'[1]I. Month-End'!$AL:$AL,$AY126,'[1]I. Month-End'!$AK:$AK,CZ$123)</f>
        <v>#VALUE!</v>
      </c>
      <c r="DA126" s="43" t="e">
        <f>SUMIFS('[1]I. Month-End'!$AS:$AS,'[1]I. Month-End'!$AL:$AL,$AY126,'[1]I. Month-End'!$AK:$AK,DA$123)</f>
        <v>#VALUE!</v>
      </c>
      <c r="DB126" s="43" t="e">
        <f>SUMIFS('[1]I. Month-End'!$AS:$AS,'[1]I. Month-End'!$AL:$AL,$AY126,'[1]I. Month-End'!$AK:$AK,DB$123)</f>
        <v>#VALUE!</v>
      </c>
      <c r="DC126" s="43" t="e">
        <f>SUMIFS('[1]I. Month-End'!$AS:$AS,'[1]I. Month-End'!$AL:$AL,$AY126,'[1]I. Month-End'!$AK:$AK,DC$123)</f>
        <v>#VALUE!</v>
      </c>
      <c r="DD126" s="43" t="e">
        <f>SUMIFS('[1]I. Month-End'!$AS:$AS,'[1]I. Month-End'!$AL:$AL,$AY126,'[1]I. Month-End'!$AK:$AK,DD$123)</f>
        <v>#VALUE!</v>
      </c>
      <c r="DE126" s="43" t="e">
        <f>SUMIFS('[1]I. Month-End'!$AS:$AS,'[1]I. Month-End'!$AL:$AL,$AY126,'[1]I. Month-End'!$AK:$AK,DE$123)</f>
        <v>#VALUE!</v>
      </c>
      <c r="DF126" s="43" t="e">
        <f>SUMIFS('[1]I. Month-End'!$AS:$AS,'[1]I. Month-End'!$AL:$AL,$AY126,'[1]I. Month-End'!$AK:$AK,DF$123)</f>
        <v>#VALUE!</v>
      </c>
      <c r="DG126" s="43" t="e">
        <f>SUMIFS('[1]I. Month-End'!$AS:$AS,'[1]I. Month-End'!$AL:$AL,$AY126,'[1]I. Month-End'!$AK:$AK,DG$123)</f>
        <v>#VALUE!</v>
      </c>
      <c r="DH126" s="43" t="e">
        <f>SUMIFS('[1]I. Month-End'!$AS:$AS,'[1]I. Month-End'!$AL:$AL,$AY126,'[1]I. Month-End'!$AK:$AK,DH$123)</f>
        <v>#VALUE!</v>
      </c>
      <c r="DI126" s="43" t="e">
        <f>SUMIFS('[1]I. Month-End'!$AS:$AS,'[1]I. Month-End'!$AL:$AL,$AY126,'[1]I. Month-End'!$AK:$AK,DI$123)</f>
        <v>#VALUE!</v>
      </c>
      <c r="DJ126" s="43" t="e">
        <f>SUMIFS('[1]I. Month-End'!$AS:$AS,'[1]I. Month-End'!$AL:$AL,$AY126,'[1]I. Month-End'!$AK:$AK,DJ$123)</f>
        <v>#VALUE!</v>
      </c>
      <c r="DK126" s="43" t="e">
        <f>SUMIFS('[1]I. Month-End'!$AS:$AS,'[1]I. Month-End'!$AL:$AL,$AY126,'[1]I. Month-End'!$AK:$AK,DK$123)</f>
        <v>#VALUE!</v>
      </c>
      <c r="DL126" s="43" t="e">
        <f>SUMIFS('[1]I. Month-End'!$AS:$AS,'[1]I. Month-End'!$AL:$AL,$AY126,'[1]I. Month-End'!$AK:$AK,DL$123)</f>
        <v>#VALUE!</v>
      </c>
      <c r="DM126" s="43" t="e">
        <f>SUMIFS('[1]I. Month-End'!$AS:$AS,'[1]I. Month-End'!$AL:$AL,$AY126,'[1]I. Month-End'!$AK:$AK,DM$123)</f>
        <v>#VALUE!</v>
      </c>
      <c r="DN126" s="43" t="e">
        <f>SUMIFS('[1]I. Month-End'!$AS:$AS,'[1]I. Month-End'!$AL:$AL,$AY126,'[1]I. Month-End'!$AK:$AK,DN$123)</f>
        <v>#VALUE!</v>
      </c>
      <c r="DO126" s="43" t="e">
        <f>SUMIFS('[1]I. Month-End'!$AS:$AS,'[1]I. Month-End'!$AL:$AL,$AY126,'[1]I. Month-End'!$AK:$AK,DO$123)</f>
        <v>#VALUE!</v>
      </c>
      <c r="DP126" s="43" t="e">
        <f>SUMIFS('[1]I. Month-End'!$AS:$AS,'[1]I. Month-End'!$AL:$AL,$AY126,'[1]I. Month-End'!$AK:$AK,DP$123)</f>
        <v>#VALUE!</v>
      </c>
      <c r="DQ126" s="43" t="e">
        <f>SUMIFS('[1]I. Month-End'!$AS:$AS,'[1]I. Month-End'!$AL:$AL,$AY126,'[1]I. Month-End'!$AK:$AK,DQ$123)</f>
        <v>#VALUE!</v>
      </c>
      <c r="DR126" s="43" t="e">
        <f>SUMIFS('[1]I. Month-End'!$AS:$AS,'[1]I. Month-End'!$AL:$AL,$AY126,'[1]I. Month-End'!$AK:$AK,DR$123)</f>
        <v>#VALUE!</v>
      </c>
      <c r="DS126" s="43" t="e">
        <f>SUMIFS('[1]I. Month-End'!$AS:$AS,'[1]I. Month-End'!$AL:$AL,$AY126,'[1]I. Month-End'!$AK:$AK,DS$123)</f>
        <v>#VALUE!</v>
      </c>
      <c r="DT126" s="43" t="e">
        <f>SUMIFS('[1]I. Month-End'!$AS:$AS,'[1]I. Month-End'!$AL:$AL,$AY126,'[1]I. Month-End'!$AK:$AK,DT$123)</f>
        <v>#VALUE!</v>
      </c>
      <c r="DU126" s="43" t="e">
        <f>SUMIFS('[1]I. Month-End'!$AS:$AS,'[1]I. Month-End'!$AL:$AL,$AY126,'[1]I. Month-End'!$AK:$AK,DU$123)</f>
        <v>#VALUE!</v>
      </c>
      <c r="DV126" s="43" t="e">
        <f>SUMIFS('[1]I. Month-End'!$AS:$AS,'[1]I. Month-End'!$AL:$AL,$AY126,'[1]I. Month-End'!$AK:$AK,DV$123)</f>
        <v>#VALUE!</v>
      </c>
      <c r="DW126" s="43" t="e">
        <f>SUMIFS('[1]I. Month-End'!$AS:$AS,'[1]I. Month-End'!$AL:$AL,$AY126,'[1]I. Month-End'!$AK:$AK,DW$123)</f>
        <v>#VALUE!</v>
      </c>
      <c r="DX126" s="43" t="e">
        <f>SUMIFS('[1]I. Month-End'!$AS:$AS,'[1]I. Month-End'!$AL:$AL,$AY126,'[1]I. Month-End'!$AK:$AK,DX$123)</f>
        <v>#VALUE!</v>
      </c>
      <c r="DY126" s="43" t="e">
        <f>SUMIFS('[1]I. Month-End'!$AS:$AS,'[1]I. Month-End'!$AL:$AL,$AY126,'[1]I. Month-End'!$AK:$AK,DY$123)</f>
        <v>#VALUE!</v>
      </c>
      <c r="DZ126" s="43" t="e">
        <f>SUMIFS('[1]I. Month-End'!$AS:$AS,'[1]I. Month-End'!$AL:$AL,$AY126,'[1]I. Month-End'!$AK:$AK,DZ$123)</f>
        <v>#VALUE!</v>
      </c>
      <c r="EA126" s="43" t="e">
        <f>SUMIFS('[1]I. Month-End'!$AS:$AS,'[1]I. Month-End'!$AL:$AL,$AY126,'[1]I. Month-End'!$AK:$AK,EA$123)</f>
        <v>#VALUE!</v>
      </c>
      <c r="EB126" s="43" t="e">
        <f>SUMIFS('[1]I. Month-End'!$AS:$AS,'[1]I. Month-End'!$AL:$AL,$AY126,'[1]I. Month-End'!$AK:$AK,EB$123)</f>
        <v>#VALUE!</v>
      </c>
      <c r="EC126" s="43" t="e">
        <f>SUMIFS('[1]I. Month-End'!$AS:$AS,'[1]I. Month-End'!$AL:$AL,$AY126,'[1]I. Month-End'!$AK:$AK,EC$123)</f>
        <v>#VALUE!</v>
      </c>
      <c r="ED126" s="43" t="e">
        <f>SUMIFS('[1]I. Month-End'!$AS:$AS,'[1]I. Month-End'!$AL:$AL,$AY126,'[1]I. Month-End'!$AK:$AK,ED$123)</f>
        <v>#VALUE!</v>
      </c>
      <c r="EE126" s="43" t="e">
        <f>SUMIFS('[1]I. Month-End'!$AS:$AS,'[1]I. Month-End'!$AL:$AL,$AY126,'[1]I. Month-End'!$AK:$AK,EE$123)</f>
        <v>#VALUE!</v>
      </c>
      <c r="EF126" s="43" t="e">
        <f>SUMIFS('[1]I. Month-End'!$AS:$AS,'[1]I. Month-End'!$AL:$AL,$AY126,'[1]I. Month-End'!$AK:$AK,EF$123)</f>
        <v>#VALUE!</v>
      </c>
      <c r="EG126" s="43" t="e">
        <f>SUMIFS('[1]I. Month-End'!$AS:$AS,'[1]I. Month-End'!$AL:$AL,$AY126,'[1]I. Month-End'!$AK:$AK,EG$123)</f>
        <v>#VALUE!</v>
      </c>
      <c r="EH126" s="43" t="e">
        <f>SUMIFS('[1]I. Month-End'!$AS:$AS,'[1]I. Month-End'!$AL:$AL,$AY126,'[1]I. Month-End'!$AK:$AK,EH$123)</f>
        <v>#VALUE!</v>
      </c>
      <c r="EI126" s="43" t="e">
        <f>SUMIFS('[1]I. Month-End'!$AS:$AS,'[1]I. Month-End'!$AL:$AL,$AY126,'[1]I. Month-End'!$AK:$AK,EI$123)</f>
        <v>#VALUE!</v>
      </c>
      <c r="EJ126" s="43" t="e">
        <f>SUMIFS('[1]I. Month-End'!$AS:$AS,'[1]I. Month-End'!$AL:$AL,$AY126,'[1]I. Month-End'!$AK:$AK,EJ$123)</f>
        <v>#VALUE!</v>
      </c>
      <c r="EK126" s="43" t="e">
        <f>SUMIFS('[1]I. Month-End'!$AS:$AS,'[1]I. Month-End'!$AL:$AL,$AY126,'[1]I. Month-End'!$AK:$AK,EK$123)</f>
        <v>#VALUE!</v>
      </c>
      <c r="EL126" s="43" t="e">
        <f>SUMIFS('[1]I. Month-End'!$AS:$AS,'[1]I. Month-End'!$AL:$AL,$AY126,'[1]I. Month-End'!$AK:$AK,EL$123)</f>
        <v>#VALUE!</v>
      </c>
      <c r="EM126" s="43" t="e">
        <f>SUMIFS('[1]I. Month-End'!$AS:$AS,'[1]I. Month-End'!$AL:$AL,$AY126,'[1]I. Month-End'!$AK:$AK,EM$123)</f>
        <v>#VALUE!</v>
      </c>
      <c r="EN126" s="43" t="e">
        <f>SUMIFS('[1]I. Month-End'!$AS:$AS,'[1]I. Month-End'!$AL:$AL,$AY126,'[1]I. Month-End'!$AK:$AK,EN$123)</f>
        <v>#VALUE!</v>
      </c>
      <c r="EO126" s="43" t="e">
        <f>SUMIFS('[1]I. Month-End'!$AS:$AS,'[1]I. Month-End'!$AL:$AL,$AY126,'[1]I. Month-End'!$AK:$AK,EO$123)</f>
        <v>#VALUE!</v>
      </c>
      <c r="EP126" s="43" t="e">
        <f>SUMIFS('[1]I. Month-End'!$AS:$AS,'[1]I. Month-End'!$AL:$AL,$AY126,'[1]I. Month-End'!$AK:$AK,EP$123)</f>
        <v>#VALUE!</v>
      </c>
      <c r="EQ126" s="43" t="e">
        <f>SUMIFS('[1]I. Month-End'!$AS:$AS,'[1]I. Month-End'!$AL:$AL,$AY126,'[1]I. Month-End'!$AK:$AK,EQ$123)</f>
        <v>#VALUE!</v>
      </c>
      <c r="ER126" s="43" t="e">
        <f>SUMIFS('[1]I. Month-End'!$AS:$AS,'[1]I. Month-End'!$AL:$AL,$AY126,'[1]I. Month-End'!$AK:$AK,ER$123)</f>
        <v>#VALUE!</v>
      </c>
      <c r="ES126" s="43" t="e">
        <f>SUMIFS('[1]I. Month-End'!$AS:$AS,'[1]I. Month-End'!$AL:$AL,$AY126,'[1]I. Month-End'!$AK:$AK,ES$123)</f>
        <v>#VALUE!</v>
      </c>
      <c r="ET126" s="43" t="e">
        <f>SUMIFS('[1]I. Month-End'!$AS:$AS,'[1]I. Month-End'!$AL:$AL,$AY126,'[1]I. Month-End'!$AK:$AK,ET$123)</f>
        <v>#VALUE!</v>
      </c>
      <c r="EU126" s="43" t="e">
        <f>SUMIFS('[1]I. Month-End'!$AS:$AS,'[1]I. Month-End'!$AL:$AL,$AY126,'[1]I. Month-End'!$AK:$AK,EU$123)</f>
        <v>#VALUE!</v>
      </c>
      <c r="EV126" s="43" t="e">
        <f>SUMIFS('[1]I. Month-End'!$AS:$AS,'[1]I. Month-End'!$AL:$AL,$AY126,'[1]I. Month-End'!$AK:$AK,EV$123)</f>
        <v>#VALUE!</v>
      </c>
      <c r="EW126" s="43" t="e">
        <f>SUMIFS('[1]I. Month-End'!$AS:$AS,'[1]I. Month-End'!$AL:$AL,$AY126,'[1]I. Month-End'!$AK:$AK,EW$123)</f>
        <v>#VALUE!</v>
      </c>
      <c r="EX126" s="43" t="e">
        <f>SUMIFS('[1]I. Month-End'!$AS:$AS,'[1]I. Month-End'!$AL:$AL,$AY126,'[1]I. Month-End'!$AK:$AK,EX$123)</f>
        <v>#VALUE!</v>
      </c>
      <c r="EY126" s="43" t="e">
        <f>SUMIFS('[1]I. Month-End'!$AS:$AS,'[1]I. Month-End'!$AL:$AL,$AY126,'[1]I. Month-End'!$AK:$AK,EY$123)</f>
        <v>#VALUE!</v>
      </c>
      <c r="EZ126" s="43" t="e">
        <f>SUMIFS('[1]I. Month-End'!$AS:$AS,'[1]I. Month-End'!$AL:$AL,$AY126,'[1]I. Month-End'!$AK:$AK,EZ$123)</f>
        <v>#VALUE!</v>
      </c>
      <c r="FA126" s="43" t="e">
        <f>SUMIFS('[1]I. Month-End'!$AS:$AS,'[1]I. Month-End'!$AL:$AL,$AY126,'[1]I. Month-End'!$AK:$AK,FA$123)</f>
        <v>#VALUE!</v>
      </c>
      <c r="FB126" s="43" t="e">
        <f>SUMIFS('[1]I. Month-End'!$AS:$AS,'[1]I. Month-End'!$AL:$AL,$AY126,'[1]I. Month-End'!$AK:$AK,FB$123)</f>
        <v>#VALUE!</v>
      </c>
      <c r="FC126" s="43" t="e">
        <f>SUMIFS('[1]I. Month-End'!$AS:$AS,'[1]I. Month-End'!$AL:$AL,$AY126,'[1]I. Month-End'!$AK:$AK,FC$123)</f>
        <v>#VALUE!</v>
      </c>
      <c r="FD126" s="43" t="e">
        <f>SUMIFS('[1]I. Month-End'!$AS:$AS,'[1]I. Month-End'!$AL:$AL,$AY126,'[1]I. Month-End'!$AK:$AK,FD$123)</f>
        <v>#VALUE!</v>
      </c>
      <c r="FE126" s="43" t="e">
        <f>SUMIFS('[1]I. Month-End'!$AS:$AS,'[1]I. Month-End'!$AL:$AL,$AY126,'[1]I. Month-End'!$AK:$AK,FE$123)</f>
        <v>#VALUE!</v>
      </c>
      <c r="FF126" s="43" t="e">
        <f>SUMIFS('[1]I. Month-End'!$AS:$AS,'[1]I. Month-End'!$AL:$AL,$AY126,'[1]I. Month-End'!$AK:$AK,FF$123)</f>
        <v>#VALUE!</v>
      </c>
      <c r="FG126" s="43" t="e">
        <f>SUMIFS('[1]I. Month-End'!$AS:$AS,'[1]I. Month-End'!$AL:$AL,$AY126,'[1]I. Month-End'!$AK:$AK,FG$123)</f>
        <v>#VALUE!</v>
      </c>
      <c r="FH126" s="43" t="e">
        <f>SUMIFS('[1]I. Month-End'!$AS:$AS,'[1]I. Month-End'!$AL:$AL,$AY126,'[1]I. Month-End'!$AK:$AK,FH$123)</f>
        <v>#VALUE!</v>
      </c>
      <c r="FI126" s="43" t="e">
        <f>SUMIFS('[1]I. Month-End'!$AS:$AS,'[1]I. Month-End'!$AL:$AL,$AY126,'[1]I. Month-End'!$AK:$AK,FI$123)</f>
        <v>#VALUE!</v>
      </c>
    </row>
    <row r="127" spans="1:165" ht="15" customHeight="1">
      <c r="A127" s="44"/>
      <c r="B127" s="44"/>
      <c r="C127" s="44"/>
      <c r="D127" s="44"/>
      <c r="E127" s="44"/>
      <c r="F127" s="44"/>
      <c r="G127" s="44"/>
      <c r="H127" s="44"/>
      <c r="I127" s="44"/>
      <c r="J127" s="44"/>
      <c r="K127" s="44"/>
      <c r="L127" s="44"/>
      <c r="M127" s="44"/>
      <c r="N127" s="44"/>
      <c r="O127" s="44"/>
      <c r="P127" s="44"/>
      <c r="Q127" s="44"/>
      <c r="R127" s="44"/>
      <c r="S127" s="44"/>
      <c r="T127" s="44"/>
      <c r="U127" s="44"/>
      <c r="V127" s="44"/>
      <c r="W127" s="44"/>
      <c r="X127" s="44"/>
      <c r="Y127" s="44"/>
      <c r="Z127" s="44"/>
      <c r="AA127" s="44"/>
      <c r="AB127" s="44"/>
      <c r="AC127" s="44"/>
      <c r="AD127" s="44"/>
      <c r="AE127" s="44"/>
      <c r="AF127" s="44"/>
      <c r="AG127" s="44"/>
      <c r="AH127" s="44"/>
      <c r="AI127" s="44"/>
      <c r="AJ127" s="44"/>
      <c r="AK127" s="44"/>
      <c r="AL127" s="44"/>
      <c r="AM127" s="44"/>
      <c r="AN127" s="44"/>
      <c r="AO127" s="44"/>
      <c r="AP127" s="44"/>
      <c r="AQ127" s="44"/>
      <c r="AR127" s="44"/>
      <c r="AS127" s="44"/>
      <c r="AT127" s="44"/>
      <c r="AU127" s="44"/>
      <c r="AV127" s="44"/>
      <c r="AY127" s="42">
        <v>2019</v>
      </c>
      <c r="AZ127" s="43"/>
      <c r="BA127" s="43"/>
      <c r="BB127" s="43"/>
      <c r="BC127" s="43"/>
      <c r="BD127" s="43"/>
      <c r="BE127" s="43"/>
      <c r="BF127" s="43"/>
      <c r="BG127" s="43"/>
      <c r="BH127" s="43"/>
      <c r="BI127" s="43"/>
      <c r="BJ127" s="43"/>
      <c r="BK127" s="43"/>
      <c r="BL127" s="43"/>
      <c r="BM127" s="43"/>
      <c r="BN127" s="43"/>
      <c r="BO127" s="43"/>
      <c r="BP127" s="43"/>
      <c r="BQ127" s="43"/>
      <c r="BR127" s="43"/>
      <c r="BS127" s="43"/>
      <c r="BT127" s="43"/>
      <c r="BU127" s="43"/>
      <c r="BV127" s="43"/>
      <c r="BW127" s="43"/>
      <c r="BX127" s="43"/>
      <c r="BY127" s="43"/>
      <c r="BZ127" s="43"/>
      <c r="CA127" s="43"/>
      <c r="CB127" s="43"/>
      <c r="CC127" s="43"/>
      <c r="CD127" s="43"/>
      <c r="CE127" s="43"/>
      <c r="CF127" s="43"/>
      <c r="CG127" s="43"/>
      <c r="CH127" s="43"/>
      <c r="CI127" s="43"/>
      <c r="CJ127" s="43" t="e">
        <f>SUMIFS('[1]I. Month-End'!$AS:$AS,'[1]I. Month-End'!$AL:$AL,$AY127,'[1]I. Month-End'!$AK:$AK,CJ$123)</f>
        <v>#VALUE!</v>
      </c>
      <c r="CK127" s="43" t="e">
        <f>SUMIFS('[1]I. Month-End'!$AS:$AS,'[1]I. Month-End'!$AL:$AL,$AY127,'[1]I. Month-End'!$AK:$AK,CK$123)</f>
        <v>#VALUE!</v>
      </c>
      <c r="CL127" s="43" t="e">
        <f>SUMIFS('[1]I. Month-End'!$AS:$AS,'[1]I. Month-End'!$AL:$AL,$AY127,'[1]I. Month-End'!$AK:$AK,CL$123)</f>
        <v>#VALUE!</v>
      </c>
      <c r="CM127" s="43" t="e">
        <f>SUMIFS('[1]I. Month-End'!$AS:$AS,'[1]I. Month-End'!$AL:$AL,$AY127,'[1]I. Month-End'!$AK:$AK,CM$123)</f>
        <v>#VALUE!</v>
      </c>
      <c r="CN127" s="43" t="e">
        <f>SUMIFS('[1]I. Month-End'!$AS:$AS,'[1]I. Month-End'!$AL:$AL,$AY127,'[1]I. Month-End'!$AK:$AK,CN$123)</f>
        <v>#VALUE!</v>
      </c>
      <c r="CO127" s="43" t="e">
        <f>SUMIFS('[1]I. Month-End'!$AS:$AS,'[1]I. Month-End'!$AL:$AL,$AY127,'[1]I. Month-End'!$AK:$AK,CO$123)</f>
        <v>#VALUE!</v>
      </c>
      <c r="CP127" s="43" t="e">
        <f>SUMIFS('[1]I. Month-End'!$AS:$AS,'[1]I. Month-End'!$AL:$AL,$AY127,'[1]I. Month-End'!$AK:$AK,CP$123)</f>
        <v>#VALUE!</v>
      </c>
      <c r="CQ127" s="43" t="e">
        <f>SUMIFS('[1]I. Month-End'!$AS:$AS,'[1]I. Month-End'!$AL:$AL,$AY127,'[1]I. Month-End'!$AK:$AK,CQ$123)</f>
        <v>#VALUE!</v>
      </c>
      <c r="CR127" s="43" t="e">
        <f>SUMIFS('[1]I. Month-End'!$AS:$AS,'[1]I. Month-End'!$AL:$AL,$AY127,'[1]I. Month-End'!$AK:$AK,CR$123)</f>
        <v>#VALUE!</v>
      </c>
      <c r="CS127" s="43" t="e">
        <f>SUMIFS('[1]I. Month-End'!$AS:$AS,'[1]I. Month-End'!$AL:$AL,$AY127,'[1]I. Month-End'!$AK:$AK,CS$123)</f>
        <v>#VALUE!</v>
      </c>
      <c r="CT127" s="43" t="e">
        <f>SUMIFS('[1]I. Month-End'!$AS:$AS,'[1]I. Month-End'!$AL:$AL,$AY127,'[1]I. Month-End'!$AK:$AK,CT$123)</f>
        <v>#VALUE!</v>
      </c>
      <c r="CU127" s="43" t="e">
        <f>SUMIFS('[1]I. Month-End'!$AS:$AS,'[1]I. Month-End'!$AL:$AL,$AY127,'[1]I. Month-End'!$AK:$AK,CU$123)</f>
        <v>#VALUE!</v>
      </c>
      <c r="CV127" s="43" t="e">
        <f>SUMIFS('[1]I. Month-End'!$AS:$AS,'[1]I. Month-End'!$AL:$AL,$AY127,'[1]I. Month-End'!$AK:$AK,CV$123)</f>
        <v>#VALUE!</v>
      </c>
      <c r="CW127" s="43" t="e">
        <f>SUMIFS('[1]I. Month-End'!$AS:$AS,'[1]I. Month-End'!$AL:$AL,$AY127,'[1]I. Month-End'!$AK:$AK,CW$123)</f>
        <v>#VALUE!</v>
      </c>
      <c r="CX127" s="43" t="e">
        <f>SUMIFS('[1]I. Month-End'!$AS:$AS,'[1]I. Month-End'!$AL:$AL,$AY127,'[1]I. Month-End'!$AK:$AK,CX$123)</f>
        <v>#VALUE!</v>
      </c>
      <c r="CY127" s="43" t="e">
        <f>SUMIFS('[1]I. Month-End'!$AS:$AS,'[1]I. Month-End'!$AL:$AL,$AY127,'[1]I. Month-End'!$AK:$AK,CY$123)</f>
        <v>#VALUE!</v>
      </c>
      <c r="CZ127" s="43" t="e">
        <f>SUMIFS('[1]I. Month-End'!$AS:$AS,'[1]I. Month-End'!$AL:$AL,$AY127,'[1]I. Month-End'!$AK:$AK,CZ$123)</f>
        <v>#VALUE!</v>
      </c>
      <c r="DA127" s="43" t="e">
        <f>SUMIFS('[1]I. Month-End'!$AS:$AS,'[1]I. Month-End'!$AL:$AL,$AY127,'[1]I. Month-End'!$AK:$AK,DA$123)</f>
        <v>#VALUE!</v>
      </c>
      <c r="DB127" s="43" t="e">
        <f>SUMIFS('[1]I. Month-End'!$AS:$AS,'[1]I. Month-End'!$AL:$AL,$AY127,'[1]I. Month-End'!$AK:$AK,DB$123)</f>
        <v>#VALUE!</v>
      </c>
      <c r="DC127" s="43" t="e">
        <f>SUMIFS('[1]I. Month-End'!$AS:$AS,'[1]I. Month-End'!$AL:$AL,$AY127,'[1]I. Month-End'!$AK:$AK,DC$123)</f>
        <v>#VALUE!</v>
      </c>
      <c r="DD127" s="43" t="e">
        <f>SUMIFS('[1]I. Month-End'!$AS:$AS,'[1]I. Month-End'!$AL:$AL,$AY127,'[1]I. Month-End'!$AK:$AK,DD$123)</f>
        <v>#VALUE!</v>
      </c>
      <c r="DE127" s="43" t="e">
        <f>SUMIFS('[1]I. Month-End'!$AS:$AS,'[1]I. Month-End'!$AL:$AL,$AY127,'[1]I. Month-End'!$AK:$AK,DE$123)</f>
        <v>#VALUE!</v>
      </c>
      <c r="DF127" s="43" t="e">
        <f>SUMIFS('[1]I. Month-End'!$AS:$AS,'[1]I. Month-End'!$AL:$AL,$AY127,'[1]I. Month-End'!$AK:$AK,DF$123)</f>
        <v>#VALUE!</v>
      </c>
      <c r="DG127" s="43" t="e">
        <f>SUMIFS('[1]I. Month-End'!$AS:$AS,'[1]I. Month-End'!$AL:$AL,$AY127,'[1]I. Month-End'!$AK:$AK,DG$123)</f>
        <v>#VALUE!</v>
      </c>
      <c r="DH127" s="43" t="e">
        <f>SUMIFS('[1]I. Month-End'!$AS:$AS,'[1]I. Month-End'!$AL:$AL,$AY127,'[1]I. Month-End'!$AK:$AK,DH$123)</f>
        <v>#VALUE!</v>
      </c>
      <c r="DI127" s="43" t="e">
        <f>SUMIFS('[1]I. Month-End'!$AS:$AS,'[1]I. Month-End'!$AL:$AL,$AY127,'[1]I. Month-End'!$AK:$AK,DI$123)</f>
        <v>#VALUE!</v>
      </c>
      <c r="DJ127" s="43" t="e">
        <f>SUMIFS('[1]I. Month-End'!$AS:$AS,'[1]I. Month-End'!$AL:$AL,$AY127,'[1]I. Month-End'!$AK:$AK,DJ$123)</f>
        <v>#VALUE!</v>
      </c>
      <c r="DK127" s="43" t="e">
        <f>SUMIFS('[1]I. Month-End'!$AS:$AS,'[1]I. Month-End'!$AL:$AL,$AY127,'[1]I. Month-End'!$AK:$AK,DK$123)</f>
        <v>#VALUE!</v>
      </c>
      <c r="DL127" s="43" t="e">
        <f>SUMIFS('[1]I. Month-End'!$AS:$AS,'[1]I. Month-End'!$AL:$AL,$AY127,'[1]I. Month-End'!$AK:$AK,DL$123)</f>
        <v>#VALUE!</v>
      </c>
      <c r="DM127" s="43" t="e">
        <f>SUMIFS('[1]I. Month-End'!$AS:$AS,'[1]I. Month-End'!$AL:$AL,$AY127,'[1]I. Month-End'!$AK:$AK,DM$123)</f>
        <v>#VALUE!</v>
      </c>
      <c r="DN127" s="43" t="e">
        <f>SUMIFS('[1]I. Month-End'!$AS:$AS,'[1]I. Month-End'!$AL:$AL,$AY127,'[1]I. Month-End'!$AK:$AK,DN$123)</f>
        <v>#VALUE!</v>
      </c>
      <c r="DO127" s="43" t="e">
        <f>SUMIFS('[1]I. Month-End'!$AS:$AS,'[1]I. Month-End'!$AL:$AL,$AY127,'[1]I. Month-End'!$AK:$AK,DO$123)</f>
        <v>#VALUE!</v>
      </c>
      <c r="DP127" s="43" t="e">
        <f>SUMIFS('[1]I. Month-End'!$AS:$AS,'[1]I. Month-End'!$AL:$AL,$AY127,'[1]I. Month-End'!$AK:$AK,DP$123)</f>
        <v>#VALUE!</v>
      </c>
      <c r="DQ127" s="43" t="e">
        <f>SUMIFS('[1]I. Month-End'!$AS:$AS,'[1]I. Month-End'!$AL:$AL,$AY127,'[1]I. Month-End'!$AK:$AK,DQ$123)</f>
        <v>#VALUE!</v>
      </c>
      <c r="DR127" s="43" t="e">
        <f>SUMIFS('[1]I. Month-End'!$AS:$AS,'[1]I. Month-End'!$AL:$AL,$AY127,'[1]I. Month-End'!$AK:$AK,DR$123)</f>
        <v>#VALUE!</v>
      </c>
      <c r="DS127" s="43" t="e">
        <f>SUMIFS('[1]I. Month-End'!$AS:$AS,'[1]I. Month-End'!$AL:$AL,$AY127,'[1]I. Month-End'!$AK:$AK,DS$123)</f>
        <v>#VALUE!</v>
      </c>
      <c r="DT127" s="43" t="e">
        <f>SUMIFS('[1]I. Month-End'!$AS:$AS,'[1]I. Month-End'!$AL:$AL,$AY127,'[1]I. Month-End'!$AK:$AK,DT$123)</f>
        <v>#VALUE!</v>
      </c>
      <c r="DU127" s="43" t="e">
        <f>SUMIFS('[1]I. Month-End'!$AS:$AS,'[1]I. Month-End'!$AL:$AL,$AY127,'[1]I. Month-End'!$AK:$AK,DU$123)</f>
        <v>#VALUE!</v>
      </c>
      <c r="DV127" s="43" t="e">
        <f>SUMIFS('[1]I. Month-End'!$AS:$AS,'[1]I. Month-End'!$AL:$AL,$AY127,'[1]I. Month-End'!$AK:$AK,DV$123)</f>
        <v>#VALUE!</v>
      </c>
      <c r="DW127" s="43" t="e">
        <f>SUMIFS('[1]I. Month-End'!$AS:$AS,'[1]I. Month-End'!$AL:$AL,$AY127,'[1]I. Month-End'!$AK:$AK,DW$123)</f>
        <v>#VALUE!</v>
      </c>
      <c r="DX127" s="43" t="e">
        <f>SUMIFS('[1]I. Month-End'!$AS:$AS,'[1]I. Month-End'!$AL:$AL,$AY127,'[1]I. Month-End'!$AK:$AK,DX$123)</f>
        <v>#VALUE!</v>
      </c>
      <c r="DY127" s="43" t="e">
        <f>SUMIFS('[1]I. Month-End'!$AS:$AS,'[1]I. Month-End'!$AL:$AL,$AY127,'[1]I. Month-End'!$AK:$AK,DY$123)</f>
        <v>#VALUE!</v>
      </c>
      <c r="DZ127" s="43" t="e">
        <f>SUMIFS('[1]I. Month-End'!$AS:$AS,'[1]I. Month-End'!$AL:$AL,$AY127,'[1]I. Month-End'!$AK:$AK,DZ$123)</f>
        <v>#VALUE!</v>
      </c>
      <c r="EA127" s="43" t="e">
        <f>SUMIFS('[1]I. Month-End'!$AS:$AS,'[1]I. Month-End'!$AL:$AL,$AY127,'[1]I. Month-End'!$AK:$AK,EA$123)</f>
        <v>#VALUE!</v>
      </c>
      <c r="EB127" s="43" t="e">
        <f>SUMIFS('[1]I. Month-End'!$AS:$AS,'[1]I. Month-End'!$AL:$AL,$AY127,'[1]I. Month-End'!$AK:$AK,EB$123)</f>
        <v>#VALUE!</v>
      </c>
      <c r="EC127" s="43" t="e">
        <f>SUMIFS('[1]I. Month-End'!$AS:$AS,'[1]I. Month-End'!$AL:$AL,$AY127,'[1]I. Month-End'!$AK:$AK,EC$123)</f>
        <v>#VALUE!</v>
      </c>
      <c r="ED127" s="43" t="e">
        <f>SUMIFS('[1]I. Month-End'!$AS:$AS,'[1]I. Month-End'!$AL:$AL,$AY127,'[1]I. Month-End'!$AK:$AK,ED$123)</f>
        <v>#VALUE!</v>
      </c>
      <c r="EE127" s="43" t="e">
        <f>SUMIFS('[1]I. Month-End'!$AS:$AS,'[1]I. Month-End'!$AL:$AL,$AY127,'[1]I. Month-End'!$AK:$AK,EE$123)</f>
        <v>#VALUE!</v>
      </c>
      <c r="EF127" s="43" t="e">
        <f>SUMIFS('[1]I. Month-End'!$AS:$AS,'[1]I. Month-End'!$AL:$AL,$AY127,'[1]I. Month-End'!$AK:$AK,EF$123)</f>
        <v>#VALUE!</v>
      </c>
      <c r="EG127" s="43" t="e">
        <f>SUMIFS('[1]I. Month-End'!$AS:$AS,'[1]I. Month-End'!$AL:$AL,$AY127,'[1]I. Month-End'!$AK:$AK,EG$123)</f>
        <v>#VALUE!</v>
      </c>
      <c r="EH127" s="43" t="e">
        <f>SUMIFS('[1]I. Month-End'!$AS:$AS,'[1]I. Month-End'!$AL:$AL,$AY127,'[1]I. Month-End'!$AK:$AK,EH$123)</f>
        <v>#VALUE!</v>
      </c>
      <c r="EI127" s="43" t="e">
        <f>SUMIFS('[1]I. Month-End'!$AS:$AS,'[1]I. Month-End'!$AL:$AL,$AY127,'[1]I. Month-End'!$AK:$AK,EI$123)</f>
        <v>#VALUE!</v>
      </c>
      <c r="EJ127" s="43" t="e">
        <f>SUMIFS('[1]I. Month-End'!$AS:$AS,'[1]I. Month-End'!$AL:$AL,$AY127,'[1]I. Month-End'!$AK:$AK,EJ$123)</f>
        <v>#VALUE!</v>
      </c>
      <c r="EK127" s="43" t="e">
        <f>SUMIFS('[1]I. Month-End'!$AS:$AS,'[1]I. Month-End'!$AL:$AL,$AY127,'[1]I. Month-End'!$AK:$AK,EK$123)</f>
        <v>#VALUE!</v>
      </c>
      <c r="EL127" s="43" t="e">
        <f>SUMIFS('[1]I. Month-End'!$AS:$AS,'[1]I. Month-End'!$AL:$AL,$AY127,'[1]I. Month-End'!$AK:$AK,EL$123)</f>
        <v>#VALUE!</v>
      </c>
      <c r="EM127" s="43" t="e">
        <f>SUMIFS('[1]I. Month-End'!$AS:$AS,'[1]I. Month-End'!$AL:$AL,$AY127,'[1]I. Month-End'!$AK:$AK,EM$123)</f>
        <v>#VALUE!</v>
      </c>
      <c r="EN127" s="43" t="e">
        <f>SUMIFS('[1]I. Month-End'!$AS:$AS,'[1]I. Month-End'!$AL:$AL,$AY127,'[1]I. Month-End'!$AK:$AK,EN$123)</f>
        <v>#VALUE!</v>
      </c>
      <c r="EO127" s="43" t="e">
        <f>SUMIFS('[1]I. Month-End'!$AS:$AS,'[1]I. Month-End'!$AL:$AL,$AY127,'[1]I. Month-End'!$AK:$AK,EO$123)</f>
        <v>#VALUE!</v>
      </c>
      <c r="EP127" s="43" t="e">
        <f>SUMIFS('[1]I. Month-End'!$AS:$AS,'[1]I. Month-End'!$AL:$AL,$AY127,'[1]I. Month-End'!$AK:$AK,EP$123)</f>
        <v>#VALUE!</v>
      </c>
      <c r="EQ127" s="43" t="e">
        <f>SUMIFS('[1]I. Month-End'!$AS:$AS,'[1]I. Month-End'!$AL:$AL,$AY127,'[1]I. Month-End'!$AK:$AK,EQ$123)</f>
        <v>#VALUE!</v>
      </c>
      <c r="ER127" s="43" t="e">
        <f>SUMIFS('[1]I. Month-End'!$AS:$AS,'[1]I. Month-End'!$AL:$AL,$AY127,'[1]I. Month-End'!$AK:$AK,ER$123)</f>
        <v>#VALUE!</v>
      </c>
      <c r="ES127" s="43" t="e">
        <f>SUMIFS('[1]I. Month-End'!$AS:$AS,'[1]I. Month-End'!$AL:$AL,$AY127,'[1]I. Month-End'!$AK:$AK,ES$123)</f>
        <v>#VALUE!</v>
      </c>
      <c r="ET127" s="43" t="e">
        <f>SUMIFS('[1]I. Month-End'!$AS:$AS,'[1]I. Month-End'!$AL:$AL,$AY127,'[1]I. Month-End'!$AK:$AK,ET$123)</f>
        <v>#VALUE!</v>
      </c>
      <c r="EU127" s="43" t="e">
        <f>SUMIFS('[1]I. Month-End'!$AS:$AS,'[1]I. Month-End'!$AL:$AL,$AY127,'[1]I. Month-End'!$AK:$AK,EU$123)</f>
        <v>#VALUE!</v>
      </c>
      <c r="EV127" s="43" t="e">
        <f>SUMIFS('[1]I. Month-End'!$AS:$AS,'[1]I. Month-End'!$AL:$AL,$AY127,'[1]I. Month-End'!$AK:$AK,EV$123)</f>
        <v>#VALUE!</v>
      </c>
      <c r="EW127" s="43" t="e">
        <f>SUMIFS('[1]I. Month-End'!$AS:$AS,'[1]I. Month-End'!$AL:$AL,$AY127,'[1]I. Month-End'!$AK:$AK,EW$123)</f>
        <v>#VALUE!</v>
      </c>
      <c r="EX127" s="43" t="e">
        <f>SUMIFS('[1]I. Month-End'!$AS:$AS,'[1]I. Month-End'!$AL:$AL,$AY127,'[1]I. Month-End'!$AK:$AK,EX$123)</f>
        <v>#VALUE!</v>
      </c>
      <c r="EY127" s="43" t="e">
        <f>SUMIFS('[1]I. Month-End'!$AS:$AS,'[1]I. Month-End'!$AL:$AL,$AY127,'[1]I. Month-End'!$AK:$AK,EY$123)</f>
        <v>#VALUE!</v>
      </c>
      <c r="EZ127" s="43" t="e">
        <f>SUMIFS('[1]I. Month-End'!$AS:$AS,'[1]I. Month-End'!$AL:$AL,$AY127,'[1]I. Month-End'!$AK:$AK,EZ$123)</f>
        <v>#VALUE!</v>
      </c>
      <c r="FA127" s="43" t="e">
        <f>SUMIFS('[1]I. Month-End'!$AS:$AS,'[1]I. Month-End'!$AL:$AL,$AY127,'[1]I. Month-End'!$AK:$AK,FA$123)</f>
        <v>#VALUE!</v>
      </c>
      <c r="FB127" s="43" t="e">
        <f>SUMIFS('[1]I. Month-End'!$AS:$AS,'[1]I. Month-End'!$AL:$AL,$AY127,'[1]I. Month-End'!$AK:$AK,FB$123)</f>
        <v>#VALUE!</v>
      </c>
      <c r="FC127" s="43" t="e">
        <f>SUMIFS('[1]I. Month-End'!$AS:$AS,'[1]I. Month-End'!$AL:$AL,$AY127,'[1]I. Month-End'!$AK:$AK,FC$123)</f>
        <v>#VALUE!</v>
      </c>
      <c r="FD127" s="43" t="e">
        <f>SUMIFS('[1]I. Month-End'!$AS:$AS,'[1]I. Month-End'!$AL:$AL,$AY127,'[1]I. Month-End'!$AK:$AK,FD$123)</f>
        <v>#VALUE!</v>
      </c>
      <c r="FE127" s="43" t="e">
        <f>SUMIFS('[1]I. Month-End'!$AS:$AS,'[1]I. Month-End'!$AL:$AL,$AY127,'[1]I. Month-End'!$AK:$AK,FE$123)</f>
        <v>#VALUE!</v>
      </c>
      <c r="FF127" s="43" t="e">
        <f>SUMIFS('[1]I. Month-End'!$AS:$AS,'[1]I. Month-End'!$AL:$AL,$AY127,'[1]I. Month-End'!$AK:$AK,FF$123)</f>
        <v>#VALUE!</v>
      </c>
      <c r="FG127" s="43" t="e">
        <f>SUMIFS('[1]I. Month-End'!$AS:$AS,'[1]I. Month-End'!$AL:$AL,$AY127,'[1]I. Month-End'!$AK:$AK,FG$123)</f>
        <v>#VALUE!</v>
      </c>
      <c r="FH127" s="43" t="e">
        <f>SUMIFS('[1]I. Month-End'!$AS:$AS,'[1]I. Month-End'!$AL:$AL,$AY127,'[1]I. Month-End'!$AK:$AK,FH$123)</f>
        <v>#VALUE!</v>
      </c>
      <c r="FI127" s="43" t="e">
        <f>SUMIFS('[1]I. Month-End'!$AS:$AS,'[1]I. Month-End'!$AL:$AL,$AY127,'[1]I. Month-End'!$AK:$AK,FI$123)</f>
        <v>#VALUE!</v>
      </c>
    </row>
    <row r="128" spans="1:165" ht="15" customHeight="1">
      <c r="A128" s="44"/>
      <c r="B128" s="44"/>
      <c r="C128" s="44"/>
      <c r="D128" s="44"/>
      <c r="E128" s="44"/>
      <c r="F128" s="44"/>
      <c r="G128" s="44"/>
      <c r="H128" s="44"/>
      <c r="I128" s="44"/>
      <c r="J128" s="44"/>
      <c r="K128" s="44"/>
      <c r="L128" s="44"/>
      <c r="M128" s="44"/>
      <c r="N128" s="44"/>
      <c r="O128" s="44"/>
      <c r="P128" s="44"/>
      <c r="Q128" s="44"/>
      <c r="R128" s="44"/>
      <c r="S128" s="44"/>
      <c r="T128" s="44"/>
      <c r="U128" s="44"/>
      <c r="V128" s="44"/>
      <c r="W128" s="44"/>
      <c r="X128" s="44"/>
      <c r="Y128" s="44"/>
      <c r="Z128" s="44"/>
      <c r="AA128" s="44"/>
      <c r="AB128" s="44"/>
      <c r="AC128" s="44"/>
      <c r="AD128" s="44"/>
      <c r="AE128" s="44"/>
      <c r="AF128" s="44"/>
      <c r="AG128" s="44"/>
      <c r="AH128" s="44"/>
      <c r="AI128" s="44"/>
      <c r="AJ128" s="44"/>
      <c r="AK128" s="44"/>
      <c r="AL128" s="44"/>
      <c r="AM128" s="44"/>
      <c r="AN128" s="44"/>
      <c r="AO128" s="44"/>
      <c r="AP128" s="44"/>
      <c r="AQ128" s="44"/>
      <c r="AR128" s="44"/>
      <c r="AS128" s="44"/>
      <c r="AT128" s="44"/>
      <c r="AU128" s="44"/>
      <c r="AV128" s="44"/>
      <c r="AY128" s="42">
        <v>2020</v>
      </c>
      <c r="AZ128" s="43"/>
      <c r="BA128" s="43"/>
      <c r="BB128" s="43"/>
      <c r="BC128" s="43"/>
      <c r="BD128" s="43"/>
      <c r="BE128" s="43"/>
      <c r="BF128" s="43"/>
      <c r="BG128" s="43"/>
      <c r="BH128" s="43"/>
      <c r="BI128" s="43"/>
      <c r="BJ128" s="43"/>
      <c r="BK128" s="43"/>
      <c r="BL128" s="43"/>
      <c r="BM128" s="43"/>
      <c r="BN128" s="43"/>
      <c r="BO128" s="43"/>
      <c r="BP128" s="43"/>
      <c r="BQ128" s="43"/>
      <c r="BR128" s="43"/>
      <c r="BS128" s="43"/>
      <c r="BT128" s="43"/>
      <c r="BU128" s="43"/>
      <c r="BV128" s="43"/>
      <c r="BW128" s="43"/>
      <c r="BX128" s="43"/>
      <c r="BY128" s="43"/>
      <c r="BZ128" s="43"/>
      <c r="CA128" s="43"/>
      <c r="CB128" s="43"/>
      <c r="CC128" s="43"/>
      <c r="CD128" s="43"/>
      <c r="CE128" s="43"/>
      <c r="CF128" s="43"/>
      <c r="CG128" s="43"/>
      <c r="CH128" s="43"/>
      <c r="CI128" s="43"/>
      <c r="CJ128" s="43"/>
      <c r="CK128" s="43"/>
      <c r="CL128" s="43"/>
      <c r="CM128" s="43"/>
      <c r="CN128" s="43"/>
      <c r="CO128" s="43"/>
      <c r="CP128" s="43"/>
      <c r="CQ128" s="43"/>
      <c r="CR128" s="43"/>
      <c r="CS128" s="43"/>
      <c r="CT128" s="43"/>
      <c r="CU128" s="43"/>
      <c r="CV128" s="43" t="e">
        <f>SUMIFS('[1]I. Month-End'!$AS:$AS,'[1]I. Month-End'!$AL:$AL,$AY128,'[1]I. Month-End'!$AK:$AK,CV$123)</f>
        <v>#VALUE!</v>
      </c>
      <c r="CW128" s="43" t="e">
        <f>SUMIFS('[1]I. Month-End'!$AS:$AS,'[1]I. Month-End'!$AL:$AL,$AY128,'[1]I. Month-End'!$AK:$AK,CW$123)</f>
        <v>#VALUE!</v>
      </c>
      <c r="CX128" s="43" t="e">
        <f>SUMIFS('[1]I. Month-End'!$AS:$AS,'[1]I. Month-End'!$AL:$AL,$AY128,'[1]I. Month-End'!$AK:$AK,CX$123)</f>
        <v>#VALUE!</v>
      </c>
      <c r="CY128" s="43" t="e">
        <f>SUMIFS('[1]I. Month-End'!$AS:$AS,'[1]I. Month-End'!$AL:$AL,$AY128,'[1]I. Month-End'!$AK:$AK,CY$123)</f>
        <v>#VALUE!</v>
      </c>
      <c r="CZ128" s="43" t="e">
        <f>SUMIFS('[1]I. Month-End'!$AS:$AS,'[1]I. Month-End'!$AL:$AL,$AY128,'[1]I. Month-End'!$AK:$AK,CZ$123)</f>
        <v>#VALUE!</v>
      </c>
      <c r="DA128" s="43" t="e">
        <f>SUMIFS('[1]I. Month-End'!$AS:$AS,'[1]I. Month-End'!$AL:$AL,$AY128,'[1]I. Month-End'!$AK:$AK,DA$123)</f>
        <v>#VALUE!</v>
      </c>
      <c r="DB128" s="43" t="e">
        <f>SUMIFS('[1]I. Month-End'!$AS:$AS,'[1]I. Month-End'!$AL:$AL,$AY128,'[1]I. Month-End'!$AK:$AK,DB$123)</f>
        <v>#VALUE!</v>
      </c>
      <c r="DC128" s="43" t="e">
        <f>SUMIFS('[1]I. Month-End'!$AS:$AS,'[1]I. Month-End'!$AL:$AL,$AY128,'[1]I. Month-End'!$AK:$AK,DC$123)</f>
        <v>#VALUE!</v>
      </c>
      <c r="DD128" s="43" t="e">
        <f>SUMIFS('[1]I. Month-End'!$AS:$AS,'[1]I. Month-End'!$AL:$AL,$AY128,'[1]I. Month-End'!$AK:$AK,DD$123)</f>
        <v>#VALUE!</v>
      </c>
      <c r="DE128" s="43" t="e">
        <f>SUMIFS('[1]I. Month-End'!$AS:$AS,'[1]I. Month-End'!$AL:$AL,$AY128,'[1]I. Month-End'!$AK:$AK,DE$123)</f>
        <v>#VALUE!</v>
      </c>
      <c r="DF128" s="43" t="e">
        <f>SUMIFS('[1]I. Month-End'!$AS:$AS,'[1]I. Month-End'!$AL:$AL,$AY128,'[1]I. Month-End'!$AK:$AK,DF$123)</f>
        <v>#VALUE!</v>
      </c>
      <c r="DG128" s="43" t="e">
        <f>SUMIFS('[1]I. Month-End'!$AS:$AS,'[1]I. Month-End'!$AL:$AL,$AY128,'[1]I. Month-End'!$AK:$AK,DG$123)</f>
        <v>#VALUE!</v>
      </c>
      <c r="DH128" s="43" t="e">
        <f>SUMIFS('[1]I. Month-End'!$AS:$AS,'[1]I. Month-End'!$AL:$AL,$AY128,'[1]I. Month-End'!$AK:$AK,DH$123)</f>
        <v>#VALUE!</v>
      </c>
      <c r="DI128" s="43" t="e">
        <f>SUMIFS('[1]I. Month-End'!$AS:$AS,'[1]I. Month-End'!$AL:$AL,$AY128,'[1]I. Month-End'!$AK:$AK,DI$123)</f>
        <v>#VALUE!</v>
      </c>
      <c r="DJ128" s="43" t="e">
        <f>SUMIFS('[1]I. Month-End'!$AS:$AS,'[1]I. Month-End'!$AL:$AL,$AY128,'[1]I. Month-End'!$AK:$AK,DJ$123)</f>
        <v>#VALUE!</v>
      </c>
      <c r="DK128" s="43" t="e">
        <f>SUMIFS('[1]I. Month-End'!$AS:$AS,'[1]I. Month-End'!$AL:$AL,$AY128,'[1]I. Month-End'!$AK:$AK,DK$123)</f>
        <v>#VALUE!</v>
      </c>
      <c r="DL128" s="43" t="e">
        <f>SUMIFS('[1]I. Month-End'!$AS:$AS,'[1]I. Month-End'!$AL:$AL,$AY128,'[1]I. Month-End'!$AK:$AK,DL$123)</f>
        <v>#VALUE!</v>
      </c>
      <c r="DM128" s="43" t="e">
        <f>SUMIFS('[1]I. Month-End'!$AS:$AS,'[1]I. Month-End'!$AL:$AL,$AY128,'[1]I. Month-End'!$AK:$AK,DM$123)</f>
        <v>#VALUE!</v>
      </c>
      <c r="DN128" s="43" t="e">
        <f>SUMIFS('[1]I. Month-End'!$AS:$AS,'[1]I. Month-End'!$AL:$AL,$AY128,'[1]I. Month-End'!$AK:$AK,DN$123)</f>
        <v>#VALUE!</v>
      </c>
      <c r="DO128" s="43" t="e">
        <f>SUMIFS('[1]I. Month-End'!$AS:$AS,'[1]I. Month-End'!$AL:$AL,$AY128,'[1]I. Month-End'!$AK:$AK,DO$123)</f>
        <v>#VALUE!</v>
      </c>
      <c r="DP128" s="43" t="e">
        <f>SUMIFS('[1]I. Month-End'!$AS:$AS,'[1]I. Month-End'!$AL:$AL,$AY128,'[1]I. Month-End'!$AK:$AK,DP$123)</f>
        <v>#VALUE!</v>
      </c>
      <c r="DQ128" s="43" t="e">
        <f>SUMIFS('[1]I. Month-End'!$AS:$AS,'[1]I. Month-End'!$AL:$AL,$AY128,'[1]I. Month-End'!$AK:$AK,DQ$123)</f>
        <v>#VALUE!</v>
      </c>
      <c r="DR128" s="43" t="e">
        <f>SUMIFS('[1]I. Month-End'!$AS:$AS,'[1]I. Month-End'!$AL:$AL,$AY128,'[1]I. Month-End'!$AK:$AK,DR$123)</f>
        <v>#VALUE!</v>
      </c>
      <c r="DS128" s="43" t="e">
        <f>SUMIFS('[1]I. Month-End'!$AS:$AS,'[1]I. Month-End'!$AL:$AL,$AY128,'[1]I. Month-End'!$AK:$AK,DS$123)</f>
        <v>#VALUE!</v>
      </c>
      <c r="DT128" s="43" t="e">
        <f>SUMIFS('[1]I. Month-End'!$AS:$AS,'[1]I. Month-End'!$AL:$AL,$AY128,'[1]I. Month-End'!$AK:$AK,DT$123)</f>
        <v>#VALUE!</v>
      </c>
      <c r="DU128" s="43" t="e">
        <f>SUMIFS('[1]I. Month-End'!$AS:$AS,'[1]I. Month-End'!$AL:$AL,$AY128,'[1]I. Month-End'!$AK:$AK,DU$123)</f>
        <v>#VALUE!</v>
      </c>
      <c r="DV128" s="43" t="e">
        <f>SUMIFS('[1]I. Month-End'!$AS:$AS,'[1]I. Month-End'!$AL:$AL,$AY128,'[1]I. Month-End'!$AK:$AK,DV$123)</f>
        <v>#VALUE!</v>
      </c>
      <c r="DW128" s="43" t="e">
        <f>SUMIFS('[1]I. Month-End'!$AS:$AS,'[1]I. Month-End'!$AL:$AL,$AY128,'[1]I. Month-End'!$AK:$AK,DW$123)</f>
        <v>#VALUE!</v>
      </c>
      <c r="DX128" s="43" t="e">
        <f>SUMIFS('[1]I. Month-End'!$AS:$AS,'[1]I. Month-End'!$AL:$AL,$AY128,'[1]I. Month-End'!$AK:$AK,DX$123)</f>
        <v>#VALUE!</v>
      </c>
      <c r="DY128" s="43" t="e">
        <f>SUMIFS('[1]I. Month-End'!$AS:$AS,'[1]I. Month-End'!$AL:$AL,$AY128,'[1]I. Month-End'!$AK:$AK,DY$123)</f>
        <v>#VALUE!</v>
      </c>
      <c r="DZ128" s="43" t="e">
        <f>SUMIFS('[1]I. Month-End'!$AS:$AS,'[1]I. Month-End'!$AL:$AL,$AY128,'[1]I. Month-End'!$AK:$AK,DZ$123)</f>
        <v>#VALUE!</v>
      </c>
      <c r="EA128" s="43" t="e">
        <f>SUMIFS('[1]I. Month-End'!$AS:$AS,'[1]I. Month-End'!$AL:$AL,$AY128,'[1]I. Month-End'!$AK:$AK,EA$123)</f>
        <v>#VALUE!</v>
      </c>
      <c r="EB128" s="43" t="e">
        <f>SUMIFS('[1]I. Month-End'!$AS:$AS,'[1]I. Month-End'!$AL:$AL,$AY128,'[1]I. Month-End'!$AK:$AK,EB$123)</f>
        <v>#VALUE!</v>
      </c>
      <c r="EC128" s="43" t="e">
        <f>SUMIFS('[1]I. Month-End'!$AS:$AS,'[1]I. Month-End'!$AL:$AL,$AY128,'[1]I. Month-End'!$AK:$AK,EC$123)</f>
        <v>#VALUE!</v>
      </c>
      <c r="ED128" s="43" t="e">
        <f>SUMIFS('[1]I. Month-End'!$AS:$AS,'[1]I. Month-End'!$AL:$AL,$AY128,'[1]I. Month-End'!$AK:$AK,ED$123)</f>
        <v>#VALUE!</v>
      </c>
      <c r="EE128" s="43" t="e">
        <f>SUMIFS('[1]I. Month-End'!$AS:$AS,'[1]I. Month-End'!$AL:$AL,$AY128,'[1]I. Month-End'!$AK:$AK,EE$123)</f>
        <v>#VALUE!</v>
      </c>
      <c r="EF128" s="43" t="e">
        <f>SUMIFS('[1]I. Month-End'!$AS:$AS,'[1]I. Month-End'!$AL:$AL,$AY128,'[1]I. Month-End'!$AK:$AK,EF$123)</f>
        <v>#VALUE!</v>
      </c>
      <c r="EG128" s="43" t="e">
        <f>SUMIFS('[1]I. Month-End'!$AS:$AS,'[1]I. Month-End'!$AL:$AL,$AY128,'[1]I. Month-End'!$AK:$AK,EG$123)</f>
        <v>#VALUE!</v>
      </c>
      <c r="EH128" s="43" t="e">
        <f>SUMIFS('[1]I. Month-End'!$AS:$AS,'[1]I. Month-End'!$AL:$AL,$AY128,'[1]I. Month-End'!$AK:$AK,EH$123)</f>
        <v>#VALUE!</v>
      </c>
      <c r="EI128" s="43" t="e">
        <f>SUMIFS('[1]I. Month-End'!$AS:$AS,'[1]I. Month-End'!$AL:$AL,$AY128,'[1]I. Month-End'!$AK:$AK,EI$123)</f>
        <v>#VALUE!</v>
      </c>
      <c r="EJ128" s="43" t="e">
        <f>SUMIFS('[1]I. Month-End'!$AS:$AS,'[1]I. Month-End'!$AL:$AL,$AY128,'[1]I. Month-End'!$AK:$AK,EJ$123)</f>
        <v>#VALUE!</v>
      </c>
      <c r="EK128" s="43" t="e">
        <f>SUMIFS('[1]I. Month-End'!$AS:$AS,'[1]I. Month-End'!$AL:$AL,$AY128,'[1]I. Month-End'!$AK:$AK,EK$123)</f>
        <v>#VALUE!</v>
      </c>
      <c r="EL128" s="43" t="e">
        <f>SUMIFS('[1]I. Month-End'!$AS:$AS,'[1]I. Month-End'!$AL:$AL,$AY128,'[1]I. Month-End'!$AK:$AK,EL$123)</f>
        <v>#VALUE!</v>
      </c>
      <c r="EM128" s="43" t="e">
        <f>SUMIFS('[1]I. Month-End'!$AS:$AS,'[1]I. Month-End'!$AL:$AL,$AY128,'[1]I. Month-End'!$AK:$AK,EM$123)</f>
        <v>#VALUE!</v>
      </c>
      <c r="EN128" s="43" t="e">
        <f>SUMIFS('[1]I. Month-End'!$AS:$AS,'[1]I. Month-End'!$AL:$AL,$AY128,'[1]I. Month-End'!$AK:$AK,EN$123)</f>
        <v>#VALUE!</v>
      </c>
      <c r="EO128" s="43" t="e">
        <f>SUMIFS('[1]I. Month-End'!$AS:$AS,'[1]I. Month-End'!$AL:$AL,$AY128,'[1]I. Month-End'!$AK:$AK,EO$123)</f>
        <v>#VALUE!</v>
      </c>
      <c r="EP128" s="43" t="e">
        <f>SUMIFS('[1]I. Month-End'!$AS:$AS,'[1]I. Month-End'!$AL:$AL,$AY128,'[1]I. Month-End'!$AK:$AK,EP$123)</f>
        <v>#VALUE!</v>
      </c>
      <c r="EQ128" s="43" t="e">
        <f>SUMIFS('[1]I. Month-End'!$AS:$AS,'[1]I. Month-End'!$AL:$AL,$AY128,'[1]I. Month-End'!$AK:$AK,EQ$123)</f>
        <v>#VALUE!</v>
      </c>
      <c r="ER128" s="43" t="e">
        <f>SUMIFS('[1]I. Month-End'!$AS:$AS,'[1]I. Month-End'!$AL:$AL,$AY128,'[1]I. Month-End'!$AK:$AK,ER$123)</f>
        <v>#VALUE!</v>
      </c>
      <c r="ES128" s="43" t="e">
        <f>SUMIFS('[1]I. Month-End'!$AS:$AS,'[1]I. Month-End'!$AL:$AL,$AY128,'[1]I. Month-End'!$AK:$AK,ES$123)</f>
        <v>#VALUE!</v>
      </c>
      <c r="ET128" s="43" t="e">
        <f>SUMIFS('[1]I. Month-End'!$AS:$AS,'[1]I. Month-End'!$AL:$AL,$AY128,'[1]I. Month-End'!$AK:$AK,ET$123)</f>
        <v>#VALUE!</v>
      </c>
      <c r="EU128" s="43" t="e">
        <f>SUMIFS('[1]I. Month-End'!$AS:$AS,'[1]I. Month-End'!$AL:$AL,$AY128,'[1]I. Month-End'!$AK:$AK,EU$123)</f>
        <v>#VALUE!</v>
      </c>
      <c r="EV128" s="43" t="e">
        <f>SUMIFS('[1]I. Month-End'!$AS:$AS,'[1]I. Month-End'!$AL:$AL,$AY128,'[1]I. Month-End'!$AK:$AK,EV$123)</f>
        <v>#VALUE!</v>
      </c>
      <c r="EW128" s="43" t="e">
        <f>SUMIFS('[1]I. Month-End'!$AS:$AS,'[1]I. Month-End'!$AL:$AL,$AY128,'[1]I. Month-End'!$AK:$AK,EW$123)</f>
        <v>#VALUE!</v>
      </c>
      <c r="EX128" s="43" t="e">
        <f>SUMIFS('[1]I. Month-End'!$AS:$AS,'[1]I. Month-End'!$AL:$AL,$AY128,'[1]I. Month-End'!$AK:$AK,EX$123)</f>
        <v>#VALUE!</v>
      </c>
      <c r="EY128" s="43" t="e">
        <f>SUMIFS('[1]I. Month-End'!$AS:$AS,'[1]I. Month-End'!$AL:$AL,$AY128,'[1]I. Month-End'!$AK:$AK,EY$123)</f>
        <v>#VALUE!</v>
      </c>
      <c r="EZ128" s="43" t="e">
        <f>SUMIFS('[1]I. Month-End'!$AS:$AS,'[1]I. Month-End'!$AL:$AL,$AY128,'[1]I. Month-End'!$AK:$AK,EZ$123)</f>
        <v>#VALUE!</v>
      </c>
      <c r="FA128" s="43" t="e">
        <f>SUMIFS('[1]I. Month-End'!$AS:$AS,'[1]I. Month-End'!$AL:$AL,$AY128,'[1]I. Month-End'!$AK:$AK,FA$123)</f>
        <v>#VALUE!</v>
      </c>
      <c r="FB128" s="43" t="e">
        <f>SUMIFS('[1]I. Month-End'!$AS:$AS,'[1]I. Month-End'!$AL:$AL,$AY128,'[1]I. Month-End'!$AK:$AK,FB$123)</f>
        <v>#VALUE!</v>
      </c>
      <c r="FC128" s="43" t="e">
        <f>SUMIFS('[1]I. Month-End'!$AS:$AS,'[1]I. Month-End'!$AL:$AL,$AY128,'[1]I. Month-End'!$AK:$AK,FC$123)</f>
        <v>#VALUE!</v>
      </c>
      <c r="FD128" s="43" t="e">
        <f>SUMIFS('[1]I. Month-End'!$AS:$AS,'[1]I. Month-End'!$AL:$AL,$AY128,'[1]I. Month-End'!$AK:$AK,FD$123)</f>
        <v>#VALUE!</v>
      </c>
      <c r="FE128" s="43" t="e">
        <f>SUMIFS('[1]I. Month-End'!$AS:$AS,'[1]I. Month-End'!$AL:$AL,$AY128,'[1]I. Month-End'!$AK:$AK,FE$123)</f>
        <v>#VALUE!</v>
      </c>
      <c r="FF128" s="43" t="e">
        <f>SUMIFS('[1]I. Month-End'!$AS:$AS,'[1]I. Month-End'!$AL:$AL,$AY128,'[1]I. Month-End'!$AK:$AK,FF$123)</f>
        <v>#VALUE!</v>
      </c>
      <c r="FG128" s="43" t="e">
        <f>SUMIFS('[1]I. Month-End'!$AS:$AS,'[1]I. Month-End'!$AL:$AL,$AY128,'[1]I. Month-End'!$AK:$AK,FG$123)</f>
        <v>#VALUE!</v>
      </c>
      <c r="FH128" s="43" t="e">
        <f>SUMIFS('[1]I. Month-End'!$AS:$AS,'[1]I. Month-End'!$AL:$AL,$AY128,'[1]I. Month-End'!$AK:$AK,FH$123)</f>
        <v>#VALUE!</v>
      </c>
      <c r="FI128" s="43" t="e">
        <f>SUMIFS('[1]I. Month-End'!$AS:$AS,'[1]I. Month-End'!$AL:$AL,$AY128,'[1]I. Month-End'!$AK:$AK,FI$123)</f>
        <v>#VALUE!</v>
      </c>
    </row>
    <row r="129" spans="1:165" ht="15" customHeight="1">
      <c r="A129" s="44"/>
      <c r="B129" s="44"/>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Y129" s="42">
        <v>2021</v>
      </c>
      <c r="AZ129" s="43"/>
      <c r="BA129" s="43"/>
      <c r="BB129" s="43"/>
      <c r="BC129" s="43"/>
      <c r="BD129" s="43"/>
      <c r="BE129" s="43"/>
      <c r="BF129" s="43"/>
      <c r="BG129" s="43"/>
      <c r="BH129" s="43"/>
      <c r="BI129" s="43"/>
      <c r="BJ129" s="43"/>
      <c r="BK129" s="43"/>
      <c r="BL129" s="43"/>
      <c r="BM129" s="43"/>
      <c r="BN129" s="43"/>
      <c r="BO129" s="43"/>
      <c r="BP129" s="43"/>
      <c r="BQ129" s="43"/>
      <c r="BR129" s="43"/>
      <c r="BS129" s="43"/>
      <c r="BT129" s="43"/>
      <c r="BU129" s="43"/>
      <c r="BV129" s="43"/>
      <c r="BW129" s="43"/>
      <c r="BX129" s="43"/>
      <c r="BY129" s="43"/>
      <c r="BZ129" s="43"/>
      <c r="CA129" s="43"/>
      <c r="CB129" s="43"/>
      <c r="CC129" s="43"/>
      <c r="CD129" s="43"/>
      <c r="CE129" s="43"/>
      <c r="CF129" s="43"/>
      <c r="CG129" s="43"/>
      <c r="CH129" s="43"/>
      <c r="CI129" s="43"/>
      <c r="CJ129" s="43"/>
      <c r="CK129" s="43"/>
      <c r="CL129" s="43"/>
      <c r="CM129" s="43"/>
      <c r="CN129" s="43"/>
      <c r="CO129" s="43"/>
      <c r="CP129" s="43"/>
      <c r="CQ129" s="43"/>
      <c r="CR129" s="43"/>
      <c r="CS129" s="43"/>
      <c r="CT129" s="43"/>
      <c r="CU129" s="43"/>
      <c r="CV129" s="43"/>
      <c r="CW129" s="43"/>
      <c r="CX129" s="43"/>
      <c r="CY129" s="43"/>
      <c r="CZ129" s="43"/>
      <c r="DA129" s="43"/>
      <c r="DB129" s="43"/>
      <c r="DC129" s="43"/>
      <c r="DD129" s="43"/>
      <c r="DE129" s="43"/>
      <c r="DF129" s="43"/>
      <c r="DG129" s="43"/>
      <c r="DH129" s="43" t="e">
        <f>SUMIFS('[1]I. Month-End'!$AS:$AS,'[1]I. Month-End'!$AL:$AL,$AY129,'[1]I. Month-End'!$AK:$AK,DH$123)</f>
        <v>#VALUE!</v>
      </c>
      <c r="DI129" s="43" t="e">
        <f>SUMIFS('[1]I. Month-End'!$AS:$AS,'[1]I. Month-End'!$AL:$AL,$AY129,'[1]I. Month-End'!$AK:$AK,DI$123)</f>
        <v>#VALUE!</v>
      </c>
      <c r="DJ129" s="43" t="e">
        <f>SUMIFS('[1]I. Month-End'!$AS:$AS,'[1]I. Month-End'!$AL:$AL,$AY129,'[1]I. Month-End'!$AK:$AK,DJ$123)</f>
        <v>#VALUE!</v>
      </c>
      <c r="DK129" s="43" t="e">
        <f>SUMIFS('[1]I. Month-End'!$AS:$AS,'[1]I. Month-End'!$AL:$AL,$AY129,'[1]I. Month-End'!$AK:$AK,DK$123)</f>
        <v>#VALUE!</v>
      </c>
      <c r="DL129" s="43" t="e">
        <f>SUMIFS('[1]I. Month-End'!$AS:$AS,'[1]I. Month-End'!$AL:$AL,$AY129,'[1]I. Month-End'!$AK:$AK,DL$123)</f>
        <v>#VALUE!</v>
      </c>
      <c r="DM129" s="43" t="e">
        <f>SUMIFS('[1]I. Month-End'!$AS:$AS,'[1]I. Month-End'!$AL:$AL,$AY129,'[1]I. Month-End'!$AK:$AK,DM$123)</f>
        <v>#VALUE!</v>
      </c>
      <c r="DN129" s="43" t="e">
        <f>SUMIFS('[1]I. Month-End'!$AS:$AS,'[1]I. Month-End'!$AL:$AL,$AY129,'[1]I. Month-End'!$AK:$AK,DN$123)</f>
        <v>#VALUE!</v>
      </c>
      <c r="DO129" s="43" t="e">
        <f>SUMIFS('[1]I. Month-End'!$AS:$AS,'[1]I. Month-End'!$AL:$AL,$AY129,'[1]I. Month-End'!$AK:$AK,DO$123)</f>
        <v>#VALUE!</v>
      </c>
      <c r="DP129" s="43" t="e">
        <f>SUMIFS('[1]I. Month-End'!$AS:$AS,'[1]I. Month-End'!$AL:$AL,$AY129,'[1]I. Month-End'!$AK:$AK,DP$123)</f>
        <v>#VALUE!</v>
      </c>
      <c r="DQ129" s="43" t="e">
        <f>SUMIFS('[1]I. Month-End'!$AS:$AS,'[1]I. Month-End'!$AL:$AL,$AY129,'[1]I. Month-End'!$AK:$AK,DQ$123)</f>
        <v>#VALUE!</v>
      </c>
      <c r="DR129" s="43" t="e">
        <f>SUMIFS('[1]I. Month-End'!$AS:$AS,'[1]I. Month-End'!$AL:$AL,$AY129,'[1]I. Month-End'!$AK:$AK,DR$123)</f>
        <v>#VALUE!</v>
      </c>
      <c r="DS129" s="43" t="e">
        <f>SUMIFS('[1]I. Month-End'!$AS:$AS,'[1]I. Month-End'!$AL:$AL,$AY129,'[1]I. Month-End'!$AK:$AK,DS$123)</f>
        <v>#VALUE!</v>
      </c>
      <c r="DT129" s="43" t="e">
        <f>SUMIFS('[1]I. Month-End'!$AS:$AS,'[1]I. Month-End'!$AL:$AL,$AY129,'[1]I. Month-End'!$AK:$AK,DT$123)</f>
        <v>#VALUE!</v>
      </c>
      <c r="DU129" s="43" t="e">
        <f>SUMIFS('[1]I. Month-End'!$AS:$AS,'[1]I. Month-End'!$AL:$AL,$AY129,'[1]I. Month-End'!$AK:$AK,DU$123)</f>
        <v>#VALUE!</v>
      </c>
      <c r="DV129" s="43" t="e">
        <f>SUMIFS('[1]I. Month-End'!$AS:$AS,'[1]I. Month-End'!$AL:$AL,$AY129,'[1]I. Month-End'!$AK:$AK,DV$123)</f>
        <v>#VALUE!</v>
      </c>
      <c r="DW129" s="43" t="e">
        <f>SUMIFS('[1]I. Month-End'!$AS:$AS,'[1]I. Month-End'!$AL:$AL,$AY129,'[1]I. Month-End'!$AK:$AK,DW$123)</f>
        <v>#VALUE!</v>
      </c>
      <c r="DX129" s="43" t="e">
        <f>SUMIFS('[1]I. Month-End'!$AS:$AS,'[1]I. Month-End'!$AL:$AL,$AY129,'[1]I. Month-End'!$AK:$AK,DX$123)</f>
        <v>#VALUE!</v>
      </c>
      <c r="DY129" s="43" t="e">
        <f>SUMIFS('[1]I. Month-End'!$AS:$AS,'[1]I. Month-End'!$AL:$AL,$AY129,'[1]I. Month-End'!$AK:$AK,DY$123)</f>
        <v>#VALUE!</v>
      </c>
      <c r="DZ129" s="43" t="e">
        <f>SUMIFS('[1]I. Month-End'!$AS:$AS,'[1]I. Month-End'!$AL:$AL,$AY129,'[1]I. Month-End'!$AK:$AK,DZ$123)</f>
        <v>#VALUE!</v>
      </c>
      <c r="EA129" s="43" t="e">
        <f>SUMIFS('[1]I. Month-End'!$AS:$AS,'[1]I. Month-End'!$AL:$AL,$AY129,'[1]I. Month-End'!$AK:$AK,EA$123)</f>
        <v>#VALUE!</v>
      </c>
      <c r="EB129" s="43" t="e">
        <f>SUMIFS('[1]I. Month-End'!$AS:$AS,'[1]I. Month-End'!$AL:$AL,$AY129,'[1]I. Month-End'!$AK:$AK,EB$123)</f>
        <v>#VALUE!</v>
      </c>
      <c r="EC129" s="43" t="e">
        <f>SUMIFS('[1]I. Month-End'!$AS:$AS,'[1]I. Month-End'!$AL:$AL,$AY129,'[1]I. Month-End'!$AK:$AK,EC$123)</f>
        <v>#VALUE!</v>
      </c>
      <c r="ED129" s="43" t="e">
        <f>SUMIFS('[1]I. Month-End'!$AS:$AS,'[1]I. Month-End'!$AL:$AL,$AY129,'[1]I. Month-End'!$AK:$AK,ED$123)</f>
        <v>#VALUE!</v>
      </c>
      <c r="EE129" s="43" t="e">
        <f>SUMIFS('[1]I. Month-End'!$AS:$AS,'[1]I. Month-End'!$AL:$AL,$AY129,'[1]I. Month-End'!$AK:$AK,EE$123)</f>
        <v>#VALUE!</v>
      </c>
      <c r="EF129" s="43" t="e">
        <f>SUMIFS('[1]I. Month-End'!$AS:$AS,'[1]I. Month-End'!$AL:$AL,$AY129,'[1]I. Month-End'!$AK:$AK,EF$123)</f>
        <v>#VALUE!</v>
      </c>
      <c r="EG129" s="43" t="e">
        <f>SUMIFS('[1]I. Month-End'!$AS:$AS,'[1]I. Month-End'!$AL:$AL,$AY129,'[1]I. Month-End'!$AK:$AK,EG$123)</f>
        <v>#VALUE!</v>
      </c>
      <c r="EH129" s="43" t="e">
        <f>SUMIFS('[1]I. Month-End'!$AS:$AS,'[1]I. Month-End'!$AL:$AL,$AY129,'[1]I. Month-End'!$AK:$AK,EH$123)</f>
        <v>#VALUE!</v>
      </c>
      <c r="EI129" s="43" t="e">
        <f>SUMIFS('[1]I. Month-End'!$AS:$AS,'[1]I. Month-End'!$AL:$AL,$AY129,'[1]I. Month-End'!$AK:$AK,EI$123)</f>
        <v>#VALUE!</v>
      </c>
      <c r="EJ129" s="43" t="e">
        <f>SUMIFS('[1]I. Month-End'!$AS:$AS,'[1]I. Month-End'!$AL:$AL,$AY129,'[1]I. Month-End'!$AK:$AK,EJ$123)</f>
        <v>#VALUE!</v>
      </c>
      <c r="EK129" s="43" t="e">
        <f>SUMIFS('[1]I. Month-End'!$AS:$AS,'[1]I. Month-End'!$AL:$AL,$AY129,'[1]I. Month-End'!$AK:$AK,EK$123)</f>
        <v>#VALUE!</v>
      </c>
      <c r="EL129" s="43" t="e">
        <f>SUMIFS('[1]I. Month-End'!$AS:$AS,'[1]I. Month-End'!$AL:$AL,$AY129,'[1]I. Month-End'!$AK:$AK,EL$123)</f>
        <v>#VALUE!</v>
      </c>
      <c r="EM129" s="43" t="e">
        <f>SUMIFS('[1]I. Month-End'!$AS:$AS,'[1]I. Month-End'!$AL:$AL,$AY129,'[1]I. Month-End'!$AK:$AK,EM$123)</f>
        <v>#VALUE!</v>
      </c>
      <c r="EN129" s="43" t="e">
        <f>SUMIFS('[1]I. Month-End'!$AS:$AS,'[1]I. Month-End'!$AL:$AL,$AY129,'[1]I. Month-End'!$AK:$AK,EN$123)</f>
        <v>#VALUE!</v>
      </c>
      <c r="EO129" s="43" t="e">
        <f>SUMIFS('[1]I. Month-End'!$AS:$AS,'[1]I. Month-End'!$AL:$AL,$AY129,'[1]I. Month-End'!$AK:$AK,EO$123)</f>
        <v>#VALUE!</v>
      </c>
      <c r="EP129" s="43" t="e">
        <f>SUMIFS('[1]I. Month-End'!$AS:$AS,'[1]I. Month-End'!$AL:$AL,$AY129,'[1]I. Month-End'!$AK:$AK,EP$123)</f>
        <v>#VALUE!</v>
      </c>
      <c r="EQ129" s="43" t="e">
        <f>SUMIFS('[1]I. Month-End'!$AS:$AS,'[1]I. Month-End'!$AL:$AL,$AY129,'[1]I. Month-End'!$AK:$AK,EQ$123)</f>
        <v>#VALUE!</v>
      </c>
      <c r="ER129" s="43" t="e">
        <f>SUMIFS('[1]I. Month-End'!$AS:$AS,'[1]I. Month-End'!$AL:$AL,$AY129,'[1]I. Month-End'!$AK:$AK,ER$123)</f>
        <v>#VALUE!</v>
      </c>
      <c r="ES129" s="43" t="e">
        <f>SUMIFS('[1]I. Month-End'!$AS:$AS,'[1]I. Month-End'!$AL:$AL,$AY129,'[1]I. Month-End'!$AK:$AK,ES$123)</f>
        <v>#VALUE!</v>
      </c>
      <c r="ET129" s="43" t="e">
        <f>SUMIFS('[1]I. Month-End'!$AS:$AS,'[1]I. Month-End'!$AL:$AL,$AY129,'[1]I. Month-End'!$AK:$AK,ET$123)</f>
        <v>#VALUE!</v>
      </c>
      <c r="EU129" s="43" t="e">
        <f>SUMIFS('[1]I. Month-End'!$AS:$AS,'[1]I. Month-End'!$AL:$AL,$AY129,'[1]I. Month-End'!$AK:$AK,EU$123)</f>
        <v>#VALUE!</v>
      </c>
      <c r="EV129" s="43" t="e">
        <f>SUMIFS('[1]I. Month-End'!$AS:$AS,'[1]I. Month-End'!$AL:$AL,$AY129,'[1]I. Month-End'!$AK:$AK,EV$123)</f>
        <v>#VALUE!</v>
      </c>
      <c r="EW129" s="43" t="e">
        <f>SUMIFS('[1]I. Month-End'!$AS:$AS,'[1]I. Month-End'!$AL:$AL,$AY129,'[1]I. Month-End'!$AK:$AK,EW$123)</f>
        <v>#VALUE!</v>
      </c>
      <c r="EX129" s="43" t="e">
        <f>SUMIFS('[1]I. Month-End'!$AS:$AS,'[1]I. Month-End'!$AL:$AL,$AY129,'[1]I. Month-End'!$AK:$AK,EX$123)</f>
        <v>#VALUE!</v>
      </c>
      <c r="EY129" s="43" t="e">
        <f>SUMIFS('[1]I. Month-End'!$AS:$AS,'[1]I. Month-End'!$AL:$AL,$AY129,'[1]I. Month-End'!$AK:$AK,EY$123)</f>
        <v>#VALUE!</v>
      </c>
      <c r="EZ129" s="43" t="e">
        <f>SUMIFS('[1]I. Month-End'!$AS:$AS,'[1]I. Month-End'!$AL:$AL,$AY129,'[1]I. Month-End'!$AK:$AK,EZ$123)</f>
        <v>#VALUE!</v>
      </c>
      <c r="FA129" s="43" t="e">
        <f>SUMIFS('[1]I. Month-End'!$AS:$AS,'[1]I. Month-End'!$AL:$AL,$AY129,'[1]I. Month-End'!$AK:$AK,FA$123)</f>
        <v>#VALUE!</v>
      </c>
      <c r="FB129" s="43" t="e">
        <f>SUMIFS('[1]I. Month-End'!$AS:$AS,'[1]I. Month-End'!$AL:$AL,$AY129,'[1]I. Month-End'!$AK:$AK,FB$123)</f>
        <v>#VALUE!</v>
      </c>
      <c r="FC129" s="43" t="e">
        <f>SUMIFS('[1]I. Month-End'!$AS:$AS,'[1]I. Month-End'!$AL:$AL,$AY129,'[1]I. Month-End'!$AK:$AK,FC$123)</f>
        <v>#VALUE!</v>
      </c>
      <c r="FD129" s="43" t="e">
        <f>SUMIFS('[1]I. Month-End'!$AS:$AS,'[1]I. Month-End'!$AL:$AL,$AY129,'[1]I. Month-End'!$AK:$AK,FD$123)</f>
        <v>#VALUE!</v>
      </c>
      <c r="FE129" s="43" t="e">
        <f>SUMIFS('[1]I. Month-End'!$AS:$AS,'[1]I. Month-End'!$AL:$AL,$AY129,'[1]I. Month-End'!$AK:$AK,FE$123)</f>
        <v>#VALUE!</v>
      </c>
      <c r="FF129" s="43" t="e">
        <f>SUMIFS('[1]I. Month-End'!$AS:$AS,'[1]I. Month-End'!$AL:$AL,$AY129,'[1]I. Month-End'!$AK:$AK,FF$123)</f>
        <v>#VALUE!</v>
      </c>
      <c r="FG129" s="43" t="e">
        <f>SUMIFS('[1]I. Month-End'!$AS:$AS,'[1]I. Month-End'!$AL:$AL,$AY129,'[1]I. Month-End'!$AK:$AK,FG$123)</f>
        <v>#VALUE!</v>
      </c>
      <c r="FH129" s="43" t="e">
        <f>SUMIFS('[1]I. Month-End'!$AS:$AS,'[1]I. Month-End'!$AL:$AL,$AY129,'[1]I. Month-End'!$AK:$AK,FH$123)</f>
        <v>#VALUE!</v>
      </c>
      <c r="FI129" s="43" t="e">
        <f>SUMIFS('[1]I. Month-End'!$AS:$AS,'[1]I. Month-End'!$AL:$AL,$AY129,'[1]I. Month-End'!$AK:$AK,FI$123)</f>
        <v>#VALUE!</v>
      </c>
    </row>
    <row r="130" spans="1:165" ht="15" customHeight="1">
      <c r="A130" s="44"/>
      <c r="B130" s="44"/>
      <c r="C130" s="44"/>
      <c r="D130" s="44"/>
      <c r="E130" s="44"/>
      <c r="F130" s="44"/>
      <c r="G130" s="44"/>
      <c r="H130" s="44"/>
      <c r="I130" s="44"/>
      <c r="J130" s="44"/>
      <c r="K130" s="44"/>
      <c r="L130" s="44"/>
      <c r="M130" s="44"/>
      <c r="N130" s="44"/>
      <c r="O130" s="44"/>
      <c r="P130" s="44"/>
      <c r="Q130" s="44"/>
      <c r="R130" s="44"/>
      <c r="S130" s="44"/>
      <c r="T130" s="44"/>
      <c r="U130" s="44"/>
      <c r="V130" s="44"/>
      <c r="W130" s="44"/>
      <c r="X130" s="44"/>
      <c r="Y130" s="44"/>
      <c r="Z130" s="44"/>
      <c r="AA130" s="44"/>
      <c r="AB130" s="44"/>
      <c r="AC130" s="44"/>
      <c r="AD130" s="44"/>
      <c r="AE130" s="44"/>
      <c r="AF130" s="44"/>
      <c r="AG130" s="44"/>
      <c r="AH130" s="44"/>
      <c r="AI130" s="44"/>
      <c r="AJ130" s="44"/>
      <c r="AK130" s="44"/>
      <c r="AL130" s="44"/>
      <c r="AM130" s="44"/>
      <c r="AN130" s="44"/>
      <c r="AO130" s="44"/>
      <c r="AP130" s="44"/>
      <c r="AQ130" s="44"/>
      <c r="AR130" s="44"/>
      <c r="AS130" s="44"/>
      <c r="AT130" s="44"/>
      <c r="AU130" s="44"/>
      <c r="AV130" s="44"/>
      <c r="AY130" s="42">
        <v>2022</v>
      </c>
      <c r="AZ130" s="43"/>
      <c r="BA130" s="43"/>
      <c r="BB130" s="43"/>
      <c r="BC130" s="43"/>
      <c r="BD130" s="43"/>
      <c r="BE130" s="43"/>
      <c r="BF130" s="43"/>
      <c r="BG130" s="43"/>
      <c r="BH130" s="43"/>
      <c r="BI130" s="43"/>
      <c r="BJ130" s="43"/>
      <c r="BK130" s="43"/>
      <c r="BL130" s="43"/>
      <c r="BM130" s="43"/>
      <c r="BN130" s="43"/>
      <c r="BO130" s="43"/>
      <c r="BP130" s="43"/>
      <c r="BQ130" s="43"/>
      <c r="BR130" s="43"/>
      <c r="BS130" s="43"/>
      <c r="BT130" s="43"/>
      <c r="BU130" s="43"/>
      <c r="BV130" s="43"/>
      <c r="BW130" s="43"/>
      <c r="BX130" s="43"/>
      <c r="BY130" s="43"/>
      <c r="BZ130" s="43"/>
      <c r="CA130" s="43"/>
      <c r="CB130" s="43"/>
      <c r="CC130" s="43"/>
      <c r="CD130" s="43"/>
      <c r="CE130" s="43"/>
      <c r="CF130" s="43"/>
      <c r="CG130" s="43"/>
      <c r="CH130" s="43"/>
      <c r="CI130" s="43"/>
      <c r="CJ130" s="43"/>
      <c r="CK130" s="43"/>
      <c r="CL130" s="43"/>
      <c r="CM130" s="43"/>
      <c r="CN130" s="43"/>
      <c r="CO130" s="43"/>
      <c r="CP130" s="43"/>
      <c r="CQ130" s="43"/>
      <c r="CR130" s="43"/>
      <c r="CS130" s="43"/>
      <c r="CT130" s="43"/>
      <c r="CU130" s="43"/>
      <c r="CV130" s="43"/>
      <c r="CW130" s="43"/>
      <c r="CX130" s="43"/>
      <c r="CY130" s="43"/>
      <c r="CZ130" s="43"/>
      <c r="DA130" s="43"/>
      <c r="DB130" s="43"/>
      <c r="DC130" s="43"/>
      <c r="DD130" s="43"/>
      <c r="DE130" s="43"/>
      <c r="DF130" s="43"/>
      <c r="DG130" s="43"/>
      <c r="DH130" s="43"/>
      <c r="DI130" s="43"/>
      <c r="DJ130" s="43"/>
      <c r="DK130" s="43"/>
      <c r="DL130" s="43"/>
      <c r="DM130" s="43"/>
      <c r="DN130" s="43"/>
      <c r="DO130" s="43"/>
      <c r="DP130" s="43"/>
      <c r="DQ130" s="43"/>
      <c r="DR130" s="43"/>
      <c r="DS130" s="43"/>
      <c r="DT130" s="43" t="e">
        <f>SUMIFS('[1]I. Month-End'!$AS:$AS,'[1]I. Month-End'!$AL:$AL,$AY130,'[1]I. Month-End'!$AK:$AK,DT$123)</f>
        <v>#VALUE!</v>
      </c>
      <c r="DU130" s="43" t="e">
        <f>SUMIFS('[1]I. Month-End'!$AS:$AS,'[1]I. Month-End'!$AL:$AL,$AY130,'[1]I. Month-End'!$AK:$AK,DU$123)</f>
        <v>#VALUE!</v>
      </c>
      <c r="DV130" s="43" t="e">
        <f>SUMIFS('[1]I. Month-End'!$AS:$AS,'[1]I. Month-End'!$AL:$AL,$AY130,'[1]I. Month-End'!$AK:$AK,DV$123)</f>
        <v>#VALUE!</v>
      </c>
      <c r="DW130" s="43" t="e">
        <f>SUMIFS('[1]I. Month-End'!$AS:$AS,'[1]I. Month-End'!$AL:$AL,$AY130,'[1]I. Month-End'!$AK:$AK,DW$123)</f>
        <v>#VALUE!</v>
      </c>
      <c r="DX130" s="43" t="e">
        <f>SUMIFS('[1]I. Month-End'!$AS:$AS,'[1]I. Month-End'!$AL:$AL,$AY130,'[1]I. Month-End'!$AK:$AK,DX$123)</f>
        <v>#VALUE!</v>
      </c>
      <c r="DY130" s="43" t="e">
        <f>SUMIFS('[1]I. Month-End'!$AS:$AS,'[1]I. Month-End'!$AL:$AL,$AY130,'[1]I. Month-End'!$AK:$AK,DY$123)</f>
        <v>#VALUE!</v>
      </c>
      <c r="DZ130" s="43" t="e">
        <f>SUMIFS('[1]I. Month-End'!$AS:$AS,'[1]I. Month-End'!$AL:$AL,$AY130,'[1]I. Month-End'!$AK:$AK,DZ$123)</f>
        <v>#VALUE!</v>
      </c>
      <c r="EA130" s="43" t="e">
        <f>SUMIFS('[1]I. Month-End'!$AS:$AS,'[1]I. Month-End'!$AL:$AL,$AY130,'[1]I. Month-End'!$AK:$AK,EA$123)</f>
        <v>#VALUE!</v>
      </c>
      <c r="EB130" s="43" t="e">
        <f>SUMIFS('[1]I. Month-End'!$AS:$AS,'[1]I. Month-End'!$AL:$AL,$AY130,'[1]I. Month-End'!$AK:$AK,EB$123)</f>
        <v>#VALUE!</v>
      </c>
      <c r="EC130" s="43" t="e">
        <f>SUMIFS('[1]I. Month-End'!$AS:$AS,'[1]I. Month-End'!$AL:$AL,$AY130,'[1]I. Month-End'!$AK:$AK,EC$123)</f>
        <v>#VALUE!</v>
      </c>
      <c r="ED130" s="43" t="e">
        <f>SUMIFS('[1]I. Month-End'!$AS:$AS,'[1]I. Month-End'!$AL:$AL,$AY130,'[1]I. Month-End'!$AK:$AK,ED$123)</f>
        <v>#VALUE!</v>
      </c>
      <c r="EE130" s="43" t="e">
        <f>SUMIFS('[1]I. Month-End'!$AS:$AS,'[1]I. Month-End'!$AL:$AL,$AY130,'[1]I. Month-End'!$AK:$AK,EE$123)</f>
        <v>#VALUE!</v>
      </c>
      <c r="EF130" s="43" t="e">
        <f>SUMIFS('[1]I. Month-End'!$AS:$AS,'[1]I. Month-End'!$AL:$AL,$AY130,'[1]I. Month-End'!$AK:$AK,EF$123)</f>
        <v>#VALUE!</v>
      </c>
      <c r="EG130" s="43" t="e">
        <f>SUMIFS('[1]I. Month-End'!$AS:$AS,'[1]I. Month-End'!$AL:$AL,$AY130,'[1]I. Month-End'!$AK:$AK,EG$123)</f>
        <v>#VALUE!</v>
      </c>
      <c r="EH130" s="43" t="e">
        <f>SUMIFS('[1]I. Month-End'!$AS:$AS,'[1]I. Month-End'!$AL:$AL,$AY130,'[1]I. Month-End'!$AK:$AK,EH$123)</f>
        <v>#VALUE!</v>
      </c>
      <c r="EI130" s="43" t="e">
        <f>SUMIFS('[1]I. Month-End'!$AS:$AS,'[1]I. Month-End'!$AL:$AL,$AY130,'[1]I. Month-End'!$AK:$AK,EI$123)</f>
        <v>#VALUE!</v>
      </c>
      <c r="EJ130" s="43" t="e">
        <f>SUMIFS('[1]I. Month-End'!$AS:$AS,'[1]I. Month-End'!$AL:$AL,$AY130,'[1]I. Month-End'!$AK:$AK,EJ$123)</f>
        <v>#VALUE!</v>
      </c>
      <c r="EK130" s="43" t="e">
        <f>SUMIFS('[1]I. Month-End'!$AS:$AS,'[1]I. Month-End'!$AL:$AL,$AY130,'[1]I. Month-End'!$AK:$AK,EK$123)</f>
        <v>#VALUE!</v>
      </c>
      <c r="EL130" s="43" t="e">
        <f>SUMIFS('[1]I. Month-End'!$AS:$AS,'[1]I. Month-End'!$AL:$AL,$AY130,'[1]I. Month-End'!$AK:$AK,EL$123)</f>
        <v>#VALUE!</v>
      </c>
      <c r="EM130" s="43" t="e">
        <f>SUMIFS('[1]I. Month-End'!$AS:$AS,'[1]I. Month-End'!$AL:$AL,$AY130,'[1]I. Month-End'!$AK:$AK,EM$123)</f>
        <v>#VALUE!</v>
      </c>
      <c r="EN130" s="43" t="e">
        <f>SUMIFS('[1]I. Month-End'!$AS:$AS,'[1]I. Month-End'!$AL:$AL,$AY130,'[1]I. Month-End'!$AK:$AK,EN$123)</f>
        <v>#VALUE!</v>
      </c>
      <c r="EO130" s="43" t="e">
        <f>SUMIFS('[1]I. Month-End'!$AS:$AS,'[1]I. Month-End'!$AL:$AL,$AY130,'[1]I. Month-End'!$AK:$AK,EO$123)</f>
        <v>#VALUE!</v>
      </c>
      <c r="EP130" s="43" t="e">
        <f>SUMIFS('[1]I. Month-End'!$AS:$AS,'[1]I. Month-End'!$AL:$AL,$AY130,'[1]I. Month-End'!$AK:$AK,EP$123)</f>
        <v>#VALUE!</v>
      </c>
      <c r="EQ130" s="43" t="e">
        <f>SUMIFS('[1]I. Month-End'!$AS:$AS,'[1]I. Month-End'!$AL:$AL,$AY130,'[1]I. Month-End'!$AK:$AK,EQ$123)</f>
        <v>#VALUE!</v>
      </c>
      <c r="ER130" s="43" t="e">
        <f>SUMIFS('[1]I. Month-End'!$AS:$AS,'[1]I. Month-End'!$AL:$AL,$AY130,'[1]I. Month-End'!$AK:$AK,ER$123)</f>
        <v>#VALUE!</v>
      </c>
      <c r="ES130" s="43" t="e">
        <f>SUMIFS('[1]I. Month-End'!$AS:$AS,'[1]I. Month-End'!$AL:$AL,$AY130,'[1]I. Month-End'!$AK:$AK,ES$123)</f>
        <v>#VALUE!</v>
      </c>
      <c r="ET130" s="43" t="e">
        <f>SUMIFS('[1]I. Month-End'!$AS:$AS,'[1]I. Month-End'!$AL:$AL,$AY130,'[1]I. Month-End'!$AK:$AK,ET$123)</f>
        <v>#VALUE!</v>
      </c>
      <c r="EU130" s="43" t="e">
        <f>SUMIFS('[1]I. Month-End'!$AS:$AS,'[1]I. Month-End'!$AL:$AL,$AY130,'[1]I. Month-End'!$AK:$AK,EU$123)</f>
        <v>#VALUE!</v>
      </c>
      <c r="EV130" s="43" t="e">
        <f>SUMIFS('[1]I. Month-End'!$AS:$AS,'[1]I. Month-End'!$AL:$AL,$AY130,'[1]I. Month-End'!$AK:$AK,EV$123)</f>
        <v>#VALUE!</v>
      </c>
      <c r="EW130" s="43" t="e">
        <f>SUMIFS('[1]I. Month-End'!$AS:$AS,'[1]I. Month-End'!$AL:$AL,$AY130,'[1]I. Month-End'!$AK:$AK,EW$123)</f>
        <v>#VALUE!</v>
      </c>
      <c r="EX130" s="43" t="e">
        <f>SUMIFS('[1]I. Month-End'!$AS:$AS,'[1]I. Month-End'!$AL:$AL,$AY130,'[1]I. Month-End'!$AK:$AK,EX$123)</f>
        <v>#VALUE!</v>
      </c>
      <c r="EY130" s="43" t="e">
        <f>SUMIFS('[1]I. Month-End'!$AS:$AS,'[1]I. Month-End'!$AL:$AL,$AY130,'[1]I. Month-End'!$AK:$AK,EY$123)</f>
        <v>#VALUE!</v>
      </c>
      <c r="EZ130" s="43" t="e">
        <f>SUMIFS('[1]I. Month-End'!$AS:$AS,'[1]I. Month-End'!$AL:$AL,$AY130,'[1]I. Month-End'!$AK:$AK,EZ$123)</f>
        <v>#VALUE!</v>
      </c>
      <c r="FA130" s="43" t="e">
        <f>SUMIFS('[1]I. Month-End'!$AS:$AS,'[1]I. Month-End'!$AL:$AL,$AY130,'[1]I. Month-End'!$AK:$AK,FA$123)</f>
        <v>#VALUE!</v>
      </c>
      <c r="FB130" s="43" t="e">
        <f>SUMIFS('[1]I. Month-End'!$AS:$AS,'[1]I. Month-End'!$AL:$AL,$AY130,'[1]I. Month-End'!$AK:$AK,FB$123)</f>
        <v>#VALUE!</v>
      </c>
      <c r="FC130" s="43" t="e">
        <f>SUMIFS('[1]I. Month-End'!$AS:$AS,'[1]I. Month-End'!$AL:$AL,$AY130,'[1]I. Month-End'!$AK:$AK,FC$123)</f>
        <v>#VALUE!</v>
      </c>
      <c r="FD130" s="43" t="e">
        <f>SUMIFS('[1]I. Month-End'!$AS:$AS,'[1]I. Month-End'!$AL:$AL,$AY130,'[1]I. Month-End'!$AK:$AK,FD$123)</f>
        <v>#VALUE!</v>
      </c>
      <c r="FE130" s="43" t="e">
        <f>SUMIFS('[1]I. Month-End'!$AS:$AS,'[1]I. Month-End'!$AL:$AL,$AY130,'[1]I. Month-End'!$AK:$AK,FE$123)</f>
        <v>#VALUE!</v>
      </c>
      <c r="FF130" s="43" t="e">
        <f>SUMIFS('[1]I. Month-End'!$AS:$AS,'[1]I. Month-End'!$AL:$AL,$AY130,'[1]I. Month-End'!$AK:$AK,FF$123)</f>
        <v>#VALUE!</v>
      </c>
      <c r="FG130" s="43" t="e">
        <f>SUMIFS('[1]I. Month-End'!$AS:$AS,'[1]I. Month-End'!$AL:$AL,$AY130,'[1]I. Month-End'!$AK:$AK,FG$123)</f>
        <v>#VALUE!</v>
      </c>
      <c r="FH130" s="43" t="e">
        <f>SUMIFS('[1]I. Month-End'!$AS:$AS,'[1]I. Month-End'!$AL:$AL,$AY130,'[1]I. Month-End'!$AK:$AK,FH$123)</f>
        <v>#VALUE!</v>
      </c>
      <c r="FI130" s="43" t="e">
        <f>SUMIFS('[1]I. Month-End'!$AS:$AS,'[1]I. Month-End'!$AL:$AL,$AY130,'[1]I. Month-End'!$AK:$AK,FI$123)</f>
        <v>#VALUE!</v>
      </c>
    </row>
    <row r="131" spans="1:165" ht="15" customHeight="1">
      <c r="A131" s="44"/>
      <c r="B131" s="44"/>
      <c r="C131" s="44"/>
      <c r="D131" s="44"/>
      <c r="E131" s="44"/>
      <c r="F131" s="44"/>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44"/>
      <c r="AO131" s="44"/>
      <c r="AP131" s="44"/>
      <c r="AQ131" s="44"/>
      <c r="AR131" s="44"/>
      <c r="AS131" s="44"/>
      <c r="AT131" s="44"/>
      <c r="AU131" s="44"/>
      <c r="AV131" s="44"/>
      <c r="AY131" s="42">
        <v>2023</v>
      </c>
      <c r="AZ131" s="43"/>
      <c r="BA131" s="43"/>
      <c r="BB131" s="43"/>
      <c r="BC131" s="43"/>
      <c r="BD131" s="43"/>
      <c r="BE131" s="43"/>
      <c r="BF131" s="43"/>
      <c r="BG131" s="43"/>
      <c r="BH131" s="43"/>
      <c r="BI131" s="43"/>
      <c r="BJ131" s="43"/>
      <c r="BK131" s="43"/>
      <c r="BL131" s="43"/>
      <c r="BM131" s="43"/>
      <c r="BN131" s="43"/>
      <c r="BO131" s="43"/>
      <c r="BP131" s="43"/>
      <c r="BQ131" s="43"/>
      <c r="BR131" s="43"/>
      <c r="BS131" s="43"/>
      <c r="BT131" s="43"/>
      <c r="BU131" s="43"/>
      <c r="BV131" s="43"/>
      <c r="BW131" s="43"/>
      <c r="BX131" s="43"/>
      <c r="BY131" s="43"/>
      <c r="BZ131" s="43"/>
      <c r="CA131" s="43"/>
      <c r="CB131" s="43"/>
      <c r="CC131" s="43"/>
      <c r="CD131" s="43"/>
      <c r="CE131" s="43"/>
      <c r="CF131" s="43"/>
      <c r="CG131" s="43"/>
      <c r="CH131" s="43"/>
      <c r="CI131" s="43"/>
      <c r="CJ131" s="43"/>
      <c r="CK131" s="43"/>
      <c r="CL131" s="43"/>
      <c r="CM131" s="43"/>
      <c r="CN131" s="43"/>
      <c r="CO131" s="43"/>
      <c r="CP131" s="43"/>
      <c r="CQ131" s="43"/>
      <c r="CR131" s="43"/>
      <c r="CS131" s="43"/>
      <c r="CT131" s="43"/>
      <c r="CU131" s="43"/>
      <c r="CV131" s="43"/>
      <c r="CW131" s="43"/>
      <c r="CX131" s="43"/>
      <c r="CY131" s="43"/>
      <c r="CZ131" s="43"/>
      <c r="DA131" s="43"/>
      <c r="DB131" s="43"/>
      <c r="DC131" s="43"/>
      <c r="DD131" s="43"/>
      <c r="DE131" s="43"/>
      <c r="DF131" s="43"/>
      <c r="DG131" s="43"/>
      <c r="DH131" s="43"/>
      <c r="DI131" s="43"/>
      <c r="DJ131" s="43"/>
      <c r="DK131" s="43"/>
      <c r="DL131" s="43"/>
      <c r="DM131" s="43"/>
      <c r="DN131" s="43"/>
      <c r="DO131" s="43"/>
      <c r="DP131" s="43"/>
      <c r="DQ131" s="43"/>
      <c r="DR131" s="43"/>
      <c r="DS131" s="43"/>
      <c r="DT131" s="43"/>
      <c r="DU131" s="43"/>
      <c r="DV131" s="43"/>
      <c r="DW131" s="43"/>
      <c r="DX131" s="43"/>
      <c r="DY131" s="43"/>
      <c r="DZ131" s="43"/>
      <c r="EA131" s="43"/>
      <c r="EB131" s="43"/>
      <c r="EC131" s="43"/>
      <c r="ED131" s="43"/>
      <c r="EE131" s="43"/>
      <c r="EF131" s="43" t="e">
        <f>SUMIFS('[1]I. Month-End'!$AS:$AS,'[1]I. Month-End'!$AL:$AL,$AY131,'[1]I. Month-End'!$AK:$AK,EF$123)</f>
        <v>#VALUE!</v>
      </c>
      <c r="EG131" s="43" t="e">
        <f>SUMIFS('[1]I. Month-End'!$AS:$AS,'[1]I. Month-End'!$AL:$AL,$AY131,'[1]I. Month-End'!$AK:$AK,EG$123)</f>
        <v>#VALUE!</v>
      </c>
      <c r="EH131" s="43" t="e">
        <f>SUMIFS('[1]I. Month-End'!$AS:$AS,'[1]I. Month-End'!$AL:$AL,$AY131,'[1]I. Month-End'!$AK:$AK,EH$123)</f>
        <v>#VALUE!</v>
      </c>
      <c r="EI131" s="43" t="e">
        <f>SUMIFS('[1]I. Month-End'!$AS:$AS,'[1]I. Month-End'!$AL:$AL,$AY131,'[1]I. Month-End'!$AK:$AK,EI$123)</f>
        <v>#VALUE!</v>
      </c>
      <c r="EJ131" s="43" t="e">
        <f>SUMIFS('[1]I. Month-End'!$AS:$AS,'[1]I. Month-End'!$AL:$AL,$AY131,'[1]I. Month-End'!$AK:$AK,EJ$123)</f>
        <v>#VALUE!</v>
      </c>
      <c r="EK131" s="43" t="e">
        <f>SUMIFS('[1]I. Month-End'!$AS:$AS,'[1]I. Month-End'!$AL:$AL,$AY131,'[1]I. Month-End'!$AK:$AK,EK$123)</f>
        <v>#VALUE!</v>
      </c>
      <c r="EL131" s="43" t="e">
        <f>SUMIFS('[1]I. Month-End'!$AS:$AS,'[1]I. Month-End'!$AL:$AL,$AY131,'[1]I. Month-End'!$AK:$AK,EL$123)</f>
        <v>#VALUE!</v>
      </c>
      <c r="EM131" s="43" t="e">
        <f>SUMIFS('[1]I. Month-End'!$AS:$AS,'[1]I. Month-End'!$AL:$AL,$AY131,'[1]I. Month-End'!$AK:$AK,EM$123)</f>
        <v>#VALUE!</v>
      </c>
      <c r="EN131" s="43" t="e">
        <f>SUMIFS('[1]I. Month-End'!$AS:$AS,'[1]I. Month-End'!$AL:$AL,$AY131,'[1]I. Month-End'!$AK:$AK,EN$123)</f>
        <v>#VALUE!</v>
      </c>
      <c r="EO131" s="43" t="e">
        <f>SUMIFS('[1]I. Month-End'!$AS:$AS,'[1]I. Month-End'!$AL:$AL,$AY131,'[1]I. Month-End'!$AK:$AK,EO$123)</f>
        <v>#VALUE!</v>
      </c>
      <c r="EP131" s="43" t="e">
        <f>SUMIFS('[1]I. Month-End'!$AS:$AS,'[1]I. Month-End'!$AL:$AL,$AY131,'[1]I. Month-End'!$AK:$AK,EP$123)</f>
        <v>#VALUE!</v>
      </c>
      <c r="EQ131" s="43" t="e">
        <f>SUMIFS('[1]I. Month-End'!$AS:$AS,'[1]I. Month-End'!$AL:$AL,$AY131,'[1]I. Month-End'!$AK:$AK,EQ$123)</f>
        <v>#VALUE!</v>
      </c>
      <c r="ER131" s="43" t="e">
        <f>SUMIFS('[1]I. Month-End'!$AS:$AS,'[1]I. Month-End'!$AL:$AL,$AY131,'[1]I. Month-End'!$AK:$AK,ER$123)</f>
        <v>#VALUE!</v>
      </c>
      <c r="ES131" s="43" t="e">
        <f>SUMIFS('[1]I. Month-End'!$AS:$AS,'[1]I. Month-End'!$AL:$AL,$AY131,'[1]I. Month-End'!$AK:$AK,ES$123)</f>
        <v>#VALUE!</v>
      </c>
      <c r="ET131" s="43" t="e">
        <f>SUMIFS('[1]I. Month-End'!$AS:$AS,'[1]I. Month-End'!$AL:$AL,$AY131,'[1]I. Month-End'!$AK:$AK,ET$123)</f>
        <v>#VALUE!</v>
      </c>
      <c r="EU131" s="43" t="e">
        <f>SUMIFS('[1]I. Month-End'!$AS:$AS,'[1]I. Month-End'!$AL:$AL,$AY131,'[1]I. Month-End'!$AK:$AK,EU$123)</f>
        <v>#VALUE!</v>
      </c>
      <c r="EV131" s="43" t="e">
        <f>SUMIFS('[1]I. Month-End'!$AS:$AS,'[1]I. Month-End'!$AL:$AL,$AY131,'[1]I. Month-End'!$AK:$AK,EV$123)</f>
        <v>#VALUE!</v>
      </c>
      <c r="EW131" s="43" t="e">
        <f>SUMIFS('[1]I. Month-End'!$AS:$AS,'[1]I. Month-End'!$AL:$AL,$AY131,'[1]I. Month-End'!$AK:$AK,EW$123)</f>
        <v>#VALUE!</v>
      </c>
      <c r="EX131" s="43" t="e">
        <f>SUMIFS('[1]I. Month-End'!$AS:$AS,'[1]I. Month-End'!$AL:$AL,$AY131,'[1]I. Month-End'!$AK:$AK,EX$123)</f>
        <v>#VALUE!</v>
      </c>
      <c r="EY131" s="43" t="e">
        <f>SUMIFS('[1]I. Month-End'!$AS:$AS,'[1]I. Month-End'!$AL:$AL,$AY131,'[1]I. Month-End'!$AK:$AK,EY$123)</f>
        <v>#VALUE!</v>
      </c>
      <c r="EZ131" s="43" t="e">
        <f>SUMIFS('[1]I. Month-End'!$AS:$AS,'[1]I. Month-End'!$AL:$AL,$AY131,'[1]I. Month-End'!$AK:$AK,EZ$123)</f>
        <v>#VALUE!</v>
      </c>
      <c r="FA131" s="43" t="e">
        <f>SUMIFS('[1]I. Month-End'!$AS:$AS,'[1]I. Month-End'!$AL:$AL,$AY131,'[1]I. Month-End'!$AK:$AK,FA$123)</f>
        <v>#VALUE!</v>
      </c>
      <c r="FB131" s="43" t="e">
        <f>SUMIFS('[1]I. Month-End'!$AS:$AS,'[1]I. Month-End'!$AL:$AL,$AY131,'[1]I. Month-End'!$AK:$AK,FB$123)</f>
        <v>#VALUE!</v>
      </c>
      <c r="FC131" s="43" t="e">
        <f>SUMIFS('[1]I. Month-End'!$AS:$AS,'[1]I. Month-End'!$AL:$AL,$AY131,'[1]I. Month-End'!$AK:$AK,FC$123)</f>
        <v>#VALUE!</v>
      </c>
      <c r="FD131" s="43" t="e">
        <f>SUMIFS('[1]I. Month-End'!$AS:$AS,'[1]I. Month-End'!$AL:$AL,$AY131,'[1]I. Month-End'!$AK:$AK,FD$123)</f>
        <v>#VALUE!</v>
      </c>
      <c r="FE131" s="43" t="e">
        <f>SUMIFS('[1]I. Month-End'!$AS:$AS,'[1]I. Month-End'!$AL:$AL,$AY131,'[1]I. Month-End'!$AK:$AK,FE$123)</f>
        <v>#VALUE!</v>
      </c>
      <c r="FF131" s="43" t="e">
        <f>SUMIFS('[1]I. Month-End'!$AS:$AS,'[1]I. Month-End'!$AL:$AL,$AY131,'[1]I. Month-End'!$AK:$AK,FF$123)</f>
        <v>#VALUE!</v>
      </c>
      <c r="FG131" s="43" t="e">
        <f>SUMIFS('[1]I. Month-End'!$AS:$AS,'[1]I. Month-End'!$AL:$AL,$AY131,'[1]I. Month-End'!$AK:$AK,FG$123)</f>
        <v>#VALUE!</v>
      </c>
      <c r="FH131" s="43" t="e">
        <f>SUMIFS('[1]I. Month-End'!$AS:$AS,'[1]I. Month-End'!$AL:$AL,$AY131,'[1]I. Month-End'!$AK:$AK,FH$123)</f>
        <v>#VALUE!</v>
      </c>
      <c r="FI131" s="43" t="e">
        <f>SUMIFS('[1]I. Month-End'!$AS:$AS,'[1]I. Month-End'!$AL:$AL,$AY131,'[1]I. Month-End'!$AK:$AK,FI$123)</f>
        <v>#VALUE!</v>
      </c>
    </row>
    <row r="132" spans="1:165" ht="15" customHeight="1">
      <c r="A132" s="44"/>
      <c r="B132" s="44"/>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Y132" s="42">
        <v>2024</v>
      </c>
      <c r="AZ132" s="43"/>
      <c r="BA132" s="43"/>
      <c r="BB132" s="43"/>
      <c r="BC132" s="43"/>
      <c r="BD132" s="43"/>
      <c r="BE132" s="43"/>
      <c r="BF132" s="43"/>
      <c r="BG132" s="43"/>
      <c r="BH132" s="43"/>
      <c r="BI132" s="43"/>
      <c r="BJ132" s="43"/>
      <c r="BK132" s="43"/>
      <c r="BL132" s="43"/>
      <c r="BM132" s="43"/>
      <c r="BN132" s="43"/>
      <c r="BO132" s="43"/>
      <c r="BP132" s="43"/>
      <c r="BQ132" s="43"/>
      <c r="BR132" s="43"/>
      <c r="BS132" s="43"/>
      <c r="BT132" s="43"/>
      <c r="BU132" s="43"/>
      <c r="BV132" s="43"/>
      <c r="BW132" s="43"/>
      <c r="BX132" s="43"/>
      <c r="BY132" s="43"/>
      <c r="BZ132" s="43"/>
      <c r="CA132" s="43"/>
      <c r="CB132" s="43"/>
      <c r="CC132" s="43"/>
      <c r="CD132" s="43"/>
      <c r="CE132" s="43"/>
      <c r="CF132" s="43"/>
      <c r="CG132" s="43"/>
      <c r="CH132" s="43"/>
      <c r="CI132" s="43"/>
      <c r="CJ132" s="43"/>
      <c r="CK132" s="43"/>
      <c r="CL132" s="43"/>
      <c r="CM132" s="43"/>
      <c r="CN132" s="43"/>
      <c r="CO132" s="43"/>
      <c r="CP132" s="43"/>
      <c r="CQ132" s="43"/>
      <c r="CR132" s="43"/>
      <c r="CS132" s="43"/>
      <c r="CT132" s="43"/>
      <c r="CU132" s="43"/>
      <c r="CV132" s="43"/>
      <c r="CW132" s="43"/>
      <c r="CX132" s="43"/>
      <c r="CY132" s="43"/>
      <c r="CZ132" s="43"/>
      <c r="DA132" s="43"/>
      <c r="DB132" s="43"/>
      <c r="DC132" s="43"/>
      <c r="DD132" s="43"/>
      <c r="DE132" s="43"/>
      <c r="DF132" s="43"/>
      <c r="DG132" s="43"/>
      <c r="DH132" s="43"/>
      <c r="DI132" s="43"/>
      <c r="DJ132" s="43"/>
      <c r="DK132" s="43"/>
      <c r="DL132" s="43"/>
      <c r="DM132" s="43"/>
      <c r="DN132" s="43"/>
      <c r="DO132" s="43"/>
      <c r="DP132" s="43"/>
      <c r="DQ132" s="43"/>
      <c r="DR132" s="43"/>
      <c r="DS132" s="43"/>
      <c r="DT132" s="43"/>
      <c r="DU132" s="43"/>
      <c r="DV132" s="43"/>
      <c r="DW132" s="43"/>
      <c r="DX132" s="43"/>
      <c r="DY132" s="43"/>
      <c r="DZ132" s="43"/>
      <c r="EA132" s="43"/>
      <c r="EB132" s="43"/>
      <c r="EC132" s="43"/>
      <c r="ED132" s="43"/>
      <c r="EE132" s="43"/>
      <c r="EF132" s="43"/>
      <c r="EG132" s="43"/>
      <c r="EH132" s="43"/>
      <c r="EI132" s="43"/>
      <c r="EJ132" s="43"/>
      <c r="EK132" s="43"/>
      <c r="EL132" s="43"/>
      <c r="EM132" s="43"/>
      <c r="EN132" s="43"/>
      <c r="EO132" s="43"/>
      <c r="EP132" s="43"/>
      <c r="EQ132" s="43"/>
      <c r="ER132" s="43" t="e">
        <f>SUMIFS('[1]I. Month-End'!$AS:$AS,'[1]I. Month-End'!$AL:$AL,$AY132,'[1]I. Month-End'!$AK:$AK,ER$123)</f>
        <v>#VALUE!</v>
      </c>
      <c r="ES132" s="43" t="e">
        <f>SUMIFS('[1]I. Month-End'!$AS:$AS,'[1]I. Month-End'!$AL:$AL,$AY132,'[1]I. Month-End'!$AK:$AK,ES$123)</f>
        <v>#VALUE!</v>
      </c>
      <c r="ET132" s="43" t="e">
        <f>SUMIFS('[1]I. Month-End'!$AS:$AS,'[1]I. Month-End'!$AL:$AL,$AY132,'[1]I. Month-End'!$AK:$AK,ET$123)</f>
        <v>#VALUE!</v>
      </c>
      <c r="EU132" s="43" t="e">
        <f>SUMIFS('[1]I. Month-End'!$AS:$AS,'[1]I. Month-End'!$AL:$AL,$AY132,'[1]I. Month-End'!$AK:$AK,EU$123)</f>
        <v>#VALUE!</v>
      </c>
      <c r="EV132" s="43" t="e">
        <f>SUMIFS('[1]I. Month-End'!$AS:$AS,'[1]I. Month-End'!$AL:$AL,$AY132,'[1]I. Month-End'!$AK:$AK,EV$123)</f>
        <v>#VALUE!</v>
      </c>
      <c r="EW132" s="43" t="e">
        <f>SUMIFS('[1]I. Month-End'!$AS:$AS,'[1]I. Month-End'!$AL:$AL,$AY132,'[1]I. Month-End'!$AK:$AK,EW$123)</f>
        <v>#VALUE!</v>
      </c>
      <c r="EX132" s="43" t="e">
        <f>SUMIFS('[1]I. Month-End'!$AS:$AS,'[1]I. Month-End'!$AL:$AL,$AY132,'[1]I. Month-End'!$AK:$AK,EX$123)</f>
        <v>#VALUE!</v>
      </c>
      <c r="EY132" s="43" t="e">
        <f>SUMIFS('[1]I. Month-End'!$AS:$AS,'[1]I. Month-End'!$AL:$AL,$AY132,'[1]I. Month-End'!$AK:$AK,EY$123)</f>
        <v>#VALUE!</v>
      </c>
      <c r="EZ132" s="43" t="e">
        <f>SUMIFS('[1]I. Month-End'!$AS:$AS,'[1]I. Month-End'!$AL:$AL,$AY132,'[1]I. Month-End'!$AK:$AK,EZ$123)</f>
        <v>#VALUE!</v>
      </c>
      <c r="FA132" s="43" t="e">
        <f>SUMIFS('[1]I. Month-End'!$AS:$AS,'[1]I. Month-End'!$AL:$AL,$AY132,'[1]I. Month-End'!$AK:$AK,FA$123)</f>
        <v>#VALUE!</v>
      </c>
      <c r="FB132" s="43" t="e">
        <f>SUMIFS('[1]I. Month-End'!$AS:$AS,'[1]I. Month-End'!$AL:$AL,$AY132,'[1]I. Month-End'!$AK:$AK,FB$123)</f>
        <v>#VALUE!</v>
      </c>
      <c r="FC132" s="43" t="e">
        <f>SUMIFS('[1]I. Month-End'!$AS:$AS,'[1]I. Month-End'!$AL:$AL,$AY132,'[1]I. Month-End'!$AK:$AK,FC$123)</f>
        <v>#VALUE!</v>
      </c>
      <c r="FD132" s="43" t="e">
        <f>SUMIFS('[1]I. Month-End'!$AS:$AS,'[1]I. Month-End'!$AL:$AL,$AY132,'[1]I. Month-End'!$AK:$AK,FD$123)</f>
        <v>#VALUE!</v>
      </c>
      <c r="FE132" s="43" t="e">
        <f>SUMIFS('[1]I. Month-End'!$AS:$AS,'[1]I. Month-End'!$AL:$AL,$AY132,'[1]I. Month-End'!$AK:$AK,FE$123)</f>
        <v>#VALUE!</v>
      </c>
      <c r="FF132" s="43" t="e">
        <f>SUMIFS('[1]I. Month-End'!$AS:$AS,'[1]I. Month-End'!$AL:$AL,$AY132,'[1]I. Month-End'!$AK:$AK,FF$123)</f>
        <v>#VALUE!</v>
      </c>
      <c r="FG132" s="43" t="e">
        <f>SUMIFS('[1]I. Month-End'!$AS:$AS,'[1]I. Month-End'!$AL:$AL,$AY132,'[1]I. Month-End'!$AK:$AK,FG$123)</f>
        <v>#VALUE!</v>
      </c>
      <c r="FH132" s="43" t="e">
        <f>SUMIFS('[1]I. Month-End'!$AS:$AS,'[1]I. Month-End'!$AL:$AL,$AY132,'[1]I. Month-End'!$AK:$AK,FH$123)</f>
        <v>#VALUE!</v>
      </c>
      <c r="FI132" s="43" t="e">
        <f>SUMIFS('[1]I. Month-End'!$AS:$AS,'[1]I. Month-End'!$AL:$AL,$AY132,'[1]I. Month-End'!$AK:$AK,FI$123)</f>
        <v>#VALUE!</v>
      </c>
    </row>
    <row r="133" spans="1:165" ht="15" customHeight="1">
      <c r="A133" s="44"/>
      <c r="B133" s="44"/>
      <c r="C133" s="44"/>
      <c r="D133" s="44"/>
      <c r="E133" s="44"/>
      <c r="F133" s="44"/>
      <c r="G133" s="44"/>
      <c r="H133" s="44"/>
      <c r="I133" s="44"/>
      <c r="J133" s="44"/>
      <c r="K133" s="44"/>
      <c r="L133" s="44"/>
      <c r="M133" s="44"/>
      <c r="N133" s="44"/>
      <c r="O133" s="44"/>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row>
    <row r="134" spans="1:165" ht="15" customHeight="1">
      <c r="A134" s="44"/>
      <c r="B134" s="44"/>
      <c r="C134" s="44"/>
      <c r="D134" s="44"/>
      <c r="E134" s="44"/>
      <c r="F134" s="44"/>
      <c r="G134" s="44"/>
      <c r="H134" s="44"/>
      <c r="I134" s="44"/>
      <c r="J134" s="44"/>
      <c r="K134" s="44"/>
      <c r="L134" s="44"/>
      <c r="M134" s="44"/>
      <c r="N134" s="44"/>
      <c r="O134" s="44"/>
      <c r="P134" s="44"/>
      <c r="Q134" s="44"/>
      <c r="R134" s="44"/>
      <c r="S134" s="44"/>
      <c r="T134" s="44"/>
      <c r="U134" s="44"/>
      <c r="V134" s="44"/>
      <c r="W134" s="44"/>
      <c r="X134" s="44"/>
      <c r="Y134" s="44"/>
      <c r="Z134" s="44"/>
      <c r="AA134" s="44"/>
      <c r="AB134" s="44"/>
      <c r="AC134" s="44"/>
      <c r="AD134" s="44"/>
      <c r="AE134" s="44"/>
      <c r="AF134" s="44"/>
      <c r="AG134" s="44"/>
      <c r="AH134" s="44"/>
      <c r="AI134" s="44"/>
      <c r="AJ134" s="44"/>
      <c r="AK134" s="44"/>
      <c r="AL134" s="44"/>
      <c r="AM134" s="44"/>
      <c r="AN134" s="44"/>
      <c r="AO134" s="44"/>
      <c r="AP134" s="44"/>
      <c r="AQ134" s="44"/>
      <c r="AR134" s="44"/>
      <c r="AS134" s="44"/>
      <c r="AT134" s="44"/>
      <c r="AU134" s="44"/>
      <c r="AV134" s="44"/>
    </row>
    <row r="135" spans="1:165" ht="15" customHeight="1">
      <c r="A135" s="44"/>
      <c r="B135" s="44"/>
      <c r="C135" s="44"/>
      <c r="D135" s="44"/>
      <c r="E135" s="44"/>
      <c r="F135" s="44"/>
      <c r="G135" s="44"/>
      <c r="H135" s="44"/>
      <c r="I135" s="44"/>
      <c r="J135" s="44"/>
      <c r="K135" s="44"/>
      <c r="L135" s="44"/>
      <c r="M135" s="44"/>
      <c r="N135" s="44"/>
      <c r="O135" s="44"/>
      <c r="P135" s="44"/>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row>
    <row r="136" spans="1:165" ht="15" customHeight="1">
      <c r="A136" s="44"/>
      <c r="B136" s="44"/>
      <c r="C136" s="44"/>
      <c r="D136" s="44"/>
      <c r="E136" s="44"/>
      <c r="F136" s="44"/>
      <c r="G136" s="44"/>
      <c r="H136" s="44"/>
      <c r="I136" s="44"/>
      <c r="J136" s="44"/>
      <c r="K136" s="44"/>
      <c r="L136" s="44"/>
      <c r="M136" s="44"/>
      <c r="N136" s="44"/>
      <c r="O136" s="44"/>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S136" s="44"/>
      <c r="AT136" s="44"/>
      <c r="AU136" s="44"/>
      <c r="AV136" s="44"/>
    </row>
    <row r="137" spans="1:165" ht="15" customHeight="1">
      <c r="A137" s="44"/>
      <c r="B137" s="44"/>
      <c r="C137" s="44"/>
      <c r="D137" s="44"/>
      <c r="E137" s="44"/>
      <c r="F137" s="44"/>
      <c r="G137" s="44"/>
      <c r="H137" s="44"/>
      <c r="I137" s="44"/>
      <c r="J137" s="44"/>
      <c r="K137" s="44"/>
      <c r="L137" s="44"/>
      <c r="M137" s="44"/>
      <c r="N137" s="44"/>
      <c r="O137" s="44"/>
      <c r="P137" s="44"/>
      <c r="Q137" s="44"/>
      <c r="R137" s="44"/>
      <c r="S137" s="44"/>
      <c r="T137" s="44"/>
      <c r="U137" s="44"/>
      <c r="V137" s="44"/>
      <c r="W137" s="44"/>
      <c r="X137" s="44"/>
      <c r="Y137" s="44"/>
      <c r="Z137" s="44"/>
      <c r="AA137" s="44"/>
      <c r="AB137" s="44"/>
      <c r="AC137" s="44"/>
      <c r="AD137" s="44"/>
      <c r="AE137" s="44"/>
      <c r="AF137" s="44"/>
      <c r="AG137" s="44"/>
      <c r="AH137" s="44"/>
      <c r="AI137" s="44"/>
      <c r="AJ137" s="44"/>
      <c r="AK137" s="44"/>
      <c r="AL137" s="44"/>
      <c r="AM137" s="44"/>
      <c r="AN137" s="44"/>
      <c r="AO137" s="44"/>
      <c r="AP137" s="44"/>
      <c r="AQ137" s="44"/>
      <c r="AR137" s="44"/>
      <c r="AS137" s="44"/>
      <c r="AT137" s="44"/>
      <c r="AU137" s="44"/>
      <c r="AV137" s="44"/>
    </row>
    <row r="138" spans="1:165" ht="15" customHeight="1">
      <c r="A138" s="44"/>
      <c r="B138" s="105"/>
      <c r="C138" s="105"/>
      <c r="D138" s="105"/>
      <c r="E138" s="105"/>
      <c r="F138" s="105"/>
      <c r="G138" s="105"/>
      <c r="H138" s="105"/>
      <c r="I138" s="105"/>
      <c r="J138" s="105"/>
      <c r="K138" s="105"/>
      <c r="L138" s="105"/>
      <c r="M138" s="105"/>
      <c r="N138" s="105"/>
      <c r="O138" s="105"/>
      <c r="P138" s="105"/>
      <c r="Q138" s="105"/>
      <c r="R138" s="105"/>
      <c r="S138" s="105"/>
      <c r="T138" s="105"/>
      <c r="U138" s="105"/>
      <c r="V138" s="105"/>
      <c r="W138" s="105"/>
      <c r="X138" s="105"/>
      <c r="Y138" s="105"/>
      <c r="Z138" s="105"/>
      <c r="AA138" s="105"/>
      <c r="AB138" s="105"/>
      <c r="AC138" s="105"/>
      <c r="AD138" s="105"/>
      <c r="AE138" s="105"/>
      <c r="AF138" s="105"/>
      <c r="AG138" s="105"/>
      <c r="AH138" s="105"/>
      <c r="AI138" s="105"/>
      <c r="AJ138" s="105"/>
      <c r="AK138" s="105"/>
      <c r="AL138" s="105"/>
      <c r="AM138" s="105"/>
      <c r="AN138" s="105"/>
      <c r="AO138" s="105"/>
      <c r="AP138" s="105"/>
      <c r="AQ138" s="105"/>
      <c r="AR138" s="105"/>
      <c r="AS138" s="105"/>
      <c r="AT138" s="105"/>
      <c r="AU138" s="44"/>
      <c r="AV138" s="44"/>
    </row>
    <row r="139" spans="1:165" ht="15" customHeight="1">
      <c r="A139" s="44"/>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c r="AA139" s="73"/>
      <c r="AB139" s="73"/>
      <c r="AC139" s="73"/>
      <c r="AD139" s="73"/>
      <c r="AE139" s="73"/>
      <c r="AF139" s="73"/>
      <c r="AG139" s="73"/>
      <c r="AH139" s="73"/>
      <c r="AI139" s="73"/>
      <c r="AJ139" s="73"/>
      <c r="AK139" s="73"/>
      <c r="AL139" s="73"/>
      <c r="AM139" s="73"/>
      <c r="AN139" s="73"/>
      <c r="AO139" s="73"/>
      <c r="AP139" s="73"/>
      <c r="AQ139" s="73"/>
      <c r="AR139" s="73"/>
      <c r="AS139" s="73"/>
      <c r="AT139" s="73"/>
      <c r="AU139" s="73"/>
      <c r="AV139" s="44"/>
    </row>
    <row r="140" spans="1:165" ht="15" customHeight="1">
      <c r="A140" s="105" t="str">
        <f>_xlfn.CONCAT("Data as of: ", TEXT($AZ$2,"dd mmmm yyyy"))</f>
        <v>Data as of: 30 June 2025</v>
      </c>
      <c r="B140" s="105"/>
      <c r="C140" s="105"/>
      <c r="D140" s="105"/>
      <c r="E140" s="105"/>
      <c r="F140" s="105"/>
      <c r="G140" s="105"/>
      <c r="H140" s="105"/>
      <c r="I140" s="105"/>
      <c r="J140" s="105"/>
      <c r="K140" s="105"/>
      <c r="L140" s="105"/>
      <c r="M140" s="105"/>
      <c r="N140" s="105"/>
      <c r="O140" s="105"/>
      <c r="P140" s="105"/>
      <c r="Q140" s="105"/>
      <c r="R140" s="105"/>
      <c r="S140" s="105"/>
      <c r="T140" s="105"/>
      <c r="U140" s="105"/>
      <c r="V140" s="105"/>
      <c r="W140" s="105"/>
      <c r="X140" s="105"/>
      <c r="Y140" s="105"/>
      <c r="Z140" s="105"/>
      <c r="AA140" s="105"/>
      <c r="AB140" s="105"/>
      <c r="AC140" s="105"/>
      <c r="AD140" s="105"/>
      <c r="AE140" s="105"/>
      <c r="AF140" s="105"/>
      <c r="AG140" s="105"/>
      <c r="AH140" s="105"/>
      <c r="AI140" s="105"/>
      <c r="AJ140" s="105"/>
      <c r="AK140" s="105"/>
      <c r="AL140" s="105"/>
      <c r="AM140" s="105"/>
      <c r="AN140" s="105"/>
      <c r="AO140" s="105"/>
      <c r="AP140" s="105"/>
      <c r="AQ140" s="105"/>
      <c r="AR140" s="105"/>
      <c r="AS140" s="105"/>
      <c r="AT140" s="105"/>
      <c r="AU140" s="105"/>
      <c r="AV140" s="105"/>
    </row>
    <row r="141" spans="1:165" ht="15" customHeight="1">
      <c r="A141" s="108" t="s">
        <v>142</v>
      </c>
      <c r="B141" s="108"/>
      <c r="C141" s="108"/>
      <c r="D141" s="108"/>
      <c r="E141" s="108"/>
      <c r="F141" s="108"/>
      <c r="G141" s="108"/>
      <c r="H141" s="108"/>
      <c r="I141" s="108"/>
      <c r="J141" s="108"/>
      <c r="K141" s="108"/>
      <c r="L141" s="108"/>
      <c r="M141" s="108"/>
      <c r="N141" s="108"/>
      <c r="O141" s="108"/>
      <c r="P141" s="108"/>
      <c r="Q141" s="108"/>
      <c r="R141" s="108"/>
      <c r="S141" s="108"/>
      <c r="T141" s="108"/>
      <c r="U141" s="108"/>
      <c r="V141" s="108"/>
      <c r="W141" s="108"/>
      <c r="X141" s="108"/>
      <c r="Y141" s="108"/>
      <c r="Z141" s="108"/>
      <c r="AA141" s="108"/>
      <c r="AB141" s="108"/>
      <c r="AC141" s="108"/>
      <c r="AD141" s="108"/>
      <c r="AE141" s="108"/>
      <c r="AF141" s="108"/>
      <c r="AG141" s="108"/>
      <c r="AH141" s="108"/>
      <c r="AI141" s="108"/>
      <c r="AJ141" s="108"/>
      <c r="AK141" s="108"/>
      <c r="AL141" s="108"/>
      <c r="AM141" s="108"/>
      <c r="AN141" s="108"/>
      <c r="AO141" s="108"/>
      <c r="AP141" s="108"/>
      <c r="AQ141" s="108"/>
      <c r="AR141" s="108"/>
      <c r="AS141" s="108"/>
      <c r="AT141" s="108"/>
      <c r="AU141" s="108"/>
      <c r="AV141" s="108"/>
    </row>
    <row r="142" spans="1:165" ht="15" customHeight="1">
      <c r="A142" s="108"/>
      <c r="B142" s="108"/>
      <c r="C142" s="108"/>
      <c r="D142" s="108"/>
      <c r="E142" s="108"/>
      <c r="F142" s="108"/>
      <c r="G142" s="108"/>
      <c r="H142" s="108"/>
      <c r="I142" s="108"/>
      <c r="J142" s="108"/>
      <c r="K142" s="108"/>
      <c r="L142" s="108"/>
      <c r="M142" s="108"/>
      <c r="N142" s="108"/>
      <c r="O142" s="108"/>
      <c r="P142" s="108"/>
      <c r="Q142" s="108"/>
      <c r="R142" s="108"/>
      <c r="S142" s="108"/>
      <c r="T142" s="108"/>
      <c r="U142" s="108"/>
      <c r="V142" s="108"/>
      <c r="W142" s="108"/>
      <c r="X142" s="108"/>
      <c r="Y142" s="108"/>
      <c r="Z142" s="108"/>
      <c r="AA142" s="108"/>
      <c r="AB142" s="108"/>
      <c r="AC142" s="108"/>
      <c r="AD142" s="108"/>
      <c r="AE142" s="108"/>
      <c r="AF142" s="108"/>
      <c r="AG142" s="108"/>
      <c r="AH142" s="108"/>
      <c r="AI142" s="108"/>
      <c r="AJ142" s="108"/>
      <c r="AK142" s="108"/>
      <c r="AL142" s="108"/>
      <c r="AM142" s="108"/>
      <c r="AN142" s="108"/>
      <c r="AO142" s="108"/>
      <c r="AP142" s="108"/>
      <c r="AQ142" s="108"/>
      <c r="AR142" s="108"/>
      <c r="AS142" s="108"/>
      <c r="AT142" s="108"/>
      <c r="AU142" s="108"/>
      <c r="AV142" s="108"/>
    </row>
    <row r="143" spans="1:165" ht="15" customHeight="1">
      <c r="A143" s="108"/>
      <c r="B143" s="108"/>
      <c r="C143" s="108"/>
      <c r="D143" s="108"/>
      <c r="E143" s="108"/>
      <c r="F143" s="108"/>
      <c r="G143" s="108"/>
      <c r="H143" s="108"/>
      <c r="I143" s="108"/>
      <c r="J143" s="108"/>
      <c r="K143" s="108"/>
      <c r="L143" s="108"/>
      <c r="M143" s="108"/>
      <c r="N143" s="108"/>
      <c r="O143" s="108"/>
      <c r="P143" s="108"/>
      <c r="Q143" s="108"/>
      <c r="R143" s="108"/>
      <c r="S143" s="108"/>
      <c r="T143" s="108"/>
      <c r="U143" s="108"/>
      <c r="V143" s="108"/>
      <c r="W143" s="108"/>
      <c r="X143" s="108"/>
      <c r="Y143" s="108"/>
      <c r="Z143" s="108"/>
      <c r="AA143" s="108"/>
      <c r="AB143" s="108"/>
      <c r="AC143" s="108"/>
      <c r="AD143" s="108"/>
      <c r="AE143" s="108"/>
      <c r="AF143" s="108"/>
      <c r="AG143" s="108"/>
      <c r="AH143" s="108"/>
      <c r="AI143" s="108"/>
      <c r="AJ143" s="108"/>
      <c r="AK143" s="108"/>
      <c r="AL143" s="108"/>
      <c r="AM143" s="108"/>
      <c r="AN143" s="108"/>
      <c r="AO143" s="108"/>
      <c r="AP143" s="108"/>
      <c r="AQ143" s="108"/>
      <c r="AR143" s="108"/>
      <c r="AS143" s="108"/>
      <c r="AT143" s="108"/>
      <c r="AU143" s="108"/>
      <c r="AV143" s="108"/>
    </row>
    <row r="144" spans="1:165" ht="15" customHeight="1">
      <c r="A144" s="108"/>
      <c r="B144" s="108"/>
      <c r="C144" s="108"/>
      <c r="D144" s="108"/>
      <c r="E144" s="108"/>
      <c r="F144" s="108"/>
      <c r="G144" s="108"/>
      <c r="H144" s="108"/>
      <c r="I144" s="108"/>
      <c r="J144" s="108"/>
      <c r="K144" s="108"/>
      <c r="L144" s="108"/>
      <c r="M144" s="108"/>
      <c r="N144" s="108"/>
      <c r="O144" s="108"/>
      <c r="P144" s="108"/>
      <c r="Q144" s="108"/>
      <c r="R144" s="108"/>
      <c r="S144" s="108"/>
      <c r="T144" s="108"/>
      <c r="U144" s="108"/>
      <c r="V144" s="108"/>
      <c r="W144" s="108"/>
      <c r="X144" s="108"/>
      <c r="Y144" s="108"/>
      <c r="Z144" s="108"/>
      <c r="AA144" s="108"/>
      <c r="AB144" s="108"/>
      <c r="AC144" s="108"/>
      <c r="AD144" s="108"/>
      <c r="AE144" s="108"/>
      <c r="AF144" s="108"/>
      <c r="AG144" s="108"/>
      <c r="AH144" s="108"/>
      <c r="AI144" s="108"/>
      <c r="AJ144" s="108"/>
      <c r="AK144" s="108"/>
      <c r="AL144" s="108"/>
      <c r="AM144" s="108"/>
      <c r="AN144" s="108"/>
      <c r="AO144" s="108"/>
      <c r="AP144" s="108"/>
      <c r="AQ144" s="108"/>
      <c r="AR144" s="108"/>
      <c r="AS144" s="108"/>
      <c r="AT144" s="108"/>
      <c r="AU144" s="108"/>
      <c r="AV144" s="108"/>
    </row>
    <row r="146" spans="1:165" ht="15" customHeight="1">
      <c r="A146" s="44"/>
      <c r="B146" s="104" t="s">
        <v>82</v>
      </c>
      <c r="C146" s="104"/>
      <c r="D146" s="104"/>
      <c r="E146" s="104"/>
      <c r="F146" s="104"/>
      <c r="G146" s="104"/>
      <c r="H146" s="104"/>
      <c r="I146" s="104"/>
      <c r="J146" s="104"/>
      <c r="K146" s="104"/>
      <c r="L146" s="104"/>
      <c r="M146" s="104"/>
      <c r="N146" s="104"/>
      <c r="O146" s="104"/>
      <c r="P146" s="104"/>
      <c r="Q146" s="104"/>
      <c r="R146" s="104"/>
      <c r="S146" s="104"/>
      <c r="T146" s="104"/>
      <c r="U146" s="104"/>
      <c r="V146" s="104"/>
      <c r="W146" s="104"/>
      <c r="X146" s="104"/>
      <c r="Y146" s="104"/>
      <c r="Z146" s="104"/>
      <c r="AA146" s="104"/>
      <c r="AB146" s="104"/>
      <c r="AC146" s="104"/>
      <c r="AD146" s="104"/>
      <c r="AE146" s="104"/>
      <c r="AF146" s="104"/>
      <c r="AG146" s="104"/>
      <c r="AH146" s="104"/>
      <c r="AI146" s="104"/>
      <c r="AJ146" s="104"/>
      <c r="AK146" s="104"/>
      <c r="AL146" s="104"/>
      <c r="AM146" s="104"/>
      <c r="AN146" s="104"/>
      <c r="AO146" s="104"/>
      <c r="AP146" s="104"/>
      <c r="AQ146" s="104"/>
      <c r="AR146" s="104"/>
      <c r="AS146" s="104"/>
      <c r="AT146" s="104"/>
      <c r="AU146" s="104"/>
      <c r="AV146" s="44"/>
    </row>
    <row r="147" spans="1:165" ht="15" customHeight="1">
      <c r="A147" s="44"/>
      <c r="B147" s="104"/>
      <c r="C147" s="104"/>
      <c r="D147" s="104"/>
      <c r="E147" s="104"/>
      <c r="F147" s="104"/>
      <c r="G147" s="104"/>
      <c r="H147" s="104"/>
      <c r="I147" s="104"/>
      <c r="J147" s="104"/>
      <c r="K147" s="104"/>
      <c r="L147" s="104"/>
      <c r="M147" s="104"/>
      <c r="N147" s="104"/>
      <c r="O147" s="104"/>
      <c r="P147" s="104"/>
      <c r="Q147" s="104"/>
      <c r="R147" s="104"/>
      <c r="S147" s="104"/>
      <c r="T147" s="104"/>
      <c r="U147" s="104"/>
      <c r="V147" s="104"/>
      <c r="W147" s="104"/>
      <c r="X147" s="104"/>
      <c r="Y147" s="104"/>
      <c r="Z147" s="104"/>
      <c r="AA147" s="104"/>
      <c r="AB147" s="104"/>
      <c r="AC147" s="104"/>
      <c r="AD147" s="104"/>
      <c r="AE147" s="104"/>
      <c r="AF147" s="104"/>
      <c r="AG147" s="104"/>
      <c r="AH147" s="104"/>
      <c r="AI147" s="104"/>
      <c r="AJ147" s="104"/>
      <c r="AK147" s="104"/>
      <c r="AL147" s="104"/>
      <c r="AM147" s="104"/>
      <c r="AN147" s="104"/>
      <c r="AO147" s="104"/>
      <c r="AP147" s="104"/>
      <c r="AQ147" s="104"/>
      <c r="AR147" s="104"/>
      <c r="AS147" s="104"/>
      <c r="AT147" s="104"/>
      <c r="AU147" s="104"/>
      <c r="AV147" s="44"/>
    </row>
    <row r="148" spans="1:165" ht="15" customHeight="1">
      <c r="A148" s="4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c r="AP148" s="74"/>
      <c r="AQ148" s="74"/>
      <c r="AR148" s="74"/>
      <c r="AS148" s="74"/>
      <c r="AT148" s="74"/>
      <c r="AU148" s="74"/>
      <c r="AV148" s="44"/>
    </row>
    <row r="149" spans="1:165" ht="15" customHeight="1">
      <c r="A149" s="4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c r="AP149" s="74"/>
      <c r="AQ149" s="74"/>
      <c r="AR149" s="74"/>
      <c r="AS149" s="74"/>
      <c r="AT149" s="74"/>
      <c r="AU149" s="74"/>
      <c r="AV149" s="44"/>
      <c r="AZ149" s="41">
        <v>42400</v>
      </c>
      <c r="BA149" s="41">
        <v>42429</v>
      </c>
      <c r="BB149" s="41">
        <v>42460</v>
      </c>
      <c r="BC149" s="41">
        <v>42490</v>
      </c>
      <c r="BD149" s="41">
        <v>42521</v>
      </c>
      <c r="BE149" s="41">
        <v>42551</v>
      </c>
      <c r="BF149" s="41">
        <v>42582</v>
      </c>
      <c r="BG149" s="41">
        <v>42613</v>
      </c>
      <c r="BH149" s="41">
        <v>42643</v>
      </c>
      <c r="BI149" s="41">
        <v>42674</v>
      </c>
      <c r="BJ149" s="41">
        <v>42704</v>
      </c>
      <c r="BK149" s="41">
        <v>42735</v>
      </c>
      <c r="BL149" s="41">
        <v>42766</v>
      </c>
      <c r="BM149" s="41">
        <v>42794</v>
      </c>
      <c r="BN149" s="41">
        <v>42825</v>
      </c>
      <c r="BO149" s="41">
        <v>42855</v>
      </c>
      <c r="BP149" s="41">
        <v>42886</v>
      </c>
      <c r="BQ149" s="41">
        <v>42916</v>
      </c>
      <c r="BR149" s="41">
        <v>42947</v>
      </c>
      <c r="BS149" s="41">
        <v>42978</v>
      </c>
      <c r="BT149" s="41">
        <v>43008</v>
      </c>
      <c r="BU149" s="41">
        <v>43039</v>
      </c>
      <c r="BV149" s="41">
        <v>43069</v>
      </c>
      <c r="BW149" s="41">
        <v>43100</v>
      </c>
      <c r="BX149" s="41">
        <v>43131</v>
      </c>
      <c r="BY149" s="41">
        <v>43159</v>
      </c>
      <c r="BZ149" s="41">
        <v>43190</v>
      </c>
      <c r="CA149" s="41">
        <v>43220</v>
      </c>
      <c r="CB149" s="41">
        <v>43251</v>
      </c>
      <c r="CC149" s="41">
        <v>43281</v>
      </c>
      <c r="CD149" s="41">
        <v>43312</v>
      </c>
      <c r="CE149" s="41">
        <v>43343</v>
      </c>
      <c r="CF149" s="41">
        <v>43373</v>
      </c>
      <c r="CG149" s="41">
        <v>43404</v>
      </c>
      <c r="CH149" s="41">
        <v>43434</v>
      </c>
      <c r="CI149" s="41">
        <v>43465</v>
      </c>
      <c r="CJ149" s="41">
        <v>43496</v>
      </c>
      <c r="CK149" s="41">
        <v>43524</v>
      </c>
      <c r="CL149" s="41">
        <v>43555</v>
      </c>
      <c r="CM149" s="41">
        <v>43585</v>
      </c>
      <c r="CN149" s="41">
        <v>43616</v>
      </c>
      <c r="CO149" s="41">
        <v>43646</v>
      </c>
      <c r="CP149" s="41">
        <v>43677</v>
      </c>
      <c r="CQ149" s="41">
        <v>43708</v>
      </c>
      <c r="CR149" s="41">
        <v>43738</v>
      </c>
      <c r="CS149" s="41">
        <v>43769</v>
      </c>
      <c r="CT149" s="41">
        <v>43799</v>
      </c>
      <c r="CU149" s="41">
        <v>43830</v>
      </c>
      <c r="CV149" s="41">
        <v>43861</v>
      </c>
      <c r="CW149" s="41">
        <v>43890</v>
      </c>
      <c r="CX149" s="41">
        <v>43921</v>
      </c>
      <c r="CY149" s="41">
        <v>43951</v>
      </c>
      <c r="CZ149" s="41">
        <v>43982</v>
      </c>
      <c r="DA149" s="41">
        <v>44012</v>
      </c>
      <c r="DB149" s="41">
        <v>44043</v>
      </c>
      <c r="DC149" s="41">
        <v>44074</v>
      </c>
      <c r="DD149" s="41">
        <v>44104</v>
      </c>
      <c r="DE149" s="41">
        <v>44135</v>
      </c>
      <c r="DF149" s="41">
        <v>44165</v>
      </c>
      <c r="DG149" s="41">
        <v>44196</v>
      </c>
      <c r="DH149" s="41">
        <v>44227</v>
      </c>
      <c r="DI149" s="41">
        <v>44255</v>
      </c>
      <c r="DJ149" s="41">
        <v>44286</v>
      </c>
      <c r="DK149" s="41">
        <v>44316</v>
      </c>
      <c r="DL149" s="41">
        <v>44347</v>
      </c>
      <c r="DM149" s="41">
        <v>44377</v>
      </c>
      <c r="DN149" s="41">
        <v>44408</v>
      </c>
      <c r="DO149" s="41">
        <v>44439</v>
      </c>
      <c r="DP149" s="41">
        <v>44469</v>
      </c>
      <c r="DQ149" s="41">
        <v>44500</v>
      </c>
      <c r="DR149" s="41">
        <v>44530</v>
      </c>
      <c r="DS149" s="41">
        <v>44561</v>
      </c>
      <c r="DT149" s="41">
        <v>44592</v>
      </c>
      <c r="DU149" s="41">
        <v>44620</v>
      </c>
      <c r="DV149" s="41">
        <v>44651</v>
      </c>
      <c r="DW149" s="41">
        <v>44681</v>
      </c>
      <c r="DX149" s="41">
        <v>44712</v>
      </c>
      <c r="DY149" s="41">
        <v>44742</v>
      </c>
      <c r="DZ149" s="41">
        <v>44773</v>
      </c>
      <c r="EA149" s="41">
        <v>44804</v>
      </c>
      <c r="EB149" s="41">
        <v>44834</v>
      </c>
      <c r="EC149" s="41">
        <v>44865</v>
      </c>
      <c r="ED149" s="41">
        <v>44895</v>
      </c>
      <c r="EE149" s="41">
        <v>44926</v>
      </c>
      <c r="EF149" s="41">
        <v>44957</v>
      </c>
      <c r="EG149" s="41">
        <v>44985</v>
      </c>
      <c r="EH149" s="41">
        <v>45016</v>
      </c>
      <c r="EI149" s="41">
        <v>45046</v>
      </c>
      <c r="EJ149" s="41">
        <v>45077</v>
      </c>
      <c r="EK149" s="41">
        <v>45107</v>
      </c>
      <c r="EL149" s="41">
        <v>45138</v>
      </c>
      <c r="EM149" s="41">
        <v>45169</v>
      </c>
      <c r="EN149" s="41">
        <v>45199</v>
      </c>
      <c r="EO149" s="41">
        <v>45230</v>
      </c>
      <c r="EP149" s="41">
        <v>45260</v>
      </c>
      <c r="EQ149" s="41">
        <v>45291</v>
      </c>
      <c r="ER149" s="41">
        <v>45322</v>
      </c>
      <c r="ES149" s="41">
        <v>45351</v>
      </c>
      <c r="ET149" s="41">
        <v>45382</v>
      </c>
      <c r="EU149" s="41">
        <v>45412</v>
      </c>
      <c r="EV149" s="41">
        <v>45443</v>
      </c>
      <c r="EW149" s="41">
        <v>45473</v>
      </c>
      <c r="EX149" s="41">
        <v>45504</v>
      </c>
      <c r="EY149" s="41">
        <v>45535</v>
      </c>
      <c r="EZ149" s="41">
        <v>45565</v>
      </c>
      <c r="FA149" s="41">
        <v>45596</v>
      </c>
      <c r="FB149" s="41">
        <v>45626</v>
      </c>
      <c r="FC149" s="41">
        <v>45657</v>
      </c>
      <c r="FD149" s="41">
        <v>45688</v>
      </c>
      <c r="FE149" s="41">
        <v>45716</v>
      </c>
      <c r="FF149" s="41">
        <v>45747</v>
      </c>
      <c r="FG149" s="41">
        <v>45777</v>
      </c>
      <c r="FH149" s="41">
        <v>45808</v>
      </c>
      <c r="FI149" s="41">
        <v>45838</v>
      </c>
    </row>
    <row r="150" spans="1:165" ht="15" customHeight="1">
      <c r="A150" s="4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c r="AQ150" s="74"/>
      <c r="AR150" s="74"/>
      <c r="AS150" s="74"/>
      <c r="AT150" s="74"/>
      <c r="AU150" s="74"/>
      <c r="AV150" s="44"/>
      <c r="AY150" s="40" t="s">
        <v>79</v>
      </c>
      <c r="AZ150" s="43" t="e">
        <f>SUMIFS('[1]I. Month-End'!$AG:$AG,'[1]I. Month-End'!$X:$X,AZ$149)</f>
        <v>#VALUE!</v>
      </c>
      <c r="BA150" s="43" t="e">
        <f>SUMIFS('[1]I. Month-End'!$AG:$AG,'[1]I. Month-End'!$X:$X,BA$149)</f>
        <v>#VALUE!</v>
      </c>
      <c r="BB150" s="43" t="e">
        <f>SUMIFS('[1]I. Month-End'!$AG:$AG,'[1]I. Month-End'!$X:$X,BB$149)</f>
        <v>#VALUE!</v>
      </c>
      <c r="BC150" s="43" t="e">
        <f>SUMIFS('[1]I. Month-End'!$AG:$AG,'[1]I. Month-End'!$X:$X,BC$149)</f>
        <v>#VALUE!</v>
      </c>
      <c r="BD150" s="43" t="e">
        <f>SUMIFS('[1]I. Month-End'!$AG:$AG,'[1]I. Month-End'!$X:$X,BD$149)</f>
        <v>#VALUE!</v>
      </c>
      <c r="BE150" s="43" t="e">
        <f>SUMIFS('[1]I. Month-End'!$AG:$AG,'[1]I. Month-End'!$X:$X,BE$149)</f>
        <v>#VALUE!</v>
      </c>
      <c r="BF150" s="43" t="e">
        <f>SUMIFS('[1]I. Month-End'!$AG:$AG,'[1]I. Month-End'!$X:$X,BF$149)</f>
        <v>#VALUE!</v>
      </c>
      <c r="BG150" s="43" t="e">
        <f>SUMIFS('[1]I. Month-End'!$AG:$AG,'[1]I. Month-End'!$X:$X,BG$149)</f>
        <v>#VALUE!</v>
      </c>
      <c r="BH150" s="43" t="e">
        <f>SUMIFS('[1]I. Month-End'!$AG:$AG,'[1]I. Month-End'!$X:$X,BH$149)</f>
        <v>#VALUE!</v>
      </c>
      <c r="BI150" s="43" t="e">
        <f>SUMIFS('[1]I. Month-End'!$AG:$AG,'[1]I. Month-End'!$X:$X,BI$149)</f>
        <v>#VALUE!</v>
      </c>
      <c r="BJ150" s="43" t="e">
        <f>SUMIFS('[1]I. Month-End'!$AG:$AG,'[1]I. Month-End'!$X:$X,BJ$149)</f>
        <v>#VALUE!</v>
      </c>
      <c r="BK150" s="43" t="e">
        <f>SUMIFS('[1]I. Month-End'!$AG:$AG,'[1]I. Month-End'!$X:$X,BK$149)</f>
        <v>#VALUE!</v>
      </c>
      <c r="BL150" s="43" t="e">
        <f>SUMIFS('[1]I. Month-End'!$AG:$AG,'[1]I. Month-End'!$X:$X,BL$149)</f>
        <v>#VALUE!</v>
      </c>
      <c r="BM150" s="43" t="e">
        <f>SUMIFS('[1]I. Month-End'!$AG:$AG,'[1]I. Month-End'!$X:$X,BM$149)</f>
        <v>#VALUE!</v>
      </c>
      <c r="BN150" s="43" t="e">
        <f>SUMIFS('[1]I. Month-End'!$AG:$AG,'[1]I. Month-End'!$X:$X,BN$149)</f>
        <v>#VALUE!</v>
      </c>
      <c r="BO150" s="43" t="e">
        <f>SUMIFS('[1]I. Month-End'!$AG:$AG,'[1]I. Month-End'!$X:$X,BO$149)</f>
        <v>#VALUE!</v>
      </c>
      <c r="BP150" s="43" t="e">
        <f>SUMIFS('[1]I. Month-End'!$AG:$AG,'[1]I. Month-End'!$X:$X,BP$149)</f>
        <v>#VALUE!</v>
      </c>
      <c r="BQ150" s="43" t="e">
        <f>SUMIFS('[1]I. Month-End'!$AG:$AG,'[1]I. Month-End'!$X:$X,BQ$149)</f>
        <v>#VALUE!</v>
      </c>
      <c r="BR150" s="43" t="e">
        <f>SUMIFS('[1]I. Month-End'!$AG:$AG,'[1]I. Month-End'!$X:$X,BR$149)</f>
        <v>#VALUE!</v>
      </c>
      <c r="BS150" s="43" t="e">
        <f>SUMIFS('[1]I. Month-End'!$AG:$AG,'[1]I. Month-End'!$X:$X,BS$149)</f>
        <v>#VALUE!</v>
      </c>
      <c r="BT150" s="43" t="e">
        <f>SUMIFS('[1]I. Month-End'!$AG:$AG,'[1]I. Month-End'!$X:$X,BT$149)</f>
        <v>#VALUE!</v>
      </c>
      <c r="BU150" s="43" t="e">
        <f>SUMIFS('[1]I. Month-End'!$AG:$AG,'[1]I. Month-End'!$X:$X,BU$149)</f>
        <v>#VALUE!</v>
      </c>
      <c r="BV150" s="43" t="e">
        <f>SUMIFS('[1]I. Month-End'!$AG:$AG,'[1]I. Month-End'!$X:$X,BV$149)</f>
        <v>#VALUE!</v>
      </c>
      <c r="BW150" s="43" t="e">
        <f>SUMIFS('[1]I. Month-End'!$AG:$AG,'[1]I. Month-End'!$X:$X,BW$149)</f>
        <v>#VALUE!</v>
      </c>
      <c r="BX150" s="43" t="e">
        <f>SUMIFS('[1]I. Month-End'!$AG:$AG,'[1]I. Month-End'!$X:$X,BX$149)</f>
        <v>#VALUE!</v>
      </c>
      <c r="BY150" s="43" t="e">
        <f>SUMIFS('[1]I. Month-End'!$AG:$AG,'[1]I. Month-End'!$X:$X,BY$149)</f>
        <v>#VALUE!</v>
      </c>
      <c r="BZ150" s="43" t="e">
        <f>SUMIFS('[1]I. Month-End'!$AG:$AG,'[1]I. Month-End'!$X:$X,BZ$149)</f>
        <v>#VALUE!</v>
      </c>
      <c r="CA150" s="43" t="e">
        <f>SUMIFS('[1]I. Month-End'!$AG:$AG,'[1]I. Month-End'!$X:$X,CA$149)</f>
        <v>#VALUE!</v>
      </c>
      <c r="CB150" s="43" t="e">
        <f>SUMIFS('[1]I. Month-End'!$AG:$AG,'[1]I. Month-End'!$X:$X,CB$149)</f>
        <v>#VALUE!</v>
      </c>
      <c r="CC150" s="43" t="e">
        <f>SUMIFS('[1]I. Month-End'!$AG:$AG,'[1]I. Month-End'!$X:$X,CC$149)</f>
        <v>#VALUE!</v>
      </c>
      <c r="CD150" s="43" t="e">
        <f>SUMIFS('[1]I. Month-End'!$AG:$AG,'[1]I. Month-End'!$X:$X,CD$149)</f>
        <v>#VALUE!</v>
      </c>
      <c r="CE150" s="43" t="e">
        <f>SUMIFS('[1]I. Month-End'!$AG:$AG,'[1]I. Month-End'!$X:$X,CE$149)</f>
        <v>#VALUE!</v>
      </c>
      <c r="CF150" s="43" t="e">
        <f>SUMIFS('[1]I. Month-End'!$AG:$AG,'[1]I. Month-End'!$X:$X,CF$149)</f>
        <v>#VALUE!</v>
      </c>
      <c r="CG150" s="43" t="e">
        <f>SUMIFS('[1]I. Month-End'!$AG:$AG,'[1]I. Month-End'!$X:$X,CG$149)</f>
        <v>#VALUE!</v>
      </c>
      <c r="CH150" s="43" t="e">
        <f>SUMIFS('[1]I. Month-End'!$AG:$AG,'[1]I. Month-End'!$X:$X,CH$149)</f>
        <v>#VALUE!</v>
      </c>
      <c r="CI150" s="43" t="e">
        <f>SUMIFS('[1]I. Month-End'!$AG:$AG,'[1]I. Month-End'!$X:$X,CI$149)</f>
        <v>#VALUE!</v>
      </c>
      <c r="CJ150" s="43" t="e">
        <f>SUMIFS('[1]I. Month-End'!$AG:$AG,'[1]I. Month-End'!$X:$X,CJ$149)</f>
        <v>#VALUE!</v>
      </c>
      <c r="CK150" s="43" t="e">
        <f>SUMIFS('[1]I. Month-End'!$AG:$AG,'[1]I. Month-End'!$X:$X,CK$149)</f>
        <v>#VALUE!</v>
      </c>
      <c r="CL150" s="43" t="e">
        <f>SUMIFS('[1]I. Month-End'!$AG:$AG,'[1]I. Month-End'!$X:$X,CL$149)</f>
        <v>#VALUE!</v>
      </c>
      <c r="CM150" s="43" t="e">
        <f>SUMIFS('[1]I. Month-End'!$AG:$AG,'[1]I. Month-End'!$X:$X,CM$149)</f>
        <v>#VALUE!</v>
      </c>
      <c r="CN150" s="43" t="e">
        <f>SUMIFS('[1]I. Month-End'!$AG:$AG,'[1]I. Month-End'!$X:$X,CN$149)</f>
        <v>#VALUE!</v>
      </c>
      <c r="CO150" s="43" t="e">
        <f>SUMIFS('[1]I. Month-End'!$AG:$AG,'[1]I. Month-End'!$X:$X,CO$149)</f>
        <v>#VALUE!</v>
      </c>
      <c r="CP150" s="43" t="e">
        <f>SUMIFS('[1]I. Month-End'!$AG:$AG,'[1]I. Month-End'!$X:$X,CP$149)</f>
        <v>#VALUE!</v>
      </c>
      <c r="CQ150" s="43" t="e">
        <f>SUMIFS('[1]I. Month-End'!$AG:$AG,'[1]I. Month-End'!$X:$X,CQ$149)</f>
        <v>#VALUE!</v>
      </c>
      <c r="CR150" s="43" t="e">
        <f>SUMIFS('[1]I. Month-End'!$AG:$AG,'[1]I. Month-End'!$X:$X,CR$149)</f>
        <v>#VALUE!</v>
      </c>
      <c r="CS150" s="43" t="e">
        <f>SUMIFS('[1]I. Month-End'!$AG:$AG,'[1]I. Month-End'!$X:$X,CS$149)</f>
        <v>#VALUE!</v>
      </c>
      <c r="CT150" s="43" t="e">
        <f>SUMIFS('[1]I. Month-End'!$AG:$AG,'[1]I. Month-End'!$X:$X,CT$149)</f>
        <v>#VALUE!</v>
      </c>
      <c r="CU150" s="43" t="e">
        <f>SUMIFS('[1]I. Month-End'!$AG:$AG,'[1]I. Month-End'!$X:$X,CU$149)</f>
        <v>#VALUE!</v>
      </c>
      <c r="CV150" s="43" t="e">
        <f>SUMIFS('[1]I. Month-End'!$AG:$AG,'[1]I. Month-End'!$X:$X,CV$149)</f>
        <v>#VALUE!</v>
      </c>
      <c r="CW150" s="43" t="e">
        <f>SUMIFS('[1]I. Month-End'!$AG:$AG,'[1]I. Month-End'!$X:$X,CW$149)</f>
        <v>#VALUE!</v>
      </c>
      <c r="CX150" s="43" t="e">
        <f>SUMIFS('[1]I. Month-End'!$AG:$AG,'[1]I. Month-End'!$X:$X,CX$149)</f>
        <v>#VALUE!</v>
      </c>
      <c r="CY150" s="43" t="e">
        <f>SUMIFS('[1]I. Month-End'!$AG:$AG,'[1]I. Month-End'!$X:$X,CY$149)</f>
        <v>#VALUE!</v>
      </c>
      <c r="CZ150" s="43" t="e">
        <f>SUMIFS('[1]I. Month-End'!$AG:$AG,'[1]I. Month-End'!$X:$X,CZ$149)</f>
        <v>#VALUE!</v>
      </c>
      <c r="DA150" s="43" t="e">
        <f>SUMIFS('[1]I. Month-End'!$AG:$AG,'[1]I. Month-End'!$X:$X,DA$149)</f>
        <v>#VALUE!</v>
      </c>
      <c r="DB150" s="43" t="e">
        <f>SUMIFS('[1]I. Month-End'!$AG:$AG,'[1]I. Month-End'!$X:$X,DB$149)</f>
        <v>#VALUE!</v>
      </c>
      <c r="DC150" s="43" t="e">
        <f>SUMIFS('[1]I. Month-End'!$AG:$AG,'[1]I. Month-End'!$X:$X,DC$149)</f>
        <v>#VALUE!</v>
      </c>
      <c r="DD150" s="43" t="e">
        <f>SUMIFS('[1]I. Month-End'!$AG:$AG,'[1]I. Month-End'!$X:$X,DD$149)</f>
        <v>#VALUE!</v>
      </c>
      <c r="DE150" s="43" t="e">
        <f>SUMIFS('[1]I. Month-End'!$AG:$AG,'[1]I. Month-End'!$X:$X,DE$149)</f>
        <v>#VALUE!</v>
      </c>
      <c r="DF150" s="43" t="e">
        <f>SUMIFS('[1]I. Month-End'!$AG:$AG,'[1]I. Month-End'!$X:$X,DF$149)</f>
        <v>#VALUE!</v>
      </c>
      <c r="DG150" s="43" t="e">
        <f>SUMIFS('[1]I. Month-End'!$AG:$AG,'[1]I. Month-End'!$X:$X,DG$149)</f>
        <v>#VALUE!</v>
      </c>
      <c r="DH150" s="43" t="e">
        <f>SUMIFS('[1]I. Month-End'!$AG:$AG,'[1]I. Month-End'!$X:$X,DH$149)</f>
        <v>#VALUE!</v>
      </c>
      <c r="DI150" s="43" t="e">
        <f>SUMIFS('[1]I. Month-End'!$AG:$AG,'[1]I. Month-End'!$X:$X,DI$149)</f>
        <v>#VALUE!</v>
      </c>
      <c r="DJ150" s="43" t="e">
        <f>SUMIFS('[1]I. Month-End'!$AG:$AG,'[1]I. Month-End'!$X:$X,DJ$149)</f>
        <v>#VALUE!</v>
      </c>
      <c r="DK150" s="43" t="e">
        <f>SUMIFS('[1]I. Month-End'!$AG:$AG,'[1]I. Month-End'!$X:$X,DK$149)</f>
        <v>#VALUE!</v>
      </c>
      <c r="DL150" s="43" t="e">
        <f>SUMIFS('[1]I. Month-End'!$AG:$AG,'[1]I. Month-End'!$X:$X,DL$149)</f>
        <v>#VALUE!</v>
      </c>
      <c r="DM150" s="43" t="e">
        <f>SUMIFS('[1]I. Month-End'!$AG:$AG,'[1]I. Month-End'!$X:$X,DM$149)</f>
        <v>#VALUE!</v>
      </c>
      <c r="DN150" s="43" t="e">
        <f>SUMIFS('[1]I. Month-End'!$AG:$AG,'[1]I. Month-End'!$X:$X,DN$149)</f>
        <v>#VALUE!</v>
      </c>
      <c r="DO150" s="43" t="e">
        <f>SUMIFS('[1]I. Month-End'!$AG:$AG,'[1]I. Month-End'!$X:$X,DO$149)</f>
        <v>#VALUE!</v>
      </c>
      <c r="DP150" s="43" t="e">
        <f>SUMIFS('[1]I. Month-End'!$AG:$AG,'[1]I. Month-End'!$X:$X,DP$149)</f>
        <v>#VALUE!</v>
      </c>
      <c r="DQ150" s="43" t="e">
        <f>SUMIFS('[1]I. Month-End'!$AG:$AG,'[1]I. Month-End'!$X:$X,DQ$149)</f>
        <v>#VALUE!</v>
      </c>
      <c r="DR150" s="43" t="e">
        <f>SUMIFS('[1]I. Month-End'!$AG:$AG,'[1]I. Month-End'!$X:$X,DR$149)</f>
        <v>#VALUE!</v>
      </c>
      <c r="DS150" s="43" t="e">
        <f>SUMIFS('[1]I. Month-End'!$AG:$AG,'[1]I. Month-End'!$X:$X,DS$149)</f>
        <v>#VALUE!</v>
      </c>
      <c r="DT150" s="43" t="e">
        <f>SUMIFS('[1]I. Month-End'!$AG:$AG,'[1]I. Month-End'!$X:$X,DT$149)</f>
        <v>#VALUE!</v>
      </c>
      <c r="DU150" s="43" t="e">
        <f>SUMIFS('[1]I. Month-End'!$AG:$AG,'[1]I. Month-End'!$X:$X,DU$149)</f>
        <v>#VALUE!</v>
      </c>
      <c r="DV150" s="43" t="e">
        <f>SUMIFS('[1]I. Month-End'!$AG:$AG,'[1]I. Month-End'!$X:$X,DV$149)</f>
        <v>#VALUE!</v>
      </c>
      <c r="DW150" s="43" t="e">
        <f>SUMIFS('[1]I. Month-End'!$AG:$AG,'[1]I. Month-End'!$X:$X,DW$149)</f>
        <v>#VALUE!</v>
      </c>
      <c r="DX150" s="43" t="e">
        <f>SUMIFS('[1]I. Month-End'!$AG:$AG,'[1]I. Month-End'!$X:$X,DX$149)</f>
        <v>#VALUE!</v>
      </c>
      <c r="DY150" s="43" t="e">
        <f>SUMIFS('[1]I. Month-End'!$AG:$AG,'[1]I. Month-End'!$X:$X,DY$149)</f>
        <v>#VALUE!</v>
      </c>
      <c r="DZ150" s="43" t="e">
        <f>SUMIFS('[1]I. Month-End'!$AG:$AG,'[1]I. Month-End'!$X:$X,DZ$149)</f>
        <v>#VALUE!</v>
      </c>
      <c r="EA150" s="43" t="e">
        <f>SUMIFS('[1]I. Month-End'!$AG:$AG,'[1]I. Month-End'!$X:$X,EA$149)</f>
        <v>#VALUE!</v>
      </c>
      <c r="EB150" s="43" t="e">
        <f>SUMIFS('[1]I. Month-End'!$AG:$AG,'[1]I. Month-End'!$X:$X,EB$149)</f>
        <v>#VALUE!</v>
      </c>
      <c r="EC150" s="43" t="e">
        <f>SUMIFS('[1]I. Month-End'!$AG:$AG,'[1]I. Month-End'!$X:$X,EC$149)</f>
        <v>#VALUE!</v>
      </c>
      <c r="ED150" s="43" t="e">
        <f>SUMIFS('[1]I. Month-End'!$AG:$AG,'[1]I. Month-End'!$X:$X,ED$149)</f>
        <v>#VALUE!</v>
      </c>
      <c r="EE150" s="43" t="e">
        <f>SUMIFS('[1]I. Month-End'!$AG:$AG,'[1]I. Month-End'!$X:$X,EE$149)</f>
        <v>#VALUE!</v>
      </c>
      <c r="EF150" s="43" t="e">
        <f>SUMIFS('[1]I. Month-End'!$AG:$AG,'[1]I. Month-End'!$X:$X,EF$149)</f>
        <v>#VALUE!</v>
      </c>
      <c r="EG150" s="43" t="e">
        <f>SUMIFS('[1]I. Month-End'!$AG:$AG,'[1]I. Month-End'!$X:$X,EG$149)</f>
        <v>#VALUE!</v>
      </c>
      <c r="EH150" s="43" t="e">
        <f>SUMIFS('[1]I. Month-End'!$AG:$AG,'[1]I. Month-End'!$X:$X,EH$149)</f>
        <v>#VALUE!</v>
      </c>
      <c r="EI150" s="43" t="e">
        <f>SUMIFS('[1]I. Month-End'!$AG:$AG,'[1]I. Month-End'!$X:$X,EI$149)</f>
        <v>#VALUE!</v>
      </c>
      <c r="EJ150" s="43" t="e">
        <f>SUMIFS('[1]I. Month-End'!$AG:$AG,'[1]I. Month-End'!$X:$X,EJ$149)</f>
        <v>#VALUE!</v>
      </c>
      <c r="EK150" s="43" t="e">
        <f>SUMIFS('[1]I. Month-End'!$AG:$AG,'[1]I. Month-End'!$X:$X,EK$149)</f>
        <v>#VALUE!</v>
      </c>
      <c r="EL150" s="43" t="e">
        <f>SUMIFS('[1]I. Month-End'!$AG:$AG,'[1]I. Month-End'!$X:$X,EL$149)</f>
        <v>#VALUE!</v>
      </c>
      <c r="EM150" s="43" t="e">
        <f>SUMIFS('[1]I. Month-End'!$AG:$AG,'[1]I. Month-End'!$X:$X,EM$149)</f>
        <v>#VALUE!</v>
      </c>
      <c r="EN150" s="43" t="e">
        <f>SUMIFS('[1]I. Month-End'!$AG:$AG,'[1]I. Month-End'!$X:$X,EN$149)</f>
        <v>#VALUE!</v>
      </c>
      <c r="EO150" s="43" t="e">
        <f>SUMIFS('[1]I. Month-End'!$AG:$AG,'[1]I. Month-End'!$X:$X,EO$149)</f>
        <v>#VALUE!</v>
      </c>
      <c r="EP150" s="43" t="e">
        <f>SUMIFS('[1]I. Month-End'!$AG:$AG,'[1]I. Month-End'!$X:$X,EP$149)</f>
        <v>#VALUE!</v>
      </c>
      <c r="EQ150" s="43" t="e">
        <f>SUMIFS('[1]I. Month-End'!$AG:$AG,'[1]I. Month-End'!$X:$X,EQ$149)</f>
        <v>#VALUE!</v>
      </c>
      <c r="ER150" s="43" t="e">
        <f>SUMIFS('[1]I. Month-End'!$AG:$AG,'[1]I. Month-End'!$X:$X,ER$149)</f>
        <v>#VALUE!</v>
      </c>
      <c r="ES150" s="43" t="e">
        <f>SUMIFS('[1]I. Month-End'!$AG:$AG,'[1]I. Month-End'!$X:$X,ES$149)</f>
        <v>#VALUE!</v>
      </c>
      <c r="ET150" s="43" t="e">
        <f>SUMIFS('[1]I. Month-End'!$AG:$AG,'[1]I. Month-End'!$X:$X,ET$149)</f>
        <v>#VALUE!</v>
      </c>
      <c r="EU150" s="43" t="e">
        <f>SUMIFS('[1]I. Month-End'!$AG:$AG,'[1]I. Month-End'!$X:$X,EU$149)</f>
        <v>#VALUE!</v>
      </c>
      <c r="EV150" s="43" t="e">
        <f>SUMIFS('[1]I. Month-End'!$AG:$AG,'[1]I. Month-End'!$X:$X,EV$149)</f>
        <v>#VALUE!</v>
      </c>
      <c r="EW150" s="43" t="e">
        <f>SUMIFS('[1]I. Month-End'!$AG:$AG,'[1]I. Month-End'!$X:$X,EW$149)</f>
        <v>#VALUE!</v>
      </c>
      <c r="EX150" s="43" t="e">
        <f>SUMIFS('[1]I. Month-End'!$AG:$AG,'[1]I. Month-End'!$X:$X,EX$149)</f>
        <v>#VALUE!</v>
      </c>
      <c r="EY150" s="43" t="e">
        <f>SUMIFS('[1]I. Month-End'!$AG:$AG,'[1]I. Month-End'!$X:$X,EY$149)</f>
        <v>#VALUE!</v>
      </c>
      <c r="EZ150" s="43" t="e">
        <f>SUMIFS('[1]I. Month-End'!$AG:$AG,'[1]I. Month-End'!$X:$X,EZ$149)</f>
        <v>#VALUE!</v>
      </c>
      <c r="FA150" s="43" t="e">
        <f>SUMIFS('[1]I. Month-End'!$AG:$AG,'[1]I. Month-End'!$X:$X,FA$149)</f>
        <v>#VALUE!</v>
      </c>
      <c r="FB150" s="43" t="e">
        <f>SUMIFS('[1]I. Month-End'!$AG:$AG,'[1]I. Month-End'!$X:$X,FB$149)</f>
        <v>#VALUE!</v>
      </c>
      <c r="FC150" s="43" t="e">
        <f>SUMIFS('[1]I. Month-End'!$AG:$AG,'[1]I. Month-End'!$X:$X,FC$149)</f>
        <v>#VALUE!</v>
      </c>
      <c r="FD150" s="43" t="e">
        <f>SUMIFS('[1]I. Month-End'!$AG:$AG,'[1]I. Month-End'!$X:$X,FD$149)</f>
        <v>#VALUE!</v>
      </c>
      <c r="FE150" s="43" t="e">
        <f>SUMIFS('[1]I. Month-End'!$AG:$AG,'[1]I. Month-End'!$X:$X,FE$149)</f>
        <v>#VALUE!</v>
      </c>
      <c r="FF150" s="43" t="e">
        <f>SUMIFS('[1]I. Month-End'!$AG:$AG,'[1]I. Month-End'!$X:$X,FF$149)</f>
        <v>#VALUE!</v>
      </c>
      <c r="FG150" s="43" t="e">
        <f>SUMIFS('[1]I. Month-End'!$AG:$AG,'[1]I. Month-End'!$X:$X,FG$149)</f>
        <v>#VALUE!</v>
      </c>
      <c r="FH150" s="43" t="e">
        <f>SUMIFS('[1]I. Month-End'!$AG:$AG,'[1]I. Month-End'!$X:$X,FH$149)</f>
        <v>#VALUE!</v>
      </c>
      <c r="FI150" s="43" t="e">
        <f>SUMIFS('[1]I. Month-End'!$AG:$AG,'[1]I. Month-End'!$X:$X,FI$149)</f>
        <v>#VALUE!</v>
      </c>
    </row>
    <row r="151" spans="1:165" ht="15" customHeight="1">
      <c r="A151" s="44"/>
      <c r="B151" s="44"/>
      <c r="C151" s="44"/>
      <c r="D151" s="44"/>
      <c r="E151" s="44"/>
      <c r="F151" s="44"/>
      <c r="G151" s="44"/>
      <c r="H151" s="44"/>
      <c r="I151" s="44"/>
      <c r="J151" s="44"/>
      <c r="K151" s="44"/>
      <c r="L151" s="44"/>
      <c r="M151" s="44"/>
      <c r="N151" s="44"/>
      <c r="O151" s="44"/>
      <c r="P151" s="44"/>
      <c r="Q151" s="44"/>
      <c r="R151" s="44"/>
      <c r="S151" s="44"/>
      <c r="T151" s="44"/>
      <c r="U151" s="44"/>
      <c r="V151" s="44"/>
      <c r="W151" s="44"/>
      <c r="X151" s="44"/>
      <c r="Y151" s="44"/>
      <c r="Z151" s="44"/>
      <c r="AA151" s="44"/>
      <c r="AB151" s="44"/>
      <c r="AC151" s="44"/>
      <c r="AD151" s="44"/>
      <c r="AE151" s="44"/>
      <c r="AF151" s="44"/>
      <c r="AG151" s="44"/>
      <c r="AH151" s="44"/>
      <c r="AI151" s="44"/>
      <c r="AJ151" s="44"/>
      <c r="AK151" s="44"/>
      <c r="AL151" s="44"/>
      <c r="AM151" s="44"/>
      <c r="AN151" s="44"/>
      <c r="AO151" s="44"/>
      <c r="AP151" s="44"/>
      <c r="AQ151" s="44"/>
      <c r="AR151" s="44"/>
      <c r="AS151" s="44"/>
      <c r="AT151" s="44"/>
      <c r="AU151" s="44"/>
      <c r="AV151" s="44"/>
    </row>
    <row r="152" spans="1:165" ht="15" customHeight="1">
      <c r="A152" s="44"/>
      <c r="B152" s="44"/>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c r="AT152" s="44"/>
      <c r="AU152" s="44"/>
      <c r="AV152" s="44"/>
    </row>
    <row r="153" spans="1:165" ht="15" customHeight="1">
      <c r="A153" s="44"/>
      <c r="B153" s="44"/>
      <c r="C153" s="44"/>
      <c r="D153" s="44"/>
      <c r="E153" s="44"/>
      <c r="F153" s="44"/>
      <c r="G153" s="44"/>
      <c r="H153" s="44"/>
      <c r="I153" s="44"/>
      <c r="J153" s="44"/>
      <c r="K153" s="44"/>
      <c r="L153" s="44"/>
      <c r="M153" s="44"/>
      <c r="N153" s="44"/>
      <c r="O153" s="44"/>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44"/>
      <c r="AS153" s="44"/>
      <c r="AT153" s="44"/>
      <c r="AU153" s="44"/>
      <c r="AV153" s="44"/>
    </row>
    <row r="154" spans="1:165" ht="15" customHeight="1">
      <c r="A154" s="44"/>
      <c r="B154" s="44"/>
      <c r="C154" s="44"/>
      <c r="D154" s="44"/>
      <c r="E154" s="44"/>
      <c r="F154" s="44"/>
      <c r="G154" s="44"/>
      <c r="H154" s="44"/>
      <c r="I154" s="44"/>
      <c r="J154" s="44"/>
      <c r="K154" s="44"/>
      <c r="L154" s="44"/>
      <c r="M154" s="44"/>
      <c r="N154" s="44"/>
      <c r="O154" s="44"/>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44"/>
      <c r="AS154" s="44"/>
      <c r="AT154" s="44"/>
      <c r="AU154" s="44"/>
      <c r="AV154" s="44"/>
    </row>
    <row r="155" spans="1:165" ht="15" customHeight="1">
      <c r="A155" s="44"/>
      <c r="B155" s="44"/>
      <c r="C155" s="44"/>
      <c r="D155" s="44"/>
      <c r="E155" s="44"/>
      <c r="F155" s="44"/>
      <c r="G155" s="44"/>
      <c r="H155" s="44"/>
      <c r="I155" s="44"/>
      <c r="J155" s="44"/>
      <c r="K155" s="44"/>
      <c r="L155" s="44"/>
      <c r="M155" s="44"/>
      <c r="N155" s="44"/>
      <c r="O155" s="44"/>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row>
    <row r="156" spans="1:165" ht="15" customHeight="1">
      <c r="A156" s="44"/>
      <c r="B156" s="44"/>
      <c r="C156" s="44"/>
      <c r="D156" s="44"/>
      <c r="E156" s="44"/>
      <c r="F156" s="44"/>
      <c r="G156" s="44"/>
      <c r="H156" s="44"/>
      <c r="I156" s="44"/>
      <c r="J156" s="44"/>
      <c r="K156" s="44"/>
      <c r="L156" s="44"/>
      <c r="M156" s="44"/>
      <c r="N156" s="44"/>
      <c r="O156" s="44"/>
      <c r="P156" s="44"/>
      <c r="Q156" s="44"/>
      <c r="R156" s="44"/>
      <c r="S156" s="44"/>
      <c r="T156" s="44"/>
      <c r="U156" s="44"/>
      <c r="V156" s="44"/>
      <c r="W156" s="44"/>
      <c r="X156" s="44"/>
      <c r="Y156" s="44"/>
      <c r="Z156" s="44"/>
      <c r="AA156" s="44"/>
      <c r="AB156" s="44"/>
      <c r="AC156" s="44"/>
      <c r="AD156" s="44"/>
      <c r="AE156" s="44"/>
      <c r="AF156" s="44"/>
      <c r="AG156" s="44"/>
      <c r="AH156" s="44"/>
      <c r="AI156" s="44"/>
      <c r="AJ156" s="44"/>
      <c r="AK156" s="44"/>
      <c r="AL156" s="44"/>
      <c r="AM156" s="44"/>
      <c r="AN156" s="44"/>
      <c r="AO156" s="44"/>
      <c r="AP156" s="44"/>
      <c r="AQ156" s="44"/>
      <c r="AR156" s="44"/>
      <c r="AS156" s="44"/>
      <c r="AT156" s="44"/>
      <c r="AU156" s="44"/>
      <c r="AV156" s="44"/>
    </row>
    <row r="157" spans="1:165" ht="15" customHeight="1">
      <c r="A157" s="44"/>
      <c r="B157" s="44"/>
      <c r="C157" s="44"/>
      <c r="D157" s="44"/>
      <c r="E157" s="44"/>
      <c r="F157" s="44"/>
      <c r="G157" s="44"/>
      <c r="H157" s="44"/>
      <c r="I157" s="44"/>
      <c r="J157" s="44"/>
      <c r="K157" s="44"/>
      <c r="L157" s="44"/>
      <c r="M157" s="44"/>
      <c r="N157" s="44"/>
      <c r="O157" s="44"/>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44"/>
      <c r="AO157" s="44"/>
      <c r="AP157" s="44"/>
      <c r="AQ157" s="44"/>
      <c r="AR157" s="44"/>
      <c r="AS157" s="44"/>
      <c r="AT157" s="44"/>
      <c r="AU157" s="44"/>
      <c r="AV157" s="44"/>
    </row>
    <row r="158" spans="1:165" ht="15" customHeight="1">
      <c r="A158" s="44"/>
      <c r="B158" s="44"/>
      <c r="C158" s="44"/>
      <c r="D158" s="44"/>
      <c r="E158" s="44"/>
      <c r="F158" s="44"/>
      <c r="G158" s="44"/>
      <c r="H158" s="44"/>
      <c r="I158" s="44"/>
      <c r="J158" s="44"/>
      <c r="K158" s="44"/>
      <c r="L158" s="44"/>
      <c r="M158" s="44"/>
      <c r="N158" s="44"/>
      <c r="O158" s="44"/>
      <c r="P158" s="44"/>
      <c r="Q158" s="44"/>
      <c r="R158" s="44"/>
      <c r="S158" s="44"/>
      <c r="T158" s="44"/>
      <c r="U158" s="44"/>
      <c r="V158" s="44"/>
      <c r="W158" s="44"/>
      <c r="X158" s="44"/>
      <c r="Y158" s="44"/>
      <c r="Z158" s="44"/>
      <c r="AA158" s="44"/>
      <c r="AB158" s="44"/>
      <c r="AC158" s="44"/>
      <c r="AD158" s="44"/>
      <c r="AE158" s="44"/>
      <c r="AF158" s="44"/>
      <c r="AG158" s="44"/>
      <c r="AH158" s="44"/>
      <c r="AI158" s="44"/>
      <c r="AJ158" s="44"/>
      <c r="AK158" s="44"/>
      <c r="AL158" s="44"/>
      <c r="AM158" s="44"/>
      <c r="AN158" s="44"/>
      <c r="AO158" s="44"/>
      <c r="AP158" s="44"/>
      <c r="AQ158" s="44"/>
      <c r="AR158" s="44"/>
      <c r="AS158" s="44"/>
      <c r="AT158" s="44"/>
      <c r="AU158" s="44"/>
      <c r="AV158" s="44"/>
    </row>
    <row r="159" spans="1:165" ht="15" customHeight="1">
      <c r="A159" s="44"/>
      <c r="B159" s="44"/>
      <c r="C159" s="44"/>
      <c r="D159" s="44"/>
      <c r="E159" s="44"/>
      <c r="F159" s="44"/>
      <c r="G159" s="44"/>
      <c r="H159" s="44"/>
      <c r="I159" s="44"/>
      <c r="J159" s="44"/>
      <c r="K159" s="44"/>
      <c r="L159" s="44"/>
      <c r="M159" s="44"/>
      <c r="N159" s="44"/>
      <c r="O159" s="44"/>
      <c r="P159" s="44"/>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c r="AT159" s="44"/>
      <c r="AU159" s="44"/>
      <c r="AV159" s="44"/>
      <c r="AZ159" s="41">
        <v>42400</v>
      </c>
      <c r="BA159" s="41">
        <v>42429</v>
      </c>
      <c r="BB159" s="41">
        <v>42460</v>
      </c>
      <c r="BC159" s="41">
        <v>42490</v>
      </c>
      <c r="BD159" s="41">
        <v>42521</v>
      </c>
      <c r="BE159" s="41">
        <v>42551</v>
      </c>
      <c r="BF159" s="41">
        <v>42582</v>
      </c>
      <c r="BG159" s="41">
        <v>42613</v>
      </c>
      <c r="BH159" s="41">
        <v>42643</v>
      </c>
      <c r="BI159" s="41">
        <v>42674</v>
      </c>
      <c r="BJ159" s="41">
        <v>42704</v>
      </c>
      <c r="BK159" s="41">
        <v>42735</v>
      </c>
      <c r="BL159" s="41">
        <v>42766</v>
      </c>
      <c r="BM159" s="41">
        <v>42794</v>
      </c>
      <c r="BN159" s="41">
        <v>42825</v>
      </c>
      <c r="BO159" s="41">
        <v>42855</v>
      </c>
      <c r="BP159" s="41">
        <v>42886</v>
      </c>
      <c r="BQ159" s="41">
        <v>42916</v>
      </c>
      <c r="BR159" s="41">
        <v>42947</v>
      </c>
      <c r="BS159" s="41">
        <v>42978</v>
      </c>
      <c r="BT159" s="41">
        <v>43008</v>
      </c>
      <c r="BU159" s="41">
        <v>43039</v>
      </c>
      <c r="BV159" s="41">
        <v>43069</v>
      </c>
      <c r="BW159" s="41">
        <v>43100</v>
      </c>
      <c r="BX159" s="41">
        <v>43131</v>
      </c>
      <c r="BY159" s="41">
        <v>43159</v>
      </c>
      <c r="BZ159" s="41">
        <v>43190</v>
      </c>
      <c r="CA159" s="41">
        <v>43220</v>
      </c>
      <c r="CB159" s="41">
        <v>43251</v>
      </c>
      <c r="CC159" s="41">
        <v>43281</v>
      </c>
      <c r="CD159" s="41">
        <v>43312</v>
      </c>
      <c r="CE159" s="41">
        <v>43343</v>
      </c>
      <c r="CF159" s="41">
        <v>43373</v>
      </c>
      <c r="CG159" s="41">
        <v>43404</v>
      </c>
      <c r="CH159" s="41">
        <v>43434</v>
      </c>
      <c r="CI159" s="41">
        <v>43465</v>
      </c>
      <c r="CJ159" s="41">
        <v>43496</v>
      </c>
      <c r="CK159" s="41">
        <v>43524</v>
      </c>
      <c r="CL159" s="41">
        <v>43555</v>
      </c>
      <c r="CM159" s="41">
        <v>43585</v>
      </c>
      <c r="CN159" s="41">
        <v>43616</v>
      </c>
      <c r="CO159" s="41">
        <v>43646</v>
      </c>
      <c r="CP159" s="41">
        <v>43677</v>
      </c>
      <c r="CQ159" s="41">
        <v>43708</v>
      </c>
      <c r="CR159" s="41">
        <v>43738</v>
      </c>
      <c r="CS159" s="41">
        <v>43769</v>
      </c>
      <c r="CT159" s="41">
        <v>43799</v>
      </c>
      <c r="CU159" s="41">
        <v>43830</v>
      </c>
      <c r="CV159" s="41">
        <v>43861</v>
      </c>
      <c r="CW159" s="41">
        <v>43890</v>
      </c>
      <c r="CX159" s="41">
        <v>43921</v>
      </c>
      <c r="CY159" s="41">
        <v>43951</v>
      </c>
      <c r="CZ159" s="41">
        <v>43982</v>
      </c>
      <c r="DA159" s="41">
        <v>44012</v>
      </c>
      <c r="DB159" s="41">
        <v>44043</v>
      </c>
      <c r="DC159" s="41">
        <v>44074</v>
      </c>
      <c r="DD159" s="41">
        <v>44104</v>
      </c>
      <c r="DE159" s="41">
        <v>44135</v>
      </c>
      <c r="DF159" s="41">
        <v>44165</v>
      </c>
      <c r="DG159" s="41">
        <v>44196</v>
      </c>
      <c r="DH159" s="41">
        <v>44227</v>
      </c>
      <c r="DI159" s="41">
        <v>44255</v>
      </c>
      <c r="DJ159" s="41">
        <v>44286</v>
      </c>
      <c r="DK159" s="41">
        <v>44316</v>
      </c>
      <c r="DL159" s="41">
        <v>44347</v>
      </c>
      <c r="DM159" s="41">
        <v>44377</v>
      </c>
      <c r="DN159" s="41">
        <v>44408</v>
      </c>
      <c r="DO159" s="41">
        <v>44439</v>
      </c>
      <c r="DP159" s="41">
        <v>44469</v>
      </c>
      <c r="DQ159" s="41">
        <v>44500</v>
      </c>
      <c r="DR159" s="41">
        <v>44530</v>
      </c>
      <c r="DS159" s="41">
        <v>44561</v>
      </c>
      <c r="DT159" s="41">
        <v>44592</v>
      </c>
      <c r="DU159" s="41">
        <v>44620</v>
      </c>
      <c r="DV159" s="41">
        <v>44651</v>
      </c>
      <c r="DW159" s="41">
        <v>44681</v>
      </c>
      <c r="DX159" s="41">
        <v>44712</v>
      </c>
      <c r="DY159" s="41">
        <v>44742</v>
      </c>
      <c r="DZ159" s="41">
        <v>44773</v>
      </c>
      <c r="EA159" s="41">
        <v>44804</v>
      </c>
      <c r="EB159" s="41">
        <v>44834</v>
      </c>
      <c r="EC159" s="41">
        <v>44865</v>
      </c>
      <c r="ED159" s="41">
        <v>44895</v>
      </c>
      <c r="EE159" s="41">
        <v>44926</v>
      </c>
      <c r="EF159" s="41">
        <v>44957</v>
      </c>
      <c r="EG159" s="41">
        <v>44985</v>
      </c>
      <c r="EH159" s="41">
        <v>45016</v>
      </c>
      <c r="EI159" s="41">
        <v>45046</v>
      </c>
      <c r="EJ159" s="41">
        <v>45077</v>
      </c>
      <c r="EK159" s="41">
        <v>45107</v>
      </c>
      <c r="EL159" s="41">
        <v>45138</v>
      </c>
      <c r="EM159" s="41">
        <v>45169</v>
      </c>
      <c r="EN159" s="41">
        <v>45199</v>
      </c>
      <c r="EO159" s="41">
        <v>45230</v>
      </c>
      <c r="EP159" s="41">
        <v>45260</v>
      </c>
      <c r="EQ159" s="41">
        <v>45291</v>
      </c>
      <c r="ER159" s="41">
        <v>45322</v>
      </c>
      <c r="ES159" s="41">
        <v>45351</v>
      </c>
      <c r="ET159" s="41">
        <v>45382</v>
      </c>
      <c r="EU159" s="41">
        <v>45412</v>
      </c>
      <c r="EV159" s="41">
        <v>45443</v>
      </c>
      <c r="EW159" s="41">
        <v>45473</v>
      </c>
      <c r="EX159" s="41">
        <v>45504</v>
      </c>
      <c r="EY159" s="41">
        <v>45535</v>
      </c>
      <c r="EZ159" s="41">
        <v>45565</v>
      </c>
      <c r="FA159" s="41">
        <v>45596</v>
      </c>
      <c r="FB159" s="41">
        <v>45626</v>
      </c>
      <c r="FC159" s="41">
        <v>45657</v>
      </c>
      <c r="FD159" s="41">
        <v>45688</v>
      </c>
      <c r="FE159" s="41">
        <v>45716</v>
      </c>
      <c r="FF159" s="41">
        <v>45747</v>
      </c>
      <c r="FG159" s="41">
        <v>45777</v>
      </c>
      <c r="FH159" s="41">
        <v>45808</v>
      </c>
      <c r="FI159" s="41">
        <v>45838</v>
      </c>
    </row>
    <row r="160" spans="1:165" ht="15" customHeight="1">
      <c r="A160" s="44"/>
      <c r="B160" s="44"/>
      <c r="C160" s="44"/>
      <c r="D160" s="44"/>
      <c r="E160" s="44"/>
      <c r="F160" s="44"/>
      <c r="G160" s="44"/>
      <c r="H160" s="44"/>
      <c r="I160" s="44"/>
      <c r="J160" s="44"/>
      <c r="K160" s="44"/>
      <c r="L160" s="44"/>
      <c r="M160" s="44"/>
      <c r="N160" s="44"/>
      <c r="O160" s="44"/>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44"/>
      <c r="AS160" s="44"/>
      <c r="AT160" s="44"/>
      <c r="AU160" s="44"/>
      <c r="AV160" s="44"/>
      <c r="AY160" s="42">
        <v>2016</v>
      </c>
      <c r="AZ160" s="43" t="e">
        <f>SUMIFS('[1]I. Month-End'!$AU:$AU,'[1]I. Month-End'!$AL:$AL,$AY160,'[1]I. Month-End'!$AK:$AK,AZ$159)</f>
        <v>#VALUE!</v>
      </c>
      <c r="BA160" s="43" t="e">
        <f>SUMIFS('[1]I. Month-End'!$AU:$AU,'[1]I. Month-End'!$AL:$AL,$AY160,'[1]I. Month-End'!$AK:$AK,BA$159)</f>
        <v>#VALUE!</v>
      </c>
      <c r="BB160" s="43" t="e">
        <f>SUMIFS('[1]I. Month-End'!$AU:$AU,'[1]I. Month-End'!$AL:$AL,$AY160,'[1]I. Month-End'!$AK:$AK,BB$159)</f>
        <v>#VALUE!</v>
      </c>
      <c r="BC160" s="43" t="e">
        <f>SUMIFS('[1]I. Month-End'!$AU:$AU,'[1]I. Month-End'!$AL:$AL,$AY160,'[1]I. Month-End'!$AK:$AK,BC$159)</f>
        <v>#VALUE!</v>
      </c>
      <c r="BD160" s="43" t="e">
        <f>SUMIFS('[1]I. Month-End'!$AU:$AU,'[1]I. Month-End'!$AL:$AL,$AY160,'[1]I. Month-End'!$AK:$AK,BD$159)</f>
        <v>#VALUE!</v>
      </c>
      <c r="BE160" s="43" t="e">
        <f>SUMIFS('[1]I. Month-End'!$AU:$AU,'[1]I. Month-End'!$AL:$AL,$AY160,'[1]I. Month-End'!$AK:$AK,BE$159)</f>
        <v>#VALUE!</v>
      </c>
      <c r="BF160" s="43" t="e">
        <f>SUMIFS('[1]I. Month-End'!$AU:$AU,'[1]I. Month-End'!$AL:$AL,$AY160,'[1]I. Month-End'!$AK:$AK,BF$159)</f>
        <v>#VALUE!</v>
      </c>
      <c r="BG160" s="43" t="e">
        <f>SUMIFS('[1]I. Month-End'!$AU:$AU,'[1]I. Month-End'!$AL:$AL,$AY160,'[1]I. Month-End'!$AK:$AK,BG$159)</f>
        <v>#VALUE!</v>
      </c>
      <c r="BH160" s="43" t="e">
        <f>SUMIFS('[1]I. Month-End'!$AU:$AU,'[1]I. Month-End'!$AL:$AL,$AY160,'[1]I. Month-End'!$AK:$AK,BH$159)</f>
        <v>#VALUE!</v>
      </c>
      <c r="BI160" s="43" t="e">
        <f>SUMIFS('[1]I. Month-End'!$AU:$AU,'[1]I. Month-End'!$AL:$AL,$AY160,'[1]I. Month-End'!$AK:$AK,BI$159)</f>
        <v>#VALUE!</v>
      </c>
      <c r="BJ160" s="43" t="e">
        <f>SUMIFS('[1]I. Month-End'!$AU:$AU,'[1]I. Month-End'!$AL:$AL,$AY160,'[1]I. Month-End'!$AK:$AK,BJ$159)</f>
        <v>#VALUE!</v>
      </c>
      <c r="BK160" s="43" t="e">
        <f>SUMIFS('[1]I. Month-End'!$AU:$AU,'[1]I. Month-End'!$AL:$AL,$AY160,'[1]I. Month-End'!$AK:$AK,BK$159)</f>
        <v>#VALUE!</v>
      </c>
      <c r="BL160" s="43" t="e">
        <f>SUMIFS('[1]I. Month-End'!$AU:$AU,'[1]I. Month-End'!$AL:$AL,$AY160,'[1]I. Month-End'!$AK:$AK,BL$159)</f>
        <v>#VALUE!</v>
      </c>
      <c r="BM160" s="43" t="e">
        <f>SUMIFS('[1]I. Month-End'!$AU:$AU,'[1]I. Month-End'!$AL:$AL,$AY160,'[1]I. Month-End'!$AK:$AK,BM$159)</f>
        <v>#VALUE!</v>
      </c>
      <c r="BN160" s="43" t="e">
        <f>SUMIFS('[1]I. Month-End'!$AU:$AU,'[1]I. Month-End'!$AL:$AL,$AY160,'[1]I. Month-End'!$AK:$AK,BN$159)</f>
        <v>#VALUE!</v>
      </c>
      <c r="BO160" s="43" t="e">
        <f>SUMIFS('[1]I. Month-End'!$AU:$AU,'[1]I. Month-End'!$AL:$AL,$AY160,'[1]I. Month-End'!$AK:$AK,BO$159)</f>
        <v>#VALUE!</v>
      </c>
      <c r="BP160" s="43" t="e">
        <f>SUMIFS('[1]I. Month-End'!$AU:$AU,'[1]I. Month-End'!$AL:$AL,$AY160,'[1]I. Month-End'!$AK:$AK,BP$159)</f>
        <v>#VALUE!</v>
      </c>
      <c r="BQ160" s="43" t="e">
        <f>SUMIFS('[1]I. Month-End'!$AU:$AU,'[1]I. Month-End'!$AL:$AL,$AY160,'[1]I. Month-End'!$AK:$AK,BQ$159)</f>
        <v>#VALUE!</v>
      </c>
      <c r="BR160" s="43" t="e">
        <f>SUMIFS('[1]I. Month-End'!$AU:$AU,'[1]I. Month-End'!$AL:$AL,$AY160,'[1]I. Month-End'!$AK:$AK,BR$159)</f>
        <v>#VALUE!</v>
      </c>
      <c r="BS160" s="43" t="e">
        <f>SUMIFS('[1]I. Month-End'!$AU:$AU,'[1]I. Month-End'!$AL:$AL,$AY160,'[1]I. Month-End'!$AK:$AK,BS$159)</f>
        <v>#VALUE!</v>
      </c>
      <c r="BT160" s="43" t="e">
        <f>SUMIFS('[1]I. Month-End'!$AU:$AU,'[1]I. Month-End'!$AL:$AL,$AY160,'[1]I. Month-End'!$AK:$AK,BT$159)</f>
        <v>#VALUE!</v>
      </c>
      <c r="BU160" s="43" t="e">
        <f>SUMIFS('[1]I. Month-End'!$AU:$AU,'[1]I. Month-End'!$AL:$AL,$AY160,'[1]I. Month-End'!$AK:$AK,BU$159)</f>
        <v>#VALUE!</v>
      </c>
      <c r="BV160" s="43" t="e">
        <f>SUMIFS('[1]I. Month-End'!$AU:$AU,'[1]I. Month-End'!$AL:$AL,$AY160,'[1]I. Month-End'!$AK:$AK,BV$159)</f>
        <v>#VALUE!</v>
      </c>
      <c r="BW160" s="43" t="e">
        <f>SUMIFS('[1]I. Month-End'!$AU:$AU,'[1]I. Month-End'!$AL:$AL,$AY160,'[1]I. Month-End'!$AK:$AK,BW$159)</f>
        <v>#VALUE!</v>
      </c>
      <c r="BX160" s="43" t="e">
        <f>SUMIFS('[1]I. Month-End'!$AU:$AU,'[1]I. Month-End'!$AL:$AL,$AY160,'[1]I. Month-End'!$AK:$AK,BX$159)</f>
        <v>#VALUE!</v>
      </c>
      <c r="BY160" s="43" t="e">
        <f>SUMIFS('[1]I. Month-End'!$AU:$AU,'[1]I. Month-End'!$AL:$AL,$AY160,'[1]I. Month-End'!$AK:$AK,BY$159)</f>
        <v>#VALUE!</v>
      </c>
      <c r="BZ160" s="43" t="e">
        <f>SUMIFS('[1]I. Month-End'!$AU:$AU,'[1]I. Month-End'!$AL:$AL,$AY160,'[1]I. Month-End'!$AK:$AK,BZ$159)</f>
        <v>#VALUE!</v>
      </c>
      <c r="CA160" s="43" t="e">
        <f>SUMIFS('[1]I. Month-End'!$AU:$AU,'[1]I. Month-End'!$AL:$AL,$AY160,'[1]I. Month-End'!$AK:$AK,CA$159)</f>
        <v>#VALUE!</v>
      </c>
      <c r="CB160" s="43" t="e">
        <f>SUMIFS('[1]I. Month-End'!$AU:$AU,'[1]I. Month-End'!$AL:$AL,$AY160,'[1]I. Month-End'!$AK:$AK,CB$159)</f>
        <v>#VALUE!</v>
      </c>
      <c r="CC160" s="43" t="e">
        <f>SUMIFS('[1]I. Month-End'!$AU:$AU,'[1]I. Month-End'!$AL:$AL,$AY160,'[1]I. Month-End'!$AK:$AK,CC$159)</f>
        <v>#VALUE!</v>
      </c>
      <c r="CD160" s="43" t="e">
        <f>SUMIFS('[1]I. Month-End'!$AU:$AU,'[1]I. Month-End'!$AL:$AL,$AY160,'[1]I. Month-End'!$AK:$AK,CD$159)</f>
        <v>#VALUE!</v>
      </c>
      <c r="CE160" s="43" t="e">
        <f>SUMIFS('[1]I. Month-End'!$AU:$AU,'[1]I. Month-End'!$AL:$AL,$AY160,'[1]I. Month-End'!$AK:$AK,CE$159)</f>
        <v>#VALUE!</v>
      </c>
      <c r="CF160" s="43" t="e">
        <f>SUMIFS('[1]I. Month-End'!$AU:$AU,'[1]I. Month-End'!$AL:$AL,$AY160,'[1]I. Month-End'!$AK:$AK,CF$159)</f>
        <v>#VALUE!</v>
      </c>
      <c r="CG160" s="43" t="e">
        <f>SUMIFS('[1]I. Month-End'!$AU:$AU,'[1]I. Month-End'!$AL:$AL,$AY160,'[1]I. Month-End'!$AK:$AK,CG$159)</f>
        <v>#VALUE!</v>
      </c>
      <c r="CH160" s="43" t="e">
        <f>SUMIFS('[1]I. Month-End'!$AU:$AU,'[1]I. Month-End'!$AL:$AL,$AY160,'[1]I. Month-End'!$AK:$AK,CH$159)</f>
        <v>#VALUE!</v>
      </c>
      <c r="CI160" s="43" t="e">
        <f>SUMIFS('[1]I. Month-End'!$AU:$AU,'[1]I. Month-End'!$AL:$AL,$AY160,'[1]I. Month-End'!$AK:$AK,CI$159)</f>
        <v>#VALUE!</v>
      </c>
      <c r="CJ160" s="43" t="e">
        <f>SUMIFS('[1]I. Month-End'!$AU:$AU,'[1]I. Month-End'!$AL:$AL,$AY160,'[1]I. Month-End'!$AK:$AK,CJ$159)</f>
        <v>#VALUE!</v>
      </c>
      <c r="CK160" s="43" t="e">
        <f>SUMIFS('[1]I. Month-End'!$AU:$AU,'[1]I. Month-End'!$AL:$AL,$AY160,'[1]I. Month-End'!$AK:$AK,CK$159)</f>
        <v>#VALUE!</v>
      </c>
      <c r="CL160" s="43" t="e">
        <f>SUMIFS('[1]I. Month-End'!$AU:$AU,'[1]I. Month-End'!$AL:$AL,$AY160,'[1]I. Month-End'!$AK:$AK,CL$159)</f>
        <v>#VALUE!</v>
      </c>
      <c r="CM160" s="43" t="e">
        <f>SUMIFS('[1]I. Month-End'!$AU:$AU,'[1]I. Month-End'!$AL:$AL,$AY160,'[1]I. Month-End'!$AK:$AK,CM$159)</f>
        <v>#VALUE!</v>
      </c>
      <c r="CN160" s="43" t="e">
        <f>SUMIFS('[1]I. Month-End'!$AU:$AU,'[1]I. Month-End'!$AL:$AL,$AY160,'[1]I. Month-End'!$AK:$AK,CN$159)</f>
        <v>#VALUE!</v>
      </c>
      <c r="CO160" s="43" t="e">
        <f>SUMIFS('[1]I. Month-End'!$AU:$AU,'[1]I. Month-End'!$AL:$AL,$AY160,'[1]I. Month-End'!$AK:$AK,CO$159)</f>
        <v>#VALUE!</v>
      </c>
      <c r="CP160" s="43" t="e">
        <f>SUMIFS('[1]I. Month-End'!$AU:$AU,'[1]I. Month-End'!$AL:$AL,$AY160,'[1]I. Month-End'!$AK:$AK,CP$159)</f>
        <v>#VALUE!</v>
      </c>
      <c r="CQ160" s="43" t="e">
        <f>SUMIFS('[1]I. Month-End'!$AU:$AU,'[1]I. Month-End'!$AL:$AL,$AY160,'[1]I. Month-End'!$AK:$AK,CQ$159)</f>
        <v>#VALUE!</v>
      </c>
      <c r="CR160" s="43" t="e">
        <f>SUMIFS('[1]I. Month-End'!$AU:$AU,'[1]I. Month-End'!$AL:$AL,$AY160,'[1]I. Month-End'!$AK:$AK,CR$159)</f>
        <v>#VALUE!</v>
      </c>
      <c r="CS160" s="43" t="e">
        <f>SUMIFS('[1]I. Month-End'!$AU:$AU,'[1]I. Month-End'!$AL:$AL,$AY160,'[1]I. Month-End'!$AK:$AK,CS$159)</f>
        <v>#VALUE!</v>
      </c>
      <c r="CT160" s="43" t="e">
        <f>SUMIFS('[1]I. Month-End'!$AU:$AU,'[1]I. Month-End'!$AL:$AL,$AY160,'[1]I. Month-End'!$AK:$AK,CT$159)</f>
        <v>#VALUE!</v>
      </c>
      <c r="CU160" s="43" t="e">
        <f>SUMIFS('[1]I. Month-End'!$AU:$AU,'[1]I. Month-End'!$AL:$AL,$AY160,'[1]I. Month-End'!$AK:$AK,CU$159)</f>
        <v>#VALUE!</v>
      </c>
      <c r="CV160" s="43" t="e">
        <f>SUMIFS('[1]I. Month-End'!$AU:$AU,'[1]I. Month-End'!$AL:$AL,$AY160,'[1]I. Month-End'!$AK:$AK,CV$159)</f>
        <v>#VALUE!</v>
      </c>
      <c r="CW160" s="43" t="e">
        <f>SUMIFS('[1]I. Month-End'!$AU:$AU,'[1]I. Month-End'!$AL:$AL,$AY160,'[1]I. Month-End'!$AK:$AK,CW$159)</f>
        <v>#VALUE!</v>
      </c>
      <c r="CX160" s="43" t="e">
        <f>SUMIFS('[1]I. Month-End'!$AU:$AU,'[1]I. Month-End'!$AL:$AL,$AY160,'[1]I. Month-End'!$AK:$AK,CX$159)</f>
        <v>#VALUE!</v>
      </c>
      <c r="CY160" s="43" t="e">
        <f>SUMIFS('[1]I. Month-End'!$AU:$AU,'[1]I. Month-End'!$AL:$AL,$AY160,'[1]I. Month-End'!$AK:$AK,CY$159)</f>
        <v>#VALUE!</v>
      </c>
      <c r="CZ160" s="43" t="e">
        <f>SUMIFS('[1]I. Month-End'!$AU:$AU,'[1]I. Month-End'!$AL:$AL,$AY160,'[1]I. Month-End'!$AK:$AK,CZ$159)</f>
        <v>#VALUE!</v>
      </c>
      <c r="DA160" s="43" t="e">
        <f>SUMIFS('[1]I. Month-End'!$AU:$AU,'[1]I. Month-End'!$AL:$AL,$AY160,'[1]I. Month-End'!$AK:$AK,DA$159)</f>
        <v>#VALUE!</v>
      </c>
      <c r="DB160" s="43" t="e">
        <f>SUMIFS('[1]I. Month-End'!$AU:$AU,'[1]I. Month-End'!$AL:$AL,$AY160,'[1]I. Month-End'!$AK:$AK,DB$159)</f>
        <v>#VALUE!</v>
      </c>
      <c r="DC160" s="43" t="e">
        <f>SUMIFS('[1]I. Month-End'!$AU:$AU,'[1]I. Month-End'!$AL:$AL,$AY160,'[1]I. Month-End'!$AK:$AK,DC$159)</f>
        <v>#VALUE!</v>
      </c>
      <c r="DD160" s="43" t="e">
        <f>SUMIFS('[1]I. Month-End'!$AU:$AU,'[1]I. Month-End'!$AL:$AL,$AY160,'[1]I. Month-End'!$AK:$AK,DD$159)</f>
        <v>#VALUE!</v>
      </c>
      <c r="DE160" s="43" t="e">
        <f>SUMIFS('[1]I. Month-End'!$AU:$AU,'[1]I. Month-End'!$AL:$AL,$AY160,'[1]I. Month-End'!$AK:$AK,DE$159)</f>
        <v>#VALUE!</v>
      </c>
      <c r="DF160" s="43" t="e">
        <f>SUMIFS('[1]I. Month-End'!$AU:$AU,'[1]I. Month-End'!$AL:$AL,$AY160,'[1]I. Month-End'!$AK:$AK,DF$159)</f>
        <v>#VALUE!</v>
      </c>
      <c r="DG160" s="43" t="e">
        <f>SUMIFS('[1]I. Month-End'!$AU:$AU,'[1]I. Month-End'!$AL:$AL,$AY160,'[1]I. Month-End'!$AK:$AK,DG$159)</f>
        <v>#VALUE!</v>
      </c>
      <c r="DH160" s="43" t="e">
        <f>SUMIFS('[1]I. Month-End'!$AU:$AU,'[1]I. Month-End'!$AL:$AL,$AY160,'[1]I. Month-End'!$AK:$AK,DH$159)</f>
        <v>#VALUE!</v>
      </c>
      <c r="DI160" s="43" t="e">
        <f>SUMIFS('[1]I. Month-End'!$AU:$AU,'[1]I. Month-End'!$AL:$AL,$AY160,'[1]I. Month-End'!$AK:$AK,DI$159)</f>
        <v>#VALUE!</v>
      </c>
      <c r="DJ160" s="43" t="e">
        <f>SUMIFS('[1]I. Month-End'!$AU:$AU,'[1]I. Month-End'!$AL:$AL,$AY160,'[1]I. Month-End'!$AK:$AK,DJ$159)</f>
        <v>#VALUE!</v>
      </c>
      <c r="DK160" s="43" t="e">
        <f>SUMIFS('[1]I. Month-End'!$AU:$AU,'[1]I. Month-End'!$AL:$AL,$AY160,'[1]I. Month-End'!$AK:$AK,DK$159)</f>
        <v>#VALUE!</v>
      </c>
      <c r="DL160" s="43" t="e">
        <f>SUMIFS('[1]I. Month-End'!$AU:$AU,'[1]I. Month-End'!$AL:$AL,$AY160,'[1]I. Month-End'!$AK:$AK,DL$159)</f>
        <v>#VALUE!</v>
      </c>
      <c r="DM160" s="43" t="e">
        <f>SUMIFS('[1]I. Month-End'!$AU:$AU,'[1]I. Month-End'!$AL:$AL,$AY160,'[1]I. Month-End'!$AK:$AK,DM$159)</f>
        <v>#VALUE!</v>
      </c>
      <c r="DN160" s="43" t="e">
        <f>SUMIFS('[1]I. Month-End'!$AU:$AU,'[1]I. Month-End'!$AL:$AL,$AY160,'[1]I. Month-End'!$AK:$AK,DN$159)</f>
        <v>#VALUE!</v>
      </c>
      <c r="DO160" s="43" t="e">
        <f>SUMIFS('[1]I. Month-End'!$AU:$AU,'[1]I. Month-End'!$AL:$AL,$AY160,'[1]I. Month-End'!$AK:$AK,DO$159)</f>
        <v>#VALUE!</v>
      </c>
      <c r="DP160" s="43" t="e">
        <f>SUMIFS('[1]I. Month-End'!$AU:$AU,'[1]I. Month-End'!$AL:$AL,$AY160,'[1]I. Month-End'!$AK:$AK,DP$159)</f>
        <v>#VALUE!</v>
      </c>
      <c r="DQ160" s="43" t="e">
        <f>SUMIFS('[1]I. Month-End'!$AU:$AU,'[1]I. Month-End'!$AL:$AL,$AY160,'[1]I. Month-End'!$AK:$AK,DQ$159)</f>
        <v>#VALUE!</v>
      </c>
      <c r="DR160" s="43" t="e">
        <f>SUMIFS('[1]I. Month-End'!$AU:$AU,'[1]I. Month-End'!$AL:$AL,$AY160,'[1]I. Month-End'!$AK:$AK,DR$159)</f>
        <v>#VALUE!</v>
      </c>
      <c r="DS160" s="43" t="e">
        <f>SUMIFS('[1]I. Month-End'!$AU:$AU,'[1]I. Month-End'!$AL:$AL,$AY160,'[1]I. Month-End'!$AK:$AK,DS$159)</f>
        <v>#VALUE!</v>
      </c>
      <c r="DT160" s="43" t="e">
        <f>SUMIFS('[1]I. Month-End'!$AU:$AU,'[1]I. Month-End'!$AL:$AL,$AY160,'[1]I. Month-End'!$AK:$AK,DT$159)</f>
        <v>#VALUE!</v>
      </c>
      <c r="DU160" s="43" t="e">
        <f>SUMIFS('[1]I. Month-End'!$AU:$AU,'[1]I. Month-End'!$AL:$AL,$AY160,'[1]I. Month-End'!$AK:$AK,DU$159)</f>
        <v>#VALUE!</v>
      </c>
      <c r="DV160" s="43" t="e">
        <f>SUMIFS('[1]I. Month-End'!$AU:$AU,'[1]I. Month-End'!$AL:$AL,$AY160,'[1]I. Month-End'!$AK:$AK,DV$159)</f>
        <v>#VALUE!</v>
      </c>
      <c r="DW160" s="43" t="e">
        <f>SUMIFS('[1]I. Month-End'!$AU:$AU,'[1]I. Month-End'!$AL:$AL,$AY160,'[1]I. Month-End'!$AK:$AK,DW$159)</f>
        <v>#VALUE!</v>
      </c>
      <c r="DX160" s="43" t="e">
        <f>SUMIFS('[1]I. Month-End'!$AU:$AU,'[1]I. Month-End'!$AL:$AL,$AY160,'[1]I. Month-End'!$AK:$AK,DX$159)</f>
        <v>#VALUE!</v>
      </c>
      <c r="DY160" s="43" t="e">
        <f>SUMIFS('[1]I. Month-End'!$AU:$AU,'[1]I. Month-End'!$AL:$AL,$AY160,'[1]I. Month-End'!$AK:$AK,DY$159)</f>
        <v>#VALUE!</v>
      </c>
      <c r="DZ160" s="43" t="e">
        <f>SUMIFS('[1]I. Month-End'!$AU:$AU,'[1]I. Month-End'!$AL:$AL,$AY160,'[1]I. Month-End'!$AK:$AK,DZ$159)</f>
        <v>#VALUE!</v>
      </c>
      <c r="EA160" s="43" t="e">
        <f>SUMIFS('[1]I. Month-End'!$AU:$AU,'[1]I. Month-End'!$AL:$AL,$AY160,'[1]I. Month-End'!$AK:$AK,EA$159)</f>
        <v>#VALUE!</v>
      </c>
      <c r="EB160" s="43" t="e">
        <f>SUMIFS('[1]I. Month-End'!$AU:$AU,'[1]I. Month-End'!$AL:$AL,$AY160,'[1]I. Month-End'!$AK:$AK,EB$159)</f>
        <v>#VALUE!</v>
      </c>
      <c r="EC160" s="43" t="e">
        <f>SUMIFS('[1]I. Month-End'!$AU:$AU,'[1]I. Month-End'!$AL:$AL,$AY160,'[1]I. Month-End'!$AK:$AK,EC$159)</f>
        <v>#VALUE!</v>
      </c>
      <c r="ED160" s="43" t="e">
        <f>SUMIFS('[1]I. Month-End'!$AU:$AU,'[1]I. Month-End'!$AL:$AL,$AY160,'[1]I. Month-End'!$AK:$AK,ED$159)</f>
        <v>#VALUE!</v>
      </c>
      <c r="EE160" s="43" t="e">
        <f>SUMIFS('[1]I. Month-End'!$AU:$AU,'[1]I. Month-End'!$AL:$AL,$AY160,'[1]I. Month-End'!$AK:$AK,EE$159)</f>
        <v>#VALUE!</v>
      </c>
      <c r="EF160" s="43" t="e">
        <f>SUMIFS('[1]I. Month-End'!$AU:$AU,'[1]I. Month-End'!$AL:$AL,$AY160,'[1]I. Month-End'!$AK:$AK,EF$159)</f>
        <v>#VALUE!</v>
      </c>
      <c r="EG160" s="43" t="e">
        <f>SUMIFS('[1]I. Month-End'!$AU:$AU,'[1]I. Month-End'!$AL:$AL,$AY160,'[1]I. Month-End'!$AK:$AK,EG$159)</f>
        <v>#VALUE!</v>
      </c>
      <c r="EH160" s="43" t="e">
        <f>SUMIFS('[1]I. Month-End'!$AU:$AU,'[1]I. Month-End'!$AL:$AL,$AY160,'[1]I. Month-End'!$AK:$AK,EH$159)</f>
        <v>#VALUE!</v>
      </c>
      <c r="EI160" s="43" t="e">
        <f>SUMIFS('[1]I. Month-End'!$AU:$AU,'[1]I. Month-End'!$AL:$AL,$AY160,'[1]I. Month-End'!$AK:$AK,EI$159)</f>
        <v>#VALUE!</v>
      </c>
      <c r="EJ160" s="43" t="e">
        <f>SUMIFS('[1]I. Month-End'!$AU:$AU,'[1]I. Month-End'!$AL:$AL,$AY160,'[1]I. Month-End'!$AK:$AK,EJ$159)</f>
        <v>#VALUE!</v>
      </c>
      <c r="EK160" s="43" t="e">
        <f>SUMIFS('[1]I. Month-End'!$AU:$AU,'[1]I. Month-End'!$AL:$AL,$AY160,'[1]I. Month-End'!$AK:$AK,EK$159)</f>
        <v>#VALUE!</v>
      </c>
      <c r="EL160" s="43" t="e">
        <f>SUMIFS('[1]I. Month-End'!$AU:$AU,'[1]I. Month-End'!$AL:$AL,$AY160,'[1]I. Month-End'!$AK:$AK,EL$159)</f>
        <v>#VALUE!</v>
      </c>
      <c r="EM160" s="43" t="e">
        <f>SUMIFS('[1]I. Month-End'!$AU:$AU,'[1]I. Month-End'!$AL:$AL,$AY160,'[1]I. Month-End'!$AK:$AK,EM$159)</f>
        <v>#VALUE!</v>
      </c>
      <c r="EN160" s="43" t="e">
        <f>SUMIFS('[1]I. Month-End'!$AU:$AU,'[1]I. Month-End'!$AL:$AL,$AY160,'[1]I. Month-End'!$AK:$AK,EN$159)</f>
        <v>#VALUE!</v>
      </c>
      <c r="EO160" s="43" t="e">
        <f>SUMIFS('[1]I. Month-End'!$AU:$AU,'[1]I. Month-End'!$AL:$AL,$AY160,'[1]I. Month-End'!$AK:$AK,EO$159)</f>
        <v>#VALUE!</v>
      </c>
      <c r="EP160" s="43" t="e">
        <f>SUMIFS('[1]I. Month-End'!$AU:$AU,'[1]I. Month-End'!$AL:$AL,$AY160,'[1]I. Month-End'!$AK:$AK,EP$159)</f>
        <v>#VALUE!</v>
      </c>
      <c r="EQ160" s="43" t="e">
        <f>SUMIFS('[1]I. Month-End'!$AU:$AU,'[1]I. Month-End'!$AL:$AL,$AY160,'[1]I. Month-End'!$AK:$AK,EQ$159)</f>
        <v>#VALUE!</v>
      </c>
      <c r="ER160" s="43" t="e">
        <f>SUMIFS('[1]I. Month-End'!$AU:$AU,'[1]I. Month-End'!$AL:$AL,$AY160,'[1]I. Month-End'!$AK:$AK,ER$159)</f>
        <v>#VALUE!</v>
      </c>
      <c r="ES160" s="43" t="e">
        <f>SUMIFS('[1]I. Month-End'!$AU:$AU,'[1]I. Month-End'!$AL:$AL,$AY160,'[1]I. Month-End'!$AK:$AK,ES$159)</f>
        <v>#VALUE!</v>
      </c>
      <c r="ET160" s="43" t="e">
        <f>SUMIFS('[1]I. Month-End'!$AU:$AU,'[1]I. Month-End'!$AL:$AL,$AY160,'[1]I. Month-End'!$AK:$AK,ET$159)</f>
        <v>#VALUE!</v>
      </c>
      <c r="EU160" s="43" t="e">
        <f>SUMIFS('[1]I. Month-End'!$AU:$AU,'[1]I. Month-End'!$AL:$AL,$AY160,'[1]I. Month-End'!$AK:$AK,EU$159)</f>
        <v>#VALUE!</v>
      </c>
      <c r="EV160" s="43" t="e">
        <f>SUMIFS('[1]I. Month-End'!$AU:$AU,'[1]I. Month-End'!$AL:$AL,$AY160,'[1]I. Month-End'!$AK:$AK,EV$159)</f>
        <v>#VALUE!</v>
      </c>
      <c r="EW160" s="43" t="e">
        <f>SUMIFS('[1]I. Month-End'!$AU:$AU,'[1]I. Month-End'!$AL:$AL,$AY160,'[1]I. Month-End'!$AK:$AK,EW$159)</f>
        <v>#VALUE!</v>
      </c>
      <c r="EX160" s="43" t="e">
        <f>SUMIFS('[1]I. Month-End'!$AU:$AU,'[1]I. Month-End'!$AL:$AL,$AY160,'[1]I. Month-End'!$AK:$AK,EX$159)</f>
        <v>#VALUE!</v>
      </c>
      <c r="EY160" s="43" t="e">
        <f>SUMIFS('[1]I. Month-End'!$AU:$AU,'[1]I. Month-End'!$AL:$AL,$AY160,'[1]I. Month-End'!$AK:$AK,EY$159)</f>
        <v>#VALUE!</v>
      </c>
      <c r="EZ160" s="43" t="e">
        <f>SUMIFS('[1]I. Month-End'!$AU:$AU,'[1]I. Month-End'!$AL:$AL,$AY160,'[1]I. Month-End'!$AK:$AK,EZ$159)</f>
        <v>#VALUE!</v>
      </c>
      <c r="FA160" s="43" t="e">
        <f>SUMIFS('[1]I. Month-End'!$AU:$AU,'[1]I. Month-End'!$AL:$AL,$AY160,'[1]I. Month-End'!$AK:$AK,FA$159)</f>
        <v>#VALUE!</v>
      </c>
      <c r="FB160" s="43" t="e">
        <f>SUMIFS('[1]I. Month-End'!$AU:$AU,'[1]I. Month-End'!$AL:$AL,$AY160,'[1]I. Month-End'!$AK:$AK,FB$159)</f>
        <v>#VALUE!</v>
      </c>
      <c r="FC160" s="43" t="e">
        <f>SUMIFS('[1]I. Month-End'!$AU:$AU,'[1]I. Month-End'!$AL:$AL,$AY160,'[1]I. Month-End'!$AK:$AK,FC$159)</f>
        <v>#VALUE!</v>
      </c>
      <c r="FD160" s="43" t="e">
        <f>SUMIFS('[1]I. Month-End'!$AU:$AU,'[1]I. Month-End'!$AL:$AL,$AY160,'[1]I. Month-End'!$AK:$AK,FD$159)</f>
        <v>#VALUE!</v>
      </c>
      <c r="FE160" s="43" t="e">
        <f>SUMIFS('[1]I. Month-End'!$AU:$AU,'[1]I. Month-End'!$AL:$AL,$AY160,'[1]I. Month-End'!$AK:$AK,FE$159)</f>
        <v>#VALUE!</v>
      </c>
      <c r="FF160" s="43" t="e">
        <f>SUMIFS('[1]I. Month-End'!$AU:$AU,'[1]I. Month-End'!$AL:$AL,$AY160,'[1]I. Month-End'!$AK:$AK,FF$159)</f>
        <v>#VALUE!</v>
      </c>
      <c r="FG160" s="43" t="e">
        <f>SUMIFS('[1]I. Month-End'!$AU:$AU,'[1]I. Month-End'!$AL:$AL,$AY160,'[1]I. Month-End'!$AK:$AK,FG$159)</f>
        <v>#VALUE!</v>
      </c>
      <c r="FH160" s="43" t="e">
        <f>SUMIFS('[1]I. Month-End'!$AU:$AU,'[1]I. Month-End'!$AL:$AL,$AY160,'[1]I. Month-End'!$AK:$AK,FH$159)</f>
        <v>#VALUE!</v>
      </c>
      <c r="FI160" s="43" t="e">
        <f>SUMIFS('[1]I. Month-End'!$AU:$AU,'[1]I. Month-End'!$AL:$AL,$AY160,'[1]I. Month-End'!$AK:$AK,FI$159)</f>
        <v>#VALUE!</v>
      </c>
    </row>
    <row r="161" spans="1:165" ht="15" customHeight="1">
      <c r="A161" s="44"/>
      <c r="B161" s="44"/>
      <c r="C161" s="44"/>
      <c r="D161" s="44"/>
      <c r="E161" s="44"/>
      <c r="F161" s="44"/>
      <c r="G161" s="44"/>
      <c r="H161" s="44"/>
      <c r="I161" s="44"/>
      <c r="J161" s="44"/>
      <c r="K161" s="44"/>
      <c r="L161" s="44"/>
      <c r="M161" s="44"/>
      <c r="N161" s="44"/>
      <c r="O161" s="44"/>
      <c r="P161" s="44"/>
      <c r="Q161" s="44"/>
      <c r="R161" s="44"/>
      <c r="S161" s="44"/>
      <c r="T161" s="44"/>
      <c r="U161" s="44"/>
      <c r="V161" s="44"/>
      <c r="W161" s="44"/>
      <c r="X161" s="44"/>
      <c r="Y161" s="44"/>
      <c r="Z161" s="44"/>
      <c r="AA161" s="44"/>
      <c r="AB161" s="44"/>
      <c r="AC161" s="44"/>
      <c r="AD161" s="44"/>
      <c r="AE161" s="44"/>
      <c r="AF161" s="44"/>
      <c r="AG161" s="44"/>
      <c r="AH161" s="44"/>
      <c r="AI161" s="44"/>
      <c r="AJ161" s="44"/>
      <c r="AK161" s="44"/>
      <c r="AL161" s="44"/>
      <c r="AM161" s="44"/>
      <c r="AN161" s="44"/>
      <c r="AO161" s="44"/>
      <c r="AP161" s="44"/>
      <c r="AQ161" s="44"/>
      <c r="AR161" s="44"/>
      <c r="AS161" s="44"/>
      <c r="AT161" s="44"/>
      <c r="AU161" s="44"/>
      <c r="AV161" s="44"/>
      <c r="AY161" s="42">
        <v>2017</v>
      </c>
      <c r="AZ161" s="43"/>
      <c r="BA161" s="43"/>
      <c r="BB161" s="43"/>
      <c r="BC161" s="43"/>
      <c r="BD161" s="43"/>
      <c r="BE161" s="43"/>
      <c r="BF161" s="43"/>
      <c r="BG161" s="43"/>
      <c r="BH161" s="43"/>
      <c r="BI161" s="43"/>
      <c r="BJ161" s="43"/>
      <c r="BK161" s="43"/>
      <c r="BL161" s="43" t="e">
        <f>SUMIFS('[1]I. Month-End'!$AU:$AU,'[1]I. Month-End'!$AL:$AL,$AY161,'[1]I. Month-End'!$AK:$AK,BL$159)</f>
        <v>#VALUE!</v>
      </c>
      <c r="BM161" s="43" t="e">
        <f>SUMIFS('[1]I. Month-End'!$AU:$AU,'[1]I. Month-End'!$AL:$AL,$AY161,'[1]I. Month-End'!$AK:$AK,BM$159)</f>
        <v>#VALUE!</v>
      </c>
      <c r="BN161" s="43" t="e">
        <f>SUMIFS('[1]I. Month-End'!$AU:$AU,'[1]I. Month-End'!$AL:$AL,$AY161,'[1]I. Month-End'!$AK:$AK,BN$159)</f>
        <v>#VALUE!</v>
      </c>
      <c r="BO161" s="43" t="e">
        <f>SUMIFS('[1]I. Month-End'!$AU:$AU,'[1]I. Month-End'!$AL:$AL,$AY161,'[1]I. Month-End'!$AK:$AK,BO$159)</f>
        <v>#VALUE!</v>
      </c>
      <c r="BP161" s="43" t="e">
        <f>SUMIFS('[1]I. Month-End'!$AU:$AU,'[1]I. Month-End'!$AL:$AL,$AY161,'[1]I. Month-End'!$AK:$AK,BP$159)</f>
        <v>#VALUE!</v>
      </c>
      <c r="BQ161" s="43" t="e">
        <f>SUMIFS('[1]I. Month-End'!$AU:$AU,'[1]I. Month-End'!$AL:$AL,$AY161,'[1]I. Month-End'!$AK:$AK,BQ$159)</f>
        <v>#VALUE!</v>
      </c>
      <c r="BR161" s="43" t="e">
        <f>SUMIFS('[1]I. Month-End'!$AU:$AU,'[1]I. Month-End'!$AL:$AL,$AY161,'[1]I. Month-End'!$AK:$AK,BR$159)</f>
        <v>#VALUE!</v>
      </c>
      <c r="BS161" s="43" t="e">
        <f>SUMIFS('[1]I. Month-End'!$AU:$AU,'[1]I. Month-End'!$AL:$AL,$AY161,'[1]I. Month-End'!$AK:$AK,BS$159)</f>
        <v>#VALUE!</v>
      </c>
      <c r="BT161" s="43" t="e">
        <f>SUMIFS('[1]I. Month-End'!$AU:$AU,'[1]I. Month-End'!$AL:$AL,$AY161,'[1]I. Month-End'!$AK:$AK,BT$159)</f>
        <v>#VALUE!</v>
      </c>
      <c r="BU161" s="43" t="e">
        <f>SUMIFS('[1]I. Month-End'!$AU:$AU,'[1]I. Month-End'!$AL:$AL,$AY161,'[1]I. Month-End'!$AK:$AK,BU$159)</f>
        <v>#VALUE!</v>
      </c>
      <c r="BV161" s="43" t="e">
        <f>SUMIFS('[1]I. Month-End'!$AU:$AU,'[1]I. Month-End'!$AL:$AL,$AY161,'[1]I. Month-End'!$AK:$AK,BV$159)</f>
        <v>#VALUE!</v>
      </c>
      <c r="BW161" s="43" t="e">
        <f>SUMIFS('[1]I. Month-End'!$AU:$AU,'[1]I. Month-End'!$AL:$AL,$AY161,'[1]I. Month-End'!$AK:$AK,BW$159)</f>
        <v>#VALUE!</v>
      </c>
      <c r="BX161" s="43" t="e">
        <f>SUMIFS('[1]I. Month-End'!$AU:$AU,'[1]I. Month-End'!$AL:$AL,$AY161,'[1]I. Month-End'!$AK:$AK,BX$159)</f>
        <v>#VALUE!</v>
      </c>
      <c r="BY161" s="43" t="e">
        <f>SUMIFS('[1]I. Month-End'!$AU:$AU,'[1]I. Month-End'!$AL:$AL,$AY161,'[1]I. Month-End'!$AK:$AK,BY$159)</f>
        <v>#VALUE!</v>
      </c>
      <c r="BZ161" s="43" t="e">
        <f>SUMIFS('[1]I. Month-End'!$AU:$AU,'[1]I. Month-End'!$AL:$AL,$AY161,'[1]I. Month-End'!$AK:$AK,BZ$159)</f>
        <v>#VALUE!</v>
      </c>
      <c r="CA161" s="43" t="e">
        <f>SUMIFS('[1]I. Month-End'!$AU:$AU,'[1]I. Month-End'!$AL:$AL,$AY161,'[1]I. Month-End'!$AK:$AK,CA$159)</f>
        <v>#VALUE!</v>
      </c>
      <c r="CB161" s="43" t="e">
        <f>SUMIFS('[1]I. Month-End'!$AU:$AU,'[1]I. Month-End'!$AL:$AL,$AY161,'[1]I. Month-End'!$AK:$AK,CB$159)</f>
        <v>#VALUE!</v>
      </c>
      <c r="CC161" s="43" t="e">
        <f>SUMIFS('[1]I. Month-End'!$AU:$AU,'[1]I. Month-End'!$AL:$AL,$AY161,'[1]I. Month-End'!$AK:$AK,CC$159)</f>
        <v>#VALUE!</v>
      </c>
      <c r="CD161" s="43" t="e">
        <f>SUMIFS('[1]I. Month-End'!$AU:$AU,'[1]I. Month-End'!$AL:$AL,$AY161,'[1]I. Month-End'!$AK:$AK,CD$159)</f>
        <v>#VALUE!</v>
      </c>
      <c r="CE161" s="43" t="e">
        <f>SUMIFS('[1]I. Month-End'!$AU:$AU,'[1]I. Month-End'!$AL:$AL,$AY161,'[1]I. Month-End'!$AK:$AK,CE$159)</f>
        <v>#VALUE!</v>
      </c>
      <c r="CF161" s="43" t="e">
        <f>SUMIFS('[1]I. Month-End'!$AU:$AU,'[1]I. Month-End'!$AL:$AL,$AY161,'[1]I. Month-End'!$AK:$AK,CF$159)</f>
        <v>#VALUE!</v>
      </c>
      <c r="CG161" s="43" t="e">
        <f>SUMIFS('[1]I. Month-End'!$AU:$AU,'[1]I. Month-End'!$AL:$AL,$AY161,'[1]I. Month-End'!$AK:$AK,CG$159)</f>
        <v>#VALUE!</v>
      </c>
      <c r="CH161" s="43" t="e">
        <f>SUMIFS('[1]I. Month-End'!$AU:$AU,'[1]I. Month-End'!$AL:$AL,$AY161,'[1]I. Month-End'!$AK:$AK,CH$159)</f>
        <v>#VALUE!</v>
      </c>
      <c r="CI161" s="43" t="e">
        <f>SUMIFS('[1]I. Month-End'!$AU:$AU,'[1]I. Month-End'!$AL:$AL,$AY161,'[1]I. Month-End'!$AK:$AK,CI$159)</f>
        <v>#VALUE!</v>
      </c>
      <c r="CJ161" s="43" t="e">
        <f>SUMIFS('[1]I. Month-End'!$AU:$AU,'[1]I. Month-End'!$AL:$AL,$AY161,'[1]I. Month-End'!$AK:$AK,CJ$159)</f>
        <v>#VALUE!</v>
      </c>
      <c r="CK161" s="43" t="e">
        <f>SUMIFS('[1]I. Month-End'!$AU:$AU,'[1]I. Month-End'!$AL:$AL,$AY161,'[1]I. Month-End'!$AK:$AK,CK$159)</f>
        <v>#VALUE!</v>
      </c>
      <c r="CL161" s="43" t="e">
        <f>SUMIFS('[1]I. Month-End'!$AU:$AU,'[1]I. Month-End'!$AL:$AL,$AY161,'[1]I. Month-End'!$AK:$AK,CL$159)</f>
        <v>#VALUE!</v>
      </c>
      <c r="CM161" s="43" t="e">
        <f>SUMIFS('[1]I. Month-End'!$AU:$AU,'[1]I. Month-End'!$AL:$AL,$AY161,'[1]I. Month-End'!$AK:$AK,CM$159)</f>
        <v>#VALUE!</v>
      </c>
      <c r="CN161" s="43" t="e">
        <f>SUMIFS('[1]I. Month-End'!$AU:$AU,'[1]I. Month-End'!$AL:$AL,$AY161,'[1]I. Month-End'!$AK:$AK,CN$159)</f>
        <v>#VALUE!</v>
      </c>
      <c r="CO161" s="43" t="e">
        <f>SUMIFS('[1]I. Month-End'!$AU:$AU,'[1]I. Month-End'!$AL:$AL,$AY161,'[1]I. Month-End'!$AK:$AK,CO$159)</f>
        <v>#VALUE!</v>
      </c>
      <c r="CP161" s="43" t="e">
        <f>SUMIFS('[1]I. Month-End'!$AU:$AU,'[1]I. Month-End'!$AL:$AL,$AY161,'[1]I. Month-End'!$AK:$AK,CP$159)</f>
        <v>#VALUE!</v>
      </c>
      <c r="CQ161" s="43" t="e">
        <f>SUMIFS('[1]I. Month-End'!$AU:$AU,'[1]I. Month-End'!$AL:$AL,$AY161,'[1]I. Month-End'!$AK:$AK,CQ$159)</f>
        <v>#VALUE!</v>
      </c>
      <c r="CR161" s="43" t="e">
        <f>SUMIFS('[1]I. Month-End'!$AU:$AU,'[1]I. Month-End'!$AL:$AL,$AY161,'[1]I. Month-End'!$AK:$AK,CR$159)</f>
        <v>#VALUE!</v>
      </c>
      <c r="CS161" s="43" t="e">
        <f>SUMIFS('[1]I. Month-End'!$AU:$AU,'[1]I. Month-End'!$AL:$AL,$AY161,'[1]I. Month-End'!$AK:$AK,CS$159)</f>
        <v>#VALUE!</v>
      </c>
      <c r="CT161" s="43" t="e">
        <f>SUMIFS('[1]I. Month-End'!$AU:$AU,'[1]I. Month-End'!$AL:$AL,$AY161,'[1]I. Month-End'!$AK:$AK,CT$159)</f>
        <v>#VALUE!</v>
      </c>
      <c r="CU161" s="43" t="e">
        <f>SUMIFS('[1]I. Month-End'!$AU:$AU,'[1]I. Month-End'!$AL:$AL,$AY161,'[1]I. Month-End'!$AK:$AK,CU$159)</f>
        <v>#VALUE!</v>
      </c>
      <c r="CV161" s="43" t="e">
        <f>SUMIFS('[1]I. Month-End'!$AU:$AU,'[1]I. Month-End'!$AL:$AL,$AY161,'[1]I. Month-End'!$AK:$AK,CV$159)</f>
        <v>#VALUE!</v>
      </c>
      <c r="CW161" s="43" t="e">
        <f>SUMIFS('[1]I. Month-End'!$AU:$AU,'[1]I. Month-End'!$AL:$AL,$AY161,'[1]I. Month-End'!$AK:$AK,CW$159)</f>
        <v>#VALUE!</v>
      </c>
      <c r="CX161" s="43" t="e">
        <f>SUMIFS('[1]I. Month-End'!$AU:$AU,'[1]I. Month-End'!$AL:$AL,$AY161,'[1]I. Month-End'!$AK:$AK,CX$159)</f>
        <v>#VALUE!</v>
      </c>
      <c r="CY161" s="43" t="e">
        <f>SUMIFS('[1]I. Month-End'!$AU:$AU,'[1]I. Month-End'!$AL:$AL,$AY161,'[1]I. Month-End'!$AK:$AK,CY$159)</f>
        <v>#VALUE!</v>
      </c>
      <c r="CZ161" s="43" t="e">
        <f>SUMIFS('[1]I. Month-End'!$AU:$AU,'[1]I. Month-End'!$AL:$AL,$AY161,'[1]I. Month-End'!$AK:$AK,CZ$159)</f>
        <v>#VALUE!</v>
      </c>
      <c r="DA161" s="43" t="e">
        <f>SUMIFS('[1]I. Month-End'!$AU:$AU,'[1]I. Month-End'!$AL:$AL,$AY161,'[1]I. Month-End'!$AK:$AK,DA$159)</f>
        <v>#VALUE!</v>
      </c>
      <c r="DB161" s="43" t="e">
        <f>SUMIFS('[1]I. Month-End'!$AU:$AU,'[1]I. Month-End'!$AL:$AL,$AY161,'[1]I. Month-End'!$AK:$AK,DB$159)</f>
        <v>#VALUE!</v>
      </c>
      <c r="DC161" s="43" t="e">
        <f>SUMIFS('[1]I. Month-End'!$AU:$AU,'[1]I. Month-End'!$AL:$AL,$AY161,'[1]I. Month-End'!$AK:$AK,DC$159)</f>
        <v>#VALUE!</v>
      </c>
      <c r="DD161" s="43" t="e">
        <f>SUMIFS('[1]I. Month-End'!$AU:$AU,'[1]I. Month-End'!$AL:$AL,$AY161,'[1]I. Month-End'!$AK:$AK,DD$159)</f>
        <v>#VALUE!</v>
      </c>
      <c r="DE161" s="43" t="e">
        <f>SUMIFS('[1]I. Month-End'!$AU:$AU,'[1]I. Month-End'!$AL:$AL,$AY161,'[1]I. Month-End'!$AK:$AK,DE$159)</f>
        <v>#VALUE!</v>
      </c>
      <c r="DF161" s="43" t="e">
        <f>SUMIFS('[1]I. Month-End'!$AU:$AU,'[1]I. Month-End'!$AL:$AL,$AY161,'[1]I. Month-End'!$AK:$AK,DF$159)</f>
        <v>#VALUE!</v>
      </c>
      <c r="DG161" s="43" t="e">
        <f>SUMIFS('[1]I. Month-End'!$AU:$AU,'[1]I. Month-End'!$AL:$AL,$AY161,'[1]I. Month-End'!$AK:$AK,DG$159)</f>
        <v>#VALUE!</v>
      </c>
      <c r="DH161" s="43" t="e">
        <f>SUMIFS('[1]I. Month-End'!$AU:$AU,'[1]I. Month-End'!$AL:$AL,$AY161,'[1]I. Month-End'!$AK:$AK,DH$159)</f>
        <v>#VALUE!</v>
      </c>
      <c r="DI161" s="43" t="e">
        <f>SUMIFS('[1]I. Month-End'!$AU:$AU,'[1]I. Month-End'!$AL:$AL,$AY161,'[1]I. Month-End'!$AK:$AK,DI$159)</f>
        <v>#VALUE!</v>
      </c>
      <c r="DJ161" s="43" t="e">
        <f>SUMIFS('[1]I. Month-End'!$AU:$AU,'[1]I. Month-End'!$AL:$AL,$AY161,'[1]I. Month-End'!$AK:$AK,DJ$159)</f>
        <v>#VALUE!</v>
      </c>
      <c r="DK161" s="43" t="e">
        <f>SUMIFS('[1]I. Month-End'!$AU:$AU,'[1]I. Month-End'!$AL:$AL,$AY161,'[1]I. Month-End'!$AK:$AK,DK$159)</f>
        <v>#VALUE!</v>
      </c>
      <c r="DL161" s="43" t="e">
        <f>SUMIFS('[1]I. Month-End'!$AU:$AU,'[1]I. Month-End'!$AL:$AL,$AY161,'[1]I. Month-End'!$AK:$AK,DL$159)</f>
        <v>#VALUE!</v>
      </c>
      <c r="DM161" s="43" t="e">
        <f>SUMIFS('[1]I. Month-End'!$AU:$AU,'[1]I. Month-End'!$AL:$AL,$AY161,'[1]I. Month-End'!$AK:$AK,DM$159)</f>
        <v>#VALUE!</v>
      </c>
      <c r="DN161" s="43" t="e">
        <f>SUMIFS('[1]I. Month-End'!$AU:$AU,'[1]I. Month-End'!$AL:$AL,$AY161,'[1]I. Month-End'!$AK:$AK,DN$159)</f>
        <v>#VALUE!</v>
      </c>
      <c r="DO161" s="43" t="e">
        <f>SUMIFS('[1]I. Month-End'!$AU:$AU,'[1]I. Month-End'!$AL:$AL,$AY161,'[1]I. Month-End'!$AK:$AK,DO$159)</f>
        <v>#VALUE!</v>
      </c>
      <c r="DP161" s="43" t="e">
        <f>SUMIFS('[1]I. Month-End'!$AU:$AU,'[1]I. Month-End'!$AL:$AL,$AY161,'[1]I. Month-End'!$AK:$AK,DP$159)</f>
        <v>#VALUE!</v>
      </c>
      <c r="DQ161" s="43" t="e">
        <f>SUMIFS('[1]I. Month-End'!$AU:$AU,'[1]I. Month-End'!$AL:$AL,$AY161,'[1]I. Month-End'!$AK:$AK,DQ$159)</f>
        <v>#VALUE!</v>
      </c>
      <c r="DR161" s="43" t="e">
        <f>SUMIFS('[1]I. Month-End'!$AU:$AU,'[1]I. Month-End'!$AL:$AL,$AY161,'[1]I. Month-End'!$AK:$AK,DR$159)</f>
        <v>#VALUE!</v>
      </c>
      <c r="DS161" s="43" t="e">
        <f>SUMIFS('[1]I. Month-End'!$AU:$AU,'[1]I. Month-End'!$AL:$AL,$AY161,'[1]I. Month-End'!$AK:$AK,DS$159)</f>
        <v>#VALUE!</v>
      </c>
      <c r="DT161" s="43" t="e">
        <f>SUMIFS('[1]I. Month-End'!$AU:$AU,'[1]I. Month-End'!$AL:$AL,$AY161,'[1]I. Month-End'!$AK:$AK,DT$159)</f>
        <v>#VALUE!</v>
      </c>
      <c r="DU161" s="43" t="e">
        <f>SUMIFS('[1]I. Month-End'!$AU:$AU,'[1]I. Month-End'!$AL:$AL,$AY161,'[1]I. Month-End'!$AK:$AK,DU$159)</f>
        <v>#VALUE!</v>
      </c>
      <c r="DV161" s="43" t="e">
        <f>SUMIFS('[1]I. Month-End'!$AU:$AU,'[1]I. Month-End'!$AL:$AL,$AY161,'[1]I. Month-End'!$AK:$AK,DV$159)</f>
        <v>#VALUE!</v>
      </c>
      <c r="DW161" s="43" t="e">
        <f>SUMIFS('[1]I. Month-End'!$AU:$AU,'[1]I. Month-End'!$AL:$AL,$AY161,'[1]I. Month-End'!$AK:$AK,DW$159)</f>
        <v>#VALUE!</v>
      </c>
      <c r="DX161" s="43" t="e">
        <f>SUMIFS('[1]I. Month-End'!$AU:$AU,'[1]I. Month-End'!$AL:$AL,$AY161,'[1]I. Month-End'!$AK:$AK,DX$159)</f>
        <v>#VALUE!</v>
      </c>
      <c r="DY161" s="43" t="e">
        <f>SUMIFS('[1]I. Month-End'!$AU:$AU,'[1]I. Month-End'!$AL:$AL,$AY161,'[1]I. Month-End'!$AK:$AK,DY$159)</f>
        <v>#VALUE!</v>
      </c>
      <c r="DZ161" s="43" t="e">
        <f>SUMIFS('[1]I. Month-End'!$AU:$AU,'[1]I. Month-End'!$AL:$AL,$AY161,'[1]I. Month-End'!$AK:$AK,DZ$159)</f>
        <v>#VALUE!</v>
      </c>
      <c r="EA161" s="43" t="e">
        <f>SUMIFS('[1]I. Month-End'!$AU:$AU,'[1]I. Month-End'!$AL:$AL,$AY161,'[1]I. Month-End'!$AK:$AK,EA$159)</f>
        <v>#VALUE!</v>
      </c>
      <c r="EB161" s="43" t="e">
        <f>SUMIFS('[1]I. Month-End'!$AU:$AU,'[1]I. Month-End'!$AL:$AL,$AY161,'[1]I. Month-End'!$AK:$AK,EB$159)</f>
        <v>#VALUE!</v>
      </c>
      <c r="EC161" s="43" t="e">
        <f>SUMIFS('[1]I. Month-End'!$AU:$AU,'[1]I. Month-End'!$AL:$AL,$AY161,'[1]I. Month-End'!$AK:$AK,EC$159)</f>
        <v>#VALUE!</v>
      </c>
      <c r="ED161" s="43" t="e">
        <f>SUMIFS('[1]I. Month-End'!$AU:$AU,'[1]I. Month-End'!$AL:$AL,$AY161,'[1]I. Month-End'!$AK:$AK,ED$159)</f>
        <v>#VALUE!</v>
      </c>
      <c r="EE161" s="43" t="e">
        <f>SUMIFS('[1]I. Month-End'!$AU:$AU,'[1]I. Month-End'!$AL:$AL,$AY161,'[1]I. Month-End'!$AK:$AK,EE$159)</f>
        <v>#VALUE!</v>
      </c>
      <c r="EF161" s="43" t="e">
        <f>SUMIFS('[1]I. Month-End'!$AU:$AU,'[1]I. Month-End'!$AL:$AL,$AY161,'[1]I. Month-End'!$AK:$AK,EF$159)</f>
        <v>#VALUE!</v>
      </c>
      <c r="EG161" s="43" t="e">
        <f>SUMIFS('[1]I. Month-End'!$AU:$AU,'[1]I. Month-End'!$AL:$AL,$AY161,'[1]I. Month-End'!$AK:$AK,EG$159)</f>
        <v>#VALUE!</v>
      </c>
      <c r="EH161" s="43" t="e">
        <f>SUMIFS('[1]I. Month-End'!$AU:$AU,'[1]I. Month-End'!$AL:$AL,$AY161,'[1]I. Month-End'!$AK:$AK,EH$159)</f>
        <v>#VALUE!</v>
      </c>
      <c r="EI161" s="43" t="e">
        <f>SUMIFS('[1]I. Month-End'!$AU:$AU,'[1]I. Month-End'!$AL:$AL,$AY161,'[1]I. Month-End'!$AK:$AK,EI$159)</f>
        <v>#VALUE!</v>
      </c>
      <c r="EJ161" s="43" t="e">
        <f>SUMIFS('[1]I. Month-End'!$AU:$AU,'[1]I. Month-End'!$AL:$AL,$AY161,'[1]I. Month-End'!$AK:$AK,EJ$159)</f>
        <v>#VALUE!</v>
      </c>
      <c r="EK161" s="43" t="e">
        <f>SUMIFS('[1]I. Month-End'!$AU:$AU,'[1]I. Month-End'!$AL:$AL,$AY161,'[1]I. Month-End'!$AK:$AK,EK$159)</f>
        <v>#VALUE!</v>
      </c>
      <c r="EL161" s="43" t="e">
        <f>SUMIFS('[1]I. Month-End'!$AU:$AU,'[1]I. Month-End'!$AL:$AL,$AY161,'[1]I. Month-End'!$AK:$AK,EL$159)</f>
        <v>#VALUE!</v>
      </c>
      <c r="EM161" s="43" t="e">
        <f>SUMIFS('[1]I. Month-End'!$AU:$AU,'[1]I. Month-End'!$AL:$AL,$AY161,'[1]I. Month-End'!$AK:$AK,EM$159)</f>
        <v>#VALUE!</v>
      </c>
      <c r="EN161" s="43" t="e">
        <f>SUMIFS('[1]I. Month-End'!$AU:$AU,'[1]I. Month-End'!$AL:$AL,$AY161,'[1]I. Month-End'!$AK:$AK,EN$159)</f>
        <v>#VALUE!</v>
      </c>
      <c r="EO161" s="43" t="e">
        <f>SUMIFS('[1]I. Month-End'!$AU:$AU,'[1]I. Month-End'!$AL:$AL,$AY161,'[1]I. Month-End'!$AK:$AK,EO$159)</f>
        <v>#VALUE!</v>
      </c>
      <c r="EP161" s="43" t="e">
        <f>SUMIFS('[1]I. Month-End'!$AU:$AU,'[1]I. Month-End'!$AL:$AL,$AY161,'[1]I. Month-End'!$AK:$AK,EP$159)</f>
        <v>#VALUE!</v>
      </c>
      <c r="EQ161" s="43" t="e">
        <f>SUMIFS('[1]I. Month-End'!$AU:$AU,'[1]I. Month-End'!$AL:$AL,$AY161,'[1]I. Month-End'!$AK:$AK,EQ$159)</f>
        <v>#VALUE!</v>
      </c>
      <c r="ER161" s="43" t="e">
        <f>SUMIFS('[1]I. Month-End'!$AU:$AU,'[1]I. Month-End'!$AL:$AL,$AY161,'[1]I. Month-End'!$AK:$AK,ER$159)</f>
        <v>#VALUE!</v>
      </c>
      <c r="ES161" s="43" t="e">
        <f>SUMIFS('[1]I. Month-End'!$AU:$AU,'[1]I. Month-End'!$AL:$AL,$AY161,'[1]I. Month-End'!$AK:$AK,ES$159)</f>
        <v>#VALUE!</v>
      </c>
      <c r="ET161" s="43" t="e">
        <f>SUMIFS('[1]I. Month-End'!$AU:$AU,'[1]I. Month-End'!$AL:$AL,$AY161,'[1]I. Month-End'!$AK:$AK,ET$159)</f>
        <v>#VALUE!</v>
      </c>
      <c r="EU161" s="43" t="e">
        <f>SUMIFS('[1]I. Month-End'!$AU:$AU,'[1]I. Month-End'!$AL:$AL,$AY161,'[1]I. Month-End'!$AK:$AK,EU$159)</f>
        <v>#VALUE!</v>
      </c>
      <c r="EV161" s="43" t="e">
        <f>SUMIFS('[1]I. Month-End'!$AU:$AU,'[1]I. Month-End'!$AL:$AL,$AY161,'[1]I. Month-End'!$AK:$AK,EV$159)</f>
        <v>#VALUE!</v>
      </c>
      <c r="EW161" s="43" t="e">
        <f>SUMIFS('[1]I. Month-End'!$AU:$AU,'[1]I. Month-End'!$AL:$AL,$AY161,'[1]I. Month-End'!$AK:$AK,EW$159)</f>
        <v>#VALUE!</v>
      </c>
      <c r="EX161" s="43" t="e">
        <f>SUMIFS('[1]I. Month-End'!$AU:$AU,'[1]I. Month-End'!$AL:$AL,$AY161,'[1]I. Month-End'!$AK:$AK,EX$159)</f>
        <v>#VALUE!</v>
      </c>
      <c r="EY161" s="43" t="e">
        <f>SUMIFS('[1]I. Month-End'!$AU:$AU,'[1]I. Month-End'!$AL:$AL,$AY161,'[1]I. Month-End'!$AK:$AK,EY$159)</f>
        <v>#VALUE!</v>
      </c>
      <c r="EZ161" s="43" t="e">
        <f>SUMIFS('[1]I. Month-End'!$AU:$AU,'[1]I. Month-End'!$AL:$AL,$AY161,'[1]I. Month-End'!$AK:$AK,EZ$159)</f>
        <v>#VALUE!</v>
      </c>
      <c r="FA161" s="43" t="e">
        <f>SUMIFS('[1]I. Month-End'!$AU:$AU,'[1]I. Month-End'!$AL:$AL,$AY161,'[1]I. Month-End'!$AK:$AK,FA$159)</f>
        <v>#VALUE!</v>
      </c>
      <c r="FB161" s="43" t="e">
        <f>SUMIFS('[1]I. Month-End'!$AU:$AU,'[1]I. Month-End'!$AL:$AL,$AY161,'[1]I. Month-End'!$AK:$AK,FB$159)</f>
        <v>#VALUE!</v>
      </c>
      <c r="FC161" s="43" t="e">
        <f>SUMIFS('[1]I. Month-End'!$AU:$AU,'[1]I. Month-End'!$AL:$AL,$AY161,'[1]I. Month-End'!$AK:$AK,FC$159)</f>
        <v>#VALUE!</v>
      </c>
      <c r="FD161" s="43" t="e">
        <f>SUMIFS('[1]I. Month-End'!$AU:$AU,'[1]I. Month-End'!$AL:$AL,$AY161,'[1]I. Month-End'!$AK:$AK,FD$159)</f>
        <v>#VALUE!</v>
      </c>
      <c r="FE161" s="43" t="e">
        <f>SUMIFS('[1]I. Month-End'!$AU:$AU,'[1]I. Month-End'!$AL:$AL,$AY161,'[1]I. Month-End'!$AK:$AK,FE$159)</f>
        <v>#VALUE!</v>
      </c>
      <c r="FF161" s="43" t="e">
        <f>SUMIFS('[1]I. Month-End'!$AU:$AU,'[1]I. Month-End'!$AL:$AL,$AY161,'[1]I. Month-End'!$AK:$AK,FF$159)</f>
        <v>#VALUE!</v>
      </c>
      <c r="FG161" s="43" t="e">
        <f>SUMIFS('[1]I. Month-End'!$AU:$AU,'[1]I. Month-End'!$AL:$AL,$AY161,'[1]I. Month-End'!$AK:$AK,FG$159)</f>
        <v>#VALUE!</v>
      </c>
      <c r="FH161" s="43" t="e">
        <f>SUMIFS('[1]I. Month-End'!$AU:$AU,'[1]I. Month-End'!$AL:$AL,$AY161,'[1]I. Month-End'!$AK:$AK,FH$159)</f>
        <v>#VALUE!</v>
      </c>
      <c r="FI161" s="43" t="e">
        <f>SUMIFS('[1]I. Month-End'!$AU:$AU,'[1]I. Month-End'!$AL:$AL,$AY161,'[1]I. Month-End'!$AK:$AK,FI$159)</f>
        <v>#VALUE!</v>
      </c>
    </row>
    <row r="162" spans="1:165" ht="15" customHeight="1">
      <c r="A162" s="44"/>
      <c r="B162" s="44"/>
      <c r="C162" s="44"/>
      <c r="D162" s="44"/>
      <c r="E162" s="44"/>
      <c r="F162" s="44"/>
      <c r="G162" s="44"/>
      <c r="H162" s="44"/>
      <c r="I162" s="44"/>
      <c r="J162" s="44"/>
      <c r="K162" s="44"/>
      <c r="L162" s="44"/>
      <c r="M162" s="44"/>
      <c r="N162" s="44"/>
      <c r="O162" s="44"/>
      <c r="P162" s="44"/>
      <c r="Q162" s="44"/>
      <c r="R162" s="44"/>
      <c r="S162" s="44"/>
      <c r="T162" s="44"/>
      <c r="U162" s="44"/>
      <c r="V162" s="44"/>
      <c r="W162" s="44"/>
      <c r="X162" s="44"/>
      <c r="Y162" s="44"/>
      <c r="Z162" s="44"/>
      <c r="AA162" s="44"/>
      <c r="AB162" s="44"/>
      <c r="AC162" s="44"/>
      <c r="AD162" s="44"/>
      <c r="AE162" s="44"/>
      <c r="AF162" s="44"/>
      <c r="AG162" s="44"/>
      <c r="AH162" s="44"/>
      <c r="AI162" s="44"/>
      <c r="AJ162" s="44"/>
      <c r="AK162" s="44"/>
      <c r="AL162" s="44"/>
      <c r="AM162" s="44"/>
      <c r="AN162" s="44"/>
      <c r="AO162" s="44"/>
      <c r="AP162" s="44"/>
      <c r="AQ162" s="44"/>
      <c r="AR162" s="44"/>
      <c r="AS162" s="44"/>
      <c r="AT162" s="44"/>
      <c r="AU162" s="44"/>
      <c r="AV162" s="44"/>
      <c r="AY162" s="42">
        <v>2018</v>
      </c>
      <c r="AZ162" s="43"/>
      <c r="BA162" s="43"/>
      <c r="BB162" s="43"/>
      <c r="BC162" s="43"/>
      <c r="BD162" s="43"/>
      <c r="BE162" s="43"/>
      <c r="BF162" s="43"/>
      <c r="BG162" s="43"/>
      <c r="BH162" s="43"/>
      <c r="BI162" s="43"/>
      <c r="BJ162" s="43"/>
      <c r="BK162" s="43"/>
      <c r="BL162" s="43"/>
      <c r="BM162" s="43"/>
      <c r="BN162" s="43"/>
      <c r="BO162" s="43"/>
      <c r="BP162" s="43"/>
      <c r="BQ162" s="43"/>
      <c r="BR162" s="43"/>
      <c r="BS162" s="43"/>
      <c r="BT162" s="43"/>
      <c r="BU162" s="43"/>
      <c r="BV162" s="43"/>
      <c r="BW162" s="43"/>
      <c r="BX162" s="43" t="e">
        <f>SUMIFS('[1]I. Month-End'!$AU:$AU,'[1]I. Month-End'!$AL:$AL,$AY162,'[1]I. Month-End'!$AK:$AK,BX$159)</f>
        <v>#VALUE!</v>
      </c>
      <c r="BY162" s="43" t="e">
        <f>SUMIFS('[1]I. Month-End'!$AU:$AU,'[1]I. Month-End'!$AL:$AL,$AY162,'[1]I. Month-End'!$AK:$AK,BY$159)</f>
        <v>#VALUE!</v>
      </c>
      <c r="BZ162" s="43" t="e">
        <f>SUMIFS('[1]I. Month-End'!$AU:$AU,'[1]I. Month-End'!$AL:$AL,$AY162,'[1]I. Month-End'!$AK:$AK,BZ$159)</f>
        <v>#VALUE!</v>
      </c>
      <c r="CA162" s="43" t="e">
        <f>SUMIFS('[1]I. Month-End'!$AU:$AU,'[1]I. Month-End'!$AL:$AL,$AY162,'[1]I. Month-End'!$AK:$AK,CA$159)</f>
        <v>#VALUE!</v>
      </c>
      <c r="CB162" s="43" t="e">
        <f>SUMIFS('[1]I. Month-End'!$AU:$AU,'[1]I. Month-End'!$AL:$AL,$AY162,'[1]I. Month-End'!$AK:$AK,CB$159)</f>
        <v>#VALUE!</v>
      </c>
      <c r="CC162" s="43" t="e">
        <f>SUMIFS('[1]I. Month-End'!$AU:$AU,'[1]I. Month-End'!$AL:$AL,$AY162,'[1]I. Month-End'!$AK:$AK,CC$159)</f>
        <v>#VALUE!</v>
      </c>
      <c r="CD162" s="43" t="e">
        <f>SUMIFS('[1]I. Month-End'!$AU:$AU,'[1]I. Month-End'!$AL:$AL,$AY162,'[1]I. Month-End'!$AK:$AK,CD$159)</f>
        <v>#VALUE!</v>
      </c>
      <c r="CE162" s="43" t="e">
        <f>SUMIFS('[1]I. Month-End'!$AU:$AU,'[1]I. Month-End'!$AL:$AL,$AY162,'[1]I. Month-End'!$AK:$AK,CE$159)</f>
        <v>#VALUE!</v>
      </c>
      <c r="CF162" s="43" t="e">
        <f>SUMIFS('[1]I. Month-End'!$AU:$AU,'[1]I. Month-End'!$AL:$AL,$AY162,'[1]I. Month-End'!$AK:$AK,CF$159)</f>
        <v>#VALUE!</v>
      </c>
      <c r="CG162" s="43" t="e">
        <f>SUMIFS('[1]I. Month-End'!$AU:$AU,'[1]I. Month-End'!$AL:$AL,$AY162,'[1]I. Month-End'!$AK:$AK,CG$159)</f>
        <v>#VALUE!</v>
      </c>
      <c r="CH162" s="43" t="e">
        <f>SUMIFS('[1]I. Month-End'!$AU:$AU,'[1]I. Month-End'!$AL:$AL,$AY162,'[1]I. Month-End'!$AK:$AK,CH$159)</f>
        <v>#VALUE!</v>
      </c>
      <c r="CI162" s="43" t="e">
        <f>SUMIFS('[1]I. Month-End'!$AU:$AU,'[1]I. Month-End'!$AL:$AL,$AY162,'[1]I. Month-End'!$AK:$AK,CI$159)</f>
        <v>#VALUE!</v>
      </c>
      <c r="CJ162" s="43" t="e">
        <f>SUMIFS('[1]I. Month-End'!$AU:$AU,'[1]I. Month-End'!$AL:$AL,$AY162,'[1]I. Month-End'!$AK:$AK,CJ$159)</f>
        <v>#VALUE!</v>
      </c>
      <c r="CK162" s="43" t="e">
        <f>SUMIFS('[1]I. Month-End'!$AU:$AU,'[1]I. Month-End'!$AL:$AL,$AY162,'[1]I. Month-End'!$AK:$AK,CK$159)</f>
        <v>#VALUE!</v>
      </c>
      <c r="CL162" s="43" t="e">
        <f>SUMIFS('[1]I. Month-End'!$AU:$AU,'[1]I. Month-End'!$AL:$AL,$AY162,'[1]I. Month-End'!$AK:$AK,CL$159)</f>
        <v>#VALUE!</v>
      </c>
      <c r="CM162" s="43" t="e">
        <f>SUMIFS('[1]I. Month-End'!$AU:$AU,'[1]I. Month-End'!$AL:$AL,$AY162,'[1]I. Month-End'!$AK:$AK,CM$159)</f>
        <v>#VALUE!</v>
      </c>
      <c r="CN162" s="43" t="e">
        <f>SUMIFS('[1]I. Month-End'!$AU:$AU,'[1]I. Month-End'!$AL:$AL,$AY162,'[1]I. Month-End'!$AK:$AK,CN$159)</f>
        <v>#VALUE!</v>
      </c>
      <c r="CO162" s="43" t="e">
        <f>SUMIFS('[1]I. Month-End'!$AU:$AU,'[1]I. Month-End'!$AL:$AL,$AY162,'[1]I. Month-End'!$AK:$AK,CO$159)</f>
        <v>#VALUE!</v>
      </c>
      <c r="CP162" s="43" t="e">
        <f>SUMIFS('[1]I. Month-End'!$AU:$AU,'[1]I. Month-End'!$AL:$AL,$AY162,'[1]I. Month-End'!$AK:$AK,CP$159)</f>
        <v>#VALUE!</v>
      </c>
      <c r="CQ162" s="43" t="e">
        <f>SUMIFS('[1]I. Month-End'!$AU:$AU,'[1]I. Month-End'!$AL:$AL,$AY162,'[1]I. Month-End'!$AK:$AK,CQ$159)</f>
        <v>#VALUE!</v>
      </c>
      <c r="CR162" s="43" t="e">
        <f>SUMIFS('[1]I. Month-End'!$AU:$AU,'[1]I. Month-End'!$AL:$AL,$AY162,'[1]I. Month-End'!$AK:$AK,CR$159)</f>
        <v>#VALUE!</v>
      </c>
      <c r="CS162" s="43" t="e">
        <f>SUMIFS('[1]I. Month-End'!$AU:$AU,'[1]I. Month-End'!$AL:$AL,$AY162,'[1]I. Month-End'!$AK:$AK,CS$159)</f>
        <v>#VALUE!</v>
      </c>
      <c r="CT162" s="43" t="e">
        <f>SUMIFS('[1]I. Month-End'!$AU:$AU,'[1]I. Month-End'!$AL:$AL,$AY162,'[1]I. Month-End'!$AK:$AK,CT$159)</f>
        <v>#VALUE!</v>
      </c>
      <c r="CU162" s="43" t="e">
        <f>SUMIFS('[1]I. Month-End'!$AU:$AU,'[1]I. Month-End'!$AL:$AL,$AY162,'[1]I. Month-End'!$AK:$AK,CU$159)</f>
        <v>#VALUE!</v>
      </c>
      <c r="CV162" s="43" t="e">
        <f>SUMIFS('[1]I. Month-End'!$AU:$AU,'[1]I. Month-End'!$AL:$AL,$AY162,'[1]I. Month-End'!$AK:$AK,CV$159)</f>
        <v>#VALUE!</v>
      </c>
      <c r="CW162" s="43" t="e">
        <f>SUMIFS('[1]I. Month-End'!$AU:$AU,'[1]I. Month-End'!$AL:$AL,$AY162,'[1]I. Month-End'!$AK:$AK,CW$159)</f>
        <v>#VALUE!</v>
      </c>
      <c r="CX162" s="43" t="e">
        <f>SUMIFS('[1]I. Month-End'!$AU:$AU,'[1]I. Month-End'!$AL:$AL,$AY162,'[1]I. Month-End'!$AK:$AK,CX$159)</f>
        <v>#VALUE!</v>
      </c>
      <c r="CY162" s="43" t="e">
        <f>SUMIFS('[1]I. Month-End'!$AU:$AU,'[1]I. Month-End'!$AL:$AL,$AY162,'[1]I. Month-End'!$AK:$AK,CY$159)</f>
        <v>#VALUE!</v>
      </c>
      <c r="CZ162" s="43" t="e">
        <f>SUMIFS('[1]I. Month-End'!$AU:$AU,'[1]I. Month-End'!$AL:$AL,$AY162,'[1]I. Month-End'!$AK:$AK,CZ$159)</f>
        <v>#VALUE!</v>
      </c>
      <c r="DA162" s="43" t="e">
        <f>SUMIFS('[1]I. Month-End'!$AU:$AU,'[1]I. Month-End'!$AL:$AL,$AY162,'[1]I. Month-End'!$AK:$AK,DA$159)</f>
        <v>#VALUE!</v>
      </c>
      <c r="DB162" s="43" t="e">
        <f>SUMIFS('[1]I. Month-End'!$AU:$AU,'[1]I. Month-End'!$AL:$AL,$AY162,'[1]I. Month-End'!$AK:$AK,DB$159)</f>
        <v>#VALUE!</v>
      </c>
      <c r="DC162" s="43" t="e">
        <f>SUMIFS('[1]I. Month-End'!$AU:$AU,'[1]I. Month-End'!$AL:$AL,$AY162,'[1]I. Month-End'!$AK:$AK,DC$159)</f>
        <v>#VALUE!</v>
      </c>
      <c r="DD162" s="43" t="e">
        <f>SUMIFS('[1]I. Month-End'!$AU:$AU,'[1]I. Month-End'!$AL:$AL,$AY162,'[1]I. Month-End'!$AK:$AK,DD$159)</f>
        <v>#VALUE!</v>
      </c>
      <c r="DE162" s="43" t="e">
        <f>SUMIFS('[1]I. Month-End'!$AU:$AU,'[1]I. Month-End'!$AL:$AL,$AY162,'[1]I. Month-End'!$AK:$AK,DE$159)</f>
        <v>#VALUE!</v>
      </c>
      <c r="DF162" s="43" t="e">
        <f>SUMIFS('[1]I. Month-End'!$AU:$AU,'[1]I. Month-End'!$AL:$AL,$AY162,'[1]I. Month-End'!$AK:$AK,DF$159)</f>
        <v>#VALUE!</v>
      </c>
      <c r="DG162" s="43" t="e">
        <f>SUMIFS('[1]I. Month-End'!$AU:$AU,'[1]I. Month-End'!$AL:$AL,$AY162,'[1]I. Month-End'!$AK:$AK,DG$159)</f>
        <v>#VALUE!</v>
      </c>
      <c r="DH162" s="43" t="e">
        <f>SUMIFS('[1]I. Month-End'!$AU:$AU,'[1]I. Month-End'!$AL:$AL,$AY162,'[1]I. Month-End'!$AK:$AK,DH$159)</f>
        <v>#VALUE!</v>
      </c>
      <c r="DI162" s="43" t="e">
        <f>SUMIFS('[1]I. Month-End'!$AU:$AU,'[1]I. Month-End'!$AL:$AL,$AY162,'[1]I. Month-End'!$AK:$AK,DI$159)</f>
        <v>#VALUE!</v>
      </c>
      <c r="DJ162" s="43" t="e">
        <f>SUMIFS('[1]I. Month-End'!$AU:$AU,'[1]I. Month-End'!$AL:$AL,$AY162,'[1]I. Month-End'!$AK:$AK,DJ$159)</f>
        <v>#VALUE!</v>
      </c>
      <c r="DK162" s="43" t="e">
        <f>SUMIFS('[1]I. Month-End'!$AU:$AU,'[1]I. Month-End'!$AL:$AL,$AY162,'[1]I. Month-End'!$AK:$AK,DK$159)</f>
        <v>#VALUE!</v>
      </c>
      <c r="DL162" s="43" t="e">
        <f>SUMIFS('[1]I. Month-End'!$AU:$AU,'[1]I. Month-End'!$AL:$AL,$AY162,'[1]I. Month-End'!$AK:$AK,DL$159)</f>
        <v>#VALUE!</v>
      </c>
      <c r="DM162" s="43" t="e">
        <f>SUMIFS('[1]I. Month-End'!$AU:$AU,'[1]I. Month-End'!$AL:$AL,$AY162,'[1]I. Month-End'!$AK:$AK,DM$159)</f>
        <v>#VALUE!</v>
      </c>
      <c r="DN162" s="43" t="e">
        <f>SUMIFS('[1]I. Month-End'!$AU:$AU,'[1]I. Month-End'!$AL:$AL,$AY162,'[1]I. Month-End'!$AK:$AK,DN$159)</f>
        <v>#VALUE!</v>
      </c>
      <c r="DO162" s="43" t="e">
        <f>SUMIFS('[1]I. Month-End'!$AU:$AU,'[1]I. Month-End'!$AL:$AL,$AY162,'[1]I. Month-End'!$AK:$AK,DO$159)</f>
        <v>#VALUE!</v>
      </c>
      <c r="DP162" s="43" t="e">
        <f>SUMIFS('[1]I. Month-End'!$AU:$AU,'[1]I. Month-End'!$AL:$AL,$AY162,'[1]I. Month-End'!$AK:$AK,DP$159)</f>
        <v>#VALUE!</v>
      </c>
      <c r="DQ162" s="43" t="e">
        <f>SUMIFS('[1]I. Month-End'!$AU:$AU,'[1]I. Month-End'!$AL:$AL,$AY162,'[1]I. Month-End'!$AK:$AK,DQ$159)</f>
        <v>#VALUE!</v>
      </c>
      <c r="DR162" s="43" t="e">
        <f>SUMIFS('[1]I. Month-End'!$AU:$AU,'[1]I. Month-End'!$AL:$AL,$AY162,'[1]I. Month-End'!$AK:$AK,DR$159)</f>
        <v>#VALUE!</v>
      </c>
      <c r="DS162" s="43" t="e">
        <f>SUMIFS('[1]I. Month-End'!$AU:$AU,'[1]I. Month-End'!$AL:$AL,$AY162,'[1]I. Month-End'!$AK:$AK,DS$159)</f>
        <v>#VALUE!</v>
      </c>
      <c r="DT162" s="43" t="e">
        <f>SUMIFS('[1]I. Month-End'!$AU:$AU,'[1]I. Month-End'!$AL:$AL,$AY162,'[1]I. Month-End'!$AK:$AK,DT$159)</f>
        <v>#VALUE!</v>
      </c>
      <c r="DU162" s="43" t="e">
        <f>SUMIFS('[1]I. Month-End'!$AU:$AU,'[1]I. Month-End'!$AL:$AL,$AY162,'[1]I. Month-End'!$AK:$AK,DU$159)</f>
        <v>#VALUE!</v>
      </c>
      <c r="DV162" s="43" t="e">
        <f>SUMIFS('[1]I. Month-End'!$AU:$AU,'[1]I. Month-End'!$AL:$AL,$AY162,'[1]I. Month-End'!$AK:$AK,DV$159)</f>
        <v>#VALUE!</v>
      </c>
      <c r="DW162" s="43" t="e">
        <f>SUMIFS('[1]I. Month-End'!$AU:$AU,'[1]I. Month-End'!$AL:$AL,$AY162,'[1]I. Month-End'!$AK:$AK,DW$159)</f>
        <v>#VALUE!</v>
      </c>
      <c r="DX162" s="43" t="e">
        <f>SUMIFS('[1]I. Month-End'!$AU:$AU,'[1]I. Month-End'!$AL:$AL,$AY162,'[1]I. Month-End'!$AK:$AK,DX$159)</f>
        <v>#VALUE!</v>
      </c>
      <c r="DY162" s="43" t="e">
        <f>SUMIFS('[1]I. Month-End'!$AU:$AU,'[1]I. Month-End'!$AL:$AL,$AY162,'[1]I. Month-End'!$AK:$AK,DY$159)</f>
        <v>#VALUE!</v>
      </c>
      <c r="DZ162" s="43" t="e">
        <f>SUMIFS('[1]I. Month-End'!$AU:$AU,'[1]I. Month-End'!$AL:$AL,$AY162,'[1]I. Month-End'!$AK:$AK,DZ$159)</f>
        <v>#VALUE!</v>
      </c>
      <c r="EA162" s="43" t="e">
        <f>SUMIFS('[1]I. Month-End'!$AU:$AU,'[1]I. Month-End'!$AL:$AL,$AY162,'[1]I. Month-End'!$AK:$AK,EA$159)</f>
        <v>#VALUE!</v>
      </c>
      <c r="EB162" s="43" t="e">
        <f>SUMIFS('[1]I. Month-End'!$AU:$AU,'[1]I. Month-End'!$AL:$AL,$AY162,'[1]I. Month-End'!$AK:$AK,EB$159)</f>
        <v>#VALUE!</v>
      </c>
      <c r="EC162" s="43" t="e">
        <f>SUMIFS('[1]I. Month-End'!$AU:$AU,'[1]I. Month-End'!$AL:$AL,$AY162,'[1]I. Month-End'!$AK:$AK,EC$159)</f>
        <v>#VALUE!</v>
      </c>
      <c r="ED162" s="43" t="e">
        <f>SUMIFS('[1]I. Month-End'!$AU:$AU,'[1]I. Month-End'!$AL:$AL,$AY162,'[1]I. Month-End'!$AK:$AK,ED$159)</f>
        <v>#VALUE!</v>
      </c>
      <c r="EE162" s="43" t="e">
        <f>SUMIFS('[1]I. Month-End'!$AU:$AU,'[1]I. Month-End'!$AL:$AL,$AY162,'[1]I. Month-End'!$AK:$AK,EE$159)</f>
        <v>#VALUE!</v>
      </c>
      <c r="EF162" s="43" t="e">
        <f>SUMIFS('[1]I. Month-End'!$AU:$AU,'[1]I. Month-End'!$AL:$AL,$AY162,'[1]I. Month-End'!$AK:$AK,EF$159)</f>
        <v>#VALUE!</v>
      </c>
      <c r="EG162" s="43" t="e">
        <f>SUMIFS('[1]I. Month-End'!$AU:$AU,'[1]I. Month-End'!$AL:$AL,$AY162,'[1]I. Month-End'!$AK:$AK,EG$159)</f>
        <v>#VALUE!</v>
      </c>
      <c r="EH162" s="43" t="e">
        <f>SUMIFS('[1]I. Month-End'!$AU:$AU,'[1]I. Month-End'!$AL:$AL,$AY162,'[1]I. Month-End'!$AK:$AK,EH$159)</f>
        <v>#VALUE!</v>
      </c>
      <c r="EI162" s="43" t="e">
        <f>SUMIFS('[1]I. Month-End'!$AU:$AU,'[1]I. Month-End'!$AL:$AL,$AY162,'[1]I. Month-End'!$AK:$AK,EI$159)</f>
        <v>#VALUE!</v>
      </c>
      <c r="EJ162" s="43" t="e">
        <f>SUMIFS('[1]I. Month-End'!$AU:$AU,'[1]I. Month-End'!$AL:$AL,$AY162,'[1]I. Month-End'!$AK:$AK,EJ$159)</f>
        <v>#VALUE!</v>
      </c>
      <c r="EK162" s="43" t="e">
        <f>SUMIFS('[1]I. Month-End'!$AU:$AU,'[1]I. Month-End'!$AL:$AL,$AY162,'[1]I. Month-End'!$AK:$AK,EK$159)</f>
        <v>#VALUE!</v>
      </c>
      <c r="EL162" s="43" t="e">
        <f>SUMIFS('[1]I. Month-End'!$AU:$AU,'[1]I. Month-End'!$AL:$AL,$AY162,'[1]I. Month-End'!$AK:$AK,EL$159)</f>
        <v>#VALUE!</v>
      </c>
      <c r="EM162" s="43" t="e">
        <f>SUMIFS('[1]I. Month-End'!$AU:$AU,'[1]I. Month-End'!$AL:$AL,$AY162,'[1]I. Month-End'!$AK:$AK,EM$159)</f>
        <v>#VALUE!</v>
      </c>
      <c r="EN162" s="43" t="e">
        <f>SUMIFS('[1]I. Month-End'!$AU:$AU,'[1]I. Month-End'!$AL:$AL,$AY162,'[1]I. Month-End'!$AK:$AK,EN$159)</f>
        <v>#VALUE!</v>
      </c>
      <c r="EO162" s="43" t="e">
        <f>SUMIFS('[1]I. Month-End'!$AU:$AU,'[1]I. Month-End'!$AL:$AL,$AY162,'[1]I. Month-End'!$AK:$AK,EO$159)</f>
        <v>#VALUE!</v>
      </c>
      <c r="EP162" s="43" t="e">
        <f>SUMIFS('[1]I. Month-End'!$AU:$AU,'[1]I. Month-End'!$AL:$AL,$AY162,'[1]I. Month-End'!$AK:$AK,EP$159)</f>
        <v>#VALUE!</v>
      </c>
      <c r="EQ162" s="43" t="e">
        <f>SUMIFS('[1]I. Month-End'!$AU:$AU,'[1]I. Month-End'!$AL:$AL,$AY162,'[1]I. Month-End'!$AK:$AK,EQ$159)</f>
        <v>#VALUE!</v>
      </c>
      <c r="ER162" s="43" t="e">
        <f>SUMIFS('[1]I. Month-End'!$AU:$AU,'[1]I. Month-End'!$AL:$AL,$AY162,'[1]I. Month-End'!$AK:$AK,ER$159)</f>
        <v>#VALUE!</v>
      </c>
      <c r="ES162" s="43" t="e">
        <f>SUMIFS('[1]I. Month-End'!$AU:$AU,'[1]I. Month-End'!$AL:$AL,$AY162,'[1]I. Month-End'!$AK:$AK,ES$159)</f>
        <v>#VALUE!</v>
      </c>
      <c r="ET162" s="43" t="e">
        <f>SUMIFS('[1]I. Month-End'!$AU:$AU,'[1]I. Month-End'!$AL:$AL,$AY162,'[1]I. Month-End'!$AK:$AK,ET$159)</f>
        <v>#VALUE!</v>
      </c>
      <c r="EU162" s="43" t="e">
        <f>SUMIFS('[1]I. Month-End'!$AU:$AU,'[1]I. Month-End'!$AL:$AL,$AY162,'[1]I. Month-End'!$AK:$AK,EU$159)</f>
        <v>#VALUE!</v>
      </c>
      <c r="EV162" s="43" t="e">
        <f>SUMIFS('[1]I. Month-End'!$AU:$AU,'[1]I. Month-End'!$AL:$AL,$AY162,'[1]I. Month-End'!$AK:$AK,EV$159)</f>
        <v>#VALUE!</v>
      </c>
      <c r="EW162" s="43" t="e">
        <f>SUMIFS('[1]I. Month-End'!$AU:$AU,'[1]I. Month-End'!$AL:$AL,$AY162,'[1]I. Month-End'!$AK:$AK,EW$159)</f>
        <v>#VALUE!</v>
      </c>
      <c r="EX162" s="43" t="e">
        <f>SUMIFS('[1]I. Month-End'!$AU:$AU,'[1]I. Month-End'!$AL:$AL,$AY162,'[1]I. Month-End'!$AK:$AK,EX$159)</f>
        <v>#VALUE!</v>
      </c>
      <c r="EY162" s="43" t="e">
        <f>SUMIFS('[1]I. Month-End'!$AU:$AU,'[1]I. Month-End'!$AL:$AL,$AY162,'[1]I. Month-End'!$AK:$AK,EY$159)</f>
        <v>#VALUE!</v>
      </c>
      <c r="EZ162" s="43" t="e">
        <f>SUMIFS('[1]I. Month-End'!$AU:$AU,'[1]I. Month-End'!$AL:$AL,$AY162,'[1]I. Month-End'!$AK:$AK,EZ$159)</f>
        <v>#VALUE!</v>
      </c>
      <c r="FA162" s="43" t="e">
        <f>SUMIFS('[1]I. Month-End'!$AU:$AU,'[1]I. Month-End'!$AL:$AL,$AY162,'[1]I. Month-End'!$AK:$AK,FA$159)</f>
        <v>#VALUE!</v>
      </c>
      <c r="FB162" s="43" t="e">
        <f>SUMIFS('[1]I. Month-End'!$AU:$AU,'[1]I. Month-End'!$AL:$AL,$AY162,'[1]I. Month-End'!$AK:$AK,FB$159)</f>
        <v>#VALUE!</v>
      </c>
      <c r="FC162" s="43" t="e">
        <f>SUMIFS('[1]I. Month-End'!$AU:$AU,'[1]I. Month-End'!$AL:$AL,$AY162,'[1]I. Month-End'!$AK:$AK,FC$159)</f>
        <v>#VALUE!</v>
      </c>
      <c r="FD162" s="43" t="e">
        <f>SUMIFS('[1]I. Month-End'!$AU:$AU,'[1]I. Month-End'!$AL:$AL,$AY162,'[1]I. Month-End'!$AK:$AK,FD$159)</f>
        <v>#VALUE!</v>
      </c>
      <c r="FE162" s="43" t="e">
        <f>SUMIFS('[1]I. Month-End'!$AU:$AU,'[1]I. Month-End'!$AL:$AL,$AY162,'[1]I. Month-End'!$AK:$AK,FE$159)</f>
        <v>#VALUE!</v>
      </c>
      <c r="FF162" s="43" t="e">
        <f>SUMIFS('[1]I. Month-End'!$AU:$AU,'[1]I. Month-End'!$AL:$AL,$AY162,'[1]I. Month-End'!$AK:$AK,FF$159)</f>
        <v>#VALUE!</v>
      </c>
      <c r="FG162" s="43" t="e">
        <f>SUMIFS('[1]I. Month-End'!$AU:$AU,'[1]I. Month-End'!$AL:$AL,$AY162,'[1]I. Month-End'!$AK:$AK,FG$159)</f>
        <v>#VALUE!</v>
      </c>
      <c r="FH162" s="43" t="e">
        <f>SUMIFS('[1]I. Month-End'!$AU:$AU,'[1]I. Month-End'!$AL:$AL,$AY162,'[1]I. Month-End'!$AK:$AK,FH$159)</f>
        <v>#VALUE!</v>
      </c>
      <c r="FI162" s="43" t="e">
        <f>SUMIFS('[1]I. Month-End'!$AU:$AU,'[1]I. Month-End'!$AL:$AL,$AY162,'[1]I. Month-End'!$AK:$AK,FI$159)</f>
        <v>#VALUE!</v>
      </c>
    </row>
    <row r="163" spans="1:165" ht="15" customHeight="1">
      <c r="A163" s="44"/>
      <c r="B163" s="44"/>
      <c r="C163" s="44"/>
      <c r="D163" s="44"/>
      <c r="E163" s="44"/>
      <c r="F163" s="44"/>
      <c r="G163" s="44"/>
      <c r="H163" s="44"/>
      <c r="I163" s="44"/>
      <c r="J163" s="44"/>
      <c r="K163" s="44"/>
      <c r="L163" s="44"/>
      <c r="M163" s="44"/>
      <c r="N163" s="44"/>
      <c r="O163" s="44"/>
      <c r="P163" s="44"/>
      <c r="Q163" s="44"/>
      <c r="R163" s="44"/>
      <c r="S163" s="44"/>
      <c r="T163" s="44"/>
      <c r="U163" s="44"/>
      <c r="V163" s="44"/>
      <c r="W163" s="44"/>
      <c r="X163" s="44"/>
      <c r="Y163" s="44"/>
      <c r="Z163" s="44"/>
      <c r="AA163" s="44"/>
      <c r="AB163" s="44"/>
      <c r="AC163" s="44"/>
      <c r="AD163" s="44"/>
      <c r="AE163" s="44"/>
      <c r="AF163" s="44"/>
      <c r="AG163" s="44"/>
      <c r="AH163" s="44"/>
      <c r="AI163" s="44"/>
      <c r="AJ163" s="44"/>
      <c r="AK163" s="44"/>
      <c r="AL163" s="44"/>
      <c r="AM163" s="44"/>
      <c r="AN163" s="44"/>
      <c r="AO163" s="44"/>
      <c r="AP163" s="44"/>
      <c r="AQ163" s="44"/>
      <c r="AR163" s="44"/>
      <c r="AS163" s="44"/>
      <c r="AT163" s="44"/>
      <c r="AU163" s="44"/>
      <c r="AV163" s="44"/>
      <c r="AY163" s="42">
        <v>2019</v>
      </c>
      <c r="AZ163" s="43"/>
      <c r="BA163" s="43"/>
      <c r="BB163" s="43"/>
      <c r="BC163" s="43"/>
      <c r="BD163" s="43"/>
      <c r="BE163" s="43"/>
      <c r="BF163" s="43"/>
      <c r="BG163" s="43"/>
      <c r="BH163" s="43"/>
      <c r="BI163" s="43"/>
      <c r="BJ163" s="43"/>
      <c r="BK163" s="43"/>
      <c r="BL163" s="43"/>
      <c r="BM163" s="43"/>
      <c r="BN163" s="43"/>
      <c r="BO163" s="43"/>
      <c r="BP163" s="43"/>
      <c r="BQ163" s="43"/>
      <c r="BR163" s="43"/>
      <c r="BS163" s="43"/>
      <c r="BT163" s="43"/>
      <c r="BU163" s="43"/>
      <c r="BV163" s="43"/>
      <c r="BW163" s="43"/>
      <c r="BX163" s="43"/>
      <c r="BY163" s="43"/>
      <c r="BZ163" s="43"/>
      <c r="CA163" s="43"/>
      <c r="CB163" s="43"/>
      <c r="CC163" s="43"/>
      <c r="CD163" s="43"/>
      <c r="CE163" s="43"/>
      <c r="CF163" s="43"/>
      <c r="CG163" s="43"/>
      <c r="CH163" s="43"/>
      <c r="CI163" s="43"/>
      <c r="CJ163" s="43" t="e">
        <f>SUMIFS('[1]I. Month-End'!$AU:$AU,'[1]I. Month-End'!$AL:$AL,$AY163,'[1]I. Month-End'!$AK:$AK,CJ$159)</f>
        <v>#VALUE!</v>
      </c>
      <c r="CK163" s="43" t="e">
        <f>SUMIFS('[1]I. Month-End'!$AU:$AU,'[1]I. Month-End'!$AL:$AL,$AY163,'[1]I. Month-End'!$AK:$AK,CK$159)</f>
        <v>#VALUE!</v>
      </c>
      <c r="CL163" s="43" t="e">
        <f>SUMIFS('[1]I. Month-End'!$AU:$AU,'[1]I. Month-End'!$AL:$AL,$AY163,'[1]I. Month-End'!$AK:$AK,CL$159)</f>
        <v>#VALUE!</v>
      </c>
      <c r="CM163" s="43" t="e">
        <f>SUMIFS('[1]I. Month-End'!$AU:$AU,'[1]I. Month-End'!$AL:$AL,$AY163,'[1]I. Month-End'!$AK:$AK,CM$159)</f>
        <v>#VALUE!</v>
      </c>
      <c r="CN163" s="43" t="e">
        <f>SUMIFS('[1]I. Month-End'!$AU:$AU,'[1]I. Month-End'!$AL:$AL,$AY163,'[1]I. Month-End'!$AK:$AK,CN$159)</f>
        <v>#VALUE!</v>
      </c>
      <c r="CO163" s="43" t="e">
        <f>SUMIFS('[1]I. Month-End'!$AU:$AU,'[1]I. Month-End'!$AL:$AL,$AY163,'[1]I. Month-End'!$AK:$AK,CO$159)</f>
        <v>#VALUE!</v>
      </c>
      <c r="CP163" s="43" t="e">
        <f>SUMIFS('[1]I. Month-End'!$AU:$AU,'[1]I. Month-End'!$AL:$AL,$AY163,'[1]I. Month-End'!$AK:$AK,CP$159)</f>
        <v>#VALUE!</v>
      </c>
      <c r="CQ163" s="43" t="e">
        <f>SUMIFS('[1]I. Month-End'!$AU:$AU,'[1]I. Month-End'!$AL:$AL,$AY163,'[1]I. Month-End'!$AK:$AK,CQ$159)</f>
        <v>#VALUE!</v>
      </c>
      <c r="CR163" s="43" t="e">
        <f>SUMIFS('[1]I. Month-End'!$AU:$AU,'[1]I. Month-End'!$AL:$AL,$AY163,'[1]I. Month-End'!$AK:$AK,CR$159)</f>
        <v>#VALUE!</v>
      </c>
      <c r="CS163" s="43" t="e">
        <f>SUMIFS('[1]I. Month-End'!$AU:$AU,'[1]I. Month-End'!$AL:$AL,$AY163,'[1]I. Month-End'!$AK:$AK,CS$159)</f>
        <v>#VALUE!</v>
      </c>
      <c r="CT163" s="43" t="e">
        <f>SUMIFS('[1]I. Month-End'!$AU:$AU,'[1]I. Month-End'!$AL:$AL,$AY163,'[1]I. Month-End'!$AK:$AK,CT$159)</f>
        <v>#VALUE!</v>
      </c>
      <c r="CU163" s="43" t="e">
        <f>SUMIFS('[1]I. Month-End'!$AU:$AU,'[1]I. Month-End'!$AL:$AL,$AY163,'[1]I. Month-End'!$AK:$AK,CU$159)</f>
        <v>#VALUE!</v>
      </c>
      <c r="CV163" s="43" t="e">
        <f>SUMIFS('[1]I. Month-End'!$AU:$AU,'[1]I. Month-End'!$AL:$AL,$AY163,'[1]I. Month-End'!$AK:$AK,CV$159)</f>
        <v>#VALUE!</v>
      </c>
      <c r="CW163" s="43" t="e">
        <f>SUMIFS('[1]I. Month-End'!$AU:$AU,'[1]I. Month-End'!$AL:$AL,$AY163,'[1]I. Month-End'!$AK:$AK,CW$159)</f>
        <v>#VALUE!</v>
      </c>
      <c r="CX163" s="43" t="e">
        <f>SUMIFS('[1]I. Month-End'!$AU:$AU,'[1]I. Month-End'!$AL:$AL,$AY163,'[1]I. Month-End'!$AK:$AK,CX$159)</f>
        <v>#VALUE!</v>
      </c>
      <c r="CY163" s="43" t="e">
        <f>SUMIFS('[1]I. Month-End'!$AU:$AU,'[1]I. Month-End'!$AL:$AL,$AY163,'[1]I. Month-End'!$AK:$AK,CY$159)</f>
        <v>#VALUE!</v>
      </c>
      <c r="CZ163" s="43" t="e">
        <f>SUMIFS('[1]I. Month-End'!$AU:$AU,'[1]I. Month-End'!$AL:$AL,$AY163,'[1]I. Month-End'!$AK:$AK,CZ$159)</f>
        <v>#VALUE!</v>
      </c>
      <c r="DA163" s="43" t="e">
        <f>SUMIFS('[1]I. Month-End'!$AU:$AU,'[1]I. Month-End'!$AL:$AL,$AY163,'[1]I. Month-End'!$AK:$AK,DA$159)</f>
        <v>#VALUE!</v>
      </c>
      <c r="DB163" s="43" t="e">
        <f>SUMIFS('[1]I. Month-End'!$AU:$AU,'[1]I. Month-End'!$AL:$AL,$AY163,'[1]I. Month-End'!$AK:$AK,DB$159)</f>
        <v>#VALUE!</v>
      </c>
      <c r="DC163" s="43" t="e">
        <f>SUMIFS('[1]I. Month-End'!$AU:$AU,'[1]I. Month-End'!$AL:$AL,$AY163,'[1]I. Month-End'!$AK:$AK,DC$159)</f>
        <v>#VALUE!</v>
      </c>
      <c r="DD163" s="43" t="e">
        <f>SUMIFS('[1]I. Month-End'!$AU:$AU,'[1]I. Month-End'!$AL:$AL,$AY163,'[1]I. Month-End'!$AK:$AK,DD$159)</f>
        <v>#VALUE!</v>
      </c>
      <c r="DE163" s="43" t="e">
        <f>SUMIFS('[1]I. Month-End'!$AU:$AU,'[1]I. Month-End'!$AL:$AL,$AY163,'[1]I. Month-End'!$AK:$AK,DE$159)</f>
        <v>#VALUE!</v>
      </c>
      <c r="DF163" s="43" t="e">
        <f>SUMIFS('[1]I. Month-End'!$AU:$AU,'[1]I. Month-End'!$AL:$AL,$AY163,'[1]I. Month-End'!$AK:$AK,DF$159)</f>
        <v>#VALUE!</v>
      </c>
      <c r="DG163" s="43" t="e">
        <f>SUMIFS('[1]I. Month-End'!$AU:$AU,'[1]I. Month-End'!$AL:$AL,$AY163,'[1]I. Month-End'!$AK:$AK,DG$159)</f>
        <v>#VALUE!</v>
      </c>
      <c r="DH163" s="43" t="e">
        <f>SUMIFS('[1]I. Month-End'!$AU:$AU,'[1]I. Month-End'!$AL:$AL,$AY163,'[1]I. Month-End'!$AK:$AK,DH$159)</f>
        <v>#VALUE!</v>
      </c>
      <c r="DI163" s="43" t="e">
        <f>SUMIFS('[1]I. Month-End'!$AU:$AU,'[1]I. Month-End'!$AL:$AL,$AY163,'[1]I. Month-End'!$AK:$AK,DI$159)</f>
        <v>#VALUE!</v>
      </c>
      <c r="DJ163" s="43" t="e">
        <f>SUMIFS('[1]I. Month-End'!$AU:$AU,'[1]I. Month-End'!$AL:$AL,$AY163,'[1]I. Month-End'!$AK:$AK,DJ$159)</f>
        <v>#VALUE!</v>
      </c>
      <c r="DK163" s="43" t="e">
        <f>SUMIFS('[1]I. Month-End'!$AU:$AU,'[1]I. Month-End'!$AL:$AL,$AY163,'[1]I. Month-End'!$AK:$AK,DK$159)</f>
        <v>#VALUE!</v>
      </c>
      <c r="DL163" s="43" t="e">
        <f>SUMIFS('[1]I. Month-End'!$AU:$AU,'[1]I. Month-End'!$AL:$AL,$AY163,'[1]I. Month-End'!$AK:$AK,DL$159)</f>
        <v>#VALUE!</v>
      </c>
      <c r="DM163" s="43" t="e">
        <f>SUMIFS('[1]I. Month-End'!$AU:$AU,'[1]I. Month-End'!$AL:$AL,$AY163,'[1]I. Month-End'!$AK:$AK,DM$159)</f>
        <v>#VALUE!</v>
      </c>
      <c r="DN163" s="43" t="e">
        <f>SUMIFS('[1]I. Month-End'!$AU:$AU,'[1]I. Month-End'!$AL:$AL,$AY163,'[1]I. Month-End'!$AK:$AK,DN$159)</f>
        <v>#VALUE!</v>
      </c>
      <c r="DO163" s="43" t="e">
        <f>SUMIFS('[1]I. Month-End'!$AU:$AU,'[1]I. Month-End'!$AL:$AL,$AY163,'[1]I. Month-End'!$AK:$AK,DO$159)</f>
        <v>#VALUE!</v>
      </c>
      <c r="DP163" s="43" t="e">
        <f>SUMIFS('[1]I. Month-End'!$AU:$AU,'[1]I. Month-End'!$AL:$AL,$AY163,'[1]I. Month-End'!$AK:$AK,DP$159)</f>
        <v>#VALUE!</v>
      </c>
      <c r="DQ163" s="43" t="e">
        <f>SUMIFS('[1]I. Month-End'!$AU:$AU,'[1]I. Month-End'!$AL:$AL,$AY163,'[1]I. Month-End'!$AK:$AK,DQ$159)</f>
        <v>#VALUE!</v>
      </c>
      <c r="DR163" s="43" t="e">
        <f>SUMIFS('[1]I. Month-End'!$AU:$AU,'[1]I. Month-End'!$AL:$AL,$AY163,'[1]I. Month-End'!$AK:$AK,DR$159)</f>
        <v>#VALUE!</v>
      </c>
      <c r="DS163" s="43" t="e">
        <f>SUMIFS('[1]I. Month-End'!$AU:$AU,'[1]I. Month-End'!$AL:$AL,$AY163,'[1]I. Month-End'!$AK:$AK,DS$159)</f>
        <v>#VALUE!</v>
      </c>
      <c r="DT163" s="43" t="e">
        <f>SUMIFS('[1]I. Month-End'!$AU:$AU,'[1]I. Month-End'!$AL:$AL,$AY163,'[1]I. Month-End'!$AK:$AK,DT$159)</f>
        <v>#VALUE!</v>
      </c>
      <c r="DU163" s="43" t="e">
        <f>SUMIFS('[1]I. Month-End'!$AU:$AU,'[1]I. Month-End'!$AL:$AL,$AY163,'[1]I. Month-End'!$AK:$AK,DU$159)</f>
        <v>#VALUE!</v>
      </c>
      <c r="DV163" s="43" t="e">
        <f>SUMIFS('[1]I. Month-End'!$AU:$AU,'[1]I. Month-End'!$AL:$AL,$AY163,'[1]I. Month-End'!$AK:$AK,DV$159)</f>
        <v>#VALUE!</v>
      </c>
      <c r="DW163" s="43" t="e">
        <f>SUMIFS('[1]I. Month-End'!$AU:$AU,'[1]I. Month-End'!$AL:$AL,$AY163,'[1]I. Month-End'!$AK:$AK,DW$159)</f>
        <v>#VALUE!</v>
      </c>
      <c r="DX163" s="43" t="e">
        <f>SUMIFS('[1]I. Month-End'!$AU:$AU,'[1]I. Month-End'!$AL:$AL,$AY163,'[1]I. Month-End'!$AK:$AK,DX$159)</f>
        <v>#VALUE!</v>
      </c>
      <c r="DY163" s="43" t="e">
        <f>SUMIFS('[1]I. Month-End'!$AU:$AU,'[1]I. Month-End'!$AL:$AL,$AY163,'[1]I. Month-End'!$AK:$AK,DY$159)</f>
        <v>#VALUE!</v>
      </c>
      <c r="DZ163" s="43" t="e">
        <f>SUMIFS('[1]I. Month-End'!$AU:$AU,'[1]I. Month-End'!$AL:$AL,$AY163,'[1]I. Month-End'!$AK:$AK,DZ$159)</f>
        <v>#VALUE!</v>
      </c>
      <c r="EA163" s="43" t="e">
        <f>SUMIFS('[1]I. Month-End'!$AU:$AU,'[1]I. Month-End'!$AL:$AL,$AY163,'[1]I. Month-End'!$AK:$AK,EA$159)</f>
        <v>#VALUE!</v>
      </c>
      <c r="EB163" s="43" t="e">
        <f>SUMIFS('[1]I. Month-End'!$AU:$AU,'[1]I. Month-End'!$AL:$AL,$AY163,'[1]I. Month-End'!$AK:$AK,EB$159)</f>
        <v>#VALUE!</v>
      </c>
      <c r="EC163" s="43" t="e">
        <f>SUMIFS('[1]I. Month-End'!$AU:$AU,'[1]I. Month-End'!$AL:$AL,$AY163,'[1]I. Month-End'!$AK:$AK,EC$159)</f>
        <v>#VALUE!</v>
      </c>
      <c r="ED163" s="43" t="e">
        <f>SUMIFS('[1]I. Month-End'!$AU:$AU,'[1]I. Month-End'!$AL:$AL,$AY163,'[1]I. Month-End'!$AK:$AK,ED$159)</f>
        <v>#VALUE!</v>
      </c>
      <c r="EE163" s="43" t="e">
        <f>SUMIFS('[1]I. Month-End'!$AU:$AU,'[1]I. Month-End'!$AL:$AL,$AY163,'[1]I. Month-End'!$AK:$AK,EE$159)</f>
        <v>#VALUE!</v>
      </c>
      <c r="EF163" s="43" t="e">
        <f>SUMIFS('[1]I. Month-End'!$AU:$AU,'[1]I. Month-End'!$AL:$AL,$AY163,'[1]I. Month-End'!$AK:$AK,EF$159)</f>
        <v>#VALUE!</v>
      </c>
      <c r="EG163" s="43" t="e">
        <f>SUMIFS('[1]I. Month-End'!$AU:$AU,'[1]I. Month-End'!$AL:$AL,$AY163,'[1]I. Month-End'!$AK:$AK,EG$159)</f>
        <v>#VALUE!</v>
      </c>
      <c r="EH163" s="43" t="e">
        <f>SUMIFS('[1]I. Month-End'!$AU:$AU,'[1]I. Month-End'!$AL:$AL,$AY163,'[1]I. Month-End'!$AK:$AK,EH$159)</f>
        <v>#VALUE!</v>
      </c>
      <c r="EI163" s="43" t="e">
        <f>SUMIFS('[1]I. Month-End'!$AU:$AU,'[1]I. Month-End'!$AL:$AL,$AY163,'[1]I. Month-End'!$AK:$AK,EI$159)</f>
        <v>#VALUE!</v>
      </c>
      <c r="EJ163" s="43" t="e">
        <f>SUMIFS('[1]I. Month-End'!$AU:$AU,'[1]I. Month-End'!$AL:$AL,$AY163,'[1]I. Month-End'!$AK:$AK,EJ$159)</f>
        <v>#VALUE!</v>
      </c>
      <c r="EK163" s="43" t="e">
        <f>SUMIFS('[1]I. Month-End'!$AU:$AU,'[1]I. Month-End'!$AL:$AL,$AY163,'[1]I. Month-End'!$AK:$AK,EK$159)</f>
        <v>#VALUE!</v>
      </c>
      <c r="EL163" s="43" t="e">
        <f>SUMIFS('[1]I. Month-End'!$AU:$AU,'[1]I. Month-End'!$AL:$AL,$AY163,'[1]I. Month-End'!$AK:$AK,EL$159)</f>
        <v>#VALUE!</v>
      </c>
      <c r="EM163" s="43" t="e">
        <f>SUMIFS('[1]I. Month-End'!$AU:$AU,'[1]I. Month-End'!$AL:$AL,$AY163,'[1]I. Month-End'!$AK:$AK,EM$159)</f>
        <v>#VALUE!</v>
      </c>
      <c r="EN163" s="43" t="e">
        <f>SUMIFS('[1]I. Month-End'!$AU:$AU,'[1]I. Month-End'!$AL:$AL,$AY163,'[1]I. Month-End'!$AK:$AK,EN$159)</f>
        <v>#VALUE!</v>
      </c>
      <c r="EO163" s="43" t="e">
        <f>SUMIFS('[1]I. Month-End'!$AU:$AU,'[1]I. Month-End'!$AL:$AL,$AY163,'[1]I. Month-End'!$AK:$AK,EO$159)</f>
        <v>#VALUE!</v>
      </c>
      <c r="EP163" s="43" t="e">
        <f>SUMIFS('[1]I. Month-End'!$AU:$AU,'[1]I. Month-End'!$AL:$AL,$AY163,'[1]I. Month-End'!$AK:$AK,EP$159)</f>
        <v>#VALUE!</v>
      </c>
      <c r="EQ163" s="43" t="e">
        <f>SUMIFS('[1]I. Month-End'!$AU:$AU,'[1]I. Month-End'!$AL:$AL,$AY163,'[1]I. Month-End'!$AK:$AK,EQ$159)</f>
        <v>#VALUE!</v>
      </c>
      <c r="ER163" s="43" t="e">
        <f>SUMIFS('[1]I. Month-End'!$AU:$AU,'[1]I. Month-End'!$AL:$AL,$AY163,'[1]I. Month-End'!$AK:$AK,ER$159)</f>
        <v>#VALUE!</v>
      </c>
      <c r="ES163" s="43" t="e">
        <f>SUMIFS('[1]I. Month-End'!$AU:$AU,'[1]I. Month-End'!$AL:$AL,$AY163,'[1]I. Month-End'!$AK:$AK,ES$159)</f>
        <v>#VALUE!</v>
      </c>
      <c r="ET163" s="43" t="e">
        <f>SUMIFS('[1]I. Month-End'!$AU:$AU,'[1]I. Month-End'!$AL:$AL,$AY163,'[1]I. Month-End'!$AK:$AK,ET$159)</f>
        <v>#VALUE!</v>
      </c>
      <c r="EU163" s="43" t="e">
        <f>SUMIFS('[1]I. Month-End'!$AU:$AU,'[1]I. Month-End'!$AL:$AL,$AY163,'[1]I. Month-End'!$AK:$AK,EU$159)</f>
        <v>#VALUE!</v>
      </c>
      <c r="EV163" s="43" t="e">
        <f>SUMIFS('[1]I. Month-End'!$AU:$AU,'[1]I. Month-End'!$AL:$AL,$AY163,'[1]I. Month-End'!$AK:$AK,EV$159)</f>
        <v>#VALUE!</v>
      </c>
      <c r="EW163" s="43" t="e">
        <f>SUMIFS('[1]I. Month-End'!$AU:$AU,'[1]I. Month-End'!$AL:$AL,$AY163,'[1]I. Month-End'!$AK:$AK,EW$159)</f>
        <v>#VALUE!</v>
      </c>
      <c r="EX163" s="43" t="e">
        <f>SUMIFS('[1]I. Month-End'!$AU:$AU,'[1]I. Month-End'!$AL:$AL,$AY163,'[1]I. Month-End'!$AK:$AK,EX$159)</f>
        <v>#VALUE!</v>
      </c>
      <c r="EY163" s="43" t="e">
        <f>SUMIFS('[1]I. Month-End'!$AU:$AU,'[1]I. Month-End'!$AL:$AL,$AY163,'[1]I. Month-End'!$AK:$AK,EY$159)</f>
        <v>#VALUE!</v>
      </c>
      <c r="EZ163" s="43" t="e">
        <f>SUMIFS('[1]I. Month-End'!$AU:$AU,'[1]I. Month-End'!$AL:$AL,$AY163,'[1]I. Month-End'!$AK:$AK,EZ$159)</f>
        <v>#VALUE!</v>
      </c>
      <c r="FA163" s="43" t="e">
        <f>SUMIFS('[1]I. Month-End'!$AU:$AU,'[1]I. Month-End'!$AL:$AL,$AY163,'[1]I. Month-End'!$AK:$AK,FA$159)</f>
        <v>#VALUE!</v>
      </c>
      <c r="FB163" s="43" t="e">
        <f>SUMIFS('[1]I. Month-End'!$AU:$AU,'[1]I. Month-End'!$AL:$AL,$AY163,'[1]I. Month-End'!$AK:$AK,FB$159)</f>
        <v>#VALUE!</v>
      </c>
      <c r="FC163" s="43" t="e">
        <f>SUMIFS('[1]I. Month-End'!$AU:$AU,'[1]I. Month-End'!$AL:$AL,$AY163,'[1]I. Month-End'!$AK:$AK,FC$159)</f>
        <v>#VALUE!</v>
      </c>
      <c r="FD163" s="43" t="e">
        <f>SUMIFS('[1]I. Month-End'!$AU:$AU,'[1]I. Month-End'!$AL:$AL,$AY163,'[1]I. Month-End'!$AK:$AK,FD$159)</f>
        <v>#VALUE!</v>
      </c>
      <c r="FE163" s="43" t="e">
        <f>SUMIFS('[1]I. Month-End'!$AU:$AU,'[1]I. Month-End'!$AL:$AL,$AY163,'[1]I. Month-End'!$AK:$AK,FE$159)</f>
        <v>#VALUE!</v>
      </c>
      <c r="FF163" s="43" t="e">
        <f>SUMIFS('[1]I. Month-End'!$AU:$AU,'[1]I. Month-End'!$AL:$AL,$AY163,'[1]I. Month-End'!$AK:$AK,FF$159)</f>
        <v>#VALUE!</v>
      </c>
      <c r="FG163" s="43" t="e">
        <f>SUMIFS('[1]I. Month-End'!$AU:$AU,'[1]I. Month-End'!$AL:$AL,$AY163,'[1]I. Month-End'!$AK:$AK,FG$159)</f>
        <v>#VALUE!</v>
      </c>
      <c r="FH163" s="43" t="e">
        <f>SUMIFS('[1]I. Month-End'!$AU:$AU,'[1]I. Month-End'!$AL:$AL,$AY163,'[1]I. Month-End'!$AK:$AK,FH$159)</f>
        <v>#VALUE!</v>
      </c>
      <c r="FI163" s="43" t="e">
        <f>SUMIFS('[1]I. Month-End'!$AU:$AU,'[1]I. Month-End'!$AL:$AL,$AY163,'[1]I. Month-End'!$AK:$AK,FI$159)</f>
        <v>#VALUE!</v>
      </c>
    </row>
    <row r="164" spans="1:165" ht="15" customHeight="1">
      <c r="A164" s="44"/>
      <c r="B164" s="44"/>
      <c r="C164" s="44"/>
      <c r="D164" s="44"/>
      <c r="E164" s="44"/>
      <c r="F164" s="44"/>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4"/>
      <c r="AG164" s="44"/>
      <c r="AH164" s="44"/>
      <c r="AI164" s="44"/>
      <c r="AJ164" s="44"/>
      <c r="AK164" s="44"/>
      <c r="AL164" s="44"/>
      <c r="AM164" s="44"/>
      <c r="AN164" s="44"/>
      <c r="AO164" s="44"/>
      <c r="AP164" s="44"/>
      <c r="AQ164" s="44"/>
      <c r="AR164" s="44"/>
      <c r="AS164" s="44"/>
      <c r="AT164" s="44"/>
      <c r="AU164" s="44"/>
      <c r="AV164" s="44"/>
      <c r="AY164" s="42">
        <v>2020</v>
      </c>
      <c r="AZ164" s="43"/>
      <c r="BA164" s="43"/>
      <c r="BB164" s="43"/>
      <c r="BC164" s="43"/>
      <c r="BD164" s="43"/>
      <c r="BE164" s="43"/>
      <c r="BF164" s="43"/>
      <c r="BG164" s="43"/>
      <c r="BH164" s="43"/>
      <c r="BI164" s="43"/>
      <c r="BJ164" s="43"/>
      <c r="BK164" s="43"/>
      <c r="BL164" s="43"/>
      <c r="BM164" s="43"/>
      <c r="BN164" s="43"/>
      <c r="BO164" s="43"/>
      <c r="BP164" s="43"/>
      <c r="BQ164" s="43"/>
      <c r="BR164" s="43"/>
      <c r="BS164" s="43"/>
      <c r="BT164" s="43"/>
      <c r="BU164" s="43"/>
      <c r="BV164" s="43"/>
      <c r="BW164" s="43"/>
      <c r="BX164" s="43"/>
      <c r="BY164" s="43"/>
      <c r="BZ164" s="43"/>
      <c r="CA164" s="43"/>
      <c r="CB164" s="43"/>
      <c r="CC164" s="43"/>
      <c r="CD164" s="43"/>
      <c r="CE164" s="43"/>
      <c r="CF164" s="43"/>
      <c r="CG164" s="43"/>
      <c r="CH164" s="43"/>
      <c r="CI164" s="43"/>
      <c r="CJ164" s="43"/>
      <c r="CK164" s="43"/>
      <c r="CL164" s="43"/>
      <c r="CM164" s="43"/>
      <c r="CN164" s="43"/>
      <c r="CO164" s="43"/>
      <c r="CP164" s="43"/>
      <c r="CQ164" s="43"/>
      <c r="CR164" s="43"/>
      <c r="CS164" s="43"/>
      <c r="CT164" s="43"/>
      <c r="CU164" s="43"/>
      <c r="CV164" s="43" t="e">
        <f>SUMIFS('[1]I. Month-End'!$AU:$AU,'[1]I. Month-End'!$AL:$AL,$AY164,'[1]I. Month-End'!$AK:$AK,CV$159)</f>
        <v>#VALUE!</v>
      </c>
      <c r="CW164" s="43" t="e">
        <f>SUMIFS('[1]I. Month-End'!$AU:$AU,'[1]I. Month-End'!$AL:$AL,$AY164,'[1]I. Month-End'!$AK:$AK,CW$159)</f>
        <v>#VALUE!</v>
      </c>
      <c r="CX164" s="43" t="e">
        <f>SUMIFS('[1]I. Month-End'!$AU:$AU,'[1]I. Month-End'!$AL:$AL,$AY164,'[1]I. Month-End'!$AK:$AK,CX$159)</f>
        <v>#VALUE!</v>
      </c>
      <c r="CY164" s="43" t="e">
        <f>SUMIFS('[1]I. Month-End'!$AU:$AU,'[1]I. Month-End'!$AL:$AL,$AY164,'[1]I. Month-End'!$AK:$AK,CY$159)</f>
        <v>#VALUE!</v>
      </c>
      <c r="CZ164" s="43" t="e">
        <f>SUMIFS('[1]I. Month-End'!$AU:$AU,'[1]I. Month-End'!$AL:$AL,$AY164,'[1]I. Month-End'!$AK:$AK,CZ$159)</f>
        <v>#VALUE!</v>
      </c>
      <c r="DA164" s="43" t="e">
        <f>SUMIFS('[1]I. Month-End'!$AU:$AU,'[1]I. Month-End'!$AL:$AL,$AY164,'[1]I. Month-End'!$AK:$AK,DA$159)</f>
        <v>#VALUE!</v>
      </c>
      <c r="DB164" s="43" t="e">
        <f>SUMIFS('[1]I. Month-End'!$AU:$AU,'[1]I. Month-End'!$AL:$AL,$AY164,'[1]I. Month-End'!$AK:$AK,DB$159)</f>
        <v>#VALUE!</v>
      </c>
      <c r="DC164" s="43" t="e">
        <f>SUMIFS('[1]I. Month-End'!$AU:$AU,'[1]I. Month-End'!$AL:$AL,$AY164,'[1]I. Month-End'!$AK:$AK,DC$159)</f>
        <v>#VALUE!</v>
      </c>
      <c r="DD164" s="43" t="e">
        <f>SUMIFS('[1]I. Month-End'!$AU:$AU,'[1]I. Month-End'!$AL:$AL,$AY164,'[1]I. Month-End'!$AK:$AK,DD$159)</f>
        <v>#VALUE!</v>
      </c>
      <c r="DE164" s="43" t="e">
        <f>SUMIFS('[1]I. Month-End'!$AU:$AU,'[1]I. Month-End'!$AL:$AL,$AY164,'[1]I. Month-End'!$AK:$AK,DE$159)</f>
        <v>#VALUE!</v>
      </c>
      <c r="DF164" s="43" t="e">
        <f>SUMIFS('[1]I. Month-End'!$AU:$AU,'[1]I. Month-End'!$AL:$AL,$AY164,'[1]I. Month-End'!$AK:$AK,DF$159)</f>
        <v>#VALUE!</v>
      </c>
      <c r="DG164" s="43" t="e">
        <f>SUMIFS('[1]I. Month-End'!$AU:$AU,'[1]I. Month-End'!$AL:$AL,$AY164,'[1]I. Month-End'!$AK:$AK,DG$159)</f>
        <v>#VALUE!</v>
      </c>
      <c r="DH164" s="43" t="e">
        <f>SUMIFS('[1]I. Month-End'!$AU:$AU,'[1]I. Month-End'!$AL:$AL,$AY164,'[1]I. Month-End'!$AK:$AK,DH$159)</f>
        <v>#VALUE!</v>
      </c>
      <c r="DI164" s="43" t="e">
        <f>SUMIFS('[1]I. Month-End'!$AU:$AU,'[1]I. Month-End'!$AL:$AL,$AY164,'[1]I. Month-End'!$AK:$AK,DI$159)</f>
        <v>#VALUE!</v>
      </c>
      <c r="DJ164" s="43" t="e">
        <f>SUMIFS('[1]I. Month-End'!$AU:$AU,'[1]I. Month-End'!$AL:$AL,$AY164,'[1]I. Month-End'!$AK:$AK,DJ$159)</f>
        <v>#VALUE!</v>
      </c>
      <c r="DK164" s="43" t="e">
        <f>SUMIFS('[1]I. Month-End'!$AU:$AU,'[1]I. Month-End'!$AL:$AL,$AY164,'[1]I. Month-End'!$AK:$AK,DK$159)</f>
        <v>#VALUE!</v>
      </c>
      <c r="DL164" s="43" t="e">
        <f>SUMIFS('[1]I. Month-End'!$AU:$AU,'[1]I. Month-End'!$AL:$AL,$AY164,'[1]I. Month-End'!$AK:$AK,DL$159)</f>
        <v>#VALUE!</v>
      </c>
      <c r="DM164" s="43" t="e">
        <f>SUMIFS('[1]I. Month-End'!$AU:$AU,'[1]I. Month-End'!$AL:$AL,$AY164,'[1]I. Month-End'!$AK:$AK,DM$159)</f>
        <v>#VALUE!</v>
      </c>
      <c r="DN164" s="43" t="e">
        <f>SUMIFS('[1]I. Month-End'!$AU:$AU,'[1]I. Month-End'!$AL:$AL,$AY164,'[1]I. Month-End'!$AK:$AK,DN$159)</f>
        <v>#VALUE!</v>
      </c>
      <c r="DO164" s="43" t="e">
        <f>SUMIFS('[1]I. Month-End'!$AU:$AU,'[1]I. Month-End'!$AL:$AL,$AY164,'[1]I. Month-End'!$AK:$AK,DO$159)</f>
        <v>#VALUE!</v>
      </c>
      <c r="DP164" s="43" t="e">
        <f>SUMIFS('[1]I. Month-End'!$AU:$AU,'[1]I. Month-End'!$AL:$AL,$AY164,'[1]I. Month-End'!$AK:$AK,DP$159)</f>
        <v>#VALUE!</v>
      </c>
      <c r="DQ164" s="43" t="e">
        <f>SUMIFS('[1]I. Month-End'!$AU:$AU,'[1]I. Month-End'!$AL:$AL,$AY164,'[1]I. Month-End'!$AK:$AK,DQ$159)</f>
        <v>#VALUE!</v>
      </c>
      <c r="DR164" s="43" t="e">
        <f>SUMIFS('[1]I. Month-End'!$AU:$AU,'[1]I. Month-End'!$AL:$AL,$AY164,'[1]I. Month-End'!$AK:$AK,DR$159)</f>
        <v>#VALUE!</v>
      </c>
      <c r="DS164" s="43" t="e">
        <f>SUMIFS('[1]I. Month-End'!$AU:$AU,'[1]I. Month-End'!$AL:$AL,$AY164,'[1]I. Month-End'!$AK:$AK,DS$159)</f>
        <v>#VALUE!</v>
      </c>
      <c r="DT164" s="43" t="e">
        <f>SUMIFS('[1]I. Month-End'!$AU:$AU,'[1]I. Month-End'!$AL:$AL,$AY164,'[1]I. Month-End'!$AK:$AK,DT$159)</f>
        <v>#VALUE!</v>
      </c>
      <c r="DU164" s="43" t="e">
        <f>SUMIFS('[1]I. Month-End'!$AU:$AU,'[1]I. Month-End'!$AL:$AL,$AY164,'[1]I. Month-End'!$AK:$AK,DU$159)</f>
        <v>#VALUE!</v>
      </c>
      <c r="DV164" s="43" t="e">
        <f>SUMIFS('[1]I. Month-End'!$AU:$AU,'[1]I. Month-End'!$AL:$AL,$AY164,'[1]I. Month-End'!$AK:$AK,DV$159)</f>
        <v>#VALUE!</v>
      </c>
      <c r="DW164" s="43" t="e">
        <f>SUMIFS('[1]I. Month-End'!$AU:$AU,'[1]I. Month-End'!$AL:$AL,$AY164,'[1]I. Month-End'!$AK:$AK,DW$159)</f>
        <v>#VALUE!</v>
      </c>
      <c r="DX164" s="43" t="e">
        <f>SUMIFS('[1]I. Month-End'!$AU:$AU,'[1]I. Month-End'!$AL:$AL,$AY164,'[1]I. Month-End'!$AK:$AK,DX$159)</f>
        <v>#VALUE!</v>
      </c>
      <c r="DY164" s="43" t="e">
        <f>SUMIFS('[1]I. Month-End'!$AU:$AU,'[1]I. Month-End'!$AL:$AL,$AY164,'[1]I. Month-End'!$AK:$AK,DY$159)</f>
        <v>#VALUE!</v>
      </c>
      <c r="DZ164" s="43" t="e">
        <f>SUMIFS('[1]I. Month-End'!$AU:$AU,'[1]I. Month-End'!$AL:$AL,$AY164,'[1]I. Month-End'!$AK:$AK,DZ$159)</f>
        <v>#VALUE!</v>
      </c>
      <c r="EA164" s="43" t="e">
        <f>SUMIFS('[1]I. Month-End'!$AU:$AU,'[1]I. Month-End'!$AL:$AL,$AY164,'[1]I. Month-End'!$AK:$AK,EA$159)</f>
        <v>#VALUE!</v>
      </c>
      <c r="EB164" s="43" t="e">
        <f>SUMIFS('[1]I. Month-End'!$AU:$AU,'[1]I. Month-End'!$AL:$AL,$AY164,'[1]I. Month-End'!$AK:$AK,EB$159)</f>
        <v>#VALUE!</v>
      </c>
      <c r="EC164" s="43" t="e">
        <f>SUMIFS('[1]I. Month-End'!$AU:$AU,'[1]I. Month-End'!$AL:$AL,$AY164,'[1]I. Month-End'!$AK:$AK,EC$159)</f>
        <v>#VALUE!</v>
      </c>
      <c r="ED164" s="43" t="e">
        <f>SUMIFS('[1]I. Month-End'!$AU:$AU,'[1]I. Month-End'!$AL:$AL,$AY164,'[1]I. Month-End'!$AK:$AK,ED$159)</f>
        <v>#VALUE!</v>
      </c>
      <c r="EE164" s="43" t="e">
        <f>SUMIFS('[1]I. Month-End'!$AU:$AU,'[1]I. Month-End'!$AL:$AL,$AY164,'[1]I. Month-End'!$AK:$AK,EE$159)</f>
        <v>#VALUE!</v>
      </c>
      <c r="EF164" s="43" t="e">
        <f>SUMIFS('[1]I. Month-End'!$AU:$AU,'[1]I. Month-End'!$AL:$AL,$AY164,'[1]I. Month-End'!$AK:$AK,EF$159)</f>
        <v>#VALUE!</v>
      </c>
      <c r="EG164" s="43" t="e">
        <f>SUMIFS('[1]I. Month-End'!$AU:$AU,'[1]I. Month-End'!$AL:$AL,$AY164,'[1]I. Month-End'!$AK:$AK,EG$159)</f>
        <v>#VALUE!</v>
      </c>
      <c r="EH164" s="43" t="e">
        <f>SUMIFS('[1]I. Month-End'!$AU:$AU,'[1]I. Month-End'!$AL:$AL,$AY164,'[1]I. Month-End'!$AK:$AK,EH$159)</f>
        <v>#VALUE!</v>
      </c>
      <c r="EI164" s="43" t="e">
        <f>SUMIFS('[1]I. Month-End'!$AU:$AU,'[1]I. Month-End'!$AL:$AL,$AY164,'[1]I. Month-End'!$AK:$AK,EI$159)</f>
        <v>#VALUE!</v>
      </c>
      <c r="EJ164" s="43" t="e">
        <f>SUMIFS('[1]I. Month-End'!$AU:$AU,'[1]I. Month-End'!$AL:$AL,$AY164,'[1]I. Month-End'!$AK:$AK,EJ$159)</f>
        <v>#VALUE!</v>
      </c>
      <c r="EK164" s="43" t="e">
        <f>SUMIFS('[1]I. Month-End'!$AU:$AU,'[1]I. Month-End'!$AL:$AL,$AY164,'[1]I. Month-End'!$AK:$AK,EK$159)</f>
        <v>#VALUE!</v>
      </c>
      <c r="EL164" s="43" t="e">
        <f>SUMIFS('[1]I. Month-End'!$AU:$AU,'[1]I. Month-End'!$AL:$AL,$AY164,'[1]I. Month-End'!$AK:$AK,EL$159)</f>
        <v>#VALUE!</v>
      </c>
      <c r="EM164" s="43" t="e">
        <f>SUMIFS('[1]I. Month-End'!$AU:$AU,'[1]I. Month-End'!$AL:$AL,$AY164,'[1]I. Month-End'!$AK:$AK,EM$159)</f>
        <v>#VALUE!</v>
      </c>
      <c r="EN164" s="43" t="e">
        <f>SUMIFS('[1]I. Month-End'!$AU:$AU,'[1]I. Month-End'!$AL:$AL,$AY164,'[1]I. Month-End'!$AK:$AK,EN$159)</f>
        <v>#VALUE!</v>
      </c>
      <c r="EO164" s="43" t="e">
        <f>SUMIFS('[1]I. Month-End'!$AU:$AU,'[1]I. Month-End'!$AL:$AL,$AY164,'[1]I. Month-End'!$AK:$AK,EO$159)</f>
        <v>#VALUE!</v>
      </c>
      <c r="EP164" s="43" t="e">
        <f>SUMIFS('[1]I. Month-End'!$AU:$AU,'[1]I. Month-End'!$AL:$AL,$AY164,'[1]I. Month-End'!$AK:$AK,EP$159)</f>
        <v>#VALUE!</v>
      </c>
      <c r="EQ164" s="43" t="e">
        <f>SUMIFS('[1]I. Month-End'!$AU:$AU,'[1]I. Month-End'!$AL:$AL,$AY164,'[1]I. Month-End'!$AK:$AK,EQ$159)</f>
        <v>#VALUE!</v>
      </c>
      <c r="ER164" s="43" t="e">
        <f>SUMIFS('[1]I. Month-End'!$AU:$AU,'[1]I. Month-End'!$AL:$AL,$AY164,'[1]I. Month-End'!$AK:$AK,ER$159)</f>
        <v>#VALUE!</v>
      </c>
      <c r="ES164" s="43" t="e">
        <f>SUMIFS('[1]I. Month-End'!$AU:$AU,'[1]I. Month-End'!$AL:$AL,$AY164,'[1]I. Month-End'!$AK:$AK,ES$159)</f>
        <v>#VALUE!</v>
      </c>
      <c r="ET164" s="43" t="e">
        <f>SUMIFS('[1]I. Month-End'!$AU:$AU,'[1]I. Month-End'!$AL:$AL,$AY164,'[1]I. Month-End'!$AK:$AK,ET$159)</f>
        <v>#VALUE!</v>
      </c>
      <c r="EU164" s="43" t="e">
        <f>SUMIFS('[1]I. Month-End'!$AU:$AU,'[1]I. Month-End'!$AL:$AL,$AY164,'[1]I. Month-End'!$AK:$AK,EU$159)</f>
        <v>#VALUE!</v>
      </c>
      <c r="EV164" s="43" t="e">
        <f>SUMIFS('[1]I. Month-End'!$AU:$AU,'[1]I. Month-End'!$AL:$AL,$AY164,'[1]I. Month-End'!$AK:$AK,EV$159)</f>
        <v>#VALUE!</v>
      </c>
      <c r="EW164" s="43" t="e">
        <f>SUMIFS('[1]I. Month-End'!$AU:$AU,'[1]I. Month-End'!$AL:$AL,$AY164,'[1]I. Month-End'!$AK:$AK,EW$159)</f>
        <v>#VALUE!</v>
      </c>
      <c r="EX164" s="43" t="e">
        <f>SUMIFS('[1]I. Month-End'!$AU:$AU,'[1]I. Month-End'!$AL:$AL,$AY164,'[1]I. Month-End'!$AK:$AK,EX$159)</f>
        <v>#VALUE!</v>
      </c>
      <c r="EY164" s="43" t="e">
        <f>SUMIFS('[1]I. Month-End'!$AU:$AU,'[1]I. Month-End'!$AL:$AL,$AY164,'[1]I. Month-End'!$AK:$AK,EY$159)</f>
        <v>#VALUE!</v>
      </c>
      <c r="EZ164" s="43" t="e">
        <f>SUMIFS('[1]I. Month-End'!$AU:$AU,'[1]I. Month-End'!$AL:$AL,$AY164,'[1]I. Month-End'!$AK:$AK,EZ$159)</f>
        <v>#VALUE!</v>
      </c>
      <c r="FA164" s="43" t="e">
        <f>SUMIFS('[1]I. Month-End'!$AU:$AU,'[1]I. Month-End'!$AL:$AL,$AY164,'[1]I. Month-End'!$AK:$AK,FA$159)</f>
        <v>#VALUE!</v>
      </c>
      <c r="FB164" s="43" t="e">
        <f>SUMIFS('[1]I. Month-End'!$AU:$AU,'[1]I. Month-End'!$AL:$AL,$AY164,'[1]I. Month-End'!$AK:$AK,FB$159)</f>
        <v>#VALUE!</v>
      </c>
      <c r="FC164" s="43" t="e">
        <f>SUMIFS('[1]I. Month-End'!$AU:$AU,'[1]I. Month-End'!$AL:$AL,$AY164,'[1]I. Month-End'!$AK:$AK,FC$159)</f>
        <v>#VALUE!</v>
      </c>
      <c r="FD164" s="43" t="e">
        <f>SUMIFS('[1]I. Month-End'!$AU:$AU,'[1]I. Month-End'!$AL:$AL,$AY164,'[1]I. Month-End'!$AK:$AK,FD$159)</f>
        <v>#VALUE!</v>
      </c>
      <c r="FE164" s="43" t="e">
        <f>SUMIFS('[1]I. Month-End'!$AU:$AU,'[1]I. Month-End'!$AL:$AL,$AY164,'[1]I. Month-End'!$AK:$AK,FE$159)</f>
        <v>#VALUE!</v>
      </c>
      <c r="FF164" s="43" t="e">
        <f>SUMIFS('[1]I. Month-End'!$AU:$AU,'[1]I. Month-End'!$AL:$AL,$AY164,'[1]I. Month-End'!$AK:$AK,FF$159)</f>
        <v>#VALUE!</v>
      </c>
      <c r="FG164" s="43" t="e">
        <f>SUMIFS('[1]I. Month-End'!$AU:$AU,'[1]I. Month-End'!$AL:$AL,$AY164,'[1]I. Month-End'!$AK:$AK,FG$159)</f>
        <v>#VALUE!</v>
      </c>
      <c r="FH164" s="43" t="e">
        <f>SUMIFS('[1]I. Month-End'!$AU:$AU,'[1]I. Month-End'!$AL:$AL,$AY164,'[1]I. Month-End'!$AK:$AK,FH$159)</f>
        <v>#VALUE!</v>
      </c>
      <c r="FI164" s="43" t="e">
        <f>SUMIFS('[1]I. Month-End'!$AU:$AU,'[1]I. Month-End'!$AL:$AL,$AY164,'[1]I. Month-End'!$AK:$AK,FI$159)</f>
        <v>#VALUE!</v>
      </c>
    </row>
    <row r="165" spans="1:165" ht="15" customHeight="1">
      <c r="A165" s="44"/>
      <c r="B165" s="44"/>
      <c r="C165" s="44"/>
      <c r="D165" s="44"/>
      <c r="E165" s="44"/>
      <c r="F165" s="44"/>
      <c r="G165" s="44"/>
      <c r="H165" s="44"/>
      <c r="I165" s="44"/>
      <c r="J165" s="44"/>
      <c r="K165" s="44"/>
      <c r="L165" s="44"/>
      <c r="M165" s="44"/>
      <c r="N165" s="44"/>
      <c r="O165" s="44"/>
      <c r="P165" s="44"/>
      <c r="Q165" s="44"/>
      <c r="R165" s="44"/>
      <c r="S165" s="44"/>
      <c r="T165" s="44"/>
      <c r="U165" s="44"/>
      <c r="V165" s="44"/>
      <c r="W165" s="44"/>
      <c r="X165" s="44"/>
      <c r="Y165" s="44"/>
      <c r="Z165" s="44"/>
      <c r="AA165" s="44"/>
      <c r="AB165" s="44"/>
      <c r="AC165" s="44"/>
      <c r="AD165" s="44"/>
      <c r="AE165" s="44"/>
      <c r="AF165" s="44"/>
      <c r="AG165" s="44"/>
      <c r="AH165" s="44"/>
      <c r="AI165" s="44"/>
      <c r="AJ165" s="44"/>
      <c r="AK165" s="44"/>
      <c r="AL165" s="44"/>
      <c r="AM165" s="44"/>
      <c r="AN165" s="44"/>
      <c r="AO165" s="44"/>
      <c r="AP165" s="44"/>
      <c r="AQ165" s="44"/>
      <c r="AR165" s="44"/>
      <c r="AS165" s="44"/>
      <c r="AT165" s="44"/>
      <c r="AU165" s="44"/>
      <c r="AV165" s="44"/>
      <c r="AY165" s="42">
        <v>2021</v>
      </c>
      <c r="AZ165" s="43"/>
      <c r="BA165" s="43"/>
      <c r="BB165" s="43"/>
      <c r="BC165" s="43"/>
      <c r="BD165" s="43"/>
      <c r="BE165" s="43"/>
      <c r="BF165" s="43"/>
      <c r="BG165" s="43"/>
      <c r="BH165" s="43"/>
      <c r="BI165" s="43"/>
      <c r="BJ165" s="43"/>
      <c r="BK165" s="43"/>
      <c r="BL165" s="43"/>
      <c r="BM165" s="43"/>
      <c r="BN165" s="43"/>
      <c r="BO165" s="43"/>
      <c r="BP165" s="43"/>
      <c r="BQ165" s="43"/>
      <c r="BR165" s="43"/>
      <c r="BS165" s="43"/>
      <c r="BT165" s="43"/>
      <c r="BU165" s="43"/>
      <c r="BV165" s="43"/>
      <c r="BW165" s="43"/>
      <c r="BX165" s="43"/>
      <c r="BY165" s="43"/>
      <c r="BZ165" s="43"/>
      <c r="CA165" s="43"/>
      <c r="CB165" s="43"/>
      <c r="CC165" s="43"/>
      <c r="CD165" s="43"/>
      <c r="CE165" s="43"/>
      <c r="CF165" s="43"/>
      <c r="CG165" s="43"/>
      <c r="CH165" s="43"/>
      <c r="CI165" s="43"/>
      <c r="CJ165" s="43"/>
      <c r="CK165" s="43"/>
      <c r="CL165" s="43"/>
      <c r="CM165" s="43"/>
      <c r="CN165" s="43"/>
      <c r="CO165" s="43"/>
      <c r="CP165" s="43"/>
      <c r="CQ165" s="43"/>
      <c r="CR165" s="43"/>
      <c r="CS165" s="43"/>
      <c r="CT165" s="43"/>
      <c r="CU165" s="43"/>
      <c r="CV165" s="43"/>
      <c r="CW165" s="43"/>
      <c r="CX165" s="43"/>
      <c r="CY165" s="43"/>
      <c r="CZ165" s="43"/>
      <c r="DA165" s="43"/>
      <c r="DB165" s="43"/>
      <c r="DC165" s="43"/>
      <c r="DD165" s="43"/>
      <c r="DE165" s="43"/>
      <c r="DF165" s="43"/>
      <c r="DG165" s="43"/>
      <c r="DH165" s="43" t="e">
        <f>SUMIFS('[1]I. Month-End'!$AU:$AU,'[1]I. Month-End'!$AL:$AL,$AY165,'[1]I. Month-End'!$AK:$AK,DH$159)</f>
        <v>#VALUE!</v>
      </c>
      <c r="DI165" s="43" t="e">
        <f>SUMIFS('[1]I. Month-End'!$AU:$AU,'[1]I. Month-End'!$AL:$AL,$AY165,'[1]I. Month-End'!$AK:$AK,DI$159)</f>
        <v>#VALUE!</v>
      </c>
      <c r="DJ165" s="43" t="e">
        <f>SUMIFS('[1]I. Month-End'!$AU:$AU,'[1]I. Month-End'!$AL:$AL,$AY165,'[1]I. Month-End'!$AK:$AK,DJ$159)</f>
        <v>#VALUE!</v>
      </c>
      <c r="DK165" s="43" t="e">
        <f>SUMIFS('[1]I. Month-End'!$AU:$AU,'[1]I. Month-End'!$AL:$AL,$AY165,'[1]I. Month-End'!$AK:$AK,DK$159)</f>
        <v>#VALUE!</v>
      </c>
      <c r="DL165" s="43" t="e">
        <f>SUMIFS('[1]I. Month-End'!$AU:$AU,'[1]I. Month-End'!$AL:$AL,$AY165,'[1]I. Month-End'!$AK:$AK,DL$159)</f>
        <v>#VALUE!</v>
      </c>
      <c r="DM165" s="43" t="e">
        <f>SUMIFS('[1]I. Month-End'!$AU:$AU,'[1]I. Month-End'!$AL:$AL,$AY165,'[1]I. Month-End'!$AK:$AK,DM$159)</f>
        <v>#VALUE!</v>
      </c>
      <c r="DN165" s="43" t="e">
        <f>SUMIFS('[1]I. Month-End'!$AU:$AU,'[1]I. Month-End'!$AL:$AL,$AY165,'[1]I. Month-End'!$AK:$AK,DN$159)</f>
        <v>#VALUE!</v>
      </c>
      <c r="DO165" s="43" t="e">
        <f>SUMIFS('[1]I. Month-End'!$AU:$AU,'[1]I. Month-End'!$AL:$AL,$AY165,'[1]I. Month-End'!$AK:$AK,DO$159)</f>
        <v>#VALUE!</v>
      </c>
      <c r="DP165" s="43" t="e">
        <f>SUMIFS('[1]I. Month-End'!$AU:$AU,'[1]I. Month-End'!$AL:$AL,$AY165,'[1]I. Month-End'!$AK:$AK,DP$159)</f>
        <v>#VALUE!</v>
      </c>
      <c r="DQ165" s="43" t="e">
        <f>SUMIFS('[1]I. Month-End'!$AU:$AU,'[1]I. Month-End'!$AL:$AL,$AY165,'[1]I. Month-End'!$AK:$AK,DQ$159)</f>
        <v>#VALUE!</v>
      </c>
      <c r="DR165" s="43" t="e">
        <f>SUMIFS('[1]I. Month-End'!$AU:$AU,'[1]I. Month-End'!$AL:$AL,$AY165,'[1]I. Month-End'!$AK:$AK,DR$159)</f>
        <v>#VALUE!</v>
      </c>
      <c r="DS165" s="43" t="e">
        <f>SUMIFS('[1]I. Month-End'!$AU:$AU,'[1]I. Month-End'!$AL:$AL,$AY165,'[1]I. Month-End'!$AK:$AK,DS$159)</f>
        <v>#VALUE!</v>
      </c>
      <c r="DT165" s="43" t="e">
        <f>SUMIFS('[1]I. Month-End'!$AU:$AU,'[1]I. Month-End'!$AL:$AL,$AY165,'[1]I. Month-End'!$AK:$AK,DT$159)</f>
        <v>#VALUE!</v>
      </c>
      <c r="DU165" s="43" t="e">
        <f>SUMIFS('[1]I. Month-End'!$AU:$AU,'[1]I. Month-End'!$AL:$AL,$AY165,'[1]I. Month-End'!$AK:$AK,DU$159)</f>
        <v>#VALUE!</v>
      </c>
      <c r="DV165" s="43" t="e">
        <f>SUMIFS('[1]I. Month-End'!$AU:$AU,'[1]I. Month-End'!$AL:$AL,$AY165,'[1]I. Month-End'!$AK:$AK,DV$159)</f>
        <v>#VALUE!</v>
      </c>
      <c r="DW165" s="43" t="e">
        <f>SUMIFS('[1]I. Month-End'!$AU:$AU,'[1]I. Month-End'!$AL:$AL,$AY165,'[1]I. Month-End'!$AK:$AK,DW$159)</f>
        <v>#VALUE!</v>
      </c>
      <c r="DX165" s="43" t="e">
        <f>SUMIFS('[1]I. Month-End'!$AU:$AU,'[1]I. Month-End'!$AL:$AL,$AY165,'[1]I. Month-End'!$AK:$AK,DX$159)</f>
        <v>#VALUE!</v>
      </c>
      <c r="DY165" s="43" t="e">
        <f>SUMIFS('[1]I. Month-End'!$AU:$AU,'[1]I. Month-End'!$AL:$AL,$AY165,'[1]I. Month-End'!$AK:$AK,DY$159)</f>
        <v>#VALUE!</v>
      </c>
      <c r="DZ165" s="43" t="e">
        <f>SUMIFS('[1]I. Month-End'!$AU:$AU,'[1]I. Month-End'!$AL:$AL,$AY165,'[1]I. Month-End'!$AK:$AK,DZ$159)</f>
        <v>#VALUE!</v>
      </c>
      <c r="EA165" s="43" t="e">
        <f>SUMIFS('[1]I. Month-End'!$AU:$AU,'[1]I. Month-End'!$AL:$AL,$AY165,'[1]I. Month-End'!$AK:$AK,EA$159)</f>
        <v>#VALUE!</v>
      </c>
      <c r="EB165" s="43" t="e">
        <f>SUMIFS('[1]I. Month-End'!$AU:$AU,'[1]I. Month-End'!$AL:$AL,$AY165,'[1]I. Month-End'!$AK:$AK,EB$159)</f>
        <v>#VALUE!</v>
      </c>
      <c r="EC165" s="43" t="e">
        <f>SUMIFS('[1]I. Month-End'!$AU:$AU,'[1]I. Month-End'!$AL:$AL,$AY165,'[1]I. Month-End'!$AK:$AK,EC$159)</f>
        <v>#VALUE!</v>
      </c>
      <c r="ED165" s="43" t="e">
        <f>SUMIFS('[1]I. Month-End'!$AU:$AU,'[1]I. Month-End'!$AL:$AL,$AY165,'[1]I. Month-End'!$AK:$AK,ED$159)</f>
        <v>#VALUE!</v>
      </c>
      <c r="EE165" s="43" t="e">
        <f>SUMIFS('[1]I. Month-End'!$AU:$AU,'[1]I. Month-End'!$AL:$AL,$AY165,'[1]I. Month-End'!$AK:$AK,EE$159)</f>
        <v>#VALUE!</v>
      </c>
      <c r="EF165" s="43" t="e">
        <f>SUMIFS('[1]I. Month-End'!$AU:$AU,'[1]I. Month-End'!$AL:$AL,$AY165,'[1]I. Month-End'!$AK:$AK,EF$159)</f>
        <v>#VALUE!</v>
      </c>
      <c r="EG165" s="43" t="e">
        <f>SUMIFS('[1]I. Month-End'!$AU:$AU,'[1]I. Month-End'!$AL:$AL,$AY165,'[1]I. Month-End'!$AK:$AK,EG$159)</f>
        <v>#VALUE!</v>
      </c>
      <c r="EH165" s="43" t="e">
        <f>SUMIFS('[1]I. Month-End'!$AU:$AU,'[1]I. Month-End'!$AL:$AL,$AY165,'[1]I. Month-End'!$AK:$AK,EH$159)</f>
        <v>#VALUE!</v>
      </c>
      <c r="EI165" s="43" t="e">
        <f>SUMIFS('[1]I. Month-End'!$AU:$AU,'[1]I. Month-End'!$AL:$AL,$AY165,'[1]I. Month-End'!$AK:$AK,EI$159)</f>
        <v>#VALUE!</v>
      </c>
      <c r="EJ165" s="43" t="e">
        <f>SUMIFS('[1]I. Month-End'!$AU:$AU,'[1]I. Month-End'!$AL:$AL,$AY165,'[1]I. Month-End'!$AK:$AK,EJ$159)</f>
        <v>#VALUE!</v>
      </c>
      <c r="EK165" s="43" t="e">
        <f>SUMIFS('[1]I. Month-End'!$AU:$AU,'[1]I. Month-End'!$AL:$AL,$AY165,'[1]I. Month-End'!$AK:$AK,EK$159)</f>
        <v>#VALUE!</v>
      </c>
      <c r="EL165" s="43" t="e">
        <f>SUMIFS('[1]I. Month-End'!$AU:$AU,'[1]I. Month-End'!$AL:$AL,$AY165,'[1]I. Month-End'!$AK:$AK,EL$159)</f>
        <v>#VALUE!</v>
      </c>
      <c r="EM165" s="43" t="e">
        <f>SUMIFS('[1]I. Month-End'!$AU:$AU,'[1]I. Month-End'!$AL:$AL,$AY165,'[1]I. Month-End'!$AK:$AK,EM$159)</f>
        <v>#VALUE!</v>
      </c>
      <c r="EN165" s="43" t="e">
        <f>SUMIFS('[1]I. Month-End'!$AU:$AU,'[1]I. Month-End'!$AL:$AL,$AY165,'[1]I. Month-End'!$AK:$AK,EN$159)</f>
        <v>#VALUE!</v>
      </c>
      <c r="EO165" s="43" t="e">
        <f>SUMIFS('[1]I. Month-End'!$AU:$AU,'[1]I. Month-End'!$AL:$AL,$AY165,'[1]I. Month-End'!$AK:$AK,EO$159)</f>
        <v>#VALUE!</v>
      </c>
      <c r="EP165" s="43" t="e">
        <f>SUMIFS('[1]I. Month-End'!$AU:$AU,'[1]I. Month-End'!$AL:$AL,$AY165,'[1]I. Month-End'!$AK:$AK,EP$159)</f>
        <v>#VALUE!</v>
      </c>
      <c r="EQ165" s="43" t="e">
        <f>SUMIFS('[1]I. Month-End'!$AU:$AU,'[1]I. Month-End'!$AL:$AL,$AY165,'[1]I. Month-End'!$AK:$AK,EQ$159)</f>
        <v>#VALUE!</v>
      </c>
      <c r="ER165" s="43" t="e">
        <f>SUMIFS('[1]I. Month-End'!$AU:$AU,'[1]I. Month-End'!$AL:$AL,$AY165,'[1]I. Month-End'!$AK:$AK,ER$159)</f>
        <v>#VALUE!</v>
      </c>
      <c r="ES165" s="43" t="e">
        <f>SUMIFS('[1]I. Month-End'!$AU:$AU,'[1]I. Month-End'!$AL:$AL,$AY165,'[1]I. Month-End'!$AK:$AK,ES$159)</f>
        <v>#VALUE!</v>
      </c>
      <c r="ET165" s="43" t="e">
        <f>SUMIFS('[1]I. Month-End'!$AU:$AU,'[1]I. Month-End'!$AL:$AL,$AY165,'[1]I. Month-End'!$AK:$AK,ET$159)</f>
        <v>#VALUE!</v>
      </c>
      <c r="EU165" s="43" t="e">
        <f>SUMIFS('[1]I. Month-End'!$AU:$AU,'[1]I. Month-End'!$AL:$AL,$AY165,'[1]I. Month-End'!$AK:$AK,EU$159)</f>
        <v>#VALUE!</v>
      </c>
      <c r="EV165" s="43" t="e">
        <f>SUMIFS('[1]I. Month-End'!$AU:$AU,'[1]I. Month-End'!$AL:$AL,$AY165,'[1]I. Month-End'!$AK:$AK,EV$159)</f>
        <v>#VALUE!</v>
      </c>
      <c r="EW165" s="43" t="e">
        <f>SUMIFS('[1]I. Month-End'!$AU:$AU,'[1]I. Month-End'!$AL:$AL,$AY165,'[1]I. Month-End'!$AK:$AK,EW$159)</f>
        <v>#VALUE!</v>
      </c>
      <c r="EX165" s="43" t="e">
        <f>SUMIFS('[1]I. Month-End'!$AU:$AU,'[1]I. Month-End'!$AL:$AL,$AY165,'[1]I. Month-End'!$AK:$AK,EX$159)</f>
        <v>#VALUE!</v>
      </c>
      <c r="EY165" s="43" t="e">
        <f>SUMIFS('[1]I. Month-End'!$AU:$AU,'[1]I. Month-End'!$AL:$AL,$AY165,'[1]I. Month-End'!$AK:$AK,EY$159)</f>
        <v>#VALUE!</v>
      </c>
      <c r="EZ165" s="43" t="e">
        <f>SUMIFS('[1]I. Month-End'!$AU:$AU,'[1]I. Month-End'!$AL:$AL,$AY165,'[1]I. Month-End'!$AK:$AK,EZ$159)</f>
        <v>#VALUE!</v>
      </c>
      <c r="FA165" s="43" t="e">
        <f>SUMIFS('[1]I. Month-End'!$AU:$AU,'[1]I. Month-End'!$AL:$AL,$AY165,'[1]I. Month-End'!$AK:$AK,FA$159)</f>
        <v>#VALUE!</v>
      </c>
      <c r="FB165" s="43" t="e">
        <f>SUMIFS('[1]I. Month-End'!$AU:$AU,'[1]I. Month-End'!$AL:$AL,$AY165,'[1]I. Month-End'!$AK:$AK,FB$159)</f>
        <v>#VALUE!</v>
      </c>
      <c r="FC165" s="43" t="e">
        <f>SUMIFS('[1]I. Month-End'!$AU:$AU,'[1]I. Month-End'!$AL:$AL,$AY165,'[1]I. Month-End'!$AK:$AK,FC$159)</f>
        <v>#VALUE!</v>
      </c>
      <c r="FD165" s="43" t="e">
        <f>SUMIFS('[1]I. Month-End'!$AU:$AU,'[1]I. Month-End'!$AL:$AL,$AY165,'[1]I. Month-End'!$AK:$AK,FD$159)</f>
        <v>#VALUE!</v>
      </c>
      <c r="FE165" s="43" t="e">
        <f>SUMIFS('[1]I. Month-End'!$AU:$AU,'[1]I. Month-End'!$AL:$AL,$AY165,'[1]I. Month-End'!$AK:$AK,FE$159)</f>
        <v>#VALUE!</v>
      </c>
      <c r="FF165" s="43" t="e">
        <f>SUMIFS('[1]I. Month-End'!$AU:$AU,'[1]I. Month-End'!$AL:$AL,$AY165,'[1]I. Month-End'!$AK:$AK,FF$159)</f>
        <v>#VALUE!</v>
      </c>
      <c r="FG165" s="43" t="e">
        <f>SUMIFS('[1]I. Month-End'!$AU:$AU,'[1]I. Month-End'!$AL:$AL,$AY165,'[1]I. Month-End'!$AK:$AK,FG$159)</f>
        <v>#VALUE!</v>
      </c>
      <c r="FH165" s="43" t="e">
        <f>SUMIFS('[1]I. Month-End'!$AU:$AU,'[1]I. Month-End'!$AL:$AL,$AY165,'[1]I. Month-End'!$AK:$AK,FH$159)</f>
        <v>#VALUE!</v>
      </c>
      <c r="FI165" s="43" t="e">
        <f>SUMIFS('[1]I. Month-End'!$AU:$AU,'[1]I. Month-End'!$AL:$AL,$AY165,'[1]I. Month-End'!$AK:$AK,FI$159)</f>
        <v>#VALUE!</v>
      </c>
    </row>
    <row r="166" spans="1:165" ht="15" customHeight="1">
      <c r="A166" s="44"/>
      <c r="B166" s="44"/>
      <c r="C166" s="44"/>
      <c r="D166" s="44"/>
      <c r="E166" s="44"/>
      <c r="F166" s="44"/>
      <c r="G166" s="44"/>
      <c r="H166" s="44"/>
      <c r="I166" s="44"/>
      <c r="J166" s="44"/>
      <c r="K166" s="44"/>
      <c r="L166" s="44"/>
      <c r="M166" s="44"/>
      <c r="N166" s="44"/>
      <c r="O166" s="44"/>
      <c r="P166" s="44"/>
      <c r="Q166" s="44"/>
      <c r="R166" s="44"/>
      <c r="S166" s="44"/>
      <c r="T166" s="44"/>
      <c r="U166" s="44"/>
      <c r="V166" s="44"/>
      <c r="W166" s="44"/>
      <c r="X166" s="44"/>
      <c r="Y166" s="44"/>
      <c r="Z166" s="44"/>
      <c r="AA166" s="44"/>
      <c r="AB166" s="44"/>
      <c r="AC166" s="44"/>
      <c r="AD166" s="44"/>
      <c r="AE166" s="44"/>
      <c r="AF166" s="44"/>
      <c r="AG166" s="44"/>
      <c r="AH166" s="44"/>
      <c r="AI166" s="44"/>
      <c r="AJ166" s="44"/>
      <c r="AK166" s="44"/>
      <c r="AL166" s="44"/>
      <c r="AM166" s="44"/>
      <c r="AN166" s="44"/>
      <c r="AO166" s="44"/>
      <c r="AP166" s="44"/>
      <c r="AQ166" s="44"/>
      <c r="AR166" s="44"/>
      <c r="AS166" s="44"/>
      <c r="AT166" s="44"/>
      <c r="AU166" s="44"/>
      <c r="AV166" s="44"/>
      <c r="AY166" s="42">
        <v>2022</v>
      </c>
      <c r="AZ166" s="43"/>
      <c r="BA166" s="43"/>
      <c r="BB166" s="43"/>
      <c r="BC166" s="43"/>
      <c r="BD166" s="43"/>
      <c r="BE166" s="43"/>
      <c r="BF166" s="43"/>
      <c r="BG166" s="43"/>
      <c r="BH166" s="43"/>
      <c r="BI166" s="43"/>
      <c r="BJ166" s="43"/>
      <c r="BK166" s="43"/>
      <c r="BL166" s="43"/>
      <c r="BM166" s="43"/>
      <c r="BN166" s="43"/>
      <c r="BO166" s="43"/>
      <c r="BP166" s="43"/>
      <c r="BQ166" s="43"/>
      <c r="BR166" s="43"/>
      <c r="BS166" s="43"/>
      <c r="BT166" s="43"/>
      <c r="BU166" s="43"/>
      <c r="BV166" s="43"/>
      <c r="BW166" s="43"/>
      <c r="BX166" s="43"/>
      <c r="BY166" s="43"/>
      <c r="BZ166" s="43"/>
      <c r="CA166" s="43"/>
      <c r="CB166" s="43"/>
      <c r="CC166" s="43"/>
      <c r="CD166" s="43"/>
      <c r="CE166" s="43"/>
      <c r="CF166" s="43"/>
      <c r="CG166" s="43"/>
      <c r="CH166" s="43"/>
      <c r="CI166" s="43"/>
      <c r="CJ166" s="43"/>
      <c r="CK166" s="43"/>
      <c r="CL166" s="43"/>
      <c r="CM166" s="43"/>
      <c r="CN166" s="43"/>
      <c r="CO166" s="43"/>
      <c r="CP166" s="43"/>
      <c r="CQ166" s="43"/>
      <c r="CR166" s="43"/>
      <c r="CS166" s="43"/>
      <c r="CT166" s="43"/>
      <c r="CU166" s="43"/>
      <c r="CV166" s="43"/>
      <c r="CW166" s="43"/>
      <c r="CX166" s="43"/>
      <c r="CY166" s="43"/>
      <c r="CZ166" s="43"/>
      <c r="DA166" s="43"/>
      <c r="DB166" s="43"/>
      <c r="DC166" s="43"/>
      <c r="DD166" s="43"/>
      <c r="DE166" s="43"/>
      <c r="DF166" s="43"/>
      <c r="DG166" s="43"/>
      <c r="DH166" s="43"/>
      <c r="DI166" s="43"/>
      <c r="DJ166" s="43"/>
      <c r="DK166" s="43"/>
      <c r="DL166" s="43"/>
      <c r="DM166" s="43"/>
      <c r="DN166" s="43"/>
      <c r="DO166" s="43"/>
      <c r="DP166" s="43"/>
      <c r="DQ166" s="43"/>
      <c r="DR166" s="43"/>
      <c r="DS166" s="43"/>
      <c r="DT166" s="43" t="e">
        <f>SUMIFS('[1]I. Month-End'!$AU:$AU,'[1]I. Month-End'!$AL:$AL,$AY166,'[1]I. Month-End'!$AK:$AK,DT$159)</f>
        <v>#VALUE!</v>
      </c>
      <c r="DU166" s="43" t="e">
        <f>SUMIFS('[1]I. Month-End'!$AU:$AU,'[1]I. Month-End'!$AL:$AL,$AY166,'[1]I. Month-End'!$AK:$AK,DU$159)</f>
        <v>#VALUE!</v>
      </c>
      <c r="DV166" s="43" t="e">
        <f>SUMIFS('[1]I. Month-End'!$AU:$AU,'[1]I. Month-End'!$AL:$AL,$AY166,'[1]I. Month-End'!$AK:$AK,DV$159)</f>
        <v>#VALUE!</v>
      </c>
      <c r="DW166" s="43" t="e">
        <f>SUMIFS('[1]I. Month-End'!$AU:$AU,'[1]I. Month-End'!$AL:$AL,$AY166,'[1]I. Month-End'!$AK:$AK,DW$159)</f>
        <v>#VALUE!</v>
      </c>
      <c r="DX166" s="43" t="e">
        <f>SUMIFS('[1]I. Month-End'!$AU:$AU,'[1]I. Month-End'!$AL:$AL,$AY166,'[1]I. Month-End'!$AK:$AK,DX$159)</f>
        <v>#VALUE!</v>
      </c>
      <c r="DY166" s="43" t="e">
        <f>SUMIFS('[1]I. Month-End'!$AU:$AU,'[1]I. Month-End'!$AL:$AL,$AY166,'[1]I. Month-End'!$AK:$AK,DY$159)</f>
        <v>#VALUE!</v>
      </c>
      <c r="DZ166" s="43" t="e">
        <f>SUMIFS('[1]I. Month-End'!$AU:$AU,'[1]I. Month-End'!$AL:$AL,$AY166,'[1]I. Month-End'!$AK:$AK,DZ$159)</f>
        <v>#VALUE!</v>
      </c>
      <c r="EA166" s="43" t="e">
        <f>SUMIFS('[1]I. Month-End'!$AU:$AU,'[1]I. Month-End'!$AL:$AL,$AY166,'[1]I. Month-End'!$AK:$AK,EA$159)</f>
        <v>#VALUE!</v>
      </c>
      <c r="EB166" s="43" t="e">
        <f>SUMIFS('[1]I. Month-End'!$AU:$AU,'[1]I. Month-End'!$AL:$AL,$AY166,'[1]I. Month-End'!$AK:$AK,EB$159)</f>
        <v>#VALUE!</v>
      </c>
      <c r="EC166" s="43" t="e">
        <f>SUMIFS('[1]I. Month-End'!$AU:$AU,'[1]I. Month-End'!$AL:$AL,$AY166,'[1]I. Month-End'!$AK:$AK,EC$159)</f>
        <v>#VALUE!</v>
      </c>
      <c r="ED166" s="43" t="e">
        <f>SUMIFS('[1]I. Month-End'!$AU:$AU,'[1]I. Month-End'!$AL:$AL,$AY166,'[1]I. Month-End'!$AK:$AK,ED$159)</f>
        <v>#VALUE!</v>
      </c>
      <c r="EE166" s="43" t="e">
        <f>SUMIFS('[1]I. Month-End'!$AU:$AU,'[1]I. Month-End'!$AL:$AL,$AY166,'[1]I. Month-End'!$AK:$AK,EE$159)</f>
        <v>#VALUE!</v>
      </c>
      <c r="EF166" s="43" t="e">
        <f>SUMIFS('[1]I. Month-End'!$AU:$AU,'[1]I. Month-End'!$AL:$AL,$AY166,'[1]I. Month-End'!$AK:$AK,EF$159)</f>
        <v>#VALUE!</v>
      </c>
      <c r="EG166" s="43" t="e">
        <f>SUMIFS('[1]I. Month-End'!$AU:$AU,'[1]I. Month-End'!$AL:$AL,$AY166,'[1]I. Month-End'!$AK:$AK,EG$159)</f>
        <v>#VALUE!</v>
      </c>
      <c r="EH166" s="43" t="e">
        <f>SUMIFS('[1]I. Month-End'!$AU:$AU,'[1]I. Month-End'!$AL:$AL,$AY166,'[1]I. Month-End'!$AK:$AK,EH$159)</f>
        <v>#VALUE!</v>
      </c>
      <c r="EI166" s="43" t="e">
        <f>SUMIFS('[1]I. Month-End'!$AU:$AU,'[1]I. Month-End'!$AL:$AL,$AY166,'[1]I. Month-End'!$AK:$AK,EI$159)</f>
        <v>#VALUE!</v>
      </c>
      <c r="EJ166" s="43" t="e">
        <f>SUMIFS('[1]I. Month-End'!$AU:$AU,'[1]I. Month-End'!$AL:$AL,$AY166,'[1]I. Month-End'!$AK:$AK,EJ$159)</f>
        <v>#VALUE!</v>
      </c>
      <c r="EK166" s="43" t="e">
        <f>SUMIFS('[1]I. Month-End'!$AU:$AU,'[1]I. Month-End'!$AL:$AL,$AY166,'[1]I. Month-End'!$AK:$AK,EK$159)</f>
        <v>#VALUE!</v>
      </c>
      <c r="EL166" s="43" t="e">
        <f>SUMIFS('[1]I. Month-End'!$AU:$AU,'[1]I. Month-End'!$AL:$AL,$AY166,'[1]I. Month-End'!$AK:$AK,EL$159)</f>
        <v>#VALUE!</v>
      </c>
      <c r="EM166" s="43" t="e">
        <f>SUMIFS('[1]I. Month-End'!$AU:$AU,'[1]I. Month-End'!$AL:$AL,$AY166,'[1]I. Month-End'!$AK:$AK,EM$159)</f>
        <v>#VALUE!</v>
      </c>
      <c r="EN166" s="43" t="e">
        <f>SUMIFS('[1]I. Month-End'!$AU:$AU,'[1]I. Month-End'!$AL:$AL,$AY166,'[1]I. Month-End'!$AK:$AK,EN$159)</f>
        <v>#VALUE!</v>
      </c>
      <c r="EO166" s="43" t="e">
        <f>SUMIFS('[1]I. Month-End'!$AU:$AU,'[1]I. Month-End'!$AL:$AL,$AY166,'[1]I. Month-End'!$AK:$AK,EO$159)</f>
        <v>#VALUE!</v>
      </c>
      <c r="EP166" s="43" t="e">
        <f>SUMIFS('[1]I. Month-End'!$AU:$AU,'[1]I. Month-End'!$AL:$AL,$AY166,'[1]I. Month-End'!$AK:$AK,EP$159)</f>
        <v>#VALUE!</v>
      </c>
      <c r="EQ166" s="43" t="e">
        <f>SUMIFS('[1]I. Month-End'!$AU:$AU,'[1]I. Month-End'!$AL:$AL,$AY166,'[1]I. Month-End'!$AK:$AK,EQ$159)</f>
        <v>#VALUE!</v>
      </c>
      <c r="ER166" s="43" t="e">
        <f>SUMIFS('[1]I. Month-End'!$AU:$AU,'[1]I. Month-End'!$AL:$AL,$AY166,'[1]I. Month-End'!$AK:$AK,ER$159)</f>
        <v>#VALUE!</v>
      </c>
      <c r="ES166" s="43" t="e">
        <f>SUMIFS('[1]I. Month-End'!$AU:$AU,'[1]I. Month-End'!$AL:$AL,$AY166,'[1]I. Month-End'!$AK:$AK,ES$159)</f>
        <v>#VALUE!</v>
      </c>
      <c r="ET166" s="43" t="e">
        <f>SUMIFS('[1]I. Month-End'!$AU:$AU,'[1]I. Month-End'!$AL:$AL,$AY166,'[1]I. Month-End'!$AK:$AK,ET$159)</f>
        <v>#VALUE!</v>
      </c>
      <c r="EU166" s="43" t="e">
        <f>SUMIFS('[1]I. Month-End'!$AU:$AU,'[1]I. Month-End'!$AL:$AL,$AY166,'[1]I. Month-End'!$AK:$AK,EU$159)</f>
        <v>#VALUE!</v>
      </c>
      <c r="EV166" s="43" t="e">
        <f>SUMIFS('[1]I. Month-End'!$AU:$AU,'[1]I. Month-End'!$AL:$AL,$AY166,'[1]I. Month-End'!$AK:$AK,EV$159)</f>
        <v>#VALUE!</v>
      </c>
      <c r="EW166" s="43" t="e">
        <f>SUMIFS('[1]I. Month-End'!$AU:$AU,'[1]I. Month-End'!$AL:$AL,$AY166,'[1]I. Month-End'!$AK:$AK,EW$159)</f>
        <v>#VALUE!</v>
      </c>
      <c r="EX166" s="43" t="e">
        <f>SUMIFS('[1]I. Month-End'!$AU:$AU,'[1]I. Month-End'!$AL:$AL,$AY166,'[1]I. Month-End'!$AK:$AK,EX$159)</f>
        <v>#VALUE!</v>
      </c>
      <c r="EY166" s="43" t="e">
        <f>SUMIFS('[1]I. Month-End'!$AU:$AU,'[1]I. Month-End'!$AL:$AL,$AY166,'[1]I. Month-End'!$AK:$AK,EY$159)</f>
        <v>#VALUE!</v>
      </c>
      <c r="EZ166" s="43" t="e">
        <f>SUMIFS('[1]I. Month-End'!$AU:$AU,'[1]I. Month-End'!$AL:$AL,$AY166,'[1]I. Month-End'!$AK:$AK,EZ$159)</f>
        <v>#VALUE!</v>
      </c>
      <c r="FA166" s="43" t="e">
        <f>SUMIFS('[1]I. Month-End'!$AU:$AU,'[1]I. Month-End'!$AL:$AL,$AY166,'[1]I. Month-End'!$AK:$AK,FA$159)</f>
        <v>#VALUE!</v>
      </c>
      <c r="FB166" s="43" t="e">
        <f>SUMIFS('[1]I. Month-End'!$AU:$AU,'[1]I. Month-End'!$AL:$AL,$AY166,'[1]I. Month-End'!$AK:$AK,FB$159)</f>
        <v>#VALUE!</v>
      </c>
      <c r="FC166" s="43" t="e">
        <f>SUMIFS('[1]I. Month-End'!$AU:$AU,'[1]I. Month-End'!$AL:$AL,$AY166,'[1]I. Month-End'!$AK:$AK,FC$159)</f>
        <v>#VALUE!</v>
      </c>
      <c r="FD166" s="43" t="e">
        <f>SUMIFS('[1]I. Month-End'!$AU:$AU,'[1]I. Month-End'!$AL:$AL,$AY166,'[1]I. Month-End'!$AK:$AK,FD$159)</f>
        <v>#VALUE!</v>
      </c>
      <c r="FE166" s="43" t="e">
        <f>SUMIFS('[1]I. Month-End'!$AU:$AU,'[1]I. Month-End'!$AL:$AL,$AY166,'[1]I. Month-End'!$AK:$AK,FE$159)</f>
        <v>#VALUE!</v>
      </c>
      <c r="FF166" s="43" t="e">
        <f>SUMIFS('[1]I. Month-End'!$AU:$AU,'[1]I. Month-End'!$AL:$AL,$AY166,'[1]I. Month-End'!$AK:$AK,FF$159)</f>
        <v>#VALUE!</v>
      </c>
      <c r="FG166" s="43" t="e">
        <f>SUMIFS('[1]I. Month-End'!$AU:$AU,'[1]I. Month-End'!$AL:$AL,$AY166,'[1]I. Month-End'!$AK:$AK,FG$159)</f>
        <v>#VALUE!</v>
      </c>
      <c r="FH166" s="43" t="e">
        <f>SUMIFS('[1]I. Month-End'!$AU:$AU,'[1]I. Month-End'!$AL:$AL,$AY166,'[1]I. Month-End'!$AK:$AK,FH$159)</f>
        <v>#VALUE!</v>
      </c>
      <c r="FI166" s="43" t="e">
        <f>SUMIFS('[1]I. Month-End'!$AU:$AU,'[1]I. Month-End'!$AL:$AL,$AY166,'[1]I. Month-End'!$AK:$AK,FI$159)</f>
        <v>#VALUE!</v>
      </c>
    </row>
    <row r="167" spans="1:165" ht="15" customHeight="1">
      <c r="A167" s="44"/>
      <c r="B167" s="44"/>
      <c r="C167" s="44"/>
      <c r="D167" s="44"/>
      <c r="E167" s="44"/>
      <c r="F167" s="44"/>
      <c r="G167" s="44"/>
      <c r="H167" s="44"/>
      <c r="I167" s="44"/>
      <c r="J167" s="44"/>
      <c r="K167" s="44"/>
      <c r="L167" s="44"/>
      <c r="M167" s="44"/>
      <c r="N167" s="44"/>
      <c r="O167" s="44"/>
      <c r="P167" s="44"/>
      <c r="Q167" s="44"/>
      <c r="R167" s="44"/>
      <c r="S167" s="44"/>
      <c r="T167" s="44"/>
      <c r="U167" s="44"/>
      <c r="V167" s="44"/>
      <c r="W167" s="44"/>
      <c r="X167" s="44"/>
      <c r="Y167" s="44"/>
      <c r="Z167" s="44"/>
      <c r="AA167" s="44"/>
      <c r="AB167" s="44"/>
      <c r="AC167" s="44"/>
      <c r="AD167" s="44"/>
      <c r="AE167" s="44"/>
      <c r="AF167" s="44"/>
      <c r="AG167" s="44"/>
      <c r="AH167" s="44"/>
      <c r="AI167" s="44"/>
      <c r="AJ167" s="44"/>
      <c r="AK167" s="44"/>
      <c r="AL167" s="44"/>
      <c r="AM167" s="44"/>
      <c r="AN167" s="44"/>
      <c r="AO167" s="44"/>
      <c r="AP167" s="44"/>
      <c r="AQ167" s="44"/>
      <c r="AR167" s="44"/>
      <c r="AS167" s="44"/>
      <c r="AT167" s="44"/>
      <c r="AU167" s="44"/>
      <c r="AV167" s="44"/>
      <c r="AY167" s="42">
        <v>2023</v>
      </c>
      <c r="AZ167" s="43"/>
      <c r="BA167" s="43"/>
      <c r="BB167" s="43"/>
      <c r="BC167" s="43"/>
      <c r="BD167" s="43"/>
      <c r="BE167" s="43"/>
      <c r="BF167" s="43"/>
      <c r="BG167" s="43"/>
      <c r="BH167" s="43"/>
      <c r="BI167" s="43"/>
      <c r="BJ167" s="43"/>
      <c r="BK167" s="43"/>
      <c r="BL167" s="43"/>
      <c r="BM167" s="43"/>
      <c r="BN167" s="43"/>
      <c r="BO167" s="43"/>
      <c r="BP167" s="43"/>
      <c r="BQ167" s="43"/>
      <c r="BR167" s="43"/>
      <c r="BS167" s="43"/>
      <c r="BT167" s="43"/>
      <c r="BU167" s="43"/>
      <c r="BV167" s="43"/>
      <c r="BW167" s="43"/>
      <c r="BX167" s="43"/>
      <c r="BY167" s="43"/>
      <c r="BZ167" s="43"/>
      <c r="CA167" s="43"/>
      <c r="CB167" s="43"/>
      <c r="CC167" s="43"/>
      <c r="CD167" s="43"/>
      <c r="CE167" s="43"/>
      <c r="CF167" s="43"/>
      <c r="CG167" s="43"/>
      <c r="CH167" s="43"/>
      <c r="CI167" s="43"/>
      <c r="CJ167" s="43"/>
      <c r="CK167" s="43"/>
      <c r="CL167" s="43"/>
      <c r="CM167" s="43"/>
      <c r="CN167" s="43"/>
      <c r="CO167" s="43"/>
      <c r="CP167" s="43"/>
      <c r="CQ167" s="43"/>
      <c r="CR167" s="43"/>
      <c r="CS167" s="43"/>
      <c r="CT167" s="43"/>
      <c r="CU167" s="43"/>
      <c r="CV167" s="43"/>
      <c r="CW167" s="43"/>
      <c r="CX167" s="43"/>
      <c r="CY167" s="43"/>
      <c r="CZ167" s="43"/>
      <c r="DA167" s="43"/>
      <c r="DB167" s="43"/>
      <c r="DC167" s="43"/>
      <c r="DD167" s="43"/>
      <c r="DE167" s="43"/>
      <c r="DF167" s="43"/>
      <c r="DG167" s="43"/>
      <c r="DH167" s="43"/>
      <c r="DI167" s="43"/>
      <c r="DJ167" s="43"/>
      <c r="DK167" s="43"/>
      <c r="DL167" s="43"/>
      <c r="DM167" s="43"/>
      <c r="DN167" s="43"/>
      <c r="DO167" s="43"/>
      <c r="DP167" s="43"/>
      <c r="DQ167" s="43"/>
      <c r="DR167" s="43"/>
      <c r="DS167" s="43"/>
      <c r="DT167" s="43"/>
      <c r="DU167" s="43"/>
      <c r="DV167" s="43"/>
      <c r="DW167" s="43"/>
      <c r="DX167" s="43"/>
      <c r="DY167" s="43"/>
      <c r="DZ167" s="43"/>
      <c r="EA167" s="43"/>
      <c r="EB167" s="43"/>
      <c r="EC167" s="43"/>
      <c r="ED167" s="43"/>
      <c r="EE167" s="43"/>
      <c r="EF167" s="43" t="e">
        <f>SUMIFS('[1]I. Month-End'!$AU:$AU,'[1]I. Month-End'!$AL:$AL,$AY167,'[1]I. Month-End'!$AK:$AK,EF$159)</f>
        <v>#VALUE!</v>
      </c>
      <c r="EG167" s="43" t="e">
        <f>SUMIFS('[1]I. Month-End'!$AU:$AU,'[1]I. Month-End'!$AL:$AL,$AY167,'[1]I. Month-End'!$AK:$AK,EG$159)</f>
        <v>#VALUE!</v>
      </c>
      <c r="EH167" s="43" t="e">
        <f>SUMIFS('[1]I. Month-End'!$AU:$AU,'[1]I. Month-End'!$AL:$AL,$AY167,'[1]I. Month-End'!$AK:$AK,EH$159)</f>
        <v>#VALUE!</v>
      </c>
      <c r="EI167" s="43" t="e">
        <f>SUMIFS('[1]I. Month-End'!$AU:$AU,'[1]I. Month-End'!$AL:$AL,$AY167,'[1]I. Month-End'!$AK:$AK,EI$159)</f>
        <v>#VALUE!</v>
      </c>
      <c r="EJ167" s="43" t="e">
        <f>SUMIFS('[1]I. Month-End'!$AU:$AU,'[1]I. Month-End'!$AL:$AL,$AY167,'[1]I. Month-End'!$AK:$AK,EJ$159)</f>
        <v>#VALUE!</v>
      </c>
      <c r="EK167" s="43" t="e">
        <f>SUMIFS('[1]I. Month-End'!$AU:$AU,'[1]I. Month-End'!$AL:$AL,$AY167,'[1]I. Month-End'!$AK:$AK,EK$159)</f>
        <v>#VALUE!</v>
      </c>
      <c r="EL167" s="43" t="e">
        <f>SUMIFS('[1]I. Month-End'!$AU:$AU,'[1]I. Month-End'!$AL:$AL,$AY167,'[1]I. Month-End'!$AK:$AK,EL$159)</f>
        <v>#VALUE!</v>
      </c>
      <c r="EM167" s="43" t="e">
        <f>SUMIFS('[1]I. Month-End'!$AU:$AU,'[1]I. Month-End'!$AL:$AL,$AY167,'[1]I. Month-End'!$AK:$AK,EM$159)</f>
        <v>#VALUE!</v>
      </c>
      <c r="EN167" s="43" t="e">
        <f>SUMIFS('[1]I. Month-End'!$AU:$AU,'[1]I. Month-End'!$AL:$AL,$AY167,'[1]I. Month-End'!$AK:$AK,EN$159)</f>
        <v>#VALUE!</v>
      </c>
      <c r="EO167" s="43" t="e">
        <f>SUMIFS('[1]I. Month-End'!$AU:$AU,'[1]I. Month-End'!$AL:$AL,$AY167,'[1]I. Month-End'!$AK:$AK,EO$159)</f>
        <v>#VALUE!</v>
      </c>
      <c r="EP167" s="43" t="e">
        <f>SUMIFS('[1]I. Month-End'!$AU:$AU,'[1]I. Month-End'!$AL:$AL,$AY167,'[1]I. Month-End'!$AK:$AK,EP$159)</f>
        <v>#VALUE!</v>
      </c>
      <c r="EQ167" s="43" t="e">
        <f>SUMIFS('[1]I. Month-End'!$AU:$AU,'[1]I. Month-End'!$AL:$AL,$AY167,'[1]I. Month-End'!$AK:$AK,EQ$159)</f>
        <v>#VALUE!</v>
      </c>
      <c r="ER167" s="43" t="e">
        <f>SUMIFS('[1]I. Month-End'!$AU:$AU,'[1]I. Month-End'!$AL:$AL,$AY167,'[1]I. Month-End'!$AK:$AK,ER$159)</f>
        <v>#VALUE!</v>
      </c>
      <c r="ES167" s="43" t="e">
        <f>SUMIFS('[1]I. Month-End'!$AU:$AU,'[1]I. Month-End'!$AL:$AL,$AY167,'[1]I. Month-End'!$AK:$AK,ES$159)</f>
        <v>#VALUE!</v>
      </c>
      <c r="ET167" s="43" t="e">
        <f>SUMIFS('[1]I. Month-End'!$AU:$AU,'[1]I. Month-End'!$AL:$AL,$AY167,'[1]I. Month-End'!$AK:$AK,ET$159)</f>
        <v>#VALUE!</v>
      </c>
      <c r="EU167" s="43" t="e">
        <f>SUMIFS('[1]I. Month-End'!$AU:$AU,'[1]I. Month-End'!$AL:$AL,$AY167,'[1]I. Month-End'!$AK:$AK,EU$159)</f>
        <v>#VALUE!</v>
      </c>
      <c r="EV167" s="43" t="e">
        <f>SUMIFS('[1]I. Month-End'!$AU:$AU,'[1]I. Month-End'!$AL:$AL,$AY167,'[1]I. Month-End'!$AK:$AK,EV$159)</f>
        <v>#VALUE!</v>
      </c>
      <c r="EW167" s="43" t="e">
        <f>SUMIFS('[1]I. Month-End'!$AU:$AU,'[1]I. Month-End'!$AL:$AL,$AY167,'[1]I. Month-End'!$AK:$AK,EW$159)</f>
        <v>#VALUE!</v>
      </c>
      <c r="EX167" s="43" t="e">
        <f>SUMIFS('[1]I. Month-End'!$AU:$AU,'[1]I. Month-End'!$AL:$AL,$AY167,'[1]I. Month-End'!$AK:$AK,EX$159)</f>
        <v>#VALUE!</v>
      </c>
      <c r="EY167" s="43" t="e">
        <f>SUMIFS('[1]I. Month-End'!$AU:$AU,'[1]I. Month-End'!$AL:$AL,$AY167,'[1]I. Month-End'!$AK:$AK,EY$159)</f>
        <v>#VALUE!</v>
      </c>
      <c r="EZ167" s="43" t="e">
        <f>SUMIFS('[1]I. Month-End'!$AU:$AU,'[1]I. Month-End'!$AL:$AL,$AY167,'[1]I. Month-End'!$AK:$AK,EZ$159)</f>
        <v>#VALUE!</v>
      </c>
      <c r="FA167" s="43" t="e">
        <f>SUMIFS('[1]I. Month-End'!$AU:$AU,'[1]I. Month-End'!$AL:$AL,$AY167,'[1]I. Month-End'!$AK:$AK,FA$159)</f>
        <v>#VALUE!</v>
      </c>
      <c r="FB167" s="43" t="e">
        <f>SUMIFS('[1]I. Month-End'!$AU:$AU,'[1]I. Month-End'!$AL:$AL,$AY167,'[1]I. Month-End'!$AK:$AK,FB$159)</f>
        <v>#VALUE!</v>
      </c>
      <c r="FC167" s="43" t="e">
        <f>SUMIFS('[1]I. Month-End'!$AU:$AU,'[1]I. Month-End'!$AL:$AL,$AY167,'[1]I. Month-End'!$AK:$AK,FC$159)</f>
        <v>#VALUE!</v>
      </c>
      <c r="FD167" s="43" t="e">
        <f>SUMIFS('[1]I. Month-End'!$AU:$AU,'[1]I. Month-End'!$AL:$AL,$AY167,'[1]I. Month-End'!$AK:$AK,FD$159)</f>
        <v>#VALUE!</v>
      </c>
      <c r="FE167" s="43" t="e">
        <f>SUMIFS('[1]I. Month-End'!$AU:$AU,'[1]I. Month-End'!$AL:$AL,$AY167,'[1]I. Month-End'!$AK:$AK,FE$159)</f>
        <v>#VALUE!</v>
      </c>
      <c r="FF167" s="43" t="e">
        <f>SUMIFS('[1]I. Month-End'!$AU:$AU,'[1]I. Month-End'!$AL:$AL,$AY167,'[1]I. Month-End'!$AK:$AK,FF$159)</f>
        <v>#VALUE!</v>
      </c>
      <c r="FG167" s="43" t="e">
        <f>SUMIFS('[1]I. Month-End'!$AU:$AU,'[1]I. Month-End'!$AL:$AL,$AY167,'[1]I. Month-End'!$AK:$AK,FG$159)</f>
        <v>#VALUE!</v>
      </c>
      <c r="FH167" s="43" t="e">
        <f>SUMIFS('[1]I. Month-End'!$AU:$AU,'[1]I. Month-End'!$AL:$AL,$AY167,'[1]I. Month-End'!$AK:$AK,FH$159)</f>
        <v>#VALUE!</v>
      </c>
      <c r="FI167" s="43" t="e">
        <f>SUMIFS('[1]I. Month-End'!$AU:$AU,'[1]I. Month-End'!$AL:$AL,$AY167,'[1]I. Month-End'!$AK:$AK,FI$159)</f>
        <v>#VALUE!</v>
      </c>
    </row>
    <row r="168" spans="1:165" ht="15" customHeight="1">
      <c r="A168" s="44"/>
      <c r="B168" s="44"/>
      <c r="C168" s="44"/>
      <c r="D168" s="44"/>
      <c r="E168" s="44"/>
      <c r="F168" s="44"/>
      <c r="G168" s="44"/>
      <c r="H168" s="44"/>
      <c r="I168" s="44"/>
      <c r="J168" s="44"/>
      <c r="K168" s="44"/>
      <c r="L168" s="44"/>
      <c r="M168" s="44"/>
      <c r="N168" s="44"/>
      <c r="O168" s="44"/>
      <c r="P168" s="44"/>
      <c r="Q168" s="44"/>
      <c r="R168" s="44"/>
      <c r="S168" s="44"/>
      <c r="T168" s="44"/>
      <c r="U168" s="44"/>
      <c r="V168" s="44"/>
      <c r="W168" s="44"/>
      <c r="X168" s="44"/>
      <c r="Y168" s="44"/>
      <c r="Z168" s="44"/>
      <c r="AA168" s="44"/>
      <c r="AB168" s="44"/>
      <c r="AC168" s="44"/>
      <c r="AD168" s="44"/>
      <c r="AE168" s="44"/>
      <c r="AF168" s="44"/>
      <c r="AG168" s="44"/>
      <c r="AH168" s="44"/>
      <c r="AI168" s="44"/>
      <c r="AJ168" s="44"/>
      <c r="AK168" s="44"/>
      <c r="AL168" s="44"/>
      <c r="AM168" s="44"/>
      <c r="AN168" s="44"/>
      <c r="AO168" s="44"/>
      <c r="AP168" s="44"/>
      <c r="AQ168" s="44"/>
      <c r="AR168" s="44"/>
      <c r="AS168" s="44"/>
      <c r="AT168" s="44"/>
      <c r="AU168" s="44"/>
      <c r="AV168" s="44"/>
      <c r="AY168" s="42">
        <v>2024</v>
      </c>
      <c r="AZ168" s="43"/>
      <c r="BA168" s="43"/>
      <c r="BB168" s="43"/>
      <c r="BC168" s="43"/>
      <c r="BD168" s="43"/>
      <c r="BE168" s="43"/>
      <c r="BF168" s="43"/>
      <c r="BG168" s="43"/>
      <c r="BH168" s="43"/>
      <c r="BI168" s="43"/>
      <c r="BJ168" s="43"/>
      <c r="BK168" s="43"/>
      <c r="BL168" s="43"/>
      <c r="BM168" s="43"/>
      <c r="BN168" s="43"/>
      <c r="BO168" s="43"/>
      <c r="BP168" s="43"/>
      <c r="BQ168" s="43"/>
      <c r="BR168" s="43"/>
      <c r="BS168" s="43"/>
      <c r="BT168" s="43"/>
      <c r="BU168" s="43"/>
      <c r="BV168" s="43"/>
      <c r="BW168" s="43"/>
      <c r="BX168" s="43"/>
      <c r="BY168" s="43"/>
      <c r="BZ168" s="43"/>
      <c r="CA168" s="43"/>
      <c r="CB168" s="43"/>
      <c r="CC168" s="43"/>
      <c r="CD168" s="43"/>
      <c r="CE168" s="43"/>
      <c r="CF168" s="43"/>
      <c r="CG168" s="43"/>
      <c r="CH168" s="43"/>
      <c r="CI168" s="43"/>
      <c r="CJ168" s="43"/>
      <c r="CK168" s="43"/>
      <c r="CL168" s="43"/>
      <c r="CM168" s="43"/>
      <c r="CN168" s="43"/>
      <c r="CO168" s="43"/>
      <c r="CP168" s="43"/>
      <c r="CQ168" s="43"/>
      <c r="CR168" s="43"/>
      <c r="CS168" s="43"/>
      <c r="CT168" s="43"/>
      <c r="CU168" s="43"/>
      <c r="CV168" s="43"/>
      <c r="CW168" s="43"/>
      <c r="CX168" s="43"/>
      <c r="CY168" s="43"/>
      <c r="CZ168" s="43"/>
      <c r="DA168" s="43"/>
      <c r="DB168" s="43"/>
      <c r="DC168" s="43"/>
      <c r="DD168" s="43"/>
      <c r="DE168" s="43"/>
      <c r="DF168" s="43"/>
      <c r="DG168" s="43"/>
      <c r="DH168" s="43"/>
      <c r="DI168" s="43"/>
      <c r="DJ168" s="43"/>
      <c r="DK168" s="43"/>
      <c r="DL168" s="43"/>
      <c r="DM168" s="43"/>
      <c r="DN168" s="43"/>
      <c r="DO168" s="43"/>
      <c r="DP168" s="43"/>
      <c r="DQ168" s="43"/>
      <c r="DR168" s="43"/>
      <c r="DS168" s="43"/>
      <c r="DT168" s="43"/>
      <c r="DU168" s="43"/>
      <c r="DV168" s="43"/>
      <c r="DW168" s="43"/>
      <c r="DX168" s="43"/>
      <c r="DY168" s="43"/>
      <c r="DZ168" s="43"/>
      <c r="EA168" s="43"/>
      <c r="EB168" s="43"/>
      <c r="EC168" s="43"/>
      <c r="ED168" s="43"/>
      <c r="EE168" s="43"/>
      <c r="EF168" s="43"/>
      <c r="EG168" s="43"/>
      <c r="EH168" s="43"/>
      <c r="EI168" s="43"/>
      <c r="EJ168" s="43"/>
      <c r="EK168" s="43"/>
      <c r="EL168" s="43"/>
      <c r="EM168" s="43"/>
      <c r="EN168" s="43"/>
      <c r="EO168" s="43"/>
      <c r="EP168" s="43"/>
      <c r="EQ168" s="43"/>
      <c r="ER168" s="43" t="e">
        <f>SUMIFS('[1]I. Month-End'!$AU:$AU,'[1]I. Month-End'!$AL:$AL,$AY168,'[1]I. Month-End'!$AK:$AK,ER$159)</f>
        <v>#VALUE!</v>
      </c>
      <c r="ES168" s="43" t="e">
        <f>SUMIFS('[1]I. Month-End'!$AU:$AU,'[1]I. Month-End'!$AL:$AL,$AY168,'[1]I. Month-End'!$AK:$AK,ES$159)</f>
        <v>#VALUE!</v>
      </c>
      <c r="ET168" s="43" t="e">
        <f>SUMIFS('[1]I. Month-End'!$AU:$AU,'[1]I. Month-End'!$AL:$AL,$AY168,'[1]I. Month-End'!$AK:$AK,ET$159)</f>
        <v>#VALUE!</v>
      </c>
      <c r="EU168" s="43" t="e">
        <f>SUMIFS('[1]I. Month-End'!$AU:$AU,'[1]I. Month-End'!$AL:$AL,$AY168,'[1]I. Month-End'!$AK:$AK,EU$159)</f>
        <v>#VALUE!</v>
      </c>
      <c r="EV168" s="43" t="e">
        <f>SUMIFS('[1]I. Month-End'!$AU:$AU,'[1]I. Month-End'!$AL:$AL,$AY168,'[1]I. Month-End'!$AK:$AK,EV$159)</f>
        <v>#VALUE!</v>
      </c>
      <c r="EW168" s="43" t="e">
        <f>SUMIFS('[1]I. Month-End'!$AU:$AU,'[1]I. Month-End'!$AL:$AL,$AY168,'[1]I. Month-End'!$AK:$AK,EW$159)</f>
        <v>#VALUE!</v>
      </c>
      <c r="EX168" s="43" t="e">
        <f>SUMIFS('[1]I. Month-End'!$AU:$AU,'[1]I. Month-End'!$AL:$AL,$AY168,'[1]I. Month-End'!$AK:$AK,EX$159)</f>
        <v>#VALUE!</v>
      </c>
      <c r="EY168" s="43" t="e">
        <f>SUMIFS('[1]I. Month-End'!$AU:$AU,'[1]I. Month-End'!$AL:$AL,$AY168,'[1]I. Month-End'!$AK:$AK,EY$159)</f>
        <v>#VALUE!</v>
      </c>
      <c r="EZ168" s="43" t="e">
        <f>SUMIFS('[1]I. Month-End'!$AU:$AU,'[1]I. Month-End'!$AL:$AL,$AY168,'[1]I. Month-End'!$AK:$AK,EZ$159)</f>
        <v>#VALUE!</v>
      </c>
      <c r="FA168" s="43" t="e">
        <f>SUMIFS('[1]I. Month-End'!$AU:$AU,'[1]I. Month-End'!$AL:$AL,$AY168,'[1]I. Month-End'!$AK:$AK,FA$159)</f>
        <v>#VALUE!</v>
      </c>
      <c r="FB168" s="43" t="e">
        <f>SUMIFS('[1]I. Month-End'!$AU:$AU,'[1]I. Month-End'!$AL:$AL,$AY168,'[1]I. Month-End'!$AK:$AK,FB$159)</f>
        <v>#VALUE!</v>
      </c>
      <c r="FC168" s="43" t="e">
        <f>SUMIFS('[1]I. Month-End'!$AU:$AU,'[1]I. Month-End'!$AL:$AL,$AY168,'[1]I. Month-End'!$AK:$AK,FC$159)</f>
        <v>#VALUE!</v>
      </c>
      <c r="FD168" s="43" t="e">
        <f>SUMIFS('[1]I. Month-End'!$AU:$AU,'[1]I. Month-End'!$AL:$AL,$AY168,'[1]I. Month-End'!$AK:$AK,FD$159)</f>
        <v>#VALUE!</v>
      </c>
      <c r="FE168" s="43" t="e">
        <f>SUMIFS('[1]I. Month-End'!$AU:$AU,'[1]I. Month-End'!$AL:$AL,$AY168,'[1]I. Month-End'!$AK:$AK,FE$159)</f>
        <v>#VALUE!</v>
      </c>
      <c r="FF168" s="43" t="e">
        <f>SUMIFS('[1]I. Month-End'!$AU:$AU,'[1]I. Month-End'!$AL:$AL,$AY168,'[1]I. Month-End'!$AK:$AK,FF$159)</f>
        <v>#VALUE!</v>
      </c>
      <c r="FG168" s="43" t="e">
        <f>SUMIFS('[1]I. Month-End'!$AU:$AU,'[1]I. Month-End'!$AL:$AL,$AY168,'[1]I. Month-End'!$AK:$AK,FG$159)</f>
        <v>#VALUE!</v>
      </c>
      <c r="FH168" s="43" t="e">
        <f>SUMIFS('[1]I. Month-End'!$AU:$AU,'[1]I. Month-End'!$AL:$AL,$AY168,'[1]I. Month-End'!$AK:$AK,FH$159)</f>
        <v>#VALUE!</v>
      </c>
      <c r="FI168" s="43" t="e">
        <f>SUMIFS('[1]I. Month-End'!$AU:$AU,'[1]I. Month-End'!$AL:$AL,$AY168,'[1]I. Month-End'!$AK:$AK,FI$159)</f>
        <v>#VALUE!</v>
      </c>
    </row>
    <row r="169" spans="1:165" ht="15" customHeight="1">
      <c r="A169" s="44"/>
      <c r="B169" s="44"/>
      <c r="C169" s="44"/>
      <c r="D169" s="44"/>
      <c r="E169" s="44"/>
      <c r="F169" s="44"/>
      <c r="G169" s="44"/>
      <c r="H169" s="44"/>
      <c r="I169" s="44"/>
      <c r="J169" s="44"/>
      <c r="K169" s="44"/>
      <c r="L169" s="44"/>
      <c r="M169" s="44"/>
      <c r="N169" s="44"/>
      <c r="O169" s="44"/>
      <c r="P169" s="44"/>
      <c r="Q169" s="44"/>
      <c r="R169" s="44"/>
      <c r="S169" s="44"/>
      <c r="T169" s="44"/>
      <c r="U169" s="44"/>
      <c r="V169" s="44"/>
      <c r="W169" s="44"/>
      <c r="X169" s="44"/>
      <c r="Y169" s="44"/>
      <c r="Z169" s="44"/>
      <c r="AA169" s="44"/>
      <c r="AB169" s="44"/>
      <c r="AC169" s="44"/>
      <c r="AD169" s="44"/>
      <c r="AE169" s="44"/>
      <c r="AF169" s="44"/>
      <c r="AG169" s="44"/>
      <c r="AH169" s="44"/>
      <c r="AI169" s="44"/>
      <c r="AJ169" s="44"/>
      <c r="AK169" s="44"/>
      <c r="AL169" s="44"/>
      <c r="AM169" s="44"/>
      <c r="AN169" s="44"/>
      <c r="AO169" s="44"/>
      <c r="AP169" s="44"/>
      <c r="AQ169" s="44"/>
      <c r="AR169" s="44"/>
      <c r="AS169" s="44"/>
      <c r="AT169" s="44"/>
      <c r="AU169" s="44"/>
      <c r="AV169" s="44"/>
    </row>
    <row r="170" spans="1:165" ht="15" customHeight="1">
      <c r="A170" s="44"/>
      <c r="B170" s="44"/>
      <c r="C170" s="44"/>
      <c r="D170" s="44"/>
      <c r="E170" s="44"/>
      <c r="F170" s="44"/>
      <c r="G170" s="44"/>
      <c r="H170" s="44"/>
      <c r="I170" s="44"/>
      <c r="J170" s="44"/>
      <c r="K170" s="44"/>
      <c r="L170" s="44"/>
      <c r="M170" s="44"/>
      <c r="N170" s="44"/>
      <c r="O170" s="44"/>
      <c r="P170" s="44"/>
      <c r="Q170" s="44"/>
      <c r="R170" s="44"/>
      <c r="S170" s="44"/>
      <c r="T170" s="44"/>
      <c r="U170" s="44"/>
      <c r="V170" s="44"/>
      <c r="W170" s="44"/>
      <c r="X170" s="44"/>
      <c r="Y170" s="44"/>
      <c r="Z170" s="44"/>
      <c r="AA170" s="44"/>
      <c r="AB170" s="44"/>
      <c r="AC170" s="44"/>
      <c r="AD170" s="44"/>
      <c r="AE170" s="44"/>
      <c r="AF170" s="44"/>
      <c r="AG170" s="44"/>
      <c r="AH170" s="44"/>
      <c r="AI170" s="44"/>
      <c r="AJ170" s="44"/>
      <c r="AK170" s="44"/>
      <c r="AL170" s="44"/>
      <c r="AM170" s="44"/>
      <c r="AN170" s="44"/>
      <c r="AO170" s="44"/>
      <c r="AP170" s="44"/>
      <c r="AQ170" s="44"/>
      <c r="AR170" s="44"/>
      <c r="AS170" s="44"/>
      <c r="AT170" s="44"/>
      <c r="AU170" s="44"/>
      <c r="AV170" s="44"/>
    </row>
    <row r="171" spans="1:165" ht="15" customHeight="1">
      <c r="A171" s="44"/>
      <c r="B171" s="44"/>
      <c r="C171" s="44"/>
      <c r="D171" s="44"/>
      <c r="E171" s="44"/>
      <c r="F171" s="44"/>
      <c r="G171" s="44"/>
      <c r="H171" s="44"/>
      <c r="I171" s="44"/>
      <c r="J171" s="44"/>
      <c r="K171" s="44"/>
      <c r="L171" s="44"/>
      <c r="M171" s="44"/>
      <c r="N171" s="44"/>
      <c r="O171" s="44"/>
      <c r="P171" s="44"/>
      <c r="Q171" s="44"/>
      <c r="R171" s="44"/>
      <c r="S171" s="44"/>
      <c r="T171" s="44"/>
      <c r="U171" s="44"/>
      <c r="V171" s="44"/>
      <c r="W171" s="44"/>
      <c r="X171" s="44"/>
      <c r="Y171" s="44"/>
      <c r="Z171" s="44"/>
      <c r="AA171" s="44"/>
      <c r="AB171" s="44"/>
      <c r="AC171" s="44"/>
      <c r="AD171" s="44"/>
      <c r="AE171" s="44"/>
      <c r="AF171" s="44"/>
      <c r="AG171" s="44"/>
      <c r="AH171" s="44"/>
      <c r="AI171" s="44"/>
      <c r="AJ171" s="44"/>
      <c r="AK171" s="44"/>
      <c r="AL171" s="44"/>
      <c r="AM171" s="44"/>
      <c r="AN171" s="44"/>
      <c r="AO171" s="44"/>
      <c r="AP171" s="44"/>
      <c r="AQ171" s="44"/>
      <c r="AR171" s="44"/>
      <c r="AS171" s="44"/>
      <c r="AT171" s="44"/>
      <c r="AU171" s="44"/>
      <c r="AV171" s="44"/>
    </row>
    <row r="172" spans="1:165" ht="15" customHeight="1">
      <c r="A172" s="44"/>
      <c r="B172" s="44"/>
      <c r="C172" s="44"/>
      <c r="D172" s="44"/>
      <c r="E172" s="44"/>
      <c r="F172" s="44"/>
      <c r="G172" s="44"/>
      <c r="H172" s="44"/>
      <c r="I172" s="44"/>
      <c r="J172" s="44"/>
      <c r="K172" s="44"/>
      <c r="L172" s="44"/>
      <c r="M172" s="44"/>
      <c r="N172" s="44"/>
      <c r="O172" s="44"/>
      <c r="P172" s="44"/>
      <c r="Q172" s="44"/>
      <c r="R172" s="44"/>
      <c r="S172" s="44"/>
      <c r="T172" s="44"/>
      <c r="U172" s="44"/>
      <c r="V172" s="44"/>
      <c r="W172" s="44"/>
      <c r="X172" s="44"/>
      <c r="Y172" s="44"/>
      <c r="Z172" s="44"/>
      <c r="AA172" s="44"/>
      <c r="AB172" s="44"/>
      <c r="AC172" s="44"/>
      <c r="AD172" s="44"/>
      <c r="AE172" s="44"/>
      <c r="AF172" s="44"/>
      <c r="AG172" s="44"/>
      <c r="AH172" s="44"/>
      <c r="AI172" s="44"/>
      <c r="AJ172" s="44"/>
      <c r="AK172" s="44"/>
      <c r="AL172" s="44"/>
      <c r="AM172" s="44"/>
      <c r="AN172" s="44"/>
      <c r="AO172" s="44"/>
      <c r="AP172" s="44"/>
      <c r="AQ172" s="44"/>
      <c r="AR172" s="44"/>
      <c r="AS172" s="44"/>
      <c r="AT172" s="44"/>
      <c r="AU172" s="44"/>
      <c r="AV172" s="44"/>
    </row>
    <row r="173" spans="1:165" ht="15" customHeight="1">
      <c r="A173" s="44"/>
      <c r="B173" s="44"/>
      <c r="C173" s="44"/>
      <c r="D173" s="44"/>
      <c r="E173" s="44"/>
      <c r="F173" s="44"/>
      <c r="G173" s="44"/>
      <c r="H173" s="44"/>
      <c r="I173" s="44"/>
      <c r="J173" s="44"/>
      <c r="K173" s="44"/>
      <c r="L173" s="44"/>
      <c r="M173" s="44"/>
      <c r="N173" s="44"/>
      <c r="O173" s="44"/>
      <c r="P173" s="44"/>
      <c r="Q173" s="44"/>
      <c r="R173" s="44"/>
      <c r="S173" s="44"/>
      <c r="T173" s="44"/>
      <c r="U173" s="44"/>
      <c r="V173" s="44"/>
      <c r="W173" s="44"/>
      <c r="X173" s="44"/>
      <c r="Y173" s="44"/>
      <c r="Z173" s="44"/>
      <c r="AA173" s="44"/>
      <c r="AB173" s="44"/>
      <c r="AC173" s="44"/>
      <c r="AD173" s="44"/>
      <c r="AE173" s="44"/>
      <c r="AF173" s="44"/>
      <c r="AG173" s="44"/>
      <c r="AH173" s="44"/>
      <c r="AI173" s="44"/>
      <c r="AJ173" s="44"/>
      <c r="AK173" s="44"/>
      <c r="AL173" s="44"/>
      <c r="AM173" s="44"/>
      <c r="AN173" s="44"/>
      <c r="AO173" s="44"/>
      <c r="AP173" s="44"/>
      <c r="AQ173" s="44"/>
      <c r="AR173" s="44"/>
      <c r="AS173" s="44"/>
      <c r="AT173" s="44"/>
      <c r="AU173" s="44"/>
      <c r="AV173" s="44"/>
    </row>
    <row r="174" spans="1:165" ht="15" customHeight="1">
      <c r="A174" s="44"/>
      <c r="B174" s="105"/>
      <c r="C174" s="105"/>
      <c r="D174" s="105"/>
      <c r="E174" s="105"/>
      <c r="F174" s="105"/>
      <c r="G174" s="105"/>
      <c r="H174" s="105"/>
      <c r="I174" s="105"/>
      <c r="J174" s="105"/>
      <c r="K174" s="105"/>
      <c r="L174" s="105"/>
      <c r="M174" s="105"/>
      <c r="N174" s="105"/>
      <c r="O174" s="105"/>
      <c r="P174" s="105"/>
      <c r="Q174" s="105"/>
      <c r="R174" s="105"/>
      <c r="S174" s="105"/>
      <c r="T174" s="105"/>
      <c r="U174" s="105"/>
      <c r="V174" s="105"/>
      <c r="W174" s="105"/>
      <c r="X174" s="105"/>
      <c r="Y174" s="105"/>
      <c r="Z174" s="105"/>
      <c r="AA174" s="105"/>
      <c r="AB174" s="105"/>
      <c r="AC174" s="105"/>
      <c r="AD174" s="105"/>
      <c r="AE174" s="105"/>
      <c r="AF174" s="105"/>
      <c r="AG174" s="105"/>
      <c r="AH174" s="105"/>
      <c r="AI174" s="105"/>
      <c r="AJ174" s="105"/>
      <c r="AK174" s="105"/>
      <c r="AL174" s="105"/>
      <c r="AM174" s="105"/>
      <c r="AN174" s="105"/>
      <c r="AO174" s="105"/>
      <c r="AP174" s="105"/>
      <c r="AQ174" s="105"/>
      <c r="AR174" s="105"/>
      <c r="AS174" s="105"/>
      <c r="AT174" s="105"/>
      <c r="AU174" s="44"/>
      <c r="AV174" s="44"/>
    </row>
    <row r="175" spans="1:165" ht="15" customHeight="1">
      <c r="A175" s="44"/>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c r="AA175" s="73"/>
      <c r="AB175" s="73"/>
      <c r="AC175" s="73"/>
      <c r="AD175" s="73"/>
      <c r="AE175" s="73"/>
      <c r="AF175" s="73"/>
      <c r="AG175" s="73"/>
      <c r="AH175" s="73"/>
      <c r="AI175" s="73"/>
      <c r="AJ175" s="73"/>
      <c r="AK175" s="73"/>
      <c r="AL175" s="73"/>
      <c r="AM175" s="73"/>
      <c r="AN175" s="73"/>
      <c r="AO175" s="73"/>
      <c r="AP175" s="73"/>
      <c r="AQ175" s="73"/>
      <c r="AR175" s="73"/>
      <c r="AS175" s="73"/>
      <c r="AT175" s="73"/>
      <c r="AU175" s="73"/>
      <c r="AV175" s="44"/>
    </row>
    <row r="176" spans="1:165" ht="15" customHeight="1">
      <c r="A176" s="105" t="str">
        <f>_xlfn.CONCAT("Data as of: ", TEXT($AZ$2,"dd mmmm yyyy"))</f>
        <v>Data as of: 30 June 2025</v>
      </c>
      <c r="B176" s="105"/>
      <c r="C176" s="105"/>
      <c r="D176" s="105"/>
      <c r="E176" s="105"/>
      <c r="F176" s="105"/>
      <c r="G176" s="105"/>
      <c r="H176" s="105"/>
      <c r="I176" s="105"/>
      <c r="J176" s="105"/>
      <c r="K176" s="105"/>
      <c r="L176" s="105"/>
      <c r="M176" s="105"/>
      <c r="N176" s="105"/>
      <c r="O176" s="105"/>
      <c r="P176" s="105"/>
      <c r="Q176" s="105"/>
      <c r="R176" s="105"/>
      <c r="S176" s="105"/>
      <c r="T176" s="105"/>
      <c r="U176" s="105"/>
      <c r="V176" s="105"/>
      <c r="W176" s="105"/>
      <c r="X176" s="105"/>
      <c r="Y176" s="105"/>
      <c r="Z176" s="105"/>
      <c r="AA176" s="105"/>
      <c r="AB176" s="105"/>
      <c r="AC176" s="105"/>
      <c r="AD176" s="105"/>
      <c r="AE176" s="105"/>
      <c r="AF176" s="105"/>
      <c r="AG176" s="105"/>
      <c r="AH176" s="105"/>
      <c r="AI176" s="105"/>
      <c r="AJ176" s="105"/>
      <c r="AK176" s="105"/>
      <c r="AL176" s="105"/>
      <c r="AM176" s="105"/>
      <c r="AN176" s="105"/>
      <c r="AO176" s="105"/>
      <c r="AP176" s="105"/>
      <c r="AQ176" s="105"/>
      <c r="AR176" s="105"/>
      <c r="AS176" s="105"/>
      <c r="AT176" s="105"/>
      <c r="AU176" s="105"/>
      <c r="AV176" s="105"/>
    </row>
    <row r="177" spans="1:165" ht="15" customHeight="1">
      <c r="A177" s="108" t="s">
        <v>142</v>
      </c>
      <c r="B177" s="108"/>
      <c r="C177" s="108"/>
      <c r="D177" s="108"/>
      <c r="E177" s="108"/>
      <c r="F177" s="108"/>
      <c r="G177" s="108"/>
      <c r="H177" s="108"/>
      <c r="I177" s="108"/>
      <c r="J177" s="108"/>
      <c r="K177" s="108"/>
      <c r="L177" s="108"/>
      <c r="M177" s="108"/>
      <c r="N177" s="108"/>
      <c r="O177" s="108"/>
      <c r="P177" s="108"/>
      <c r="Q177" s="108"/>
      <c r="R177" s="108"/>
      <c r="S177" s="108"/>
      <c r="T177" s="108"/>
      <c r="U177" s="108"/>
      <c r="V177" s="108"/>
      <c r="W177" s="108"/>
      <c r="X177" s="108"/>
      <c r="Y177" s="108"/>
      <c r="Z177" s="108"/>
      <c r="AA177" s="108"/>
      <c r="AB177" s="108"/>
      <c r="AC177" s="108"/>
      <c r="AD177" s="108"/>
      <c r="AE177" s="108"/>
      <c r="AF177" s="108"/>
      <c r="AG177" s="108"/>
      <c r="AH177" s="108"/>
      <c r="AI177" s="108"/>
      <c r="AJ177" s="108"/>
      <c r="AK177" s="108"/>
      <c r="AL177" s="108"/>
      <c r="AM177" s="108"/>
      <c r="AN177" s="108"/>
      <c r="AO177" s="108"/>
      <c r="AP177" s="108"/>
      <c r="AQ177" s="108"/>
      <c r="AR177" s="108"/>
      <c r="AS177" s="108"/>
      <c r="AT177" s="108"/>
      <c r="AU177" s="108"/>
      <c r="AV177" s="108"/>
    </row>
    <row r="178" spans="1:165" ht="15" customHeight="1">
      <c r="A178" s="108"/>
      <c r="B178" s="108"/>
      <c r="C178" s="108"/>
      <c r="D178" s="108"/>
      <c r="E178" s="108"/>
      <c r="F178" s="108"/>
      <c r="G178" s="108"/>
      <c r="H178" s="108"/>
      <c r="I178" s="108"/>
      <c r="J178" s="108"/>
      <c r="K178" s="108"/>
      <c r="L178" s="108"/>
      <c r="M178" s="108"/>
      <c r="N178" s="108"/>
      <c r="O178" s="108"/>
      <c r="P178" s="108"/>
      <c r="Q178" s="108"/>
      <c r="R178" s="108"/>
      <c r="S178" s="108"/>
      <c r="T178" s="108"/>
      <c r="U178" s="108"/>
      <c r="V178" s="108"/>
      <c r="W178" s="108"/>
      <c r="X178" s="108"/>
      <c r="Y178" s="108"/>
      <c r="Z178" s="108"/>
      <c r="AA178" s="108"/>
      <c r="AB178" s="108"/>
      <c r="AC178" s="108"/>
      <c r="AD178" s="108"/>
      <c r="AE178" s="108"/>
      <c r="AF178" s="108"/>
      <c r="AG178" s="108"/>
      <c r="AH178" s="108"/>
      <c r="AI178" s="108"/>
      <c r="AJ178" s="108"/>
      <c r="AK178" s="108"/>
      <c r="AL178" s="108"/>
      <c r="AM178" s="108"/>
      <c r="AN178" s="108"/>
      <c r="AO178" s="108"/>
      <c r="AP178" s="108"/>
      <c r="AQ178" s="108"/>
      <c r="AR178" s="108"/>
      <c r="AS178" s="108"/>
      <c r="AT178" s="108"/>
      <c r="AU178" s="108"/>
      <c r="AV178" s="108"/>
    </row>
    <row r="179" spans="1:165" ht="15" customHeight="1">
      <c r="A179" s="108"/>
      <c r="B179" s="108"/>
      <c r="C179" s="108"/>
      <c r="D179" s="108"/>
      <c r="E179" s="108"/>
      <c r="F179" s="108"/>
      <c r="G179" s="108"/>
      <c r="H179" s="108"/>
      <c r="I179" s="108"/>
      <c r="J179" s="108"/>
      <c r="K179" s="108"/>
      <c r="L179" s="108"/>
      <c r="M179" s="108"/>
      <c r="N179" s="108"/>
      <c r="O179" s="108"/>
      <c r="P179" s="108"/>
      <c r="Q179" s="108"/>
      <c r="R179" s="108"/>
      <c r="S179" s="108"/>
      <c r="T179" s="108"/>
      <c r="U179" s="108"/>
      <c r="V179" s="108"/>
      <c r="W179" s="108"/>
      <c r="X179" s="108"/>
      <c r="Y179" s="108"/>
      <c r="Z179" s="108"/>
      <c r="AA179" s="108"/>
      <c r="AB179" s="108"/>
      <c r="AC179" s="108"/>
      <c r="AD179" s="108"/>
      <c r="AE179" s="108"/>
      <c r="AF179" s="108"/>
      <c r="AG179" s="108"/>
      <c r="AH179" s="108"/>
      <c r="AI179" s="108"/>
      <c r="AJ179" s="108"/>
      <c r="AK179" s="108"/>
      <c r="AL179" s="108"/>
      <c r="AM179" s="108"/>
      <c r="AN179" s="108"/>
      <c r="AO179" s="108"/>
      <c r="AP179" s="108"/>
      <c r="AQ179" s="108"/>
      <c r="AR179" s="108"/>
      <c r="AS179" s="108"/>
      <c r="AT179" s="108"/>
      <c r="AU179" s="108"/>
      <c r="AV179" s="108"/>
    </row>
    <row r="180" spans="1:165" ht="15" customHeight="1">
      <c r="A180" s="108"/>
      <c r="B180" s="108"/>
      <c r="C180" s="108"/>
      <c r="D180" s="108"/>
      <c r="E180" s="108"/>
      <c r="F180" s="108"/>
      <c r="G180" s="108"/>
      <c r="H180" s="108"/>
      <c r="I180" s="108"/>
      <c r="J180" s="108"/>
      <c r="K180" s="108"/>
      <c r="L180" s="108"/>
      <c r="M180" s="108"/>
      <c r="N180" s="108"/>
      <c r="O180" s="108"/>
      <c r="P180" s="108"/>
      <c r="Q180" s="108"/>
      <c r="R180" s="108"/>
      <c r="S180" s="108"/>
      <c r="T180" s="108"/>
      <c r="U180" s="108"/>
      <c r="V180" s="108"/>
      <c r="W180" s="108"/>
      <c r="X180" s="108"/>
      <c r="Y180" s="108"/>
      <c r="Z180" s="108"/>
      <c r="AA180" s="108"/>
      <c r="AB180" s="108"/>
      <c r="AC180" s="108"/>
      <c r="AD180" s="108"/>
      <c r="AE180" s="108"/>
      <c r="AF180" s="108"/>
      <c r="AG180" s="108"/>
      <c r="AH180" s="108"/>
      <c r="AI180" s="108"/>
      <c r="AJ180" s="108"/>
      <c r="AK180" s="108"/>
      <c r="AL180" s="108"/>
      <c r="AM180" s="108"/>
      <c r="AN180" s="108"/>
      <c r="AO180" s="108"/>
      <c r="AP180" s="108"/>
      <c r="AQ180" s="108"/>
      <c r="AR180" s="108"/>
      <c r="AS180" s="108"/>
      <c r="AT180" s="108"/>
      <c r="AU180" s="108"/>
      <c r="AV180" s="108"/>
    </row>
    <row r="182" spans="1:165" ht="15" customHeight="1">
      <c r="A182" s="44"/>
      <c r="B182" s="104" t="s">
        <v>98</v>
      </c>
      <c r="C182" s="104"/>
      <c r="D182" s="104"/>
      <c r="E182" s="104"/>
      <c r="F182" s="104"/>
      <c r="G182" s="104"/>
      <c r="H182" s="104"/>
      <c r="I182" s="104"/>
      <c r="J182" s="104"/>
      <c r="K182" s="104"/>
      <c r="L182" s="104"/>
      <c r="M182" s="104"/>
      <c r="N182" s="104"/>
      <c r="O182" s="104"/>
      <c r="P182" s="104"/>
      <c r="Q182" s="104"/>
      <c r="R182" s="104"/>
      <c r="S182" s="104"/>
      <c r="T182" s="104"/>
      <c r="U182" s="104"/>
      <c r="V182" s="104"/>
      <c r="W182" s="104"/>
      <c r="X182" s="104"/>
      <c r="Y182" s="104"/>
      <c r="Z182" s="104"/>
      <c r="AA182" s="104"/>
      <c r="AB182" s="104"/>
      <c r="AC182" s="104"/>
      <c r="AD182" s="104"/>
      <c r="AE182" s="104"/>
      <c r="AF182" s="104"/>
      <c r="AG182" s="104"/>
      <c r="AH182" s="104"/>
      <c r="AI182" s="104"/>
      <c r="AJ182" s="104"/>
      <c r="AK182" s="104"/>
      <c r="AL182" s="104"/>
      <c r="AM182" s="104"/>
      <c r="AN182" s="104"/>
      <c r="AO182" s="104"/>
      <c r="AP182" s="104"/>
      <c r="AQ182" s="104"/>
      <c r="AR182" s="104"/>
      <c r="AS182" s="104"/>
      <c r="AT182" s="104"/>
      <c r="AU182" s="104"/>
      <c r="AV182" s="44"/>
    </row>
    <row r="183" spans="1:165" ht="15" customHeight="1">
      <c r="A183" s="44"/>
      <c r="B183" s="104"/>
      <c r="C183" s="104"/>
      <c r="D183" s="104"/>
      <c r="E183" s="104"/>
      <c r="F183" s="104"/>
      <c r="G183" s="104"/>
      <c r="H183" s="104"/>
      <c r="I183" s="104"/>
      <c r="J183" s="104"/>
      <c r="K183" s="104"/>
      <c r="L183" s="104"/>
      <c r="M183" s="104"/>
      <c r="N183" s="104"/>
      <c r="O183" s="104"/>
      <c r="P183" s="104"/>
      <c r="Q183" s="104"/>
      <c r="R183" s="104"/>
      <c r="S183" s="104"/>
      <c r="T183" s="104"/>
      <c r="U183" s="104"/>
      <c r="V183" s="104"/>
      <c r="W183" s="104"/>
      <c r="X183" s="104"/>
      <c r="Y183" s="104"/>
      <c r="Z183" s="104"/>
      <c r="AA183" s="104"/>
      <c r="AB183" s="104"/>
      <c r="AC183" s="104"/>
      <c r="AD183" s="104"/>
      <c r="AE183" s="104"/>
      <c r="AF183" s="104"/>
      <c r="AG183" s="104"/>
      <c r="AH183" s="104"/>
      <c r="AI183" s="104"/>
      <c r="AJ183" s="104"/>
      <c r="AK183" s="104"/>
      <c r="AL183" s="104"/>
      <c r="AM183" s="104"/>
      <c r="AN183" s="104"/>
      <c r="AO183" s="104"/>
      <c r="AP183" s="104"/>
      <c r="AQ183" s="104"/>
      <c r="AR183" s="104"/>
      <c r="AS183" s="104"/>
      <c r="AT183" s="104"/>
      <c r="AU183" s="104"/>
      <c r="AV183" s="44"/>
    </row>
    <row r="184" spans="1:165" ht="15" customHeight="1">
      <c r="A184" s="4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c r="AP184" s="74"/>
      <c r="AQ184" s="74"/>
      <c r="AR184" s="74"/>
      <c r="AS184" s="74"/>
      <c r="AT184" s="74"/>
      <c r="AU184" s="74"/>
      <c r="AV184" s="44"/>
    </row>
    <row r="185" spans="1:165" ht="15" customHeight="1">
      <c r="A185" s="4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c r="AP185" s="74"/>
      <c r="AQ185" s="74"/>
      <c r="AR185" s="74"/>
      <c r="AS185" s="74"/>
      <c r="AT185" s="74"/>
      <c r="AU185" s="74"/>
      <c r="AV185" s="44"/>
      <c r="AZ185" s="41">
        <v>42400</v>
      </c>
      <c r="BA185" s="41">
        <v>42429</v>
      </c>
      <c r="BB185" s="41">
        <v>42460</v>
      </c>
      <c r="BC185" s="41">
        <v>42490</v>
      </c>
      <c r="BD185" s="41">
        <v>42521</v>
      </c>
      <c r="BE185" s="41">
        <v>42551</v>
      </c>
      <c r="BF185" s="41">
        <v>42582</v>
      </c>
      <c r="BG185" s="41">
        <v>42613</v>
      </c>
      <c r="BH185" s="41">
        <v>42643</v>
      </c>
      <c r="BI185" s="41">
        <v>42674</v>
      </c>
      <c r="BJ185" s="41">
        <v>42704</v>
      </c>
      <c r="BK185" s="41">
        <v>42735</v>
      </c>
      <c r="BL185" s="41">
        <v>42766</v>
      </c>
      <c r="BM185" s="41">
        <v>42794</v>
      </c>
      <c r="BN185" s="41">
        <v>42825</v>
      </c>
      <c r="BO185" s="41">
        <v>42855</v>
      </c>
      <c r="BP185" s="41">
        <v>42886</v>
      </c>
      <c r="BQ185" s="41">
        <v>42916</v>
      </c>
      <c r="BR185" s="41">
        <v>42947</v>
      </c>
      <c r="BS185" s="41">
        <v>42978</v>
      </c>
      <c r="BT185" s="41">
        <v>43008</v>
      </c>
      <c r="BU185" s="41">
        <v>43039</v>
      </c>
      <c r="BV185" s="41">
        <v>43069</v>
      </c>
      <c r="BW185" s="41">
        <v>43100</v>
      </c>
      <c r="BX185" s="41">
        <v>43131</v>
      </c>
      <c r="BY185" s="41">
        <v>43159</v>
      </c>
      <c r="BZ185" s="41">
        <v>43190</v>
      </c>
      <c r="CA185" s="41">
        <v>43220</v>
      </c>
      <c r="CB185" s="41">
        <v>43251</v>
      </c>
      <c r="CC185" s="41">
        <v>43281</v>
      </c>
      <c r="CD185" s="41">
        <v>43312</v>
      </c>
      <c r="CE185" s="41">
        <v>43343</v>
      </c>
      <c r="CF185" s="41">
        <v>43373</v>
      </c>
      <c r="CG185" s="41">
        <v>43404</v>
      </c>
      <c r="CH185" s="41">
        <v>43434</v>
      </c>
      <c r="CI185" s="41">
        <v>43465</v>
      </c>
      <c r="CJ185" s="41">
        <v>43496</v>
      </c>
      <c r="CK185" s="41">
        <v>43524</v>
      </c>
      <c r="CL185" s="41">
        <v>43555</v>
      </c>
      <c r="CM185" s="41">
        <v>43585</v>
      </c>
      <c r="CN185" s="41">
        <v>43616</v>
      </c>
      <c r="CO185" s="41">
        <v>43646</v>
      </c>
      <c r="CP185" s="41">
        <v>43677</v>
      </c>
      <c r="CQ185" s="41">
        <v>43708</v>
      </c>
      <c r="CR185" s="41">
        <v>43738</v>
      </c>
      <c r="CS185" s="41">
        <v>43769</v>
      </c>
      <c r="CT185" s="41">
        <v>43799</v>
      </c>
      <c r="CU185" s="41">
        <v>43830</v>
      </c>
      <c r="CV185" s="41">
        <v>43861</v>
      </c>
      <c r="CW185" s="41">
        <v>43890</v>
      </c>
      <c r="CX185" s="41">
        <v>43921</v>
      </c>
      <c r="CY185" s="41">
        <v>43951</v>
      </c>
      <c r="CZ185" s="41">
        <v>43982</v>
      </c>
      <c r="DA185" s="41">
        <v>44012</v>
      </c>
      <c r="DB185" s="41">
        <v>44043</v>
      </c>
      <c r="DC185" s="41">
        <v>44074</v>
      </c>
      <c r="DD185" s="41">
        <v>44104</v>
      </c>
      <c r="DE185" s="41">
        <v>44135</v>
      </c>
      <c r="DF185" s="41">
        <v>44165</v>
      </c>
      <c r="DG185" s="41">
        <v>44196</v>
      </c>
      <c r="DH185" s="41">
        <v>44227</v>
      </c>
      <c r="DI185" s="41">
        <v>44255</v>
      </c>
      <c r="DJ185" s="41">
        <v>44286</v>
      </c>
      <c r="DK185" s="41">
        <v>44316</v>
      </c>
      <c r="DL185" s="41">
        <v>44347</v>
      </c>
      <c r="DM185" s="41">
        <v>44377</v>
      </c>
      <c r="DN185" s="41">
        <v>44408</v>
      </c>
      <c r="DO185" s="41">
        <v>44439</v>
      </c>
      <c r="DP185" s="41">
        <v>44469</v>
      </c>
      <c r="DQ185" s="41">
        <v>44500</v>
      </c>
      <c r="DR185" s="41">
        <v>44530</v>
      </c>
      <c r="DS185" s="41">
        <v>44561</v>
      </c>
      <c r="DT185" s="41">
        <v>44592</v>
      </c>
      <c r="DU185" s="41">
        <v>44620</v>
      </c>
      <c r="DV185" s="41">
        <v>44651</v>
      </c>
      <c r="DW185" s="41">
        <v>44681</v>
      </c>
      <c r="DX185" s="41">
        <v>44712</v>
      </c>
      <c r="DY185" s="41">
        <v>44742</v>
      </c>
      <c r="DZ185" s="41">
        <v>44773</v>
      </c>
      <c r="EA185" s="41">
        <v>44804</v>
      </c>
      <c r="EB185" s="41">
        <v>44834</v>
      </c>
      <c r="EC185" s="41">
        <v>44865</v>
      </c>
      <c r="ED185" s="41">
        <v>44895</v>
      </c>
      <c r="EE185" s="41">
        <v>44926</v>
      </c>
      <c r="EF185" s="41">
        <v>44957</v>
      </c>
      <c r="EG185" s="41">
        <v>44985</v>
      </c>
      <c r="EH185" s="41">
        <v>45016</v>
      </c>
      <c r="EI185" s="41">
        <v>45046</v>
      </c>
      <c r="EJ185" s="41">
        <v>45077</v>
      </c>
      <c r="EK185" s="41">
        <v>45107</v>
      </c>
      <c r="EL185" s="41">
        <v>45138</v>
      </c>
      <c r="EM185" s="41">
        <v>45169</v>
      </c>
      <c r="EN185" s="41">
        <v>45199</v>
      </c>
      <c r="EO185" s="41">
        <v>45230</v>
      </c>
      <c r="EP185" s="41">
        <v>45260</v>
      </c>
      <c r="EQ185" s="41">
        <v>45291</v>
      </c>
      <c r="ER185" s="41">
        <v>45322</v>
      </c>
      <c r="ES185" s="41">
        <v>45351</v>
      </c>
      <c r="ET185" s="41">
        <v>45382</v>
      </c>
      <c r="EU185" s="41">
        <v>45412</v>
      </c>
      <c r="EV185" s="41">
        <v>45443</v>
      </c>
      <c r="EW185" s="41">
        <v>45473</v>
      </c>
      <c r="EX185" s="41">
        <v>45504</v>
      </c>
      <c r="EY185" s="41">
        <v>45535</v>
      </c>
      <c r="EZ185" s="41">
        <v>45565</v>
      </c>
      <c r="FA185" s="41">
        <v>45596</v>
      </c>
      <c r="FB185" s="41">
        <v>45626</v>
      </c>
      <c r="FC185" s="41">
        <v>45657</v>
      </c>
      <c r="FD185" s="41">
        <v>45688</v>
      </c>
      <c r="FE185" s="41">
        <v>45716</v>
      </c>
      <c r="FF185" s="41">
        <v>45747</v>
      </c>
      <c r="FG185" s="41">
        <v>45777</v>
      </c>
      <c r="FH185" s="41">
        <v>45808</v>
      </c>
      <c r="FI185" s="41">
        <v>45838</v>
      </c>
    </row>
    <row r="186" spans="1:165" ht="15" customHeight="1">
      <c r="A186" s="4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c r="AP186" s="74"/>
      <c r="AQ186" s="74"/>
      <c r="AR186" s="74"/>
      <c r="AS186" s="74"/>
      <c r="AT186" s="74"/>
      <c r="AU186" s="74"/>
      <c r="AV186" s="44"/>
      <c r="AY186" s="40" t="s">
        <v>79</v>
      </c>
      <c r="AZ186" s="43" t="e">
        <f>SUMIFS('[1]I. Month-End'!$AI:$AI,'[1]I. Month-End'!$X:$X,AZ$185)</f>
        <v>#VALUE!</v>
      </c>
      <c r="BA186" s="43" t="e">
        <f>SUMIFS('[1]I. Month-End'!$AI:$AI,'[1]I. Month-End'!$X:$X,BA$185)</f>
        <v>#VALUE!</v>
      </c>
      <c r="BB186" s="43" t="e">
        <f>SUMIFS('[1]I. Month-End'!$AI:$AI,'[1]I. Month-End'!$X:$X,BB$185)</f>
        <v>#VALUE!</v>
      </c>
      <c r="BC186" s="43" t="e">
        <f>SUMIFS('[1]I. Month-End'!$AI:$AI,'[1]I. Month-End'!$X:$X,BC$185)</f>
        <v>#VALUE!</v>
      </c>
      <c r="BD186" s="43" t="e">
        <f>SUMIFS('[1]I. Month-End'!$AI:$AI,'[1]I. Month-End'!$X:$X,BD$185)</f>
        <v>#VALUE!</v>
      </c>
      <c r="BE186" s="43" t="e">
        <f>SUMIFS('[1]I. Month-End'!$AI:$AI,'[1]I. Month-End'!$X:$X,BE$185)</f>
        <v>#VALUE!</v>
      </c>
      <c r="BF186" s="43" t="e">
        <f>SUMIFS('[1]I. Month-End'!$AI:$AI,'[1]I. Month-End'!$X:$X,BF$185)</f>
        <v>#VALUE!</v>
      </c>
      <c r="BG186" s="43" t="e">
        <f>SUMIFS('[1]I. Month-End'!$AI:$AI,'[1]I. Month-End'!$X:$X,BG$185)</f>
        <v>#VALUE!</v>
      </c>
      <c r="BH186" s="43" t="e">
        <f>SUMIFS('[1]I. Month-End'!$AI:$AI,'[1]I. Month-End'!$X:$X,BH$185)</f>
        <v>#VALUE!</v>
      </c>
      <c r="BI186" s="43" t="e">
        <f>SUMIFS('[1]I. Month-End'!$AI:$AI,'[1]I. Month-End'!$X:$X,BI$185)</f>
        <v>#VALUE!</v>
      </c>
      <c r="BJ186" s="43" t="e">
        <f>SUMIFS('[1]I. Month-End'!$AI:$AI,'[1]I. Month-End'!$X:$X,BJ$185)</f>
        <v>#VALUE!</v>
      </c>
      <c r="BK186" s="43" t="e">
        <f>SUMIFS('[1]I. Month-End'!$AI:$AI,'[1]I. Month-End'!$X:$X,BK$185)</f>
        <v>#VALUE!</v>
      </c>
      <c r="BL186" s="43" t="e">
        <f>SUMIFS('[1]I. Month-End'!$AI:$AI,'[1]I. Month-End'!$X:$X,BL$185)</f>
        <v>#VALUE!</v>
      </c>
      <c r="BM186" s="43" t="e">
        <f>SUMIFS('[1]I. Month-End'!$AI:$AI,'[1]I. Month-End'!$X:$X,BM$185)</f>
        <v>#VALUE!</v>
      </c>
      <c r="BN186" s="43" t="e">
        <f>SUMIFS('[1]I. Month-End'!$AI:$AI,'[1]I. Month-End'!$X:$X,BN$185)</f>
        <v>#VALUE!</v>
      </c>
      <c r="BO186" s="43" t="e">
        <f>SUMIFS('[1]I. Month-End'!$AI:$AI,'[1]I. Month-End'!$X:$X,BO$185)</f>
        <v>#VALUE!</v>
      </c>
      <c r="BP186" s="43" t="e">
        <f>SUMIFS('[1]I. Month-End'!$AI:$AI,'[1]I. Month-End'!$X:$X,BP$185)</f>
        <v>#VALUE!</v>
      </c>
      <c r="BQ186" s="43" t="e">
        <f>SUMIFS('[1]I. Month-End'!$AI:$AI,'[1]I. Month-End'!$X:$X,BQ$185)</f>
        <v>#VALUE!</v>
      </c>
      <c r="BR186" s="43" t="e">
        <f>SUMIFS('[1]I. Month-End'!$AI:$AI,'[1]I. Month-End'!$X:$X,BR$185)</f>
        <v>#VALUE!</v>
      </c>
      <c r="BS186" s="43" t="e">
        <f>SUMIFS('[1]I. Month-End'!$AI:$AI,'[1]I. Month-End'!$X:$X,BS$185)</f>
        <v>#VALUE!</v>
      </c>
      <c r="BT186" s="43" t="e">
        <f>SUMIFS('[1]I. Month-End'!$AI:$AI,'[1]I. Month-End'!$X:$X,BT$185)</f>
        <v>#VALUE!</v>
      </c>
      <c r="BU186" s="43" t="e">
        <f>SUMIFS('[1]I. Month-End'!$AI:$AI,'[1]I. Month-End'!$X:$X,BU$185)</f>
        <v>#VALUE!</v>
      </c>
      <c r="BV186" s="43" t="e">
        <f>SUMIFS('[1]I. Month-End'!$AI:$AI,'[1]I. Month-End'!$X:$X,BV$185)</f>
        <v>#VALUE!</v>
      </c>
      <c r="BW186" s="43" t="e">
        <f>SUMIFS('[1]I. Month-End'!$AI:$AI,'[1]I. Month-End'!$X:$X,BW$185)</f>
        <v>#VALUE!</v>
      </c>
      <c r="BX186" s="43" t="e">
        <f>SUMIFS('[1]I. Month-End'!$AI:$AI,'[1]I. Month-End'!$X:$X,BX$185)</f>
        <v>#VALUE!</v>
      </c>
      <c r="BY186" s="43" t="e">
        <f>SUMIFS('[1]I. Month-End'!$AI:$AI,'[1]I. Month-End'!$X:$X,BY$185)</f>
        <v>#VALUE!</v>
      </c>
      <c r="BZ186" s="43" t="e">
        <f>SUMIFS('[1]I. Month-End'!$AI:$AI,'[1]I. Month-End'!$X:$X,BZ$185)</f>
        <v>#VALUE!</v>
      </c>
      <c r="CA186" s="43" t="e">
        <f>SUMIFS('[1]I. Month-End'!$AI:$AI,'[1]I. Month-End'!$X:$X,CA$185)</f>
        <v>#VALUE!</v>
      </c>
      <c r="CB186" s="43" t="e">
        <f>SUMIFS('[1]I. Month-End'!$AI:$AI,'[1]I. Month-End'!$X:$X,CB$185)</f>
        <v>#VALUE!</v>
      </c>
      <c r="CC186" s="43" t="e">
        <f>SUMIFS('[1]I. Month-End'!$AI:$AI,'[1]I. Month-End'!$X:$X,CC$185)</f>
        <v>#VALUE!</v>
      </c>
      <c r="CD186" s="43" t="e">
        <f>SUMIFS('[1]I. Month-End'!$AI:$AI,'[1]I. Month-End'!$X:$X,CD$185)</f>
        <v>#VALUE!</v>
      </c>
      <c r="CE186" s="43" t="e">
        <f>SUMIFS('[1]I. Month-End'!$AI:$AI,'[1]I. Month-End'!$X:$X,CE$185)</f>
        <v>#VALUE!</v>
      </c>
      <c r="CF186" s="43" t="e">
        <f>SUMIFS('[1]I. Month-End'!$AI:$AI,'[1]I. Month-End'!$X:$X,CF$185)</f>
        <v>#VALUE!</v>
      </c>
      <c r="CG186" s="43" t="e">
        <f>SUMIFS('[1]I. Month-End'!$AI:$AI,'[1]I. Month-End'!$X:$X,CG$185)</f>
        <v>#VALUE!</v>
      </c>
      <c r="CH186" s="43" t="e">
        <f>SUMIFS('[1]I. Month-End'!$AI:$AI,'[1]I. Month-End'!$X:$X,CH$185)</f>
        <v>#VALUE!</v>
      </c>
      <c r="CI186" s="43" t="e">
        <f>SUMIFS('[1]I. Month-End'!$AI:$AI,'[1]I. Month-End'!$X:$X,CI$185)</f>
        <v>#VALUE!</v>
      </c>
      <c r="CJ186" s="43" t="e">
        <f>SUMIFS('[1]I. Month-End'!$AI:$AI,'[1]I. Month-End'!$X:$X,CJ$185)</f>
        <v>#VALUE!</v>
      </c>
      <c r="CK186" s="43" t="e">
        <f>SUMIFS('[1]I. Month-End'!$AI:$AI,'[1]I. Month-End'!$X:$X,CK$185)</f>
        <v>#VALUE!</v>
      </c>
      <c r="CL186" s="43" t="e">
        <f>SUMIFS('[1]I. Month-End'!$AI:$AI,'[1]I. Month-End'!$X:$X,CL$185)</f>
        <v>#VALUE!</v>
      </c>
      <c r="CM186" s="43" t="e">
        <f>SUMIFS('[1]I. Month-End'!$AI:$AI,'[1]I. Month-End'!$X:$X,CM$185)</f>
        <v>#VALUE!</v>
      </c>
      <c r="CN186" s="43" t="e">
        <f>SUMIFS('[1]I. Month-End'!$AI:$AI,'[1]I. Month-End'!$X:$X,CN$185)</f>
        <v>#VALUE!</v>
      </c>
      <c r="CO186" s="43" t="e">
        <f>SUMIFS('[1]I. Month-End'!$AI:$AI,'[1]I. Month-End'!$X:$X,CO$185)</f>
        <v>#VALUE!</v>
      </c>
      <c r="CP186" s="43" t="e">
        <f>SUMIFS('[1]I. Month-End'!$AI:$AI,'[1]I. Month-End'!$X:$X,CP$185)</f>
        <v>#VALUE!</v>
      </c>
      <c r="CQ186" s="43" t="e">
        <f>SUMIFS('[1]I. Month-End'!$AI:$AI,'[1]I. Month-End'!$X:$X,CQ$185)</f>
        <v>#VALUE!</v>
      </c>
      <c r="CR186" s="43" t="e">
        <f>SUMIFS('[1]I. Month-End'!$AI:$AI,'[1]I. Month-End'!$X:$X,CR$185)</f>
        <v>#VALUE!</v>
      </c>
      <c r="CS186" s="43" t="e">
        <f>SUMIFS('[1]I. Month-End'!$AI:$AI,'[1]I. Month-End'!$X:$X,CS$185)</f>
        <v>#VALUE!</v>
      </c>
      <c r="CT186" s="43" t="e">
        <f>SUMIFS('[1]I. Month-End'!$AI:$AI,'[1]I. Month-End'!$X:$X,CT$185)</f>
        <v>#VALUE!</v>
      </c>
      <c r="CU186" s="43" t="e">
        <f>SUMIFS('[1]I. Month-End'!$AI:$AI,'[1]I. Month-End'!$X:$X,CU$185)</f>
        <v>#VALUE!</v>
      </c>
      <c r="CV186" s="43" t="e">
        <f>SUMIFS('[1]I. Month-End'!$AI:$AI,'[1]I. Month-End'!$X:$X,CV$185)</f>
        <v>#VALUE!</v>
      </c>
      <c r="CW186" s="43" t="e">
        <f>SUMIFS('[1]I. Month-End'!$AI:$AI,'[1]I. Month-End'!$X:$X,CW$185)</f>
        <v>#VALUE!</v>
      </c>
      <c r="CX186" s="43" t="e">
        <f>SUMIFS('[1]I. Month-End'!$AI:$AI,'[1]I. Month-End'!$X:$X,CX$185)</f>
        <v>#VALUE!</v>
      </c>
      <c r="CY186" s="43" t="e">
        <f>SUMIFS('[1]I. Month-End'!$AI:$AI,'[1]I. Month-End'!$X:$X,CY$185)</f>
        <v>#VALUE!</v>
      </c>
      <c r="CZ186" s="43" t="e">
        <f>SUMIFS('[1]I. Month-End'!$AI:$AI,'[1]I. Month-End'!$X:$X,CZ$185)</f>
        <v>#VALUE!</v>
      </c>
      <c r="DA186" s="43" t="e">
        <f>SUMIFS('[1]I. Month-End'!$AI:$AI,'[1]I. Month-End'!$X:$X,DA$185)</f>
        <v>#VALUE!</v>
      </c>
      <c r="DB186" s="43" t="e">
        <f>SUMIFS('[1]I. Month-End'!$AI:$AI,'[1]I. Month-End'!$X:$X,DB$185)</f>
        <v>#VALUE!</v>
      </c>
      <c r="DC186" s="43" t="e">
        <f>SUMIFS('[1]I. Month-End'!$AI:$AI,'[1]I. Month-End'!$X:$X,DC$185)</f>
        <v>#VALUE!</v>
      </c>
      <c r="DD186" s="43" t="e">
        <f>SUMIFS('[1]I. Month-End'!$AI:$AI,'[1]I. Month-End'!$X:$X,DD$185)</f>
        <v>#VALUE!</v>
      </c>
      <c r="DE186" s="43" t="e">
        <f>SUMIFS('[1]I. Month-End'!$AI:$AI,'[1]I. Month-End'!$X:$X,DE$185)</f>
        <v>#VALUE!</v>
      </c>
      <c r="DF186" s="43" t="e">
        <f>SUMIFS('[1]I. Month-End'!$AI:$AI,'[1]I. Month-End'!$X:$X,DF$185)</f>
        <v>#VALUE!</v>
      </c>
      <c r="DG186" s="43" t="e">
        <f>SUMIFS('[1]I. Month-End'!$AI:$AI,'[1]I. Month-End'!$X:$X,DG$185)</f>
        <v>#VALUE!</v>
      </c>
      <c r="DH186" s="43" t="e">
        <f>SUMIFS('[1]I. Month-End'!$AI:$AI,'[1]I. Month-End'!$X:$X,DH$185)</f>
        <v>#VALUE!</v>
      </c>
      <c r="DI186" s="43" t="e">
        <f>SUMIFS('[1]I. Month-End'!$AI:$AI,'[1]I. Month-End'!$X:$X,DI$185)</f>
        <v>#VALUE!</v>
      </c>
      <c r="DJ186" s="43" t="e">
        <f>SUMIFS('[1]I. Month-End'!$AI:$AI,'[1]I. Month-End'!$X:$X,DJ$185)</f>
        <v>#VALUE!</v>
      </c>
      <c r="DK186" s="43" t="e">
        <f>SUMIFS('[1]I. Month-End'!$AI:$AI,'[1]I. Month-End'!$X:$X,DK$185)</f>
        <v>#VALUE!</v>
      </c>
      <c r="DL186" s="43" t="e">
        <f>SUMIFS('[1]I. Month-End'!$AI:$AI,'[1]I. Month-End'!$X:$X,DL$185)</f>
        <v>#VALUE!</v>
      </c>
      <c r="DM186" s="43" t="e">
        <f>SUMIFS('[1]I. Month-End'!$AI:$AI,'[1]I. Month-End'!$X:$X,DM$185)</f>
        <v>#VALUE!</v>
      </c>
      <c r="DN186" s="43" t="e">
        <f>SUMIFS('[1]I. Month-End'!$AI:$AI,'[1]I. Month-End'!$X:$X,DN$185)</f>
        <v>#VALUE!</v>
      </c>
      <c r="DO186" s="43" t="e">
        <f>SUMIFS('[1]I. Month-End'!$AI:$AI,'[1]I. Month-End'!$X:$X,DO$185)</f>
        <v>#VALUE!</v>
      </c>
      <c r="DP186" s="43" t="e">
        <f>SUMIFS('[1]I. Month-End'!$AI:$AI,'[1]I. Month-End'!$X:$X,DP$185)</f>
        <v>#VALUE!</v>
      </c>
      <c r="DQ186" s="43" t="e">
        <f>SUMIFS('[1]I. Month-End'!$AI:$AI,'[1]I. Month-End'!$X:$X,DQ$185)</f>
        <v>#VALUE!</v>
      </c>
      <c r="DR186" s="43" t="e">
        <f>SUMIFS('[1]I. Month-End'!$AI:$AI,'[1]I. Month-End'!$X:$X,DR$185)</f>
        <v>#VALUE!</v>
      </c>
      <c r="DS186" s="43" t="e">
        <f>SUMIFS('[1]I. Month-End'!$AI:$AI,'[1]I. Month-End'!$X:$X,DS$185)</f>
        <v>#VALUE!</v>
      </c>
      <c r="DT186" s="43" t="e">
        <f>SUMIFS('[1]I. Month-End'!$AI:$AI,'[1]I. Month-End'!$X:$X,DT$185)</f>
        <v>#VALUE!</v>
      </c>
      <c r="DU186" s="43" t="e">
        <f>SUMIFS('[1]I. Month-End'!$AI:$AI,'[1]I. Month-End'!$X:$X,DU$185)</f>
        <v>#VALUE!</v>
      </c>
      <c r="DV186" s="43" t="e">
        <f>SUMIFS('[1]I. Month-End'!$AI:$AI,'[1]I. Month-End'!$X:$X,DV$185)</f>
        <v>#VALUE!</v>
      </c>
      <c r="DW186" s="43" t="e">
        <f>SUMIFS('[1]I. Month-End'!$AI:$AI,'[1]I. Month-End'!$X:$X,DW$185)</f>
        <v>#VALUE!</v>
      </c>
      <c r="DX186" s="43" t="e">
        <f>SUMIFS('[1]I. Month-End'!$AI:$AI,'[1]I. Month-End'!$X:$X,DX$185)</f>
        <v>#VALUE!</v>
      </c>
      <c r="DY186" s="43" t="e">
        <f>SUMIFS('[1]I. Month-End'!$AI:$AI,'[1]I. Month-End'!$X:$X,DY$185)</f>
        <v>#VALUE!</v>
      </c>
      <c r="DZ186" s="43" t="e">
        <f>SUMIFS('[1]I. Month-End'!$AI:$AI,'[1]I. Month-End'!$X:$X,DZ$185)</f>
        <v>#VALUE!</v>
      </c>
      <c r="EA186" s="43" t="e">
        <f>SUMIFS('[1]I. Month-End'!$AI:$AI,'[1]I. Month-End'!$X:$X,EA$185)</f>
        <v>#VALUE!</v>
      </c>
      <c r="EB186" s="43" t="e">
        <f>SUMIFS('[1]I. Month-End'!$AI:$AI,'[1]I. Month-End'!$X:$X,EB$185)</f>
        <v>#VALUE!</v>
      </c>
      <c r="EC186" s="43" t="e">
        <f>SUMIFS('[1]I. Month-End'!$AI:$AI,'[1]I. Month-End'!$X:$X,EC$185)</f>
        <v>#VALUE!</v>
      </c>
      <c r="ED186" s="43" t="e">
        <f>SUMIFS('[1]I. Month-End'!$AI:$AI,'[1]I. Month-End'!$X:$X,ED$185)</f>
        <v>#VALUE!</v>
      </c>
      <c r="EE186" s="43" t="e">
        <f>SUMIFS('[1]I. Month-End'!$AI:$AI,'[1]I. Month-End'!$X:$X,EE$185)</f>
        <v>#VALUE!</v>
      </c>
      <c r="EF186" s="43" t="e">
        <f>SUMIFS('[1]I. Month-End'!$AI:$AI,'[1]I. Month-End'!$X:$X,EF$185)</f>
        <v>#VALUE!</v>
      </c>
      <c r="EG186" s="43" t="e">
        <f>SUMIFS('[1]I. Month-End'!$AI:$AI,'[1]I. Month-End'!$X:$X,EG$185)</f>
        <v>#VALUE!</v>
      </c>
      <c r="EH186" s="43" t="e">
        <f>SUMIFS('[1]I. Month-End'!$AI:$AI,'[1]I. Month-End'!$X:$X,EH$185)</f>
        <v>#VALUE!</v>
      </c>
      <c r="EI186" s="43" t="e">
        <f>SUMIFS('[1]I. Month-End'!$AI:$AI,'[1]I. Month-End'!$X:$X,EI$185)</f>
        <v>#VALUE!</v>
      </c>
      <c r="EJ186" s="43" t="e">
        <f>SUMIFS('[1]I. Month-End'!$AI:$AI,'[1]I. Month-End'!$X:$X,EJ$185)</f>
        <v>#VALUE!</v>
      </c>
      <c r="EK186" s="43" t="e">
        <f>SUMIFS('[1]I. Month-End'!$AI:$AI,'[1]I. Month-End'!$X:$X,EK$185)</f>
        <v>#VALUE!</v>
      </c>
      <c r="EL186" s="43" t="e">
        <f>SUMIFS('[1]I. Month-End'!$AI:$AI,'[1]I. Month-End'!$X:$X,EL$185)</f>
        <v>#VALUE!</v>
      </c>
      <c r="EM186" s="43" t="e">
        <f>SUMIFS('[1]I. Month-End'!$AI:$AI,'[1]I. Month-End'!$X:$X,EM$185)</f>
        <v>#VALUE!</v>
      </c>
      <c r="EN186" s="43" t="e">
        <f>SUMIFS('[1]I. Month-End'!$AI:$AI,'[1]I. Month-End'!$X:$X,EN$185)</f>
        <v>#VALUE!</v>
      </c>
      <c r="EO186" s="43" t="e">
        <f>SUMIFS('[1]I. Month-End'!$AI:$AI,'[1]I. Month-End'!$X:$X,EO$185)</f>
        <v>#VALUE!</v>
      </c>
      <c r="EP186" s="43" t="e">
        <f>SUMIFS('[1]I. Month-End'!$AI:$AI,'[1]I. Month-End'!$X:$X,EP$185)</f>
        <v>#VALUE!</v>
      </c>
      <c r="EQ186" s="43" t="e">
        <f>SUMIFS('[1]I. Month-End'!$AI:$AI,'[1]I. Month-End'!$X:$X,EQ$185)</f>
        <v>#VALUE!</v>
      </c>
      <c r="ER186" s="43" t="e">
        <f>SUMIFS('[1]I. Month-End'!$AI:$AI,'[1]I. Month-End'!$X:$X,ER$185)</f>
        <v>#VALUE!</v>
      </c>
      <c r="ES186" s="43" t="e">
        <f>SUMIFS('[1]I. Month-End'!$AI:$AI,'[1]I. Month-End'!$X:$X,ES$185)</f>
        <v>#VALUE!</v>
      </c>
      <c r="ET186" s="43" t="e">
        <f>SUMIFS('[1]I. Month-End'!$AI:$AI,'[1]I. Month-End'!$X:$X,ET$185)</f>
        <v>#VALUE!</v>
      </c>
      <c r="EU186" s="43" t="e">
        <f>SUMIFS('[1]I. Month-End'!$AI:$AI,'[1]I. Month-End'!$X:$X,EU$185)</f>
        <v>#VALUE!</v>
      </c>
      <c r="EV186" s="43" t="e">
        <f>SUMIFS('[1]I. Month-End'!$AI:$AI,'[1]I. Month-End'!$X:$X,EV$185)</f>
        <v>#VALUE!</v>
      </c>
      <c r="EW186" s="43" t="e">
        <f>SUMIFS('[1]I. Month-End'!$AI:$AI,'[1]I. Month-End'!$X:$X,EW$185)</f>
        <v>#VALUE!</v>
      </c>
      <c r="EX186" s="43" t="e">
        <f>SUMIFS('[1]I. Month-End'!$AI:$AI,'[1]I. Month-End'!$X:$X,EX$185)</f>
        <v>#VALUE!</v>
      </c>
      <c r="EY186" s="43" t="e">
        <f>SUMIFS('[1]I. Month-End'!$AI:$AI,'[1]I. Month-End'!$X:$X,EY$185)</f>
        <v>#VALUE!</v>
      </c>
      <c r="EZ186" s="43" t="e">
        <f>SUMIFS('[1]I. Month-End'!$AI:$AI,'[1]I. Month-End'!$X:$X,EZ$185)</f>
        <v>#VALUE!</v>
      </c>
      <c r="FA186" s="43" t="e">
        <f>SUMIFS('[1]I. Month-End'!$AI:$AI,'[1]I. Month-End'!$X:$X,FA$185)</f>
        <v>#VALUE!</v>
      </c>
      <c r="FB186" s="43" t="e">
        <f>SUMIFS('[1]I. Month-End'!$AI:$AI,'[1]I. Month-End'!$X:$X,FB$185)</f>
        <v>#VALUE!</v>
      </c>
      <c r="FC186" s="43" t="e">
        <f>SUMIFS('[1]I. Month-End'!$AI:$AI,'[1]I. Month-End'!$X:$X,FC$185)</f>
        <v>#VALUE!</v>
      </c>
      <c r="FD186" s="43" t="e">
        <f>SUMIFS('[1]I. Month-End'!$AI:$AI,'[1]I. Month-End'!$X:$X,FD$185)</f>
        <v>#VALUE!</v>
      </c>
      <c r="FE186" s="43" t="e">
        <f>SUMIFS('[1]I. Month-End'!$AI:$AI,'[1]I. Month-End'!$X:$X,FE$185)</f>
        <v>#VALUE!</v>
      </c>
      <c r="FF186" s="43" t="e">
        <f>SUMIFS('[1]I. Month-End'!$AI:$AI,'[1]I. Month-End'!$X:$X,FF$185)</f>
        <v>#VALUE!</v>
      </c>
      <c r="FG186" s="43" t="e">
        <f>SUMIFS('[1]I. Month-End'!$AI:$AI,'[1]I. Month-End'!$X:$X,FG$185)</f>
        <v>#VALUE!</v>
      </c>
      <c r="FH186" s="43" t="e">
        <f>SUMIFS('[1]I. Month-End'!$AI:$AI,'[1]I. Month-End'!$X:$X,FH$185)</f>
        <v>#VALUE!</v>
      </c>
      <c r="FI186" s="43" t="e">
        <f>SUMIFS('[1]I. Month-End'!$AI:$AI,'[1]I. Month-End'!$X:$X,FI$185)</f>
        <v>#VALUE!</v>
      </c>
    </row>
    <row r="187" spans="1:165" ht="15" customHeight="1">
      <c r="A187" s="44"/>
      <c r="B187" s="44"/>
      <c r="C187" s="44"/>
      <c r="D187" s="44"/>
      <c r="E187" s="44"/>
      <c r="F187" s="44"/>
      <c r="G187" s="44"/>
      <c r="H187" s="44"/>
      <c r="I187" s="44"/>
      <c r="J187" s="44"/>
      <c r="K187" s="44"/>
      <c r="L187" s="44"/>
      <c r="M187" s="44"/>
      <c r="N187" s="44"/>
      <c r="O187" s="44"/>
      <c r="P187" s="44"/>
      <c r="Q187" s="44"/>
      <c r="R187" s="44"/>
      <c r="S187" s="44"/>
      <c r="T187" s="44"/>
      <c r="U187" s="44"/>
      <c r="V187" s="44"/>
      <c r="W187" s="44"/>
      <c r="X187" s="44"/>
      <c r="Y187" s="44"/>
      <c r="Z187" s="44"/>
      <c r="AA187" s="44"/>
      <c r="AB187" s="44"/>
      <c r="AC187" s="44"/>
      <c r="AD187" s="44"/>
      <c r="AE187" s="44"/>
      <c r="AF187" s="44"/>
      <c r="AG187" s="44"/>
      <c r="AH187" s="44"/>
      <c r="AI187" s="44"/>
      <c r="AJ187" s="44"/>
      <c r="AK187" s="44"/>
      <c r="AL187" s="44"/>
      <c r="AM187" s="44"/>
      <c r="AN187" s="44"/>
      <c r="AO187" s="44"/>
      <c r="AP187" s="44"/>
      <c r="AQ187" s="44"/>
      <c r="AR187" s="44"/>
      <c r="AS187" s="44"/>
      <c r="AT187" s="44"/>
      <c r="AU187" s="44"/>
      <c r="AV187" s="44"/>
    </row>
    <row r="188" spans="1:165" ht="15" customHeight="1">
      <c r="A188" s="44"/>
      <c r="B188" s="44"/>
      <c r="C188" s="44"/>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44"/>
      <c r="AP188" s="44"/>
      <c r="AQ188" s="44"/>
      <c r="AR188" s="44"/>
      <c r="AS188" s="44"/>
      <c r="AT188" s="44"/>
      <c r="AU188" s="44"/>
      <c r="AV188" s="44"/>
    </row>
    <row r="189" spans="1:165" ht="15" customHeight="1">
      <c r="A189" s="44"/>
      <c r="B189" s="44"/>
      <c r="C189" s="44"/>
      <c r="D189" s="44"/>
      <c r="E189" s="44"/>
      <c r="F189" s="44"/>
      <c r="G189" s="44"/>
      <c r="H189" s="44"/>
      <c r="I189" s="44"/>
      <c r="J189" s="44"/>
      <c r="K189" s="44"/>
      <c r="L189" s="44"/>
      <c r="M189" s="44"/>
      <c r="N189" s="44"/>
      <c r="O189" s="44"/>
      <c r="P189" s="44"/>
      <c r="Q189" s="44"/>
      <c r="R189" s="44"/>
      <c r="S189" s="44"/>
      <c r="T189" s="44"/>
      <c r="U189" s="44"/>
      <c r="V189" s="44"/>
      <c r="W189" s="44"/>
      <c r="X189" s="44"/>
      <c r="Y189" s="44"/>
      <c r="Z189" s="44"/>
      <c r="AA189" s="44"/>
      <c r="AB189" s="44"/>
      <c r="AC189" s="44"/>
      <c r="AD189" s="44"/>
      <c r="AE189" s="44"/>
      <c r="AF189" s="44"/>
      <c r="AG189" s="44"/>
      <c r="AH189" s="44"/>
      <c r="AI189" s="44"/>
      <c r="AJ189" s="44"/>
      <c r="AK189" s="44"/>
      <c r="AL189" s="44"/>
      <c r="AM189" s="44"/>
      <c r="AN189" s="44"/>
      <c r="AO189" s="44"/>
      <c r="AP189" s="44"/>
      <c r="AQ189" s="44"/>
      <c r="AR189" s="44"/>
      <c r="AS189" s="44"/>
      <c r="AT189" s="44"/>
      <c r="AU189" s="44"/>
      <c r="AV189" s="44"/>
    </row>
    <row r="190" spans="1:165" ht="15" customHeight="1">
      <c r="A190" s="44"/>
      <c r="B190" s="44"/>
      <c r="C190" s="44"/>
      <c r="D190" s="44"/>
      <c r="E190" s="44"/>
      <c r="F190" s="44"/>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44"/>
      <c r="AO190" s="44"/>
      <c r="AP190" s="44"/>
      <c r="AQ190" s="44"/>
      <c r="AR190" s="44"/>
      <c r="AS190" s="44"/>
      <c r="AT190" s="44"/>
      <c r="AU190" s="44"/>
      <c r="AV190" s="44"/>
    </row>
    <row r="191" spans="1:165" ht="15" customHeight="1">
      <c r="A191" s="44"/>
      <c r="B191" s="44"/>
      <c r="C191" s="44"/>
      <c r="D191" s="44"/>
      <c r="E191" s="44"/>
      <c r="F191" s="44"/>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4"/>
      <c r="AU191" s="44"/>
      <c r="AV191" s="44"/>
    </row>
    <row r="192" spans="1:165" ht="15" customHeight="1">
      <c r="A192" s="44"/>
      <c r="B192" s="44"/>
      <c r="C192" s="44"/>
      <c r="D192" s="44"/>
      <c r="E192" s="44"/>
      <c r="F192" s="44"/>
      <c r="G192" s="44"/>
      <c r="H192" s="44"/>
      <c r="I192" s="44"/>
      <c r="J192" s="44"/>
      <c r="K192" s="44"/>
      <c r="L192" s="44"/>
      <c r="M192" s="44"/>
      <c r="N192" s="44"/>
      <c r="O192" s="44"/>
      <c r="P192" s="44"/>
      <c r="Q192" s="44"/>
      <c r="R192" s="44"/>
      <c r="S192" s="44"/>
      <c r="T192" s="44"/>
      <c r="U192" s="44"/>
      <c r="V192" s="44"/>
      <c r="W192" s="44"/>
      <c r="X192" s="44"/>
      <c r="Y192" s="44"/>
      <c r="Z192" s="44"/>
      <c r="AA192" s="44"/>
      <c r="AB192" s="44"/>
      <c r="AC192" s="44"/>
      <c r="AD192" s="44"/>
      <c r="AE192" s="44"/>
      <c r="AF192" s="44"/>
      <c r="AG192" s="44"/>
      <c r="AH192" s="44"/>
      <c r="AI192" s="44"/>
      <c r="AJ192" s="44"/>
      <c r="AK192" s="44"/>
      <c r="AL192" s="44"/>
      <c r="AM192" s="44"/>
      <c r="AN192" s="44"/>
      <c r="AO192" s="44"/>
      <c r="AP192" s="44"/>
      <c r="AQ192" s="44"/>
      <c r="AR192" s="44"/>
      <c r="AS192" s="44"/>
      <c r="AT192" s="44"/>
      <c r="AU192" s="44"/>
      <c r="AV192" s="44"/>
    </row>
    <row r="193" spans="1:165" ht="15" customHeight="1">
      <c r="A193" s="44"/>
      <c r="B193" s="44"/>
      <c r="C193" s="44"/>
      <c r="D193" s="44"/>
      <c r="E193" s="44"/>
      <c r="F193" s="44"/>
      <c r="G193" s="44"/>
      <c r="H193" s="44"/>
      <c r="I193" s="44"/>
      <c r="J193" s="44"/>
      <c r="K193" s="44"/>
      <c r="L193" s="44"/>
      <c r="M193" s="44"/>
      <c r="N193" s="44"/>
      <c r="O193" s="44"/>
      <c r="P193" s="44"/>
      <c r="Q193" s="44"/>
      <c r="R193" s="44"/>
      <c r="S193" s="44"/>
      <c r="T193" s="44"/>
      <c r="U193" s="44"/>
      <c r="V193" s="44"/>
      <c r="W193" s="44"/>
      <c r="X193" s="44"/>
      <c r="Y193" s="44"/>
      <c r="Z193" s="44"/>
      <c r="AA193" s="44"/>
      <c r="AB193" s="44"/>
      <c r="AC193" s="44"/>
      <c r="AD193" s="44"/>
      <c r="AE193" s="44"/>
      <c r="AF193" s="44"/>
      <c r="AG193" s="44"/>
      <c r="AH193" s="44"/>
      <c r="AI193" s="44"/>
      <c r="AJ193" s="44"/>
      <c r="AK193" s="44"/>
      <c r="AL193" s="44"/>
      <c r="AM193" s="44"/>
      <c r="AN193" s="44"/>
      <c r="AO193" s="44"/>
      <c r="AP193" s="44"/>
      <c r="AQ193" s="44"/>
      <c r="AR193" s="44"/>
      <c r="AS193" s="44"/>
      <c r="AT193" s="44"/>
      <c r="AU193" s="44"/>
      <c r="AV193" s="44"/>
    </row>
    <row r="194" spans="1:165" ht="15" customHeight="1">
      <c r="A194" s="44"/>
      <c r="B194" s="44"/>
      <c r="C194" s="44"/>
      <c r="D194" s="44"/>
      <c r="E194" s="44"/>
      <c r="F194" s="44"/>
      <c r="G194" s="44"/>
      <c r="H194" s="44"/>
      <c r="I194" s="44"/>
      <c r="J194" s="44"/>
      <c r="K194" s="44"/>
      <c r="L194" s="44"/>
      <c r="M194" s="44"/>
      <c r="N194" s="44"/>
      <c r="O194" s="44"/>
      <c r="P194" s="44"/>
      <c r="Q194" s="44"/>
      <c r="R194" s="44"/>
      <c r="S194" s="44"/>
      <c r="T194" s="44"/>
      <c r="U194" s="44"/>
      <c r="V194" s="44"/>
      <c r="W194" s="44"/>
      <c r="X194" s="44"/>
      <c r="Y194" s="44"/>
      <c r="Z194" s="44"/>
      <c r="AA194" s="44"/>
      <c r="AB194" s="44"/>
      <c r="AC194" s="44"/>
      <c r="AD194" s="44"/>
      <c r="AE194" s="44"/>
      <c r="AF194" s="44"/>
      <c r="AG194" s="44"/>
      <c r="AH194" s="44"/>
      <c r="AI194" s="44"/>
      <c r="AJ194" s="44"/>
      <c r="AK194" s="44"/>
      <c r="AL194" s="44"/>
      <c r="AM194" s="44"/>
      <c r="AN194" s="44"/>
      <c r="AO194" s="44"/>
      <c r="AP194" s="44"/>
      <c r="AQ194" s="44"/>
      <c r="AR194" s="44"/>
      <c r="AS194" s="44"/>
      <c r="AT194" s="44"/>
      <c r="AU194" s="44"/>
      <c r="AV194" s="44"/>
    </row>
    <row r="195" spans="1:165" ht="15" customHeight="1">
      <c r="A195" s="44"/>
      <c r="B195" s="44"/>
      <c r="C195" s="44"/>
      <c r="D195" s="44"/>
      <c r="E195" s="44"/>
      <c r="F195" s="44"/>
      <c r="G195" s="44"/>
      <c r="H195" s="44"/>
      <c r="I195" s="44"/>
      <c r="J195" s="44"/>
      <c r="K195" s="44"/>
      <c r="L195" s="44"/>
      <c r="M195" s="44"/>
      <c r="N195" s="44"/>
      <c r="O195" s="44"/>
      <c r="P195" s="44"/>
      <c r="Q195" s="44"/>
      <c r="R195" s="44"/>
      <c r="S195" s="44"/>
      <c r="T195" s="44"/>
      <c r="U195" s="44"/>
      <c r="V195" s="44"/>
      <c r="W195" s="44"/>
      <c r="X195" s="44"/>
      <c r="Y195" s="44"/>
      <c r="Z195" s="44"/>
      <c r="AA195" s="44"/>
      <c r="AB195" s="44"/>
      <c r="AC195" s="44"/>
      <c r="AD195" s="44"/>
      <c r="AE195" s="44"/>
      <c r="AF195" s="44"/>
      <c r="AG195" s="44"/>
      <c r="AH195" s="44"/>
      <c r="AI195" s="44"/>
      <c r="AJ195" s="44"/>
      <c r="AK195" s="44"/>
      <c r="AL195" s="44"/>
      <c r="AM195" s="44"/>
      <c r="AN195" s="44"/>
      <c r="AO195" s="44"/>
      <c r="AP195" s="44"/>
      <c r="AQ195" s="44"/>
      <c r="AR195" s="44"/>
      <c r="AS195" s="44"/>
      <c r="AT195" s="44"/>
      <c r="AU195" s="44"/>
      <c r="AV195" s="44"/>
      <c r="AZ195" s="41">
        <v>42400</v>
      </c>
      <c r="BA195" s="41">
        <v>42429</v>
      </c>
      <c r="BB195" s="41">
        <v>42460</v>
      </c>
      <c r="BC195" s="41">
        <v>42490</v>
      </c>
      <c r="BD195" s="41">
        <v>42521</v>
      </c>
      <c r="BE195" s="41">
        <v>42551</v>
      </c>
      <c r="BF195" s="41">
        <v>42582</v>
      </c>
      <c r="BG195" s="41">
        <v>42613</v>
      </c>
      <c r="BH195" s="41">
        <v>42643</v>
      </c>
      <c r="BI195" s="41">
        <v>42674</v>
      </c>
      <c r="BJ195" s="41">
        <v>42704</v>
      </c>
      <c r="BK195" s="41">
        <v>42735</v>
      </c>
      <c r="BL195" s="41">
        <v>42766</v>
      </c>
      <c r="BM195" s="41">
        <v>42794</v>
      </c>
      <c r="BN195" s="41">
        <v>42825</v>
      </c>
      <c r="BO195" s="41">
        <v>42855</v>
      </c>
      <c r="BP195" s="41">
        <v>42886</v>
      </c>
      <c r="BQ195" s="41">
        <v>42916</v>
      </c>
      <c r="BR195" s="41">
        <v>42947</v>
      </c>
      <c r="BS195" s="41">
        <v>42978</v>
      </c>
      <c r="BT195" s="41">
        <v>43008</v>
      </c>
      <c r="BU195" s="41">
        <v>43039</v>
      </c>
      <c r="BV195" s="41">
        <v>43069</v>
      </c>
      <c r="BW195" s="41">
        <v>43100</v>
      </c>
      <c r="BX195" s="41">
        <v>43131</v>
      </c>
      <c r="BY195" s="41">
        <v>43159</v>
      </c>
      <c r="BZ195" s="41">
        <v>43190</v>
      </c>
      <c r="CA195" s="41">
        <v>43220</v>
      </c>
      <c r="CB195" s="41">
        <v>43251</v>
      </c>
      <c r="CC195" s="41">
        <v>43281</v>
      </c>
      <c r="CD195" s="41">
        <v>43312</v>
      </c>
      <c r="CE195" s="41">
        <v>43343</v>
      </c>
      <c r="CF195" s="41">
        <v>43373</v>
      </c>
      <c r="CG195" s="41">
        <v>43404</v>
      </c>
      <c r="CH195" s="41">
        <v>43434</v>
      </c>
      <c r="CI195" s="41">
        <v>43465</v>
      </c>
      <c r="CJ195" s="41">
        <v>43496</v>
      </c>
      <c r="CK195" s="41">
        <v>43524</v>
      </c>
      <c r="CL195" s="41">
        <v>43555</v>
      </c>
      <c r="CM195" s="41">
        <v>43585</v>
      </c>
      <c r="CN195" s="41">
        <v>43616</v>
      </c>
      <c r="CO195" s="41">
        <v>43646</v>
      </c>
      <c r="CP195" s="41">
        <v>43677</v>
      </c>
      <c r="CQ195" s="41">
        <v>43708</v>
      </c>
      <c r="CR195" s="41">
        <v>43738</v>
      </c>
      <c r="CS195" s="41">
        <v>43769</v>
      </c>
      <c r="CT195" s="41">
        <v>43799</v>
      </c>
      <c r="CU195" s="41">
        <v>43830</v>
      </c>
      <c r="CV195" s="41">
        <v>43861</v>
      </c>
      <c r="CW195" s="41">
        <v>43890</v>
      </c>
      <c r="CX195" s="41">
        <v>43921</v>
      </c>
      <c r="CY195" s="41">
        <v>43951</v>
      </c>
      <c r="CZ195" s="41">
        <v>43982</v>
      </c>
      <c r="DA195" s="41">
        <v>44012</v>
      </c>
      <c r="DB195" s="41">
        <v>44043</v>
      </c>
      <c r="DC195" s="41">
        <v>44074</v>
      </c>
      <c r="DD195" s="41">
        <v>44104</v>
      </c>
      <c r="DE195" s="41">
        <v>44135</v>
      </c>
      <c r="DF195" s="41">
        <v>44165</v>
      </c>
      <c r="DG195" s="41">
        <v>44196</v>
      </c>
      <c r="DH195" s="41">
        <v>44227</v>
      </c>
      <c r="DI195" s="41">
        <v>44255</v>
      </c>
      <c r="DJ195" s="41">
        <v>44286</v>
      </c>
      <c r="DK195" s="41">
        <v>44316</v>
      </c>
      <c r="DL195" s="41">
        <v>44347</v>
      </c>
      <c r="DM195" s="41">
        <v>44377</v>
      </c>
      <c r="DN195" s="41">
        <v>44408</v>
      </c>
      <c r="DO195" s="41">
        <v>44439</v>
      </c>
      <c r="DP195" s="41">
        <v>44469</v>
      </c>
      <c r="DQ195" s="41">
        <v>44500</v>
      </c>
      <c r="DR195" s="41">
        <v>44530</v>
      </c>
      <c r="DS195" s="41">
        <v>44561</v>
      </c>
      <c r="DT195" s="41">
        <v>44592</v>
      </c>
      <c r="DU195" s="41">
        <v>44620</v>
      </c>
      <c r="DV195" s="41">
        <v>44651</v>
      </c>
      <c r="DW195" s="41">
        <v>44681</v>
      </c>
      <c r="DX195" s="41">
        <v>44712</v>
      </c>
      <c r="DY195" s="41">
        <v>44742</v>
      </c>
      <c r="DZ195" s="41">
        <v>44773</v>
      </c>
      <c r="EA195" s="41">
        <v>44804</v>
      </c>
      <c r="EB195" s="41">
        <v>44834</v>
      </c>
      <c r="EC195" s="41">
        <v>44865</v>
      </c>
      <c r="ED195" s="41">
        <v>44895</v>
      </c>
      <c r="EE195" s="41">
        <v>44926</v>
      </c>
      <c r="EF195" s="41">
        <v>44957</v>
      </c>
      <c r="EG195" s="41">
        <v>44985</v>
      </c>
      <c r="EH195" s="41">
        <v>45016</v>
      </c>
      <c r="EI195" s="41">
        <v>45046</v>
      </c>
      <c r="EJ195" s="41">
        <v>45077</v>
      </c>
      <c r="EK195" s="41">
        <v>45107</v>
      </c>
      <c r="EL195" s="41">
        <v>45138</v>
      </c>
      <c r="EM195" s="41">
        <v>45169</v>
      </c>
      <c r="EN195" s="41">
        <v>45199</v>
      </c>
      <c r="EO195" s="41">
        <v>45230</v>
      </c>
      <c r="EP195" s="41">
        <v>45260</v>
      </c>
      <c r="EQ195" s="41">
        <v>45291</v>
      </c>
      <c r="ER195" s="41">
        <v>45322</v>
      </c>
      <c r="ES195" s="41">
        <v>45351</v>
      </c>
      <c r="ET195" s="41">
        <v>45382</v>
      </c>
      <c r="EU195" s="41">
        <v>45412</v>
      </c>
      <c r="EV195" s="41">
        <v>45443</v>
      </c>
      <c r="EW195" s="41">
        <v>45473</v>
      </c>
      <c r="EX195" s="41">
        <v>45504</v>
      </c>
      <c r="EY195" s="41">
        <v>45535</v>
      </c>
      <c r="EZ195" s="41">
        <v>45565</v>
      </c>
      <c r="FA195" s="41">
        <v>45596</v>
      </c>
      <c r="FB195" s="41">
        <v>45626</v>
      </c>
      <c r="FC195" s="41">
        <v>45657</v>
      </c>
      <c r="FD195" s="41">
        <v>45688</v>
      </c>
      <c r="FE195" s="41">
        <v>45716</v>
      </c>
      <c r="FF195" s="41">
        <v>45747</v>
      </c>
      <c r="FG195" s="41">
        <v>45777</v>
      </c>
      <c r="FH195" s="41">
        <v>45808</v>
      </c>
      <c r="FI195" s="41">
        <v>45838</v>
      </c>
    </row>
    <row r="196" spans="1:165" ht="15" customHeight="1">
      <c r="A196" s="44"/>
      <c r="B196" s="44"/>
      <c r="C196" s="44"/>
      <c r="D196" s="44"/>
      <c r="E196" s="44"/>
      <c r="F196" s="44"/>
      <c r="G196" s="44"/>
      <c r="H196" s="44"/>
      <c r="I196" s="44"/>
      <c r="J196" s="44"/>
      <c r="K196" s="44"/>
      <c r="L196" s="44"/>
      <c r="M196" s="44"/>
      <c r="N196" s="44"/>
      <c r="O196" s="44"/>
      <c r="P196" s="44"/>
      <c r="Q196" s="44"/>
      <c r="R196" s="44"/>
      <c r="S196" s="44"/>
      <c r="T196" s="44"/>
      <c r="U196" s="44"/>
      <c r="V196" s="44"/>
      <c r="W196" s="44"/>
      <c r="X196" s="44"/>
      <c r="Y196" s="44"/>
      <c r="Z196" s="44"/>
      <c r="AA196" s="44"/>
      <c r="AB196" s="44"/>
      <c r="AC196" s="44"/>
      <c r="AD196" s="44"/>
      <c r="AE196" s="44"/>
      <c r="AF196" s="44"/>
      <c r="AG196" s="44"/>
      <c r="AH196" s="44"/>
      <c r="AI196" s="44"/>
      <c r="AJ196" s="44"/>
      <c r="AK196" s="44"/>
      <c r="AL196" s="44"/>
      <c r="AM196" s="44"/>
      <c r="AN196" s="44"/>
      <c r="AO196" s="44"/>
      <c r="AP196" s="44"/>
      <c r="AQ196" s="44"/>
      <c r="AR196" s="44"/>
      <c r="AS196" s="44"/>
      <c r="AT196" s="44"/>
      <c r="AU196" s="44"/>
      <c r="AV196" s="44"/>
      <c r="AY196" s="42">
        <v>2016</v>
      </c>
      <c r="AZ196" s="43" t="e">
        <f>SUMIFS('[1]I. Month-End'!$AW:$AW,'[1]I. Month-End'!$AL:$AL,$AY196,'[1]I. Month-End'!$AK:$AK,AZ$195)</f>
        <v>#VALUE!</v>
      </c>
      <c r="BA196" s="43" t="e">
        <f>SUMIFS('[1]I. Month-End'!$AW:$AW,'[1]I. Month-End'!$AL:$AL,$AY196,'[1]I. Month-End'!$AK:$AK,BA$195)</f>
        <v>#VALUE!</v>
      </c>
      <c r="BB196" s="43" t="e">
        <f>SUMIFS('[1]I. Month-End'!$AW:$AW,'[1]I. Month-End'!$AL:$AL,$AY196,'[1]I. Month-End'!$AK:$AK,BB$195)</f>
        <v>#VALUE!</v>
      </c>
      <c r="BC196" s="43" t="e">
        <f>SUMIFS('[1]I. Month-End'!$AW:$AW,'[1]I. Month-End'!$AL:$AL,$AY196,'[1]I. Month-End'!$AK:$AK,BC$195)</f>
        <v>#VALUE!</v>
      </c>
      <c r="BD196" s="43" t="e">
        <f>SUMIFS('[1]I. Month-End'!$AW:$AW,'[1]I. Month-End'!$AL:$AL,$AY196,'[1]I. Month-End'!$AK:$AK,BD$195)</f>
        <v>#VALUE!</v>
      </c>
      <c r="BE196" s="43" t="e">
        <f>SUMIFS('[1]I. Month-End'!$AW:$AW,'[1]I. Month-End'!$AL:$AL,$AY196,'[1]I. Month-End'!$AK:$AK,BE$195)</f>
        <v>#VALUE!</v>
      </c>
      <c r="BF196" s="43" t="e">
        <f>SUMIFS('[1]I. Month-End'!$AW:$AW,'[1]I. Month-End'!$AL:$AL,$AY196,'[1]I. Month-End'!$AK:$AK,BF$195)</f>
        <v>#VALUE!</v>
      </c>
      <c r="BG196" s="43" t="e">
        <f>SUMIFS('[1]I. Month-End'!$AW:$AW,'[1]I. Month-End'!$AL:$AL,$AY196,'[1]I. Month-End'!$AK:$AK,BG$195)</f>
        <v>#VALUE!</v>
      </c>
      <c r="BH196" s="43" t="e">
        <f>SUMIFS('[1]I. Month-End'!$AW:$AW,'[1]I. Month-End'!$AL:$AL,$AY196,'[1]I. Month-End'!$AK:$AK,BH$195)</f>
        <v>#VALUE!</v>
      </c>
      <c r="BI196" s="43" t="e">
        <f>SUMIFS('[1]I. Month-End'!$AW:$AW,'[1]I. Month-End'!$AL:$AL,$AY196,'[1]I. Month-End'!$AK:$AK,BI$195)</f>
        <v>#VALUE!</v>
      </c>
      <c r="BJ196" s="43" t="e">
        <f>SUMIFS('[1]I. Month-End'!$AW:$AW,'[1]I. Month-End'!$AL:$AL,$AY196,'[1]I. Month-End'!$AK:$AK,BJ$195)</f>
        <v>#VALUE!</v>
      </c>
      <c r="BK196" s="43" t="e">
        <f>SUMIFS('[1]I. Month-End'!$AW:$AW,'[1]I. Month-End'!$AL:$AL,$AY196,'[1]I. Month-End'!$AK:$AK,BK$195)</f>
        <v>#VALUE!</v>
      </c>
      <c r="BL196" s="43" t="e">
        <f>SUMIFS('[1]I. Month-End'!$AW:$AW,'[1]I. Month-End'!$AL:$AL,$AY196,'[1]I. Month-End'!$AK:$AK,BL$195)</f>
        <v>#VALUE!</v>
      </c>
      <c r="BM196" s="43" t="e">
        <f>SUMIFS('[1]I. Month-End'!$AW:$AW,'[1]I. Month-End'!$AL:$AL,$AY196,'[1]I. Month-End'!$AK:$AK,BM$195)</f>
        <v>#VALUE!</v>
      </c>
      <c r="BN196" s="43" t="e">
        <f>SUMIFS('[1]I. Month-End'!$AW:$AW,'[1]I. Month-End'!$AL:$AL,$AY196,'[1]I. Month-End'!$AK:$AK,BN$195)</f>
        <v>#VALUE!</v>
      </c>
      <c r="BO196" s="43" t="e">
        <f>SUMIFS('[1]I. Month-End'!$AW:$AW,'[1]I. Month-End'!$AL:$AL,$AY196,'[1]I. Month-End'!$AK:$AK,BO$195)</f>
        <v>#VALUE!</v>
      </c>
      <c r="BP196" s="43" t="e">
        <f>SUMIFS('[1]I. Month-End'!$AW:$AW,'[1]I. Month-End'!$AL:$AL,$AY196,'[1]I. Month-End'!$AK:$AK,BP$195)</f>
        <v>#VALUE!</v>
      </c>
      <c r="BQ196" s="43" t="e">
        <f>SUMIFS('[1]I. Month-End'!$AW:$AW,'[1]I. Month-End'!$AL:$AL,$AY196,'[1]I. Month-End'!$AK:$AK,BQ$195)</f>
        <v>#VALUE!</v>
      </c>
      <c r="BR196" s="43" t="e">
        <f>SUMIFS('[1]I. Month-End'!$AW:$AW,'[1]I. Month-End'!$AL:$AL,$AY196,'[1]I. Month-End'!$AK:$AK,BR$195)</f>
        <v>#VALUE!</v>
      </c>
      <c r="BS196" s="43" t="e">
        <f>SUMIFS('[1]I. Month-End'!$AW:$AW,'[1]I. Month-End'!$AL:$AL,$AY196,'[1]I. Month-End'!$AK:$AK,BS$195)</f>
        <v>#VALUE!</v>
      </c>
      <c r="BT196" s="43" t="e">
        <f>SUMIFS('[1]I. Month-End'!$AW:$AW,'[1]I. Month-End'!$AL:$AL,$AY196,'[1]I. Month-End'!$AK:$AK,BT$195)</f>
        <v>#VALUE!</v>
      </c>
      <c r="BU196" s="43" t="e">
        <f>SUMIFS('[1]I. Month-End'!$AW:$AW,'[1]I. Month-End'!$AL:$AL,$AY196,'[1]I. Month-End'!$AK:$AK,BU$195)</f>
        <v>#VALUE!</v>
      </c>
      <c r="BV196" s="43" t="e">
        <f>SUMIFS('[1]I. Month-End'!$AW:$AW,'[1]I. Month-End'!$AL:$AL,$AY196,'[1]I. Month-End'!$AK:$AK,BV$195)</f>
        <v>#VALUE!</v>
      </c>
      <c r="BW196" s="43" t="e">
        <f>SUMIFS('[1]I. Month-End'!$AW:$AW,'[1]I. Month-End'!$AL:$AL,$AY196,'[1]I. Month-End'!$AK:$AK,BW$195)</f>
        <v>#VALUE!</v>
      </c>
      <c r="BX196" s="43" t="e">
        <f>SUMIFS('[1]I. Month-End'!$AW:$AW,'[1]I. Month-End'!$AL:$AL,$AY196,'[1]I. Month-End'!$AK:$AK,BX$195)</f>
        <v>#VALUE!</v>
      </c>
      <c r="BY196" s="43" t="e">
        <f>SUMIFS('[1]I. Month-End'!$AW:$AW,'[1]I. Month-End'!$AL:$AL,$AY196,'[1]I. Month-End'!$AK:$AK,BY$195)</f>
        <v>#VALUE!</v>
      </c>
      <c r="BZ196" s="43" t="e">
        <f>SUMIFS('[1]I. Month-End'!$AW:$AW,'[1]I. Month-End'!$AL:$AL,$AY196,'[1]I. Month-End'!$AK:$AK,BZ$195)</f>
        <v>#VALUE!</v>
      </c>
      <c r="CA196" s="43" t="e">
        <f>SUMIFS('[1]I. Month-End'!$AW:$AW,'[1]I. Month-End'!$AL:$AL,$AY196,'[1]I. Month-End'!$AK:$AK,CA$195)</f>
        <v>#VALUE!</v>
      </c>
      <c r="CB196" s="43" t="e">
        <f>SUMIFS('[1]I. Month-End'!$AW:$AW,'[1]I. Month-End'!$AL:$AL,$AY196,'[1]I. Month-End'!$AK:$AK,CB$195)</f>
        <v>#VALUE!</v>
      </c>
      <c r="CC196" s="43" t="e">
        <f>SUMIFS('[1]I. Month-End'!$AW:$AW,'[1]I. Month-End'!$AL:$AL,$AY196,'[1]I. Month-End'!$AK:$AK,CC$195)</f>
        <v>#VALUE!</v>
      </c>
      <c r="CD196" s="43" t="e">
        <f>SUMIFS('[1]I. Month-End'!$AW:$AW,'[1]I. Month-End'!$AL:$AL,$AY196,'[1]I. Month-End'!$AK:$AK,CD$195)</f>
        <v>#VALUE!</v>
      </c>
      <c r="CE196" s="43" t="e">
        <f>SUMIFS('[1]I. Month-End'!$AW:$AW,'[1]I. Month-End'!$AL:$AL,$AY196,'[1]I. Month-End'!$AK:$AK,CE$195)</f>
        <v>#VALUE!</v>
      </c>
      <c r="CF196" s="43" t="e">
        <f>SUMIFS('[1]I. Month-End'!$AW:$AW,'[1]I. Month-End'!$AL:$AL,$AY196,'[1]I. Month-End'!$AK:$AK,CF$195)</f>
        <v>#VALUE!</v>
      </c>
      <c r="CG196" s="43" t="e">
        <f>SUMIFS('[1]I. Month-End'!$AW:$AW,'[1]I. Month-End'!$AL:$AL,$AY196,'[1]I. Month-End'!$AK:$AK,CG$195)</f>
        <v>#VALUE!</v>
      </c>
      <c r="CH196" s="43" t="e">
        <f>SUMIFS('[1]I. Month-End'!$AW:$AW,'[1]I. Month-End'!$AL:$AL,$AY196,'[1]I. Month-End'!$AK:$AK,CH$195)</f>
        <v>#VALUE!</v>
      </c>
      <c r="CI196" s="43" t="e">
        <f>SUMIFS('[1]I. Month-End'!$AW:$AW,'[1]I. Month-End'!$AL:$AL,$AY196,'[1]I. Month-End'!$AK:$AK,CI$195)</f>
        <v>#VALUE!</v>
      </c>
      <c r="CJ196" s="43" t="e">
        <f>SUMIFS('[1]I. Month-End'!$AW:$AW,'[1]I. Month-End'!$AL:$AL,$AY196,'[1]I. Month-End'!$AK:$AK,CJ$195)</f>
        <v>#VALUE!</v>
      </c>
      <c r="CK196" s="43" t="e">
        <f>SUMIFS('[1]I. Month-End'!$AW:$AW,'[1]I. Month-End'!$AL:$AL,$AY196,'[1]I. Month-End'!$AK:$AK,CK$195)</f>
        <v>#VALUE!</v>
      </c>
      <c r="CL196" s="43" t="e">
        <f>SUMIFS('[1]I. Month-End'!$AW:$AW,'[1]I. Month-End'!$AL:$AL,$AY196,'[1]I. Month-End'!$AK:$AK,CL$195)</f>
        <v>#VALUE!</v>
      </c>
      <c r="CM196" s="43" t="e">
        <f>SUMIFS('[1]I. Month-End'!$AW:$AW,'[1]I. Month-End'!$AL:$AL,$AY196,'[1]I. Month-End'!$AK:$AK,CM$195)</f>
        <v>#VALUE!</v>
      </c>
      <c r="CN196" s="43" t="e">
        <f>SUMIFS('[1]I. Month-End'!$AW:$AW,'[1]I. Month-End'!$AL:$AL,$AY196,'[1]I. Month-End'!$AK:$AK,CN$195)</f>
        <v>#VALUE!</v>
      </c>
      <c r="CO196" s="43" t="e">
        <f>SUMIFS('[1]I. Month-End'!$AW:$AW,'[1]I. Month-End'!$AL:$AL,$AY196,'[1]I. Month-End'!$AK:$AK,CO$195)</f>
        <v>#VALUE!</v>
      </c>
      <c r="CP196" s="43" t="e">
        <f>SUMIFS('[1]I. Month-End'!$AW:$AW,'[1]I. Month-End'!$AL:$AL,$AY196,'[1]I. Month-End'!$AK:$AK,CP$195)</f>
        <v>#VALUE!</v>
      </c>
      <c r="CQ196" s="43" t="e">
        <f>SUMIFS('[1]I. Month-End'!$AW:$AW,'[1]I. Month-End'!$AL:$AL,$AY196,'[1]I. Month-End'!$AK:$AK,CQ$195)</f>
        <v>#VALUE!</v>
      </c>
      <c r="CR196" s="43" t="e">
        <f>SUMIFS('[1]I. Month-End'!$AW:$AW,'[1]I. Month-End'!$AL:$AL,$AY196,'[1]I. Month-End'!$AK:$AK,CR$195)</f>
        <v>#VALUE!</v>
      </c>
      <c r="CS196" s="43" t="e">
        <f>SUMIFS('[1]I. Month-End'!$AW:$AW,'[1]I. Month-End'!$AL:$AL,$AY196,'[1]I. Month-End'!$AK:$AK,CS$195)</f>
        <v>#VALUE!</v>
      </c>
      <c r="CT196" s="43" t="e">
        <f>SUMIFS('[1]I. Month-End'!$AW:$AW,'[1]I. Month-End'!$AL:$AL,$AY196,'[1]I. Month-End'!$AK:$AK,CT$195)</f>
        <v>#VALUE!</v>
      </c>
      <c r="CU196" s="43" t="e">
        <f>SUMIFS('[1]I. Month-End'!$AW:$AW,'[1]I. Month-End'!$AL:$AL,$AY196,'[1]I. Month-End'!$AK:$AK,CU$195)</f>
        <v>#VALUE!</v>
      </c>
      <c r="CV196" s="43" t="e">
        <f>SUMIFS('[1]I. Month-End'!$AW:$AW,'[1]I. Month-End'!$AL:$AL,$AY196,'[1]I. Month-End'!$AK:$AK,CV$195)</f>
        <v>#VALUE!</v>
      </c>
      <c r="CW196" s="43" t="e">
        <f>SUMIFS('[1]I. Month-End'!$AW:$AW,'[1]I. Month-End'!$AL:$AL,$AY196,'[1]I. Month-End'!$AK:$AK,CW$195)</f>
        <v>#VALUE!</v>
      </c>
      <c r="CX196" s="43" t="e">
        <f>SUMIFS('[1]I. Month-End'!$AW:$AW,'[1]I. Month-End'!$AL:$AL,$AY196,'[1]I. Month-End'!$AK:$AK,CX$195)</f>
        <v>#VALUE!</v>
      </c>
      <c r="CY196" s="43" t="e">
        <f>SUMIFS('[1]I. Month-End'!$AW:$AW,'[1]I. Month-End'!$AL:$AL,$AY196,'[1]I. Month-End'!$AK:$AK,CY$195)</f>
        <v>#VALUE!</v>
      </c>
      <c r="CZ196" s="43" t="e">
        <f>SUMIFS('[1]I. Month-End'!$AW:$AW,'[1]I. Month-End'!$AL:$AL,$AY196,'[1]I. Month-End'!$AK:$AK,CZ$195)</f>
        <v>#VALUE!</v>
      </c>
      <c r="DA196" s="43" t="e">
        <f>SUMIFS('[1]I. Month-End'!$AW:$AW,'[1]I. Month-End'!$AL:$AL,$AY196,'[1]I. Month-End'!$AK:$AK,DA$195)</f>
        <v>#VALUE!</v>
      </c>
      <c r="DB196" s="43" t="e">
        <f>SUMIFS('[1]I. Month-End'!$AW:$AW,'[1]I. Month-End'!$AL:$AL,$AY196,'[1]I. Month-End'!$AK:$AK,DB$195)</f>
        <v>#VALUE!</v>
      </c>
      <c r="DC196" s="43" t="e">
        <f>SUMIFS('[1]I. Month-End'!$AW:$AW,'[1]I. Month-End'!$AL:$AL,$AY196,'[1]I. Month-End'!$AK:$AK,DC$195)</f>
        <v>#VALUE!</v>
      </c>
      <c r="DD196" s="43" t="e">
        <f>SUMIFS('[1]I. Month-End'!$AW:$AW,'[1]I. Month-End'!$AL:$AL,$AY196,'[1]I. Month-End'!$AK:$AK,DD$195)</f>
        <v>#VALUE!</v>
      </c>
      <c r="DE196" s="43" t="e">
        <f>SUMIFS('[1]I. Month-End'!$AW:$AW,'[1]I. Month-End'!$AL:$AL,$AY196,'[1]I. Month-End'!$AK:$AK,DE$195)</f>
        <v>#VALUE!</v>
      </c>
      <c r="DF196" s="43" t="e">
        <f>SUMIFS('[1]I. Month-End'!$AW:$AW,'[1]I. Month-End'!$AL:$AL,$AY196,'[1]I. Month-End'!$AK:$AK,DF$195)</f>
        <v>#VALUE!</v>
      </c>
      <c r="DG196" s="43" t="e">
        <f>SUMIFS('[1]I. Month-End'!$AW:$AW,'[1]I. Month-End'!$AL:$AL,$AY196,'[1]I. Month-End'!$AK:$AK,DG$195)</f>
        <v>#VALUE!</v>
      </c>
      <c r="DH196" s="43" t="e">
        <f>SUMIFS('[1]I. Month-End'!$AW:$AW,'[1]I. Month-End'!$AL:$AL,$AY196,'[1]I. Month-End'!$AK:$AK,DH$195)</f>
        <v>#VALUE!</v>
      </c>
      <c r="DI196" s="43" t="e">
        <f>SUMIFS('[1]I. Month-End'!$AW:$AW,'[1]I. Month-End'!$AL:$AL,$AY196,'[1]I. Month-End'!$AK:$AK,DI$195)</f>
        <v>#VALUE!</v>
      </c>
      <c r="DJ196" s="43" t="e">
        <f>SUMIFS('[1]I. Month-End'!$AW:$AW,'[1]I. Month-End'!$AL:$AL,$AY196,'[1]I. Month-End'!$AK:$AK,DJ$195)</f>
        <v>#VALUE!</v>
      </c>
      <c r="DK196" s="43" t="e">
        <f>SUMIFS('[1]I. Month-End'!$AW:$AW,'[1]I. Month-End'!$AL:$AL,$AY196,'[1]I. Month-End'!$AK:$AK,DK$195)</f>
        <v>#VALUE!</v>
      </c>
      <c r="DL196" s="43" t="e">
        <f>SUMIFS('[1]I. Month-End'!$AW:$AW,'[1]I. Month-End'!$AL:$AL,$AY196,'[1]I. Month-End'!$AK:$AK,DL$195)</f>
        <v>#VALUE!</v>
      </c>
      <c r="DM196" s="43" t="e">
        <f>SUMIFS('[1]I. Month-End'!$AW:$AW,'[1]I. Month-End'!$AL:$AL,$AY196,'[1]I. Month-End'!$AK:$AK,DM$195)</f>
        <v>#VALUE!</v>
      </c>
      <c r="DN196" s="43" t="e">
        <f>SUMIFS('[1]I. Month-End'!$AW:$AW,'[1]I. Month-End'!$AL:$AL,$AY196,'[1]I. Month-End'!$AK:$AK,DN$195)</f>
        <v>#VALUE!</v>
      </c>
      <c r="DO196" s="43" t="e">
        <f>SUMIFS('[1]I. Month-End'!$AW:$AW,'[1]I. Month-End'!$AL:$AL,$AY196,'[1]I. Month-End'!$AK:$AK,DO$195)</f>
        <v>#VALUE!</v>
      </c>
      <c r="DP196" s="43" t="e">
        <f>SUMIFS('[1]I. Month-End'!$AW:$AW,'[1]I. Month-End'!$AL:$AL,$AY196,'[1]I. Month-End'!$AK:$AK,DP$195)</f>
        <v>#VALUE!</v>
      </c>
      <c r="DQ196" s="43" t="e">
        <f>SUMIFS('[1]I. Month-End'!$AW:$AW,'[1]I. Month-End'!$AL:$AL,$AY196,'[1]I. Month-End'!$AK:$AK,DQ$195)</f>
        <v>#VALUE!</v>
      </c>
      <c r="DR196" s="43" t="e">
        <f>SUMIFS('[1]I. Month-End'!$AW:$AW,'[1]I. Month-End'!$AL:$AL,$AY196,'[1]I. Month-End'!$AK:$AK,DR$195)</f>
        <v>#VALUE!</v>
      </c>
      <c r="DS196" s="43" t="e">
        <f>SUMIFS('[1]I. Month-End'!$AW:$AW,'[1]I. Month-End'!$AL:$AL,$AY196,'[1]I. Month-End'!$AK:$AK,DS$195)</f>
        <v>#VALUE!</v>
      </c>
      <c r="DT196" s="43" t="e">
        <f>SUMIFS('[1]I. Month-End'!$AW:$AW,'[1]I. Month-End'!$AL:$AL,$AY196,'[1]I. Month-End'!$AK:$AK,DT$195)</f>
        <v>#VALUE!</v>
      </c>
      <c r="DU196" s="43" t="e">
        <f>SUMIFS('[1]I. Month-End'!$AW:$AW,'[1]I. Month-End'!$AL:$AL,$AY196,'[1]I. Month-End'!$AK:$AK,DU$195)</f>
        <v>#VALUE!</v>
      </c>
      <c r="DV196" s="43" t="e">
        <f>SUMIFS('[1]I. Month-End'!$AW:$AW,'[1]I. Month-End'!$AL:$AL,$AY196,'[1]I. Month-End'!$AK:$AK,DV$195)</f>
        <v>#VALUE!</v>
      </c>
      <c r="DW196" s="43" t="e">
        <f>SUMIFS('[1]I. Month-End'!$AW:$AW,'[1]I. Month-End'!$AL:$AL,$AY196,'[1]I. Month-End'!$AK:$AK,DW$195)</f>
        <v>#VALUE!</v>
      </c>
      <c r="DX196" s="43" t="e">
        <f>SUMIFS('[1]I. Month-End'!$AW:$AW,'[1]I. Month-End'!$AL:$AL,$AY196,'[1]I. Month-End'!$AK:$AK,DX$195)</f>
        <v>#VALUE!</v>
      </c>
      <c r="DY196" s="43" t="e">
        <f>SUMIFS('[1]I. Month-End'!$AW:$AW,'[1]I. Month-End'!$AL:$AL,$AY196,'[1]I. Month-End'!$AK:$AK,DY$195)</f>
        <v>#VALUE!</v>
      </c>
      <c r="DZ196" s="43" t="e">
        <f>SUMIFS('[1]I. Month-End'!$AW:$AW,'[1]I. Month-End'!$AL:$AL,$AY196,'[1]I. Month-End'!$AK:$AK,DZ$195)</f>
        <v>#VALUE!</v>
      </c>
      <c r="EA196" s="43" t="e">
        <f>SUMIFS('[1]I. Month-End'!$AW:$AW,'[1]I. Month-End'!$AL:$AL,$AY196,'[1]I. Month-End'!$AK:$AK,EA$195)</f>
        <v>#VALUE!</v>
      </c>
      <c r="EB196" s="43" t="e">
        <f>SUMIFS('[1]I. Month-End'!$AW:$AW,'[1]I. Month-End'!$AL:$AL,$AY196,'[1]I. Month-End'!$AK:$AK,EB$195)</f>
        <v>#VALUE!</v>
      </c>
      <c r="EC196" s="43" t="e">
        <f>SUMIFS('[1]I. Month-End'!$AW:$AW,'[1]I. Month-End'!$AL:$AL,$AY196,'[1]I. Month-End'!$AK:$AK,EC$195)</f>
        <v>#VALUE!</v>
      </c>
      <c r="ED196" s="43" t="e">
        <f>SUMIFS('[1]I. Month-End'!$AW:$AW,'[1]I. Month-End'!$AL:$AL,$AY196,'[1]I. Month-End'!$AK:$AK,ED$195)</f>
        <v>#VALUE!</v>
      </c>
      <c r="EE196" s="43" t="e">
        <f>SUMIFS('[1]I. Month-End'!$AW:$AW,'[1]I. Month-End'!$AL:$AL,$AY196,'[1]I. Month-End'!$AK:$AK,EE$195)</f>
        <v>#VALUE!</v>
      </c>
      <c r="EF196" s="43" t="e">
        <f>SUMIFS('[1]I. Month-End'!$AW:$AW,'[1]I. Month-End'!$AL:$AL,$AY196,'[1]I. Month-End'!$AK:$AK,EF$195)</f>
        <v>#VALUE!</v>
      </c>
      <c r="EG196" s="43" t="e">
        <f>SUMIFS('[1]I. Month-End'!$AW:$AW,'[1]I. Month-End'!$AL:$AL,$AY196,'[1]I. Month-End'!$AK:$AK,EG$195)</f>
        <v>#VALUE!</v>
      </c>
      <c r="EH196" s="43" t="e">
        <f>SUMIFS('[1]I. Month-End'!$AW:$AW,'[1]I. Month-End'!$AL:$AL,$AY196,'[1]I. Month-End'!$AK:$AK,EH$195)</f>
        <v>#VALUE!</v>
      </c>
      <c r="EI196" s="43" t="e">
        <f>SUMIFS('[1]I. Month-End'!$AW:$AW,'[1]I. Month-End'!$AL:$AL,$AY196,'[1]I. Month-End'!$AK:$AK,EI$195)</f>
        <v>#VALUE!</v>
      </c>
      <c r="EJ196" s="43" t="e">
        <f>SUMIFS('[1]I. Month-End'!$AW:$AW,'[1]I. Month-End'!$AL:$AL,$AY196,'[1]I. Month-End'!$AK:$AK,EJ$195)</f>
        <v>#VALUE!</v>
      </c>
      <c r="EK196" s="43" t="e">
        <f>SUMIFS('[1]I. Month-End'!$AW:$AW,'[1]I. Month-End'!$AL:$AL,$AY196,'[1]I. Month-End'!$AK:$AK,EK$195)</f>
        <v>#VALUE!</v>
      </c>
      <c r="EL196" s="43" t="e">
        <f>SUMIFS('[1]I. Month-End'!$AW:$AW,'[1]I. Month-End'!$AL:$AL,$AY196,'[1]I. Month-End'!$AK:$AK,EL$195)</f>
        <v>#VALUE!</v>
      </c>
      <c r="EM196" s="43" t="e">
        <f>SUMIFS('[1]I. Month-End'!$AW:$AW,'[1]I. Month-End'!$AL:$AL,$AY196,'[1]I. Month-End'!$AK:$AK,EM$195)</f>
        <v>#VALUE!</v>
      </c>
      <c r="EN196" s="43" t="e">
        <f>SUMIFS('[1]I. Month-End'!$AW:$AW,'[1]I. Month-End'!$AL:$AL,$AY196,'[1]I. Month-End'!$AK:$AK,EN$195)</f>
        <v>#VALUE!</v>
      </c>
      <c r="EO196" s="43" t="e">
        <f>SUMIFS('[1]I. Month-End'!$AW:$AW,'[1]I. Month-End'!$AL:$AL,$AY196,'[1]I. Month-End'!$AK:$AK,EO$195)</f>
        <v>#VALUE!</v>
      </c>
      <c r="EP196" s="43" t="e">
        <f>SUMIFS('[1]I. Month-End'!$AW:$AW,'[1]I. Month-End'!$AL:$AL,$AY196,'[1]I. Month-End'!$AK:$AK,EP$195)</f>
        <v>#VALUE!</v>
      </c>
      <c r="EQ196" s="43" t="e">
        <f>SUMIFS('[1]I. Month-End'!$AW:$AW,'[1]I. Month-End'!$AL:$AL,$AY196,'[1]I. Month-End'!$AK:$AK,EQ$195)</f>
        <v>#VALUE!</v>
      </c>
      <c r="ER196" s="43" t="e">
        <f>SUMIFS('[1]I. Month-End'!$AW:$AW,'[1]I. Month-End'!$AL:$AL,$AY196,'[1]I. Month-End'!$AK:$AK,ER$195)</f>
        <v>#VALUE!</v>
      </c>
      <c r="ES196" s="43" t="e">
        <f>SUMIFS('[1]I. Month-End'!$AW:$AW,'[1]I. Month-End'!$AL:$AL,$AY196,'[1]I. Month-End'!$AK:$AK,ES$195)</f>
        <v>#VALUE!</v>
      </c>
      <c r="ET196" s="43" t="e">
        <f>SUMIFS('[1]I. Month-End'!$AW:$AW,'[1]I. Month-End'!$AL:$AL,$AY196,'[1]I. Month-End'!$AK:$AK,ET$195)</f>
        <v>#VALUE!</v>
      </c>
      <c r="EU196" s="43" t="e">
        <f>SUMIFS('[1]I. Month-End'!$AW:$AW,'[1]I. Month-End'!$AL:$AL,$AY196,'[1]I. Month-End'!$AK:$AK,EU$195)</f>
        <v>#VALUE!</v>
      </c>
      <c r="EV196" s="43" t="e">
        <f>SUMIFS('[1]I. Month-End'!$AW:$AW,'[1]I. Month-End'!$AL:$AL,$AY196,'[1]I. Month-End'!$AK:$AK,EV$195)</f>
        <v>#VALUE!</v>
      </c>
      <c r="EW196" s="43" t="e">
        <f>SUMIFS('[1]I. Month-End'!$AW:$AW,'[1]I. Month-End'!$AL:$AL,$AY196,'[1]I. Month-End'!$AK:$AK,EW$195)</f>
        <v>#VALUE!</v>
      </c>
      <c r="EX196" s="43" t="e">
        <f>SUMIFS('[1]I. Month-End'!$AW:$AW,'[1]I. Month-End'!$AL:$AL,$AY196,'[1]I. Month-End'!$AK:$AK,EX$195)</f>
        <v>#VALUE!</v>
      </c>
      <c r="EY196" s="43" t="e">
        <f>SUMIFS('[1]I. Month-End'!$AW:$AW,'[1]I. Month-End'!$AL:$AL,$AY196,'[1]I. Month-End'!$AK:$AK,EY$195)</f>
        <v>#VALUE!</v>
      </c>
      <c r="EZ196" s="43" t="e">
        <f>SUMIFS('[1]I. Month-End'!$AW:$AW,'[1]I. Month-End'!$AL:$AL,$AY196,'[1]I. Month-End'!$AK:$AK,EZ$195)</f>
        <v>#VALUE!</v>
      </c>
      <c r="FA196" s="43" t="e">
        <f>SUMIFS('[1]I. Month-End'!$AW:$AW,'[1]I. Month-End'!$AL:$AL,$AY196,'[1]I. Month-End'!$AK:$AK,FA$195)</f>
        <v>#VALUE!</v>
      </c>
      <c r="FB196" s="43" t="e">
        <f>SUMIFS('[1]I. Month-End'!$AW:$AW,'[1]I. Month-End'!$AL:$AL,$AY196,'[1]I. Month-End'!$AK:$AK,FB$195)</f>
        <v>#VALUE!</v>
      </c>
      <c r="FC196" s="43" t="e">
        <f>SUMIFS('[1]I. Month-End'!$AW:$AW,'[1]I. Month-End'!$AL:$AL,$AY196,'[1]I. Month-End'!$AK:$AK,FC$195)</f>
        <v>#VALUE!</v>
      </c>
      <c r="FD196" s="43" t="e">
        <f>SUMIFS('[1]I. Month-End'!$AW:$AW,'[1]I. Month-End'!$AL:$AL,$AY196,'[1]I. Month-End'!$AK:$AK,FD$195)</f>
        <v>#VALUE!</v>
      </c>
      <c r="FE196" s="43" t="e">
        <f>SUMIFS('[1]I. Month-End'!$AW:$AW,'[1]I. Month-End'!$AL:$AL,$AY196,'[1]I. Month-End'!$AK:$AK,FE$195)</f>
        <v>#VALUE!</v>
      </c>
      <c r="FF196" s="43" t="e">
        <f>SUMIFS('[1]I. Month-End'!$AW:$AW,'[1]I. Month-End'!$AL:$AL,$AY196,'[1]I. Month-End'!$AK:$AK,FF$195)</f>
        <v>#VALUE!</v>
      </c>
      <c r="FG196" s="43" t="e">
        <f>SUMIFS('[1]I. Month-End'!$AW:$AW,'[1]I. Month-End'!$AL:$AL,$AY196,'[1]I. Month-End'!$AK:$AK,FG$195)</f>
        <v>#VALUE!</v>
      </c>
      <c r="FH196" s="43" t="e">
        <f>SUMIFS('[1]I. Month-End'!$AW:$AW,'[1]I. Month-End'!$AL:$AL,$AY196,'[1]I. Month-End'!$AK:$AK,FH$195)</f>
        <v>#VALUE!</v>
      </c>
      <c r="FI196" s="43" t="e">
        <f>SUMIFS('[1]I. Month-End'!$AW:$AW,'[1]I. Month-End'!$AL:$AL,$AY196,'[1]I. Month-End'!$AK:$AK,FI$195)</f>
        <v>#VALUE!</v>
      </c>
    </row>
    <row r="197" spans="1:165" ht="15" customHeight="1">
      <c r="A197" s="44"/>
      <c r="B197" s="44"/>
      <c r="C197" s="44"/>
      <c r="D197" s="44"/>
      <c r="E197" s="44"/>
      <c r="F197" s="44"/>
      <c r="G197" s="44"/>
      <c r="H197" s="44"/>
      <c r="I197" s="44"/>
      <c r="J197" s="44"/>
      <c r="K197" s="44"/>
      <c r="L197" s="44"/>
      <c r="M197" s="44"/>
      <c r="N197" s="44"/>
      <c r="O197" s="44"/>
      <c r="P197" s="44"/>
      <c r="Q197" s="44"/>
      <c r="R197" s="44"/>
      <c r="S197" s="44"/>
      <c r="T197" s="44"/>
      <c r="U197" s="44"/>
      <c r="V197" s="44"/>
      <c r="W197" s="44"/>
      <c r="X197" s="44"/>
      <c r="Y197" s="44"/>
      <c r="Z197" s="44"/>
      <c r="AA197" s="44"/>
      <c r="AB197" s="44"/>
      <c r="AC197" s="44"/>
      <c r="AD197" s="44"/>
      <c r="AE197" s="44"/>
      <c r="AF197" s="44"/>
      <c r="AG197" s="44"/>
      <c r="AH197" s="44"/>
      <c r="AI197" s="44"/>
      <c r="AJ197" s="44"/>
      <c r="AK197" s="44"/>
      <c r="AL197" s="44"/>
      <c r="AM197" s="44"/>
      <c r="AN197" s="44"/>
      <c r="AO197" s="44"/>
      <c r="AP197" s="44"/>
      <c r="AQ197" s="44"/>
      <c r="AR197" s="44"/>
      <c r="AS197" s="44"/>
      <c r="AT197" s="44"/>
      <c r="AU197" s="44"/>
      <c r="AV197" s="44"/>
      <c r="AY197" s="42">
        <v>2017</v>
      </c>
      <c r="AZ197" s="43"/>
      <c r="BA197" s="43"/>
      <c r="BB197" s="43"/>
      <c r="BC197" s="43"/>
      <c r="BD197" s="43"/>
      <c r="BE197" s="43"/>
      <c r="BF197" s="43"/>
      <c r="BG197" s="43"/>
      <c r="BH197" s="43"/>
      <c r="BI197" s="43"/>
      <c r="BJ197" s="43"/>
      <c r="BK197" s="43"/>
      <c r="BL197" s="43" t="e">
        <f>SUMIFS('[1]I. Month-End'!$AW:$AW,'[1]I. Month-End'!$AL:$AL,$AY197,'[1]I. Month-End'!$AK:$AK,BL$195)</f>
        <v>#VALUE!</v>
      </c>
      <c r="BM197" s="43" t="e">
        <f>SUMIFS('[1]I. Month-End'!$AW:$AW,'[1]I. Month-End'!$AL:$AL,$AY197,'[1]I. Month-End'!$AK:$AK,BM$195)</f>
        <v>#VALUE!</v>
      </c>
      <c r="BN197" s="43" t="e">
        <f>SUMIFS('[1]I. Month-End'!$AW:$AW,'[1]I. Month-End'!$AL:$AL,$AY197,'[1]I. Month-End'!$AK:$AK,BN$195)</f>
        <v>#VALUE!</v>
      </c>
      <c r="BO197" s="43" t="e">
        <f>SUMIFS('[1]I. Month-End'!$AW:$AW,'[1]I. Month-End'!$AL:$AL,$AY197,'[1]I. Month-End'!$AK:$AK,BO$195)</f>
        <v>#VALUE!</v>
      </c>
      <c r="BP197" s="43" t="e">
        <f>SUMIFS('[1]I. Month-End'!$AW:$AW,'[1]I. Month-End'!$AL:$AL,$AY197,'[1]I. Month-End'!$AK:$AK,BP$195)</f>
        <v>#VALUE!</v>
      </c>
      <c r="BQ197" s="43" t="e">
        <f>SUMIFS('[1]I. Month-End'!$AW:$AW,'[1]I. Month-End'!$AL:$AL,$AY197,'[1]I. Month-End'!$AK:$AK,BQ$195)</f>
        <v>#VALUE!</v>
      </c>
      <c r="BR197" s="43" t="e">
        <f>SUMIFS('[1]I. Month-End'!$AW:$AW,'[1]I. Month-End'!$AL:$AL,$AY197,'[1]I. Month-End'!$AK:$AK,BR$195)</f>
        <v>#VALUE!</v>
      </c>
      <c r="BS197" s="43" t="e">
        <f>SUMIFS('[1]I. Month-End'!$AW:$AW,'[1]I. Month-End'!$AL:$AL,$AY197,'[1]I. Month-End'!$AK:$AK,BS$195)</f>
        <v>#VALUE!</v>
      </c>
      <c r="BT197" s="43" t="e">
        <f>SUMIFS('[1]I. Month-End'!$AW:$AW,'[1]I. Month-End'!$AL:$AL,$AY197,'[1]I. Month-End'!$AK:$AK,BT$195)</f>
        <v>#VALUE!</v>
      </c>
      <c r="BU197" s="43" t="e">
        <f>SUMIFS('[1]I. Month-End'!$AW:$AW,'[1]I. Month-End'!$AL:$AL,$AY197,'[1]I. Month-End'!$AK:$AK,BU$195)</f>
        <v>#VALUE!</v>
      </c>
      <c r="BV197" s="43" t="e">
        <f>SUMIFS('[1]I. Month-End'!$AW:$AW,'[1]I. Month-End'!$AL:$AL,$AY197,'[1]I. Month-End'!$AK:$AK,BV$195)</f>
        <v>#VALUE!</v>
      </c>
      <c r="BW197" s="43" t="e">
        <f>SUMIFS('[1]I. Month-End'!$AW:$AW,'[1]I. Month-End'!$AL:$AL,$AY197,'[1]I. Month-End'!$AK:$AK,BW$195)</f>
        <v>#VALUE!</v>
      </c>
      <c r="BX197" s="43" t="e">
        <f>SUMIFS('[1]I. Month-End'!$AW:$AW,'[1]I. Month-End'!$AL:$AL,$AY197,'[1]I. Month-End'!$AK:$AK,BX$195)</f>
        <v>#VALUE!</v>
      </c>
      <c r="BY197" s="43" t="e">
        <f>SUMIFS('[1]I. Month-End'!$AW:$AW,'[1]I. Month-End'!$AL:$AL,$AY197,'[1]I. Month-End'!$AK:$AK,BY$195)</f>
        <v>#VALUE!</v>
      </c>
      <c r="BZ197" s="43" t="e">
        <f>SUMIFS('[1]I. Month-End'!$AW:$AW,'[1]I. Month-End'!$AL:$AL,$AY197,'[1]I. Month-End'!$AK:$AK,BZ$195)</f>
        <v>#VALUE!</v>
      </c>
      <c r="CA197" s="43" t="e">
        <f>SUMIFS('[1]I. Month-End'!$AW:$AW,'[1]I. Month-End'!$AL:$AL,$AY197,'[1]I. Month-End'!$AK:$AK,CA$195)</f>
        <v>#VALUE!</v>
      </c>
      <c r="CB197" s="43" t="e">
        <f>SUMIFS('[1]I. Month-End'!$AW:$AW,'[1]I. Month-End'!$AL:$AL,$AY197,'[1]I. Month-End'!$AK:$AK,CB$195)</f>
        <v>#VALUE!</v>
      </c>
      <c r="CC197" s="43" t="e">
        <f>SUMIFS('[1]I. Month-End'!$AW:$AW,'[1]I. Month-End'!$AL:$AL,$AY197,'[1]I. Month-End'!$AK:$AK,CC$195)</f>
        <v>#VALUE!</v>
      </c>
      <c r="CD197" s="43" t="e">
        <f>SUMIFS('[1]I. Month-End'!$AW:$AW,'[1]I. Month-End'!$AL:$AL,$AY197,'[1]I. Month-End'!$AK:$AK,CD$195)</f>
        <v>#VALUE!</v>
      </c>
      <c r="CE197" s="43" t="e">
        <f>SUMIFS('[1]I. Month-End'!$AW:$AW,'[1]I. Month-End'!$AL:$AL,$AY197,'[1]I. Month-End'!$AK:$AK,CE$195)</f>
        <v>#VALUE!</v>
      </c>
      <c r="CF197" s="43" t="e">
        <f>SUMIFS('[1]I. Month-End'!$AW:$AW,'[1]I. Month-End'!$AL:$AL,$AY197,'[1]I. Month-End'!$AK:$AK,CF$195)</f>
        <v>#VALUE!</v>
      </c>
      <c r="CG197" s="43" t="e">
        <f>SUMIFS('[1]I. Month-End'!$AW:$AW,'[1]I. Month-End'!$AL:$AL,$AY197,'[1]I. Month-End'!$AK:$AK,CG$195)</f>
        <v>#VALUE!</v>
      </c>
      <c r="CH197" s="43" t="e">
        <f>SUMIFS('[1]I. Month-End'!$AW:$AW,'[1]I. Month-End'!$AL:$AL,$AY197,'[1]I. Month-End'!$AK:$AK,CH$195)</f>
        <v>#VALUE!</v>
      </c>
      <c r="CI197" s="43" t="e">
        <f>SUMIFS('[1]I. Month-End'!$AW:$AW,'[1]I. Month-End'!$AL:$AL,$AY197,'[1]I. Month-End'!$AK:$AK,CI$195)</f>
        <v>#VALUE!</v>
      </c>
      <c r="CJ197" s="43" t="e">
        <f>SUMIFS('[1]I. Month-End'!$AW:$AW,'[1]I. Month-End'!$AL:$AL,$AY197,'[1]I. Month-End'!$AK:$AK,CJ$195)</f>
        <v>#VALUE!</v>
      </c>
      <c r="CK197" s="43" t="e">
        <f>SUMIFS('[1]I. Month-End'!$AW:$AW,'[1]I. Month-End'!$AL:$AL,$AY197,'[1]I. Month-End'!$AK:$AK,CK$195)</f>
        <v>#VALUE!</v>
      </c>
      <c r="CL197" s="43" t="e">
        <f>SUMIFS('[1]I. Month-End'!$AW:$AW,'[1]I. Month-End'!$AL:$AL,$AY197,'[1]I. Month-End'!$AK:$AK,CL$195)</f>
        <v>#VALUE!</v>
      </c>
      <c r="CM197" s="43" t="e">
        <f>SUMIFS('[1]I. Month-End'!$AW:$AW,'[1]I. Month-End'!$AL:$AL,$AY197,'[1]I. Month-End'!$AK:$AK,CM$195)</f>
        <v>#VALUE!</v>
      </c>
      <c r="CN197" s="43" t="e">
        <f>SUMIFS('[1]I. Month-End'!$AW:$AW,'[1]I. Month-End'!$AL:$AL,$AY197,'[1]I. Month-End'!$AK:$AK,CN$195)</f>
        <v>#VALUE!</v>
      </c>
      <c r="CO197" s="43" t="e">
        <f>SUMIFS('[1]I. Month-End'!$AW:$AW,'[1]I. Month-End'!$AL:$AL,$AY197,'[1]I. Month-End'!$AK:$AK,CO$195)</f>
        <v>#VALUE!</v>
      </c>
      <c r="CP197" s="43" t="e">
        <f>SUMIFS('[1]I. Month-End'!$AW:$AW,'[1]I. Month-End'!$AL:$AL,$AY197,'[1]I. Month-End'!$AK:$AK,CP$195)</f>
        <v>#VALUE!</v>
      </c>
      <c r="CQ197" s="43" t="e">
        <f>SUMIFS('[1]I. Month-End'!$AW:$AW,'[1]I. Month-End'!$AL:$AL,$AY197,'[1]I. Month-End'!$AK:$AK,CQ$195)</f>
        <v>#VALUE!</v>
      </c>
      <c r="CR197" s="43" t="e">
        <f>SUMIFS('[1]I. Month-End'!$AW:$AW,'[1]I. Month-End'!$AL:$AL,$AY197,'[1]I. Month-End'!$AK:$AK,CR$195)</f>
        <v>#VALUE!</v>
      </c>
      <c r="CS197" s="43" t="e">
        <f>SUMIFS('[1]I. Month-End'!$AW:$AW,'[1]I. Month-End'!$AL:$AL,$AY197,'[1]I. Month-End'!$AK:$AK,CS$195)</f>
        <v>#VALUE!</v>
      </c>
      <c r="CT197" s="43" t="e">
        <f>SUMIFS('[1]I. Month-End'!$AW:$AW,'[1]I. Month-End'!$AL:$AL,$AY197,'[1]I. Month-End'!$AK:$AK,CT$195)</f>
        <v>#VALUE!</v>
      </c>
      <c r="CU197" s="43" t="e">
        <f>SUMIFS('[1]I. Month-End'!$AW:$AW,'[1]I. Month-End'!$AL:$AL,$AY197,'[1]I. Month-End'!$AK:$AK,CU$195)</f>
        <v>#VALUE!</v>
      </c>
      <c r="CV197" s="43" t="e">
        <f>SUMIFS('[1]I. Month-End'!$AW:$AW,'[1]I. Month-End'!$AL:$AL,$AY197,'[1]I. Month-End'!$AK:$AK,CV$195)</f>
        <v>#VALUE!</v>
      </c>
      <c r="CW197" s="43" t="e">
        <f>SUMIFS('[1]I. Month-End'!$AW:$AW,'[1]I. Month-End'!$AL:$AL,$AY197,'[1]I. Month-End'!$AK:$AK,CW$195)</f>
        <v>#VALUE!</v>
      </c>
      <c r="CX197" s="43" t="e">
        <f>SUMIFS('[1]I. Month-End'!$AW:$AW,'[1]I. Month-End'!$AL:$AL,$AY197,'[1]I. Month-End'!$AK:$AK,CX$195)</f>
        <v>#VALUE!</v>
      </c>
      <c r="CY197" s="43" t="e">
        <f>SUMIFS('[1]I. Month-End'!$AW:$AW,'[1]I. Month-End'!$AL:$AL,$AY197,'[1]I. Month-End'!$AK:$AK,CY$195)</f>
        <v>#VALUE!</v>
      </c>
      <c r="CZ197" s="43" t="e">
        <f>SUMIFS('[1]I. Month-End'!$AW:$AW,'[1]I. Month-End'!$AL:$AL,$AY197,'[1]I. Month-End'!$AK:$AK,CZ$195)</f>
        <v>#VALUE!</v>
      </c>
      <c r="DA197" s="43" t="e">
        <f>SUMIFS('[1]I. Month-End'!$AW:$AW,'[1]I. Month-End'!$AL:$AL,$AY197,'[1]I. Month-End'!$AK:$AK,DA$195)</f>
        <v>#VALUE!</v>
      </c>
      <c r="DB197" s="43" t="e">
        <f>SUMIFS('[1]I. Month-End'!$AW:$AW,'[1]I. Month-End'!$AL:$AL,$AY197,'[1]I. Month-End'!$AK:$AK,DB$195)</f>
        <v>#VALUE!</v>
      </c>
      <c r="DC197" s="43" t="e">
        <f>SUMIFS('[1]I. Month-End'!$AW:$AW,'[1]I. Month-End'!$AL:$AL,$AY197,'[1]I. Month-End'!$AK:$AK,DC$195)</f>
        <v>#VALUE!</v>
      </c>
      <c r="DD197" s="43" t="e">
        <f>SUMIFS('[1]I. Month-End'!$AW:$AW,'[1]I. Month-End'!$AL:$AL,$AY197,'[1]I. Month-End'!$AK:$AK,DD$195)</f>
        <v>#VALUE!</v>
      </c>
      <c r="DE197" s="43" t="e">
        <f>SUMIFS('[1]I. Month-End'!$AW:$AW,'[1]I. Month-End'!$AL:$AL,$AY197,'[1]I. Month-End'!$AK:$AK,DE$195)</f>
        <v>#VALUE!</v>
      </c>
      <c r="DF197" s="43" t="e">
        <f>SUMIFS('[1]I. Month-End'!$AW:$AW,'[1]I. Month-End'!$AL:$AL,$AY197,'[1]I. Month-End'!$AK:$AK,DF$195)</f>
        <v>#VALUE!</v>
      </c>
      <c r="DG197" s="43" t="e">
        <f>SUMIFS('[1]I. Month-End'!$AW:$AW,'[1]I. Month-End'!$AL:$AL,$AY197,'[1]I. Month-End'!$AK:$AK,DG$195)</f>
        <v>#VALUE!</v>
      </c>
      <c r="DH197" s="43" t="e">
        <f>SUMIFS('[1]I. Month-End'!$AW:$AW,'[1]I. Month-End'!$AL:$AL,$AY197,'[1]I. Month-End'!$AK:$AK,DH$195)</f>
        <v>#VALUE!</v>
      </c>
      <c r="DI197" s="43" t="e">
        <f>SUMIFS('[1]I. Month-End'!$AW:$AW,'[1]I. Month-End'!$AL:$AL,$AY197,'[1]I. Month-End'!$AK:$AK,DI$195)</f>
        <v>#VALUE!</v>
      </c>
      <c r="DJ197" s="43" t="e">
        <f>SUMIFS('[1]I. Month-End'!$AW:$AW,'[1]I. Month-End'!$AL:$AL,$AY197,'[1]I. Month-End'!$AK:$AK,DJ$195)</f>
        <v>#VALUE!</v>
      </c>
      <c r="DK197" s="43" t="e">
        <f>SUMIFS('[1]I. Month-End'!$AW:$AW,'[1]I. Month-End'!$AL:$AL,$AY197,'[1]I. Month-End'!$AK:$AK,DK$195)</f>
        <v>#VALUE!</v>
      </c>
      <c r="DL197" s="43" t="e">
        <f>SUMIFS('[1]I. Month-End'!$AW:$AW,'[1]I. Month-End'!$AL:$AL,$AY197,'[1]I. Month-End'!$AK:$AK,DL$195)</f>
        <v>#VALUE!</v>
      </c>
      <c r="DM197" s="43" t="e">
        <f>SUMIFS('[1]I. Month-End'!$AW:$AW,'[1]I. Month-End'!$AL:$AL,$AY197,'[1]I. Month-End'!$AK:$AK,DM$195)</f>
        <v>#VALUE!</v>
      </c>
      <c r="DN197" s="43" t="e">
        <f>SUMIFS('[1]I. Month-End'!$AW:$AW,'[1]I. Month-End'!$AL:$AL,$AY197,'[1]I. Month-End'!$AK:$AK,DN$195)</f>
        <v>#VALUE!</v>
      </c>
      <c r="DO197" s="43" t="e">
        <f>SUMIFS('[1]I. Month-End'!$AW:$AW,'[1]I. Month-End'!$AL:$AL,$AY197,'[1]I. Month-End'!$AK:$AK,DO$195)</f>
        <v>#VALUE!</v>
      </c>
      <c r="DP197" s="43" t="e">
        <f>SUMIFS('[1]I. Month-End'!$AW:$AW,'[1]I. Month-End'!$AL:$AL,$AY197,'[1]I. Month-End'!$AK:$AK,DP$195)</f>
        <v>#VALUE!</v>
      </c>
      <c r="DQ197" s="43" t="e">
        <f>SUMIFS('[1]I. Month-End'!$AW:$AW,'[1]I. Month-End'!$AL:$AL,$AY197,'[1]I. Month-End'!$AK:$AK,DQ$195)</f>
        <v>#VALUE!</v>
      </c>
      <c r="DR197" s="43" t="e">
        <f>SUMIFS('[1]I. Month-End'!$AW:$AW,'[1]I. Month-End'!$AL:$AL,$AY197,'[1]I. Month-End'!$AK:$AK,DR$195)</f>
        <v>#VALUE!</v>
      </c>
      <c r="DS197" s="43" t="e">
        <f>SUMIFS('[1]I. Month-End'!$AW:$AW,'[1]I. Month-End'!$AL:$AL,$AY197,'[1]I. Month-End'!$AK:$AK,DS$195)</f>
        <v>#VALUE!</v>
      </c>
      <c r="DT197" s="43" t="e">
        <f>SUMIFS('[1]I. Month-End'!$AW:$AW,'[1]I. Month-End'!$AL:$AL,$AY197,'[1]I. Month-End'!$AK:$AK,DT$195)</f>
        <v>#VALUE!</v>
      </c>
      <c r="DU197" s="43" t="e">
        <f>SUMIFS('[1]I. Month-End'!$AW:$AW,'[1]I. Month-End'!$AL:$AL,$AY197,'[1]I. Month-End'!$AK:$AK,DU$195)</f>
        <v>#VALUE!</v>
      </c>
      <c r="DV197" s="43" t="e">
        <f>SUMIFS('[1]I. Month-End'!$AW:$AW,'[1]I. Month-End'!$AL:$AL,$AY197,'[1]I. Month-End'!$AK:$AK,DV$195)</f>
        <v>#VALUE!</v>
      </c>
      <c r="DW197" s="43" t="e">
        <f>SUMIFS('[1]I. Month-End'!$AW:$AW,'[1]I. Month-End'!$AL:$AL,$AY197,'[1]I. Month-End'!$AK:$AK,DW$195)</f>
        <v>#VALUE!</v>
      </c>
      <c r="DX197" s="43" t="e">
        <f>SUMIFS('[1]I. Month-End'!$AW:$AW,'[1]I. Month-End'!$AL:$AL,$AY197,'[1]I. Month-End'!$AK:$AK,DX$195)</f>
        <v>#VALUE!</v>
      </c>
      <c r="DY197" s="43" t="e">
        <f>SUMIFS('[1]I. Month-End'!$AW:$AW,'[1]I. Month-End'!$AL:$AL,$AY197,'[1]I. Month-End'!$AK:$AK,DY$195)</f>
        <v>#VALUE!</v>
      </c>
      <c r="DZ197" s="43" t="e">
        <f>SUMIFS('[1]I. Month-End'!$AW:$AW,'[1]I. Month-End'!$AL:$AL,$AY197,'[1]I. Month-End'!$AK:$AK,DZ$195)</f>
        <v>#VALUE!</v>
      </c>
      <c r="EA197" s="43" t="e">
        <f>SUMIFS('[1]I. Month-End'!$AW:$AW,'[1]I. Month-End'!$AL:$AL,$AY197,'[1]I. Month-End'!$AK:$AK,EA$195)</f>
        <v>#VALUE!</v>
      </c>
      <c r="EB197" s="43" t="e">
        <f>SUMIFS('[1]I. Month-End'!$AW:$AW,'[1]I. Month-End'!$AL:$AL,$AY197,'[1]I. Month-End'!$AK:$AK,EB$195)</f>
        <v>#VALUE!</v>
      </c>
      <c r="EC197" s="43" t="e">
        <f>SUMIFS('[1]I. Month-End'!$AW:$AW,'[1]I. Month-End'!$AL:$AL,$AY197,'[1]I. Month-End'!$AK:$AK,EC$195)</f>
        <v>#VALUE!</v>
      </c>
      <c r="ED197" s="43" t="e">
        <f>SUMIFS('[1]I. Month-End'!$AW:$AW,'[1]I. Month-End'!$AL:$AL,$AY197,'[1]I. Month-End'!$AK:$AK,ED$195)</f>
        <v>#VALUE!</v>
      </c>
      <c r="EE197" s="43" t="e">
        <f>SUMIFS('[1]I. Month-End'!$AW:$AW,'[1]I. Month-End'!$AL:$AL,$AY197,'[1]I. Month-End'!$AK:$AK,EE$195)</f>
        <v>#VALUE!</v>
      </c>
      <c r="EF197" s="43" t="e">
        <f>SUMIFS('[1]I. Month-End'!$AW:$AW,'[1]I. Month-End'!$AL:$AL,$AY197,'[1]I. Month-End'!$AK:$AK,EF$195)</f>
        <v>#VALUE!</v>
      </c>
      <c r="EG197" s="43" t="e">
        <f>SUMIFS('[1]I. Month-End'!$AW:$AW,'[1]I. Month-End'!$AL:$AL,$AY197,'[1]I. Month-End'!$AK:$AK,EG$195)</f>
        <v>#VALUE!</v>
      </c>
      <c r="EH197" s="43" t="e">
        <f>SUMIFS('[1]I. Month-End'!$AW:$AW,'[1]I. Month-End'!$AL:$AL,$AY197,'[1]I. Month-End'!$AK:$AK,EH$195)</f>
        <v>#VALUE!</v>
      </c>
      <c r="EI197" s="43" t="e">
        <f>SUMIFS('[1]I. Month-End'!$AW:$AW,'[1]I. Month-End'!$AL:$AL,$AY197,'[1]I. Month-End'!$AK:$AK,EI$195)</f>
        <v>#VALUE!</v>
      </c>
      <c r="EJ197" s="43" t="e">
        <f>SUMIFS('[1]I. Month-End'!$AW:$AW,'[1]I. Month-End'!$AL:$AL,$AY197,'[1]I. Month-End'!$AK:$AK,EJ$195)</f>
        <v>#VALUE!</v>
      </c>
      <c r="EK197" s="43" t="e">
        <f>SUMIFS('[1]I. Month-End'!$AW:$AW,'[1]I. Month-End'!$AL:$AL,$AY197,'[1]I. Month-End'!$AK:$AK,EK$195)</f>
        <v>#VALUE!</v>
      </c>
      <c r="EL197" s="43" t="e">
        <f>SUMIFS('[1]I. Month-End'!$AW:$AW,'[1]I. Month-End'!$AL:$AL,$AY197,'[1]I. Month-End'!$AK:$AK,EL$195)</f>
        <v>#VALUE!</v>
      </c>
      <c r="EM197" s="43" t="e">
        <f>SUMIFS('[1]I. Month-End'!$AW:$AW,'[1]I. Month-End'!$AL:$AL,$AY197,'[1]I. Month-End'!$AK:$AK,EM$195)</f>
        <v>#VALUE!</v>
      </c>
      <c r="EN197" s="43" t="e">
        <f>SUMIFS('[1]I. Month-End'!$AW:$AW,'[1]I. Month-End'!$AL:$AL,$AY197,'[1]I. Month-End'!$AK:$AK,EN$195)</f>
        <v>#VALUE!</v>
      </c>
      <c r="EO197" s="43" t="e">
        <f>SUMIFS('[1]I. Month-End'!$AW:$AW,'[1]I. Month-End'!$AL:$AL,$AY197,'[1]I. Month-End'!$AK:$AK,EO$195)</f>
        <v>#VALUE!</v>
      </c>
      <c r="EP197" s="43" t="e">
        <f>SUMIFS('[1]I. Month-End'!$AW:$AW,'[1]I. Month-End'!$AL:$AL,$AY197,'[1]I. Month-End'!$AK:$AK,EP$195)</f>
        <v>#VALUE!</v>
      </c>
      <c r="EQ197" s="43" t="e">
        <f>SUMIFS('[1]I. Month-End'!$AW:$AW,'[1]I. Month-End'!$AL:$AL,$AY197,'[1]I. Month-End'!$AK:$AK,EQ$195)</f>
        <v>#VALUE!</v>
      </c>
      <c r="ER197" s="43" t="e">
        <f>SUMIFS('[1]I. Month-End'!$AW:$AW,'[1]I. Month-End'!$AL:$AL,$AY197,'[1]I. Month-End'!$AK:$AK,ER$195)</f>
        <v>#VALUE!</v>
      </c>
      <c r="ES197" s="43" t="e">
        <f>SUMIFS('[1]I. Month-End'!$AW:$AW,'[1]I. Month-End'!$AL:$AL,$AY197,'[1]I. Month-End'!$AK:$AK,ES$195)</f>
        <v>#VALUE!</v>
      </c>
      <c r="ET197" s="43" t="e">
        <f>SUMIFS('[1]I. Month-End'!$AW:$AW,'[1]I. Month-End'!$AL:$AL,$AY197,'[1]I. Month-End'!$AK:$AK,ET$195)</f>
        <v>#VALUE!</v>
      </c>
      <c r="EU197" s="43" t="e">
        <f>SUMIFS('[1]I. Month-End'!$AW:$AW,'[1]I. Month-End'!$AL:$AL,$AY197,'[1]I. Month-End'!$AK:$AK,EU$195)</f>
        <v>#VALUE!</v>
      </c>
      <c r="EV197" s="43" t="e">
        <f>SUMIFS('[1]I. Month-End'!$AW:$AW,'[1]I. Month-End'!$AL:$AL,$AY197,'[1]I. Month-End'!$AK:$AK,EV$195)</f>
        <v>#VALUE!</v>
      </c>
      <c r="EW197" s="43" t="e">
        <f>SUMIFS('[1]I. Month-End'!$AW:$AW,'[1]I. Month-End'!$AL:$AL,$AY197,'[1]I. Month-End'!$AK:$AK,EW$195)</f>
        <v>#VALUE!</v>
      </c>
      <c r="EX197" s="43" t="e">
        <f>SUMIFS('[1]I. Month-End'!$AW:$AW,'[1]I. Month-End'!$AL:$AL,$AY197,'[1]I. Month-End'!$AK:$AK,EX$195)</f>
        <v>#VALUE!</v>
      </c>
      <c r="EY197" s="43" t="e">
        <f>SUMIFS('[1]I. Month-End'!$AW:$AW,'[1]I. Month-End'!$AL:$AL,$AY197,'[1]I. Month-End'!$AK:$AK,EY$195)</f>
        <v>#VALUE!</v>
      </c>
      <c r="EZ197" s="43" t="e">
        <f>SUMIFS('[1]I. Month-End'!$AW:$AW,'[1]I. Month-End'!$AL:$AL,$AY197,'[1]I. Month-End'!$AK:$AK,EZ$195)</f>
        <v>#VALUE!</v>
      </c>
      <c r="FA197" s="43" t="e">
        <f>SUMIFS('[1]I. Month-End'!$AW:$AW,'[1]I. Month-End'!$AL:$AL,$AY197,'[1]I. Month-End'!$AK:$AK,FA$195)</f>
        <v>#VALUE!</v>
      </c>
      <c r="FB197" s="43" t="e">
        <f>SUMIFS('[1]I. Month-End'!$AW:$AW,'[1]I. Month-End'!$AL:$AL,$AY197,'[1]I. Month-End'!$AK:$AK,FB$195)</f>
        <v>#VALUE!</v>
      </c>
      <c r="FC197" s="43" t="e">
        <f>SUMIFS('[1]I. Month-End'!$AW:$AW,'[1]I. Month-End'!$AL:$AL,$AY197,'[1]I. Month-End'!$AK:$AK,FC$195)</f>
        <v>#VALUE!</v>
      </c>
      <c r="FD197" s="43" t="e">
        <f>SUMIFS('[1]I. Month-End'!$AW:$AW,'[1]I. Month-End'!$AL:$AL,$AY197,'[1]I. Month-End'!$AK:$AK,FD$195)</f>
        <v>#VALUE!</v>
      </c>
      <c r="FE197" s="43" t="e">
        <f>SUMIFS('[1]I. Month-End'!$AW:$AW,'[1]I. Month-End'!$AL:$AL,$AY197,'[1]I. Month-End'!$AK:$AK,FE$195)</f>
        <v>#VALUE!</v>
      </c>
      <c r="FF197" s="43" t="e">
        <f>SUMIFS('[1]I. Month-End'!$AW:$AW,'[1]I. Month-End'!$AL:$AL,$AY197,'[1]I. Month-End'!$AK:$AK,FF$195)</f>
        <v>#VALUE!</v>
      </c>
      <c r="FG197" s="43" t="e">
        <f>SUMIFS('[1]I. Month-End'!$AW:$AW,'[1]I. Month-End'!$AL:$AL,$AY197,'[1]I. Month-End'!$AK:$AK,FG$195)</f>
        <v>#VALUE!</v>
      </c>
      <c r="FH197" s="43" t="e">
        <f>SUMIFS('[1]I. Month-End'!$AW:$AW,'[1]I. Month-End'!$AL:$AL,$AY197,'[1]I. Month-End'!$AK:$AK,FH$195)</f>
        <v>#VALUE!</v>
      </c>
      <c r="FI197" s="43" t="e">
        <f>SUMIFS('[1]I. Month-End'!$AW:$AW,'[1]I. Month-End'!$AL:$AL,$AY197,'[1]I. Month-End'!$AK:$AK,FI$195)</f>
        <v>#VALUE!</v>
      </c>
    </row>
    <row r="198" spans="1:165" ht="15" customHeight="1">
      <c r="A198" s="44"/>
      <c r="B198" s="44"/>
      <c r="C198" s="44"/>
      <c r="D198" s="44"/>
      <c r="E198" s="44"/>
      <c r="F198" s="44"/>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c r="AD198" s="44"/>
      <c r="AE198" s="44"/>
      <c r="AF198" s="44"/>
      <c r="AG198" s="44"/>
      <c r="AH198" s="44"/>
      <c r="AI198" s="44"/>
      <c r="AJ198" s="44"/>
      <c r="AK198" s="44"/>
      <c r="AL198" s="44"/>
      <c r="AM198" s="44"/>
      <c r="AN198" s="44"/>
      <c r="AO198" s="44"/>
      <c r="AP198" s="44"/>
      <c r="AQ198" s="44"/>
      <c r="AR198" s="44"/>
      <c r="AS198" s="44"/>
      <c r="AT198" s="44"/>
      <c r="AU198" s="44"/>
      <c r="AV198" s="44"/>
      <c r="AY198" s="42">
        <v>2018</v>
      </c>
      <c r="AZ198" s="43"/>
      <c r="BA198" s="43"/>
      <c r="BB198" s="43"/>
      <c r="BC198" s="43"/>
      <c r="BD198" s="43"/>
      <c r="BE198" s="43"/>
      <c r="BF198" s="43"/>
      <c r="BG198" s="43"/>
      <c r="BH198" s="43"/>
      <c r="BI198" s="43"/>
      <c r="BJ198" s="43"/>
      <c r="BK198" s="43"/>
      <c r="BL198" s="43"/>
      <c r="BM198" s="43"/>
      <c r="BN198" s="43"/>
      <c r="BO198" s="43"/>
      <c r="BP198" s="43"/>
      <c r="BQ198" s="43"/>
      <c r="BR198" s="43"/>
      <c r="BS198" s="43"/>
      <c r="BT198" s="43"/>
      <c r="BU198" s="43"/>
      <c r="BV198" s="43"/>
      <c r="BW198" s="43"/>
      <c r="BX198" s="43" t="e">
        <f>SUMIFS('[1]I. Month-End'!$AW:$AW,'[1]I. Month-End'!$AL:$AL,$AY198,'[1]I. Month-End'!$AK:$AK,BX$195)</f>
        <v>#VALUE!</v>
      </c>
      <c r="BY198" s="43" t="e">
        <f>SUMIFS('[1]I. Month-End'!$AW:$AW,'[1]I. Month-End'!$AL:$AL,$AY198,'[1]I. Month-End'!$AK:$AK,BY$195)</f>
        <v>#VALUE!</v>
      </c>
      <c r="BZ198" s="43" t="e">
        <f>SUMIFS('[1]I. Month-End'!$AW:$AW,'[1]I. Month-End'!$AL:$AL,$AY198,'[1]I. Month-End'!$AK:$AK,BZ$195)</f>
        <v>#VALUE!</v>
      </c>
      <c r="CA198" s="43" t="e">
        <f>SUMIFS('[1]I. Month-End'!$AW:$AW,'[1]I. Month-End'!$AL:$AL,$AY198,'[1]I. Month-End'!$AK:$AK,CA$195)</f>
        <v>#VALUE!</v>
      </c>
      <c r="CB198" s="43" t="e">
        <f>SUMIFS('[1]I. Month-End'!$AW:$AW,'[1]I. Month-End'!$AL:$AL,$AY198,'[1]I. Month-End'!$AK:$AK,CB$195)</f>
        <v>#VALUE!</v>
      </c>
      <c r="CC198" s="43" t="e">
        <f>SUMIFS('[1]I. Month-End'!$AW:$AW,'[1]I. Month-End'!$AL:$AL,$AY198,'[1]I. Month-End'!$AK:$AK,CC$195)</f>
        <v>#VALUE!</v>
      </c>
      <c r="CD198" s="43" t="e">
        <f>SUMIFS('[1]I. Month-End'!$AW:$AW,'[1]I. Month-End'!$AL:$AL,$AY198,'[1]I. Month-End'!$AK:$AK,CD$195)</f>
        <v>#VALUE!</v>
      </c>
      <c r="CE198" s="43" t="e">
        <f>SUMIFS('[1]I. Month-End'!$AW:$AW,'[1]I. Month-End'!$AL:$AL,$AY198,'[1]I. Month-End'!$AK:$AK,CE$195)</f>
        <v>#VALUE!</v>
      </c>
      <c r="CF198" s="43" t="e">
        <f>SUMIFS('[1]I. Month-End'!$AW:$AW,'[1]I. Month-End'!$AL:$AL,$AY198,'[1]I. Month-End'!$AK:$AK,CF$195)</f>
        <v>#VALUE!</v>
      </c>
      <c r="CG198" s="43" t="e">
        <f>SUMIFS('[1]I. Month-End'!$AW:$AW,'[1]I. Month-End'!$AL:$AL,$AY198,'[1]I. Month-End'!$AK:$AK,CG$195)</f>
        <v>#VALUE!</v>
      </c>
      <c r="CH198" s="43" t="e">
        <f>SUMIFS('[1]I. Month-End'!$AW:$AW,'[1]I. Month-End'!$AL:$AL,$AY198,'[1]I. Month-End'!$AK:$AK,CH$195)</f>
        <v>#VALUE!</v>
      </c>
      <c r="CI198" s="43" t="e">
        <f>SUMIFS('[1]I. Month-End'!$AW:$AW,'[1]I. Month-End'!$AL:$AL,$AY198,'[1]I. Month-End'!$AK:$AK,CI$195)</f>
        <v>#VALUE!</v>
      </c>
      <c r="CJ198" s="43" t="e">
        <f>SUMIFS('[1]I. Month-End'!$AW:$AW,'[1]I. Month-End'!$AL:$AL,$AY198,'[1]I. Month-End'!$AK:$AK,CJ$195)</f>
        <v>#VALUE!</v>
      </c>
      <c r="CK198" s="43" t="e">
        <f>SUMIFS('[1]I. Month-End'!$AW:$AW,'[1]I. Month-End'!$AL:$AL,$AY198,'[1]I. Month-End'!$AK:$AK,CK$195)</f>
        <v>#VALUE!</v>
      </c>
      <c r="CL198" s="43" t="e">
        <f>SUMIFS('[1]I. Month-End'!$AW:$AW,'[1]I. Month-End'!$AL:$AL,$AY198,'[1]I. Month-End'!$AK:$AK,CL$195)</f>
        <v>#VALUE!</v>
      </c>
      <c r="CM198" s="43" t="e">
        <f>SUMIFS('[1]I. Month-End'!$AW:$AW,'[1]I. Month-End'!$AL:$AL,$AY198,'[1]I. Month-End'!$AK:$AK,CM$195)</f>
        <v>#VALUE!</v>
      </c>
      <c r="CN198" s="43" t="e">
        <f>SUMIFS('[1]I. Month-End'!$AW:$AW,'[1]I. Month-End'!$AL:$AL,$AY198,'[1]I. Month-End'!$AK:$AK,CN$195)</f>
        <v>#VALUE!</v>
      </c>
      <c r="CO198" s="43" t="e">
        <f>SUMIFS('[1]I. Month-End'!$AW:$AW,'[1]I. Month-End'!$AL:$AL,$AY198,'[1]I. Month-End'!$AK:$AK,CO$195)</f>
        <v>#VALUE!</v>
      </c>
      <c r="CP198" s="43" t="e">
        <f>SUMIFS('[1]I. Month-End'!$AW:$AW,'[1]I. Month-End'!$AL:$AL,$AY198,'[1]I. Month-End'!$AK:$AK,CP$195)</f>
        <v>#VALUE!</v>
      </c>
      <c r="CQ198" s="43" t="e">
        <f>SUMIFS('[1]I. Month-End'!$AW:$AW,'[1]I. Month-End'!$AL:$AL,$AY198,'[1]I. Month-End'!$AK:$AK,CQ$195)</f>
        <v>#VALUE!</v>
      </c>
      <c r="CR198" s="43" t="e">
        <f>SUMIFS('[1]I. Month-End'!$AW:$AW,'[1]I. Month-End'!$AL:$AL,$AY198,'[1]I. Month-End'!$AK:$AK,CR$195)</f>
        <v>#VALUE!</v>
      </c>
      <c r="CS198" s="43" t="e">
        <f>SUMIFS('[1]I. Month-End'!$AW:$AW,'[1]I. Month-End'!$AL:$AL,$AY198,'[1]I. Month-End'!$AK:$AK,CS$195)</f>
        <v>#VALUE!</v>
      </c>
      <c r="CT198" s="43" t="e">
        <f>SUMIFS('[1]I. Month-End'!$AW:$AW,'[1]I. Month-End'!$AL:$AL,$AY198,'[1]I. Month-End'!$AK:$AK,CT$195)</f>
        <v>#VALUE!</v>
      </c>
      <c r="CU198" s="43" t="e">
        <f>SUMIFS('[1]I. Month-End'!$AW:$AW,'[1]I. Month-End'!$AL:$AL,$AY198,'[1]I. Month-End'!$AK:$AK,CU$195)</f>
        <v>#VALUE!</v>
      </c>
      <c r="CV198" s="43" t="e">
        <f>SUMIFS('[1]I. Month-End'!$AW:$AW,'[1]I. Month-End'!$AL:$AL,$AY198,'[1]I. Month-End'!$AK:$AK,CV$195)</f>
        <v>#VALUE!</v>
      </c>
      <c r="CW198" s="43" t="e">
        <f>SUMIFS('[1]I. Month-End'!$AW:$AW,'[1]I. Month-End'!$AL:$AL,$AY198,'[1]I. Month-End'!$AK:$AK,CW$195)</f>
        <v>#VALUE!</v>
      </c>
      <c r="CX198" s="43" t="e">
        <f>SUMIFS('[1]I. Month-End'!$AW:$AW,'[1]I. Month-End'!$AL:$AL,$AY198,'[1]I. Month-End'!$AK:$AK,CX$195)</f>
        <v>#VALUE!</v>
      </c>
      <c r="CY198" s="43" t="e">
        <f>SUMIFS('[1]I. Month-End'!$AW:$AW,'[1]I. Month-End'!$AL:$AL,$AY198,'[1]I. Month-End'!$AK:$AK,CY$195)</f>
        <v>#VALUE!</v>
      </c>
      <c r="CZ198" s="43" t="e">
        <f>SUMIFS('[1]I. Month-End'!$AW:$AW,'[1]I. Month-End'!$AL:$AL,$AY198,'[1]I. Month-End'!$AK:$AK,CZ$195)</f>
        <v>#VALUE!</v>
      </c>
      <c r="DA198" s="43" t="e">
        <f>SUMIFS('[1]I. Month-End'!$AW:$AW,'[1]I. Month-End'!$AL:$AL,$AY198,'[1]I. Month-End'!$AK:$AK,DA$195)</f>
        <v>#VALUE!</v>
      </c>
      <c r="DB198" s="43" t="e">
        <f>SUMIFS('[1]I. Month-End'!$AW:$AW,'[1]I. Month-End'!$AL:$AL,$AY198,'[1]I. Month-End'!$AK:$AK,DB$195)</f>
        <v>#VALUE!</v>
      </c>
      <c r="DC198" s="43" t="e">
        <f>SUMIFS('[1]I. Month-End'!$AW:$AW,'[1]I. Month-End'!$AL:$AL,$AY198,'[1]I. Month-End'!$AK:$AK,DC$195)</f>
        <v>#VALUE!</v>
      </c>
      <c r="DD198" s="43" t="e">
        <f>SUMIFS('[1]I. Month-End'!$AW:$AW,'[1]I. Month-End'!$AL:$AL,$AY198,'[1]I. Month-End'!$AK:$AK,DD$195)</f>
        <v>#VALUE!</v>
      </c>
      <c r="DE198" s="43" t="e">
        <f>SUMIFS('[1]I. Month-End'!$AW:$AW,'[1]I. Month-End'!$AL:$AL,$AY198,'[1]I. Month-End'!$AK:$AK,DE$195)</f>
        <v>#VALUE!</v>
      </c>
      <c r="DF198" s="43" t="e">
        <f>SUMIFS('[1]I. Month-End'!$AW:$AW,'[1]I. Month-End'!$AL:$AL,$AY198,'[1]I. Month-End'!$AK:$AK,DF$195)</f>
        <v>#VALUE!</v>
      </c>
      <c r="DG198" s="43" t="e">
        <f>SUMIFS('[1]I. Month-End'!$AW:$AW,'[1]I. Month-End'!$AL:$AL,$AY198,'[1]I. Month-End'!$AK:$AK,DG$195)</f>
        <v>#VALUE!</v>
      </c>
      <c r="DH198" s="43" t="e">
        <f>SUMIFS('[1]I. Month-End'!$AW:$AW,'[1]I. Month-End'!$AL:$AL,$AY198,'[1]I. Month-End'!$AK:$AK,DH$195)</f>
        <v>#VALUE!</v>
      </c>
      <c r="DI198" s="43" t="e">
        <f>SUMIFS('[1]I. Month-End'!$AW:$AW,'[1]I. Month-End'!$AL:$AL,$AY198,'[1]I. Month-End'!$AK:$AK,DI$195)</f>
        <v>#VALUE!</v>
      </c>
      <c r="DJ198" s="43" t="e">
        <f>SUMIFS('[1]I. Month-End'!$AW:$AW,'[1]I. Month-End'!$AL:$AL,$AY198,'[1]I. Month-End'!$AK:$AK,DJ$195)</f>
        <v>#VALUE!</v>
      </c>
      <c r="DK198" s="43" t="e">
        <f>SUMIFS('[1]I. Month-End'!$AW:$AW,'[1]I. Month-End'!$AL:$AL,$AY198,'[1]I. Month-End'!$AK:$AK,DK$195)</f>
        <v>#VALUE!</v>
      </c>
      <c r="DL198" s="43" t="e">
        <f>SUMIFS('[1]I. Month-End'!$AW:$AW,'[1]I. Month-End'!$AL:$AL,$AY198,'[1]I. Month-End'!$AK:$AK,DL$195)</f>
        <v>#VALUE!</v>
      </c>
      <c r="DM198" s="43" t="e">
        <f>SUMIFS('[1]I. Month-End'!$AW:$AW,'[1]I. Month-End'!$AL:$AL,$AY198,'[1]I. Month-End'!$AK:$AK,DM$195)</f>
        <v>#VALUE!</v>
      </c>
      <c r="DN198" s="43" t="e">
        <f>SUMIFS('[1]I. Month-End'!$AW:$AW,'[1]I. Month-End'!$AL:$AL,$AY198,'[1]I. Month-End'!$AK:$AK,DN$195)</f>
        <v>#VALUE!</v>
      </c>
      <c r="DO198" s="43" t="e">
        <f>SUMIFS('[1]I. Month-End'!$AW:$AW,'[1]I. Month-End'!$AL:$AL,$AY198,'[1]I. Month-End'!$AK:$AK,DO$195)</f>
        <v>#VALUE!</v>
      </c>
      <c r="DP198" s="43" t="e">
        <f>SUMIFS('[1]I. Month-End'!$AW:$AW,'[1]I. Month-End'!$AL:$AL,$AY198,'[1]I. Month-End'!$AK:$AK,DP$195)</f>
        <v>#VALUE!</v>
      </c>
      <c r="DQ198" s="43" t="e">
        <f>SUMIFS('[1]I. Month-End'!$AW:$AW,'[1]I. Month-End'!$AL:$AL,$AY198,'[1]I. Month-End'!$AK:$AK,DQ$195)</f>
        <v>#VALUE!</v>
      </c>
      <c r="DR198" s="43" t="e">
        <f>SUMIFS('[1]I. Month-End'!$AW:$AW,'[1]I. Month-End'!$AL:$AL,$AY198,'[1]I. Month-End'!$AK:$AK,DR$195)</f>
        <v>#VALUE!</v>
      </c>
      <c r="DS198" s="43" t="e">
        <f>SUMIFS('[1]I. Month-End'!$AW:$AW,'[1]I. Month-End'!$AL:$AL,$AY198,'[1]I. Month-End'!$AK:$AK,DS$195)</f>
        <v>#VALUE!</v>
      </c>
      <c r="DT198" s="43" t="e">
        <f>SUMIFS('[1]I. Month-End'!$AW:$AW,'[1]I. Month-End'!$AL:$AL,$AY198,'[1]I. Month-End'!$AK:$AK,DT$195)</f>
        <v>#VALUE!</v>
      </c>
      <c r="DU198" s="43" t="e">
        <f>SUMIFS('[1]I. Month-End'!$AW:$AW,'[1]I. Month-End'!$AL:$AL,$AY198,'[1]I. Month-End'!$AK:$AK,DU$195)</f>
        <v>#VALUE!</v>
      </c>
      <c r="DV198" s="43" t="e">
        <f>SUMIFS('[1]I. Month-End'!$AW:$AW,'[1]I. Month-End'!$AL:$AL,$AY198,'[1]I. Month-End'!$AK:$AK,DV$195)</f>
        <v>#VALUE!</v>
      </c>
      <c r="DW198" s="43" t="e">
        <f>SUMIFS('[1]I. Month-End'!$AW:$AW,'[1]I. Month-End'!$AL:$AL,$AY198,'[1]I. Month-End'!$AK:$AK,DW$195)</f>
        <v>#VALUE!</v>
      </c>
      <c r="DX198" s="43" t="e">
        <f>SUMIFS('[1]I. Month-End'!$AW:$AW,'[1]I. Month-End'!$AL:$AL,$AY198,'[1]I. Month-End'!$AK:$AK,DX$195)</f>
        <v>#VALUE!</v>
      </c>
      <c r="DY198" s="43" t="e">
        <f>SUMIFS('[1]I. Month-End'!$AW:$AW,'[1]I. Month-End'!$AL:$AL,$AY198,'[1]I. Month-End'!$AK:$AK,DY$195)</f>
        <v>#VALUE!</v>
      </c>
      <c r="DZ198" s="43" t="e">
        <f>SUMIFS('[1]I. Month-End'!$AW:$AW,'[1]I. Month-End'!$AL:$AL,$AY198,'[1]I. Month-End'!$AK:$AK,DZ$195)</f>
        <v>#VALUE!</v>
      </c>
      <c r="EA198" s="43" t="e">
        <f>SUMIFS('[1]I. Month-End'!$AW:$AW,'[1]I. Month-End'!$AL:$AL,$AY198,'[1]I. Month-End'!$AK:$AK,EA$195)</f>
        <v>#VALUE!</v>
      </c>
      <c r="EB198" s="43" t="e">
        <f>SUMIFS('[1]I. Month-End'!$AW:$AW,'[1]I. Month-End'!$AL:$AL,$AY198,'[1]I. Month-End'!$AK:$AK,EB$195)</f>
        <v>#VALUE!</v>
      </c>
      <c r="EC198" s="43" t="e">
        <f>SUMIFS('[1]I. Month-End'!$AW:$AW,'[1]I. Month-End'!$AL:$AL,$AY198,'[1]I. Month-End'!$AK:$AK,EC$195)</f>
        <v>#VALUE!</v>
      </c>
      <c r="ED198" s="43" t="e">
        <f>SUMIFS('[1]I. Month-End'!$AW:$AW,'[1]I. Month-End'!$AL:$AL,$AY198,'[1]I. Month-End'!$AK:$AK,ED$195)</f>
        <v>#VALUE!</v>
      </c>
      <c r="EE198" s="43" t="e">
        <f>SUMIFS('[1]I. Month-End'!$AW:$AW,'[1]I. Month-End'!$AL:$AL,$AY198,'[1]I. Month-End'!$AK:$AK,EE$195)</f>
        <v>#VALUE!</v>
      </c>
      <c r="EF198" s="43" t="e">
        <f>SUMIFS('[1]I. Month-End'!$AW:$AW,'[1]I. Month-End'!$AL:$AL,$AY198,'[1]I. Month-End'!$AK:$AK,EF$195)</f>
        <v>#VALUE!</v>
      </c>
      <c r="EG198" s="43" t="e">
        <f>SUMIFS('[1]I. Month-End'!$AW:$AW,'[1]I. Month-End'!$AL:$AL,$AY198,'[1]I. Month-End'!$AK:$AK,EG$195)</f>
        <v>#VALUE!</v>
      </c>
      <c r="EH198" s="43" t="e">
        <f>SUMIFS('[1]I. Month-End'!$AW:$AW,'[1]I. Month-End'!$AL:$AL,$AY198,'[1]I. Month-End'!$AK:$AK,EH$195)</f>
        <v>#VALUE!</v>
      </c>
      <c r="EI198" s="43" t="e">
        <f>SUMIFS('[1]I. Month-End'!$AW:$AW,'[1]I. Month-End'!$AL:$AL,$AY198,'[1]I. Month-End'!$AK:$AK,EI$195)</f>
        <v>#VALUE!</v>
      </c>
      <c r="EJ198" s="43" t="e">
        <f>SUMIFS('[1]I. Month-End'!$AW:$AW,'[1]I. Month-End'!$AL:$AL,$AY198,'[1]I. Month-End'!$AK:$AK,EJ$195)</f>
        <v>#VALUE!</v>
      </c>
      <c r="EK198" s="43" t="e">
        <f>SUMIFS('[1]I. Month-End'!$AW:$AW,'[1]I. Month-End'!$AL:$AL,$AY198,'[1]I. Month-End'!$AK:$AK,EK$195)</f>
        <v>#VALUE!</v>
      </c>
      <c r="EL198" s="43" t="e">
        <f>SUMIFS('[1]I. Month-End'!$AW:$AW,'[1]I. Month-End'!$AL:$AL,$AY198,'[1]I. Month-End'!$AK:$AK,EL$195)</f>
        <v>#VALUE!</v>
      </c>
      <c r="EM198" s="43" t="e">
        <f>SUMIFS('[1]I. Month-End'!$AW:$AW,'[1]I. Month-End'!$AL:$AL,$AY198,'[1]I. Month-End'!$AK:$AK,EM$195)</f>
        <v>#VALUE!</v>
      </c>
      <c r="EN198" s="43" t="e">
        <f>SUMIFS('[1]I. Month-End'!$AW:$AW,'[1]I. Month-End'!$AL:$AL,$AY198,'[1]I. Month-End'!$AK:$AK,EN$195)</f>
        <v>#VALUE!</v>
      </c>
      <c r="EO198" s="43" t="e">
        <f>SUMIFS('[1]I. Month-End'!$AW:$AW,'[1]I. Month-End'!$AL:$AL,$AY198,'[1]I. Month-End'!$AK:$AK,EO$195)</f>
        <v>#VALUE!</v>
      </c>
      <c r="EP198" s="43" t="e">
        <f>SUMIFS('[1]I. Month-End'!$AW:$AW,'[1]I. Month-End'!$AL:$AL,$AY198,'[1]I. Month-End'!$AK:$AK,EP$195)</f>
        <v>#VALUE!</v>
      </c>
      <c r="EQ198" s="43" t="e">
        <f>SUMIFS('[1]I. Month-End'!$AW:$AW,'[1]I. Month-End'!$AL:$AL,$AY198,'[1]I. Month-End'!$AK:$AK,EQ$195)</f>
        <v>#VALUE!</v>
      </c>
      <c r="ER198" s="43" t="e">
        <f>SUMIFS('[1]I. Month-End'!$AW:$AW,'[1]I. Month-End'!$AL:$AL,$AY198,'[1]I. Month-End'!$AK:$AK,ER$195)</f>
        <v>#VALUE!</v>
      </c>
      <c r="ES198" s="43" t="e">
        <f>SUMIFS('[1]I. Month-End'!$AW:$AW,'[1]I. Month-End'!$AL:$AL,$AY198,'[1]I. Month-End'!$AK:$AK,ES$195)</f>
        <v>#VALUE!</v>
      </c>
      <c r="ET198" s="43" t="e">
        <f>SUMIFS('[1]I. Month-End'!$AW:$AW,'[1]I. Month-End'!$AL:$AL,$AY198,'[1]I. Month-End'!$AK:$AK,ET$195)</f>
        <v>#VALUE!</v>
      </c>
      <c r="EU198" s="43" t="e">
        <f>SUMIFS('[1]I. Month-End'!$AW:$AW,'[1]I. Month-End'!$AL:$AL,$AY198,'[1]I. Month-End'!$AK:$AK,EU$195)</f>
        <v>#VALUE!</v>
      </c>
      <c r="EV198" s="43" t="e">
        <f>SUMIFS('[1]I. Month-End'!$AW:$AW,'[1]I. Month-End'!$AL:$AL,$AY198,'[1]I. Month-End'!$AK:$AK,EV$195)</f>
        <v>#VALUE!</v>
      </c>
      <c r="EW198" s="43" t="e">
        <f>SUMIFS('[1]I. Month-End'!$AW:$AW,'[1]I. Month-End'!$AL:$AL,$AY198,'[1]I. Month-End'!$AK:$AK,EW$195)</f>
        <v>#VALUE!</v>
      </c>
      <c r="EX198" s="43" t="e">
        <f>SUMIFS('[1]I. Month-End'!$AW:$AW,'[1]I. Month-End'!$AL:$AL,$AY198,'[1]I. Month-End'!$AK:$AK,EX$195)</f>
        <v>#VALUE!</v>
      </c>
      <c r="EY198" s="43" t="e">
        <f>SUMIFS('[1]I. Month-End'!$AW:$AW,'[1]I. Month-End'!$AL:$AL,$AY198,'[1]I. Month-End'!$AK:$AK,EY$195)</f>
        <v>#VALUE!</v>
      </c>
      <c r="EZ198" s="43" t="e">
        <f>SUMIFS('[1]I. Month-End'!$AW:$AW,'[1]I. Month-End'!$AL:$AL,$AY198,'[1]I. Month-End'!$AK:$AK,EZ$195)</f>
        <v>#VALUE!</v>
      </c>
      <c r="FA198" s="43" t="e">
        <f>SUMIFS('[1]I. Month-End'!$AW:$AW,'[1]I. Month-End'!$AL:$AL,$AY198,'[1]I. Month-End'!$AK:$AK,FA$195)</f>
        <v>#VALUE!</v>
      </c>
      <c r="FB198" s="43" t="e">
        <f>SUMIFS('[1]I. Month-End'!$AW:$AW,'[1]I. Month-End'!$AL:$AL,$AY198,'[1]I. Month-End'!$AK:$AK,FB$195)</f>
        <v>#VALUE!</v>
      </c>
      <c r="FC198" s="43" t="e">
        <f>SUMIFS('[1]I. Month-End'!$AW:$AW,'[1]I. Month-End'!$AL:$AL,$AY198,'[1]I. Month-End'!$AK:$AK,FC$195)</f>
        <v>#VALUE!</v>
      </c>
      <c r="FD198" s="43" t="e">
        <f>SUMIFS('[1]I. Month-End'!$AW:$AW,'[1]I. Month-End'!$AL:$AL,$AY198,'[1]I. Month-End'!$AK:$AK,FD$195)</f>
        <v>#VALUE!</v>
      </c>
      <c r="FE198" s="43" t="e">
        <f>SUMIFS('[1]I. Month-End'!$AW:$AW,'[1]I. Month-End'!$AL:$AL,$AY198,'[1]I. Month-End'!$AK:$AK,FE$195)</f>
        <v>#VALUE!</v>
      </c>
      <c r="FF198" s="43" t="e">
        <f>SUMIFS('[1]I. Month-End'!$AW:$AW,'[1]I. Month-End'!$AL:$AL,$AY198,'[1]I. Month-End'!$AK:$AK,FF$195)</f>
        <v>#VALUE!</v>
      </c>
      <c r="FG198" s="43" t="e">
        <f>SUMIFS('[1]I. Month-End'!$AW:$AW,'[1]I. Month-End'!$AL:$AL,$AY198,'[1]I. Month-End'!$AK:$AK,FG$195)</f>
        <v>#VALUE!</v>
      </c>
      <c r="FH198" s="43" t="e">
        <f>SUMIFS('[1]I. Month-End'!$AW:$AW,'[1]I. Month-End'!$AL:$AL,$AY198,'[1]I. Month-End'!$AK:$AK,FH$195)</f>
        <v>#VALUE!</v>
      </c>
      <c r="FI198" s="43" t="e">
        <f>SUMIFS('[1]I. Month-End'!$AW:$AW,'[1]I. Month-End'!$AL:$AL,$AY198,'[1]I. Month-End'!$AK:$AK,FI$195)</f>
        <v>#VALUE!</v>
      </c>
    </row>
    <row r="199" spans="1:165" ht="15" customHeight="1">
      <c r="A199" s="44"/>
      <c r="B199" s="44"/>
      <c r="C199" s="44"/>
      <c r="D199" s="44"/>
      <c r="E199" s="44"/>
      <c r="F199" s="44"/>
      <c r="G199" s="44"/>
      <c r="H199" s="44"/>
      <c r="I199" s="44"/>
      <c r="J199" s="44"/>
      <c r="K199" s="44"/>
      <c r="L199" s="44"/>
      <c r="M199" s="44"/>
      <c r="N199" s="44"/>
      <c r="O199" s="44"/>
      <c r="P199" s="44"/>
      <c r="Q199" s="44"/>
      <c r="R199" s="44"/>
      <c r="S199" s="44"/>
      <c r="T199" s="44"/>
      <c r="U199" s="44"/>
      <c r="V199" s="44"/>
      <c r="W199" s="44"/>
      <c r="X199" s="44"/>
      <c r="Y199" s="44"/>
      <c r="Z199" s="44"/>
      <c r="AA199" s="44"/>
      <c r="AB199" s="44"/>
      <c r="AC199" s="44"/>
      <c r="AD199" s="44"/>
      <c r="AE199" s="44"/>
      <c r="AF199" s="44"/>
      <c r="AG199" s="44"/>
      <c r="AH199" s="44"/>
      <c r="AI199" s="44"/>
      <c r="AJ199" s="44"/>
      <c r="AK199" s="44"/>
      <c r="AL199" s="44"/>
      <c r="AM199" s="44"/>
      <c r="AN199" s="44"/>
      <c r="AO199" s="44"/>
      <c r="AP199" s="44"/>
      <c r="AQ199" s="44"/>
      <c r="AR199" s="44"/>
      <c r="AS199" s="44"/>
      <c r="AT199" s="44"/>
      <c r="AU199" s="44"/>
      <c r="AV199" s="44"/>
      <c r="AY199" s="42">
        <v>2019</v>
      </c>
      <c r="AZ199" s="43"/>
      <c r="BA199" s="43"/>
      <c r="BB199" s="43"/>
      <c r="BC199" s="43"/>
      <c r="BD199" s="43"/>
      <c r="BE199" s="43"/>
      <c r="BF199" s="43"/>
      <c r="BG199" s="43"/>
      <c r="BH199" s="43"/>
      <c r="BI199" s="43"/>
      <c r="BJ199" s="43"/>
      <c r="BK199" s="43"/>
      <c r="BL199" s="43"/>
      <c r="BM199" s="43"/>
      <c r="BN199" s="43"/>
      <c r="BO199" s="43"/>
      <c r="BP199" s="43"/>
      <c r="BQ199" s="43"/>
      <c r="BR199" s="43"/>
      <c r="BS199" s="43"/>
      <c r="BT199" s="43"/>
      <c r="BU199" s="43"/>
      <c r="BV199" s="43"/>
      <c r="BW199" s="43"/>
      <c r="BX199" s="43"/>
      <c r="BY199" s="43"/>
      <c r="BZ199" s="43"/>
      <c r="CA199" s="43"/>
      <c r="CB199" s="43"/>
      <c r="CC199" s="43"/>
      <c r="CD199" s="43"/>
      <c r="CE199" s="43"/>
      <c r="CF199" s="43"/>
      <c r="CG199" s="43"/>
      <c r="CH199" s="43"/>
      <c r="CI199" s="43"/>
      <c r="CJ199" s="43" t="e">
        <f>SUMIFS('[1]I. Month-End'!$AW:$AW,'[1]I. Month-End'!$AL:$AL,$AY199,'[1]I. Month-End'!$AK:$AK,CJ$195)</f>
        <v>#VALUE!</v>
      </c>
      <c r="CK199" s="43" t="e">
        <f>SUMIFS('[1]I. Month-End'!$AW:$AW,'[1]I. Month-End'!$AL:$AL,$AY199,'[1]I. Month-End'!$AK:$AK,CK$195)</f>
        <v>#VALUE!</v>
      </c>
      <c r="CL199" s="43" t="e">
        <f>SUMIFS('[1]I. Month-End'!$AW:$AW,'[1]I. Month-End'!$AL:$AL,$AY199,'[1]I. Month-End'!$AK:$AK,CL$195)</f>
        <v>#VALUE!</v>
      </c>
      <c r="CM199" s="43" t="e">
        <f>SUMIFS('[1]I. Month-End'!$AW:$AW,'[1]I. Month-End'!$AL:$AL,$AY199,'[1]I. Month-End'!$AK:$AK,CM$195)</f>
        <v>#VALUE!</v>
      </c>
      <c r="CN199" s="43" t="e">
        <f>SUMIFS('[1]I. Month-End'!$AW:$AW,'[1]I. Month-End'!$AL:$AL,$AY199,'[1]I. Month-End'!$AK:$AK,CN$195)</f>
        <v>#VALUE!</v>
      </c>
      <c r="CO199" s="43" t="e">
        <f>SUMIFS('[1]I. Month-End'!$AW:$AW,'[1]I. Month-End'!$AL:$AL,$AY199,'[1]I. Month-End'!$AK:$AK,CO$195)</f>
        <v>#VALUE!</v>
      </c>
      <c r="CP199" s="43" t="e">
        <f>SUMIFS('[1]I. Month-End'!$AW:$AW,'[1]I. Month-End'!$AL:$AL,$AY199,'[1]I. Month-End'!$AK:$AK,CP$195)</f>
        <v>#VALUE!</v>
      </c>
      <c r="CQ199" s="43" t="e">
        <f>SUMIFS('[1]I. Month-End'!$AW:$AW,'[1]I. Month-End'!$AL:$AL,$AY199,'[1]I. Month-End'!$AK:$AK,CQ$195)</f>
        <v>#VALUE!</v>
      </c>
      <c r="CR199" s="43" t="e">
        <f>SUMIFS('[1]I. Month-End'!$AW:$AW,'[1]I. Month-End'!$AL:$AL,$AY199,'[1]I. Month-End'!$AK:$AK,CR$195)</f>
        <v>#VALUE!</v>
      </c>
      <c r="CS199" s="43" t="e">
        <f>SUMIFS('[1]I. Month-End'!$AW:$AW,'[1]I. Month-End'!$AL:$AL,$AY199,'[1]I. Month-End'!$AK:$AK,CS$195)</f>
        <v>#VALUE!</v>
      </c>
      <c r="CT199" s="43" t="e">
        <f>SUMIFS('[1]I. Month-End'!$AW:$AW,'[1]I. Month-End'!$AL:$AL,$AY199,'[1]I. Month-End'!$AK:$AK,CT$195)</f>
        <v>#VALUE!</v>
      </c>
      <c r="CU199" s="43" t="e">
        <f>SUMIFS('[1]I. Month-End'!$AW:$AW,'[1]I. Month-End'!$AL:$AL,$AY199,'[1]I. Month-End'!$AK:$AK,CU$195)</f>
        <v>#VALUE!</v>
      </c>
      <c r="CV199" s="43" t="e">
        <f>SUMIFS('[1]I. Month-End'!$AW:$AW,'[1]I. Month-End'!$AL:$AL,$AY199,'[1]I. Month-End'!$AK:$AK,CV$195)</f>
        <v>#VALUE!</v>
      </c>
      <c r="CW199" s="43" t="e">
        <f>SUMIFS('[1]I. Month-End'!$AW:$AW,'[1]I. Month-End'!$AL:$AL,$AY199,'[1]I. Month-End'!$AK:$AK,CW$195)</f>
        <v>#VALUE!</v>
      </c>
      <c r="CX199" s="43" t="e">
        <f>SUMIFS('[1]I. Month-End'!$AW:$AW,'[1]I. Month-End'!$AL:$AL,$AY199,'[1]I. Month-End'!$AK:$AK,CX$195)</f>
        <v>#VALUE!</v>
      </c>
      <c r="CY199" s="43" t="e">
        <f>SUMIFS('[1]I. Month-End'!$AW:$AW,'[1]I. Month-End'!$AL:$AL,$AY199,'[1]I. Month-End'!$AK:$AK,CY$195)</f>
        <v>#VALUE!</v>
      </c>
      <c r="CZ199" s="43" t="e">
        <f>SUMIFS('[1]I. Month-End'!$AW:$AW,'[1]I. Month-End'!$AL:$AL,$AY199,'[1]I. Month-End'!$AK:$AK,CZ$195)</f>
        <v>#VALUE!</v>
      </c>
      <c r="DA199" s="43" t="e">
        <f>SUMIFS('[1]I. Month-End'!$AW:$AW,'[1]I. Month-End'!$AL:$AL,$AY199,'[1]I. Month-End'!$AK:$AK,DA$195)</f>
        <v>#VALUE!</v>
      </c>
      <c r="DB199" s="43" t="e">
        <f>SUMIFS('[1]I. Month-End'!$AW:$AW,'[1]I. Month-End'!$AL:$AL,$AY199,'[1]I. Month-End'!$AK:$AK,DB$195)</f>
        <v>#VALUE!</v>
      </c>
      <c r="DC199" s="43" t="e">
        <f>SUMIFS('[1]I. Month-End'!$AW:$AW,'[1]I. Month-End'!$AL:$AL,$AY199,'[1]I. Month-End'!$AK:$AK,DC$195)</f>
        <v>#VALUE!</v>
      </c>
      <c r="DD199" s="43" t="e">
        <f>SUMIFS('[1]I. Month-End'!$AW:$AW,'[1]I. Month-End'!$AL:$AL,$AY199,'[1]I. Month-End'!$AK:$AK,DD$195)</f>
        <v>#VALUE!</v>
      </c>
      <c r="DE199" s="43" t="e">
        <f>SUMIFS('[1]I. Month-End'!$AW:$AW,'[1]I. Month-End'!$AL:$AL,$AY199,'[1]I. Month-End'!$AK:$AK,DE$195)</f>
        <v>#VALUE!</v>
      </c>
      <c r="DF199" s="43" t="e">
        <f>SUMIFS('[1]I. Month-End'!$AW:$AW,'[1]I. Month-End'!$AL:$AL,$AY199,'[1]I. Month-End'!$AK:$AK,DF$195)</f>
        <v>#VALUE!</v>
      </c>
      <c r="DG199" s="43" t="e">
        <f>SUMIFS('[1]I. Month-End'!$AW:$AW,'[1]I. Month-End'!$AL:$AL,$AY199,'[1]I. Month-End'!$AK:$AK,DG$195)</f>
        <v>#VALUE!</v>
      </c>
      <c r="DH199" s="43" t="e">
        <f>SUMIFS('[1]I. Month-End'!$AW:$AW,'[1]I. Month-End'!$AL:$AL,$AY199,'[1]I. Month-End'!$AK:$AK,DH$195)</f>
        <v>#VALUE!</v>
      </c>
      <c r="DI199" s="43" t="e">
        <f>SUMIFS('[1]I. Month-End'!$AW:$AW,'[1]I. Month-End'!$AL:$AL,$AY199,'[1]I. Month-End'!$AK:$AK,DI$195)</f>
        <v>#VALUE!</v>
      </c>
      <c r="DJ199" s="43" t="e">
        <f>SUMIFS('[1]I. Month-End'!$AW:$AW,'[1]I. Month-End'!$AL:$AL,$AY199,'[1]I. Month-End'!$AK:$AK,DJ$195)</f>
        <v>#VALUE!</v>
      </c>
      <c r="DK199" s="43" t="e">
        <f>SUMIFS('[1]I. Month-End'!$AW:$AW,'[1]I. Month-End'!$AL:$AL,$AY199,'[1]I. Month-End'!$AK:$AK,DK$195)</f>
        <v>#VALUE!</v>
      </c>
      <c r="DL199" s="43" t="e">
        <f>SUMIFS('[1]I. Month-End'!$AW:$AW,'[1]I. Month-End'!$AL:$AL,$AY199,'[1]I. Month-End'!$AK:$AK,DL$195)</f>
        <v>#VALUE!</v>
      </c>
      <c r="DM199" s="43" t="e">
        <f>SUMIFS('[1]I. Month-End'!$AW:$AW,'[1]I. Month-End'!$AL:$AL,$AY199,'[1]I. Month-End'!$AK:$AK,DM$195)</f>
        <v>#VALUE!</v>
      </c>
      <c r="DN199" s="43" t="e">
        <f>SUMIFS('[1]I. Month-End'!$AW:$AW,'[1]I. Month-End'!$AL:$AL,$AY199,'[1]I. Month-End'!$AK:$AK,DN$195)</f>
        <v>#VALUE!</v>
      </c>
      <c r="DO199" s="43" t="e">
        <f>SUMIFS('[1]I. Month-End'!$AW:$AW,'[1]I. Month-End'!$AL:$AL,$AY199,'[1]I. Month-End'!$AK:$AK,DO$195)</f>
        <v>#VALUE!</v>
      </c>
      <c r="DP199" s="43" t="e">
        <f>SUMIFS('[1]I. Month-End'!$AW:$AW,'[1]I. Month-End'!$AL:$AL,$AY199,'[1]I. Month-End'!$AK:$AK,DP$195)</f>
        <v>#VALUE!</v>
      </c>
      <c r="DQ199" s="43" t="e">
        <f>SUMIFS('[1]I. Month-End'!$AW:$AW,'[1]I. Month-End'!$AL:$AL,$AY199,'[1]I. Month-End'!$AK:$AK,DQ$195)</f>
        <v>#VALUE!</v>
      </c>
      <c r="DR199" s="43" t="e">
        <f>SUMIFS('[1]I. Month-End'!$AW:$AW,'[1]I. Month-End'!$AL:$AL,$AY199,'[1]I. Month-End'!$AK:$AK,DR$195)</f>
        <v>#VALUE!</v>
      </c>
      <c r="DS199" s="43" t="e">
        <f>SUMIFS('[1]I. Month-End'!$AW:$AW,'[1]I. Month-End'!$AL:$AL,$AY199,'[1]I. Month-End'!$AK:$AK,DS$195)</f>
        <v>#VALUE!</v>
      </c>
      <c r="DT199" s="43" t="e">
        <f>SUMIFS('[1]I. Month-End'!$AW:$AW,'[1]I. Month-End'!$AL:$AL,$AY199,'[1]I. Month-End'!$AK:$AK,DT$195)</f>
        <v>#VALUE!</v>
      </c>
      <c r="DU199" s="43" t="e">
        <f>SUMIFS('[1]I. Month-End'!$AW:$AW,'[1]I. Month-End'!$AL:$AL,$AY199,'[1]I. Month-End'!$AK:$AK,DU$195)</f>
        <v>#VALUE!</v>
      </c>
      <c r="DV199" s="43" t="e">
        <f>SUMIFS('[1]I. Month-End'!$AW:$AW,'[1]I. Month-End'!$AL:$AL,$AY199,'[1]I. Month-End'!$AK:$AK,DV$195)</f>
        <v>#VALUE!</v>
      </c>
      <c r="DW199" s="43" t="e">
        <f>SUMIFS('[1]I. Month-End'!$AW:$AW,'[1]I. Month-End'!$AL:$AL,$AY199,'[1]I. Month-End'!$AK:$AK,DW$195)</f>
        <v>#VALUE!</v>
      </c>
      <c r="DX199" s="43" t="e">
        <f>SUMIFS('[1]I. Month-End'!$AW:$AW,'[1]I. Month-End'!$AL:$AL,$AY199,'[1]I. Month-End'!$AK:$AK,DX$195)</f>
        <v>#VALUE!</v>
      </c>
      <c r="DY199" s="43" t="e">
        <f>SUMIFS('[1]I. Month-End'!$AW:$AW,'[1]I. Month-End'!$AL:$AL,$AY199,'[1]I. Month-End'!$AK:$AK,DY$195)</f>
        <v>#VALUE!</v>
      </c>
      <c r="DZ199" s="43" t="e">
        <f>SUMIFS('[1]I. Month-End'!$AW:$AW,'[1]I. Month-End'!$AL:$AL,$AY199,'[1]I. Month-End'!$AK:$AK,DZ$195)</f>
        <v>#VALUE!</v>
      </c>
      <c r="EA199" s="43" t="e">
        <f>SUMIFS('[1]I. Month-End'!$AW:$AW,'[1]I. Month-End'!$AL:$AL,$AY199,'[1]I. Month-End'!$AK:$AK,EA$195)</f>
        <v>#VALUE!</v>
      </c>
      <c r="EB199" s="43" t="e">
        <f>SUMIFS('[1]I. Month-End'!$AW:$AW,'[1]I. Month-End'!$AL:$AL,$AY199,'[1]I. Month-End'!$AK:$AK,EB$195)</f>
        <v>#VALUE!</v>
      </c>
      <c r="EC199" s="43" t="e">
        <f>SUMIFS('[1]I. Month-End'!$AW:$AW,'[1]I. Month-End'!$AL:$AL,$AY199,'[1]I. Month-End'!$AK:$AK,EC$195)</f>
        <v>#VALUE!</v>
      </c>
      <c r="ED199" s="43" t="e">
        <f>SUMIFS('[1]I. Month-End'!$AW:$AW,'[1]I. Month-End'!$AL:$AL,$AY199,'[1]I. Month-End'!$AK:$AK,ED$195)</f>
        <v>#VALUE!</v>
      </c>
      <c r="EE199" s="43" t="e">
        <f>SUMIFS('[1]I. Month-End'!$AW:$AW,'[1]I. Month-End'!$AL:$AL,$AY199,'[1]I. Month-End'!$AK:$AK,EE$195)</f>
        <v>#VALUE!</v>
      </c>
      <c r="EF199" s="43" t="e">
        <f>SUMIFS('[1]I. Month-End'!$AW:$AW,'[1]I. Month-End'!$AL:$AL,$AY199,'[1]I. Month-End'!$AK:$AK,EF$195)</f>
        <v>#VALUE!</v>
      </c>
      <c r="EG199" s="43" t="e">
        <f>SUMIFS('[1]I. Month-End'!$AW:$AW,'[1]I. Month-End'!$AL:$AL,$AY199,'[1]I. Month-End'!$AK:$AK,EG$195)</f>
        <v>#VALUE!</v>
      </c>
      <c r="EH199" s="43" t="e">
        <f>SUMIFS('[1]I. Month-End'!$AW:$AW,'[1]I. Month-End'!$AL:$AL,$AY199,'[1]I. Month-End'!$AK:$AK,EH$195)</f>
        <v>#VALUE!</v>
      </c>
      <c r="EI199" s="43" t="e">
        <f>SUMIFS('[1]I. Month-End'!$AW:$AW,'[1]I. Month-End'!$AL:$AL,$AY199,'[1]I. Month-End'!$AK:$AK,EI$195)</f>
        <v>#VALUE!</v>
      </c>
      <c r="EJ199" s="43" t="e">
        <f>SUMIFS('[1]I. Month-End'!$AW:$AW,'[1]I. Month-End'!$AL:$AL,$AY199,'[1]I. Month-End'!$AK:$AK,EJ$195)</f>
        <v>#VALUE!</v>
      </c>
      <c r="EK199" s="43" t="e">
        <f>SUMIFS('[1]I. Month-End'!$AW:$AW,'[1]I. Month-End'!$AL:$AL,$AY199,'[1]I. Month-End'!$AK:$AK,EK$195)</f>
        <v>#VALUE!</v>
      </c>
      <c r="EL199" s="43" t="e">
        <f>SUMIFS('[1]I. Month-End'!$AW:$AW,'[1]I. Month-End'!$AL:$AL,$AY199,'[1]I. Month-End'!$AK:$AK,EL$195)</f>
        <v>#VALUE!</v>
      </c>
      <c r="EM199" s="43" t="e">
        <f>SUMIFS('[1]I. Month-End'!$AW:$AW,'[1]I. Month-End'!$AL:$AL,$AY199,'[1]I. Month-End'!$AK:$AK,EM$195)</f>
        <v>#VALUE!</v>
      </c>
      <c r="EN199" s="43" t="e">
        <f>SUMIFS('[1]I. Month-End'!$AW:$AW,'[1]I. Month-End'!$AL:$AL,$AY199,'[1]I. Month-End'!$AK:$AK,EN$195)</f>
        <v>#VALUE!</v>
      </c>
      <c r="EO199" s="43" t="e">
        <f>SUMIFS('[1]I. Month-End'!$AW:$AW,'[1]I. Month-End'!$AL:$AL,$AY199,'[1]I. Month-End'!$AK:$AK,EO$195)</f>
        <v>#VALUE!</v>
      </c>
      <c r="EP199" s="43" t="e">
        <f>SUMIFS('[1]I. Month-End'!$AW:$AW,'[1]I. Month-End'!$AL:$AL,$AY199,'[1]I. Month-End'!$AK:$AK,EP$195)</f>
        <v>#VALUE!</v>
      </c>
      <c r="EQ199" s="43" t="e">
        <f>SUMIFS('[1]I. Month-End'!$AW:$AW,'[1]I. Month-End'!$AL:$AL,$AY199,'[1]I. Month-End'!$AK:$AK,EQ$195)</f>
        <v>#VALUE!</v>
      </c>
      <c r="ER199" s="43" t="e">
        <f>SUMIFS('[1]I. Month-End'!$AW:$AW,'[1]I. Month-End'!$AL:$AL,$AY199,'[1]I. Month-End'!$AK:$AK,ER$195)</f>
        <v>#VALUE!</v>
      </c>
      <c r="ES199" s="43" t="e">
        <f>SUMIFS('[1]I. Month-End'!$AW:$AW,'[1]I. Month-End'!$AL:$AL,$AY199,'[1]I. Month-End'!$AK:$AK,ES$195)</f>
        <v>#VALUE!</v>
      </c>
      <c r="ET199" s="43" t="e">
        <f>SUMIFS('[1]I. Month-End'!$AW:$AW,'[1]I. Month-End'!$AL:$AL,$AY199,'[1]I. Month-End'!$AK:$AK,ET$195)</f>
        <v>#VALUE!</v>
      </c>
      <c r="EU199" s="43" t="e">
        <f>SUMIFS('[1]I. Month-End'!$AW:$AW,'[1]I. Month-End'!$AL:$AL,$AY199,'[1]I. Month-End'!$AK:$AK,EU$195)</f>
        <v>#VALUE!</v>
      </c>
      <c r="EV199" s="43" t="e">
        <f>SUMIFS('[1]I. Month-End'!$AW:$AW,'[1]I. Month-End'!$AL:$AL,$AY199,'[1]I. Month-End'!$AK:$AK,EV$195)</f>
        <v>#VALUE!</v>
      </c>
      <c r="EW199" s="43" t="e">
        <f>SUMIFS('[1]I. Month-End'!$AW:$AW,'[1]I. Month-End'!$AL:$AL,$AY199,'[1]I. Month-End'!$AK:$AK,EW$195)</f>
        <v>#VALUE!</v>
      </c>
      <c r="EX199" s="43" t="e">
        <f>SUMIFS('[1]I. Month-End'!$AW:$AW,'[1]I. Month-End'!$AL:$AL,$AY199,'[1]I. Month-End'!$AK:$AK,EX$195)</f>
        <v>#VALUE!</v>
      </c>
      <c r="EY199" s="43" t="e">
        <f>SUMIFS('[1]I. Month-End'!$AW:$AW,'[1]I. Month-End'!$AL:$AL,$AY199,'[1]I. Month-End'!$AK:$AK,EY$195)</f>
        <v>#VALUE!</v>
      </c>
      <c r="EZ199" s="43" t="e">
        <f>SUMIFS('[1]I. Month-End'!$AW:$AW,'[1]I. Month-End'!$AL:$AL,$AY199,'[1]I. Month-End'!$AK:$AK,EZ$195)</f>
        <v>#VALUE!</v>
      </c>
      <c r="FA199" s="43" t="e">
        <f>SUMIFS('[1]I. Month-End'!$AW:$AW,'[1]I. Month-End'!$AL:$AL,$AY199,'[1]I. Month-End'!$AK:$AK,FA$195)</f>
        <v>#VALUE!</v>
      </c>
      <c r="FB199" s="43" t="e">
        <f>SUMIFS('[1]I. Month-End'!$AW:$AW,'[1]I. Month-End'!$AL:$AL,$AY199,'[1]I. Month-End'!$AK:$AK,FB$195)</f>
        <v>#VALUE!</v>
      </c>
      <c r="FC199" s="43" t="e">
        <f>SUMIFS('[1]I. Month-End'!$AW:$AW,'[1]I. Month-End'!$AL:$AL,$AY199,'[1]I. Month-End'!$AK:$AK,FC$195)</f>
        <v>#VALUE!</v>
      </c>
      <c r="FD199" s="43" t="e">
        <f>SUMIFS('[1]I. Month-End'!$AW:$AW,'[1]I. Month-End'!$AL:$AL,$AY199,'[1]I. Month-End'!$AK:$AK,FD$195)</f>
        <v>#VALUE!</v>
      </c>
      <c r="FE199" s="43" t="e">
        <f>SUMIFS('[1]I. Month-End'!$AW:$AW,'[1]I. Month-End'!$AL:$AL,$AY199,'[1]I. Month-End'!$AK:$AK,FE$195)</f>
        <v>#VALUE!</v>
      </c>
      <c r="FF199" s="43" t="e">
        <f>SUMIFS('[1]I. Month-End'!$AW:$AW,'[1]I. Month-End'!$AL:$AL,$AY199,'[1]I. Month-End'!$AK:$AK,FF$195)</f>
        <v>#VALUE!</v>
      </c>
      <c r="FG199" s="43" t="e">
        <f>SUMIFS('[1]I. Month-End'!$AW:$AW,'[1]I. Month-End'!$AL:$AL,$AY199,'[1]I. Month-End'!$AK:$AK,FG$195)</f>
        <v>#VALUE!</v>
      </c>
      <c r="FH199" s="43" t="e">
        <f>SUMIFS('[1]I. Month-End'!$AW:$AW,'[1]I. Month-End'!$AL:$AL,$AY199,'[1]I. Month-End'!$AK:$AK,FH$195)</f>
        <v>#VALUE!</v>
      </c>
      <c r="FI199" s="43" t="e">
        <f>SUMIFS('[1]I. Month-End'!$AW:$AW,'[1]I. Month-End'!$AL:$AL,$AY199,'[1]I. Month-End'!$AK:$AK,FI$195)</f>
        <v>#VALUE!</v>
      </c>
    </row>
    <row r="200" spans="1:165" ht="15" customHeight="1">
      <c r="A200" s="44"/>
      <c r="B200" s="44"/>
      <c r="C200" s="44"/>
      <c r="D200" s="44"/>
      <c r="E200" s="44"/>
      <c r="F200" s="44"/>
      <c r="G200" s="44"/>
      <c r="H200" s="44"/>
      <c r="I200" s="44"/>
      <c r="J200" s="44"/>
      <c r="K200" s="44"/>
      <c r="L200" s="44"/>
      <c r="M200" s="44"/>
      <c r="N200" s="44"/>
      <c r="O200" s="44"/>
      <c r="P200" s="44"/>
      <c r="Q200" s="44"/>
      <c r="R200" s="44"/>
      <c r="S200" s="44"/>
      <c r="T200" s="44"/>
      <c r="U200" s="44"/>
      <c r="V200" s="44"/>
      <c r="W200" s="44"/>
      <c r="X200" s="44"/>
      <c r="Y200" s="44"/>
      <c r="Z200" s="44"/>
      <c r="AA200" s="44"/>
      <c r="AB200" s="44"/>
      <c r="AC200" s="44"/>
      <c r="AD200" s="44"/>
      <c r="AE200" s="44"/>
      <c r="AF200" s="44"/>
      <c r="AG200" s="44"/>
      <c r="AH200" s="44"/>
      <c r="AI200" s="44"/>
      <c r="AJ200" s="44"/>
      <c r="AK200" s="44"/>
      <c r="AL200" s="44"/>
      <c r="AM200" s="44"/>
      <c r="AN200" s="44"/>
      <c r="AO200" s="44"/>
      <c r="AP200" s="44"/>
      <c r="AQ200" s="44"/>
      <c r="AR200" s="44"/>
      <c r="AS200" s="44"/>
      <c r="AT200" s="44"/>
      <c r="AU200" s="44"/>
      <c r="AV200" s="44"/>
      <c r="AY200" s="42">
        <v>2020</v>
      </c>
      <c r="AZ200" s="43"/>
      <c r="BA200" s="43"/>
      <c r="BB200" s="43"/>
      <c r="BC200" s="43"/>
      <c r="BD200" s="43"/>
      <c r="BE200" s="43"/>
      <c r="BF200" s="43"/>
      <c r="BG200" s="43"/>
      <c r="BH200" s="43"/>
      <c r="BI200" s="43"/>
      <c r="BJ200" s="43"/>
      <c r="BK200" s="43"/>
      <c r="BL200" s="43"/>
      <c r="BM200" s="43"/>
      <c r="BN200" s="43"/>
      <c r="BO200" s="43"/>
      <c r="BP200" s="43"/>
      <c r="BQ200" s="43"/>
      <c r="BR200" s="43"/>
      <c r="BS200" s="43"/>
      <c r="BT200" s="43"/>
      <c r="BU200" s="43"/>
      <c r="BV200" s="43"/>
      <c r="BW200" s="43"/>
      <c r="BX200" s="43"/>
      <c r="BY200" s="43"/>
      <c r="BZ200" s="43"/>
      <c r="CA200" s="43"/>
      <c r="CB200" s="43"/>
      <c r="CC200" s="43"/>
      <c r="CD200" s="43"/>
      <c r="CE200" s="43"/>
      <c r="CF200" s="43"/>
      <c r="CG200" s="43"/>
      <c r="CH200" s="43"/>
      <c r="CI200" s="43"/>
      <c r="CJ200" s="43"/>
      <c r="CK200" s="43"/>
      <c r="CL200" s="43"/>
      <c r="CM200" s="43"/>
      <c r="CN200" s="43"/>
      <c r="CO200" s="43"/>
      <c r="CP200" s="43"/>
      <c r="CQ200" s="43"/>
      <c r="CR200" s="43"/>
      <c r="CS200" s="43"/>
      <c r="CT200" s="43"/>
      <c r="CU200" s="43"/>
      <c r="CV200" s="43" t="e">
        <f>SUMIFS('[1]I. Month-End'!$AW:$AW,'[1]I. Month-End'!$AL:$AL,$AY200,'[1]I. Month-End'!$AK:$AK,CV$195)</f>
        <v>#VALUE!</v>
      </c>
      <c r="CW200" s="43" t="e">
        <f>SUMIFS('[1]I. Month-End'!$AW:$AW,'[1]I. Month-End'!$AL:$AL,$AY200,'[1]I. Month-End'!$AK:$AK,CW$195)</f>
        <v>#VALUE!</v>
      </c>
      <c r="CX200" s="43" t="e">
        <f>SUMIFS('[1]I. Month-End'!$AW:$AW,'[1]I. Month-End'!$AL:$AL,$AY200,'[1]I. Month-End'!$AK:$AK,CX$195)</f>
        <v>#VALUE!</v>
      </c>
      <c r="CY200" s="43" t="e">
        <f>SUMIFS('[1]I. Month-End'!$AW:$AW,'[1]I. Month-End'!$AL:$AL,$AY200,'[1]I. Month-End'!$AK:$AK,CY$195)</f>
        <v>#VALUE!</v>
      </c>
      <c r="CZ200" s="43" t="e">
        <f>SUMIFS('[1]I. Month-End'!$AW:$AW,'[1]I. Month-End'!$AL:$AL,$AY200,'[1]I. Month-End'!$AK:$AK,CZ$195)</f>
        <v>#VALUE!</v>
      </c>
      <c r="DA200" s="43" t="e">
        <f>SUMIFS('[1]I. Month-End'!$AW:$AW,'[1]I. Month-End'!$AL:$AL,$AY200,'[1]I. Month-End'!$AK:$AK,DA$195)</f>
        <v>#VALUE!</v>
      </c>
      <c r="DB200" s="43" t="e">
        <f>SUMIFS('[1]I. Month-End'!$AW:$AW,'[1]I. Month-End'!$AL:$AL,$AY200,'[1]I. Month-End'!$AK:$AK,DB$195)</f>
        <v>#VALUE!</v>
      </c>
      <c r="DC200" s="43" t="e">
        <f>SUMIFS('[1]I. Month-End'!$AW:$AW,'[1]I. Month-End'!$AL:$AL,$AY200,'[1]I. Month-End'!$AK:$AK,DC$195)</f>
        <v>#VALUE!</v>
      </c>
      <c r="DD200" s="43" t="e">
        <f>SUMIFS('[1]I. Month-End'!$AW:$AW,'[1]I. Month-End'!$AL:$AL,$AY200,'[1]I. Month-End'!$AK:$AK,DD$195)</f>
        <v>#VALUE!</v>
      </c>
      <c r="DE200" s="43" t="e">
        <f>SUMIFS('[1]I. Month-End'!$AW:$AW,'[1]I. Month-End'!$AL:$AL,$AY200,'[1]I. Month-End'!$AK:$AK,DE$195)</f>
        <v>#VALUE!</v>
      </c>
      <c r="DF200" s="43" t="e">
        <f>SUMIFS('[1]I. Month-End'!$AW:$AW,'[1]I. Month-End'!$AL:$AL,$AY200,'[1]I. Month-End'!$AK:$AK,DF$195)</f>
        <v>#VALUE!</v>
      </c>
      <c r="DG200" s="43" t="e">
        <f>SUMIFS('[1]I. Month-End'!$AW:$AW,'[1]I. Month-End'!$AL:$AL,$AY200,'[1]I. Month-End'!$AK:$AK,DG$195)</f>
        <v>#VALUE!</v>
      </c>
      <c r="DH200" s="43" t="e">
        <f>SUMIFS('[1]I. Month-End'!$AW:$AW,'[1]I. Month-End'!$AL:$AL,$AY200,'[1]I. Month-End'!$AK:$AK,DH$195)</f>
        <v>#VALUE!</v>
      </c>
      <c r="DI200" s="43" t="e">
        <f>SUMIFS('[1]I. Month-End'!$AW:$AW,'[1]I. Month-End'!$AL:$AL,$AY200,'[1]I. Month-End'!$AK:$AK,DI$195)</f>
        <v>#VALUE!</v>
      </c>
      <c r="DJ200" s="43" t="e">
        <f>SUMIFS('[1]I. Month-End'!$AW:$AW,'[1]I. Month-End'!$AL:$AL,$AY200,'[1]I. Month-End'!$AK:$AK,DJ$195)</f>
        <v>#VALUE!</v>
      </c>
      <c r="DK200" s="43" t="e">
        <f>SUMIFS('[1]I. Month-End'!$AW:$AW,'[1]I. Month-End'!$AL:$AL,$AY200,'[1]I. Month-End'!$AK:$AK,DK$195)</f>
        <v>#VALUE!</v>
      </c>
      <c r="DL200" s="43" t="e">
        <f>SUMIFS('[1]I. Month-End'!$AW:$AW,'[1]I. Month-End'!$AL:$AL,$AY200,'[1]I. Month-End'!$AK:$AK,DL$195)</f>
        <v>#VALUE!</v>
      </c>
      <c r="DM200" s="43" t="e">
        <f>SUMIFS('[1]I. Month-End'!$AW:$AW,'[1]I. Month-End'!$AL:$AL,$AY200,'[1]I. Month-End'!$AK:$AK,DM$195)</f>
        <v>#VALUE!</v>
      </c>
      <c r="DN200" s="43" t="e">
        <f>SUMIFS('[1]I. Month-End'!$AW:$AW,'[1]I. Month-End'!$AL:$AL,$AY200,'[1]I. Month-End'!$AK:$AK,DN$195)</f>
        <v>#VALUE!</v>
      </c>
      <c r="DO200" s="43" t="e">
        <f>SUMIFS('[1]I. Month-End'!$AW:$AW,'[1]I. Month-End'!$AL:$AL,$AY200,'[1]I. Month-End'!$AK:$AK,DO$195)</f>
        <v>#VALUE!</v>
      </c>
      <c r="DP200" s="43" t="e">
        <f>SUMIFS('[1]I. Month-End'!$AW:$AW,'[1]I. Month-End'!$AL:$AL,$AY200,'[1]I. Month-End'!$AK:$AK,DP$195)</f>
        <v>#VALUE!</v>
      </c>
      <c r="DQ200" s="43" t="e">
        <f>SUMIFS('[1]I. Month-End'!$AW:$AW,'[1]I. Month-End'!$AL:$AL,$AY200,'[1]I. Month-End'!$AK:$AK,DQ$195)</f>
        <v>#VALUE!</v>
      </c>
      <c r="DR200" s="43" t="e">
        <f>SUMIFS('[1]I. Month-End'!$AW:$AW,'[1]I. Month-End'!$AL:$AL,$AY200,'[1]I. Month-End'!$AK:$AK,DR$195)</f>
        <v>#VALUE!</v>
      </c>
      <c r="DS200" s="43" t="e">
        <f>SUMIFS('[1]I. Month-End'!$AW:$AW,'[1]I. Month-End'!$AL:$AL,$AY200,'[1]I. Month-End'!$AK:$AK,DS$195)</f>
        <v>#VALUE!</v>
      </c>
      <c r="DT200" s="43" t="e">
        <f>SUMIFS('[1]I. Month-End'!$AW:$AW,'[1]I. Month-End'!$AL:$AL,$AY200,'[1]I. Month-End'!$AK:$AK,DT$195)</f>
        <v>#VALUE!</v>
      </c>
      <c r="DU200" s="43" t="e">
        <f>SUMIFS('[1]I. Month-End'!$AW:$AW,'[1]I. Month-End'!$AL:$AL,$AY200,'[1]I. Month-End'!$AK:$AK,DU$195)</f>
        <v>#VALUE!</v>
      </c>
      <c r="DV200" s="43" t="e">
        <f>SUMIFS('[1]I. Month-End'!$AW:$AW,'[1]I. Month-End'!$AL:$AL,$AY200,'[1]I. Month-End'!$AK:$AK,DV$195)</f>
        <v>#VALUE!</v>
      </c>
      <c r="DW200" s="43" t="e">
        <f>SUMIFS('[1]I. Month-End'!$AW:$AW,'[1]I. Month-End'!$AL:$AL,$AY200,'[1]I. Month-End'!$AK:$AK,DW$195)</f>
        <v>#VALUE!</v>
      </c>
      <c r="DX200" s="43" t="e">
        <f>SUMIFS('[1]I. Month-End'!$AW:$AW,'[1]I. Month-End'!$AL:$AL,$AY200,'[1]I. Month-End'!$AK:$AK,DX$195)</f>
        <v>#VALUE!</v>
      </c>
      <c r="DY200" s="43" t="e">
        <f>SUMIFS('[1]I. Month-End'!$AW:$AW,'[1]I. Month-End'!$AL:$AL,$AY200,'[1]I. Month-End'!$AK:$AK,DY$195)</f>
        <v>#VALUE!</v>
      </c>
      <c r="DZ200" s="43" t="e">
        <f>SUMIFS('[1]I. Month-End'!$AW:$AW,'[1]I. Month-End'!$AL:$AL,$AY200,'[1]I. Month-End'!$AK:$AK,DZ$195)</f>
        <v>#VALUE!</v>
      </c>
      <c r="EA200" s="43" t="e">
        <f>SUMIFS('[1]I. Month-End'!$AW:$AW,'[1]I. Month-End'!$AL:$AL,$AY200,'[1]I. Month-End'!$AK:$AK,EA$195)</f>
        <v>#VALUE!</v>
      </c>
      <c r="EB200" s="43" t="e">
        <f>SUMIFS('[1]I. Month-End'!$AW:$AW,'[1]I. Month-End'!$AL:$AL,$AY200,'[1]I. Month-End'!$AK:$AK,EB$195)</f>
        <v>#VALUE!</v>
      </c>
      <c r="EC200" s="43" t="e">
        <f>SUMIFS('[1]I. Month-End'!$AW:$AW,'[1]I. Month-End'!$AL:$AL,$AY200,'[1]I. Month-End'!$AK:$AK,EC$195)</f>
        <v>#VALUE!</v>
      </c>
      <c r="ED200" s="43" t="e">
        <f>SUMIFS('[1]I. Month-End'!$AW:$AW,'[1]I. Month-End'!$AL:$AL,$AY200,'[1]I. Month-End'!$AK:$AK,ED$195)</f>
        <v>#VALUE!</v>
      </c>
      <c r="EE200" s="43" t="e">
        <f>SUMIFS('[1]I. Month-End'!$AW:$AW,'[1]I. Month-End'!$AL:$AL,$AY200,'[1]I. Month-End'!$AK:$AK,EE$195)</f>
        <v>#VALUE!</v>
      </c>
      <c r="EF200" s="43" t="e">
        <f>SUMIFS('[1]I. Month-End'!$AW:$AW,'[1]I. Month-End'!$AL:$AL,$AY200,'[1]I. Month-End'!$AK:$AK,EF$195)</f>
        <v>#VALUE!</v>
      </c>
      <c r="EG200" s="43" t="e">
        <f>SUMIFS('[1]I. Month-End'!$AW:$AW,'[1]I. Month-End'!$AL:$AL,$AY200,'[1]I. Month-End'!$AK:$AK,EG$195)</f>
        <v>#VALUE!</v>
      </c>
      <c r="EH200" s="43" t="e">
        <f>SUMIFS('[1]I. Month-End'!$AW:$AW,'[1]I. Month-End'!$AL:$AL,$AY200,'[1]I. Month-End'!$AK:$AK,EH$195)</f>
        <v>#VALUE!</v>
      </c>
      <c r="EI200" s="43" t="e">
        <f>SUMIFS('[1]I. Month-End'!$AW:$AW,'[1]I. Month-End'!$AL:$AL,$AY200,'[1]I. Month-End'!$AK:$AK,EI$195)</f>
        <v>#VALUE!</v>
      </c>
      <c r="EJ200" s="43" t="e">
        <f>SUMIFS('[1]I. Month-End'!$AW:$AW,'[1]I. Month-End'!$AL:$AL,$AY200,'[1]I. Month-End'!$AK:$AK,EJ$195)</f>
        <v>#VALUE!</v>
      </c>
      <c r="EK200" s="43" t="e">
        <f>SUMIFS('[1]I. Month-End'!$AW:$AW,'[1]I. Month-End'!$AL:$AL,$AY200,'[1]I. Month-End'!$AK:$AK,EK$195)</f>
        <v>#VALUE!</v>
      </c>
      <c r="EL200" s="43" t="e">
        <f>SUMIFS('[1]I. Month-End'!$AW:$AW,'[1]I. Month-End'!$AL:$AL,$AY200,'[1]I. Month-End'!$AK:$AK,EL$195)</f>
        <v>#VALUE!</v>
      </c>
      <c r="EM200" s="43" t="e">
        <f>SUMIFS('[1]I. Month-End'!$AW:$AW,'[1]I. Month-End'!$AL:$AL,$AY200,'[1]I. Month-End'!$AK:$AK,EM$195)</f>
        <v>#VALUE!</v>
      </c>
      <c r="EN200" s="43" t="e">
        <f>SUMIFS('[1]I. Month-End'!$AW:$AW,'[1]I. Month-End'!$AL:$AL,$AY200,'[1]I. Month-End'!$AK:$AK,EN$195)</f>
        <v>#VALUE!</v>
      </c>
      <c r="EO200" s="43" t="e">
        <f>SUMIFS('[1]I. Month-End'!$AW:$AW,'[1]I. Month-End'!$AL:$AL,$AY200,'[1]I. Month-End'!$AK:$AK,EO$195)</f>
        <v>#VALUE!</v>
      </c>
      <c r="EP200" s="43" t="e">
        <f>SUMIFS('[1]I. Month-End'!$AW:$AW,'[1]I. Month-End'!$AL:$AL,$AY200,'[1]I. Month-End'!$AK:$AK,EP$195)</f>
        <v>#VALUE!</v>
      </c>
      <c r="EQ200" s="43" t="e">
        <f>SUMIFS('[1]I. Month-End'!$AW:$AW,'[1]I. Month-End'!$AL:$AL,$AY200,'[1]I. Month-End'!$AK:$AK,EQ$195)</f>
        <v>#VALUE!</v>
      </c>
      <c r="ER200" s="43" t="e">
        <f>SUMIFS('[1]I. Month-End'!$AW:$AW,'[1]I. Month-End'!$AL:$AL,$AY200,'[1]I. Month-End'!$AK:$AK,ER$195)</f>
        <v>#VALUE!</v>
      </c>
      <c r="ES200" s="43" t="e">
        <f>SUMIFS('[1]I. Month-End'!$AW:$AW,'[1]I. Month-End'!$AL:$AL,$AY200,'[1]I. Month-End'!$AK:$AK,ES$195)</f>
        <v>#VALUE!</v>
      </c>
      <c r="ET200" s="43" t="e">
        <f>SUMIFS('[1]I. Month-End'!$AW:$AW,'[1]I. Month-End'!$AL:$AL,$AY200,'[1]I. Month-End'!$AK:$AK,ET$195)</f>
        <v>#VALUE!</v>
      </c>
      <c r="EU200" s="43" t="e">
        <f>SUMIFS('[1]I. Month-End'!$AW:$AW,'[1]I. Month-End'!$AL:$AL,$AY200,'[1]I. Month-End'!$AK:$AK,EU$195)</f>
        <v>#VALUE!</v>
      </c>
      <c r="EV200" s="43" t="e">
        <f>SUMIFS('[1]I. Month-End'!$AW:$AW,'[1]I. Month-End'!$AL:$AL,$AY200,'[1]I. Month-End'!$AK:$AK,EV$195)</f>
        <v>#VALUE!</v>
      </c>
      <c r="EW200" s="43" t="e">
        <f>SUMIFS('[1]I. Month-End'!$AW:$AW,'[1]I. Month-End'!$AL:$AL,$AY200,'[1]I. Month-End'!$AK:$AK,EW$195)</f>
        <v>#VALUE!</v>
      </c>
      <c r="EX200" s="43" t="e">
        <f>SUMIFS('[1]I. Month-End'!$AW:$AW,'[1]I. Month-End'!$AL:$AL,$AY200,'[1]I. Month-End'!$AK:$AK,EX$195)</f>
        <v>#VALUE!</v>
      </c>
      <c r="EY200" s="43" t="e">
        <f>SUMIFS('[1]I. Month-End'!$AW:$AW,'[1]I. Month-End'!$AL:$AL,$AY200,'[1]I. Month-End'!$AK:$AK,EY$195)</f>
        <v>#VALUE!</v>
      </c>
      <c r="EZ200" s="43" t="e">
        <f>SUMIFS('[1]I. Month-End'!$AW:$AW,'[1]I. Month-End'!$AL:$AL,$AY200,'[1]I. Month-End'!$AK:$AK,EZ$195)</f>
        <v>#VALUE!</v>
      </c>
      <c r="FA200" s="43" t="e">
        <f>SUMIFS('[1]I. Month-End'!$AW:$AW,'[1]I. Month-End'!$AL:$AL,$AY200,'[1]I. Month-End'!$AK:$AK,FA$195)</f>
        <v>#VALUE!</v>
      </c>
      <c r="FB200" s="43" t="e">
        <f>SUMIFS('[1]I. Month-End'!$AW:$AW,'[1]I. Month-End'!$AL:$AL,$AY200,'[1]I. Month-End'!$AK:$AK,FB$195)</f>
        <v>#VALUE!</v>
      </c>
      <c r="FC200" s="43" t="e">
        <f>SUMIFS('[1]I. Month-End'!$AW:$AW,'[1]I. Month-End'!$AL:$AL,$AY200,'[1]I. Month-End'!$AK:$AK,FC$195)</f>
        <v>#VALUE!</v>
      </c>
      <c r="FD200" s="43" t="e">
        <f>SUMIFS('[1]I. Month-End'!$AW:$AW,'[1]I. Month-End'!$AL:$AL,$AY200,'[1]I. Month-End'!$AK:$AK,FD$195)</f>
        <v>#VALUE!</v>
      </c>
      <c r="FE200" s="43" t="e">
        <f>SUMIFS('[1]I. Month-End'!$AW:$AW,'[1]I. Month-End'!$AL:$AL,$AY200,'[1]I. Month-End'!$AK:$AK,FE$195)</f>
        <v>#VALUE!</v>
      </c>
      <c r="FF200" s="43" t="e">
        <f>SUMIFS('[1]I. Month-End'!$AW:$AW,'[1]I. Month-End'!$AL:$AL,$AY200,'[1]I. Month-End'!$AK:$AK,FF$195)</f>
        <v>#VALUE!</v>
      </c>
      <c r="FG200" s="43" t="e">
        <f>SUMIFS('[1]I. Month-End'!$AW:$AW,'[1]I. Month-End'!$AL:$AL,$AY200,'[1]I. Month-End'!$AK:$AK,FG$195)</f>
        <v>#VALUE!</v>
      </c>
      <c r="FH200" s="43" t="e">
        <f>SUMIFS('[1]I. Month-End'!$AW:$AW,'[1]I. Month-End'!$AL:$AL,$AY200,'[1]I. Month-End'!$AK:$AK,FH$195)</f>
        <v>#VALUE!</v>
      </c>
      <c r="FI200" s="43" t="e">
        <f>SUMIFS('[1]I. Month-End'!$AW:$AW,'[1]I. Month-End'!$AL:$AL,$AY200,'[1]I. Month-End'!$AK:$AK,FI$195)</f>
        <v>#VALUE!</v>
      </c>
    </row>
    <row r="201" spans="1:165" ht="15" customHeight="1">
      <c r="A201" s="44"/>
      <c r="B201" s="44"/>
      <c r="C201" s="44"/>
      <c r="D201" s="44"/>
      <c r="E201" s="44"/>
      <c r="F201" s="44"/>
      <c r="G201" s="44"/>
      <c r="H201" s="44"/>
      <c r="I201" s="44"/>
      <c r="J201" s="44"/>
      <c r="K201" s="44"/>
      <c r="L201" s="44"/>
      <c r="M201" s="44"/>
      <c r="N201" s="44"/>
      <c r="O201" s="44"/>
      <c r="P201" s="44"/>
      <c r="Q201" s="44"/>
      <c r="R201" s="44"/>
      <c r="S201" s="44"/>
      <c r="T201" s="44"/>
      <c r="U201" s="44"/>
      <c r="V201" s="44"/>
      <c r="W201" s="44"/>
      <c r="X201" s="44"/>
      <c r="Y201" s="44"/>
      <c r="Z201" s="44"/>
      <c r="AA201" s="44"/>
      <c r="AB201" s="44"/>
      <c r="AC201" s="44"/>
      <c r="AD201" s="44"/>
      <c r="AE201" s="44"/>
      <c r="AF201" s="44"/>
      <c r="AG201" s="44"/>
      <c r="AH201" s="44"/>
      <c r="AI201" s="44"/>
      <c r="AJ201" s="44"/>
      <c r="AK201" s="44"/>
      <c r="AL201" s="44"/>
      <c r="AM201" s="44"/>
      <c r="AN201" s="44"/>
      <c r="AO201" s="44"/>
      <c r="AP201" s="44"/>
      <c r="AQ201" s="44"/>
      <c r="AR201" s="44"/>
      <c r="AS201" s="44"/>
      <c r="AT201" s="44"/>
      <c r="AU201" s="44"/>
      <c r="AV201" s="44"/>
      <c r="AY201" s="42">
        <v>2021</v>
      </c>
      <c r="AZ201" s="43"/>
      <c r="BA201" s="43"/>
      <c r="BB201" s="43"/>
      <c r="BC201" s="43"/>
      <c r="BD201" s="43"/>
      <c r="BE201" s="43"/>
      <c r="BF201" s="43"/>
      <c r="BG201" s="43"/>
      <c r="BH201" s="43"/>
      <c r="BI201" s="43"/>
      <c r="BJ201" s="43"/>
      <c r="BK201" s="43"/>
      <c r="BL201" s="43"/>
      <c r="BM201" s="43"/>
      <c r="BN201" s="43"/>
      <c r="BO201" s="43"/>
      <c r="BP201" s="43"/>
      <c r="BQ201" s="43"/>
      <c r="BR201" s="43"/>
      <c r="BS201" s="43"/>
      <c r="BT201" s="43"/>
      <c r="BU201" s="43"/>
      <c r="BV201" s="43"/>
      <c r="BW201" s="43"/>
      <c r="BX201" s="43"/>
      <c r="BY201" s="43"/>
      <c r="BZ201" s="43"/>
      <c r="CA201" s="43"/>
      <c r="CB201" s="43"/>
      <c r="CC201" s="43"/>
      <c r="CD201" s="43"/>
      <c r="CE201" s="43"/>
      <c r="CF201" s="43"/>
      <c r="CG201" s="43"/>
      <c r="CH201" s="43"/>
      <c r="CI201" s="43"/>
      <c r="CJ201" s="43"/>
      <c r="CK201" s="43"/>
      <c r="CL201" s="43"/>
      <c r="CM201" s="43"/>
      <c r="CN201" s="43"/>
      <c r="CO201" s="43"/>
      <c r="CP201" s="43"/>
      <c r="CQ201" s="43"/>
      <c r="CR201" s="43"/>
      <c r="CS201" s="43"/>
      <c r="CT201" s="43"/>
      <c r="CU201" s="43"/>
      <c r="CV201" s="43"/>
      <c r="CW201" s="43"/>
      <c r="CX201" s="43"/>
      <c r="CY201" s="43"/>
      <c r="CZ201" s="43"/>
      <c r="DA201" s="43"/>
      <c r="DB201" s="43"/>
      <c r="DC201" s="43"/>
      <c r="DD201" s="43"/>
      <c r="DE201" s="43"/>
      <c r="DF201" s="43"/>
      <c r="DG201" s="43"/>
      <c r="DH201" s="43" t="e">
        <f>SUMIFS('[1]I. Month-End'!$AW:$AW,'[1]I. Month-End'!$AL:$AL,$AY201,'[1]I. Month-End'!$AK:$AK,DH$195)</f>
        <v>#VALUE!</v>
      </c>
      <c r="DI201" s="43" t="e">
        <f>SUMIFS('[1]I. Month-End'!$AW:$AW,'[1]I. Month-End'!$AL:$AL,$AY201,'[1]I. Month-End'!$AK:$AK,DI$195)</f>
        <v>#VALUE!</v>
      </c>
      <c r="DJ201" s="43" t="e">
        <f>SUMIFS('[1]I. Month-End'!$AW:$AW,'[1]I. Month-End'!$AL:$AL,$AY201,'[1]I. Month-End'!$AK:$AK,DJ$195)</f>
        <v>#VALUE!</v>
      </c>
      <c r="DK201" s="43" t="e">
        <f>SUMIFS('[1]I. Month-End'!$AW:$AW,'[1]I. Month-End'!$AL:$AL,$AY201,'[1]I. Month-End'!$AK:$AK,DK$195)</f>
        <v>#VALUE!</v>
      </c>
      <c r="DL201" s="43" t="e">
        <f>SUMIFS('[1]I. Month-End'!$AW:$AW,'[1]I. Month-End'!$AL:$AL,$AY201,'[1]I. Month-End'!$AK:$AK,DL$195)</f>
        <v>#VALUE!</v>
      </c>
      <c r="DM201" s="43" t="e">
        <f>SUMIFS('[1]I. Month-End'!$AW:$AW,'[1]I. Month-End'!$AL:$AL,$AY201,'[1]I. Month-End'!$AK:$AK,DM$195)</f>
        <v>#VALUE!</v>
      </c>
      <c r="DN201" s="43" t="e">
        <f>SUMIFS('[1]I. Month-End'!$AW:$AW,'[1]I. Month-End'!$AL:$AL,$AY201,'[1]I. Month-End'!$AK:$AK,DN$195)</f>
        <v>#VALUE!</v>
      </c>
      <c r="DO201" s="43" t="e">
        <f>SUMIFS('[1]I. Month-End'!$AW:$AW,'[1]I. Month-End'!$AL:$AL,$AY201,'[1]I. Month-End'!$AK:$AK,DO$195)</f>
        <v>#VALUE!</v>
      </c>
      <c r="DP201" s="43" t="e">
        <f>SUMIFS('[1]I. Month-End'!$AW:$AW,'[1]I. Month-End'!$AL:$AL,$AY201,'[1]I. Month-End'!$AK:$AK,DP$195)</f>
        <v>#VALUE!</v>
      </c>
      <c r="DQ201" s="43" t="e">
        <f>SUMIFS('[1]I. Month-End'!$AW:$AW,'[1]I. Month-End'!$AL:$AL,$AY201,'[1]I. Month-End'!$AK:$AK,DQ$195)</f>
        <v>#VALUE!</v>
      </c>
      <c r="DR201" s="43" t="e">
        <f>SUMIFS('[1]I. Month-End'!$AW:$AW,'[1]I. Month-End'!$AL:$AL,$AY201,'[1]I. Month-End'!$AK:$AK,DR$195)</f>
        <v>#VALUE!</v>
      </c>
      <c r="DS201" s="43" t="e">
        <f>SUMIFS('[1]I. Month-End'!$AW:$AW,'[1]I. Month-End'!$AL:$AL,$AY201,'[1]I. Month-End'!$AK:$AK,DS$195)</f>
        <v>#VALUE!</v>
      </c>
      <c r="DT201" s="43" t="e">
        <f>SUMIFS('[1]I. Month-End'!$AW:$AW,'[1]I. Month-End'!$AL:$AL,$AY201,'[1]I. Month-End'!$AK:$AK,DT$195)</f>
        <v>#VALUE!</v>
      </c>
      <c r="DU201" s="43" t="e">
        <f>SUMIFS('[1]I. Month-End'!$AW:$AW,'[1]I. Month-End'!$AL:$AL,$AY201,'[1]I. Month-End'!$AK:$AK,DU$195)</f>
        <v>#VALUE!</v>
      </c>
      <c r="DV201" s="43" t="e">
        <f>SUMIFS('[1]I. Month-End'!$AW:$AW,'[1]I. Month-End'!$AL:$AL,$AY201,'[1]I. Month-End'!$AK:$AK,DV$195)</f>
        <v>#VALUE!</v>
      </c>
      <c r="DW201" s="43" t="e">
        <f>SUMIFS('[1]I. Month-End'!$AW:$AW,'[1]I. Month-End'!$AL:$AL,$AY201,'[1]I. Month-End'!$AK:$AK,DW$195)</f>
        <v>#VALUE!</v>
      </c>
      <c r="DX201" s="43" t="e">
        <f>SUMIFS('[1]I. Month-End'!$AW:$AW,'[1]I. Month-End'!$AL:$AL,$AY201,'[1]I. Month-End'!$AK:$AK,DX$195)</f>
        <v>#VALUE!</v>
      </c>
      <c r="DY201" s="43" t="e">
        <f>SUMIFS('[1]I. Month-End'!$AW:$AW,'[1]I. Month-End'!$AL:$AL,$AY201,'[1]I. Month-End'!$AK:$AK,DY$195)</f>
        <v>#VALUE!</v>
      </c>
      <c r="DZ201" s="43" t="e">
        <f>SUMIFS('[1]I. Month-End'!$AW:$AW,'[1]I. Month-End'!$AL:$AL,$AY201,'[1]I. Month-End'!$AK:$AK,DZ$195)</f>
        <v>#VALUE!</v>
      </c>
      <c r="EA201" s="43" t="e">
        <f>SUMIFS('[1]I. Month-End'!$AW:$AW,'[1]I. Month-End'!$AL:$AL,$AY201,'[1]I. Month-End'!$AK:$AK,EA$195)</f>
        <v>#VALUE!</v>
      </c>
      <c r="EB201" s="43" t="e">
        <f>SUMIFS('[1]I. Month-End'!$AW:$AW,'[1]I. Month-End'!$AL:$AL,$AY201,'[1]I. Month-End'!$AK:$AK,EB$195)</f>
        <v>#VALUE!</v>
      </c>
      <c r="EC201" s="43" t="e">
        <f>SUMIFS('[1]I. Month-End'!$AW:$AW,'[1]I. Month-End'!$AL:$AL,$AY201,'[1]I. Month-End'!$AK:$AK,EC$195)</f>
        <v>#VALUE!</v>
      </c>
      <c r="ED201" s="43" t="e">
        <f>SUMIFS('[1]I. Month-End'!$AW:$AW,'[1]I. Month-End'!$AL:$AL,$AY201,'[1]I. Month-End'!$AK:$AK,ED$195)</f>
        <v>#VALUE!</v>
      </c>
      <c r="EE201" s="43" t="e">
        <f>SUMIFS('[1]I. Month-End'!$AW:$AW,'[1]I. Month-End'!$AL:$AL,$AY201,'[1]I. Month-End'!$AK:$AK,EE$195)</f>
        <v>#VALUE!</v>
      </c>
      <c r="EF201" s="43" t="e">
        <f>SUMIFS('[1]I. Month-End'!$AW:$AW,'[1]I. Month-End'!$AL:$AL,$AY201,'[1]I. Month-End'!$AK:$AK,EF$195)</f>
        <v>#VALUE!</v>
      </c>
      <c r="EG201" s="43" t="e">
        <f>SUMIFS('[1]I. Month-End'!$AW:$AW,'[1]I. Month-End'!$AL:$AL,$AY201,'[1]I. Month-End'!$AK:$AK,EG$195)</f>
        <v>#VALUE!</v>
      </c>
      <c r="EH201" s="43" t="e">
        <f>SUMIFS('[1]I. Month-End'!$AW:$AW,'[1]I. Month-End'!$AL:$AL,$AY201,'[1]I. Month-End'!$AK:$AK,EH$195)</f>
        <v>#VALUE!</v>
      </c>
      <c r="EI201" s="43" t="e">
        <f>SUMIFS('[1]I. Month-End'!$AW:$AW,'[1]I. Month-End'!$AL:$AL,$AY201,'[1]I. Month-End'!$AK:$AK,EI$195)</f>
        <v>#VALUE!</v>
      </c>
      <c r="EJ201" s="43" t="e">
        <f>SUMIFS('[1]I. Month-End'!$AW:$AW,'[1]I. Month-End'!$AL:$AL,$AY201,'[1]I. Month-End'!$AK:$AK,EJ$195)</f>
        <v>#VALUE!</v>
      </c>
      <c r="EK201" s="43" t="e">
        <f>SUMIFS('[1]I. Month-End'!$AW:$AW,'[1]I. Month-End'!$AL:$AL,$AY201,'[1]I. Month-End'!$AK:$AK,EK$195)</f>
        <v>#VALUE!</v>
      </c>
      <c r="EL201" s="43" t="e">
        <f>SUMIFS('[1]I. Month-End'!$AW:$AW,'[1]I. Month-End'!$AL:$AL,$AY201,'[1]I. Month-End'!$AK:$AK,EL$195)</f>
        <v>#VALUE!</v>
      </c>
      <c r="EM201" s="43" t="e">
        <f>SUMIFS('[1]I. Month-End'!$AW:$AW,'[1]I. Month-End'!$AL:$AL,$AY201,'[1]I. Month-End'!$AK:$AK,EM$195)</f>
        <v>#VALUE!</v>
      </c>
      <c r="EN201" s="43" t="e">
        <f>SUMIFS('[1]I. Month-End'!$AW:$AW,'[1]I. Month-End'!$AL:$AL,$AY201,'[1]I. Month-End'!$AK:$AK,EN$195)</f>
        <v>#VALUE!</v>
      </c>
      <c r="EO201" s="43" t="e">
        <f>SUMIFS('[1]I. Month-End'!$AW:$AW,'[1]I. Month-End'!$AL:$AL,$AY201,'[1]I. Month-End'!$AK:$AK,EO$195)</f>
        <v>#VALUE!</v>
      </c>
      <c r="EP201" s="43" t="e">
        <f>SUMIFS('[1]I. Month-End'!$AW:$AW,'[1]I. Month-End'!$AL:$AL,$AY201,'[1]I. Month-End'!$AK:$AK,EP$195)</f>
        <v>#VALUE!</v>
      </c>
      <c r="EQ201" s="43" t="e">
        <f>SUMIFS('[1]I. Month-End'!$AW:$AW,'[1]I. Month-End'!$AL:$AL,$AY201,'[1]I. Month-End'!$AK:$AK,EQ$195)</f>
        <v>#VALUE!</v>
      </c>
      <c r="ER201" s="43" t="e">
        <f>SUMIFS('[1]I. Month-End'!$AW:$AW,'[1]I. Month-End'!$AL:$AL,$AY201,'[1]I. Month-End'!$AK:$AK,ER$195)</f>
        <v>#VALUE!</v>
      </c>
      <c r="ES201" s="43" t="e">
        <f>SUMIFS('[1]I. Month-End'!$AW:$AW,'[1]I. Month-End'!$AL:$AL,$AY201,'[1]I. Month-End'!$AK:$AK,ES$195)</f>
        <v>#VALUE!</v>
      </c>
      <c r="ET201" s="43" t="e">
        <f>SUMIFS('[1]I. Month-End'!$AW:$AW,'[1]I. Month-End'!$AL:$AL,$AY201,'[1]I. Month-End'!$AK:$AK,ET$195)</f>
        <v>#VALUE!</v>
      </c>
      <c r="EU201" s="43" t="e">
        <f>SUMIFS('[1]I. Month-End'!$AW:$AW,'[1]I. Month-End'!$AL:$AL,$AY201,'[1]I. Month-End'!$AK:$AK,EU$195)</f>
        <v>#VALUE!</v>
      </c>
      <c r="EV201" s="43" t="e">
        <f>SUMIFS('[1]I. Month-End'!$AW:$AW,'[1]I. Month-End'!$AL:$AL,$AY201,'[1]I. Month-End'!$AK:$AK,EV$195)</f>
        <v>#VALUE!</v>
      </c>
      <c r="EW201" s="43" t="e">
        <f>SUMIFS('[1]I. Month-End'!$AW:$AW,'[1]I. Month-End'!$AL:$AL,$AY201,'[1]I. Month-End'!$AK:$AK,EW$195)</f>
        <v>#VALUE!</v>
      </c>
      <c r="EX201" s="43" t="e">
        <f>SUMIFS('[1]I. Month-End'!$AW:$AW,'[1]I. Month-End'!$AL:$AL,$AY201,'[1]I. Month-End'!$AK:$AK,EX$195)</f>
        <v>#VALUE!</v>
      </c>
      <c r="EY201" s="43" t="e">
        <f>SUMIFS('[1]I. Month-End'!$AW:$AW,'[1]I. Month-End'!$AL:$AL,$AY201,'[1]I. Month-End'!$AK:$AK,EY$195)</f>
        <v>#VALUE!</v>
      </c>
      <c r="EZ201" s="43" t="e">
        <f>SUMIFS('[1]I. Month-End'!$AW:$AW,'[1]I. Month-End'!$AL:$AL,$AY201,'[1]I. Month-End'!$AK:$AK,EZ$195)</f>
        <v>#VALUE!</v>
      </c>
      <c r="FA201" s="43" t="e">
        <f>SUMIFS('[1]I. Month-End'!$AW:$AW,'[1]I. Month-End'!$AL:$AL,$AY201,'[1]I. Month-End'!$AK:$AK,FA$195)</f>
        <v>#VALUE!</v>
      </c>
      <c r="FB201" s="43" t="e">
        <f>SUMIFS('[1]I. Month-End'!$AW:$AW,'[1]I. Month-End'!$AL:$AL,$AY201,'[1]I. Month-End'!$AK:$AK,FB$195)</f>
        <v>#VALUE!</v>
      </c>
      <c r="FC201" s="43" t="e">
        <f>SUMIFS('[1]I. Month-End'!$AW:$AW,'[1]I. Month-End'!$AL:$AL,$AY201,'[1]I. Month-End'!$AK:$AK,FC$195)</f>
        <v>#VALUE!</v>
      </c>
      <c r="FD201" s="43" t="e">
        <f>SUMIFS('[1]I. Month-End'!$AW:$AW,'[1]I. Month-End'!$AL:$AL,$AY201,'[1]I. Month-End'!$AK:$AK,FD$195)</f>
        <v>#VALUE!</v>
      </c>
      <c r="FE201" s="43" t="e">
        <f>SUMIFS('[1]I. Month-End'!$AW:$AW,'[1]I. Month-End'!$AL:$AL,$AY201,'[1]I. Month-End'!$AK:$AK,FE$195)</f>
        <v>#VALUE!</v>
      </c>
      <c r="FF201" s="43" t="e">
        <f>SUMIFS('[1]I. Month-End'!$AW:$AW,'[1]I. Month-End'!$AL:$AL,$AY201,'[1]I. Month-End'!$AK:$AK,FF$195)</f>
        <v>#VALUE!</v>
      </c>
      <c r="FG201" s="43" t="e">
        <f>SUMIFS('[1]I. Month-End'!$AW:$AW,'[1]I. Month-End'!$AL:$AL,$AY201,'[1]I. Month-End'!$AK:$AK,FG$195)</f>
        <v>#VALUE!</v>
      </c>
      <c r="FH201" s="43" t="e">
        <f>SUMIFS('[1]I. Month-End'!$AW:$AW,'[1]I. Month-End'!$AL:$AL,$AY201,'[1]I. Month-End'!$AK:$AK,FH$195)</f>
        <v>#VALUE!</v>
      </c>
      <c r="FI201" s="43" t="e">
        <f>SUMIFS('[1]I. Month-End'!$AW:$AW,'[1]I. Month-End'!$AL:$AL,$AY201,'[1]I. Month-End'!$AK:$AK,FI$195)</f>
        <v>#VALUE!</v>
      </c>
    </row>
    <row r="202" spans="1:165" ht="15" customHeight="1">
      <c r="A202" s="44"/>
      <c r="B202" s="44"/>
      <c r="C202" s="44"/>
      <c r="D202" s="44"/>
      <c r="E202" s="44"/>
      <c r="F202" s="44"/>
      <c r="G202" s="44"/>
      <c r="H202" s="44"/>
      <c r="I202" s="44"/>
      <c r="J202" s="44"/>
      <c r="K202" s="44"/>
      <c r="L202" s="44"/>
      <c r="M202" s="44"/>
      <c r="N202" s="44"/>
      <c r="O202" s="44"/>
      <c r="P202" s="44"/>
      <c r="Q202" s="44"/>
      <c r="R202" s="44"/>
      <c r="S202" s="44"/>
      <c r="T202" s="44"/>
      <c r="U202" s="44"/>
      <c r="V202" s="44"/>
      <c r="W202" s="44"/>
      <c r="X202" s="44"/>
      <c r="Y202" s="44"/>
      <c r="Z202" s="44"/>
      <c r="AA202" s="44"/>
      <c r="AB202" s="44"/>
      <c r="AC202" s="44"/>
      <c r="AD202" s="44"/>
      <c r="AE202" s="44"/>
      <c r="AF202" s="44"/>
      <c r="AG202" s="44"/>
      <c r="AH202" s="44"/>
      <c r="AI202" s="44"/>
      <c r="AJ202" s="44"/>
      <c r="AK202" s="44"/>
      <c r="AL202" s="44"/>
      <c r="AM202" s="44"/>
      <c r="AN202" s="44"/>
      <c r="AO202" s="44"/>
      <c r="AP202" s="44"/>
      <c r="AQ202" s="44"/>
      <c r="AR202" s="44"/>
      <c r="AS202" s="44"/>
      <c r="AT202" s="44"/>
      <c r="AU202" s="44"/>
      <c r="AV202" s="44"/>
      <c r="AY202" s="42">
        <v>2022</v>
      </c>
      <c r="AZ202" s="43"/>
      <c r="BA202" s="43"/>
      <c r="BB202" s="43"/>
      <c r="BC202" s="43"/>
      <c r="BD202" s="43"/>
      <c r="BE202" s="43"/>
      <c r="BF202" s="43"/>
      <c r="BG202" s="43"/>
      <c r="BH202" s="43"/>
      <c r="BI202" s="43"/>
      <c r="BJ202" s="43"/>
      <c r="BK202" s="43"/>
      <c r="BL202" s="43"/>
      <c r="BM202" s="43"/>
      <c r="BN202" s="43"/>
      <c r="BO202" s="43"/>
      <c r="BP202" s="43"/>
      <c r="BQ202" s="43"/>
      <c r="BR202" s="43"/>
      <c r="BS202" s="43"/>
      <c r="BT202" s="43"/>
      <c r="BU202" s="43"/>
      <c r="BV202" s="43"/>
      <c r="BW202" s="43"/>
      <c r="BX202" s="43"/>
      <c r="BY202" s="43"/>
      <c r="BZ202" s="43"/>
      <c r="CA202" s="43"/>
      <c r="CB202" s="43"/>
      <c r="CC202" s="43"/>
      <c r="CD202" s="43"/>
      <c r="CE202" s="43"/>
      <c r="CF202" s="43"/>
      <c r="CG202" s="43"/>
      <c r="CH202" s="43"/>
      <c r="CI202" s="43"/>
      <c r="CJ202" s="43"/>
      <c r="CK202" s="43"/>
      <c r="CL202" s="43"/>
      <c r="CM202" s="43"/>
      <c r="CN202" s="43"/>
      <c r="CO202" s="43"/>
      <c r="CP202" s="43"/>
      <c r="CQ202" s="43"/>
      <c r="CR202" s="43"/>
      <c r="CS202" s="43"/>
      <c r="CT202" s="43"/>
      <c r="CU202" s="43"/>
      <c r="CV202" s="43"/>
      <c r="CW202" s="43"/>
      <c r="CX202" s="43"/>
      <c r="CY202" s="43"/>
      <c r="CZ202" s="43"/>
      <c r="DA202" s="43"/>
      <c r="DB202" s="43"/>
      <c r="DC202" s="43"/>
      <c r="DD202" s="43"/>
      <c r="DE202" s="43"/>
      <c r="DF202" s="43"/>
      <c r="DG202" s="43"/>
      <c r="DH202" s="43"/>
      <c r="DI202" s="43"/>
      <c r="DJ202" s="43"/>
      <c r="DK202" s="43"/>
      <c r="DL202" s="43"/>
      <c r="DM202" s="43"/>
      <c r="DN202" s="43"/>
      <c r="DO202" s="43"/>
      <c r="DP202" s="43"/>
      <c r="DQ202" s="43"/>
      <c r="DR202" s="43"/>
      <c r="DS202" s="43"/>
      <c r="DT202" s="43" t="e">
        <f>SUMIFS('[1]I. Month-End'!$AW:$AW,'[1]I. Month-End'!$AL:$AL,$AY202,'[1]I. Month-End'!$AK:$AK,DT$195)</f>
        <v>#VALUE!</v>
      </c>
      <c r="DU202" s="43" t="e">
        <f>SUMIFS('[1]I. Month-End'!$AW:$AW,'[1]I. Month-End'!$AL:$AL,$AY202,'[1]I. Month-End'!$AK:$AK,DU$195)</f>
        <v>#VALUE!</v>
      </c>
      <c r="DV202" s="43" t="e">
        <f>SUMIFS('[1]I. Month-End'!$AW:$AW,'[1]I. Month-End'!$AL:$AL,$AY202,'[1]I. Month-End'!$AK:$AK,DV$195)</f>
        <v>#VALUE!</v>
      </c>
      <c r="DW202" s="43" t="e">
        <f>SUMIFS('[1]I. Month-End'!$AW:$AW,'[1]I. Month-End'!$AL:$AL,$AY202,'[1]I. Month-End'!$AK:$AK,DW$195)</f>
        <v>#VALUE!</v>
      </c>
      <c r="DX202" s="43" t="e">
        <f>SUMIFS('[1]I. Month-End'!$AW:$AW,'[1]I. Month-End'!$AL:$AL,$AY202,'[1]I. Month-End'!$AK:$AK,DX$195)</f>
        <v>#VALUE!</v>
      </c>
      <c r="DY202" s="43" t="e">
        <f>SUMIFS('[1]I. Month-End'!$AW:$AW,'[1]I. Month-End'!$AL:$AL,$AY202,'[1]I. Month-End'!$AK:$AK,DY$195)</f>
        <v>#VALUE!</v>
      </c>
      <c r="DZ202" s="43" t="e">
        <f>SUMIFS('[1]I. Month-End'!$AW:$AW,'[1]I. Month-End'!$AL:$AL,$AY202,'[1]I. Month-End'!$AK:$AK,DZ$195)</f>
        <v>#VALUE!</v>
      </c>
      <c r="EA202" s="43" t="e">
        <f>SUMIFS('[1]I. Month-End'!$AW:$AW,'[1]I. Month-End'!$AL:$AL,$AY202,'[1]I. Month-End'!$AK:$AK,EA$195)</f>
        <v>#VALUE!</v>
      </c>
      <c r="EB202" s="43" t="e">
        <f>SUMIFS('[1]I. Month-End'!$AW:$AW,'[1]I. Month-End'!$AL:$AL,$AY202,'[1]I. Month-End'!$AK:$AK,EB$195)</f>
        <v>#VALUE!</v>
      </c>
      <c r="EC202" s="43" t="e">
        <f>SUMIFS('[1]I. Month-End'!$AW:$AW,'[1]I. Month-End'!$AL:$AL,$AY202,'[1]I. Month-End'!$AK:$AK,EC$195)</f>
        <v>#VALUE!</v>
      </c>
      <c r="ED202" s="43" t="e">
        <f>SUMIFS('[1]I. Month-End'!$AW:$AW,'[1]I. Month-End'!$AL:$AL,$AY202,'[1]I. Month-End'!$AK:$AK,ED$195)</f>
        <v>#VALUE!</v>
      </c>
      <c r="EE202" s="43" t="e">
        <f>SUMIFS('[1]I. Month-End'!$AW:$AW,'[1]I. Month-End'!$AL:$AL,$AY202,'[1]I. Month-End'!$AK:$AK,EE$195)</f>
        <v>#VALUE!</v>
      </c>
      <c r="EF202" s="43" t="e">
        <f>SUMIFS('[1]I. Month-End'!$AW:$AW,'[1]I. Month-End'!$AL:$AL,$AY202,'[1]I. Month-End'!$AK:$AK,EF$195)</f>
        <v>#VALUE!</v>
      </c>
      <c r="EG202" s="43" t="e">
        <f>SUMIFS('[1]I. Month-End'!$AW:$AW,'[1]I. Month-End'!$AL:$AL,$AY202,'[1]I. Month-End'!$AK:$AK,EG$195)</f>
        <v>#VALUE!</v>
      </c>
      <c r="EH202" s="43" t="e">
        <f>SUMIFS('[1]I. Month-End'!$AW:$AW,'[1]I. Month-End'!$AL:$AL,$AY202,'[1]I. Month-End'!$AK:$AK,EH$195)</f>
        <v>#VALUE!</v>
      </c>
      <c r="EI202" s="43" t="e">
        <f>SUMIFS('[1]I. Month-End'!$AW:$AW,'[1]I. Month-End'!$AL:$AL,$AY202,'[1]I. Month-End'!$AK:$AK,EI$195)</f>
        <v>#VALUE!</v>
      </c>
      <c r="EJ202" s="43" t="e">
        <f>SUMIFS('[1]I. Month-End'!$AW:$AW,'[1]I. Month-End'!$AL:$AL,$AY202,'[1]I. Month-End'!$AK:$AK,EJ$195)</f>
        <v>#VALUE!</v>
      </c>
      <c r="EK202" s="43" t="e">
        <f>SUMIFS('[1]I. Month-End'!$AW:$AW,'[1]I. Month-End'!$AL:$AL,$AY202,'[1]I. Month-End'!$AK:$AK,EK$195)</f>
        <v>#VALUE!</v>
      </c>
      <c r="EL202" s="43" t="e">
        <f>SUMIFS('[1]I. Month-End'!$AW:$AW,'[1]I. Month-End'!$AL:$AL,$AY202,'[1]I. Month-End'!$AK:$AK,EL$195)</f>
        <v>#VALUE!</v>
      </c>
      <c r="EM202" s="43" t="e">
        <f>SUMIFS('[1]I. Month-End'!$AW:$AW,'[1]I. Month-End'!$AL:$AL,$AY202,'[1]I. Month-End'!$AK:$AK,EM$195)</f>
        <v>#VALUE!</v>
      </c>
      <c r="EN202" s="43" t="e">
        <f>SUMIFS('[1]I. Month-End'!$AW:$AW,'[1]I. Month-End'!$AL:$AL,$AY202,'[1]I. Month-End'!$AK:$AK,EN$195)</f>
        <v>#VALUE!</v>
      </c>
      <c r="EO202" s="43" t="e">
        <f>SUMIFS('[1]I. Month-End'!$AW:$AW,'[1]I. Month-End'!$AL:$AL,$AY202,'[1]I. Month-End'!$AK:$AK,EO$195)</f>
        <v>#VALUE!</v>
      </c>
      <c r="EP202" s="43" t="e">
        <f>SUMIFS('[1]I. Month-End'!$AW:$AW,'[1]I. Month-End'!$AL:$AL,$AY202,'[1]I. Month-End'!$AK:$AK,EP$195)</f>
        <v>#VALUE!</v>
      </c>
      <c r="EQ202" s="43" t="e">
        <f>SUMIFS('[1]I. Month-End'!$AW:$AW,'[1]I. Month-End'!$AL:$AL,$AY202,'[1]I. Month-End'!$AK:$AK,EQ$195)</f>
        <v>#VALUE!</v>
      </c>
      <c r="ER202" s="43" t="e">
        <f>SUMIFS('[1]I. Month-End'!$AW:$AW,'[1]I. Month-End'!$AL:$AL,$AY202,'[1]I. Month-End'!$AK:$AK,ER$195)</f>
        <v>#VALUE!</v>
      </c>
      <c r="ES202" s="43" t="e">
        <f>SUMIFS('[1]I. Month-End'!$AW:$AW,'[1]I. Month-End'!$AL:$AL,$AY202,'[1]I. Month-End'!$AK:$AK,ES$195)</f>
        <v>#VALUE!</v>
      </c>
      <c r="ET202" s="43" t="e">
        <f>SUMIFS('[1]I. Month-End'!$AW:$AW,'[1]I. Month-End'!$AL:$AL,$AY202,'[1]I. Month-End'!$AK:$AK,ET$195)</f>
        <v>#VALUE!</v>
      </c>
      <c r="EU202" s="43" t="e">
        <f>SUMIFS('[1]I. Month-End'!$AW:$AW,'[1]I. Month-End'!$AL:$AL,$AY202,'[1]I. Month-End'!$AK:$AK,EU$195)</f>
        <v>#VALUE!</v>
      </c>
      <c r="EV202" s="43" t="e">
        <f>SUMIFS('[1]I. Month-End'!$AW:$AW,'[1]I. Month-End'!$AL:$AL,$AY202,'[1]I. Month-End'!$AK:$AK,EV$195)</f>
        <v>#VALUE!</v>
      </c>
      <c r="EW202" s="43" t="e">
        <f>SUMIFS('[1]I. Month-End'!$AW:$AW,'[1]I. Month-End'!$AL:$AL,$AY202,'[1]I. Month-End'!$AK:$AK,EW$195)</f>
        <v>#VALUE!</v>
      </c>
      <c r="EX202" s="43" t="e">
        <f>SUMIFS('[1]I. Month-End'!$AW:$AW,'[1]I. Month-End'!$AL:$AL,$AY202,'[1]I. Month-End'!$AK:$AK,EX$195)</f>
        <v>#VALUE!</v>
      </c>
      <c r="EY202" s="43" t="e">
        <f>SUMIFS('[1]I. Month-End'!$AW:$AW,'[1]I. Month-End'!$AL:$AL,$AY202,'[1]I. Month-End'!$AK:$AK,EY$195)</f>
        <v>#VALUE!</v>
      </c>
      <c r="EZ202" s="43" t="e">
        <f>SUMIFS('[1]I. Month-End'!$AW:$AW,'[1]I. Month-End'!$AL:$AL,$AY202,'[1]I. Month-End'!$AK:$AK,EZ$195)</f>
        <v>#VALUE!</v>
      </c>
      <c r="FA202" s="43" t="e">
        <f>SUMIFS('[1]I. Month-End'!$AW:$AW,'[1]I. Month-End'!$AL:$AL,$AY202,'[1]I. Month-End'!$AK:$AK,FA$195)</f>
        <v>#VALUE!</v>
      </c>
      <c r="FB202" s="43" t="e">
        <f>SUMIFS('[1]I. Month-End'!$AW:$AW,'[1]I. Month-End'!$AL:$AL,$AY202,'[1]I. Month-End'!$AK:$AK,FB$195)</f>
        <v>#VALUE!</v>
      </c>
      <c r="FC202" s="43" t="e">
        <f>SUMIFS('[1]I. Month-End'!$AW:$AW,'[1]I. Month-End'!$AL:$AL,$AY202,'[1]I. Month-End'!$AK:$AK,FC$195)</f>
        <v>#VALUE!</v>
      </c>
      <c r="FD202" s="43" t="e">
        <f>SUMIFS('[1]I. Month-End'!$AW:$AW,'[1]I. Month-End'!$AL:$AL,$AY202,'[1]I. Month-End'!$AK:$AK,FD$195)</f>
        <v>#VALUE!</v>
      </c>
      <c r="FE202" s="43" t="e">
        <f>SUMIFS('[1]I. Month-End'!$AW:$AW,'[1]I. Month-End'!$AL:$AL,$AY202,'[1]I. Month-End'!$AK:$AK,FE$195)</f>
        <v>#VALUE!</v>
      </c>
      <c r="FF202" s="43" t="e">
        <f>SUMIFS('[1]I. Month-End'!$AW:$AW,'[1]I. Month-End'!$AL:$AL,$AY202,'[1]I. Month-End'!$AK:$AK,FF$195)</f>
        <v>#VALUE!</v>
      </c>
      <c r="FG202" s="43" t="e">
        <f>SUMIFS('[1]I. Month-End'!$AW:$AW,'[1]I. Month-End'!$AL:$AL,$AY202,'[1]I. Month-End'!$AK:$AK,FG$195)</f>
        <v>#VALUE!</v>
      </c>
      <c r="FH202" s="43" t="e">
        <f>SUMIFS('[1]I. Month-End'!$AW:$AW,'[1]I. Month-End'!$AL:$AL,$AY202,'[1]I. Month-End'!$AK:$AK,FH$195)</f>
        <v>#VALUE!</v>
      </c>
      <c r="FI202" s="43" t="e">
        <f>SUMIFS('[1]I. Month-End'!$AW:$AW,'[1]I. Month-End'!$AL:$AL,$AY202,'[1]I. Month-End'!$AK:$AK,FI$195)</f>
        <v>#VALUE!</v>
      </c>
    </row>
    <row r="203" spans="1:165" ht="15" customHeight="1">
      <c r="A203" s="44"/>
      <c r="B203" s="44"/>
      <c r="C203" s="44"/>
      <c r="D203" s="44"/>
      <c r="E203" s="44"/>
      <c r="F203" s="44"/>
      <c r="G203" s="44"/>
      <c r="H203" s="44"/>
      <c r="I203" s="44"/>
      <c r="J203" s="44"/>
      <c r="K203" s="44"/>
      <c r="L203" s="44"/>
      <c r="M203" s="44"/>
      <c r="N203" s="44"/>
      <c r="O203" s="44"/>
      <c r="P203" s="44"/>
      <c r="Q203" s="44"/>
      <c r="R203" s="44"/>
      <c r="S203" s="44"/>
      <c r="T203" s="44"/>
      <c r="U203" s="44"/>
      <c r="V203" s="44"/>
      <c r="W203" s="44"/>
      <c r="X203" s="44"/>
      <c r="Y203" s="44"/>
      <c r="Z203" s="44"/>
      <c r="AA203" s="44"/>
      <c r="AB203" s="44"/>
      <c r="AC203" s="44"/>
      <c r="AD203" s="44"/>
      <c r="AE203" s="44"/>
      <c r="AF203" s="44"/>
      <c r="AG203" s="44"/>
      <c r="AH203" s="44"/>
      <c r="AI203" s="44"/>
      <c r="AJ203" s="44"/>
      <c r="AK203" s="44"/>
      <c r="AL203" s="44"/>
      <c r="AM203" s="44"/>
      <c r="AN203" s="44"/>
      <c r="AO203" s="44"/>
      <c r="AP203" s="44"/>
      <c r="AQ203" s="44"/>
      <c r="AR203" s="44"/>
      <c r="AS203" s="44"/>
      <c r="AT203" s="44"/>
      <c r="AU203" s="44"/>
      <c r="AV203" s="44"/>
      <c r="AY203" s="42">
        <v>2023</v>
      </c>
      <c r="AZ203" s="43"/>
      <c r="BA203" s="43"/>
      <c r="BB203" s="43"/>
      <c r="BC203" s="43"/>
      <c r="BD203" s="43"/>
      <c r="BE203" s="43"/>
      <c r="BF203" s="43"/>
      <c r="BG203" s="43"/>
      <c r="BH203" s="43"/>
      <c r="BI203" s="43"/>
      <c r="BJ203" s="43"/>
      <c r="BK203" s="43"/>
      <c r="BL203" s="43"/>
      <c r="BM203" s="43"/>
      <c r="BN203" s="43"/>
      <c r="BO203" s="43"/>
      <c r="BP203" s="43"/>
      <c r="BQ203" s="43"/>
      <c r="BR203" s="43"/>
      <c r="BS203" s="43"/>
      <c r="BT203" s="43"/>
      <c r="BU203" s="43"/>
      <c r="BV203" s="43"/>
      <c r="BW203" s="43"/>
      <c r="BX203" s="43"/>
      <c r="BY203" s="43"/>
      <c r="BZ203" s="43"/>
      <c r="CA203" s="43"/>
      <c r="CB203" s="43"/>
      <c r="CC203" s="43"/>
      <c r="CD203" s="43"/>
      <c r="CE203" s="43"/>
      <c r="CF203" s="43"/>
      <c r="CG203" s="43"/>
      <c r="CH203" s="43"/>
      <c r="CI203" s="43"/>
      <c r="CJ203" s="43"/>
      <c r="CK203" s="43"/>
      <c r="CL203" s="43"/>
      <c r="CM203" s="43"/>
      <c r="CN203" s="43"/>
      <c r="CO203" s="43"/>
      <c r="CP203" s="43"/>
      <c r="CQ203" s="43"/>
      <c r="CR203" s="43"/>
      <c r="CS203" s="43"/>
      <c r="CT203" s="43"/>
      <c r="CU203" s="43"/>
      <c r="CV203" s="43"/>
      <c r="CW203" s="43"/>
      <c r="CX203" s="43"/>
      <c r="CY203" s="43"/>
      <c r="CZ203" s="43"/>
      <c r="DA203" s="43"/>
      <c r="DB203" s="43"/>
      <c r="DC203" s="43"/>
      <c r="DD203" s="43"/>
      <c r="DE203" s="43"/>
      <c r="DF203" s="43"/>
      <c r="DG203" s="43"/>
      <c r="DH203" s="43"/>
      <c r="DI203" s="43"/>
      <c r="DJ203" s="43"/>
      <c r="DK203" s="43"/>
      <c r="DL203" s="43"/>
      <c r="DM203" s="43"/>
      <c r="DN203" s="43"/>
      <c r="DO203" s="43"/>
      <c r="DP203" s="43"/>
      <c r="DQ203" s="43"/>
      <c r="DR203" s="43"/>
      <c r="DS203" s="43"/>
      <c r="DT203" s="43"/>
      <c r="DU203" s="43"/>
      <c r="DV203" s="43"/>
      <c r="DW203" s="43"/>
      <c r="DX203" s="43"/>
      <c r="DY203" s="43"/>
      <c r="DZ203" s="43"/>
      <c r="EA203" s="43"/>
      <c r="EB203" s="43"/>
      <c r="EC203" s="43"/>
      <c r="ED203" s="43"/>
      <c r="EE203" s="43"/>
      <c r="EF203" s="43" t="e">
        <f>SUMIFS('[1]I. Month-End'!$AW:$AW,'[1]I. Month-End'!$AL:$AL,$AY203,'[1]I. Month-End'!$AK:$AK,EF$195)</f>
        <v>#VALUE!</v>
      </c>
      <c r="EG203" s="43" t="e">
        <f>SUMIFS('[1]I. Month-End'!$AW:$AW,'[1]I. Month-End'!$AL:$AL,$AY203,'[1]I. Month-End'!$AK:$AK,EG$195)</f>
        <v>#VALUE!</v>
      </c>
      <c r="EH203" s="43" t="e">
        <f>SUMIFS('[1]I. Month-End'!$AW:$AW,'[1]I. Month-End'!$AL:$AL,$AY203,'[1]I. Month-End'!$AK:$AK,EH$195)</f>
        <v>#VALUE!</v>
      </c>
      <c r="EI203" s="43" t="e">
        <f>SUMIFS('[1]I. Month-End'!$AW:$AW,'[1]I. Month-End'!$AL:$AL,$AY203,'[1]I. Month-End'!$AK:$AK,EI$195)</f>
        <v>#VALUE!</v>
      </c>
      <c r="EJ203" s="43" t="e">
        <f>SUMIFS('[1]I. Month-End'!$AW:$AW,'[1]I. Month-End'!$AL:$AL,$AY203,'[1]I. Month-End'!$AK:$AK,EJ$195)</f>
        <v>#VALUE!</v>
      </c>
      <c r="EK203" s="43" t="e">
        <f>SUMIFS('[1]I. Month-End'!$AW:$AW,'[1]I. Month-End'!$AL:$AL,$AY203,'[1]I. Month-End'!$AK:$AK,EK$195)</f>
        <v>#VALUE!</v>
      </c>
      <c r="EL203" s="43" t="e">
        <f>SUMIFS('[1]I. Month-End'!$AW:$AW,'[1]I. Month-End'!$AL:$AL,$AY203,'[1]I. Month-End'!$AK:$AK,EL$195)</f>
        <v>#VALUE!</v>
      </c>
      <c r="EM203" s="43" t="e">
        <f>SUMIFS('[1]I. Month-End'!$AW:$AW,'[1]I. Month-End'!$AL:$AL,$AY203,'[1]I. Month-End'!$AK:$AK,EM$195)</f>
        <v>#VALUE!</v>
      </c>
      <c r="EN203" s="43" t="e">
        <f>SUMIFS('[1]I. Month-End'!$AW:$AW,'[1]I. Month-End'!$AL:$AL,$AY203,'[1]I. Month-End'!$AK:$AK,EN$195)</f>
        <v>#VALUE!</v>
      </c>
      <c r="EO203" s="43" t="e">
        <f>SUMIFS('[1]I. Month-End'!$AW:$AW,'[1]I. Month-End'!$AL:$AL,$AY203,'[1]I. Month-End'!$AK:$AK,EO$195)</f>
        <v>#VALUE!</v>
      </c>
      <c r="EP203" s="43" t="e">
        <f>SUMIFS('[1]I. Month-End'!$AW:$AW,'[1]I. Month-End'!$AL:$AL,$AY203,'[1]I. Month-End'!$AK:$AK,EP$195)</f>
        <v>#VALUE!</v>
      </c>
      <c r="EQ203" s="43" t="e">
        <f>SUMIFS('[1]I. Month-End'!$AW:$AW,'[1]I. Month-End'!$AL:$AL,$AY203,'[1]I. Month-End'!$AK:$AK,EQ$195)</f>
        <v>#VALUE!</v>
      </c>
      <c r="ER203" s="43" t="e">
        <f>SUMIFS('[1]I. Month-End'!$AW:$AW,'[1]I. Month-End'!$AL:$AL,$AY203,'[1]I. Month-End'!$AK:$AK,ER$195)</f>
        <v>#VALUE!</v>
      </c>
      <c r="ES203" s="43" t="e">
        <f>SUMIFS('[1]I. Month-End'!$AW:$AW,'[1]I. Month-End'!$AL:$AL,$AY203,'[1]I. Month-End'!$AK:$AK,ES$195)</f>
        <v>#VALUE!</v>
      </c>
      <c r="ET203" s="43" t="e">
        <f>SUMIFS('[1]I. Month-End'!$AW:$AW,'[1]I. Month-End'!$AL:$AL,$AY203,'[1]I. Month-End'!$AK:$AK,ET$195)</f>
        <v>#VALUE!</v>
      </c>
      <c r="EU203" s="43" t="e">
        <f>SUMIFS('[1]I. Month-End'!$AW:$AW,'[1]I. Month-End'!$AL:$AL,$AY203,'[1]I. Month-End'!$AK:$AK,EU$195)</f>
        <v>#VALUE!</v>
      </c>
      <c r="EV203" s="43" t="e">
        <f>SUMIFS('[1]I. Month-End'!$AW:$AW,'[1]I. Month-End'!$AL:$AL,$AY203,'[1]I. Month-End'!$AK:$AK,EV$195)</f>
        <v>#VALUE!</v>
      </c>
      <c r="EW203" s="43" t="e">
        <f>SUMIFS('[1]I. Month-End'!$AW:$AW,'[1]I. Month-End'!$AL:$AL,$AY203,'[1]I. Month-End'!$AK:$AK,EW$195)</f>
        <v>#VALUE!</v>
      </c>
      <c r="EX203" s="43" t="e">
        <f>SUMIFS('[1]I. Month-End'!$AW:$AW,'[1]I. Month-End'!$AL:$AL,$AY203,'[1]I. Month-End'!$AK:$AK,EX$195)</f>
        <v>#VALUE!</v>
      </c>
      <c r="EY203" s="43" t="e">
        <f>SUMIFS('[1]I. Month-End'!$AW:$AW,'[1]I. Month-End'!$AL:$AL,$AY203,'[1]I. Month-End'!$AK:$AK,EY$195)</f>
        <v>#VALUE!</v>
      </c>
      <c r="EZ203" s="43" t="e">
        <f>SUMIFS('[1]I. Month-End'!$AW:$AW,'[1]I. Month-End'!$AL:$AL,$AY203,'[1]I. Month-End'!$AK:$AK,EZ$195)</f>
        <v>#VALUE!</v>
      </c>
      <c r="FA203" s="43" t="e">
        <f>SUMIFS('[1]I. Month-End'!$AW:$AW,'[1]I. Month-End'!$AL:$AL,$AY203,'[1]I. Month-End'!$AK:$AK,FA$195)</f>
        <v>#VALUE!</v>
      </c>
      <c r="FB203" s="43" t="e">
        <f>SUMIFS('[1]I. Month-End'!$AW:$AW,'[1]I. Month-End'!$AL:$AL,$AY203,'[1]I. Month-End'!$AK:$AK,FB$195)</f>
        <v>#VALUE!</v>
      </c>
      <c r="FC203" s="43" t="e">
        <f>SUMIFS('[1]I. Month-End'!$AW:$AW,'[1]I. Month-End'!$AL:$AL,$AY203,'[1]I. Month-End'!$AK:$AK,FC$195)</f>
        <v>#VALUE!</v>
      </c>
      <c r="FD203" s="43" t="e">
        <f>SUMIFS('[1]I. Month-End'!$AW:$AW,'[1]I. Month-End'!$AL:$AL,$AY203,'[1]I. Month-End'!$AK:$AK,FD$195)</f>
        <v>#VALUE!</v>
      </c>
      <c r="FE203" s="43" t="e">
        <f>SUMIFS('[1]I. Month-End'!$AW:$AW,'[1]I. Month-End'!$AL:$AL,$AY203,'[1]I. Month-End'!$AK:$AK,FE$195)</f>
        <v>#VALUE!</v>
      </c>
      <c r="FF203" s="43" t="e">
        <f>SUMIFS('[1]I. Month-End'!$AW:$AW,'[1]I. Month-End'!$AL:$AL,$AY203,'[1]I. Month-End'!$AK:$AK,FF$195)</f>
        <v>#VALUE!</v>
      </c>
      <c r="FG203" s="43" t="e">
        <f>SUMIFS('[1]I. Month-End'!$AW:$AW,'[1]I. Month-End'!$AL:$AL,$AY203,'[1]I. Month-End'!$AK:$AK,FG$195)</f>
        <v>#VALUE!</v>
      </c>
      <c r="FH203" s="43" t="e">
        <f>SUMIFS('[1]I. Month-End'!$AW:$AW,'[1]I. Month-End'!$AL:$AL,$AY203,'[1]I. Month-End'!$AK:$AK,FH$195)</f>
        <v>#VALUE!</v>
      </c>
      <c r="FI203" s="43" t="e">
        <f>SUMIFS('[1]I. Month-End'!$AW:$AW,'[1]I. Month-End'!$AL:$AL,$AY203,'[1]I. Month-End'!$AK:$AK,FI$195)</f>
        <v>#VALUE!</v>
      </c>
    </row>
    <row r="204" spans="1:165" ht="15" customHeight="1">
      <c r="A204" s="44"/>
      <c r="B204" s="44"/>
      <c r="C204" s="44"/>
      <c r="D204" s="44"/>
      <c r="E204" s="44"/>
      <c r="F204" s="44"/>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44"/>
      <c r="AS204" s="44"/>
      <c r="AT204" s="44"/>
      <c r="AU204" s="44"/>
      <c r="AV204" s="44"/>
      <c r="AY204" s="42">
        <v>2024</v>
      </c>
      <c r="AZ204" s="43"/>
      <c r="BA204" s="43"/>
      <c r="BB204" s="43"/>
      <c r="BC204" s="43"/>
      <c r="BD204" s="43"/>
      <c r="BE204" s="43"/>
      <c r="BF204" s="43"/>
      <c r="BG204" s="43"/>
      <c r="BH204" s="43"/>
      <c r="BI204" s="43"/>
      <c r="BJ204" s="43"/>
      <c r="BK204" s="43"/>
      <c r="BL204" s="43"/>
      <c r="BM204" s="43"/>
      <c r="BN204" s="43"/>
      <c r="BO204" s="43"/>
      <c r="BP204" s="43"/>
      <c r="BQ204" s="43"/>
      <c r="BR204" s="43"/>
      <c r="BS204" s="43"/>
      <c r="BT204" s="43"/>
      <c r="BU204" s="43"/>
      <c r="BV204" s="43"/>
      <c r="BW204" s="43"/>
      <c r="BX204" s="43"/>
      <c r="BY204" s="43"/>
      <c r="BZ204" s="43"/>
      <c r="CA204" s="43"/>
      <c r="CB204" s="43"/>
      <c r="CC204" s="43"/>
      <c r="CD204" s="43"/>
      <c r="CE204" s="43"/>
      <c r="CF204" s="43"/>
      <c r="CG204" s="43"/>
      <c r="CH204" s="43"/>
      <c r="CI204" s="43"/>
      <c r="CJ204" s="43"/>
      <c r="CK204" s="43"/>
      <c r="CL204" s="43"/>
      <c r="CM204" s="43"/>
      <c r="CN204" s="43"/>
      <c r="CO204" s="43"/>
      <c r="CP204" s="43"/>
      <c r="CQ204" s="43"/>
      <c r="CR204" s="43"/>
      <c r="CS204" s="43"/>
      <c r="CT204" s="43"/>
      <c r="CU204" s="43"/>
      <c r="CV204" s="43"/>
      <c r="CW204" s="43"/>
      <c r="CX204" s="43"/>
      <c r="CY204" s="43"/>
      <c r="CZ204" s="43"/>
      <c r="DA204" s="43"/>
      <c r="DB204" s="43"/>
      <c r="DC204" s="43"/>
      <c r="DD204" s="43"/>
      <c r="DE204" s="43"/>
      <c r="DF204" s="43"/>
      <c r="DG204" s="43"/>
      <c r="DH204" s="43"/>
      <c r="DI204" s="43"/>
      <c r="DJ204" s="43"/>
      <c r="DK204" s="43"/>
      <c r="DL204" s="43"/>
      <c r="DM204" s="43"/>
      <c r="DN204" s="43"/>
      <c r="DO204" s="43"/>
      <c r="DP204" s="43"/>
      <c r="DQ204" s="43"/>
      <c r="DR204" s="43"/>
      <c r="DS204" s="43"/>
      <c r="DT204" s="43"/>
      <c r="DU204" s="43"/>
      <c r="DV204" s="43"/>
      <c r="DW204" s="43"/>
      <c r="DX204" s="43"/>
      <c r="DY204" s="43"/>
      <c r="DZ204" s="43"/>
      <c r="EA204" s="43"/>
      <c r="EB204" s="43"/>
      <c r="EC204" s="43"/>
      <c r="ED204" s="43"/>
      <c r="EE204" s="43"/>
      <c r="EF204" s="43"/>
      <c r="EG204" s="43"/>
      <c r="EH204" s="43"/>
      <c r="EI204" s="43"/>
      <c r="EJ204" s="43"/>
      <c r="EK204" s="43"/>
      <c r="EL204" s="43"/>
      <c r="EM204" s="43"/>
      <c r="EN204" s="43"/>
      <c r="EO204" s="43"/>
      <c r="EP204" s="43"/>
      <c r="EQ204" s="43"/>
      <c r="ER204" s="43" t="e">
        <f>SUMIFS('[1]I. Month-End'!$AW:$AW,'[1]I. Month-End'!$AL:$AL,$AY204,'[1]I. Month-End'!$AK:$AK,ER$195)</f>
        <v>#VALUE!</v>
      </c>
      <c r="ES204" s="43" t="e">
        <f>SUMIFS('[1]I. Month-End'!$AW:$AW,'[1]I. Month-End'!$AL:$AL,$AY204,'[1]I. Month-End'!$AK:$AK,ES$195)</f>
        <v>#VALUE!</v>
      </c>
      <c r="ET204" s="43" t="e">
        <f>SUMIFS('[1]I. Month-End'!$AW:$AW,'[1]I. Month-End'!$AL:$AL,$AY204,'[1]I. Month-End'!$AK:$AK,ET$195)</f>
        <v>#VALUE!</v>
      </c>
      <c r="EU204" s="43" t="e">
        <f>SUMIFS('[1]I. Month-End'!$AW:$AW,'[1]I. Month-End'!$AL:$AL,$AY204,'[1]I. Month-End'!$AK:$AK,EU$195)</f>
        <v>#VALUE!</v>
      </c>
      <c r="EV204" s="43" t="e">
        <f>SUMIFS('[1]I. Month-End'!$AW:$AW,'[1]I. Month-End'!$AL:$AL,$AY204,'[1]I. Month-End'!$AK:$AK,EV$195)</f>
        <v>#VALUE!</v>
      </c>
      <c r="EW204" s="43" t="e">
        <f>SUMIFS('[1]I. Month-End'!$AW:$AW,'[1]I. Month-End'!$AL:$AL,$AY204,'[1]I. Month-End'!$AK:$AK,EW$195)</f>
        <v>#VALUE!</v>
      </c>
      <c r="EX204" s="43" t="e">
        <f>SUMIFS('[1]I. Month-End'!$AW:$AW,'[1]I. Month-End'!$AL:$AL,$AY204,'[1]I. Month-End'!$AK:$AK,EX$195)</f>
        <v>#VALUE!</v>
      </c>
      <c r="EY204" s="43" t="e">
        <f>SUMIFS('[1]I. Month-End'!$AW:$AW,'[1]I. Month-End'!$AL:$AL,$AY204,'[1]I. Month-End'!$AK:$AK,EY$195)</f>
        <v>#VALUE!</v>
      </c>
      <c r="EZ204" s="43" t="e">
        <f>SUMIFS('[1]I. Month-End'!$AW:$AW,'[1]I. Month-End'!$AL:$AL,$AY204,'[1]I. Month-End'!$AK:$AK,EZ$195)</f>
        <v>#VALUE!</v>
      </c>
      <c r="FA204" s="43" t="e">
        <f>SUMIFS('[1]I. Month-End'!$AW:$AW,'[1]I. Month-End'!$AL:$AL,$AY204,'[1]I. Month-End'!$AK:$AK,FA$195)</f>
        <v>#VALUE!</v>
      </c>
      <c r="FB204" s="43" t="e">
        <f>SUMIFS('[1]I. Month-End'!$AW:$AW,'[1]I. Month-End'!$AL:$AL,$AY204,'[1]I. Month-End'!$AK:$AK,FB$195)</f>
        <v>#VALUE!</v>
      </c>
      <c r="FC204" s="43" t="e">
        <f>SUMIFS('[1]I. Month-End'!$AW:$AW,'[1]I. Month-End'!$AL:$AL,$AY204,'[1]I. Month-End'!$AK:$AK,FC$195)</f>
        <v>#VALUE!</v>
      </c>
      <c r="FD204" s="43" t="e">
        <f>SUMIFS('[1]I. Month-End'!$AW:$AW,'[1]I. Month-End'!$AL:$AL,$AY204,'[1]I. Month-End'!$AK:$AK,FD$195)</f>
        <v>#VALUE!</v>
      </c>
      <c r="FE204" s="43" t="e">
        <f>SUMIFS('[1]I. Month-End'!$AW:$AW,'[1]I. Month-End'!$AL:$AL,$AY204,'[1]I. Month-End'!$AK:$AK,FE$195)</f>
        <v>#VALUE!</v>
      </c>
      <c r="FF204" s="43" t="e">
        <f>SUMIFS('[1]I. Month-End'!$AW:$AW,'[1]I. Month-End'!$AL:$AL,$AY204,'[1]I. Month-End'!$AK:$AK,FF$195)</f>
        <v>#VALUE!</v>
      </c>
      <c r="FG204" s="43" t="e">
        <f>SUMIFS('[1]I. Month-End'!$AW:$AW,'[1]I. Month-End'!$AL:$AL,$AY204,'[1]I. Month-End'!$AK:$AK,FG$195)</f>
        <v>#VALUE!</v>
      </c>
      <c r="FH204" s="43" t="e">
        <f>SUMIFS('[1]I. Month-End'!$AW:$AW,'[1]I. Month-End'!$AL:$AL,$AY204,'[1]I. Month-End'!$AK:$AK,FH$195)</f>
        <v>#VALUE!</v>
      </c>
      <c r="FI204" s="43" t="e">
        <f>SUMIFS('[1]I. Month-End'!$AW:$AW,'[1]I. Month-End'!$AL:$AL,$AY204,'[1]I. Month-End'!$AK:$AK,FI$195)</f>
        <v>#VALUE!</v>
      </c>
    </row>
    <row r="205" spans="1:165" ht="15" customHeight="1">
      <c r="A205" s="44"/>
      <c r="B205" s="44"/>
      <c r="C205" s="44"/>
      <c r="D205" s="44"/>
      <c r="E205" s="44"/>
      <c r="F205" s="44"/>
      <c r="G205" s="44"/>
      <c r="H205" s="44"/>
      <c r="I205" s="44"/>
      <c r="J205" s="44"/>
      <c r="K205" s="44"/>
      <c r="L205" s="44"/>
      <c r="M205" s="44"/>
      <c r="N205" s="44"/>
      <c r="O205" s="44"/>
      <c r="P205" s="44"/>
      <c r="Q205" s="44"/>
      <c r="R205" s="44"/>
      <c r="S205" s="44"/>
      <c r="T205" s="44"/>
      <c r="U205" s="44"/>
      <c r="V205" s="44"/>
      <c r="W205" s="44"/>
      <c r="X205" s="44"/>
      <c r="Y205" s="44"/>
      <c r="Z205" s="44"/>
      <c r="AA205" s="44"/>
      <c r="AB205" s="44"/>
      <c r="AC205" s="44"/>
      <c r="AD205" s="44"/>
      <c r="AE205" s="44"/>
      <c r="AF205" s="44"/>
      <c r="AG205" s="44"/>
      <c r="AH205" s="44"/>
      <c r="AI205" s="44"/>
      <c r="AJ205" s="44"/>
      <c r="AK205" s="44"/>
      <c r="AL205" s="44"/>
      <c r="AM205" s="44"/>
      <c r="AN205" s="44"/>
      <c r="AO205" s="44"/>
      <c r="AP205" s="44"/>
      <c r="AQ205" s="44"/>
      <c r="AR205" s="44"/>
      <c r="AS205" s="44"/>
      <c r="AT205" s="44"/>
      <c r="AU205" s="44"/>
      <c r="AV205" s="44"/>
    </row>
    <row r="206" spans="1:165" ht="15" customHeight="1">
      <c r="A206" s="44"/>
      <c r="B206" s="44"/>
      <c r="C206" s="44"/>
      <c r="D206" s="44"/>
      <c r="E206" s="44"/>
      <c r="F206" s="44"/>
      <c r="G206" s="44"/>
      <c r="H206" s="44"/>
      <c r="I206" s="44"/>
      <c r="J206" s="44"/>
      <c r="K206" s="44"/>
      <c r="L206" s="44"/>
      <c r="M206" s="44"/>
      <c r="N206" s="44"/>
      <c r="O206" s="44"/>
      <c r="P206" s="44"/>
      <c r="Q206" s="44"/>
      <c r="R206" s="44"/>
      <c r="S206" s="44"/>
      <c r="T206" s="44"/>
      <c r="U206" s="44"/>
      <c r="V206" s="44"/>
      <c r="W206" s="44"/>
      <c r="X206" s="44"/>
      <c r="Y206" s="44"/>
      <c r="Z206" s="44"/>
      <c r="AA206" s="44"/>
      <c r="AB206" s="44"/>
      <c r="AC206" s="44"/>
      <c r="AD206" s="44"/>
      <c r="AE206" s="44"/>
      <c r="AF206" s="44"/>
      <c r="AG206" s="44"/>
      <c r="AH206" s="44"/>
      <c r="AI206" s="44"/>
      <c r="AJ206" s="44"/>
      <c r="AK206" s="44"/>
      <c r="AL206" s="44"/>
      <c r="AM206" s="44"/>
      <c r="AN206" s="44"/>
      <c r="AO206" s="44"/>
      <c r="AP206" s="44"/>
      <c r="AQ206" s="44"/>
      <c r="AR206" s="44"/>
      <c r="AS206" s="44"/>
      <c r="AT206" s="44"/>
      <c r="AU206" s="44"/>
      <c r="AV206" s="44"/>
    </row>
    <row r="207" spans="1:165" ht="15" customHeight="1">
      <c r="A207" s="44"/>
      <c r="B207" s="44"/>
      <c r="C207" s="44"/>
      <c r="D207" s="44"/>
      <c r="E207" s="44"/>
      <c r="F207" s="44"/>
      <c r="G207" s="44"/>
      <c r="H207" s="44"/>
      <c r="I207" s="44"/>
      <c r="J207" s="44"/>
      <c r="K207" s="44"/>
      <c r="L207" s="44"/>
      <c r="M207" s="44"/>
      <c r="N207" s="44"/>
      <c r="O207" s="44"/>
      <c r="P207" s="44"/>
      <c r="Q207" s="44"/>
      <c r="R207" s="44"/>
      <c r="S207" s="44"/>
      <c r="T207" s="44"/>
      <c r="U207" s="44"/>
      <c r="V207" s="44"/>
      <c r="W207" s="44"/>
      <c r="X207" s="44"/>
      <c r="Y207" s="44"/>
      <c r="Z207" s="44"/>
      <c r="AA207" s="44"/>
      <c r="AB207" s="44"/>
      <c r="AC207" s="44"/>
      <c r="AD207" s="44"/>
      <c r="AE207" s="44"/>
      <c r="AF207" s="44"/>
      <c r="AG207" s="44"/>
      <c r="AH207" s="44"/>
      <c r="AI207" s="44"/>
      <c r="AJ207" s="44"/>
      <c r="AK207" s="44"/>
      <c r="AL207" s="44"/>
      <c r="AM207" s="44"/>
      <c r="AN207" s="44"/>
      <c r="AO207" s="44"/>
      <c r="AP207" s="44"/>
      <c r="AQ207" s="44"/>
      <c r="AR207" s="44"/>
      <c r="AS207" s="44"/>
      <c r="AT207" s="44"/>
      <c r="AU207" s="44"/>
      <c r="AV207" s="44"/>
    </row>
    <row r="208" spans="1:165" ht="15" customHeight="1">
      <c r="A208" s="44"/>
      <c r="B208" s="44"/>
      <c r="C208" s="44"/>
      <c r="D208" s="44"/>
      <c r="E208" s="44"/>
      <c r="F208" s="44"/>
      <c r="G208" s="44"/>
      <c r="H208" s="44"/>
      <c r="I208" s="44"/>
      <c r="J208" s="44"/>
      <c r="K208" s="44"/>
      <c r="L208" s="44"/>
      <c r="M208" s="44"/>
      <c r="N208" s="44"/>
      <c r="O208" s="44"/>
      <c r="P208" s="44"/>
      <c r="Q208" s="44"/>
      <c r="R208" s="44"/>
      <c r="S208" s="44"/>
      <c r="T208" s="44"/>
      <c r="U208" s="44"/>
      <c r="V208" s="44"/>
      <c r="W208" s="44"/>
      <c r="X208" s="44"/>
      <c r="Y208" s="44"/>
      <c r="Z208" s="44"/>
      <c r="AA208" s="44"/>
      <c r="AB208" s="44"/>
      <c r="AC208" s="44"/>
      <c r="AD208" s="44"/>
      <c r="AE208" s="44"/>
      <c r="AF208" s="44"/>
      <c r="AG208" s="44"/>
      <c r="AH208" s="44"/>
      <c r="AI208" s="44"/>
      <c r="AJ208" s="44"/>
      <c r="AK208" s="44"/>
      <c r="AL208" s="44"/>
      <c r="AM208" s="44"/>
      <c r="AN208" s="44"/>
      <c r="AO208" s="44"/>
      <c r="AP208" s="44"/>
      <c r="AQ208" s="44"/>
      <c r="AR208" s="44"/>
      <c r="AS208" s="44"/>
      <c r="AT208" s="44"/>
      <c r="AU208" s="44"/>
      <c r="AV208" s="44"/>
    </row>
    <row r="209" spans="1:165" ht="15" customHeight="1">
      <c r="A209" s="44"/>
      <c r="B209" s="44"/>
      <c r="C209" s="44"/>
      <c r="D209" s="44"/>
      <c r="E209" s="44"/>
      <c r="F209" s="44"/>
      <c r="G209" s="44"/>
      <c r="H209" s="44"/>
      <c r="I209" s="44"/>
      <c r="J209" s="44"/>
      <c r="K209" s="44"/>
      <c r="L209" s="44"/>
      <c r="M209" s="44"/>
      <c r="N209" s="44"/>
      <c r="O209" s="44"/>
      <c r="P209" s="44"/>
      <c r="Q209" s="44"/>
      <c r="R209" s="44"/>
      <c r="S209" s="44"/>
      <c r="T209" s="44"/>
      <c r="U209" s="44"/>
      <c r="V209" s="44"/>
      <c r="W209" s="44"/>
      <c r="X209" s="44"/>
      <c r="Y209" s="44"/>
      <c r="Z209" s="44"/>
      <c r="AA209" s="44"/>
      <c r="AB209" s="44"/>
      <c r="AC209" s="44"/>
      <c r="AD209" s="44"/>
      <c r="AE209" s="44"/>
      <c r="AF209" s="44"/>
      <c r="AG209" s="44"/>
      <c r="AH209" s="44"/>
      <c r="AI209" s="44"/>
      <c r="AJ209" s="44"/>
      <c r="AK209" s="44"/>
      <c r="AL209" s="44"/>
      <c r="AM209" s="44"/>
      <c r="AN209" s="44"/>
      <c r="AO209" s="44"/>
      <c r="AP209" s="44"/>
      <c r="AQ209" s="44"/>
      <c r="AR209" s="44"/>
      <c r="AS209" s="44"/>
      <c r="AT209" s="44"/>
      <c r="AU209" s="44"/>
      <c r="AV209" s="44"/>
    </row>
    <row r="210" spans="1:165" ht="15" customHeight="1">
      <c r="A210" s="44"/>
      <c r="B210" s="105"/>
      <c r="C210" s="105"/>
      <c r="D210" s="105"/>
      <c r="E210" s="105"/>
      <c r="F210" s="105"/>
      <c r="G210" s="105"/>
      <c r="H210" s="105"/>
      <c r="I210" s="105"/>
      <c r="J210" s="105"/>
      <c r="K210" s="105"/>
      <c r="L210" s="105"/>
      <c r="M210" s="105"/>
      <c r="N210" s="105"/>
      <c r="O210" s="105"/>
      <c r="P210" s="105"/>
      <c r="Q210" s="105"/>
      <c r="R210" s="105"/>
      <c r="S210" s="105"/>
      <c r="T210" s="105"/>
      <c r="U210" s="105"/>
      <c r="V210" s="105"/>
      <c r="W210" s="105"/>
      <c r="X210" s="105"/>
      <c r="Y210" s="105"/>
      <c r="Z210" s="105"/>
      <c r="AA210" s="105"/>
      <c r="AB210" s="105"/>
      <c r="AC210" s="105"/>
      <c r="AD210" s="105"/>
      <c r="AE210" s="105"/>
      <c r="AF210" s="105"/>
      <c r="AG210" s="105"/>
      <c r="AH210" s="105"/>
      <c r="AI210" s="105"/>
      <c r="AJ210" s="105"/>
      <c r="AK210" s="105"/>
      <c r="AL210" s="105"/>
      <c r="AM210" s="105"/>
      <c r="AN210" s="105"/>
      <c r="AO210" s="105"/>
      <c r="AP210" s="105"/>
      <c r="AQ210" s="105"/>
      <c r="AR210" s="105"/>
      <c r="AS210" s="105"/>
      <c r="AT210" s="105"/>
      <c r="AU210" s="44"/>
      <c r="AV210" s="44"/>
    </row>
    <row r="211" spans="1:165" ht="15" customHeight="1">
      <c r="A211" s="44"/>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c r="AB211" s="73"/>
      <c r="AC211" s="73"/>
      <c r="AD211" s="73"/>
      <c r="AE211" s="73"/>
      <c r="AF211" s="73"/>
      <c r="AG211" s="73"/>
      <c r="AH211" s="73"/>
      <c r="AI211" s="73"/>
      <c r="AJ211" s="73"/>
      <c r="AK211" s="73"/>
      <c r="AL211" s="73"/>
      <c r="AM211" s="73"/>
      <c r="AN211" s="73"/>
      <c r="AO211" s="73"/>
      <c r="AP211" s="73"/>
      <c r="AQ211" s="73"/>
      <c r="AR211" s="73"/>
      <c r="AS211" s="73"/>
      <c r="AT211" s="73"/>
      <c r="AU211" s="73"/>
      <c r="AV211" s="44"/>
    </row>
    <row r="212" spans="1:165" ht="15" customHeight="1">
      <c r="A212" s="105" t="str">
        <f>_xlfn.CONCAT("Data as of: ", TEXT($AZ$2,"dd mmmm yyyy"))</f>
        <v>Data as of: 30 June 2025</v>
      </c>
      <c r="B212" s="105"/>
      <c r="C212" s="105"/>
      <c r="D212" s="105"/>
      <c r="E212" s="105"/>
      <c r="F212" s="105"/>
      <c r="G212" s="105"/>
      <c r="H212" s="105"/>
      <c r="I212" s="105"/>
      <c r="J212" s="105"/>
      <c r="K212" s="105"/>
      <c r="L212" s="105"/>
      <c r="M212" s="105"/>
      <c r="N212" s="105"/>
      <c r="O212" s="105"/>
      <c r="P212" s="105"/>
      <c r="Q212" s="105"/>
      <c r="R212" s="105"/>
      <c r="S212" s="105"/>
      <c r="T212" s="105"/>
      <c r="U212" s="105"/>
      <c r="V212" s="105"/>
      <c r="W212" s="105"/>
      <c r="X212" s="105"/>
      <c r="Y212" s="105"/>
      <c r="Z212" s="105"/>
      <c r="AA212" s="105"/>
      <c r="AB212" s="105"/>
      <c r="AC212" s="105"/>
      <c r="AD212" s="105"/>
      <c r="AE212" s="105"/>
      <c r="AF212" s="105"/>
      <c r="AG212" s="105"/>
      <c r="AH212" s="105"/>
      <c r="AI212" s="105"/>
      <c r="AJ212" s="105"/>
      <c r="AK212" s="105"/>
      <c r="AL212" s="105"/>
      <c r="AM212" s="105"/>
      <c r="AN212" s="105"/>
      <c r="AO212" s="105"/>
      <c r="AP212" s="105"/>
      <c r="AQ212" s="105"/>
      <c r="AR212" s="105"/>
      <c r="AS212" s="105"/>
      <c r="AT212" s="105"/>
      <c r="AU212" s="105"/>
      <c r="AV212" s="105"/>
    </row>
    <row r="213" spans="1:165" ht="15" customHeight="1">
      <c r="A213" s="108" t="s">
        <v>142</v>
      </c>
      <c r="B213" s="108"/>
      <c r="C213" s="108"/>
      <c r="D213" s="108"/>
      <c r="E213" s="108"/>
      <c r="F213" s="108"/>
      <c r="G213" s="108"/>
      <c r="H213" s="108"/>
      <c r="I213" s="108"/>
      <c r="J213" s="108"/>
      <c r="K213" s="108"/>
      <c r="L213" s="108"/>
      <c r="M213" s="108"/>
      <c r="N213" s="108"/>
      <c r="O213" s="108"/>
      <c r="P213" s="108"/>
      <c r="Q213" s="108"/>
      <c r="R213" s="108"/>
      <c r="S213" s="108"/>
      <c r="T213" s="108"/>
      <c r="U213" s="108"/>
      <c r="V213" s="108"/>
      <c r="W213" s="108"/>
      <c r="X213" s="108"/>
      <c r="Y213" s="108"/>
      <c r="Z213" s="108"/>
      <c r="AA213" s="108"/>
      <c r="AB213" s="108"/>
      <c r="AC213" s="108"/>
      <c r="AD213" s="108"/>
      <c r="AE213" s="108"/>
      <c r="AF213" s="108"/>
      <c r="AG213" s="108"/>
      <c r="AH213" s="108"/>
      <c r="AI213" s="108"/>
      <c r="AJ213" s="108"/>
      <c r="AK213" s="108"/>
      <c r="AL213" s="108"/>
      <c r="AM213" s="108"/>
      <c r="AN213" s="108"/>
      <c r="AO213" s="108"/>
      <c r="AP213" s="108"/>
      <c r="AQ213" s="108"/>
      <c r="AR213" s="108"/>
      <c r="AS213" s="108"/>
      <c r="AT213" s="108"/>
      <c r="AU213" s="108"/>
      <c r="AV213" s="108"/>
    </row>
    <row r="214" spans="1:165" ht="15" customHeight="1">
      <c r="A214" s="108"/>
      <c r="B214" s="108"/>
      <c r="C214" s="108"/>
      <c r="D214" s="108"/>
      <c r="E214" s="108"/>
      <c r="F214" s="108"/>
      <c r="G214" s="108"/>
      <c r="H214" s="108"/>
      <c r="I214" s="108"/>
      <c r="J214" s="108"/>
      <c r="K214" s="108"/>
      <c r="L214" s="108"/>
      <c r="M214" s="108"/>
      <c r="N214" s="108"/>
      <c r="O214" s="108"/>
      <c r="P214" s="108"/>
      <c r="Q214" s="108"/>
      <c r="R214" s="108"/>
      <c r="S214" s="108"/>
      <c r="T214" s="108"/>
      <c r="U214" s="108"/>
      <c r="V214" s="108"/>
      <c r="W214" s="108"/>
      <c r="X214" s="108"/>
      <c r="Y214" s="108"/>
      <c r="Z214" s="108"/>
      <c r="AA214" s="108"/>
      <c r="AB214" s="108"/>
      <c r="AC214" s="108"/>
      <c r="AD214" s="108"/>
      <c r="AE214" s="108"/>
      <c r="AF214" s="108"/>
      <c r="AG214" s="108"/>
      <c r="AH214" s="108"/>
      <c r="AI214" s="108"/>
      <c r="AJ214" s="108"/>
      <c r="AK214" s="108"/>
      <c r="AL214" s="108"/>
      <c r="AM214" s="108"/>
      <c r="AN214" s="108"/>
      <c r="AO214" s="108"/>
      <c r="AP214" s="108"/>
      <c r="AQ214" s="108"/>
      <c r="AR214" s="108"/>
      <c r="AS214" s="108"/>
      <c r="AT214" s="108"/>
      <c r="AU214" s="108"/>
      <c r="AV214" s="108"/>
    </row>
    <row r="215" spans="1:165" ht="15" customHeight="1">
      <c r="A215" s="108"/>
      <c r="B215" s="108"/>
      <c r="C215" s="108"/>
      <c r="D215" s="108"/>
      <c r="E215" s="108"/>
      <c r="F215" s="108"/>
      <c r="G215" s="108"/>
      <c r="H215" s="108"/>
      <c r="I215" s="108"/>
      <c r="J215" s="108"/>
      <c r="K215" s="108"/>
      <c r="L215" s="108"/>
      <c r="M215" s="108"/>
      <c r="N215" s="108"/>
      <c r="O215" s="108"/>
      <c r="P215" s="108"/>
      <c r="Q215" s="108"/>
      <c r="R215" s="108"/>
      <c r="S215" s="108"/>
      <c r="T215" s="108"/>
      <c r="U215" s="108"/>
      <c r="V215" s="108"/>
      <c r="W215" s="108"/>
      <c r="X215" s="108"/>
      <c r="Y215" s="108"/>
      <c r="Z215" s="108"/>
      <c r="AA215" s="108"/>
      <c r="AB215" s="108"/>
      <c r="AC215" s="108"/>
      <c r="AD215" s="108"/>
      <c r="AE215" s="108"/>
      <c r="AF215" s="108"/>
      <c r="AG215" s="108"/>
      <c r="AH215" s="108"/>
      <c r="AI215" s="108"/>
      <c r="AJ215" s="108"/>
      <c r="AK215" s="108"/>
      <c r="AL215" s="108"/>
      <c r="AM215" s="108"/>
      <c r="AN215" s="108"/>
      <c r="AO215" s="108"/>
      <c r="AP215" s="108"/>
      <c r="AQ215" s="108"/>
      <c r="AR215" s="108"/>
      <c r="AS215" s="108"/>
      <c r="AT215" s="108"/>
      <c r="AU215" s="108"/>
      <c r="AV215" s="108"/>
    </row>
    <row r="216" spans="1:165" ht="15" customHeight="1">
      <c r="A216" s="108"/>
      <c r="B216" s="108"/>
      <c r="C216" s="108"/>
      <c r="D216" s="108"/>
      <c r="E216" s="108"/>
      <c r="F216" s="108"/>
      <c r="G216" s="108"/>
      <c r="H216" s="108"/>
      <c r="I216" s="108"/>
      <c r="J216" s="108"/>
      <c r="K216" s="108"/>
      <c r="L216" s="108"/>
      <c r="M216" s="108"/>
      <c r="N216" s="108"/>
      <c r="O216" s="108"/>
      <c r="P216" s="108"/>
      <c r="Q216" s="108"/>
      <c r="R216" s="108"/>
      <c r="S216" s="108"/>
      <c r="T216" s="108"/>
      <c r="U216" s="108"/>
      <c r="V216" s="108"/>
      <c r="W216" s="108"/>
      <c r="X216" s="108"/>
      <c r="Y216" s="108"/>
      <c r="Z216" s="108"/>
      <c r="AA216" s="108"/>
      <c r="AB216" s="108"/>
      <c r="AC216" s="108"/>
      <c r="AD216" s="108"/>
      <c r="AE216" s="108"/>
      <c r="AF216" s="108"/>
      <c r="AG216" s="108"/>
      <c r="AH216" s="108"/>
      <c r="AI216" s="108"/>
      <c r="AJ216" s="108"/>
      <c r="AK216" s="108"/>
      <c r="AL216" s="108"/>
      <c r="AM216" s="108"/>
      <c r="AN216" s="108"/>
      <c r="AO216" s="108"/>
      <c r="AP216" s="108"/>
      <c r="AQ216" s="108"/>
      <c r="AR216" s="108"/>
      <c r="AS216" s="108"/>
      <c r="AT216" s="108"/>
      <c r="AU216" s="108"/>
      <c r="AV216" s="108"/>
    </row>
    <row r="218" spans="1:165" ht="15" customHeight="1">
      <c r="A218" s="44"/>
      <c r="B218" s="104" t="s">
        <v>83</v>
      </c>
      <c r="C218" s="104"/>
      <c r="D218" s="104"/>
      <c r="E218" s="104"/>
      <c r="F218" s="104"/>
      <c r="G218" s="104"/>
      <c r="H218" s="104"/>
      <c r="I218" s="104"/>
      <c r="J218" s="104"/>
      <c r="K218" s="104"/>
      <c r="L218" s="104"/>
      <c r="M218" s="104"/>
      <c r="N218" s="104"/>
      <c r="O218" s="104"/>
      <c r="P218" s="104"/>
      <c r="Q218" s="104"/>
      <c r="R218" s="104"/>
      <c r="S218" s="104"/>
      <c r="T218" s="104"/>
      <c r="U218" s="104"/>
      <c r="V218" s="104"/>
      <c r="W218" s="104"/>
      <c r="X218" s="104"/>
      <c r="Y218" s="104"/>
      <c r="Z218" s="104"/>
      <c r="AA218" s="104"/>
      <c r="AB218" s="104"/>
      <c r="AC218" s="104"/>
      <c r="AD218" s="104"/>
      <c r="AE218" s="104"/>
      <c r="AF218" s="104"/>
      <c r="AG218" s="104"/>
      <c r="AH218" s="104"/>
      <c r="AI218" s="104"/>
      <c r="AJ218" s="104"/>
      <c r="AK218" s="104"/>
      <c r="AL218" s="104"/>
      <c r="AM218" s="104"/>
      <c r="AN218" s="104"/>
      <c r="AO218" s="104"/>
      <c r="AP218" s="104"/>
      <c r="AQ218" s="104"/>
      <c r="AR218" s="104"/>
      <c r="AS218" s="104"/>
      <c r="AT218" s="104"/>
      <c r="AU218" s="104"/>
      <c r="AV218" s="44"/>
    </row>
    <row r="219" spans="1:165" ht="15" customHeight="1">
      <c r="A219" s="44"/>
      <c r="B219" s="104"/>
      <c r="C219" s="104"/>
      <c r="D219" s="104"/>
      <c r="E219" s="104"/>
      <c r="F219" s="104"/>
      <c r="G219" s="104"/>
      <c r="H219" s="104"/>
      <c r="I219" s="104"/>
      <c r="J219" s="104"/>
      <c r="K219" s="104"/>
      <c r="L219" s="104"/>
      <c r="M219" s="104"/>
      <c r="N219" s="104"/>
      <c r="O219" s="104"/>
      <c r="P219" s="104"/>
      <c r="Q219" s="104"/>
      <c r="R219" s="104"/>
      <c r="S219" s="104"/>
      <c r="T219" s="104"/>
      <c r="U219" s="104"/>
      <c r="V219" s="104"/>
      <c r="W219" s="104"/>
      <c r="X219" s="104"/>
      <c r="Y219" s="104"/>
      <c r="Z219" s="104"/>
      <c r="AA219" s="104"/>
      <c r="AB219" s="104"/>
      <c r="AC219" s="104"/>
      <c r="AD219" s="104"/>
      <c r="AE219" s="104"/>
      <c r="AF219" s="104"/>
      <c r="AG219" s="104"/>
      <c r="AH219" s="104"/>
      <c r="AI219" s="104"/>
      <c r="AJ219" s="104"/>
      <c r="AK219" s="104"/>
      <c r="AL219" s="104"/>
      <c r="AM219" s="104"/>
      <c r="AN219" s="104"/>
      <c r="AO219" s="104"/>
      <c r="AP219" s="104"/>
      <c r="AQ219" s="104"/>
      <c r="AR219" s="104"/>
      <c r="AS219" s="104"/>
      <c r="AT219" s="104"/>
      <c r="AU219" s="104"/>
      <c r="AV219" s="44"/>
    </row>
    <row r="220" spans="1:165" ht="15" customHeight="1">
      <c r="A220" s="4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c r="AP220" s="74"/>
      <c r="AQ220" s="74"/>
      <c r="AR220" s="74"/>
      <c r="AS220" s="74"/>
      <c r="AT220" s="74"/>
      <c r="AU220" s="74"/>
      <c r="AV220" s="44"/>
    </row>
    <row r="221" spans="1:165" ht="15" customHeight="1">
      <c r="A221" s="4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c r="AP221" s="74"/>
      <c r="AQ221" s="74"/>
      <c r="AR221" s="74"/>
      <c r="AS221" s="74"/>
      <c r="AT221" s="74"/>
      <c r="AU221" s="74"/>
      <c r="AV221" s="44"/>
      <c r="AZ221" s="41">
        <v>42400</v>
      </c>
      <c r="BA221" s="41">
        <v>42429</v>
      </c>
      <c r="BB221" s="41">
        <v>42460</v>
      </c>
      <c r="BC221" s="41">
        <v>42490</v>
      </c>
      <c r="BD221" s="41">
        <v>42521</v>
      </c>
      <c r="BE221" s="41">
        <v>42551</v>
      </c>
      <c r="BF221" s="41">
        <v>42582</v>
      </c>
      <c r="BG221" s="41">
        <v>42613</v>
      </c>
      <c r="BH221" s="41">
        <v>42643</v>
      </c>
      <c r="BI221" s="41">
        <v>42674</v>
      </c>
      <c r="BJ221" s="41">
        <v>42704</v>
      </c>
      <c r="BK221" s="41">
        <v>42735</v>
      </c>
      <c r="BL221" s="41">
        <v>42766</v>
      </c>
      <c r="BM221" s="41">
        <v>42794</v>
      </c>
      <c r="BN221" s="41">
        <v>42825</v>
      </c>
      <c r="BO221" s="41">
        <v>42855</v>
      </c>
      <c r="BP221" s="41">
        <v>42886</v>
      </c>
      <c r="BQ221" s="41">
        <v>42916</v>
      </c>
      <c r="BR221" s="41">
        <v>42947</v>
      </c>
      <c r="BS221" s="41">
        <v>42978</v>
      </c>
      <c r="BT221" s="41">
        <v>43008</v>
      </c>
      <c r="BU221" s="41">
        <v>43039</v>
      </c>
      <c r="BV221" s="41">
        <v>43069</v>
      </c>
      <c r="BW221" s="41">
        <v>43100</v>
      </c>
      <c r="BX221" s="41">
        <v>43131</v>
      </c>
      <c r="BY221" s="41">
        <v>43159</v>
      </c>
      <c r="BZ221" s="41">
        <v>43190</v>
      </c>
      <c r="CA221" s="41">
        <v>43220</v>
      </c>
      <c r="CB221" s="41">
        <v>43251</v>
      </c>
      <c r="CC221" s="41">
        <v>43281</v>
      </c>
      <c r="CD221" s="41">
        <v>43312</v>
      </c>
      <c r="CE221" s="41">
        <v>43343</v>
      </c>
      <c r="CF221" s="41">
        <v>43373</v>
      </c>
      <c r="CG221" s="41">
        <v>43404</v>
      </c>
      <c r="CH221" s="41">
        <v>43434</v>
      </c>
      <c r="CI221" s="41">
        <v>43465</v>
      </c>
      <c r="CJ221" s="41">
        <v>43496</v>
      </c>
      <c r="CK221" s="41">
        <v>43524</v>
      </c>
      <c r="CL221" s="41">
        <v>43555</v>
      </c>
      <c r="CM221" s="41">
        <v>43585</v>
      </c>
      <c r="CN221" s="41">
        <v>43616</v>
      </c>
      <c r="CO221" s="41">
        <v>43646</v>
      </c>
      <c r="CP221" s="41">
        <v>43677</v>
      </c>
      <c r="CQ221" s="41">
        <v>43708</v>
      </c>
      <c r="CR221" s="41">
        <v>43738</v>
      </c>
      <c r="CS221" s="41">
        <v>43769</v>
      </c>
      <c r="CT221" s="41">
        <v>43799</v>
      </c>
      <c r="CU221" s="41">
        <v>43830</v>
      </c>
      <c r="CV221" s="41">
        <v>43861</v>
      </c>
      <c r="CW221" s="41">
        <v>43890</v>
      </c>
      <c r="CX221" s="41">
        <v>43921</v>
      </c>
      <c r="CY221" s="41">
        <v>43951</v>
      </c>
      <c r="CZ221" s="41">
        <v>43982</v>
      </c>
      <c r="DA221" s="41">
        <v>44012</v>
      </c>
      <c r="DB221" s="41">
        <v>44043</v>
      </c>
      <c r="DC221" s="41">
        <v>44074</v>
      </c>
      <c r="DD221" s="41">
        <v>44104</v>
      </c>
      <c r="DE221" s="41">
        <v>44135</v>
      </c>
      <c r="DF221" s="41">
        <v>44165</v>
      </c>
      <c r="DG221" s="41">
        <v>44196</v>
      </c>
      <c r="DH221" s="41">
        <v>44227</v>
      </c>
      <c r="DI221" s="41">
        <v>44255</v>
      </c>
      <c r="DJ221" s="41">
        <v>44286</v>
      </c>
      <c r="DK221" s="41">
        <v>44316</v>
      </c>
      <c r="DL221" s="41">
        <v>44347</v>
      </c>
      <c r="DM221" s="41">
        <v>44377</v>
      </c>
      <c r="DN221" s="41">
        <v>44408</v>
      </c>
      <c r="DO221" s="41">
        <v>44439</v>
      </c>
      <c r="DP221" s="41">
        <v>44469</v>
      </c>
      <c r="DQ221" s="41">
        <v>44500</v>
      </c>
      <c r="DR221" s="41">
        <v>44530</v>
      </c>
      <c r="DS221" s="41">
        <v>44561</v>
      </c>
      <c r="DT221" s="41">
        <v>44592</v>
      </c>
      <c r="DU221" s="41">
        <v>44620</v>
      </c>
      <c r="DV221" s="41">
        <v>44651</v>
      </c>
      <c r="DW221" s="41">
        <v>44681</v>
      </c>
      <c r="DX221" s="41">
        <v>44712</v>
      </c>
      <c r="DY221" s="41">
        <v>44742</v>
      </c>
      <c r="DZ221" s="41">
        <v>44773</v>
      </c>
      <c r="EA221" s="41">
        <v>44804</v>
      </c>
      <c r="EB221" s="41">
        <v>44834</v>
      </c>
      <c r="EC221" s="41">
        <v>44865</v>
      </c>
      <c r="ED221" s="41">
        <v>44895</v>
      </c>
      <c r="EE221" s="41">
        <v>44926</v>
      </c>
      <c r="EF221" s="41">
        <v>44957</v>
      </c>
      <c r="EG221" s="41">
        <v>44985</v>
      </c>
      <c r="EH221" s="41">
        <v>45016</v>
      </c>
      <c r="EI221" s="41">
        <v>45046</v>
      </c>
      <c r="EJ221" s="41">
        <v>45077</v>
      </c>
      <c r="EK221" s="41">
        <v>45107</v>
      </c>
      <c r="EL221" s="41">
        <v>45138</v>
      </c>
      <c r="EM221" s="41">
        <v>45169</v>
      </c>
      <c r="EN221" s="41">
        <v>45199</v>
      </c>
      <c r="EO221" s="41">
        <v>45230</v>
      </c>
      <c r="EP221" s="41">
        <v>45260</v>
      </c>
      <c r="EQ221" s="41">
        <v>45291</v>
      </c>
      <c r="ER221" s="41">
        <v>45322</v>
      </c>
      <c r="ES221" s="41">
        <v>45351</v>
      </c>
      <c r="ET221" s="41">
        <v>45382</v>
      </c>
      <c r="EU221" s="41">
        <v>45412</v>
      </c>
      <c r="EV221" s="41">
        <v>45443</v>
      </c>
      <c r="EW221" s="41">
        <v>45473</v>
      </c>
      <c r="EX221" s="41">
        <v>45504</v>
      </c>
      <c r="EY221" s="41">
        <v>45535</v>
      </c>
      <c r="EZ221" s="41">
        <v>45565</v>
      </c>
      <c r="FA221" s="41">
        <v>45596</v>
      </c>
      <c r="FB221" s="41">
        <v>45626</v>
      </c>
      <c r="FC221" s="41">
        <v>45657</v>
      </c>
      <c r="FD221" s="41">
        <v>45688</v>
      </c>
      <c r="FE221" s="41">
        <v>45716</v>
      </c>
      <c r="FF221" s="41">
        <v>45747</v>
      </c>
      <c r="FG221" s="41">
        <v>45777</v>
      </c>
      <c r="FH221" s="41">
        <v>45808</v>
      </c>
      <c r="FI221" s="41">
        <v>45838</v>
      </c>
    </row>
    <row r="222" spans="1:165" ht="15" customHeight="1">
      <c r="A222" s="4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c r="AP222" s="74"/>
      <c r="AQ222" s="74"/>
      <c r="AR222" s="74"/>
      <c r="AS222" s="74"/>
      <c r="AT222" s="74"/>
      <c r="AU222" s="74"/>
      <c r="AV222" s="44"/>
      <c r="AY222" s="40" t="s">
        <v>79</v>
      </c>
      <c r="AZ222" s="43" t="e">
        <f>SUMIFS('[1]I. Month-End'!$BB:$BB,'[1]I. Month-End'!$AY:$AY,AZ$221)</f>
        <v>#VALUE!</v>
      </c>
      <c r="BA222" s="43" t="e">
        <f>SUMIFS('[1]I. Month-End'!$BB:$BB,'[1]I. Month-End'!$AY:$AY,BA$221)</f>
        <v>#VALUE!</v>
      </c>
      <c r="BB222" s="43" t="e">
        <f>SUMIFS('[1]I. Month-End'!$BB:$BB,'[1]I. Month-End'!$AY:$AY,BB$221)</f>
        <v>#VALUE!</v>
      </c>
      <c r="BC222" s="43" t="e">
        <f>SUMIFS('[1]I. Month-End'!$BB:$BB,'[1]I. Month-End'!$AY:$AY,BC$221)</f>
        <v>#VALUE!</v>
      </c>
      <c r="BD222" s="43" t="e">
        <f>SUMIFS('[1]I. Month-End'!$BB:$BB,'[1]I. Month-End'!$AY:$AY,BD$221)</f>
        <v>#VALUE!</v>
      </c>
      <c r="BE222" s="43" t="e">
        <f>SUMIFS('[1]I. Month-End'!$BB:$BB,'[1]I. Month-End'!$AY:$AY,BE$221)</f>
        <v>#VALUE!</v>
      </c>
      <c r="BF222" s="43" t="e">
        <f>SUMIFS('[1]I. Month-End'!$BB:$BB,'[1]I. Month-End'!$AY:$AY,BF$221)</f>
        <v>#VALUE!</v>
      </c>
      <c r="BG222" s="43" t="e">
        <f>SUMIFS('[1]I. Month-End'!$BB:$BB,'[1]I. Month-End'!$AY:$AY,BG$221)</f>
        <v>#VALUE!</v>
      </c>
      <c r="BH222" s="43" t="e">
        <f>SUMIFS('[1]I. Month-End'!$BB:$BB,'[1]I. Month-End'!$AY:$AY,BH$221)</f>
        <v>#VALUE!</v>
      </c>
      <c r="BI222" s="43" t="e">
        <f>SUMIFS('[1]I. Month-End'!$BB:$BB,'[1]I. Month-End'!$AY:$AY,BI$221)</f>
        <v>#VALUE!</v>
      </c>
      <c r="BJ222" s="43" t="e">
        <f>SUMIFS('[1]I. Month-End'!$BB:$BB,'[1]I. Month-End'!$AY:$AY,BJ$221)</f>
        <v>#VALUE!</v>
      </c>
      <c r="BK222" s="43" t="e">
        <f>SUMIFS('[1]I. Month-End'!$BB:$BB,'[1]I. Month-End'!$AY:$AY,BK$221)</f>
        <v>#VALUE!</v>
      </c>
      <c r="BL222" s="43" t="e">
        <f>SUMIFS('[1]I. Month-End'!$BB:$BB,'[1]I. Month-End'!$AY:$AY,BL$221)</f>
        <v>#VALUE!</v>
      </c>
      <c r="BM222" s="43" t="e">
        <f>SUMIFS('[1]I. Month-End'!$BB:$BB,'[1]I. Month-End'!$AY:$AY,BM$221)</f>
        <v>#VALUE!</v>
      </c>
      <c r="BN222" s="43" t="e">
        <f>SUMIFS('[1]I. Month-End'!$BB:$BB,'[1]I. Month-End'!$AY:$AY,BN$221)</f>
        <v>#VALUE!</v>
      </c>
      <c r="BO222" s="43" t="e">
        <f>SUMIFS('[1]I. Month-End'!$BB:$BB,'[1]I. Month-End'!$AY:$AY,BO$221)</f>
        <v>#VALUE!</v>
      </c>
      <c r="BP222" s="43" t="e">
        <f>SUMIFS('[1]I. Month-End'!$BB:$BB,'[1]I. Month-End'!$AY:$AY,BP$221)</f>
        <v>#VALUE!</v>
      </c>
      <c r="BQ222" s="43" t="e">
        <f>SUMIFS('[1]I. Month-End'!$BB:$BB,'[1]I. Month-End'!$AY:$AY,BQ$221)</f>
        <v>#VALUE!</v>
      </c>
      <c r="BR222" s="43" t="e">
        <f>SUMIFS('[1]I. Month-End'!$BB:$BB,'[1]I. Month-End'!$AY:$AY,BR$221)</f>
        <v>#VALUE!</v>
      </c>
      <c r="BS222" s="43" t="e">
        <f>SUMIFS('[1]I. Month-End'!$BB:$BB,'[1]I. Month-End'!$AY:$AY,BS$221)</f>
        <v>#VALUE!</v>
      </c>
      <c r="BT222" s="43" t="e">
        <f>SUMIFS('[1]I. Month-End'!$BB:$BB,'[1]I. Month-End'!$AY:$AY,BT$221)</f>
        <v>#VALUE!</v>
      </c>
      <c r="BU222" s="43" t="e">
        <f>SUMIFS('[1]I. Month-End'!$BB:$BB,'[1]I. Month-End'!$AY:$AY,BU$221)</f>
        <v>#VALUE!</v>
      </c>
      <c r="BV222" s="43" t="e">
        <f>SUMIFS('[1]I. Month-End'!$BB:$BB,'[1]I. Month-End'!$AY:$AY,BV$221)</f>
        <v>#VALUE!</v>
      </c>
      <c r="BW222" s="43" t="e">
        <f>SUMIFS('[1]I. Month-End'!$BB:$BB,'[1]I. Month-End'!$AY:$AY,BW$221)</f>
        <v>#VALUE!</v>
      </c>
      <c r="BX222" s="43" t="e">
        <f>SUMIFS('[1]I. Month-End'!$BB:$BB,'[1]I. Month-End'!$AY:$AY,BX$221)</f>
        <v>#VALUE!</v>
      </c>
      <c r="BY222" s="43" t="e">
        <f>SUMIFS('[1]I. Month-End'!$BB:$BB,'[1]I. Month-End'!$AY:$AY,BY$221)</f>
        <v>#VALUE!</v>
      </c>
      <c r="BZ222" s="43" t="e">
        <f>SUMIFS('[1]I. Month-End'!$BB:$BB,'[1]I. Month-End'!$AY:$AY,BZ$221)</f>
        <v>#VALUE!</v>
      </c>
      <c r="CA222" s="43" t="e">
        <f>SUMIFS('[1]I. Month-End'!$BB:$BB,'[1]I. Month-End'!$AY:$AY,CA$221)</f>
        <v>#VALUE!</v>
      </c>
      <c r="CB222" s="43" t="e">
        <f>SUMIFS('[1]I. Month-End'!$BB:$BB,'[1]I. Month-End'!$AY:$AY,CB$221)</f>
        <v>#VALUE!</v>
      </c>
      <c r="CC222" s="43" t="e">
        <f>SUMIFS('[1]I. Month-End'!$BB:$BB,'[1]I. Month-End'!$AY:$AY,CC$221)</f>
        <v>#VALUE!</v>
      </c>
      <c r="CD222" s="43" t="e">
        <f>SUMIFS('[1]I. Month-End'!$BB:$BB,'[1]I. Month-End'!$AY:$AY,CD$221)</f>
        <v>#VALUE!</v>
      </c>
      <c r="CE222" s="43" t="e">
        <f>SUMIFS('[1]I. Month-End'!$BB:$BB,'[1]I. Month-End'!$AY:$AY,CE$221)</f>
        <v>#VALUE!</v>
      </c>
      <c r="CF222" s="43" t="e">
        <f>SUMIFS('[1]I. Month-End'!$BB:$BB,'[1]I. Month-End'!$AY:$AY,CF$221)</f>
        <v>#VALUE!</v>
      </c>
      <c r="CG222" s="43" t="e">
        <f>SUMIFS('[1]I. Month-End'!$BB:$BB,'[1]I. Month-End'!$AY:$AY,CG$221)</f>
        <v>#VALUE!</v>
      </c>
      <c r="CH222" s="43" t="e">
        <f>SUMIFS('[1]I. Month-End'!$BB:$BB,'[1]I. Month-End'!$AY:$AY,CH$221)</f>
        <v>#VALUE!</v>
      </c>
      <c r="CI222" s="43" t="e">
        <f>SUMIFS('[1]I. Month-End'!$BB:$BB,'[1]I. Month-End'!$AY:$AY,CI$221)</f>
        <v>#VALUE!</v>
      </c>
      <c r="CJ222" s="43" t="e">
        <f>SUMIFS('[1]I. Month-End'!$BB:$BB,'[1]I. Month-End'!$AY:$AY,CJ$221)</f>
        <v>#VALUE!</v>
      </c>
      <c r="CK222" s="43" t="e">
        <f>SUMIFS('[1]I. Month-End'!$BB:$BB,'[1]I. Month-End'!$AY:$AY,CK$221)</f>
        <v>#VALUE!</v>
      </c>
      <c r="CL222" s="43" t="e">
        <f>SUMIFS('[1]I. Month-End'!$BB:$BB,'[1]I. Month-End'!$AY:$AY,CL$221)</f>
        <v>#VALUE!</v>
      </c>
      <c r="CM222" s="43" t="e">
        <f>SUMIFS('[1]I. Month-End'!$BB:$BB,'[1]I. Month-End'!$AY:$AY,CM$221)</f>
        <v>#VALUE!</v>
      </c>
      <c r="CN222" s="43" t="e">
        <f>SUMIFS('[1]I. Month-End'!$BB:$BB,'[1]I. Month-End'!$AY:$AY,CN$221)</f>
        <v>#VALUE!</v>
      </c>
      <c r="CO222" s="43" t="e">
        <f>SUMIFS('[1]I. Month-End'!$BB:$BB,'[1]I. Month-End'!$AY:$AY,CO$221)</f>
        <v>#VALUE!</v>
      </c>
      <c r="CP222" s="43" t="e">
        <f>SUMIFS('[1]I. Month-End'!$BB:$BB,'[1]I. Month-End'!$AY:$AY,CP$221)</f>
        <v>#VALUE!</v>
      </c>
      <c r="CQ222" s="43" t="e">
        <f>SUMIFS('[1]I. Month-End'!$BB:$BB,'[1]I. Month-End'!$AY:$AY,CQ$221)</f>
        <v>#VALUE!</v>
      </c>
      <c r="CR222" s="43" t="e">
        <f>SUMIFS('[1]I. Month-End'!$BB:$BB,'[1]I. Month-End'!$AY:$AY,CR$221)</f>
        <v>#VALUE!</v>
      </c>
      <c r="CS222" s="43" t="e">
        <f>SUMIFS('[1]I. Month-End'!$BB:$BB,'[1]I. Month-End'!$AY:$AY,CS$221)</f>
        <v>#VALUE!</v>
      </c>
      <c r="CT222" s="43" t="e">
        <f>SUMIFS('[1]I. Month-End'!$BB:$BB,'[1]I. Month-End'!$AY:$AY,CT$221)</f>
        <v>#VALUE!</v>
      </c>
      <c r="CU222" s="43" t="e">
        <f>SUMIFS('[1]I. Month-End'!$BB:$BB,'[1]I. Month-End'!$AY:$AY,CU$221)</f>
        <v>#VALUE!</v>
      </c>
      <c r="CV222" s="43" t="e">
        <f>SUMIFS('[1]I. Month-End'!$BB:$BB,'[1]I. Month-End'!$AY:$AY,CV$221)</f>
        <v>#VALUE!</v>
      </c>
      <c r="CW222" s="43" t="e">
        <f>SUMIFS('[1]I. Month-End'!$BB:$BB,'[1]I. Month-End'!$AY:$AY,CW$221)</f>
        <v>#VALUE!</v>
      </c>
      <c r="CX222" s="43" t="e">
        <f>SUMIFS('[1]I. Month-End'!$BB:$BB,'[1]I. Month-End'!$AY:$AY,CX$221)</f>
        <v>#VALUE!</v>
      </c>
      <c r="CY222" s="43" t="e">
        <f>SUMIFS('[1]I. Month-End'!$BB:$BB,'[1]I. Month-End'!$AY:$AY,CY$221)</f>
        <v>#VALUE!</v>
      </c>
      <c r="CZ222" s="43" t="e">
        <f>SUMIFS('[1]I. Month-End'!$BB:$BB,'[1]I. Month-End'!$AY:$AY,CZ$221)</f>
        <v>#VALUE!</v>
      </c>
      <c r="DA222" s="43" t="e">
        <f>SUMIFS('[1]I. Month-End'!$BB:$BB,'[1]I. Month-End'!$AY:$AY,DA$221)</f>
        <v>#VALUE!</v>
      </c>
      <c r="DB222" s="43" t="e">
        <f>SUMIFS('[1]I. Month-End'!$BB:$BB,'[1]I. Month-End'!$AY:$AY,DB$221)</f>
        <v>#VALUE!</v>
      </c>
      <c r="DC222" s="43" t="e">
        <f>SUMIFS('[1]I. Month-End'!$BB:$BB,'[1]I. Month-End'!$AY:$AY,DC$221)</f>
        <v>#VALUE!</v>
      </c>
      <c r="DD222" s="43" t="e">
        <f>SUMIFS('[1]I. Month-End'!$BB:$BB,'[1]I. Month-End'!$AY:$AY,DD$221)</f>
        <v>#VALUE!</v>
      </c>
      <c r="DE222" s="43" t="e">
        <f>SUMIFS('[1]I. Month-End'!$BB:$BB,'[1]I. Month-End'!$AY:$AY,DE$221)</f>
        <v>#VALUE!</v>
      </c>
      <c r="DF222" s="43" t="e">
        <f>SUMIFS('[1]I. Month-End'!$BB:$BB,'[1]I. Month-End'!$AY:$AY,DF$221)</f>
        <v>#VALUE!</v>
      </c>
      <c r="DG222" s="43" t="e">
        <f>SUMIFS('[1]I. Month-End'!$BB:$BB,'[1]I. Month-End'!$AY:$AY,DG$221)</f>
        <v>#VALUE!</v>
      </c>
      <c r="DH222" s="43" t="e">
        <f>SUMIFS('[1]I. Month-End'!$BB:$BB,'[1]I. Month-End'!$AY:$AY,DH$221)</f>
        <v>#VALUE!</v>
      </c>
      <c r="DI222" s="43" t="e">
        <f>SUMIFS('[1]I. Month-End'!$BB:$BB,'[1]I. Month-End'!$AY:$AY,DI$221)</f>
        <v>#VALUE!</v>
      </c>
      <c r="DJ222" s="43" t="e">
        <f>SUMIFS('[1]I. Month-End'!$BB:$BB,'[1]I. Month-End'!$AY:$AY,DJ$221)</f>
        <v>#VALUE!</v>
      </c>
      <c r="DK222" s="43" t="e">
        <f>SUMIFS('[1]I. Month-End'!$BB:$BB,'[1]I. Month-End'!$AY:$AY,DK$221)</f>
        <v>#VALUE!</v>
      </c>
      <c r="DL222" s="43" t="e">
        <f>SUMIFS('[1]I. Month-End'!$BB:$BB,'[1]I. Month-End'!$AY:$AY,DL$221)</f>
        <v>#VALUE!</v>
      </c>
      <c r="DM222" s="43" t="e">
        <f>SUMIFS('[1]I. Month-End'!$BB:$BB,'[1]I. Month-End'!$AY:$AY,DM$221)</f>
        <v>#VALUE!</v>
      </c>
      <c r="DN222" s="43" t="e">
        <f>SUMIFS('[1]I. Month-End'!$BB:$BB,'[1]I. Month-End'!$AY:$AY,DN$221)</f>
        <v>#VALUE!</v>
      </c>
      <c r="DO222" s="43" t="e">
        <f>SUMIFS('[1]I. Month-End'!$BB:$BB,'[1]I. Month-End'!$AY:$AY,DO$221)</f>
        <v>#VALUE!</v>
      </c>
      <c r="DP222" s="43" t="e">
        <f>SUMIFS('[1]I. Month-End'!$BB:$BB,'[1]I. Month-End'!$AY:$AY,DP$221)</f>
        <v>#VALUE!</v>
      </c>
      <c r="DQ222" s="43" t="e">
        <f>SUMIFS('[1]I. Month-End'!$BB:$BB,'[1]I. Month-End'!$AY:$AY,DQ$221)</f>
        <v>#VALUE!</v>
      </c>
      <c r="DR222" s="43" t="e">
        <f>SUMIFS('[1]I. Month-End'!$BB:$BB,'[1]I. Month-End'!$AY:$AY,DR$221)</f>
        <v>#VALUE!</v>
      </c>
      <c r="DS222" s="43" t="e">
        <f>SUMIFS('[1]I. Month-End'!$BB:$BB,'[1]I. Month-End'!$AY:$AY,DS$221)</f>
        <v>#VALUE!</v>
      </c>
      <c r="DT222" s="43" t="e">
        <f>SUMIFS('[1]I. Month-End'!$BB:$BB,'[1]I. Month-End'!$AY:$AY,DT$221)</f>
        <v>#VALUE!</v>
      </c>
      <c r="DU222" s="43" t="e">
        <f>SUMIFS('[1]I. Month-End'!$BB:$BB,'[1]I. Month-End'!$AY:$AY,DU$221)</f>
        <v>#VALUE!</v>
      </c>
      <c r="DV222" s="43" t="e">
        <f>SUMIFS('[1]I. Month-End'!$BB:$BB,'[1]I. Month-End'!$AY:$AY,DV$221)</f>
        <v>#VALUE!</v>
      </c>
      <c r="DW222" s="43" t="e">
        <f>SUMIFS('[1]I. Month-End'!$BB:$BB,'[1]I. Month-End'!$AY:$AY,DW$221)</f>
        <v>#VALUE!</v>
      </c>
      <c r="DX222" s="43" t="e">
        <f>SUMIFS('[1]I. Month-End'!$BB:$BB,'[1]I. Month-End'!$AY:$AY,DX$221)</f>
        <v>#VALUE!</v>
      </c>
      <c r="DY222" s="43" t="e">
        <f>SUMIFS('[1]I. Month-End'!$BB:$BB,'[1]I. Month-End'!$AY:$AY,DY$221)</f>
        <v>#VALUE!</v>
      </c>
      <c r="DZ222" s="43" t="e">
        <f>SUMIFS('[1]I. Month-End'!$BB:$BB,'[1]I. Month-End'!$AY:$AY,DZ$221)</f>
        <v>#VALUE!</v>
      </c>
      <c r="EA222" s="43" t="e">
        <f>SUMIFS('[1]I. Month-End'!$BB:$BB,'[1]I. Month-End'!$AY:$AY,EA$221)</f>
        <v>#VALUE!</v>
      </c>
      <c r="EB222" s="43" t="e">
        <f>SUMIFS('[1]I. Month-End'!$BB:$BB,'[1]I. Month-End'!$AY:$AY,EB$221)</f>
        <v>#VALUE!</v>
      </c>
      <c r="EC222" s="43" t="e">
        <f>SUMIFS('[1]I. Month-End'!$BB:$BB,'[1]I. Month-End'!$AY:$AY,EC$221)</f>
        <v>#VALUE!</v>
      </c>
      <c r="ED222" s="43" t="e">
        <f>SUMIFS('[1]I. Month-End'!$BB:$BB,'[1]I. Month-End'!$AY:$AY,ED$221)</f>
        <v>#VALUE!</v>
      </c>
      <c r="EE222" s="43" t="e">
        <f>SUMIFS('[1]I. Month-End'!$BB:$BB,'[1]I. Month-End'!$AY:$AY,EE$221)</f>
        <v>#VALUE!</v>
      </c>
      <c r="EF222" s="43" t="e">
        <f>SUMIFS('[1]I. Month-End'!$BB:$BB,'[1]I. Month-End'!$AY:$AY,EF$221)</f>
        <v>#VALUE!</v>
      </c>
      <c r="EG222" s="43" t="e">
        <f>SUMIFS('[1]I. Month-End'!$BB:$BB,'[1]I. Month-End'!$AY:$AY,EG$221)</f>
        <v>#VALUE!</v>
      </c>
      <c r="EH222" s="43" t="e">
        <f>SUMIFS('[1]I. Month-End'!$BB:$BB,'[1]I. Month-End'!$AY:$AY,EH$221)</f>
        <v>#VALUE!</v>
      </c>
      <c r="EI222" s="43" t="e">
        <f>SUMIFS('[1]I. Month-End'!$BB:$BB,'[1]I. Month-End'!$AY:$AY,EI$221)</f>
        <v>#VALUE!</v>
      </c>
      <c r="EJ222" s="43" t="e">
        <f>SUMIFS('[1]I. Month-End'!$BB:$BB,'[1]I. Month-End'!$AY:$AY,EJ$221)</f>
        <v>#VALUE!</v>
      </c>
      <c r="EK222" s="43" t="e">
        <f>SUMIFS('[1]I. Month-End'!$BB:$BB,'[1]I. Month-End'!$AY:$AY,EK$221)</f>
        <v>#VALUE!</v>
      </c>
      <c r="EL222" s="43" t="e">
        <f>SUMIFS('[1]I. Month-End'!$BB:$BB,'[1]I. Month-End'!$AY:$AY,EL$221)</f>
        <v>#VALUE!</v>
      </c>
      <c r="EM222" s="43" t="e">
        <f>SUMIFS('[1]I. Month-End'!$BB:$BB,'[1]I. Month-End'!$AY:$AY,EM$221)</f>
        <v>#VALUE!</v>
      </c>
      <c r="EN222" s="43" t="e">
        <f>SUMIFS('[1]I. Month-End'!$BB:$BB,'[1]I. Month-End'!$AY:$AY,EN$221)</f>
        <v>#VALUE!</v>
      </c>
      <c r="EO222" s="43" t="e">
        <f>SUMIFS('[1]I. Month-End'!$BB:$BB,'[1]I. Month-End'!$AY:$AY,EO$221)</f>
        <v>#VALUE!</v>
      </c>
      <c r="EP222" s="43" t="e">
        <f>SUMIFS('[1]I. Month-End'!$BB:$BB,'[1]I. Month-End'!$AY:$AY,EP$221)</f>
        <v>#VALUE!</v>
      </c>
      <c r="EQ222" s="43" t="e">
        <f>SUMIFS('[1]I. Month-End'!$BB:$BB,'[1]I. Month-End'!$AY:$AY,EQ$221)</f>
        <v>#VALUE!</v>
      </c>
      <c r="ER222" s="43" t="e">
        <f>SUMIFS('[1]I. Month-End'!$BB:$BB,'[1]I. Month-End'!$AY:$AY,ER$221)</f>
        <v>#VALUE!</v>
      </c>
      <c r="ES222" s="43" t="e">
        <f>SUMIFS('[1]I. Month-End'!$BB:$BB,'[1]I. Month-End'!$AY:$AY,ES$221)</f>
        <v>#VALUE!</v>
      </c>
      <c r="ET222" s="43" t="e">
        <f>SUMIFS('[1]I. Month-End'!$BB:$BB,'[1]I. Month-End'!$AY:$AY,ET$221)</f>
        <v>#VALUE!</v>
      </c>
      <c r="EU222" s="43" t="e">
        <f>SUMIFS('[1]I. Month-End'!$BB:$BB,'[1]I. Month-End'!$AY:$AY,EU$221)</f>
        <v>#VALUE!</v>
      </c>
      <c r="EV222" s="43" t="e">
        <f>SUMIFS('[1]I. Month-End'!$BB:$BB,'[1]I. Month-End'!$AY:$AY,EV$221)</f>
        <v>#VALUE!</v>
      </c>
      <c r="EW222" s="43" t="e">
        <f>SUMIFS('[1]I. Month-End'!$BB:$BB,'[1]I. Month-End'!$AY:$AY,EW$221)</f>
        <v>#VALUE!</v>
      </c>
      <c r="EX222" s="43" t="e">
        <f>SUMIFS('[1]I. Month-End'!$BB:$BB,'[1]I. Month-End'!$AY:$AY,EX$221)</f>
        <v>#VALUE!</v>
      </c>
      <c r="EY222" s="43" t="e">
        <f>SUMIFS('[1]I. Month-End'!$BB:$BB,'[1]I. Month-End'!$AY:$AY,EY$221)</f>
        <v>#VALUE!</v>
      </c>
      <c r="EZ222" s="43" t="e">
        <f>SUMIFS('[1]I. Month-End'!$BB:$BB,'[1]I. Month-End'!$AY:$AY,EZ$221)</f>
        <v>#VALUE!</v>
      </c>
      <c r="FA222" s="43" t="e">
        <f>SUMIFS('[1]I. Month-End'!$BB:$BB,'[1]I. Month-End'!$AY:$AY,FA$221)</f>
        <v>#VALUE!</v>
      </c>
      <c r="FB222" s="43" t="e">
        <f>SUMIFS('[1]I. Month-End'!$BB:$BB,'[1]I. Month-End'!$AY:$AY,FB$221)</f>
        <v>#VALUE!</v>
      </c>
      <c r="FC222" s="43" t="e">
        <f>SUMIFS('[1]I. Month-End'!$BB:$BB,'[1]I. Month-End'!$AY:$AY,FC$221)</f>
        <v>#VALUE!</v>
      </c>
      <c r="FD222" s="43" t="e">
        <f>SUMIFS('[1]I. Month-End'!$BB:$BB,'[1]I. Month-End'!$AY:$AY,FD$221)</f>
        <v>#VALUE!</v>
      </c>
      <c r="FE222" s="43" t="e">
        <f>SUMIFS('[1]I. Month-End'!$BB:$BB,'[1]I. Month-End'!$AY:$AY,FE$221)</f>
        <v>#VALUE!</v>
      </c>
      <c r="FF222" s="43" t="e">
        <f>SUMIFS('[1]I. Month-End'!$BB:$BB,'[1]I. Month-End'!$AY:$AY,FF$221)</f>
        <v>#VALUE!</v>
      </c>
      <c r="FG222" s="43" t="e">
        <f>SUMIFS('[1]I. Month-End'!$BB:$BB,'[1]I. Month-End'!$AY:$AY,FG$221)</f>
        <v>#VALUE!</v>
      </c>
      <c r="FH222" s="43" t="e">
        <f>SUMIFS('[1]I. Month-End'!$BB:$BB,'[1]I. Month-End'!$AY:$AY,FH$221)</f>
        <v>#VALUE!</v>
      </c>
      <c r="FI222" s="43" t="e">
        <f>SUMIFS('[1]I. Month-End'!$BB:$BB,'[1]I. Month-End'!$AY:$AY,FI$221)</f>
        <v>#VALUE!</v>
      </c>
    </row>
    <row r="223" spans="1:165" ht="15" customHeight="1">
      <c r="A223" s="44"/>
      <c r="B223" s="44"/>
      <c r="C223" s="44"/>
      <c r="D223" s="44"/>
      <c r="E223" s="44"/>
      <c r="F223" s="44"/>
      <c r="G223" s="44"/>
      <c r="H223" s="44"/>
      <c r="I223" s="44"/>
      <c r="J223" s="44"/>
      <c r="K223" s="44"/>
      <c r="L223" s="44"/>
      <c r="M223" s="44"/>
      <c r="N223" s="44"/>
      <c r="O223" s="44"/>
      <c r="P223" s="44"/>
      <c r="Q223" s="44"/>
      <c r="R223" s="44"/>
      <c r="S223" s="44"/>
      <c r="T223" s="44"/>
      <c r="U223" s="44"/>
      <c r="V223" s="44"/>
      <c r="W223" s="44"/>
      <c r="X223" s="44"/>
      <c r="Y223" s="44"/>
      <c r="Z223" s="44"/>
      <c r="AA223" s="44"/>
      <c r="AB223" s="44"/>
      <c r="AC223" s="44"/>
      <c r="AD223" s="44"/>
      <c r="AE223" s="44"/>
      <c r="AF223" s="44"/>
      <c r="AG223" s="44"/>
      <c r="AH223" s="44"/>
      <c r="AI223" s="44"/>
      <c r="AJ223" s="44"/>
      <c r="AK223" s="44"/>
      <c r="AL223" s="44"/>
      <c r="AM223" s="44"/>
      <c r="AN223" s="44"/>
      <c r="AO223" s="44"/>
      <c r="AP223" s="44"/>
      <c r="AQ223" s="44"/>
      <c r="AR223" s="44"/>
      <c r="AS223" s="44"/>
      <c r="AT223" s="44"/>
      <c r="AU223" s="44"/>
      <c r="AV223" s="44"/>
    </row>
    <row r="224" spans="1:165" ht="15" customHeight="1">
      <c r="A224" s="44"/>
      <c r="B224" s="44"/>
      <c r="C224" s="44"/>
      <c r="D224" s="44"/>
      <c r="E224" s="44"/>
      <c r="F224" s="44"/>
      <c r="G224" s="44"/>
      <c r="H224" s="44"/>
      <c r="I224" s="44"/>
      <c r="J224" s="44"/>
      <c r="K224" s="44"/>
      <c r="L224" s="44"/>
      <c r="M224" s="44"/>
      <c r="N224" s="44"/>
      <c r="O224" s="44"/>
      <c r="P224" s="44"/>
      <c r="Q224" s="44"/>
      <c r="R224" s="44"/>
      <c r="S224" s="44"/>
      <c r="T224" s="44"/>
      <c r="U224" s="44"/>
      <c r="V224" s="44"/>
      <c r="W224" s="44"/>
      <c r="X224" s="44"/>
      <c r="Y224" s="44"/>
      <c r="Z224" s="44"/>
      <c r="AA224" s="44"/>
      <c r="AB224" s="44"/>
      <c r="AC224" s="44"/>
      <c r="AD224" s="44"/>
      <c r="AE224" s="44"/>
      <c r="AF224" s="44"/>
      <c r="AG224" s="44"/>
      <c r="AH224" s="44"/>
      <c r="AI224" s="44"/>
      <c r="AJ224" s="44"/>
      <c r="AK224" s="44"/>
      <c r="AL224" s="44"/>
      <c r="AM224" s="44"/>
      <c r="AN224" s="44"/>
      <c r="AO224" s="44"/>
      <c r="AP224" s="44"/>
      <c r="AQ224" s="44"/>
      <c r="AR224" s="44"/>
      <c r="AS224" s="44"/>
      <c r="AT224" s="44"/>
      <c r="AU224" s="44"/>
      <c r="AV224" s="44"/>
    </row>
    <row r="225" spans="1:165" ht="15" customHeight="1">
      <c r="A225" s="44"/>
      <c r="B225" s="44"/>
      <c r="C225" s="44"/>
      <c r="D225" s="44"/>
      <c r="E225" s="44"/>
      <c r="F225" s="44"/>
      <c r="G225" s="44"/>
      <c r="H225" s="44"/>
      <c r="I225" s="44"/>
      <c r="J225" s="44"/>
      <c r="K225" s="44"/>
      <c r="L225" s="44"/>
      <c r="M225" s="44"/>
      <c r="N225" s="44"/>
      <c r="O225" s="44"/>
      <c r="P225" s="44"/>
      <c r="Q225" s="44"/>
      <c r="R225" s="44"/>
      <c r="S225" s="44"/>
      <c r="T225" s="44"/>
      <c r="U225" s="44"/>
      <c r="V225" s="44"/>
      <c r="W225" s="44"/>
      <c r="X225" s="44"/>
      <c r="Y225" s="44"/>
      <c r="Z225" s="44"/>
      <c r="AA225" s="44"/>
      <c r="AB225" s="44"/>
      <c r="AC225" s="44"/>
      <c r="AD225" s="44"/>
      <c r="AE225" s="44"/>
      <c r="AF225" s="44"/>
      <c r="AG225" s="44"/>
      <c r="AH225" s="44"/>
      <c r="AI225" s="44"/>
      <c r="AJ225" s="44"/>
      <c r="AK225" s="44"/>
      <c r="AL225" s="44"/>
      <c r="AM225" s="44"/>
      <c r="AN225" s="44"/>
      <c r="AO225" s="44"/>
      <c r="AP225" s="44"/>
      <c r="AQ225" s="44"/>
      <c r="AR225" s="44"/>
      <c r="AS225" s="44"/>
      <c r="AT225" s="44"/>
      <c r="AU225" s="44"/>
      <c r="AV225" s="44"/>
    </row>
    <row r="226" spans="1:165" ht="15" customHeight="1">
      <c r="A226" s="44"/>
      <c r="B226" s="44"/>
      <c r="C226" s="44"/>
      <c r="D226" s="44"/>
      <c r="E226" s="44"/>
      <c r="F226" s="44"/>
      <c r="G226" s="44"/>
      <c r="H226" s="44"/>
      <c r="I226" s="44"/>
      <c r="J226" s="44"/>
      <c r="K226" s="44"/>
      <c r="L226" s="44"/>
      <c r="M226" s="44"/>
      <c r="N226" s="44"/>
      <c r="O226" s="44"/>
      <c r="P226" s="44"/>
      <c r="Q226" s="44"/>
      <c r="R226" s="44"/>
      <c r="S226" s="44"/>
      <c r="T226" s="44"/>
      <c r="U226" s="44"/>
      <c r="V226" s="44"/>
      <c r="W226" s="44"/>
      <c r="X226" s="44"/>
      <c r="Y226" s="44"/>
      <c r="Z226" s="44"/>
      <c r="AA226" s="44"/>
      <c r="AB226" s="44"/>
      <c r="AC226" s="44"/>
      <c r="AD226" s="44"/>
      <c r="AE226" s="44"/>
      <c r="AF226" s="44"/>
      <c r="AG226" s="44"/>
      <c r="AH226" s="44"/>
      <c r="AI226" s="44"/>
      <c r="AJ226" s="44"/>
      <c r="AK226" s="44"/>
      <c r="AL226" s="44"/>
      <c r="AM226" s="44"/>
      <c r="AN226" s="44"/>
      <c r="AO226" s="44"/>
      <c r="AP226" s="44"/>
      <c r="AQ226" s="44"/>
      <c r="AR226" s="44"/>
      <c r="AS226" s="44"/>
      <c r="AT226" s="44"/>
      <c r="AU226" s="44"/>
      <c r="AV226" s="44"/>
    </row>
    <row r="227" spans="1:165" ht="15" customHeight="1">
      <c r="A227" s="44"/>
      <c r="B227" s="44"/>
      <c r="C227" s="44"/>
      <c r="D227" s="44"/>
      <c r="E227" s="44"/>
      <c r="F227" s="44"/>
      <c r="G227" s="44"/>
      <c r="H227" s="44"/>
      <c r="I227" s="44"/>
      <c r="J227" s="44"/>
      <c r="K227" s="44"/>
      <c r="L227" s="44"/>
      <c r="M227" s="44"/>
      <c r="N227" s="44"/>
      <c r="O227" s="44"/>
      <c r="P227" s="44"/>
      <c r="Q227" s="44"/>
      <c r="R227" s="44"/>
      <c r="S227" s="44"/>
      <c r="T227" s="44"/>
      <c r="U227" s="44"/>
      <c r="V227" s="44"/>
      <c r="W227" s="44"/>
      <c r="X227" s="44"/>
      <c r="Y227" s="44"/>
      <c r="Z227" s="44"/>
      <c r="AA227" s="44"/>
      <c r="AB227" s="44"/>
      <c r="AC227" s="44"/>
      <c r="AD227" s="44"/>
      <c r="AE227" s="44"/>
      <c r="AF227" s="44"/>
      <c r="AG227" s="44"/>
      <c r="AH227" s="44"/>
      <c r="AI227" s="44"/>
      <c r="AJ227" s="44"/>
      <c r="AK227" s="44"/>
      <c r="AL227" s="44"/>
      <c r="AM227" s="44"/>
      <c r="AN227" s="44"/>
      <c r="AO227" s="44"/>
      <c r="AP227" s="44"/>
      <c r="AQ227" s="44"/>
      <c r="AR227" s="44"/>
      <c r="AS227" s="44"/>
      <c r="AT227" s="44"/>
      <c r="AU227" s="44"/>
      <c r="AV227" s="44"/>
    </row>
    <row r="228" spans="1:165" ht="15" customHeight="1">
      <c r="A228" s="44"/>
      <c r="B228" s="44"/>
      <c r="C228" s="44"/>
      <c r="D228" s="44"/>
      <c r="E228" s="44"/>
      <c r="F228" s="44"/>
      <c r="G228" s="44"/>
      <c r="H228" s="44"/>
      <c r="I228" s="44"/>
      <c r="J228" s="44"/>
      <c r="K228" s="44"/>
      <c r="L228" s="44"/>
      <c r="M228" s="44"/>
      <c r="N228" s="44"/>
      <c r="O228" s="44"/>
      <c r="P228" s="44"/>
      <c r="Q228" s="44"/>
      <c r="R228" s="44"/>
      <c r="S228" s="44"/>
      <c r="T228" s="44"/>
      <c r="U228" s="44"/>
      <c r="V228" s="44"/>
      <c r="W228" s="44"/>
      <c r="X228" s="44"/>
      <c r="Y228" s="44"/>
      <c r="Z228" s="44"/>
      <c r="AA228" s="44"/>
      <c r="AB228" s="44"/>
      <c r="AC228" s="44"/>
      <c r="AD228" s="44"/>
      <c r="AE228" s="44"/>
      <c r="AF228" s="44"/>
      <c r="AG228" s="44"/>
      <c r="AH228" s="44"/>
      <c r="AI228" s="44"/>
      <c r="AJ228" s="44"/>
      <c r="AK228" s="44"/>
      <c r="AL228" s="44"/>
      <c r="AM228" s="44"/>
      <c r="AN228" s="44"/>
      <c r="AO228" s="44"/>
      <c r="AP228" s="44"/>
      <c r="AQ228" s="44"/>
      <c r="AR228" s="44"/>
      <c r="AS228" s="44"/>
      <c r="AT228" s="44"/>
      <c r="AU228" s="44"/>
      <c r="AV228" s="44"/>
    </row>
    <row r="229" spans="1:165" ht="15" customHeight="1">
      <c r="A229" s="44"/>
      <c r="B229" s="44"/>
      <c r="C229" s="44"/>
      <c r="D229" s="44"/>
      <c r="E229" s="44"/>
      <c r="F229" s="44"/>
      <c r="G229" s="44"/>
      <c r="H229" s="44"/>
      <c r="I229" s="44"/>
      <c r="J229" s="44"/>
      <c r="K229" s="44"/>
      <c r="L229" s="44"/>
      <c r="M229" s="44"/>
      <c r="N229" s="44"/>
      <c r="O229" s="44"/>
      <c r="P229" s="44"/>
      <c r="Q229" s="44"/>
      <c r="R229" s="44"/>
      <c r="S229" s="44"/>
      <c r="T229" s="44"/>
      <c r="U229" s="44"/>
      <c r="V229" s="44"/>
      <c r="W229" s="44"/>
      <c r="X229" s="44"/>
      <c r="Y229" s="44"/>
      <c r="Z229" s="44"/>
      <c r="AA229" s="44"/>
      <c r="AB229" s="44"/>
      <c r="AC229" s="44"/>
      <c r="AD229" s="44"/>
      <c r="AE229" s="44"/>
      <c r="AF229" s="44"/>
      <c r="AG229" s="44"/>
      <c r="AH229" s="44"/>
      <c r="AI229" s="44"/>
      <c r="AJ229" s="44"/>
      <c r="AK229" s="44"/>
      <c r="AL229" s="44"/>
      <c r="AM229" s="44"/>
      <c r="AN229" s="44"/>
      <c r="AO229" s="44"/>
      <c r="AP229" s="44"/>
      <c r="AQ229" s="44"/>
      <c r="AR229" s="44"/>
      <c r="AS229" s="44"/>
      <c r="AT229" s="44"/>
      <c r="AU229" s="44"/>
      <c r="AV229" s="44"/>
    </row>
    <row r="230" spans="1:165" ht="15" customHeight="1">
      <c r="A230" s="44"/>
      <c r="B230" s="44"/>
      <c r="C230" s="44"/>
      <c r="D230" s="44"/>
      <c r="E230" s="44"/>
      <c r="F230" s="44"/>
      <c r="G230" s="44"/>
      <c r="H230" s="44"/>
      <c r="I230" s="44"/>
      <c r="J230" s="44"/>
      <c r="K230" s="44"/>
      <c r="L230" s="44"/>
      <c r="M230" s="44"/>
      <c r="N230" s="44"/>
      <c r="O230" s="44"/>
      <c r="P230" s="44"/>
      <c r="Q230" s="44"/>
      <c r="R230" s="44"/>
      <c r="S230" s="44"/>
      <c r="T230" s="44"/>
      <c r="U230" s="44"/>
      <c r="V230" s="44"/>
      <c r="W230" s="44"/>
      <c r="X230" s="44"/>
      <c r="Y230" s="44"/>
      <c r="Z230" s="44"/>
      <c r="AA230" s="44"/>
      <c r="AB230" s="44"/>
      <c r="AC230" s="44"/>
      <c r="AD230" s="44"/>
      <c r="AE230" s="44"/>
      <c r="AF230" s="44"/>
      <c r="AG230" s="44"/>
      <c r="AH230" s="44"/>
      <c r="AI230" s="44"/>
      <c r="AJ230" s="44"/>
      <c r="AK230" s="44"/>
      <c r="AL230" s="44"/>
      <c r="AM230" s="44"/>
      <c r="AN230" s="44"/>
      <c r="AO230" s="44"/>
      <c r="AP230" s="44"/>
      <c r="AQ230" s="44"/>
      <c r="AR230" s="44"/>
      <c r="AS230" s="44"/>
      <c r="AT230" s="44"/>
      <c r="AU230" s="44"/>
      <c r="AV230" s="44"/>
    </row>
    <row r="231" spans="1:165" ht="15" customHeight="1">
      <c r="A231" s="44"/>
      <c r="B231" s="44"/>
      <c r="C231" s="44"/>
      <c r="D231" s="44"/>
      <c r="E231" s="44"/>
      <c r="F231" s="44"/>
      <c r="G231" s="44"/>
      <c r="H231" s="44"/>
      <c r="I231" s="44"/>
      <c r="J231" s="44"/>
      <c r="K231" s="44"/>
      <c r="L231" s="44"/>
      <c r="M231" s="44"/>
      <c r="N231" s="44"/>
      <c r="O231" s="44"/>
      <c r="P231" s="44"/>
      <c r="Q231" s="44"/>
      <c r="R231" s="44"/>
      <c r="S231" s="44"/>
      <c r="T231" s="44"/>
      <c r="U231" s="44"/>
      <c r="V231" s="44"/>
      <c r="W231" s="44"/>
      <c r="X231" s="44"/>
      <c r="Y231" s="44"/>
      <c r="Z231" s="44"/>
      <c r="AA231" s="44"/>
      <c r="AB231" s="44"/>
      <c r="AC231" s="44"/>
      <c r="AD231" s="44"/>
      <c r="AE231" s="44"/>
      <c r="AF231" s="44"/>
      <c r="AG231" s="44"/>
      <c r="AH231" s="44"/>
      <c r="AI231" s="44"/>
      <c r="AJ231" s="44"/>
      <c r="AK231" s="44"/>
      <c r="AL231" s="44"/>
      <c r="AM231" s="44"/>
      <c r="AN231" s="44"/>
      <c r="AO231" s="44"/>
      <c r="AP231" s="44"/>
      <c r="AQ231" s="44"/>
      <c r="AR231" s="44"/>
      <c r="AS231" s="44"/>
      <c r="AT231" s="44"/>
      <c r="AU231" s="44"/>
      <c r="AV231" s="44"/>
      <c r="AZ231" s="41">
        <v>42400</v>
      </c>
      <c r="BA231" s="41">
        <v>42429</v>
      </c>
      <c r="BB231" s="41">
        <v>42460</v>
      </c>
      <c r="BC231" s="41">
        <v>42490</v>
      </c>
      <c r="BD231" s="41">
        <v>42521</v>
      </c>
      <c r="BE231" s="41">
        <v>42551</v>
      </c>
      <c r="BF231" s="41">
        <v>42582</v>
      </c>
      <c r="BG231" s="41">
        <v>42613</v>
      </c>
      <c r="BH231" s="41">
        <v>42643</v>
      </c>
      <c r="BI231" s="41">
        <v>42674</v>
      </c>
      <c r="BJ231" s="41">
        <v>42704</v>
      </c>
      <c r="BK231" s="41">
        <v>42735</v>
      </c>
      <c r="BL231" s="41">
        <v>42766</v>
      </c>
      <c r="BM231" s="41">
        <v>42794</v>
      </c>
      <c r="BN231" s="41">
        <v>42825</v>
      </c>
      <c r="BO231" s="41">
        <v>42855</v>
      </c>
      <c r="BP231" s="41">
        <v>42886</v>
      </c>
      <c r="BQ231" s="41">
        <v>42916</v>
      </c>
      <c r="BR231" s="41">
        <v>42947</v>
      </c>
      <c r="BS231" s="41">
        <v>42978</v>
      </c>
      <c r="BT231" s="41">
        <v>43008</v>
      </c>
      <c r="BU231" s="41">
        <v>43039</v>
      </c>
      <c r="BV231" s="41">
        <v>43069</v>
      </c>
      <c r="BW231" s="41">
        <v>43100</v>
      </c>
      <c r="BX231" s="41">
        <v>43131</v>
      </c>
      <c r="BY231" s="41">
        <v>43159</v>
      </c>
      <c r="BZ231" s="41">
        <v>43190</v>
      </c>
      <c r="CA231" s="41">
        <v>43220</v>
      </c>
      <c r="CB231" s="41">
        <v>43251</v>
      </c>
      <c r="CC231" s="41">
        <v>43281</v>
      </c>
      <c r="CD231" s="41">
        <v>43312</v>
      </c>
      <c r="CE231" s="41">
        <v>43343</v>
      </c>
      <c r="CF231" s="41">
        <v>43373</v>
      </c>
      <c r="CG231" s="41">
        <v>43404</v>
      </c>
      <c r="CH231" s="41">
        <v>43434</v>
      </c>
      <c r="CI231" s="41">
        <v>43465</v>
      </c>
      <c r="CJ231" s="41">
        <v>43496</v>
      </c>
      <c r="CK231" s="41">
        <v>43524</v>
      </c>
      <c r="CL231" s="41">
        <v>43555</v>
      </c>
      <c r="CM231" s="41">
        <v>43585</v>
      </c>
      <c r="CN231" s="41">
        <v>43616</v>
      </c>
      <c r="CO231" s="41">
        <v>43646</v>
      </c>
      <c r="CP231" s="41">
        <v>43677</v>
      </c>
      <c r="CQ231" s="41">
        <v>43708</v>
      </c>
      <c r="CR231" s="41">
        <v>43738</v>
      </c>
      <c r="CS231" s="41">
        <v>43769</v>
      </c>
      <c r="CT231" s="41">
        <v>43799</v>
      </c>
      <c r="CU231" s="41">
        <v>43830</v>
      </c>
      <c r="CV231" s="41">
        <v>43861</v>
      </c>
      <c r="CW231" s="41">
        <v>43890</v>
      </c>
      <c r="CX231" s="41">
        <v>43921</v>
      </c>
      <c r="CY231" s="41">
        <v>43951</v>
      </c>
      <c r="CZ231" s="41">
        <v>43982</v>
      </c>
      <c r="DA231" s="41">
        <v>44012</v>
      </c>
      <c r="DB231" s="41">
        <v>44043</v>
      </c>
      <c r="DC231" s="41">
        <v>44074</v>
      </c>
      <c r="DD231" s="41">
        <v>44104</v>
      </c>
      <c r="DE231" s="41">
        <v>44135</v>
      </c>
      <c r="DF231" s="41">
        <v>44165</v>
      </c>
      <c r="DG231" s="41">
        <v>44196</v>
      </c>
      <c r="DH231" s="41">
        <v>44227</v>
      </c>
      <c r="DI231" s="41">
        <v>44255</v>
      </c>
      <c r="DJ231" s="41">
        <v>44286</v>
      </c>
      <c r="DK231" s="41">
        <v>44316</v>
      </c>
      <c r="DL231" s="41">
        <v>44347</v>
      </c>
      <c r="DM231" s="41">
        <v>44377</v>
      </c>
      <c r="DN231" s="41">
        <v>44408</v>
      </c>
      <c r="DO231" s="41">
        <v>44439</v>
      </c>
      <c r="DP231" s="41">
        <v>44469</v>
      </c>
      <c r="DQ231" s="41">
        <v>44500</v>
      </c>
      <c r="DR231" s="41">
        <v>44530</v>
      </c>
      <c r="DS231" s="41">
        <v>44561</v>
      </c>
      <c r="DT231" s="41">
        <v>44592</v>
      </c>
      <c r="DU231" s="41">
        <v>44620</v>
      </c>
      <c r="DV231" s="41">
        <v>44651</v>
      </c>
      <c r="DW231" s="41">
        <v>44681</v>
      </c>
      <c r="DX231" s="41">
        <v>44712</v>
      </c>
      <c r="DY231" s="41">
        <v>44742</v>
      </c>
      <c r="DZ231" s="41">
        <v>44773</v>
      </c>
      <c r="EA231" s="41">
        <v>44804</v>
      </c>
      <c r="EB231" s="41">
        <v>44834</v>
      </c>
      <c r="EC231" s="41">
        <v>44865</v>
      </c>
      <c r="ED231" s="41">
        <v>44895</v>
      </c>
      <c r="EE231" s="41">
        <v>44926</v>
      </c>
      <c r="EF231" s="41">
        <v>44957</v>
      </c>
      <c r="EG231" s="41">
        <v>44985</v>
      </c>
      <c r="EH231" s="41">
        <v>45016</v>
      </c>
      <c r="EI231" s="41">
        <v>45046</v>
      </c>
      <c r="EJ231" s="41">
        <v>45077</v>
      </c>
      <c r="EK231" s="41">
        <v>45107</v>
      </c>
      <c r="EL231" s="41">
        <v>45138</v>
      </c>
      <c r="EM231" s="41">
        <v>45169</v>
      </c>
      <c r="EN231" s="41">
        <v>45199</v>
      </c>
      <c r="EO231" s="41">
        <v>45230</v>
      </c>
      <c r="EP231" s="41">
        <v>45260</v>
      </c>
      <c r="EQ231" s="41">
        <v>45291</v>
      </c>
      <c r="ER231" s="41">
        <v>45322</v>
      </c>
      <c r="ES231" s="41">
        <v>45351</v>
      </c>
      <c r="ET231" s="41">
        <v>45382</v>
      </c>
      <c r="EU231" s="41">
        <v>45412</v>
      </c>
      <c r="EV231" s="41">
        <v>45443</v>
      </c>
      <c r="EW231" s="41">
        <v>45473</v>
      </c>
      <c r="EX231" s="41">
        <v>45504</v>
      </c>
      <c r="EY231" s="41">
        <v>45535</v>
      </c>
      <c r="EZ231" s="41">
        <v>45565</v>
      </c>
      <c r="FA231" s="41">
        <v>45596</v>
      </c>
      <c r="FB231" s="41">
        <v>45626</v>
      </c>
      <c r="FC231" s="41">
        <v>45657</v>
      </c>
      <c r="FD231" s="41">
        <v>45688</v>
      </c>
      <c r="FE231" s="41">
        <v>45716</v>
      </c>
      <c r="FF231" s="41">
        <v>45747</v>
      </c>
      <c r="FG231" s="41">
        <v>45777</v>
      </c>
      <c r="FH231" s="41">
        <v>45808</v>
      </c>
      <c r="FI231" s="41">
        <v>45838</v>
      </c>
    </row>
    <row r="232" spans="1:165" ht="15" customHeight="1">
      <c r="A232" s="44"/>
      <c r="B232" s="44"/>
      <c r="C232" s="44"/>
      <c r="D232" s="44"/>
      <c r="E232" s="44"/>
      <c r="F232" s="44"/>
      <c r="G232" s="44"/>
      <c r="H232" s="44"/>
      <c r="I232" s="44"/>
      <c r="J232" s="44"/>
      <c r="K232" s="44"/>
      <c r="L232" s="44"/>
      <c r="M232" s="44"/>
      <c r="N232" s="44"/>
      <c r="O232" s="44"/>
      <c r="P232" s="44"/>
      <c r="Q232" s="44"/>
      <c r="R232" s="44"/>
      <c r="S232" s="44"/>
      <c r="T232" s="44"/>
      <c r="U232" s="44"/>
      <c r="V232" s="44"/>
      <c r="W232" s="44"/>
      <c r="X232" s="44"/>
      <c r="Y232" s="44"/>
      <c r="Z232" s="44"/>
      <c r="AA232" s="44"/>
      <c r="AB232" s="44"/>
      <c r="AC232" s="44"/>
      <c r="AD232" s="44"/>
      <c r="AE232" s="44"/>
      <c r="AF232" s="44"/>
      <c r="AG232" s="44"/>
      <c r="AH232" s="44"/>
      <c r="AI232" s="44"/>
      <c r="AJ232" s="44"/>
      <c r="AK232" s="44"/>
      <c r="AL232" s="44"/>
      <c r="AM232" s="44"/>
      <c r="AN232" s="44"/>
      <c r="AO232" s="44"/>
      <c r="AP232" s="44"/>
      <c r="AQ232" s="44"/>
      <c r="AR232" s="44"/>
      <c r="AS232" s="44"/>
      <c r="AT232" s="44"/>
      <c r="AU232" s="44"/>
      <c r="AV232" s="44"/>
      <c r="AY232" s="42">
        <v>2016</v>
      </c>
      <c r="AZ232" s="43"/>
      <c r="BA232" s="43"/>
      <c r="BB232" s="43"/>
      <c r="BC232" s="43"/>
      <c r="BD232" s="43"/>
      <c r="BE232" s="43"/>
      <c r="BF232" s="43"/>
      <c r="BG232" s="43"/>
      <c r="BH232" s="43"/>
      <c r="BI232" s="43"/>
      <c r="BJ232" s="43"/>
      <c r="BK232" s="43"/>
      <c r="BL232" s="43" t="e">
        <f>SUMIFS('[1]I. Month-End'!$BH:$BH,'[1]I. Month-End'!$BE:$BE,$AY232,'[1]I. Month-End'!$BD:$BD,BL$231)</f>
        <v>#VALUE!</v>
      </c>
      <c r="BM232" s="43" t="e">
        <f>SUMIFS('[1]I. Month-End'!$BH:$BH,'[1]I. Month-End'!$BE:$BE,$AY232,'[1]I. Month-End'!$BD:$BD,BM$231)</f>
        <v>#VALUE!</v>
      </c>
      <c r="BN232" s="43" t="e">
        <f>SUMIFS('[1]I. Month-End'!$BH:$BH,'[1]I. Month-End'!$BE:$BE,$AY232,'[1]I. Month-End'!$BD:$BD,BN$231)</f>
        <v>#VALUE!</v>
      </c>
      <c r="BO232" s="43" t="e">
        <f>SUMIFS('[1]I. Month-End'!$BH:$BH,'[1]I. Month-End'!$BE:$BE,$AY232,'[1]I. Month-End'!$BD:$BD,BO$231)</f>
        <v>#VALUE!</v>
      </c>
      <c r="BP232" s="43" t="e">
        <f>SUMIFS('[1]I. Month-End'!$BH:$BH,'[1]I. Month-End'!$BE:$BE,$AY232,'[1]I. Month-End'!$BD:$BD,BP$231)</f>
        <v>#VALUE!</v>
      </c>
      <c r="BQ232" s="43" t="e">
        <f>SUMIFS('[1]I. Month-End'!$BH:$BH,'[1]I. Month-End'!$BE:$BE,$AY232,'[1]I. Month-End'!$BD:$BD,BQ$231)</f>
        <v>#VALUE!</v>
      </c>
      <c r="BR232" s="43" t="e">
        <f>SUMIFS('[1]I. Month-End'!$BH:$BH,'[1]I. Month-End'!$BE:$BE,$AY232,'[1]I. Month-End'!$BD:$BD,BR$231)</f>
        <v>#VALUE!</v>
      </c>
      <c r="BS232" s="43" t="e">
        <f>SUMIFS('[1]I. Month-End'!$BH:$BH,'[1]I. Month-End'!$BE:$BE,$AY232,'[1]I. Month-End'!$BD:$BD,BS$231)</f>
        <v>#VALUE!</v>
      </c>
      <c r="BT232" s="43" t="e">
        <f>SUMIFS('[1]I. Month-End'!$BH:$BH,'[1]I. Month-End'!$BE:$BE,$AY232,'[1]I. Month-End'!$BD:$BD,BT$231)</f>
        <v>#VALUE!</v>
      </c>
      <c r="BU232" s="43" t="e">
        <f>SUMIFS('[1]I. Month-End'!$BH:$BH,'[1]I. Month-End'!$BE:$BE,$AY232,'[1]I. Month-End'!$BD:$BD,BU$231)</f>
        <v>#VALUE!</v>
      </c>
      <c r="BV232" s="43" t="e">
        <f>SUMIFS('[1]I. Month-End'!$BH:$BH,'[1]I. Month-End'!$BE:$BE,$AY232,'[1]I. Month-End'!$BD:$BD,BV$231)</f>
        <v>#VALUE!</v>
      </c>
      <c r="BW232" s="43" t="e">
        <f>SUMIFS('[1]I. Month-End'!$BH:$BH,'[1]I. Month-End'!$BE:$BE,$AY232,'[1]I. Month-End'!$BD:$BD,BW$231)</f>
        <v>#VALUE!</v>
      </c>
      <c r="BX232" s="43" t="e">
        <f>SUMIFS('[1]I. Month-End'!$BH:$BH,'[1]I. Month-End'!$BE:$BE,$AY232,'[1]I. Month-End'!$BD:$BD,BX$231)</f>
        <v>#VALUE!</v>
      </c>
      <c r="BY232" s="43" t="e">
        <f>SUMIFS('[1]I. Month-End'!$BH:$BH,'[1]I. Month-End'!$BE:$BE,$AY232,'[1]I. Month-End'!$BD:$BD,BY$231)</f>
        <v>#VALUE!</v>
      </c>
      <c r="BZ232" s="43" t="e">
        <f>SUMIFS('[1]I. Month-End'!$BH:$BH,'[1]I. Month-End'!$BE:$BE,$AY232,'[1]I. Month-End'!$BD:$BD,BZ$231)</f>
        <v>#VALUE!</v>
      </c>
      <c r="CA232" s="43" t="e">
        <f>SUMIFS('[1]I. Month-End'!$BH:$BH,'[1]I. Month-End'!$BE:$BE,$AY232,'[1]I. Month-End'!$BD:$BD,CA$231)</f>
        <v>#VALUE!</v>
      </c>
      <c r="CB232" s="43" t="e">
        <f>SUMIFS('[1]I. Month-End'!$BH:$BH,'[1]I. Month-End'!$BE:$BE,$AY232,'[1]I. Month-End'!$BD:$BD,CB$231)</f>
        <v>#VALUE!</v>
      </c>
      <c r="CC232" s="43" t="e">
        <f>SUMIFS('[1]I. Month-End'!$BH:$BH,'[1]I. Month-End'!$BE:$BE,$AY232,'[1]I. Month-End'!$BD:$BD,CC$231)</f>
        <v>#VALUE!</v>
      </c>
      <c r="CD232" s="43" t="e">
        <f>SUMIFS('[1]I. Month-End'!$BH:$BH,'[1]I. Month-End'!$BE:$BE,$AY232,'[1]I. Month-End'!$BD:$BD,CD$231)</f>
        <v>#VALUE!</v>
      </c>
      <c r="CE232" s="43" t="e">
        <f>SUMIFS('[1]I. Month-End'!$BH:$BH,'[1]I. Month-End'!$BE:$BE,$AY232,'[1]I. Month-End'!$BD:$BD,CE$231)</f>
        <v>#VALUE!</v>
      </c>
      <c r="CF232" s="43" t="e">
        <f>SUMIFS('[1]I. Month-End'!$BH:$BH,'[1]I. Month-End'!$BE:$BE,$AY232,'[1]I. Month-End'!$BD:$BD,CF$231)</f>
        <v>#VALUE!</v>
      </c>
      <c r="CG232" s="43" t="e">
        <f>SUMIFS('[1]I. Month-End'!$BH:$BH,'[1]I. Month-End'!$BE:$BE,$AY232,'[1]I. Month-End'!$BD:$BD,CG$231)</f>
        <v>#VALUE!</v>
      </c>
      <c r="CH232" s="43" t="e">
        <f>SUMIFS('[1]I. Month-End'!$BH:$BH,'[1]I. Month-End'!$BE:$BE,$AY232,'[1]I. Month-End'!$BD:$BD,CH$231)</f>
        <v>#VALUE!</v>
      </c>
      <c r="CI232" s="43" t="e">
        <f>SUMIFS('[1]I. Month-End'!$BH:$BH,'[1]I. Month-End'!$BE:$BE,$AY232,'[1]I. Month-End'!$BD:$BD,CI$231)</f>
        <v>#VALUE!</v>
      </c>
      <c r="CJ232" s="43" t="e">
        <f>SUMIFS('[1]I. Month-End'!$BH:$BH,'[1]I. Month-End'!$BE:$BE,$AY232,'[1]I. Month-End'!$BD:$BD,CJ$231)</f>
        <v>#VALUE!</v>
      </c>
      <c r="CK232" s="43" t="e">
        <f>SUMIFS('[1]I. Month-End'!$BH:$BH,'[1]I. Month-End'!$BE:$BE,$AY232,'[1]I. Month-End'!$BD:$BD,CK$231)</f>
        <v>#VALUE!</v>
      </c>
      <c r="CL232" s="43" t="e">
        <f>SUMIFS('[1]I. Month-End'!$BH:$BH,'[1]I. Month-End'!$BE:$BE,$AY232,'[1]I. Month-End'!$BD:$BD,CL$231)</f>
        <v>#VALUE!</v>
      </c>
      <c r="CM232" s="43" t="e">
        <f>SUMIFS('[1]I. Month-End'!$BH:$BH,'[1]I. Month-End'!$BE:$BE,$AY232,'[1]I. Month-End'!$BD:$BD,CM$231)</f>
        <v>#VALUE!</v>
      </c>
      <c r="CN232" s="43" t="e">
        <f>SUMIFS('[1]I. Month-End'!$BH:$BH,'[1]I. Month-End'!$BE:$BE,$AY232,'[1]I. Month-End'!$BD:$BD,CN$231)</f>
        <v>#VALUE!</v>
      </c>
      <c r="CO232" s="43" t="e">
        <f>SUMIFS('[1]I. Month-End'!$BH:$BH,'[1]I. Month-End'!$BE:$BE,$AY232,'[1]I. Month-End'!$BD:$BD,CO$231)</f>
        <v>#VALUE!</v>
      </c>
      <c r="CP232" s="43" t="e">
        <f>SUMIFS('[1]I. Month-End'!$BH:$BH,'[1]I. Month-End'!$BE:$BE,$AY232,'[1]I. Month-End'!$BD:$BD,CP$231)</f>
        <v>#VALUE!</v>
      </c>
      <c r="CQ232" s="43" t="e">
        <f>SUMIFS('[1]I. Month-End'!$BH:$BH,'[1]I. Month-End'!$BE:$BE,$AY232,'[1]I. Month-End'!$BD:$BD,CQ$231)</f>
        <v>#VALUE!</v>
      </c>
      <c r="CR232" s="43" t="e">
        <f>SUMIFS('[1]I. Month-End'!$BH:$BH,'[1]I. Month-End'!$BE:$BE,$AY232,'[1]I. Month-End'!$BD:$BD,CR$231)</f>
        <v>#VALUE!</v>
      </c>
      <c r="CS232" s="43" t="e">
        <f>SUMIFS('[1]I. Month-End'!$BH:$BH,'[1]I. Month-End'!$BE:$BE,$AY232,'[1]I. Month-End'!$BD:$BD,CS$231)</f>
        <v>#VALUE!</v>
      </c>
      <c r="CT232" s="43" t="e">
        <f>SUMIFS('[1]I. Month-End'!$BH:$BH,'[1]I. Month-End'!$BE:$BE,$AY232,'[1]I. Month-End'!$BD:$BD,CT$231)</f>
        <v>#VALUE!</v>
      </c>
      <c r="CU232" s="43" t="e">
        <f>SUMIFS('[1]I. Month-End'!$BH:$BH,'[1]I. Month-End'!$BE:$BE,$AY232,'[1]I. Month-End'!$BD:$BD,CU$231)</f>
        <v>#VALUE!</v>
      </c>
      <c r="CV232" s="43" t="e">
        <f>SUMIFS('[1]I. Month-End'!$BH:$BH,'[1]I. Month-End'!$BE:$BE,$AY232,'[1]I. Month-End'!$BD:$BD,CV$231)</f>
        <v>#VALUE!</v>
      </c>
      <c r="CW232" s="43" t="e">
        <f>SUMIFS('[1]I. Month-End'!$BH:$BH,'[1]I. Month-End'!$BE:$BE,$AY232,'[1]I. Month-End'!$BD:$BD,CW$231)</f>
        <v>#VALUE!</v>
      </c>
      <c r="CX232" s="43" t="e">
        <f>SUMIFS('[1]I. Month-End'!$BH:$BH,'[1]I. Month-End'!$BE:$BE,$AY232,'[1]I. Month-End'!$BD:$BD,CX$231)</f>
        <v>#VALUE!</v>
      </c>
      <c r="CY232" s="43" t="e">
        <f>SUMIFS('[1]I. Month-End'!$BH:$BH,'[1]I. Month-End'!$BE:$BE,$AY232,'[1]I. Month-End'!$BD:$BD,CY$231)</f>
        <v>#VALUE!</v>
      </c>
      <c r="CZ232" s="43" t="e">
        <f>SUMIFS('[1]I. Month-End'!$BH:$BH,'[1]I. Month-End'!$BE:$BE,$AY232,'[1]I. Month-End'!$BD:$BD,CZ$231)</f>
        <v>#VALUE!</v>
      </c>
      <c r="DA232" s="43" t="e">
        <f>SUMIFS('[1]I. Month-End'!$BH:$BH,'[1]I. Month-End'!$BE:$BE,$AY232,'[1]I. Month-End'!$BD:$BD,DA$231)</f>
        <v>#VALUE!</v>
      </c>
      <c r="DB232" s="43" t="e">
        <f>SUMIFS('[1]I. Month-End'!$BH:$BH,'[1]I. Month-End'!$BE:$BE,$AY232,'[1]I. Month-End'!$BD:$BD,DB$231)</f>
        <v>#VALUE!</v>
      </c>
      <c r="DC232" s="43" t="e">
        <f>SUMIFS('[1]I. Month-End'!$BH:$BH,'[1]I. Month-End'!$BE:$BE,$AY232,'[1]I. Month-End'!$BD:$BD,DC$231)</f>
        <v>#VALUE!</v>
      </c>
      <c r="DD232" s="43" t="e">
        <f>SUMIFS('[1]I. Month-End'!$BH:$BH,'[1]I. Month-End'!$BE:$BE,$AY232,'[1]I. Month-End'!$BD:$BD,DD$231)</f>
        <v>#VALUE!</v>
      </c>
      <c r="DE232" s="43" t="e">
        <f>SUMIFS('[1]I. Month-End'!$BH:$BH,'[1]I. Month-End'!$BE:$BE,$AY232,'[1]I. Month-End'!$BD:$BD,DE$231)</f>
        <v>#VALUE!</v>
      </c>
      <c r="DF232" s="43" t="e">
        <f>SUMIFS('[1]I. Month-End'!$BH:$BH,'[1]I. Month-End'!$BE:$BE,$AY232,'[1]I. Month-End'!$BD:$BD,DF$231)</f>
        <v>#VALUE!</v>
      </c>
      <c r="DG232" s="43" t="e">
        <f>SUMIFS('[1]I. Month-End'!$BH:$BH,'[1]I. Month-End'!$BE:$BE,$AY232,'[1]I. Month-End'!$BD:$BD,DG$231)</f>
        <v>#VALUE!</v>
      </c>
      <c r="DH232" s="43" t="e">
        <f>SUMIFS('[1]I. Month-End'!$BH:$BH,'[1]I. Month-End'!$BE:$BE,$AY232,'[1]I. Month-End'!$BD:$BD,DH$231)</f>
        <v>#VALUE!</v>
      </c>
      <c r="DI232" s="43" t="e">
        <f>SUMIFS('[1]I. Month-End'!$BH:$BH,'[1]I. Month-End'!$BE:$BE,$AY232,'[1]I. Month-End'!$BD:$BD,DI$231)</f>
        <v>#VALUE!</v>
      </c>
      <c r="DJ232" s="43" t="e">
        <f>SUMIFS('[1]I. Month-End'!$BH:$BH,'[1]I. Month-End'!$BE:$BE,$AY232,'[1]I. Month-End'!$BD:$BD,DJ$231)</f>
        <v>#VALUE!</v>
      </c>
      <c r="DK232" s="43" t="e">
        <f>SUMIFS('[1]I. Month-End'!$BH:$BH,'[1]I. Month-End'!$BE:$BE,$AY232,'[1]I. Month-End'!$BD:$BD,DK$231)</f>
        <v>#VALUE!</v>
      </c>
      <c r="DL232" s="43" t="e">
        <f>SUMIFS('[1]I. Month-End'!$BH:$BH,'[1]I. Month-End'!$BE:$BE,$AY232,'[1]I. Month-End'!$BD:$BD,DL$231)</f>
        <v>#VALUE!</v>
      </c>
      <c r="DM232" s="43" t="e">
        <f>SUMIFS('[1]I. Month-End'!$BH:$BH,'[1]I. Month-End'!$BE:$BE,$AY232,'[1]I. Month-End'!$BD:$BD,DM$231)</f>
        <v>#VALUE!</v>
      </c>
      <c r="DN232" s="43" t="e">
        <f>SUMIFS('[1]I. Month-End'!$BH:$BH,'[1]I. Month-End'!$BE:$BE,$AY232,'[1]I. Month-End'!$BD:$BD,DN$231)</f>
        <v>#VALUE!</v>
      </c>
      <c r="DO232" s="43" t="e">
        <f>SUMIFS('[1]I. Month-End'!$BH:$BH,'[1]I. Month-End'!$BE:$BE,$AY232,'[1]I. Month-End'!$BD:$BD,DO$231)</f>
        <v>#VALUE!</v>
      </c>
      <c r="DP232" s="43" t="e">
        <f>SUMIFS('[1]I. Month-End'!$BH:$BH,'[1]I. Month-End'!$BE:$BE,$AY232,'[1]I. Month-End'!$BD:$BD,DP$231)</f>
        <v>#VALUE!</v>
      </c>
      <c r="DQ232" s="43" t="e">
        <f>SUMIFS('[1]I. Month-End'!$BH:$BH,'[1]I. Month-End'!$BE:$BE,$AY232,'[1]I. Month-End'!$BD:$BD,DQ$231)</f>
        <v>#VALUE!</v>
      </c>
      <c r="DR232" s="43" t="e">
        <f>SUMIFS('[1]I. Month-End'!$BH:$BH,'[1]I. Month-End'!$BE:$BE,$AY232,'[1]I. Month-End'!$BD:$BD,DR$231)</f>
        <v>#VALUE!</v>
      </c>
      <c r="DS232" s="43" t="e">
        <f>SUMIFS('[1]I. Month-End'!$BH:$BH,'[1]I. Month-End'!$BE:$BE,$AY232,'[1]I. Month-End'!$BD:$BD,DS$231)</f>
        <v>#VALUE!</v>
      </c>
      <c r="DT232" s="43" t="e">
        <f>SUMIFS('[1]I. Month-End'!$BH:$BH,'[1]I. Month-End'!$BE:$BE,$AY232,'[1]I. Month-End'!$BD:$BD,DT$231)</f>
        <v>#VALUE!</v>
      </c>
      <c r="DU232" s="43" t="e">
        <f>SUMIFS('[1]I. Month-End'!$BH:$BH,'[1]I. Month-End'!$BE:$BE,$AY232,'[1]I. Month-End'!$BD:$BD,DU$231)</f>
        <v>#VALUE!</v>
      </c>
      <c r="DV232" s="43" t="e">
        <f>SUMIFS('[1]I. Month-End'!$BH:$BH,'[1]I. Month-End'!$BE:$BE,$AY232,'[1]I. Month-End'!$BD:$BD,DV$231)</f>
        <v>#VALUE!</v>
      </c>
      <c r="DW232" s="43" t="e">
        <f>SUMIFS('[1]I. Month-End'!$BH:$BH,'[1]I. Month-End'!$BE:$BE,$AY232,'[1]I. Month-End'!$BD:$BD,DW$231)</f>
        <v>#VALUE!</v>
      </c>
      <c r="DX232" s="43" t="e">
        <f>SUMIFS('[1]I. Month-End'!$BH:$BH,'[1]I. Month-End'!$BE:$BE,$AY232,'[1]I. Month-End'!$BD:$BD,DX$231)</f>
        <v>#VALUE!</v>
      </c>
      <c r="DY232" s="43" t="e">
        <f>SUMIFS('[1]I. Month-End'!$BH:$BH,'[1]I. Month-End'!$BE:$BE,$AY232,'[1]I. Month-End'!$BD:$BD,DY$231)</f>
        <v>#VALUE!</v>
      </c>
      <c r="DZ232" s="43" t="e">
        <f>SUMIFS('[1]I. Month-End'!$BH:$BH,'[1]I. Month-End'!$BE:$BE,$AY232,'[1]I. Month-End'!$BD:$BD,DZ$231)</f>
        <v>#VALUE!</v>
      </c>
      <c r="EA232" s="43" t="e">
        <f>SUMIFS('[1]I. Month-End'!$BH:$BH,'[1]I. Month-End'!$BE:$BE,$AY232,'[1]I. Month-End'!$BD:$BD,EA$231)</f>
        <v>#VALUE!</v>
      </c>
      <c r="EB232" s="43" t="e">
        <f>SUMIFS('[1]I. Month-End'!$BH:$BH,'[1]I. Month-End'!$BE:$BE,$AY232,'[1]I. Month-End'!$BD:$BD,EB$231)</f>
        <v>#VALUE!</v>
      </c>
      <c r="EC232" s="43" t="e">
        <f>SUMIFS('[1]I. Month-End'!$BH:$BH,'[1]I. Month-End'!$BE:$BE,$AY232,'[1]I. Month-End'!$BD:$BD,EC$231)</f>
        <v>#VALUE!</v>
      </c>
      <c r="ED232" s="43" t="e">
        <f>SUMIFS('[1]I. Month-End'!$BH:$BH,'[1]I. Month-End'!$BE:$BE,$AY232,'[1]I. Month-End'!$BD:$BD,ED$231)</f>
        <v>#VALUE!</v>
      </c>
      <c r="EE232" s="43" t="e">
        <f>SUMIFS('[1]I. Month-End'!$BH:$BH,'[1]I. Month-End'!$BE:$BE,$AY232,'[1]I. Month-End'!$BD:$BD,EE$231)</f>
        <v>#VALUE!</v>
      </c>
      <c r="EF232" s="43" t="e">
        <f>SUMIFS('[1]I. Month-End'!$BH:$BH,'[1]I. Month-End'!$BE:$BE,$AY232,'[1]I. Month-End'!$BD:$BD,EF$231)</f>
        <v>#VALUE!</v>
      </c>
      <c r="EG232" s="43" t="e">
        <f>SUMIFS('[1]I. Month-End'!$BH:$BH,'[1]I. Month-End'!$BE:$BE,$AY232,'[1]I. Month-End'!$BD:$BD,EG$231)</f>
        <v>#VALUE!</v>
      </c>
      <c r="EH232" s="43" t="e">
        <f>SUMIFS('[1]I. Month-End'!$BH:$BH,'[1]I. Month-End'!$BE:$BE,$AY232,'[1]I. Month-End'!$BD:$BD,EH$231)</f>
        <v>#VALUE!</v>
      </c>
      <c r="EI232" s="43" t="e">
        <f>SUMIFS('[1]I. Month-End'!$BH:$BH,'[1]I. Month-End'!$BE:$BE,$AY232,'[1]I. Month-End'!$BD:$BD,EI$231)</f>
        <v>#VALUE!</v>
      </c>
      <c r="EJ232" s="43" t="e">
        <f>SUMIFS('[1]I. Month-End'!$BH:$BH,'[1]I. Month-End'!$BE:$BE,$AY232,'[1]I. Month-End'!$BD:$BD,EJ$231)</f>
        <v>#VALUE!</v>
      </c>
      <c r="EK232" s="43" t="e">
        <f>SUMIFS('[1]I. Month-End'!$BH:$BH,'[1]I. Month-End'!$BE:$BE,$AY232,'[1]I. Month-End'!$BD:$BD,EK$231)</f>
        <v>#VALUE!</v>
      </c>
      <c r="EL232" s="43" t="e">
        <f>SUMIFS('[1]I. Month-End'!$BH:$BH,'[1]I. Month-End'!$BE:$BE,$AY232,'[1]I. Month-End'!$BD:$BD,EL$231)</f>
        <v>#VALUE!</v>
      </c>
      <c r="EM232" s="43" t="e">
        <f>SUMIFS('[1]I. Month-End'!$BH:$BH,'[1]I. Month-End'!$BE:$BE,$AY232,'[1]I. Month-End'!$BD:$BD,EM$231)</f>
        <v>#VALUE!</v>
      </c>
      <c r="EN232" s="43" t="e">
        <f>SUMIFS('[1]I. Month-End'!$BH:$BH,'[1]I. Month-End'!$BE:$BE,$AY232,'[1]I. Month-End'!$BD:$BD,EN$231)</f>
        <v>#VALUE!</v>
      </c>
      <c r="EO232" s="43" t="e">
        <f>SUMIFS('[1]I. Month-End'!$BH:$BH,'[1]I. Month-End'!$BE:$BE,$AY232,'[1]I. Month-End'!$BD:$BD,EO$231)</f>
        <v>#VALUE!</v>
      </c>
      <c r="EP232" s="43" t="e">
        <f>SUMIFS('[1]I. Month-End'!$BH:$BH,'[1]I. Month-End'!$BE:$BE,$AY232,'[1]I. Month-End'!$BD:$BD,EP$231)</f>
        <v>#VALUE!</v>
      </c>
      <c r="EQ232" s="43" t="e">
        <f>SUMIFS('[1]I. Month-End'!$BH:$BH,'[1]I. Month-End'!$BE:$BE,$AY232,'[1]I. Month-End'!$BD:$BD,EQ$231)</f>
        <v>#VALUE!</v>
      </c>
      <c r="ER232" s="43" t="e">
        <f>SUMIFS('[1]I. Month-End'!$BH:$BH,'[1]I. Month-End'!$BE:$BE,$AY232,'[1]I. Month-End'!$BD:$BD,ER$231)</f>
        <v>#VALUE!</v>
      </c>
      <c r="ES232" s="43" t="e">
        <f>SUMIFS('[1]I. Month-End'!$BH:$BH,'[1]I. Month-End'!$BE:$BE,$AY232,'[1]I. Month-End'!$BD:$BD,ES$231)</f>
        <v>#VALUE!</v>
      </c>
      <c r="ET232" s="43" t="e">
        <f>SUMIFS('[1]I. Month-End'!$BH:$BH,'[1]I. Month-End'!$BE:$BE,$AY232,'[1]I. Month-End'!$BD:$BD,ET$231)</f>
        <v>#VALUE!</v>
      </c>
      <c r="EU232" s="43" t="e">
        <f>SUMIFS('[1]I. Month-End'!$BH:$BH,'[1]I. Month-End'!$BE:$BE,$AY232,'[1]I. Month-End'!$BD:$BD,EU$231)</f>
        <v>#VALUE!</v>
      </c>
      <c r="EV232" s="43" t="e">
        <f>SUMIFS('[1]I. Month-End'!$BH:$BH,'[1]I. Month-End'!$BE:$BE,$AY232,'[1]I. Month-End'!$BD:$BD,EV$231)</f>
        <v>#VALUE!</v>
      </c>
      <c r="EW232" s="43" t="e">
        <f>SUMIFS('[1]I. Month-End'!$BH:$BH,'[1]I. Month-End'!$BE:$BE,$AY232,'[1]I. Month-End'!$BD:$BD,EW$231)</f>
        <v>#VALUE!</v>
      </c>
      <c r="EX232" s="43" t="e">
        <f>SUMIFS('[1]I. Month-End'!$BH:$BH,'[1]I. Month-End'!$BE:$BE,$AY232,'[1]I. Month-End'!$BD:$BD,EX$231)</f>
        <v>#VALUE!</v>
      </c>
      <c r="EY232" s="43" t="e">
        <f>SUMIFS('[1]I. Month-End'!$BH:$BH,'[1]I. Month-End'!$BE:$BE,$AY232,'[1]I. Month-End'!$BD:$BD,EY$231)</f>
        <v>#VALUE!</v>
      </c>
      <c r="EZ232" s="43" t="e">
        <f>SUMIFS('[1]I. Month-End'!$BH:$BH,'[1]I. Month-End'!$BE:$BE,$AY232,'[1]I. Month-End'!$BD:$BD,EZ$231)</f>
        <v>#VALUE!</v>
      </c>
      <c r="FA232" s="43" t="e">
        <f>SUMIFS('[1]I. Month-End'!$BH:$BH,'[1]I. Month-End'!$BE:$BE,$AY232,'[1]I. Month-End'!$BD:$BD,FA$231)</f>
        <v>#VALUE!</v>
      </c>
      <c r="FB232" s="43" t="e">
        <f>SUMIFS('[1]I. Month-End'!$BH:$BH,'[1]I. Month-End'!$BE:$BE,$AY232,'[1]I. Month-End'!$BD:$BD,FB$231)</f>
        <v>#VALUE!</v>
      </c>
      <c r="FC232" s="43" t="e">
        <f>SUMIFS('[1]I. Month-End'!$BH:$BH,'[1]I. Month-End'!$BE:$BE,$AY232,'[1]I. Month-End'!$BD:$BD,FC$231)</f>
        <v>#VALUE!</v>
      </c>
      <c r="FD232" s="43" t="e">
        <f>SUMIFS('[1]I. Month-End'!$BH:$BH,'[1]I. Month-End'!$BE:$BE,$AY232,'[1]I. Month-End'!$BD:$BD,FD$231)</f>
        <v>#VALUE!</v>
      </c>
      <c r="FE232" s="43" t="e">
        <f>SUMIFS('[1]I. Month-End'!$BH:$BH,'[1]I. Month-End'!$BE:$BE,$AY232,'[1]I. Month-End'!$BD:$BD,FE$231)</f>
        <v>#VALUE!</v>
      </c>
      <c r="FF232" s="43" t="e">
        <f>SUMIFS('[1]I. Month-End'!$BH:$BH,'[1]I. Month-End'!$BE:$BE,$AY232,'[1]I. Month-End'!$BD:$BD,FF$231)</f>
        <v>#VALUE!</v>
      </c>
      <c r="FG232" s="43" t="e">
        <f>SUMIFS('[1]I. Month-End'!$BH:$BH,'[1]I. Month-End'!$BE:$BE,$AY232,'[1]I. Month-End'!$BD:$BD,FG$231)</f>
        <v>#VALUE!</v>
      </c>
      <c r="FH232" s="43" t="e">
        <f>SUMIFS('[1]I. Month-End'!$BH:$BH,'[1]I. Month-End'!$BE:$BE,$AY232,'[1]I. Month-End'!$BD:$BD,FH$231)</f>
        <v>#VALUE!</v>
      </c>
      <c r="FI232" s="43" t="e">
        <f>SUMIFS('[1]I. Month-End'!$BH:$BH,'[1]I. Month-End'!$BE:$BE,$AY232,'[1]I. Month-End'!$BD:$BD,FI$231)</f>
        <v>#VALUE!</v>
      </c>
    </row>
    <row r="233" spans="1:165" ht="15" customHeight="1">
      <c r="A233" s="44"/>
      <c r="B233" s="44"/>
      <c r="C233" s="44"/>
      <c r="D233" s="44"/>
      <c r="E233" s="44"/>
      <c r="F233" s="44"/>
      <c r="G233" s="44"/>
      <c r="H233" s="44"/>
      <c r="I233" s="44"/>
      <c r="J233" s="44"/>
      <c r="K233" s="44"/>
      <c r="L233" s="44"/>
      <c r="M233" s="44"/>
      <c r="N233" s="44"/>
      <c r="O233" s="44"/>
      <c r="P233" s="44"/>
      <c r="Q233" s="44"/>
      <c r="R233" s="44"/>
      <c r="S233" s="44"/>
      <c r="T233" s="44"/>
      <c r="U233" s="44"/>
      <c r="V233" s="44"/>
      <c r="W233" s="44"/>
      <c r="X233" s="44"/>
      <c r="Y233" s="44"/>
      <c r="Z233" s="44"/>
      <c r="AA233" s="44"/>
      <c r="AB233" s="44"/>
      <c r="AC233" s="44"/>
      <c r="AD233" s="44"/>
      <c r="AE233" s="44"/>
      <c r="AF233" s="44"/>
      <c r="AG233" s="44"/>
      <c r="AH233" s="44"/>
      <c r="AI233" s="44"/>
      <c r="AJ233" s="44"/>
      <c r="AK233" s="44"/>
      <c r="AL233" s="44"/>
      <c r="AM233" s="44"/>
      <c r="AN233" s="44"/>
      <c r="AO233" s="44"/>
      <c r="AP233" s="44"/>
      <c r="AQ233" s="44"/>
      <c r="AR233" s="44"/>
      <c r="AS233" s="44"/>
      <c r="AT233" s="44"/>
      <c r="AU233" s="44"/>
      <c r="AV233" s="44"/>
      <c r="AY233" s="42">
        <v>2017</v>
      </c>
      <c r="AZ233" s="43"/>
      <c r="BA233" s="43"/>
      <c r="BB233" s="43"/>
      <c r="BC233" s="43"/>
      <c r="BD233" s="43"/>
      <c r="BE233" s="43"/>
      <c r="BF233" s="43"/>
      <c r="BG233" s="43"/>
      <c r="BH233" s="43"/>
      <c r="BI233" s="43"/>
      <c r="BJ233" s="43"/>
      <c r="BK233" s="43"/>
      <c r="BL233" s="43"/>
      <c r="BM233" s="43"/>
      <c r="BN233" s="43"/>
      <c r="BO233" s="43"/>
      <c r="BP233" s="43"/>
      <c r="BQ233" s="43"/>
      <c r="BR233" s="43"/>
      <c r="BS233" s="43"/>
      <c r="BT233" s="43"/>
      <c r="BU233" s="43"/>
      <c r="BV233" s="43"/>
      <c r="BW233" s="43"/>
      <c r="BX233" s="43" t="e">
        <f>SUMIFS('[1]I. Month-End'!$BH:$BH,'[1]I. Month-End'!$BE:$BE,$AY233,'[1]I. Month-End'!$BD:$BD,BX$231)</f>
        <v>#VALUE!</v>
      </c>
      <c r="BY233" s="43" t="e">
        <f>SUMIFS('[1]I. Month-End'!$BH:$BH,'[1]I. Month-End'!$BE:$BE,$AY233,'[1]I. Month-End'!$BD:$BD,BY$231)</f>
        <v>#VALUE!</v>
      </c>
      <c r="BZ233" s="43" t="e">
        <f>SUMIFS('[1]I. Month-End'!$BH:$BH,'[1]I. Month-End'!$BE:$BE,$AY233,'[1]I. Month-End'!$BD:$BD,BZ$231)</f>
        <v>#VALUE!</v>
      </c>
      <c r="CA233" s="43" t="e">
        <f>SUMIFS('[1]I. Month-End'!$BH:$BH,'[1]I. Month-End'!$BE:$BE,$AY233,'[1]I. Month-End'!$BD:$BD,CA$231)</f>
        <v>#VALUE!</v>
      </c>
      <c r="CB233" s="43" t="e">
        <f>SUMIFS('[1]I. Month-End'!$BH:$BH,'[1]I. Month-End'!$BE:$BE,$AY233,'[1]I. Month-End'!$BD:$BD,CB$231)</f>
        <v>#VALUE!</v>
      </c>
      <c r="CC233" s="43" t="e">
        <f>SUMIFS('[1]I. Month-End'!$BH:$BH,'[1]I. Month-End'!$BE:$BE,$AY233,'[1]I. Month-End'!$BD:$BD,CC$231)</f>
        <v>#VALUE!</v>
      </c>
      <c r="CD233" s="43" t="e">
        <f>SUMIFS('[1]I. Month-End'!$BH:$BH,'[1]I. Month-End'!$BE:$BE,$AY233,'[1]I. Month-End'!$BD:$BD,CD$231)</f>
        <v>#VALUE!</v>
      </c>
      <c r="CE233" s="43" t="e">
        <f>SUMIFS('[1]I. Month-End'!$BH:$BH,'[1]I. Month-End'!$BE:$BE,$AY233,'[1]I. Month-End'!$BD:$BD,CE$231)</f>
        <v>#VALUE!</v>
      </c>
      <c r="CF233" s="43" t="e">
        <f>SUMIFS('[1]I. Month-End'!$BH:$BH,'[1]I. Month-End'!$BE:$BE,$AY233,'[1]I. Month-End'!$BD:$BD,CF$231)</f>
        <v>#VALUE!</v>
      </c>
      <c r="CG233" s="43" t="e">
        <f>SUMIFS('[1]I. Month-End'!$BH:$BH,'[1]I. Month-End'!$BE:$BE,$AY233,'[1]I. Month-End'!$BD:$BD,CG$231)</f>
        <v>#VALUE!</v>
      </c>
      <c r="CH233" s="43" t="e">
        <f>SUMIFS('[1]I. Month-End'!$BH:$BH,'[1]I. Month-End'!$BE:$BE,$AY233,'[1]I. Month-End'!$BD:$BD,CH$231)</f>
        <v>#VALUE!</v>
      </c>
      <c r="CI233" s="43" t="e">
        <f>SUMIFS('[1]I. Month-End'!$BH:$BH,'[1]I. Month-End'!$BE:$BE,$AY233,'[1]I. Month-End'!$BD:$BD,CI$231)</f>
        <v>#VALUE!</v>
      </c>
      <c r="CJ233" s="43" t="e">
        <f>SUMIFS('[1]I. Month-End'!$BH:$BH,'[1]I. Month-End'!$BE:$BE,$AY233,'[1]I. Month-End'!$BD:$BD,CJ$231)</f>
        <v>#VALUE!</v>
      </c>
      <c r="CK233" s="43" t="e">
        <f>SUMIFS('[1]I. Month-End'!$BH:$BH,'[1]I. Month-End'!$BE:$BE,$AY233,'[1]I. Month-End'!$BD:$BD,CK$231)</f>
        <v>#VALUE!</v>
      </c>
      <c r="CL233" s="43" t="e">
        <f>SUMIFS('[1]I. Month-End'!$BH:$BH,'[1]I. Month-End'!$BE:$BE,$AY233,'[1]I. Month-End'!$BD:$BD,CL$231)</f>
        <v>#VALUE!</v>
      </c>
      <c r="CM233" s="43" t="e">
        <f>SUMIFS('[1]I. Month-End'!$BH:$BH,'[1]I. Month-End'!$BE:$BE,$AY233,'[1]I. Month-End'!$BD:$BD,CM$231)</f>
        <v>#VALUE!</v>
      </c>
      <c r="CN233" s="43" t="e">
        <f>SUMIFS('[1]I. Month-End'!$BH:$BH,'[1]I. Month-End'!$BE:$BE,$AY233,'[1]I. Month-End'!$BD:$BD,CN$231)</f>
        <v>#VALUE!</v>
      </c>
      <c r="CO233" s="43" t="e">
        <f>SUMIFS('[1]I. Month-End'!$BH:$BH,'[1]I. Month-End'!$BE:$BE,$AY233,'[1]I. Month-End'!$BD:$BD,CO$231)</f>
        <v>#VALUE!</v>
      </c>
      <c r="CP233" s="43" t="e">
        <f>SUMIFS('[1]I. Month-End'!$BH:$BH,'[1]I. Month-End'!$BE:$BE,$AY233,'[1]I. Month-End'!$BD:$BD,CP$231)</f>
        <v>#VALUE!</v>
      </c>
      <c r="CQ233" s="43" t="e">
        <f>SUMIFS('[1]I. Month-End'!$BH:$BH,'[1]I. Month-End'!$BE:$BE,$AY233,'[1]I. Month-End'!$BD:$BD,CQ$231)</f>
        <v>#VALUE!</v>
      </c>
      <c r="CR233" s="43" t="e">
        <f>SUMIFS('[1]I. Month-End'!$BH:$BH,'[1]I. Month-End'!$BE:$BE,$AY233,'[1]I. Month-End'!$BD:$BD,CR$231)</f>
        <v>#VALUE!</v>
      </c>
      <c r="CS233" s="43" t="e">
        <f>SUMIFS('[1]I. Month-End'!$BH:$BH,'[1]I. Month-End'!$BE:$BE,$AY233,'[1]I. Month-End'!$BD:$BD,CS$231)</f>
        <v>#VALUE!</v>
      </c>
      <c r="CT233" s="43" t="e">
        <f>SUMIFS('[1]I. Month-End'!$BH:$BH,'[1]I. Month-End'!$BE:$BE,$AY233,'[1]I. Month-End'!$BD:$BD,CT$231)</f>
        <v>#VALUE!</v>
      </c>
      <c r="CU233" s="43" t="e">
        <f>SUMIFS('[1]I. Month-End'!$BH:$BH,'[1]I. Month-End'!$BE:$BE,$AY233,'[1]I. Month-End'!$BD:$BD,CU$231)</f>
        <v>#VALUE!</v>
      </c>
      <c r="CV233" s="43" t="e">
        <f>SUMIFS('[1]I. Month-End'!$BH:$BH,'[1]I. Month-End'!$BE:$BE,$AY233,'[1]I. Month-End'!$BD:$BD,CV$231)</f>
        <v>#VALUE!</v>
      </c>
      <c r="CW233" s="43" t="e">
        <f>SUMIFS('[1]I. Month-End'!$BH:$BH,'[1]I. Month-End'!$BE:$BE,$AY233,'[1]I. Month-End'!$BD:$BD,CW$231)</f>
        <v>#VALUE!</v>
      </c>
      <c r="CX233" s="43" t="e">
        <f>SUMIFS('[1]I. Month-End'!$BH:$BH,'[1]I. Month-End'!$BE:$BE,$AY233,'[1]I. Month-End'!$BD:$BD,CX$231)</f>
        <v>#VALUE!</v>
      </c>
      <c r="CY233" s="43" t="e">
        <f>SUMIFS('[1]I. Month-End'!$BH:$BH,'[1]I. Month-End'!$BE:$BE,$AY233,'[1]I. Month-End'!$BD:$BD,CY$231)</f>
        <v>#VALUE!</v>
      </c>
      <c r="CZ233" s="43" t="e">
        <f>SUMIFS('[1]I. Month-End'!$BH:$BH,'[1]I. Month-End'!$BE:$BE,$AY233,'[1]I. Month-End'!$BD:$BD,CZ$231)</f>
        <v>#VALUE!</v>
      </c>
      <c r="DA233" s="43" t="e">
        <f>SUMIFS('[1]I. Month-End'!$BH:$BH,'[1]I. Month-End'!$BE:$BE,$AY233,'[1]I. Month-End'!$BD:$BD,DA$231)</f>
        <v>#VALUE!</v>
      </c>
      <c r="DB233" s="43" t="e">
        <f>SUMIFS('[1]I. Month-End'!$BH:$BH,'[1]I. Month-End'!$BE:$BE,$AY233,'[1]I. Month-End'!$BD:$BD,DB$231)</f>
        <v>#VALUE!</v>
      </c>
      <c r="DC233" s="43" t="e">
        <f>SUMIFS('[1]I. Month-End'!$BH:$BH,'[1]I. Month-End'!$BE:$BE,$AY233,'[1]I. Month-End'!$BD:$BD,DC$231)</f>
        <v>#VALUE!</v>
      </c>
      <c r="DD233" s="43" t="e">
        <f>SUMIFS('[1]I. Month-End'!$BH:$BH,'[1]I. Month-End'!$BE:$BE,$AY233,'[1]I. Month-End'!$BD:$BD,DD$231)</f>
        <v>#VALUE!</v>
      </c>
      <c r="DE233" s="43" t="e">
        <f>SUMIFS('[1]I. Month-End'!$BH:$BH,'[1]I. Month-End'!$BE:$BE,$AY233,'[1]I. Month-End'!$BD:$BD,DE$231)</f>
        <v>#VALUE!</v>
      </c>
      <c r="DF233" s="43" t="e">
        <f>SUMIFS('[1]I. Month-End'!$BH:$BH,'[1]I. Month-End'!$BE:$BE,$AY233,'[1]I. Month-End'!$BD:$BD,DF$231)</f>
        <v>#VALUE!</v>
      </c>
      <c r="DG233" s="43" t="e">
        <f>SUMIFS('[1]I. Month-End'!$BH:$BH,'[1]I. Month-End'!$BE:$BE,$AY233,'[1]I. Month-End'!$BD:$BD,DG$231)</f>
        <v>#VALUE!</v>
      </c>
      <c r="DH233" s="43" t="e">
        <f>SUMIFS('[1]I. Month-End'!$BH:$BH,'[1]I. Month-End'!$BE:$BE,$AY233,'[1]I. Month-End'!$BD:$BD,DH$231)</f>
        <v>#VALUE!</v>
      </c>
      <c r="DI233" s="43" t="e">
        <f>SUMIFS('[1]I. Month-End'!$BH:$BH,'[1]I. Month-End'!$BE:$BE,$AY233,'[1]I. Month-End'!$BD:$BD,DI$231)</f>
        <v>#VALUE!</v>
      </c>
      <c r="DJ233" s="43" t="e">
        <f>SUMIFS('[1]I. Month-End'!$BH:$BH,'[1]I. Month-End'!$BE:$BE,$AY233,'[1]I. Month-End'!$BD:$BD,DJ$231)</f>
        <v>#VALUE!</v>
      </c>
      <c r="DK233" s="43" t="e">
        <f>SUMIFS('[1]I. Month-End'!$BH:$BH,'[1]I. Month-End'!$BE:$BE,$AY233,'[1]I. Month-End'!$BD:$BD,DK$231)</f>
        <v>#VALUE!</v>
      </c>
      <c r="DL233" s="43" t="e">
        <f>SUMIFS('[1]I. Month-End'!$BH:$BH,'[1]I. Month-End'!$BE:$BE,$AY233,'[1]I. Month-End'!$BD:$BD,DL$231)</f>
        <v>#VALUE!</v>
      </c>
      <c r="DM233" s="43" t="e">
        <f>SUMIFS('[1]I. Month-End'!$BH:$BH,'[1]I. Month-End'!$BE:$BE,$AY233,'[1]I. Month-End'!$BD:$BD,DM$231)</f>
        <v>#VALUE!</v>
      </c>
      <c r="DN233" s="43" t="e">
        <f>SUMIFS('[1]I. Month-End'!$BH:$BH,'[1]I. Month-End'!$BE:$BE,$AY233,'[1]I. Month-End'!$BD:$BD,DN$231)</f>
        <v>#VALUE!</v>
      </c>
      <c r="DO233" s="43" t="e">
        <f>SUMIFS('[1]I. Month-End'!$BH:$BH,'[1]I. Month-End'!$BE:$BE,$AY233,'[1]I. Month-End'!$BD:$BD,DO$231)</f>
        <v>#VALUE!</v>
      </c>
      <c r="DP233" s="43" t="e">
        <f>SUMIFS('[1]I. Month-End'!$BH:$BH,'[1]I. Month-End'!$BE:$BE,$AY233,'[1]I. Month-End'!$BD:$BD,DP$231)</f>
        <v>#VALUE!</v>
      </c>
      <c r="DQ233" s="43" t="e">
        <f>SUMIFS('[1]I. Month-End'!$BH:$BH,'[1]I. Month-End'!$BE:$BE,$AY233,'[1]I. Month-End'!$BD:$BD,DQ$231)</f>
        <v>#VALUE!</v>
      </c>
      <c r="DR233" s="43" t="e">
        <f>SUMIFS('[1]I. Month-End'!$BH:$BH,'[1]I. Month-End'!$BE:$BE,$AY233,'[1]I. Month-End'!$BD:$BD,DR$231)</f>
        <v>#VALUE!</v>
      </c>
      <c r="DS233" s="43" t="e">
        <f>SUMIFS('[1]I. Month-End'!$BH:$BH,'[1]I. Month-End'!$BE:$BE,$AY233,'[1]I. Month-End'!$BD:$BD,DS$231)</f>
        <v>#VALUE!</v>
      </c>
      <c r="DT233" s="43" t="e">
        <f>SUMIFS('[1]I. Month-End'!$BH:$BH,'[1]I. Month-End'!$BE:$BE,$AY233,'[1]I. Month-End'!$BD:$BD,DT$231)</f>
        <v>#VALUE!</v>
      </c>
      <c r="DU233" s="43" t="e">
        <f>SUMIFS('[1]I. Month-End'!$BH:$BH,'[1]I. Month-End'!$BE:$BE,$AY233,'[1]I. Month-End'!$BD:$BD,DU$231)</f>
        <v>#VALUE!</v>
      </c>
      <c r="DV233" s="43" t="e">
        <f>SUMIFS('[1]I. Month-End'!$BH:$BH,'[1]I. Month-End'!$BE:$BE,$AY233,'[1]I. Month-End'!$BD:$BD,DV$231)</f>
        <v>#VALUE!</v>
      </c>
      <c r="DW233" s="43" t="e">
        <f>SUMIFS('[1]I. Month-End'!$BH:$BH,'[1]I. Month-End'!$BE:$BE,$AY233,'[1]I. Month-End'!$BD:$BD,DW$231)</f>
        <v>#VALUE!</v>
      </c>
      <c r="DX233" s="43" t="e">
        <f>SUMIFS('[1]I. Month-End'!$BH:$BH,'[1]I. Month-End'!$BE:$BE,$AY233,'[1]I. Month-End'!$BD:$BD,DX$231)</f>
        <v>#VALUE!</v>
      </c>
      <c r="DY233" s="43" t="e">
        <f>SUMIFS('[1]I. Month-End'!$BH:$BH,'[1]I. Month-End'!$BE:$BE,$AY233,'[1]I. Month-End'!$BD:$BD,DY$231)</f>
        <v>#VALUE!</v>
      </c>
      <c r="DZ233" s="43" t="e">
        <f>SUMIFS('[1]I. Month-End'!$BH:$BH,'[1]I. Month-End'!$BE:$BE,$AY233,'[1]I. Month-End'!$BD:$BD,DZ$231)</f>
        <v>#VALUE!</v>
      </c>
      <c r="EA233" s="43" t="e">
        <f>SUMIFS('[1]I. Month-End'!$BH:$BH,'[1]I. Month-End'!$BE:$BE,$AY233,'[1]I. Month-End'!$BD:$BD,EA$231)</f>
        <v>#VALUE!</v>
      </c>
      <c r="EB233" s="43" t="e">
        <f>SUMIFS('[1]I. Month-End'!$BH:$BH,'[1]I. Month-End'!$BE:$BE,$AY233,'[1]I. Month-End'!$BD:$BD,EB$231)</f>
        <v>#VALUE!</v>
      </c>
      <c r="EC233" s="43" t="e">
        <f>SUMIFS('[1]I. Month-End'!$BH:$BH,'[1]I. Month-End'!$BE:$BE,$AY233,'[1]I. Month-End'!$BD:$BD,EC$231)</f>
        <v>#VALUE!</v>
      </c>
      <c r="ED233" s="43" t="e">
        <f>SUMIFS('[1]I. Month-End'!$BH:$BH,'[1]I. Month-End'!$BE:$BE,$AY233,'[1]I. Month-End'!$BD:$BD,ED$231)</f>
        <v>#VALUE!</v>
      </c>
      <c r="EE233" s="43" t="e">
        <f>SUMIFS('[1]I. Month-End'!$BH:$BH,'[1]I. Month-End'!$BE:$BE,$AY233,'[1]I. Month-End'!$BD:$BD,EE$231)</f>
        <v>#VALUE!</v>
      </c>
      <c r="EF233" s="43" t="e">
        <f>SUMIFS('[1]I. Month-End'!$BH:$BH,'[1]I. Month-End'!$BE:$BE,$AY233,'[1]I. Month-End'!$BD:$BD,EF$231)</f>
        <v>#VALUE!</v>
      </c>
      <c r="EG233" s="43" t="e">
        <f>SUMIFS('[1]I. Month-End'!$BH:$BH,'[1]I. Month-End'!$BE:$BE,$AY233,'[1]I. Month-End'!$BD:$BD,EG$231)</f>
        <v>#VALUE!</v>
      </c>
      <c r="EH233" s="43" t="e">
        <f>SUMIFS('[1]I. Month-End'!$BH:$BH,'[1]I. Month-End'!$BE:$BE,$AY233,'[1]I. Month-End'!$BD:$BD,EH$231)</f>
        <v>#VALUE!</v>
      </c>
      <c r="EI233" s="43" t="e">
        <f>SUMIFS('[1]I. Month-End'!$BH:$BH,'[1]I. Month-End'!$BE:$BE,$AY233,'[1]I. Month-End'!$BD:$BD,EI$231)</f>
        <v>#VALUE!</v>
      </c>
      <c r="EJ233" s="43" t="e">
        <f>SUMIFS('[1]I. Month-End'!$BH:$BH,'[1]I. Month-End'!$BE:$BE,$AY233,'[1]I. Month-End'!$BD:$BD,EJ$231)</f>
        <v>#VALUE!</v>
      </c>
      <c r="EK233" s="43" t="e">
        <f>SUMIFS('[1]I. Month-End'!$BH:$BH,'[1]I. Month-End'!$BE:$BE,$AY233,'[1]I. Month-End'!$BD:$BD,EK$231)</f>
        <v>#VALUE!</v>
      </c>
      <c r="EL233" s="43" t="e">
        <f>SUMIFS('[1]I. Month-End'!$BH:$BH,'[1]I. Month-End'!$BE:$BE,$AY233,'[1]I. Month-End'!$BD:$BD,EL$231)</f>
        <v>#VALUE!</v>
      </c>
      <c r="EM233" s="43" t="e">
        <f>SUMIFS('[1]I. Month-End'!$BH:$BH,'[1]I. Month-End'!$BE:$BE,$AY233,'[1]I. Month-End'!$BD:$BD,EM$231)</f>
        <v>#VALUE!</v>
      </c>
      <c r="EN233" s="43" t="e">
        <f>SUMIFS('[1]I. Month-End'!$BH:$BH,'[1]I. Month-End'!$BE:$BE,$AY233,'[1]I. Month-End'!$BD:$BD,EN$231)</f>
        <v>#VALUE!</v>
      </c>
      <c r="EO233" s="43" t="e">
        <f>SUMIFS('[1]I. Month-End'!$BH:$BH,'[1]I. Month-End'!$BE:$BE,$AY233,'[1]I. Month-End'!$BD:$BD,EO$231)</f>
        <v>#VALUE!</v>
      </c>
      <c r="EP233" s="43" t="e">
        <f>SUMIFS('[1]I. Month-End'!$BH:$BH,'[1]I. Month-End'!$BE:$BE,$AY233,'[1]I. Month-End'!$BD:$BD,EP$231)</f>
        <v>#VALUE!</v>
      </c>
      <c r="EQ233" s="43" t="e">
        <f>SUMIFS('[1]I. Month-End'!$BH:$BH,'[1]I. Month-End'!$BE:$BE,$AY233,'[1]I. Month-End'!$BD:$BD,EQ$231)</f>
        <v>#VALUE!</v>
      </c>
      <c r="ER233" s="43" t="e">
        <f>SUMIFS('[1]I. Month-End'!$BH:$BH,'[1]I. Month-End'!$BE:$BE,$AY233,'[1]I. Month-End'!$BD:$BD,ER$231)</f>
        <v>#VALUE!</v>
      </c>
      <c r="ES233" s="43" t="e">
        <f>SUMIFS('[1]I. Month-End'!$BH:$BH,'[1]I. Month-End'!$BE:$BE,$AY233,'[1]I. Month-End'!$BD:$BD,ES$231)</f>
        <v>#VALUE!</v>
      </c>
      <c r="ET233" s="43" t="e">
        <f>SUMIFS('[1]I. Month-End'!$BH:$BH,'[1]I. Month-End'!$BE:$BE,$AY233,'[1]I. Month-End'!$BD:$BD,ET$231)</f>
        <v>#VALUE!</v>
      </c>
      <c r="EU233" s="43" t="e">
        <f>SUMIFS('[1]I. Month-End'!$BH:$BH,'[1]I. Month-End'!$BE:$BE,$AY233,'[1]I. Month-End'!$BD:$BD,EU$231)</f>
        <v>#VALUE!</v>
      </c>
      <c r="EV233" s="43" t="e">
        <f>SUMIFS('[1]I. Month-End'!$BH:$BH,'[1]I. Month-End'!$BE:$BE,$AY233,'[1]I. Month-End'!$BD:$BD,EV$231)</f>
        <v>#VALUE!</v>
      </c>
      <c r="EW233" s="43" t="e">
        <f>SUMIFS('[1]I. Month-End'!$BH:$BH,'[1]I. Month-End'!$BE:$BE,$AY233,'[1]I. Month-End'!$BD:$BD,EW$231)</f>
        <v>#VALUE!</v>
      </c>
      <c r="EX233" s="43" t="e">
        <f>SUMIFS('[1]I. Month-End'!$BH:$BH,'[1]I. Month-End'!$BE:$BE,$AY233,'[1]I. Month-End'!$BD:$BD,EX$231)</f>
        <v>#VALUE!</v>
      </c>
      <c r="EY233" s="43" t="e">
        <f>SUMIFS('[1]I. Month-End'!$BH:$BH,'[1]I. Month-End'!$BE:$BE,$AY233,'[1]I. Month-End'!$BD:$BD,EY$231)</f>
        <v>#VALUE!</v>
      </c>
      <c r="EZ233" s="43" t="e">
        <f>SUMIFS('[1]I. Month-End'!$BH:$BH,'[1]I. Month-End'!$BE:$BE,$AY233,'[1]I. Month-End'!$BD:$BD,EZ$231)</f>
        <v>#VALUE!</v>
      </c>
      <c r="FA233" s="43" t="e">
        <f>SUMIFS('[1]I. Month-End'!$BH:$BH,'[1]I. Month-End'!$BE:$BE,$AY233,'[1]I. Month-End'!$BD:$BD,FA$231)</f>
        <v>#VALUE!</v>
      </c>
      <c r="FB233" s="43" t="e">
        <f>SUMIFS('[1]I. Month-End'!$BH:$BH,'[1]I. Month-End'!$BE:$BE,$AY233,'[1]I. Month-End'!$BD:$BD,FB$231)</f>
        <v>#VALUE!</v>
      </c>
      <c r="FC233" s="43" t="e">
        <f>SUMIFS('[1]I. Month-End'!$BH:$BH,'[1]I. Month-End'!$BE:$BE,$AY233,'[1]I. Month-End'!$BD:$BD,FC$231)</f>
        <v>#VALUE!</v>
      </c>
      <c r="FD233" s="43" t="e">
        <f>SUMIFS('[1]I. Month-End'!$BH:$BH,'[1]I. Month-End'!$BE:$BE,$AY233,'[1]I. Month-End'!$BD:$BD,FD$231)</f>
        <v>#VALUE!</v>
      </c>
      <c r="FE233" s="43" t="e">
        <f>SUMIFS('[1]I. Month-End'!$BH:$BH,'[1]I. Month-End'!$BE:$BE,$AY233,'[1]I. Month-End'!$BD:$BD,FE$231)</f>
        <v>#VALUE!</v>
      </c>
      <c r="FF233" s="43" t="e">
        <f>SUMIFS('[1]I. Month-End'!$BH:$BH,'[1]I. Month-End'!$BE:$BE,$AY233,'[1]I. Month-End'!$BD:$BD,FF$231)</f>
        <v>#VALUE!</v>
      </c>
      <c r="FG233" s="43" t="e">
        <f>SUMIFS('[1]I. Month-End'!$BH:$BH,'[1]I. Month-End'!$BE:$BE,$AY233,'[1]I. Month-End'!$BD:$BD,FG$231)</f>
        <v>#VALUE!</v>
      </c>
      <c r="FH233" s="43" t="e">
        <f>SUMIFS('[1]I. Month-End'!$BH:$BH,'[1]I. Month-End'!$BE:$BE,$AY233,'[1]I. Month-End'!$BD:$BD,FH$231)</f>
        <v>#VALUE!</v>
      </c>
      <c r="FI233" s="43" t="e">
        <f>SUMIFS('[1]I. Month-End'!$BH:$BH,'[1]I. Month-End'!$BE:$BE,$AY233,'[1]I. Month-End'!$BD:$BD,FI$231)</f>
        <v>#VALUE!</v>
      </c>
    </row>
    <row r="234" spans="1:165" ht="15" customHeight="1">
      <c r="A234" s="44"/>
      <c r="B234" s="44"/>
      <c r="C234" s="44"/>
      <c r="D234" s="44"/>
      <c r="E234" s="44"/>
      <c r="F234" s="44"/>
      <c r="G234" s="44"/>
      <c r="H234" s="44"/>
      <c r="I234" s="44"/>
      <c r="J234" s="44"/>
      <c r="K234" s="44"/>
      <c r="L234" s="44"/>
      <c r="M234" s="44"/>
      <c r="N234" s="44"/>
      <c r="O234" s="44"/>
      <c r="P234" s="44"/>
      <c r="Q234" s="44"/>
      <c r="R234" s="44"/>
      <c r="S234" s="44"/>
      <c r="T234" s="44"/>
      <c r="U234" s="44"/>
      <c r="V234" s="44"/>
      <c r="W234" s="44"/>
      <c r="X234" s="44"/>
      <c r="Y234" s="44"/>
      <c r="Z234" s="44"/>
      <c r="AA234" s="44"/>
      <c r="AB234" s="44"/>
      <c r="AC234" s="44"/>
      <c r="AD234" s="44"/>
      <c r="AE234" s="44"/>
      <c r="AF234" s="44"/>
      <c r="AG234" s="44"/>
      <c r="AH234" s="44"/>
      <c r="AI234" s="44"/>
      <c r="AJ234" s="44"/>
      <c r="AK234" s="44"/>
      <c r="AL234" s="44"/>
      <c r="AM234" s="44"/>
      <c r="AN234" s="44"/>
      <c r="AO234" s="44"/>
      <c r="AP234" s="44"/>
      <c r="AQ234" s="44"/>
      <c r="AR234" s="44"/>
      <c r="AS234" s="44"/>
      <c r="AT234" s="44"/>
      <c r="AU234" s="44"/>
      <c r="AV234" s="44"/>
      <c r="AY234" s="42">
        <v>2018</v>
      </c>
      <c r="AZ234" s="43"/>
      <c r="BA234" s="43"/>
      <c r="BB234" s="43"/>
      <c r="BC234" s="43"/>
      <c r="BD234" s="43"/>
      <c r="BE234" s="43"/>
      <c r="BF234" s="43"/>
      <c r="BG234" s="43"/>
      <c r="BH234" s="43"/>
      <c r="BI234" s="43"/>
      <c r="BJ234" s="43"/>
      <c r="BK234" s="43"/>
      <c r="BL234" s="43"/>
      <c r="BM234" s="43"/>
      <c r="BN234" s="43"/>
      <c r="BO234" s="43"/>
      <c r="BP234" s="43"/>
      <c r="BQ234" s="43"/>
      <c r="BR234" s="43"/>
      <c r="BS234" s="43"/>
      <c r="BT234" s="43"/>
      <c r="BU234" s="43"/>
      <c r="BV234" s="43"/>
      <c r="BW234" s="43"/>
      <c r="BX234" s="43"/>
      <c r="BY234" s="43"/>
      <c r="BZ234" s="43"/>
      <c r="CA234" s="43"/>
      <c r="CB234" s="43"/>
      <c r="CC234" s="43"/>
      <c r="CD234" s="43"/>
      <c r="CE234" s="43"/>
      <c r="CF234" s="43"/>
      <c r="CG234" s="43"/>
      <c r="CH234" s="43"/>
      <c r="CI234" s="43"/>
      <c r="CJ234" s="43" t="e">
        <f>SUMIFS('[1]I. Month-End'!$BH:$BH,'[1]I. Month-End'!$BE:$BE,$AY234,'[1]I. Month-End'!$BD:$BD,CJ$231)</f>
        <v>#VALUE!</v>
      </c>
      <c r="CK234" s="43" t="e">
        <f>SUMIFS('[1]I. Month-End'!$BH:$BH,'[1]I. Month-End'!$BE:$BE,$AY234,'[1]I. Month-End'!$BD:$BD,CK$231)</f>
        <v>#VALUE!</v>
      </c>
      <c r="CL234" s="43" t="e">
        <f>SUMIFS('[1]I. Month-End'!$BH:$BH,'[1]I. Month-End'!$BE:$BE,$AY234,'[1]I. Month-End'!$BD:$BD,CL$231)</f>
        <v>#VALUE!</v>
      </c>
      <c r="CM234" s="43" t="e">
        <f>SUMIFS('[1]I. Month-End'!$BH:$BH,'[1]I. Month-End'!$BE:$BE,$AY234,'[1]I. Month-End'!$BD:$BD,CM$231)</f>
        <v>#VALUE!</v>
      </c>
      <c r="CN234" s="43" t="e">
        <f>SUMIFS('[1]I. Month-End'!$BH:$BH,'[1]I. Month-End'!$BE:$BE,$AY234,'[1]I. Month-End'!$BD:$BD,CN$231)</f>
        <v>#VALUE!</v>
      </c>
      <c r="CO234" s="43" t="e">
        <f>SUMIFS('[1]I. Month-End'!$BH:$BH,'[1]I. Month-End'!$BE:$BE,$AY234,'[1]I. Month-End'!$BD:$BD,CO$231)</f>
        <v>#VALUE!</v>
      </c>
      <c r="CP234" s="43" t="e">
        <f>SUMIFS('[1]I. Month-End'!$BH:$BH,'[1]I. Month-End'!$BE:$BE,$AY234,'[1]I. Month-End'!$BD:$BD,CP$231)</f>
        <v>#VALUE!</v>
      </c>
      <c r="CQ234" s="43" t="e">
        <f>SUMIFS('[1]I. Month-End'!$BH:$BH,'[1]I. Month-End'!$BE:$BE,$AY234,'[1]I. Month-End'!$BD:$BD,CQ$231)</f>
        <v>#VALUE!</v>
      </c>
      <c r="CR234" s="43" t="e">
        <f>SUMIFS('[1]I. Month-End'!$BH:$BH,'[1]I. Month-End'!$BE:$BE,$AY234,'[1]I. Month-End'!$BD:$BD,CR$231)</f>
        <v>#VALUE!</v>
      </c>
      <c r="CS234" s="43" t="e">
        <f>SUMIFS('[1]I. Month-End'!$BH:$BH,'[1]I. Month-End'!$BE:$BE,$AY234,'[1]I. Month-End'!$BD:$BD,CS$231)</f>
        <v>#VALUE!</v>
      </c>
      <c r="CT234" s="43" t="e">
        <f>SUMIFS('[1]I. Month-End'!$BH:$BH,'[1]I. Month-End'!$BE:$BE,$AY234,'[1]I. Month-End'!$BD:$BD,CT$231)</f>
        <v>#VALUE!</v>
      </c>
      <c r="CU234" s="43" t="e">
        <f>SUMIFS('[1]I. Month-End'!$BH:$BH,'[1]I. Month-End'!$BE:$BE,$AY234,'[1]I. Month-End'!$BD:$BD,CU$231)</f>
        <v>#VALUE!</v>
      </c>
      <c r="CV234" s="43" t="e">
        <f>SUMIFS('[1]I. Month-End'!$BH:$BH,'[1]I. Month-End'!$BE:$BE,$AY234,'[1]I. Month-End'!$BD:$BD,CV$231)</f>
        <v>#VALUE!</v>
      </c>
      <c r="CW234" s="43" t="e">
        <f>SUMIFS('[1]I. Month-End'!$BH:$BH,'[1]I. Month-End'!$BE:$BE,$AY234,'[1]I. Month-End'!$BD:$BD,CW$231)</f>
        <v>#VALUE!</v>
      </c>
      <c r="CX234" s="43" t="e">
        <f>SUMIFS('[1]I. Month-End'!$BH:$BH,'[1]I. Month-End'!$BE:$BE,$AY234,'[1]I. Month-End'!$BD:$BD,CX$231)</f>
        <v>#VALUE!</v>
      </c>
      <c r="CY234" s="43" t="e">
        <f>SUMIFS('[1]I. Month-End'!$BH:$BH,'[1]I. Month-End'!$BE:$BE,$AY234,'[1]I. Month-End'!$BD:$BD,CY$231)</f>
        <v>#VALUE!</v>
      </c>
      <c r="CZ234" s="43" t="e">
        <f>SUMIFS('[1]I. Month-End'!$BH:$BH,'[1]I. Month-End'!$BE:$BE,$AY234,'[1]I. Month-End'!$BD:$BD,CZ$231)</f>
        <v>#VALUE!</v>
      </c>
      <c r="DA234" s="43" t="e">
        <f>SUMIFS('[1]I. Month-End'!$BH:$BH,'[1]I. Month-End'!$BE:$BE,$AY234,'[1]I. Month-End'!$BD:$BD,DA$231)</f>
        <v>#VALUE!</v>
      </c>
      <c r="DB234" s="43" t="e">
        <f>SUMIFS('[1]I. Month-End'!$BH:$BH,'[1]I. Month-End'!$BE:$BE,$AY234,'[1]I. Month-End'!$BD:$BD,DB$231)</f>
        <v>#VALUE!</v>
      </c>
      <c r="DC234" s="43" t="e">
        <f>SUMIFS('[1]I. Month-End'!$BH:$BH,'[1]I. Month-End'!$BE:$BE,$AY234,'[1]I. Month-End'!$BD:$BD,DC$231)</f>
        <v>#VALUE!</v>
      </c>
      <c r="DD234" s="43" t="e">
        <f>SUMIFS('[1]I. Month-End'!$BH:$BH,'[1]I. Month-End'!$BE:$BE,$AY234,'[1]I. Month-End'!$BD:$BD,DD$231)</f>
        <v>#VALUE!</v>
      </c>
      <c r="DE234" s="43" t="e">
        <f>SUMIFS('[1]I. Month-End'!$BH:$BH,'[1]I. Month-End'!$BE:$BE,$AY234,'[1]I. Month-End'!$BD:$BD,DE$231)</f>
        <v>#VALUE!</v>
      </c>
      <c r="DF234" s="43" t="e">
        <f>SUMIFS('[1]I. Month-End'!$BH:$BH,'[1]I. Month-End'!$BE:$BE,$AY234,'[1]I. Month-End'!$BD:$BD,DF$231)</f>
        <v>#VALUE!</v>
      </c>
      <c r="DG234" s="43" t="e">
        <f>SUMIFS('[1]I. Month-End'!$BH:$BH,'[1]I. Month-End'!$BE:$BE,$AY234,'[1]I. Month-End'!$BD:$BD,DG$231)</f>
        <v>#VALUE!</v>
      </c>
      <c r="DH234" s="43" t="e">
        <f>SUMIFS('[1]I. Month-End'!$BH:$BH,'[1]I. Month-End'!$BE:$BE,$AY234,'[1]I. Month-End'!$BD:$BD,DH$231)</f>
        <v>#VALUE!</v>
      </c>
      <c r="DI234" s="43" t="e">
        <f>SUMIFS('[1]I. Month-End'!$BH:$BH,'[1]I. Month-End'!$BE:$BE,$AY234,'[1]I. Month-End'!$BD:$BD,DI$231)</f>
        <v>#VALUE!</v>
      </c>
      <c r="DJ234" s="43" t="e">
        <f>SUMIFS('[1]I. Month-End'!$BH:$BH,'[1]I. Month-End'!$BE:$BE,$AY234,'[1]I. Month-End'!$BD:$BD,DJ$231)</f>
        <v>#VALUE!</v>
      </c>
      <c r="DK234" s="43" t="e">
        <f>SUMIFS('[1]I. Month-End'!$BH:$BH,'[1]I. Month-End'!$BE:$BE,$AY234,'[1]I. Month-End'!$BD:$BD,DK$231)</f>
        <v>#VALUE!</v>
      </c>
      <c r="DL234" s="43" t="e">
        <f>SUMIFS('[1]I. Month-End'!$BH:$BH,'[1]I. Month-End'!$BE:$BE,$AY234,'[1]I. Month-End'!$BD:$BD,DL$231)</f>
        <v>#VALUE!</v>
      </c>
      <c r="DM234" s="43" t="e">
        <f>SUMIFS('[1]I. Month-End'!$BH:$BH,'[1]I. Month-End'!$BE:$BE,$AY234,'[1]I. Month-End'!$BD:$BD,DM$231)</f>
        <v>#VALUE!</v>
      </c>
      <c r="DN234" s="43" t="e">
        <f>SUMIFS('[1]I. Month-End'!$BH:$BH,'[1]I. Month-End'!$BE:$BE,$AY234,'[1]I. Month-End'!$BD:$BD,DN$231)</f>
        <v>#VALUE!</v>
      </c>
      <c r="DO234" s="43" t="e">
        <f>SUMIFS('[1]I. Month-End'!$BH:$BH,'[1]I. Month-End'!$BE:$BE,$AY234,'[1]I. Month-End'!$BD:$BD,DO$231)</f>
        <v>#VALUE!</v>
      </c>
      <c r="DP234" s="43" t="e">
        <f>SUMIFS('[1]I. Month-End'!$BH:$BH,'[1]I. Month-End'!$BE:$BE,$AY234,'[1]I. Month-End'!$BD:$BD,DP$231)</f>
        <v>#VALUE!</v>
      </c>
      <c r="DQ234" s="43" t="e">
        <f>SUMIFS('[1]I. Month-End'!$BH:$BH,'[1]I. Month-End'!$BE:$BE,$AY234,'[1]I. Month-End'!$BD:$BD,DQ$231)</f>
        <v>#VALUE!</v>
      </c>
      <c r="DR234" s="43" t="e">
        <f>SUMIFS('[1]I. Month-End'!$BH:$BH,'[1]I. Month-End'!$BE:$BE,$AY234,'[1]I. Month-End'!$BD:$BD,DR$231)</f>
        <v>#VALUE!</v>
      </c>
      <c r="DS234" s="43" t="e">
        <f>SUMIFS('[1]I. Month-End'!$BH:$BH,'[1]I. Month-End'!$BE:$BE,$AY234,'[1]I. Month-End'!$BD:$BD,DS$231)</f>
        <v>#VALUE!</v>
      </c>
      <c r="DT234" s="43" t="e">
        <f>SUMIFS('[1]I. Month-End'!$BH:$BH,'[1]I. Month-End'!$BE:$BE,$AY234,'[1]I. Month-End'!$BD:$BD,DT$231)</f>
        <v>#VALUE!</v>
      </c>
      <c r="DU234" s="43" t="e">
        <f>SUMIFS('[1]I. Month-End'!$BH:$BH,'[1]I. Month-End'!$BE:$BE,$AY234,'[1]I. Month-End'!$BD:$BD,DU$231)</f>
        <v>#VALUE!</v>
      </c>
      <c r="DV234" s="43" t="e">
        <f>SUMIFS('[1]I. Month-End'!$BH:$BH,'[1]I. Month-End'!$BE:$BE,$AY234,'[1]I. Month-End'!$BD:$BD,DV$231)</f>
        <v>#VALUE!</v>
      </c>
      <c r="DW234" s="43" t="e">
        <f>SUMIFS('[1]I. Month-End'!$BH:$BH,'[1]I. Month-End'!$BE:$BE,$AY234,'[1]I. Month-End'!$BD:$BD,DW$231)</f>
        <v>#VALUE!</v>
      </c>
      <c r="DX234" s="43" t="e">
        <f>SUMIFS('[1]I. Month-End'!$BH:$BH,'[1]I. Month-End'!$BE:$BE,$AY234,'[1]I. Month-End'!$BD:$BD,DX$231)</f>
        <v>#VALUE!</v>
      </c>
      <c r="DY234" s="43" t="e">
        <f>SUMIFS('[1]I. Month-End'!$BH:$BH,'[1]I. Month-End'!$BE:$BE,$AY234,'[1]I. Month-End'!$BD:$BD,DY$231)</f>
        <v>#VALUE!</v>
      </c>
      <c r="DZ234" s="43" t="e">
        <f>SUMIFS('[1]I. Month-End'!$BH:$BH,'[1]I. Month-End'!$BE:$BE,$AY234,'[1]I. Month-End'!$BD:$BD,DZ$231)</f>
        <v>#VALUE!</v>
      </c>
      <c r="EA234" s="43" t="e">
        <f>SUMIFS('[1]I. Month-End'!$BH:$BH,'[1]I. Month-End'!$BE:$BE,$AY234,'[1]I. Month-End'!$BD:$BD,EA$231)</f>
        <v>#VALUE!</v>
      </c>
      <c r="EB234" s="43" t="e">
        <f>SUMIFS('[1]I. Month-End'!$BH:$BH,'[1]I. Month-End'!$BE:$BE,$AY234,'[1]I. Month-End'!$BD:$BD,EB$231)</f>
        <v>#VALUE!</v>
      </c>
      <c r="EC234" s="43" t="e">
        <f>SUMIFS('[1]I. Month-End'!$BH:$BH,'[1]I. Month-End'!$BE:$BE,$AY234,'[1]I. Month-End'!$BD:$BD,EC$231)</f>
        <v>#VALUE!</v>
      </c>
      <c r="ED234" s="43" t="e">
        <f>SUMIFS('[1]I. Month-End'!$BH:$BH,'[1]I. Month-End'!$BE:$BE,$AY234,'[1]I. Month-End'!$BD:$BD,ED$231)</f>
        <v>#VALUE!</v>
      </c>
      <c r="EE234" s="43" t="e">
        <f>SUMIFS('[1]I. Month-End'!$BH:$BH,'[1]I. Month-End'!$BE:$BE,$AY234,'[1]I. Month-End'!$BD:$BD,EE$231)</f>
        <v>#VALUE!</v>
      </c>
      <c r="EF234" s="43" t="e">
        <f>SUMIFS('[1]I. Month-End'!$BH:$BH,'[1]I. Month-End'!$BE:$BE,$AY234,'[1]I. Month-End'!$BD:$BD,EF$231)</f>
        <v>#VALUE!</v>
      </c>
      <c r="EG234" s="43" t="e">
        <f>SUMIFS('[1]I. Month-End'!$BH:$BH,'[1]I. Month-End'!$BE:$BE,$AY234,'[1]I. Month-End'!$BD:$BD,EG$231)</f>
        <v>#VALUE!</v>
      </c>
      <c r="EH234" s="43" t="e">
        <f>SUMIFS('[1]I. Month-End'!$BH:$BH,'[1]I. Month-End'!$BE:$BE,$AY234,'[1]I. Month-End'!$BD:$BD,EH$231)</f>
        <v>#VALUE!</v>
      </c>
      <c r="EI234" s="43" t="e">
        <f>SUMIFS('[1]I. Month-End'!$BH:$BH,'[1]I. Month-End'!$BE:$BE,$AY234,'[1]I. Month-End'!$BD:$BD,EI$231)</f>
        <v>#VALUE!</v>
      </c>
      <c r="EJ234" s="43" t="e">
        <f>SUMIFS('[1]I. Month-End'!$BH:$BH,'[1]I. Month-End'!$BE:$BE,$AY234,'[1]I. Month-End'!$BD:$BD,EJ$231)</f>
        <v>#VALUE!</v>
      </c>
      <c r="EK234" s="43" t="e">
        <f>SUMIFS('[1]I. Month-End'!$BH:$BH,'[1]I. Month-End'!$BE:$BE,$AY234,'[1]I. Month-End'!$BD:$BD,EK$231)</f>
        <v>#VALUE!</v>
      </c>
      <c r="EL234" s="43" t="e">
        <f>SUMIFS('[1]I. Month-End'!$BH:$BH,'[1]I. Month-End'!$BE:$BE,$AY234,'[1]I. Month-End'!$BD:$BD,EL$231)</f>
        <v>#VALUE!</v>
      </c>
      <c r="EM234" s="43" t="e">
        <f>SUMIFS('[1]I. Month-End'!$BH:$BH,'[1]I. Month-End'!$BE:$BE,$AY234,'[1]I. Month-End'!$BD:$BD,EM$231)</f>
        <v>#VALUE!</v>
      </c>
      <c r="EN234" s="43" t="e">
        <f>SUMIFS('[1]I. Month-End'!$BH:$BH,'[1]I. Month-End'!$BE:$BE,$AY234,'[1]I. Month-End'!$BD:$BD,EN$231)</f>
        <v>#VALUE!</v>
      </c>
      <c r="EO234" s="43" t="e">
        <f>SUMIFS('[1]I. Month-End'!$BH:$BH,'[1]I. Month-End'!$BE:$BE,$AY234,'[1]I. Month-End'!$BD:$BD,EO$231)</f>
        <v>#VALUE!</v>
      </c>
      <c r="EP234" s="43" t="e">
        <f>SUMIFS('[1]I. Month-End'!$BH:$BH,'[1]I. Month-End'!$BE:$BE,$AY234,'[1]I. Month-End'!$BD:$BD,EP$231)</f>
        <v>#VALUE!</v>
      </c>
      <c r="EQ234" s="43" t="e">
        <f>SUMIFS('[1]I. Month-End'!$BH:$BH,'[1]I. Month-End'!$BE:$BE,$AY234,'[1]I. Month-End'!$BD:$BD,EQ$231)</f>
        <v>#VALUE!</v>
      </c>
      <c r="ER234" s="43" t="e">
        <f>SUMIFS('[1]I. Month-End'!$BH:$BH,'[1]I. Month-End'!$BE:$BE,$AY234,'[1]I. Month-End'!$BD:$BD,ER$231)</f>
        <v>#VALUE!</v>
      </c>
      <c r="ES234" s="43" t="e">
        <f>SUMIFS('[1]I. Month-End'!$BH:$BH,'[1]I. Month-End'!$BE:$BE,$AY234,'[1]I. Month-End'!$BD:$BD,ES$231)</f>
        <v>#VALUE!</v>
      </c>
      <c r="ET234" s="43" t="e">
        <f>SUMIFS('[1]I. Month-End'!$BH:$BH,'[1]I. Month-End'!$BE:$BE,$AY234,'[1]I. Month-End'!$BD:$BD,ET$231)</f>
        <v>#VALUE!</v>
      </c>
      <c r="EU234" s="43" t="e">
        <f>SUMIFS('[1]I. Month-End'!$BH:$BH,'[1]I. Month-End'!$BE:$BE,$AY234,'[1]I. Month-End'!$BD:$BD,EU$231)</f>
        <v>#VALUE!</v>
      </c>
      <c r="EV234" s="43" t="e">
        <f>SUMIFS('[1]I. Month-End'!$BH:$BH,'[1]I. Month-End'!$BE:$BE,$AY234,'[1]I. Month-End'!$BD:$BD,EV$231)</f>
        <v>#VALUE!</v>
      </c>
      <c r="EW234" s="43" t="e">
        <f>SUMIFS('[1]I. Month-End'!$BH:$BH,'[1]I. Month-End'!$BE:$BE,$AY234,'[1]I. Month-End'!$BD:$BD,EW$231)</f>
        <v>#VALUE!</v>
      </c>
      <c r="EX234" s="43" t="e">
        <f>SUMIFS('[1]I. Month-End'!$BH:$BH,'[1]I. Month-End'!$BE:$BE,$AY234,'[1]I. Month-End'!$BD:$BD,EX$231)</f>
        <v>#VALUE!</v>
      </c>
      <c r="EY234" s="43" t="e">
        <f>SUMIFS('[1]I. Month-End'!$BH:$BH,'[1]I. Month-End'!$BE:$BE,$AY234,'[1]I. Month-End'!$BD:$BD,EY$231)</f>
        <v>#VALUE!</v>
      </c>
      <c r="EZ234" s="43" t="e">
        <f>SUMIFS('[1]I. Month-End'!$BH:$BH,'[1]I. Month-End'!$BE:$BE,$AY234,'[1]I. Month-End'!$BD:$BD,EZ$231)</f>
        <v>#VALUE!</v>
      </c>
      <c r="FA234" s="43" t="e">
        <f>SUMIFS('[1]I. Month-End'!$BH:$BH,'[1]I. Month-End'!$BE:$BE,$AY234,'[1]I. Month-End'!$BD:$BD,FA$231)</f>
        <v>#VALUE!</v>
      </c>
      <c r="FB234" s="43" t="e">
        <f>SUMIFS('[1]I. Month-End'!$BH:$BH,'[1]I. Month-End'!$BE:$BE,$AY234,'[1]I. Month-End'!$BD:$BD,FB$231)</f>
        <v>#VALUE!</v>
      </c>
      <c r="FC234" s="43" t="e">
        <f>SUMIFS('[1]I. Month-End'!$BH:$BH,'[1]I. Month-End'!$BE:$BE,$AY234,'[1]I. Month-End'!$BD:$BD,FC$231)</f>
        <v>#VALUE!</v>
      </c>
      <c r="FD234" s="43" t="e">
        <f>SUMIFS('[1]I. Month-End'!$BH:$BH,'[1]I. Month-End'!$BE:$BE,$AY234,'[1]I. Month-End'!$BD:$BD,FD$231)</f>
        <v>#VALUE!</v>
      </c>
      <c r="FE234" s="43" t="e">
        <f>SUMIFS('[1]I. Month-End'!$BH:$BH,'[1]I. Month-End'!$BE:$BE,$AY234,'[1]I. Month-End'!$BD:$BD,FE$231)</f>
        <v>#VALUE!</v>
      </c>
      <c r="FF234" s="43" t="e">
        <f>SUMIFS('[1]I. Month-End'!$BH:$BH,'[1]I. Month-End'!$BE:$BE,$AY234,'[1]I. Month-End'!$BD:$BD,FF$231)</f>
        <v>#VALUE!</v>
      </c>
      <c r="FG234" s="43" t="e">
        <f>SUMIFS('[1]I. Month-End'!$BH:$BH,'[1]I. Month-End'!$BE:$BE,$AY234,'[1]I. Month-End'!$BD:$BD,FG$231)</f>
        <v>#VALUE!</v>
      </c>
      <c r="FH234" s="43" t="e">
        <f>SUMIFS('[1]I. Month-End'!$BH:$BH,'[1]I. Month-End'!$BE:$BE,$AY234,'[1]I. Month-End'!$BD:$BD,FH$231)</f>
        <v>#VALUE!</v>
      </c>
      <c r="FI234" s="43" t="e">
        <f>SUMIFS('[1]I. Month-End'!$BH:$BH,'[1]I. Month-End'!$BE:$BE,$AY234,'[1]I. Month-End'!$BD:$BD,FI$231)</f>
        <v>#VALUE!</v>
      </c>
    </row>
    <row r="235" spans="1:165" ht="15" customHeight="1">
      <c r="A235" s="44"/>
      <c r="B235" s="44"/>
      <c r="C235" s="44"/>
      <c r="D235" s="44"/>
      <c r="E235" s="44"/>
      <c r="F235" s="44"/>
      <c r="G235" s="44"/>
      <c r="H235" s="44"/>
      <c r="I235" s="44"/>
      <c r="J235" s="44"/>
      <c r="K235" s="44"/>
      <c r="L235" s="44"/>
      <c r="M235" s="44"/>
      <c r="N235" s="44"/>
      <c r="O235" s="44"/>
      <c r="P235" s="44"/>
      <c r="Q235" s="44"/>
      <c r="R235" s="44"/>
      <c r="S235" s="44"/>
      <c r="T235" s="44"/>
      <c r="U235" s="44"/>
      <c r="V235" s="44"/>
      <c r="W235" s="44"/>
      <c r="X235" s="44"/>
      <c r="Y235" s="44"/>
      <c r="Z235" s="44"/>
      <c r="AA235" s="44"/>
      <c r="AB235" s="44"/>
      <c r="AC235" s="44"/>
      <c r="AD235" s="44"/>
      <c r="AE235" s="44"/>
      <c r="AF235" s="44"/>
      <c r="AG235" s="44"/>
      <c r="AH235" s="44"/>
      <c r="AI235" s="44"/>
      <c r="AJ235" s="44"/>
      <c r="AK235" s="44"/>
      <c r="AL235" s="44"/>
      <c r="AM235" s="44"/>
      <c r="AN235" s="44"/>
      <c r="AO235" s="44"/>
      <c r="AP235" s="44"/>
      <c r="AQ235" s="44"/>
      <c r="AR235" s="44"/>
      <c r="AS235" s="44"/>
      <c r="AT235" s="44"/>
      <c r="AU235" s="44"/>
      <c r="AV235" s="44"/>
      <c r="AY235" s="42">
        <v>2019</v>
      </c>
      <c r="AZ235" s="43"/>
      <c r="BA235" s="43"/>
      <c r="BB235" s="43"/>
      <c r="BC235" s="43"/>
      <c r="BD235" s="43"/>
      <c r="BE235" s="43"/>
      <c r="BF235" s="43"/>
      <c r="BG235" s="43"/>
      <c r="BH235" s="43"/>
      <c r="BI235" s="43"/>
      <c r="BJ235" s="43"/>
      <c r="BK235" s="43"/>
      <c r="BL235" s="43"/>
      <c r="BM235" s="43"/>
      <c r="BN235" s="43"/>
      <c r="BO235" s="43"/>
      <c r="BP235" s="43"/>
      <c r="BQ235" s="43"/>
      <c r="BR235" s="43"/>
      <c r="BS235" s="43"/>
      <c r="BT235" s="43"/>
      <c r="BU235" s="43"/>
      <c r="BV235" s="43"/>
      <c r="BW235" s="43"/>
      <c r="BX235" s="43"/>
      <c r="BY235" s="43"/>
      <c r="BZ235" s="43"/>
      <c r="CA235" s="43"/>
      <c r="CB235" s="43"/>
      <c r="CC235" s="43"/>
      <c r="CD235" s="43"/>
      <c r="CE235" s="43"/>
      <c r="CF235" s="43"/>
      <c r="CG235" s="43"/>
      <c r="CH235" s="43"/>
      <c r="CI235" s="43"/>
      <c r="CJ235" s="43"/>
      <c r="CK235" s="43"/>
      <c r="CL235" s="43"/>
      <c r="CM235" s="43"/>
      <c r="CN235" s="43"/>
      <c r="CO235" s="43"/>
      <c r="CP235" s="43"/>
      <c r="CQ235" s="43"/>
      <c r="CR235" s="43"/>
      <c r="CS235" s="43"/>
      <c r="CT235" s="43"/>
      <c r="CU235" s="43"/>
      <c r="CV235" s="43" t="e">
        <f>SUMIFS('[1]I. Month-End'!$BH:$BH,'[1]I. Month-End'!$BE:$BE,$AY235,'[1]I. Month-End'!$BD:$BD,CV$231)</f>
        <v>#VALUE!</v>
      </c>
      <c r="CW235" s="43" t="e">
        <f>SUMIFS('[1]I. Month-End'!$BH:$BH,'[1]I. Month-End'!$BE:$BE,$AY235,'[1]I. Month-End'!$BD:$BD,CW$231)</f>
        <v>#VALUE!</v>
      </c>
      <c r="CX235" s="43" t="e">
        <f>SUMIFS('[1]I. Month-End'!$BH:$BH,'[1]I. Month-End'!$BE:$BE,$AY235,'[1]I. Month-End'!$BD:$BD,CX$231)</f>
        <v>#VALUE!</v>
      </c>
      <c r="CY235" s="43" t="e">
        <f>SUMIFS('[1]I. Month-End'!$BH:$BH,'[1]I. Month-End'!$BE:$BE,$AY235,'[1]I. Month-End'!$BD:$BD,CY$231)</f>
        <v>#VALUE!</v>
      </c>
      <c r="CZ235" s="43" t="e">
        <f>SUMIFS('[1]I. Month-End'!$BH:$BH,'[1]I. Month-End'!$BE:$BE,$AY235,'[1]I. Month-End'!$BD:$BD,CZ$231)</f>
        <v>#VALUE!</v>
      </c>
      <c r="DA235" s="43" t="e">
        <f>SUMIFS('[1]I. Month-End'!$BH:$BH,'[1]I. Month-End'!$BE:$BE,$AY235,'[1]I. Month-End'!$BD:$BD,DA$231)</f>
        <v>#VALUE!</v>
      </c>
      <c r="DB235" s="43" t="e">
        <f>SUMIFS('[1]I. Month-End'!$BH:$BH,'[1]I. Month-End'!$BE:$BE,$AY235,'[1]I. Month-End'!$BD:$BD,DB$231)</f>
        <v>#VALUE!</v>
      </c>
      <c r="DC235" s="43" t="e">
        <f>SUMIFS('[1]I. Month-End'!$BH:$BH,'[1]I. Month-End'!$BE:$BE,$AY235,'[1]I. Month-End'!$BD:$BD,DC$231)</f>
        <v>#VALUE!</v>
      </c>
      <c r="DD235" s="43" t="e">
        <f>SUMIFS('[1]I. Month-End'!$BH:$BH,'[1]I. Month-End'!$BE:$BE,$AY235,'[1]I. Month-End'!$BD:$BD,DD$231)</f>
        <v>#VALUE!</v>
      </c>
      <c r="DE235" s="43" t="e">
        <f>SUMIFS('[1]I. Month-End'!$BH:$BH,'[1]I. Month-End'!$BE:$BE,$AY235,'[1]I. Month-End'!$BD:$BD,DE$231)</f>
        <v>#VALUE!</v>
      </c>
      <c r="DF235" s="43" t="e">
        <f>SUMIFS('[1]I. Month-End'!$BH:$BH,'[1]I. Month-End'!$BE:$BE,$AY235,'[1]I. Month-End'!$BD:$BD,DF$231)</f>
        <v>#VALUE!</v>
      </c>
      <c r="DG235" s="43" t="e">
        <f>SUMIFS('[1]I. Month-End'!$BH:$BH,'[1]I. Month-End'!$BE:$BE,$AY235,'[1]I. Month-End'!$BD:$BD,DG$231)</f>
        <v>#VALUE!</v>
      </c>
      <c r="DH235" s="43" t="e">
        <f>SUMIFS('[1]I. Month-End'!$BH:$BH,'[1]I. Month-End'!$BE:$BE,$AY235,'[1]I. Month-End'!$BD:$BD,DH$231)</f>
        <v>#VALUE!</v>
      </c>
      <c r="DI235" s="43" t="e">
        <f>SUMIFS('[1]I. Month-End'!$BH:$BH,'[1]I. Month-End'!$BE:$BE,$AY235,'[1]I. Month-End'!$BD:$BD,DI$231)</f>
        <v>#VALUE!</v>
      </c>
      <c r="DJ235" s="43" t="e">
        <f>SUMIFS('[1]I. Month-End'!$BH:$BH,'[1]I. Month-End'!$BE:$BE,$AY235,'[1]I. Month-End'!$BD:$BD,DJ$231)</f>
        <v>#VALUE!</v>
      </c>
      <c r="DK235" s="43" t="e">
        <f>SUMIFS('[1]I. Month-End'!$BH:$BH,'[1]I. Month-End'!$BE:$BE,$AY235,'[1]I. Month-End'!$BD:$BD,DK$231)</f>
        <v>#VALUE!</v>
      </c>
      <c r="DL235" s="43" t="e">
        <f>SUMIFS('[1]I. Month-End'!$BH:$BH,'[1]I. Month-End'!$BE:$BE,$AY235,'[1]I. Month-End'!$BD:$BD,DL$231)</f>
        <v>#VALUE!</v>
      </c>
      <c r="DM235" s="43" t="e">
        <f>SUMIFS('[1]I. Month-End'!$BH:$BH,'[1]I. Month-End'!$BE:$BE,$AY235,'[1]I. Month-End'!$BD:$BD,DM$231)</f>
        <v>#VALUE!</v>
      </c>
      <c r="DN235" s="43" t="e">
        <f>SUMIFS('[1]I. Month-End'!$BH:$BH,'[1]I. Month-End'!$BE:$BE,$AY235,'[1]I. Month-End'!$BD:$BD,DN$231)</f>
        <v>#VALUE!</v>
      </c>
      <c r="DO235" s="43" t="e">
        <f>SUMIFS('[1]I. Month-End'!$BH:$BH,'[1]I. Month-End'!$BE:$BE,$AY235,'[1]I. Month-End'!$BD:$BD,DO$231)</f>
        <v>#VALUE!</v>
      </c>
      <c r="DP235" s="43" t="e">
        <f>SUMIFS('[1]I. Month-End'!$BH:$BH,'[1]I. Month-End'!$BE:$BE,$AY235,'[1]I. Month-End'!$BD:$BD,DP$231)</f>
        <v>#VALUE!</v>
      </c>
      <c r="DQ235" s="43" t="e">
        <f>SUMIFS('[1]I. Month-End'!$BH:$BH,'[1]I. Month-End'!$BE:$BE,$AY235,'[1]I. Month-End'!$BD:$BD,DQ$231)</f>
        <v>#VALUE!</v>
      </c>
      <c r="DR235" s="43" t="e">
        <f>SUMIFS('[1]I. Month-End'!$BH:$BH,'[1]I. Month-End'!$BE:$BE,$AY235,'[1]I. Month-End'!$BD:$BD,DR$231)</f>
        <v>#VALUE!</v>
      </c>
      <c r="DS235" s="43" t="e">
        <f>SUMIFS('[1]I. Month-End'!$BH:$BH,'[1]I. Month-End'!$BE:$BE,$AY235,'[1]I. Month-End'!$BD:$BD,DS$231)</f>
        <v>#VALUE!</v>
      </c>
      <c r="DT235" s="43" t="e">
        <f>SUMIFS('[1]I. Month-End'!$BH:$BH,'[1]I. Month-End'!$BE:$BE,$AY235,'[1]I. Month-End'!$BD:$BD,DT$231)</f>
        <v>#VALUE!</v>
      </c>
      <c r="DU235" s="43" t="e">
        <f>SUMIFS('[1]I. Month-End'!$BH:$BH,'[1]I. Month-End'!$BE:$BE,$AY235,'[1]I. Month-End'!$BD:$BD,DU$231)</f>
        <v>#VALUE!</v>
      </c>
      <c r="DV235" s="43" t="e">
        <f>SUMIFS('[1]I. Month-End'!$BH:$BH,'[1]I. Month-End'!$BE:$BE,$AY235,'[1]I. Month-End'!$BD:$BD,DV$231)</f>
        <v>#VALUE!</v>
      </c>
      <c r="DW235" s="43" t="e">
        <f>SUMIFS('[1]I. Month-End'!$BH:$BH,'[1]I. Month-End'!$BE:$BE,$AY235,'[1]I. Month-End'!$BD:$BD,DW$231)</f>
        <v>#VALUE!</v>
      </c>
      <c r="DX235" s="43" t="e">
        <f>SUMIFS('[1]I. Month-End'!$BH:$BH,'[1]I. Month-End'!$BE:$BE,$AY235,'[1]I. Month-End'!$BD:$BD,DX$231)</f>
        <v>#VALUE!</v>
      </c>
      <c r="DY235" s="43" t="e">
        <f>SUMIFS('[1]I. Month-End'!$BH:$BH,'[1]I. Month-End'!$BE:$BE,$AY235,'[1]I. Month-End'!$BD:$BD,DY$231)</f>
        <v>#VALUE!</v>
      </c>
      <c r="DZ235" s="43" t="e">
        <f>SUMIFS('[1]I. Month-End'!$BH:$BH,'[1]I. Month-End'!$BE:$BE,$AY235,'[1]I. Month-End'!$BD:$BD,DZ$231)</f>
        <v>#VALUE!</v>
      </c>
      <c r="EA235" s="43" t="e">
        <f>SUMIFS('[1]I. Month-End'!$BH:$BH,'[1]I. Month-End'!$BE:$BE,$AY235,'[1]I. Month-End'!$BD:$BD,EA$231)</f>
        <v>#VALUE!</v>
      </c>
      <c r="EB235" s="43" t="e">
        <f>SUMIFS('[1]I. Month-End'!$BH:$BH,'[1]I. Month-End'!$BE:$BE,$AY235,'[1]I. Month-End'!$BD:$BD,EB$231)</f>
        <v>#VALUE!</v>
      </c>
      <c r="EC235" s="43" t="e">
        <f>SUMIFS('[1]I. Month-End'!$BH:$BH,'[1]I. Month-End'!$BE:$BE,$AY235,'[1]I. Month-End'!$BD:$BD,EC$231)</f>
        <v>#VALUE!</v>
      </c>
      <c r="ED235" s="43" t="e">
        <f>SUMIFS('[1]I. Month-End'!$BH:$BH,'[1]I. Month-End'!$BE:$BE,$AY235,'[1]I. Month-End'!$BD:$BD,ED$231)</f>
        <v>#VALUE!</v>
      </c>
      <c r="EE235" s="43" t="e">
        <f>SUMIFS('[1]I. Month-End'!$BH:$BH,'[1]I. Month-End'!$BE:$BE,$AY235,'[1]I. Month-End'!$BD:$BD,EE$231)</f>
        <v>#VALUE!</v>
      </c>
      <c r="EF235" s="43" t="e">
        <f>SUMIFS('[1]I. Month-End'!$BH:$BH,'[1]I. Month-End'!$BE:$BE,$AY235,'[1]I. Month-End'!$BD:$BD,EF$231)</f>
        <v>#VALUE!</v>
      </c>
      <c r="EG235" s="43" t="e">
        <f>SUMIFS('[1]I. Month-End'!$BH:$BH,'[1]I. Month-End'!$BE:$BE,$AY235,'[1]I. Month-End'!$BD:$BD,EG$231)</f>
        <v>#VALUE!</v>
      </c>
      <c r="EH235" s="43" t="e">
        <f>SUMIFS('[1]I. Month-End'!$BH:$BH,'[1]I. Month-End'!$BE:$BE,$AY235,'[1]I. Month-End'!$BD:$BD,EH$231)</f>
        <v>#VALUE!</v>
      </c>
      <c r="EI235" s="43" t="e">
        <f>SUMIFS('[1]I. Month-End'!$BH:$BH,'[1]I. Month-End'!$BE:$BE,$AY235,'[1]I. Month-End'!$BD:$BD,EI$231)</f>
        <v>#VALUE!</v>
      </c>
      <c r="EJ235" s="43" t="e">
        <f>SUMIFS('[1]I. Month-End'!$BH:$BH,'[1]I. Month-End'!$BE:$BE,$AY235,'[1]I. Month-End'!$BD:$BD,EJ$231)</f>
        <v>#VALUE!</v>
      </c>
      <c r="EK235" s="43" t="e">
        <f>SUMIFS('[1]I. Month-End'!$BH:$BH,'[1]I. Month-End'!$BE:$BE,$AY235,'[1]I. Month-End'!$BD:$BD,EK$231)</f>
        <v>#VALUE!</v>
      </c>
      <c r="EL235" s="43" t="e">
        <f>SUMIFS('[1]I. Month-End'!$BH:$BH,'[1]I. Month-End'!$BE:$BE,$AY235,'[1]I. Month-End'!$BD:$BD,EL$231)</f>
        <v>#VALUE!</v>
      </c>
      <c r="EM235" s="43" t="e">
        <f>SUMIFS('[1]I. Month-End'!$BH:$BH,'[1]I. Month-End'!$BE:$BE,$AY235,'[1]I. Month-End'!$BD:$BD,EM$231)</f>
        <v>#VALUE!</v>
      </c>
      <c r="EN235" s="43" t="e">
        <f>SUMIFS('[1]I. Month-End'!$BH:$BH,'[1]I. Month-End'!$BE:$BE,$AY235,'[1]I. Month-End'!$BD:$BD,EN$231)</f>
        <v>#VALUE!</v>
      </c>
      <c r="EO235" s="43" t="e">
        <f>SUMIFS('[1]I. Month-End'!$BH:$BH,'[1]I. Month-End'!$BE:$BE,$AY235,'[1]I. Month-End'!$BD:$BD,EO$231)</f>
        <v>#VALUE!</v>
      </c>
      <c r="EP235" s="43" t="e">
        <f>SUMIFS('[1]I. Month-End'!$BH:$BH,'[1]I. Month-End'!$BE:$BE,$AY235,'[1]I. Month-End'!$BD:$BD,EP$231)</f>
        <v>#VALUE!</v>
      </c>
      <c r="EQ235" s="43" t="e">
        <f>SUMIFS('[1]I. Month-End'!$BH:$BH,'[1]I. Month-End'!$BE:$BE,$AY235,'[1]I. Month-End'!$BD:$BD,EQ$231)</f>
        <v>#VALUE!</v>
      </c>
      <c r="ER235" s="43" t="e">
        <f>SUMIFS('[1]I. Month-End'!$BH:$BH,'[1]I. Month-End'!$BE:$BE,$AY235,'[1]I. Month-End'!$BD:$BD,ER$231)</f>
        <v>#VALUE!</v>
      </c>
      <c r="ES235" s="43" t="e">
        <f>SUMIFS('[1]I. Month-End'!$BH:$BH,'[1]I. Month-End'!$BE:$BE,$AY235,'[1]I. Month-End'!$BD:$BD,ES$231)</f>
        <v>#VALUE!</v>
      </c>
      <c r="ET235" s="43" t="e">
        <f>SUMIFS('[1]I. Month-End'!$BH:$BH,'[1]I. Month-End'!$BE:$BE,$AY235,'[1]I. Month-End'!$BD:$BD,ET$231)</f>
        <v>#VALUE!</v>
      </c>
      <c r="EU235" s="43" t="e">
        <f>SUMIFS('[1]I. Month-End'!$BH:$BH,'[1]I. Month-End'!$BE:$BE,$AY235,'[1]I. Month-End'!$BD:$BD,EU$231)</f>
        <v>#VALUE!</v>
      </c>
      <c r="EV235" s="43" t="e">
        <f>SUMIFS('[1]I. Month-End'!$BH:$BH,'[1]I. Month-End'!$BE:$BE,$AY235,'[1]I. Month-End'!$BD:$BD,EV$231)</f>
        <v>#VALUE!</v>
      </c>
      <c r="EW235" s="43" t="e">
        <f>SUMIFS('[1]I. Month-End'!$BH:$BH,'[1]I. Month-End'!$BE:$BE,$AY235,'[1]I. Month-End'!$BD:$BD,EW$231)</f>
        <v>#VALUE!</v>
      </c>
      <c r="EX235" s="43" t="e">
        <f>SUMIFS('[1]I. Month-End'!$BH:$BH,'[1]I. Month-End'!$BE:$BE,$AY235,'[1]I. Month-End'!$BD:$BD,EX$231)</f>
        <v>#VALUE!</v>
      </c>
      <c r="EY235" s="43" t="e">
        <f>SUMIFS('[1]I. Month-End'!$BH:$BH,'[1]I. Month-End'!$BE:$BE,$AY235,'[1]I. Month-End'!$BD:$BD,EY$231)</f>
        <v>#VALUE!</v>
      </c>
      <c r="EZ235" s="43" t="e">
        <f>SUMIFS('[1]I. Month-End'!$BH:$BH,'[1]I. Month-End'!$BE:$BE,$AY235,'[1]I. Month-End'!$BD:$BD,EZ$231)</f>
        <v>#VALUE!</v>
      </c>
      <c r="FA235" s="43" t="e">
        <f>SUMIFS('[1]I. Month-End'!$BH:$BH,'[1]I. Month-End'!$BE:$BE,$AY235,'[1]I. Month-End'!$BD:$BD,FA$231)</f>
        <v>#VALUE!</v>
      </c>
      <c r="FB235" s="43" t="e">
        <f>SUMIFS('[1]I. Month-End'!$BH:$BH,'[1]I. Month-End'!$BE:$BE,$AY235,'[1]I. Month-End'!$BD:$BD,FB$231)</f>
        <v>#VALUE!</v>
      </c>
      <c r="FC235" s="43" t="e">
        <f>SUMIFS('[1]I. Month-End'!$BH:$BH,'[1]I. Month-End'!$BE:$BE,$AY235,'[1]I. Month-End'!$BD:$BD,FC$231)</f>
        <v>#VALUE!</v>
      </c>
      <c r="FD235" s="43" t="e">
        <f>SUMIFS('[1]I. Month-End'!$BH:$BH,'[1]I. Month-End'!$BE:$BE,$AY235,'[1]I. Month-End'!$BD:$BD,FD$231)</f>
        <v>#VALUE!</v>
      </c>
      <c r="FE235" s="43" t="e">
        <f>SUMIFS('[1]I. Month-End'!$BH:$BH,'[1]I. Month-End'!$BE:$BE,$AY235,'[1]I. Month-End'!$BD:$BD,FE$231)</f>
        <v>#VALUE!</v>
      </c>
      <c r="FF235" s="43" t="e">
        <f>SUMIFS('[1]I. Month-End'!$BH:$BH,'[1]I. Month-End'!$BE:$BE,$AY235,'[1]I. Month-End'!$BD:$BD,FF$231)</f>
        <v>#VALUE!</v>
      </c>
      <c r="FG235" s="43" t="e">
        <f>SUMIFS('[1]I. Month-End'!$BH:$BH,'[1]I. Month-End'!$BE:$BE,$AY235,'[1]I. Month-End'!$BD:$BD,FG$231)</f>
        <v>#VALUE!</v>
      </c>
      <c r="FH235" s="43" t="e">
        <f>SUMIFS('[1]I. Month-End'!$BH:$BH,'[1]I. Month-End'!$BE:$BE,$AY235,'[1]I. Month-End'!$BD:$BD,FH$231)</f>
        <v>#VALUE!</v>
      </c>
      <c r="FI235" s="43" t="e">
        <f>SUMIFS('[1]I. Month-End'!$BH:$BH,'[1]I. Month-End'!$BE:$BE,$AY235,'[1]I. Month-End'!$BD:$BD,FI$231)</f>
        <v>#VALUE!</v>
      </c>
    </row>
    <row r="236" spans="1:165" ht="15" customHeight="1">
      <c r="A236" s="44"/>
      <c r="B236" s="44"/>
      <c r="C236" s="44"/>
      <c r="D236" s="44"/>
      <c r="E236" s="44"/>
      <c r="F236" s="44"/>
      <c r="G236" s="44"/>
      <c r="H236" s="44"/>
      <c r="I236" s="44"/>
      <c r="J236" s="44"/>
      <c r="K236" s="44"/>
      <c r="L236" s="44"/>
      <c r="M236" s="44"/>
      <c r="N236" s="44"/>
      <c r="O236" s="44"/>
      <c r="P236" s="44"/>
      <c r="Q236" s="44"/>
      <c r="R236" s="44"/>
      <c r="S236" s="44"/>
      <c r="T236" s="44"/>
      <c r="U236" s="44"/>
      <c r="V236" s="44"/>
      <c r="W236" s="44"/>
      <c r="X236" s="44"/>
      <c r="Y236" s="44"/>
      <c r="Z236" s="44"/>
      <c r="AA236" s="44"/>
      <c r="AB236" s="44"/>
      <c r="AC236" s="44"/>
      <c r="AD236" s="44"/>
      <c r="AE236" s="44"/>
      <c r="AF236" s="44"/>
      <c r="AG236" s="44"/>
      <c r="AH236" s="44"/>
      <c r="AI236" s="44"/>
      <c r="AJ236" s="44"/>
      <c r="AK236" s="44"/>
      <c r="AL236" s="44"/>
      <c r="AM236" s="44"/>
      <c r="AN236" s="44"/>
      <c r="AO236" s="44"/>
      <c r="AP236" s="44"/>
      <c r="AQ236" s="44"/>
      <c r="AR236" s="44"/>
      <c r="AS236" s="44"/>
      <c r="AT236" s="44"/>
      <c r="AU236" s="44"/>
      <c r="AV236" s="44"/>
      <c r="AY236" s="42">
        <v>2020</v>
      </c>
      <c r="AZ236" s="43"/>
      <c r="BA236" s="43"/>
      <c r="BB236" s="43"/>
      <c r="BC236" s="43"/>
      <c r="BD236" s="43"/>
      <c r="BE236" s="43"/>
      <c r="BF236" s="43"/>
      <c r="BG236" s="43"/>
      <c r="BH236" s="43"/>
      <c r="BI236" s="43"/>
      <c r="BJ236" s="43"/>
      <c r="BK236" s="43"/>
      <c r="BL236" s="43"/>
      <c r="BM236" s="43"/>
      <c r="BN236" s="43"/>
      <c r="BO236" s="43"/>
      <c r="BP236" s="43"/>
      <c r="BQ236" s="43"/>
      <c r="BR236" s="43"/>
      <c r="BS236" s="43"/>
      <c r="BT236" s="43"/>
      <c r="BU236" s="43"/>
      <c r="BV236" s="43"/>
      <c r="BW236" s="43"/>
      <c r="BX236" s="43"/>
      <c r="BY236" s="43"/>
      <c r="BZ236" s="43"/>
      <c r="CA236" s="43"/>
      <c r="CB236" s="43"/>
      <c r="CC236" s="43"/>
      <c r="CD236" s="43"/>
      <c r="CE236" s="43"/>
      <c r="CF236" s="43"/>
      <c r="CG236" s="43"/>
      <c r="CH236" s="43"/>
      <c r="CI236" s="43"/>
      <c r="CJ236" s="43"/>
      <c r="CK236" s="43"/>
      <c r="CL236" s="43"/>
      <c r="CM236" s="43"/>
      <c r="CN236" s="43"/>
      <c r="CO236" s="43"/>
      <c r="CP236" s="43"/>
      <c r="CQ236" s="43"/>
      <c r="CR236" s="43"/>
      <c r="CS236" s="43"/>
      <c r="CT236" s="43"/>
      <c r="CU236" s="43"/>
      <c r="CV236" s="43"/>
      <c r="CW236" s="43"/>
      <c r="CX236" s="43"/>
      <c r="CY236" s="43"/>
      <c r="CZ236" s="43"/>
      <c r="DA236" s="43"/>
      <c r="DB236" s="43"/>
      <c r="DC236" s="43"/>
      <c r="DD236" s="43"/>
      <c r="DE236" s="43"/>
      <c r="DF236" s="43"/>
      <c r="DG236" s="43"/>
      <c r="DH236" s="43" t="e">
        <f>SUMIFS('[1]I. Month-End'!$BH:$BH,'[1]I. Month-End'!$BE:$BE,$AY236,'[1]I. Month-End'!$BD:$BD,DH$231)</f>
        <v>#VALUE!</v>
      </c>
      <c r="DI236" s="43" t="e">
        <f>SUMIFS('[1]I. Month-End'!$BH:$BH,'[1]I. Month-End'!$BE:$BE,$AY236,'[1]I. Month-End'!$BD:$BD,DI$231)</f>
        <v>#VALUE!</v>
      </c>
      <c r="DJ236" s="43" t="e">
        <f>SUMIFS('[1]I. Month-End'!$BH:$BH,'[1]I. Month-End'!$BE:$BE,$AY236,'[1]I. Month-End'!$BD:$BD,DJ$231)</f>
        <v>#VALUE!</v>
      </c>
      <c r="DK236" s="43" t="e">
        <f>SUMIFS('[1]I. Month-End'!$BH:$BH,'[1]I. Month-End'!$BE:$BE,$AY236,'[1]I. Month-End'!$BD:$BD,DK$231)</f>
        <v>#VALUE!</v>
      </c>
      <c r="DL236" s="43" t="e">
        <f>SUMIFS('[1]I. Month-End'!$BH:$BH,'[1]I. Month-End'!$BE:$BE,$AY236,'[1]I. Month-End'!$BD:$BD,DL$231)</f>
        <v>#VALUE!</v>
      </c>
      <c r="DM236" s="43" t="e">
        <f>SUMIFS('[1]I. Month-End'!$BH:$BH,'[1]I. Month-End'!$BE:$BE,$AY236,'[1]I. Month-End'!$BD:$BD,DM$231)</f>
        <v>#VALUE!</v>
      </c>
      <c r="DN236" s="43" t="e">
        <f>SUMIFS('[1]I. Month-End'!$BH:$BH,'[1]I. Month-End'!$BE:$BE,$AY236,'[1]I. Month-End'!$BD:$BD,DN$231)</f>
        <v>#VALUE!</v>
      </c>
      <c r="DO236" s="43" t="e">
        <f>SUMIFS('[1]I. Month-End'!$BH:$BH,'[1]I. Month-End'!$BE:$BE,$AY236,'[1]I. Month-End'!$BD:$BD,DO$231)</f>
        <v>#VALUE!</v>
      </c>
      <c r="DP236" s="43" t="e">
        <f>SUMIFS('[1]I. Month-End'!$BH:$BH,'[1]I. Month-End'!$BE:$BE,$AY236,'[1]I. Month-End'!$BD:$BD,DP$231)</f>
        <v>#VALUE!</v>
      </c>
      <c r="DQ236" s="43" t="e">
        <f>SUMIFS('[1]I. Month-End'!$BH:$BH,'[1]I. Month-End'!$BE:$BE,$AY236,'[1]I. Month-End'!$BD:$BD,DQ$231)</f>
        <v>#VALUE!</v>
      </c>
      <c r="DR236" s="43" t="e">
        <f>SUMIFS('[1]I. Month-End'!$BH:$BH,'[1]I. Month-End'!$BE:$BE,$AY236,'[1]I. Month-End'!$BD:$BD,DR$231)</f>
        <v>#VALUE!</v>
      </c>
      <c r="DS236" s="43" t="e">
        <f>SUMIFS('[1]I. Month-End'!$BH:$BH,'[1]I. Month-End'!$BE:$BE,$AY236,'[1]I. Month-End'!$BD:$BD,DS$231)</f>
        <v>#VALUE!</v>
      </c>
      <c r="DT236" s="43" t="e">
        <f>SUMIFS('[1]I. Month-End'!$BH:$BH,'[1]I. Month-End'!$BE:$BE,$AY236,'[1]I. Month-End'!$BD:$BD,DT$231)</f>
        <v>#VALUE!</v>
      </c>
      <c r="DU236" s="43" t="e">
        <f>SUMIFS('[1]I. Month-End'!$BH:$BH,'[1]I. Month-End'!$BE:$BE,$AY236,'[1]I. Month-End'!$BD:$BD,DU$231)</f>
        <v>#VALUE!</v>
      </c>
      <c r="DV236" s="43" t="e">
        <f>SUMIFS('[1]I. Month-End'!$BH:$BH,'[1]I. Month-End'!$BE:$BE,$AY236,'[1]I. Month-End'!$BD:$BD,DV$231)</f>
        <v>#VALUE!</v>
      </c>
      <c r="DW236" s="43" t="e">
        <f>SUMIFS('[1]I. Month-End'!$BH:$BH,'[1]I. Month-End'!$BE:$BE,$AY236,'[1]I. Month-End'!$BD:$BD,DW$231)</f>
        <v>#VALUE!</v>
      </c>
      <c r="DX236" s="43" t="e">
        <f>SUMIFS('[1]I. Month-End'!$BH:$BH,'[1]I. Month-End'!$BE:$BE,$AY236,'[1]I. Month-End'!$BD:$BD,DX$231)</f>
        <v>#VALUE!</v>
      </c>
      <c r="DY236" s="43" t="e">
        <f>SUMIFS('[1]I. Month-End'!$BH:$BH,'[1]I. Month-End'!$BE:$BE,$AY236,'[1]I. Month-End'!$BD:$BD,DY$231)</f>
        <v>#VALUE!</v>
      </c>
      <c r="DZ236" s="43" t="e">
        <f>SUMIFS('[1]I. Month-End'!$BH:$BH,'[1]I. Month-End'!$BE:$BE,$AY236,'[1]I. Month-End'!$BD:$BD,DZ$231)</f>
        <v>#VALUE!</v>
      </c>
      <c r="EA236" s="43" t="e">
        <f>SUMIFS('[1]I. Month-End'!$BH:$BH,'[1]I. Month-End'!$BE:$BE,$AY236,'[1]I. Month-End'!$BD:$BD,EA$231)</f>
        <v>#VALUE!</v>
      </c>
      <c r="EB236" s="43" t="e">
        <f>SUMIFS('[1]I. Month-End'!$BH:$BH,'[1]I. Month-End'!$BE:$BE,$AY236,'[1]I. Month-End'!$BD:$BD,EB$231)</f>
        <v>#VALUE!</v>
      </c>
      <c r="EC236" s="43" t="e">
        <f>SUMIFS('[1]I. Month-End'!$BH:$BH,'[1]I. Month-End'!$BE:$BE,$AY236,'[1]I. Month-End'!$BD:$BD,EC$231)</f>
        <v>#VALUE!</v>
      </c>
      <c r="ED236" s="43" t="e">
        <f>SUMIFS('[1]I. Month-End'!$BH:$BH,'[1]I. Month-End'!$BE:$BE,$AY236,'[1]I. Month-End'!$BD:$BD,ED$231)</f>
        <v>#VALUE!</v>
      </c>
      <c r="EE236" s="43" t="e">
        <f>SUMIFS('[1]I. Month-End'!$BH:$BH,'[1]I. Month-End'!$BE:$BE,$AY236,'[1]I. Month-End'!$BD:$BD,EE$231)</f>
        <v>#VALUE!</v>
      </c>
      <c r="EF236" s="43" t="e">
        <f>SUMIFS('[1]I. Month-End'!$BH:$BH,'[1]I. Month-End'!$BE:$BE,$AY236,'[1]I. Month-End'!$BD:$BD,EF$231)</f>
        <v>#VALUE!</v>
      </c>
      <c r="EG236" s="43" t="e">
        <f>SUMIFS('[1]I. Month-End'!$BH:$BH,'[1]I. Month-End'!$BE:$BE,$AY236,'[1]I. Month-End'!$BD:$BD,EG$231)</f>
        <v>#VALUE!</v>
      </c>
      <c r="EH236" s="43" t="e">
        <f>SUMIFS('[1]I. Month-End'!$BH:$BH,'[1]I. Month-End'!$BE:$BE,$AY236,'[1]I. Month-End'!$BD:$BD,EH$231)</f>
        <v>#VALUE!</v>
      </c>
      <c r="EI236" s="43" t="e">
        <f>SUMIFS('[1]I. Month-End'!$BH:$BH,'[1]I. Month-End'!$BE:$BE,$AY236,'[1]I. Month-End'!$BD:$BD,EI$231)</f>
        <v>#VALUE!</v>
      </c>
      <c r="EJ236" s="43" t="e">
        <f>SUMIFS('[1]I. Month-End'!$BH:$BH,'[1]I. Month-End'!$BE:$BE,$AY236,'[1]I. Month-End'!$BD:$BD,EJ$231)</f>
        <v>#VALUE!</v>
      </c>
      <c r="EK236" s="43" t="e">
        <f>SUMIFS('[1]I. Month-End'!$BH:$BH,'[1]I. Month-End'!$BE:$BE,$AY236,'[1]I. Month-End'!$BD:$BD,EK$231)</f>
        <v>#VALUE!</v>
      </c>
      <c r="EL236" s="43" t="e">
        <f>SUMIFS('[1]I. Month-End'!$BH:$BH,'[1]I. Month-End'!$BE:$BE,$AY236,'[1]I. Month-End'!$BD:$BD,EL$231)</f>
        <v>#VALUE!</v>
      </c>
      <c r="EM236" s="43" t="e">
        <f>SUMIFS('[1]I. Month-End'!$BH:$BH,'[1]I. Month-End'!$BE:$BE,$AY236,'[1]I. Month-End'!$BD:$BD,EM$231)</f>
        <v>#VALUE!</v>
      </c>
      <c r="EN236" s="43" t="e">
        <f>SUMIFS('[1]I. Month-End'!$BH:$BH,'[1]I. Month-End'!$BE:$BE,$AY236,'[1]I. Month-End'!$BD:$BD,EN$231)</f>
        <v>#VALUE!</v>
      </c>
      <c r="EO236" s="43" t="e">
        <f>SUMIFS('[1]I. Month-End'!$BH:$BH,'[1]I. Month-End'!$BE:$BE,$AY236,'[1]I. Month-End'!$BD:$BD,EO$231)</f>
        <v>#VALUE!</v>
      </c>
      <c r="EP236" s="43" t="e">
        <f>SUMIFS('[1]I. Month-End'!$BH:$BH,'[1]I. Month-End'!$BE:$BE,$AY236,'[1]I. Month-End'!$BD:$BD,EP$231)</f>
        <v>#VALUE!</v>
      </c>
      <c r="EQ236" s="43" t="e">
        <f>SUMIFS('[1]I. Month-End'!$BH:$BH,'[1]I. Month-End'!$BE:$BE,$AY236,'[1]I. Month-End'!$BD:$BD,EQ$231)</f>
        <v>#VALUE!</v>
      </c>
      <c r="ER236" s="43" t="e">
        <f>SUMIFS('[1]I. Month-End'!$BH:$BH,'[1]I. Month-End'!$BE:$BE,$AY236,'[1]I. Month-End'!$BD:$BD,ER$231)</f>
        <v>#VALUE!</v>
      </c>
      <c r="ES236" s="43" t="e">
        <f>SUMIFS('[1]I. Month-End'!$BH:$BH,'[1]I. Month-End'!$BE:$BE,$AY236,'[1]I. Month-End'!$BD:$BD,ES$231)</f>
        <v>#VALUE!</v>
      </c>
      <c r="ET236" s="43" t="e">
        <f>SUMIFS('[1]I. Month-End'!$BH:$BH,'[1]I. Month-End'!$BE:$BE,$AY236,'[1]I. Month-End'!$BD:$BD,ET$231)</f>
        <v>#VALUE!</v>
      </c>
      <c r="EU236" s="43" t="e">
        <f>SUMIFS('[1]I. Month-End'!$BH:$BH,'[1]I. Month-End'!$BE:$BE,$AY236,'[1]I. Month-End'!$BD:$BD,EU$231)</f>
        <v>#VALUE!</v>
      </c>
      <c r="EV236" s="43" t="e">
        <f>SUMIFS('[1]I. Month-End'!$BH:$BH,'[1]I. Month-End'!$BE:$BE,$AY236,'[1]I. Month-End'!$BD:$BD,EV$231)</f>
        <v>#VALUE!</v>
      </c>
      <c r="EW236" s="43" t="e">
        <f>SUMIFS('[1]I. Month-End'!$BH:$BH,'[1]I. Month-End'!$BE:$BE,$AY236,'[1]I. Month-End'!$BD:$BD,EW$231)</f>
        <v>#VALUE!</v>
      </c>
      <c r="EX236" s="43" t="e">
        <f>SUMIFS('[1]I. Month-End'!$BH:$BH,'[1]I. Month-End'!$BE:$BE,$AY236,'[1]I. Month-End'!$BD:$BD,EX$231)</f>
        <v>#VALUE!</v>
      </c>
      <c r="EY236" s="43" t="e">
        <f>SUMIFS('[1]I. Month-End'!$BH:$BH,'[1]I. Month-End'!$BE:$BE,$AY236,'[1]I. Month-End'!$BD:$BD,EY$231)</f>
        <v>#VALUE!</v>
      </c>
      <c r="EZ236" s="43" t="e">
        <f>SUMIFS('[1]I. Month-End'!$BH:$BH,'[1]I. Month-End'!$BE:$BE,$AY236,'[1]I. Month-End'!$BD:$BD,EZ$231)</f>
        <v>#VALUE!</v>
      </c>
      <c r="FA236" s="43" t="e">
        <f>SUMIFS('[1]I. Month-End'!$BH:$BH,'[1]I. Month-End'!$BE:$BE,$AY236,'[1]I. Month-End'!$BD:$BD,FA$231)</f>
        <v>#VALUE!</v>
      </c>
      <c r="FB236" s="43" t="e">
        <f>SUMIFS('[1]I. Month-End'!$BH:$BH,'[1]I. Month-End'!$BE:$BE,$AY236,'[1]I. Month-End'!$BD:$BD,FB$231)</f>
        <v>#VALUE!</v>
      </c>
      <c r="FC236" s="43" t="e">
        <f>SUMIFS('[1]I. Month-End'!$BH:$BH,'[1]I. Month-End'!$BE:$BE,$AY236,'[1]I. Month-End'!$BD:$BD,FC$231)</f>
        <v>#VALUE!</v>
      </c>
      <c r="FD236" s="43" t="e">
        <f>SUMIFS('[1]I. Month-End'!$BH:$BH,'[1]I. Month-End'!$BE:$BE,$AY236,'[1]I. Month-End'!$BD:$BD,FD$231)</f>
        <v>#VALUE!</v>
      </c>
      <c r="FE236" s="43" t="e">
        <f>SUMIFS('[1]I. Month-End'!$BH:$BH,'[1]I. Month-End'!$BE:$BE,$AY236,'[1]I. Month-End'!$BD:$BD,FE$231)</f>
        <v>#VALUE!</v>
      </c>
      <c r="FF236" s="43" t="e">
        <f>SUMIFS('[1]I. Month-End'!$BH:$BH,'[1]I. Month-End'!$BE:$BE,$AY236,'[1]I. Month-End'!$BD:$BD,FF$231)</f>
        <v>#VALUE!</v>
      </c>
      <c r="FG236" s="43" t="e">
        <f>SUMIFS('[1]I. Month-End'!$BH:$BH,'[1]I. Month-End'!$BE:$BE,$AY236,'[1]I. Month-End'!$BD:$BD,FG$231)</f>
        <v>#VALUE!</v>
      </c>
      <c r="FH236" s="43" t="e">
        <f>SUMIFS('[1]I. Month-End'!$BH:$BH,'[1]I. Month-End'!$BE:$BE,$AY236,'[1]I. Month-End'!$BD:$BD,FH$231)</f>
        <v>#VALUE!</v>
      </c>
      <c r="FI236" s="43" t="e">
        <f>SUMIFS('[1]I. Month-End'!$BH:$BH,'[1]I. Month-End'!$BE:$BE,$AY236,'[1]I. Month-End'!$BD:$BD,FI$231)</f>
        <v>#VALUE!</v>
      </c>
    </row>
    <row r="237" spans="1:165" ht="15" customHeight="1">
      <c r="A237" s="44"/>
      <c r="B237" s="44"/>
      <c r="C237" s="44"/>
      <c r="D237" s="44"/>
      <c r="E237" s="44"/>
      <c r="F237" s="44"/>
      <c r="G237" s="44"/>
      <c r="H237" s="44"/>
      <c r="I237" s="44"/>
      <c r="J237" s="44"/>
      <c r="K237" s="44"/>
      <c r="L237" s="44"/>
      <c r="M237" s="44"/>
      <c r="N237" s="44"/>
      <c r="O237" s="44"/>
      <c r="P237" s="44"/>
      <c r="Q237" s="44"/>
      <c r="R237" s="44"/>
      <c r="S237" s="44"/>
      <c r="T237" s="44"/>
      <c r="U237" s="44"/>
      <c r="V237" s="44"/>
      <c r="W237" s="44"/>
      <c r="X237" s="44"/>
      <c r="Y237" s="44"/>
      <c r="Z237" s="44"/>
      <c r="AA237" s="44"/>
      <c r="AB237" s="44"/>
      <c r="AC237" s="44"/>
      <c r="AD237" s="44"/>
      <c r="AE237" s="44"/>
      <c r="AF237" s="44"/>
      <c r="AG237" s="44"/>
      <c r="AH237" s="44"/>
      <c r="AI237" s="44"/>
      <c r="AJ237" s="44"/>
      <c r="AK237" s="44"/>
      <c r="AL237" s="44"/>
      <c r="AM237" s="44"/>
      <c r="AN237" s="44"/>
      <c r="AO237" s="44"/>
      <c r="AP237" s="44"/>
      <c r="AQ237" s="44"/>
      <c r="AR237" s="44"/>
      <c r="AS237" s="44"/>
      <c r="AT237" s="44"/>
      <c r="AU237" s="44"/>
      <c r="AV237" s="44"/>
      <c r="AY237" s="42">
        <v>2021</v>
      </c>
      <c r="AZ237" s="43"/>
      <c r="BA237" s="43"/>
      <c r="BB237" s="43"/>
      <c r="BC237" s="43"/>
      <c r="BD237" s="43"/>
      <c r="BE237" s="43"/>
      <c r="BF237" s="43"/>
      <c r="BG237" s="43"/>
      <c r="BH237" s="43"/>
      <c r="BI237" s="43"/>
      <c r="BJ237" s="43"/>
      <c r="BK237" s="43"/>
      <c r="BL237" s="43"/>
      <c r="BM237" s="43"/>
      <c r="BN237" s="43"/>
      <c r="BO237" s="43"/>
      <c r="BP237" s="43"/>
      <c r="BQ237" s="43"/>
      <c r="BR237" s="43"/>
      <c r="BS237" s="43"/>
      <c r="BT237" s="43"/>
      <c r="BU237" s="43"/>
      <c r="BV237" s="43"/>
      <c r="BW237" s="43"/>
      <c r="BX237" s="43"/>
      <c r="BY237" s="43"/>
      <c r="BZ237" s="43"/>
      <c r="CA237" s="43"/>
      <c r="CB237" s="43"/>
      <c r="CC237" s="43"/>
      <c r="CD237" s="43"/>
      <c r="CE237" s="43"/>
      <c r="CF237" s="43"/>
      <c r="CG237" s="43"/>
      <c r="CH237" s="43"/>
      <c r="CI237" s="43"/>
      <c r="CJ237" s="43"/>
      <c r="CK237" s="43"/>
      <c r="CL237" s="43"/>
      <c r="CM237" s="43"/>
      <c r="CN237" s="43"/>
      <c r="CO237" s="43"/>
      <c r="CP237" s="43"/>
      <c r="CQ237" s="43"/>
      <c r="CR237" s="43"/>
      <c r="CS237" s="43"/>
      <c r="CT237" s="43"/>
      <c r="CU237" s="43"/>
      <c r="CV237" s="43"/>
      <c r="CW237" s="43"/>
      <c r="CX237" s="43"/>
      <c r="CY237" s="43"/>
      <c r="CZ237" s="43"/>
      <c r="DA237" s="43"/>
      <c r="DB237" s="43"/>
      <c r="DC237" s="43"/>
      <c r="DD237" s="43"/>
      <c r="DE237" s="43"/>
      <c r="DF237" s="43"/>
      <c r="DG237" s="43"/>
      <c r="DH237" s="43"/>
      <c r="DI237" s="43"/>
      <c r="DJ237" s="43"/>
      <c r="DK237" s="43"/>
      <c r="DL237" s="43"/>
      <c r="DM237" s="43"/>
      <c r="DN237" s="43"/>
      <c r="DO237" s="43"/>
      <c r="DP237" s="43"/>
      <c r="DQ237" s="43"/>
      <c r="DR237" s="43"/>
      <c r="DS237" s="43"/>
      <c r="DT237" s="43" t="e">
        <f>SUMIFS('[1]I. Month-End'!$BH:$BH,'[1]I. Month-End'!$BE:$BE,$AY237,'[1]I. Month-End'!$BD:$BD,DT$231)</f>
        <v>#VALUE!</v>
      </c>
      <c r="DU237" s="43" t="e">
        <f>SUMIFS('[1]I. Month-End'!$BH:$BH,'[1]I. Month-End'!$BE:$BE,$AY237,'[1]I. Month-End'!$BD:$BD,DU$231)</f>
        <v>#VALUE!</v>
      </c>
      <c r="DV237" s="43" t="e">
        <f>SUMIFS('[1]I. Month-End'!$BH:$BH,'[1]I. Month-End'!$BE:$BE,$AY237,'[1]I. Month-End'!$BD:$BD,DV$231)</f>
        <v>#VALUE!</v>
      </c>
      <c r="DW237" s="43" t="e">
        <f>SUMIFS('[1]I. Month-End'!$BH:$BH,'[1]I. Month-End'!$BE:$BE,$AY237,'[1]I. Month-End'!$BD:$BD,DW$231)</f>
        <v>#VALUE!</v>
      </c>
      <c r="DX237" s="43" t="e">
        <f>SUMIFS('[1]I. Month-End'!$BH:$BH,'[1]I. Month-End'!$BE:$BE,$AY237,'[1]I. Month-End'!$BD:$BD,DX$231)</f>
        <v>#VALUE!</v>
      </c>
      <c r="DY237" s="43" t="e">
        <f>SUMIFS('[1]I. Month-End'!$BH:$BH,'[1]I. Month-End'!$BE:$BE,$AY237,'[1]I. Month-End'!$BD:$BD,DY$231)</f>
        <v>#VALUE!</v>
      </c>
      <c r="DZ237" s="43" t="e">
        <f>SUMIFS('[1]I. Month-End'!$BH:$BH,'[1]I. Month-End'!$BE:$BE,$AY237,'[1]I. Month-End'!$BD:$BD,DZ$231)</f>
        <v>#VALUE!</v>
      </c>
      <c r="EA237" s="43" t="e">
        <f>SUMIFS('[1]I. Month-End'!$BH:$BH,'[1]I. Month-End'!$BE:$BE,$AY237,'[1]I. Month-End'!$BD:$BD,EA$231)</f>
        <v>#VALUE!</v>
      </c>
      <c r="EB237" s="43" t="e">
        <f>SUMIFS('[1]I. Month-End'!$BH:$BH,'[1]I. Month-End'!$BE:$BE,$AY237,'[1]I. Month-End'!$BD:$BD,EB$231)</f>
        <v>#VALUE!</v>
      </c>
      <c r="EC237" s="43" t="e">
        <f>SUMIFS('[1]I. Month-End'!$BH:$BH,'[1]I. Month-End'!$BE:$BE,$AY237,'[1]I. Month-End'!$BD:$BD,EC$231)</f>
        <v>#VALUE!</v>
      </c>
      <c r="ED237" s="43" t="e">
        <f>SUMIFS('[1]I. Month-End'!$BH:$BH,'[1]I. Month-End'!$BE:$BE,$AY237,'[1]I. Month-End'!$BD:$BD,ED$231)</f>
        <v>#VALUE!</v>
      </c>
      <c r="EE237" s="43" t="e">
        <f>SUMIFS('[1]I. Month-End'!$BH:$BH,'[1]I. Month-End'!$BE:$BE,$AY237,'[1]I. Month-End'!$BD:$BD,EE$231)</f>
        <v>#VALUE!</v>
      </c>
      <c r="EF237" s="43" t="e">
        <f>SUMIFS('[1]I. Month-End'!$BH:$BH,'[1]I. Month-End'!$BE:$BE,$AY237,'[1]I. Month-End'!$BD:$BD,EF$231)</f>
        <v>#VALUE!</v>
      </c>
      <c r="EG237" s="43" t="e">
        <f>SUMIFS('[1]I. Month-End'!$BH:$BH,'[1]I. Month-End'!$BE:$BE,$AY237,'[1]I. Month-End'!$BD:$BD,EG$231)</f>
        <v>#VALUE!</v>
      </c>
      <c r="EH237" s="43" t="e">
        <f>SUMIFS('[1]I. Month-End'!$BH:$BH,'[1]I. Month-End'!$BE:$BE,$AY237,'[1]I. Month-End'!$BD:$BD,EH$231)</f>
        <v>#VALUE!</v>
      </c>
      <c r="EI237" s="43" t="e">
        <f>SUMIFS('[1]I. Month-End'!$BH:$BH,'[1]I. Month-End'!$BE:$BE,$AY237,'[1]I. Month-End'!$BD:$BD,EI$231)</f>
        <v>#VALUE!</v>
      </c>
      <c r="EJ237" s="43" t="e">
        <f>SUMIFS('[1]I. Month-End'!$BH:$BH,'[1]I. Month-End'!$BE:$BE,$AY237,'[1]I. Month-End'!$BD:$BD,EJ$231)</f>
        <v>#VALUE!</v>
      </c>
      <c r="EK237" s="43" t="e">
        <f>SUMIFS('[1]I. Month-End'!$BH:$BH,'[1]I. Month-End'!$BE:$BE,$AY237,'[1]I. Month-End'!$BD:$BD,EK$231)</f>
        <v>#VALUE!</v>
      </c>
      <c r="EL237" s="43" t="e">
        <f>SUMIFS('[1]I. Month-End'!$BH:$BH,'[1]I. Month-End'!$BE:$BE,$AY237,'[1]I. Month-End'!$BD:$BD,EL$231)</f>
        <v>#VALUE!</v>
      </c>
      <c r="EM237" s="43" t="e">
        <f>SUMIFS('[1]I. Month-End'!$BH:$BH,'[1]I. Month-End'!$BE:$BE,$AY237,'[1]I. Month-End'!$BD:$BD,EM$231)</f>
        <v>#VALUE!</v>
      </c>
      <c r="EN237" s="43" t="e">
        <f>SUMIFS('[1]I. Month-End'!$BH:$BH,'[1]I. Month-End'!$BE:$BE,$AY237,'[1]I. Month-End'!$BD:$BD,EN$231)</f>
        <v>#VALUE!</v>
      </c>
      <c r="EO237" s="43" t="e">
        <f>SUMIFS('[1]I. Month-End'!$BH:$BH,'[1]I. Month-End'!$BE:$BE,$AY237,'[1]I. Month-End'!$BD:$BD,EO$231)</f>
        <v>#VALUE!</v>
      </c>
      <c r="EP237" s="43" t="e">
        <f>SUMIFS('[1]I. Month-End'!$BH:$BH,'[1]I. Month-End'!$BE:$BE,$AY237,'[1]I. Month-End'!$BD:$BD,EP$231)</f>
        <v>#VALUE!</v>
      </c>
      <c r="EQ237" s="43" t="e">
        <f>SUMIFS('[1]I. Month-End'!$BH:$BH,'[1]I. Month-End'!$BE:$BE,$AY237,'[1]I. Month-End'!$BD:$BD,EQ$231)</f>
        <v>#VALUE!</v>
      </c>
      <c r="ER237" s="43" t="e">
        <f>SUMIFS('[1]I. Month-End'!$BH:$BH,'[1]I. Month-End'!$BE:$BE,$AY237,'[1]I. Month-End'!$BD:$BD,ER$231)</f>
        <v>#VALUE!</v>
      </c>
      <c r="ES237" s="43" t="e">
        <f>SUMIFS('[1]I. Month-End'!$BH:$BH,'[1]I. Month-End'!$BE:$BE,$AY237,'[1]I. Month-End'!$BD:$BD,ES$231)</f>
        <v>#VALUE!</v>
      </c>
      <c r="ET237" s="43" t="e">
        <f>SUMIFS('[1]I. Month-End'!$BH:$BH,'[1]I. Month-End'!$BE:$BE,$AY237,'[1]I. Month-End'!$BD:$BD,ET$231)</f>
        <v>#VALUE!</v>
      </c>
      <c r="EU237" s="43" t="e">
        <f>SUMIFS('[1]I. Month-End'!$BH:$BH,'[1]I. Month-End'!$BE:$BE,$AY237,'[1]I. Month-End'!$BD:$BD,EU$231)</f>
        <v>#VALUE!</v>
      </c>
      <c r="EV237" s="43" t="e">
        <f>SUMIFS('[1]I. Month-End'!$BH:$BH,'[1]I. Month-End'!$BE:$BE,$AY237,'[1]I. Month-End'!$BD:$BD,EV$231)</f>
        <v>#VALUE!</v>
      </c>
      <c r="EW237" s="43" t="e">
        <f>SUMIFS('[1]I. Month-End'!$BH:$BH,'[1]I. Month-End'!$BE:$BE,$AY237,'[1]I. Month-End'!$BD:$BD,EW$231)</f>
        <v>#VALUE!</v>
      </c>
      <c r="EX237" s="43" t="e">
        <f>SUMIFS('[1]I. Month-End'!$BH:$BH,'[1]I. Month-End'!$BE:$BE,$AY237,'[1]I. Month-End'!$BD:$BD,EX$231)</f>
        <v>#VALUE!</v>
      </c>
      <c r="EY237" s="43" t="e">
        <f>SUMIFS('[1]I. Month-End'!$BH:$BH,'[1]I. Month-End'!$BE:$BE,$AY237,'[1]I. Month-End'!$BD:$BD,EY$231)</f>
        <v>#VALUE!</v>
      </c>
      <c r="EZ237" s="43" t="e">
        <f>SUMIFS('[1]I. Month-End'!$BH:$BH,'[1]I. Month-End'!$BE:$BE,$AY237,'[1]I. Month-End'!$BD:$BD,EZ$231)</f>
        <v>#VALUE!</v>
      </c>
      <c r="FA237" s="43" t="e">
        <f>SUMIFS('[1]I. Month-End'!$BH:$BH,'[1]I. Month-End'!$BE:$BE,$AY237,'[1]I. Month-End'!$BD:$BD,FA$231)</f>
        <v>#VALUE!</v>
      </c>
      <c r="FB237" s="43" t="e">
        <f>SUMIFS('[1]I. Month-End'!$BH:$BH,'[1]I. Month-End'!$BE:$BE,$AY237,'[1]I. Month-End'!$BD:$BD,FB$231)</f>
        <v>#VALUE!</v>
      </c>
      <c r="FC237" s="43" t="e">
        <f>SUMIFS('[1]I. Month-End'!$BH:$BH,'[1]I. Month-End'!$BE:$BE,$AY237,'[1]I. Month-End'!$BD:$BD,FC$231)</f>
        <v>#VALUE!</v>
      </c>
      <c r="FD237" s="43" t="e">
        <f>SUMIFS('[1]I. Month-End'!$BH:$BH,'[1]I. Month-End'!$BE:$BE,$AY237,'[1]I. Month-End'!$BD:$BD,FD$231)</f>
        <v>#VALUE!</v>
      </c>
      <c r="FE237" s="43" t="e">
        <f>SUMIFS('[1]I. Month-End'!$BH:$BH,'[1]I. Month-End'!$BE:$BE,$AY237,'[1]I. Month-End'!$BD:$BD,FE$231)</f>
        <v>#VALUE!</v>
      </c>
      <c r="FF237" s="43" t="e">
        <f>SUMIFS('[1]I. Month-End'!$BH:$BH,'[1]I. Month-End'!$BE:$BE,$AY237,'[1]I. Month-End'!$BD:$BD,FF$231)</f>
        <v>#VALUE!</v>
      </c>
      <c r="FG237" s="43" t="e">
        <f>SUMIFS('[1]I. Month-End'!$BH:$BH,'[1]I. Month-End'!$BE:$BE,$AY237,'[1]I. Month-End'!$BD:$BD,FG$231)</f>
        <v>#VALUE!</v>
      </c>
      <c r="FH237" s="43" t="e">
        <f>SUMIFS('[1]I. Month-End'!$BH:$BH,'[1]I. Month-End'!$BE:$BE,$AY237,'[1]I. Month-End'!$BD:$BD,FH$231)</f>
        <v>#VALUE!</v>
      </c>
      <c r="FI237" s="43" t="e">
        <f>SUMIFS('[1]I. Month-End'!$BH:$BH,'[1]I. Month-End'!$BE:$BE,$AY237,'[1]I. Month-End'!$BD:$BD,FI$231)</f>
        <v>#VALUE!</v>
      </c>
    </row>
    <row r="238" spans="1:165" ht="15" customHeight="1">
      <c r="A238" s="44"/>
      <c r="B238" s="44"/>
      <c r="C238" s="44"/>
      <c r="D238" s="44"/>
      <c r="E238" s="44"/>
      <c r="F238" s="44"/>
      <c r="G238" s="44"/>
      <c r="H238" s="44"/>
      <c r="I238" s="44"/>
      <c r="J238" s="44"/>
      <c r="K238" s="44"/>
      <c r="L238" s="44"/>
      <c r="M238" s="44"/>
      <c r="N238" s="44"/>
      <c r="O238" s="44"/>
      <c r="P238" s="44"/>
      <c r="Q238" s="44"/>
      <c r="R238" s="44"/>
      <c r="S238" s="44"/>
      <c r="T238" s="44"/>
      <c r="U238" s="44"/>
      <c r="V238" s="44"/>
      <c r="W238" s="44"/>
      <c r="X238" s="44"/>
      <c r="Y238" s="44"/>
      <c r="Z238" s="44"/>
      <c r="AA238" s="44"/>
      <c r="AB238" s="44"/>
      <c r="AC238" s="44"/>
      <c r="AD238" s="44"/>
      <c r="AE238" s="44"/>
      <c r="AF238" s="44"/>
      <c r="AG238" s="44"/>
      <c r="AH238" s="44"/>
      <c r="AI238" s="44"/>
      <c r="AJ238" s="44"/>
      <c r="AK238" s="44"/>
      <c r="AL238" s="44"/>
      <c r="AM238" s="44"/>
      <c r="AN238" s="44"/>
      <c r="AO238" s="44"/>
      <c r="AP238" s="44"/>
      <c r="AQ238" s="44"/>
      <c r="AR238" s="44"/>
      <c r="AS238" s="44"/>
      <c r="AT238" s="44"/>
      <c r="AU238" s="44"/>
      <c r="AV238" s="44"/>
      <c r="AY238" s="42">
        <v>2022</v>
      </c>
      <c r="AZ238" s="43"/>
      <c r="BA238" s="43"/>
      <c r="BB238" s="43"/>
      <c r="BC238" s="43"/>
      <c r="BD238" s="43"/>
      <c r="BE238" s="43"/>
      <c r="BF238" s="43"/>
      <c r="BG238" s="43"/>
      <c r="BH238" s="43"/>
      <c r="BI238" s="43"/>
      <c r="BJ238" s="43"/>
      <c r="BK238" s="43"/>
      <c r="BL238" s="43"/>
      <c r="BM238" s="43"/>
      <c r="BN238" s="43"/>
      <c r="BO238" s="43"/>
      <c r="BP238" s="43"/>
      <c r="BQ238" s="43"/>
      <c r="BR238" s="43"/>
      <c r="BS238" s="43"/>
      <c r="BT238" s="43"/>
      <c r="BU238" s="43"/>
      <c r="BV238" s="43"/>
      <c r="BW238" s="43"/>
      <c r="BX238" s="43"/>
      <c r="BY238" s="43"/>
      <c r="BZ238" s="43"/>
      <c r="CA238" s="43"/>
      <c r="CB238" s="43"/>
      <c r="CC238" s="43"/>
      <c r="CD238" s="43"/>
      <c r="CE238" s="43"/>
      <c r="CF238" s="43"/>
      <c r="CG238" s="43"/>
      <c r="CH238" s="43"/>
      <c r="CI238" s="43"/>
      <c r="CJ238" s="43"/>
      <c r="CK238" s="43"/>
      <c r="CL238" s="43"/>
      <c r="CM238" s="43"/>
      <c r="CN238" s="43"/>
      <c r="CO238" s="43"/>
      <c r="CP238" s="43"/>
      <c r="CQ238" s="43"/>
      <c r="CR238" s="43"/>
      <c r="CS238" s="43"/>
      <c r="CT238" s="43"/>
      <c r="CU238" s="43"/>
      <c r="CV238" s="43"/>
      <c r="CW238" s="43"/>
      <c r="CX238" s="43"/>
      <c r="CY238" s="43"/>
      <c r="CZ238" s="43"/>
      <c r="DA238" s="43"/>
      <c r="DB238" s="43"/>
      <c r="DC238" s="43"/>
      <c r="DD238" s="43"/>
      <c r="DE238" s="43"/>
      <c r="DF238" s="43"/>
      <c r="DG238" s="43"/>
      <c r="DH238" s="43"/>
      <c r="DI238" s="43"/>
      <c r="DJ238" s="43"/>
      <c r="DK238" s="43"/>
      <c r="DL238" s="43"/>
      <c r="DM238" s="43"/>
      <c r="DN238" s="43"/>
      <c r="DO238" s="43"/>
      <c r="DP238" s="43"/>
      <c r="DQ238" s="43"/>
      <c r="DR238" s="43"/>
      <c r="DS238" s="43"/>
      <c r="DT238" s="43"/>
      <c r="DU238" s="43"/>
      <c r="DV238" s="43"/>
      <c r="DW238" s="43"/>
      <c r="DX238" s="43"/>
      <c r="DY238" s="43"/>
      <c r="DZ238" s="43"/>
      <c r="EA238" s="43"/>
      <c r="EB238" s="43"/>
      <c r="EC238" s="43"/>
      <c r="ED238" s="43"/>
      <c r="EE238" s="43"/>
      <c r="EF238" s="43" t="e">
        <f>SUMIFS('[1]I. Month-End'!$BH:$BH,'[1]I. Month-End'!$BE:$BE,$AY238,'[1]I. Month-End'!$BD:$BD,EF$231)</f>
        <v>#VALUE!</v>
      </c>
      <c r="EG238" s="43" t="e">
        <f>SUMIFS('[1]I. Month-End'!$BH:$BH,'[1]I. Month-End'!$BE:$BE,$AY238,'[1]I. Month-End'!$BD:$BD,EG$231)</f>
        <v>#VALUE!</v>
      </c>
      <c r="EH238" s="43" t="e">
        <f>SUMIFS('[1]I. Month-End'!$BH:$BH,'[1]I. Month-End'!$BE:$BE,$AY238,'[1]I. Month-End'!$BD:$BD,EH$231)</f>
        <v>#VALUE!</v>
      </c>
      <c r="EI238" s="43" t="e">
        <f>SUMIFS('[1]I. Month-End'!$BH:$BH,'[1]I. Month-End'!$BE:$BE,$AY238,'[1]I. Month-End'!$BD:$BD,EI$231)</f>
        <v>#VALUE!</v>
      </c>
      <c r="EJ238" s="43" t="e">
        <f>SUMIFS('[1]I. Month-End'!$BH:$BH,'[1]I. Month-End'!$BE:$BE,$AY238,'[1]I. Month-End'!$BD:$BD,EJ$231)</f>
        <v>#VALUE!</v>
      </c>
      <c r="EK238" s="43" t="e">
        <f>SUMIFS('[1]I. Month-End'!$BH:$BH,'[1]I. Month-End'!$BE:$BE,$AY238,'[1]I. Month-End'!$BD:$BD,EK$231)</f>
        <v>#VALUE!</v>
      </c>
      <c r="EL238" s="43" t="e">
        <f>SUMIFS('[1]I. Month-End'!$BH:$BH,'[1]I. Month-End'!$BE:$BE,$AY238,'[1]I. Month-End'!$BD:$BD,EL$231)</f>
        <v>#VALUE!</v>
      </c>
      <c r="EM238" s="43" t="e">
        <f>SUMIFS('[1]I. Month-End'!$BH:$BH,'[1]I. Month-End'!$BE:$BE,$AY238,'[1]I. Month-End'!$BD:$BD,EM$231)</f>
        <v>#VALUE!</v>
      </c>
      <c r="EN238" s="43" t="e">
        <f>SUMIFS('[1]I. Month-End'!$BH:$BH,'[1]I. Month-End'!$BE:$BE,$AY238,'[1]I. Month-End'!$BD:$BD,EN$231)</f>
        <v>#VALUE!</v>
      </c>
      <c r="EO238" s="43" t="e">
        <f>SUMIFS('[1]I. Month-End'!$BH:$BH,'[1]I. Month-End'!$BE:$BE,$AY238,'[1]I. Month-End'!$BD:$BD,EO$231)</f>
        <v>#VALUE!</v>
      </c>
      <c r="EP238" s="43" t="e">
        <f>SUMIFS('[1]I. Month-End'!$BH:$BH,'[1]I. Month-End'!$BE:$BE,$AY238,'[1]I. Month-End'!$BD:$BD,EP$231)</f>
        <v>#VALUE!</v>
      </c>
      <c r="EQ238" s="43" t="e">
        <f>SUMIFS('[1]I. Month-End'!$BH:$BH,'[1]I. Month-End'!$BE:$BE,$AY238,'[1]I. Month-End'!$BD:$BD,EQ$231)</f>
        <v>#VALUE!</v>
      </c>
      <c r="ER238" s="43" t="e">
        <f>SUMIFS('[1]I. Month-End'!$BH:$BH,'[1]I. Month-End'!$BE:$BE,$AY238,'[1]I. Month-End'!$BD:$BD,ER$231)</f>
        <v>#VALUE!</v>
      </c>
      <c r="ES238" s="43" t="e">
        <f>SUMIFS('[1]I. Month-End'!$BH:$BH,'[1]I. Month-End'!$BE:$BE,$AY238,'[1]I. Month-End'!$BD:$BD,ES$231)</f>
        <v>#VALUE!</v>
      </c>
      <c r="ET238" s="43" t="e">
        <f>SUMIFS('[1]I. Month-End'!$BH:$BH,'[1]I. Month-End'!$BE:$BE,$AY238,'[1]I. Month-End'!$BD:$BD,ET$231)</f>
        <v>#VALUE!</v>
      </c>
      <c r="EU238" s="43" t="e">
        <f>SUMIFS('[1]I. Month-End'!$BH:$BH,'[1]I. Month-End'!$BE:$BE,$AY238,'[1]I. Month-End'!$BD:$BD,EU$231)</f>
        <v>#VALUE!</v>
      </c>
      <c r="EV238" s="43" t="e">
        <f>SUMIFS('[1]I. Month-End'!$BH:$BH,'[1]I. Month-End'!$BE:$BE,$AY238,'[1]I. Month-End'!$BD:$BD,EV$231)</f>
        <v>#VALUE!</v>
      </c>
      <c r="EW238" s="43" t="e">
        <f>SUMIFS('[1]I. Month-End'!$BH:$BH,'[1]I. Month-End'!$BE:$BE,$AY238,'[1]I. Month-End'!$BD:$BD,EW$231)</f>
        <v>#VALUE!</v>
      </c>
      <c r="EX238" s="43" t="e">
        <f>SUMIFS('[1]I. Month-End'!$BH:$BH,'[1]I. Month-End'!$BE:$BE,$AY238,'[1]I. Month-End'!$BD:$BD,EX$231)</f>
        <v>#VALUE!</v>
      </c>
      <c r="EY238" s="43" t="e">
        <f>SUMIFS('[1]I. Month-End'!$BH:$BH,'[1]I. Month-End'!$BE:$BE,$AY238,'[1]I. Month-End'!$BD:$BD,EY$231)</f>
        <v>#VALUE!</v>
      </c>
      <c r="EZ238" s="43" t="e">
        <f>SUMIFS('[1]I. Month-End'!$BH:$BH,'[1]I. Month-End'!$BE:$BE,$AY238,'[1]I. Month-End'!$BD:$BD,EZ$231)</f>
        <v>#VALUE!</v>
      </c>
      <c r="FA238" s="43" t="e">
        <f>SUMIFS('[1]I. Month-End'!$BH:$BH,'[1]I. Month-End'!$BE:$BE,$AY238,'[1]I. Month-End'!$BD:$BD,FA$231)</f>
        <v>#VALUE!</v>
      </c>
      <c r="FB238" s="43" t="e">
        <f>SUMIFS('[1]I. Month-End'!$BH:$BH,'[1]I. Month-End'!$BE:$BE,$AY238,'[1]I. Month-End'!$BD:$BD,FB$231)</f>
        <v>#VALUE!</v>
      </c>
      <c r="FC238" s="43" t="e">
        <f>SUMIFS('[1]I. Month-End'!$BH:$BH,'[1]I. Month-End'!$BE:$BE,$AY238,'[1]I. Month-End'!$BD:$BD,FC$231)</f>
        <v>#VALUE!</v>
      </c>
      <c r="FD238" s="43" t="e">
        <f>SUMIFS('[1]I. Month-End'!$BH:$BH,'[1]I. Month-End'!$BE:$BE,$AY238,'[1]I. Month-End'!$BD:$BD,FD$231)</f>
        <v>#VALUE!</v>
      </c>
      <c r="FE238" s="43" t="e">
        <f>SUMIFS('[1]I. Month-End'!$BH:$BH,'[1]I. Month-End'!$BE:$BE,$AY238,'[1]I. Month-End'!$BD:$BD,FE$231)</f>
        <v>#VALUE!</v>
      </c>
      <c r="FF238" s="43" t="e">
        <f>SUMIFS('[1]I. Month-End'!$BH:$BH,'[1]I. Month-End'!$BE:$BE,$AY238,'[1]I. Month-End'!$BD:$BD,FF$231)</f>
        <v>#VALUE!</v>
      </c>
      <c r="FG238" s="43" t="e">
        <f>SUMIFS('[1]I. Month-End'!$BH:$BH,'[1]I. Month-End'!$BE:$BE,$AY238,'[1]I. Month-End'!$BD:$BD,FG$231)</f>
        <v>#VALUE!</v>
      </c>
      <c r="FH238" s="43" t="e">
        <f>SUMIFS('[1]I. Month-End'!$BH:$BH,'[1]I. Month-End'!$BE:$BE,$AY238,'[1]I. Month-End'!$BD:$BD,FH$231)</f>
        <v>#VALUE!</v>
      </c>
      <c r="FI238" s="43" t="e">
        <f>SUMIFS('[1]I. Month-End'!$BH:$BH,'[1]I. Month-End'!$BE:$BE,$AY238,'[1]I. Month-End'!$BD:$BD,FI$231)</f>
        <v>#VALUE!</v>
      </c>
    </row>
    <row r="239" spans="1:165" ht="15" customHeight="1">
      <c r="A239" s="44"/>
      <c r="B239" s="44"/>
      <c r="C239" s="44"/>
      <c r="D239" s="44"/>
      <c r="E239" s="44"/>
      <c r="F239" s="44"/>
      <c r="G239" s="44"/>
      <c r="H239" s="44"/>
      <c r="I239" s="44"/>
      <c r="J239" s="44"/>
      <c r="K239" s="44"/>
      <c r="L239" s="44"/>
      <c r="M239" s="44"/>
      <c r="N239" s="44"/>
      <c r="O239" s="44"/>
      <c r="P239" s="44"/>
      <c r="Q239" s="44"/>
      <c r="R239" s="44"/>
      <c r="S239" s="44"/>
      <c r="T239" s="44"/>
      <c r="U239" s="44"/>
      <c r="V239" s="44"/>
      <c r="W239" s="44"/>
      <c r="X239" s="44"/>
      <c r="Y239" s="44"/>
      <c r="Z239" s="44"/>
      <c r="AA239" s="44"/>
      <c r="AB239" s="44"/>
      <c r="AC239" s="44"/>
      <c r="AD239" s="44"/>
      <c r="AE239" s="44"/>
      <c r="AF239" s="44"/>
      <c r="AG239" s="44"/>
      <c r="AH239" s="44"/>
      <c r="AI239" s="44"/>
      <c r="AJ239" s="44"/>
      <c r="AK239" s="44"/>
      <c r="AL239" s="44"/>
      <c r="AM239" s="44"/>
      <c r="AN239" s="44"/>
      <c r="AO239" s="44"/>
      <c r="AP239" s="44"/>
      <c r="AQ239" s="44"/>
      <c r="AR239" s="44"/>
      <c r="AS239" s="44"/>
      <c r="AT239" s="44"/>
      <c r="AU239" s="44"/>
      <c r="AV239" s="44"/>
      <c r="AY239" s="42">
        <v>2023</v>
      </c>
      <c r="AZ239" s="43"/>
      <c r="BA239" s="43"/>
      <c r="BB239" s="43"/>
      <c r="BC239" s="43"/>
      <c r="BD239" s="43"/>
      <c r="BE239" s="43"/>
      <c r="BF239" s="43"/>
      <c r="BG239" s="43"/>
      <c r="BH239" s="43"/>
      <c r="BI239" s="43"/>
      <c r="BJ239" s="43"/>
      <c r="BK239" s="43"/>
      <c r="BL239" s="43"/>
      <c r="BM239" s="43"/>
      <c r="BN239" s="43"/>
      <c r="BO239" s="43"/>
      <c r="BP239" s="43"/>
      <c r="BQ239" s="43"/>
      <c r="BR239" s="43"/>
      <c r="BS239" s="43"/>
      <c r="BT239" s="43"/>
      <c r="BU239" s="43"/>
      <c r="BV239" s="43"/>
      <c r="BW239" s="43"/>
      <c r="BX239" s="43"/>
      <c r="BY239" s="43"/>
      <c r="BZ239" s="43"/>
      <c r="CA239" s="43"/>
      <c r="CB239" s="43"/>
      <c r="CC239" s="43"/>
      <c r="CD239" s="43"/>
      <c r="CE239" s="43"/>
      <c r="CF239" s="43"/>
      <c r="CG239" s="43"/>
      <c r="CH239" s="43"/>
      <c r="CI239" s="43"/>
      <c r="CJ239" s="43"/>
      <c r="CK239" s="43"/>
      <c r="CL239" s="43"/>
      <c r="CM239" s="43"/>
      <c r="CN239" s="43"/>
      <c r="CO239" s="43"/>
      <c r="CP239" s="43"/>
      <c r="CQ239" s="43"/>
      <c r="CR239" s="43"/>
      <c r="CS239" s="43"/>
      <c r="CT239" s="43"/>
      <c r="CU239" s="43"/>
      <c r="CV239" s="43"/>
      <c r="CW239" s="43"/>
      <c r="CX239" s="43"/>
      <c r="CY239" s="43"/>
      <c r="CZ239" s="43"/>
      <c r="DA239" s="43"/>
      <c r="DB239" s="43"/>
      <c r="DC239" s="43"/>
      <c r="DD239" s="43"/>
      <c r="DE239" s="43"/>
      <c r="DF239" s="43"/>
      <c r="DG239" s="43"/>
      <c r="DH239" s="43"/>
      <c r="DI239" s="43"/>
      <c r="DJ239" s="43"/>
      <c r="DK239" s="43"/>
      <c r="DL239" s="43"/>
      <c r="DM239" s="43"/>
      <c r="DN239" s="43"/>
      <c r="DO239" s="43"/>
      <c r="DP239" s="43"/>
      <c r="DQ239" s="43"/>
      <c r="DR239" s="43"/>
      <c r="DS239" s="43"/>
      <c r="DT239" s="43"/>
      <c r="DU239" s="43"/>
      <c r="DV239" s="43"/>
      <c r="DW239" s="43"/>
      <c r="DX239" s="43"/>
      <c r="DY239" s="43"/>
      <c r="DZ239" s="43"/>
      <c r="EA239" s="43"/>
      <c r="EB239" s="43"/>
      <c r="EC239" s="43"/>
      <c r="ED239" s="43"/>
      <c r="EE239" s="43"/>
      <c r="EF239" s="43"/>
      <c r="EG239" s="43"/>
      <c r="EH239" s="43"/>
      <c r="EI239" s="43"/>
      <c r="EJ239" s="43"/>
      <c r="EK239" s="43"/>
      <c r="EL239" s="43"/>
      <c r="EM239" s="43"/>
      <c r="EN239" s="43"/>
      <c r="EO239" s="43"/>
      <c r="EP239" s="43"/>
      <c r="EQ239" s="43"/>
      <c r="ER239" s="43" t="e">
        <f>SUMIFS('[1]I. Month-End'!$BH:$BH,'[1]I. Month-End'!$BE:$BE,$AY239,'[1]I. Month-End'!$BD:$BD,ER$231)</f>
        <v>#VALUE!</v>
      </c>
      <c r="ES239" s="43" t="e">
        <f>SUMIFS('[1]I. Month-End'!$BH:$BH,'[1]I. Month-End'!$BE:$BE,$AY239,'[1]I. Month-End'!$BD:$BD,ES$231)</f>
        <v>#VALUE!</v>
      </c>
      <c r="ET239" s="43" t="e">
        <f>SUMIFS('[1]I. Month-End'!$BH:$BH,'[1]I. Month-End'!$BE:$BE,$AY239,'[1]I. Month-End'!$BD:$BD,ET$231)</f>
        <v>#VALUE!</v>
      </c>
      <c r="EU239" s="43" t="e">
        <f>SUMIFS('[1]I. Month-End'!$BH:$BH,'[1]I. Month-End'!$BE:$BE,$AY239,'[1]I. Month-End'!$BD:$BD,EU$231)</f>
        <v>#VALUE!</v>
      </c>
      <c r="EV239" s="43" t="e">
        <f>SUMIFS('[1]I. Month-End'!$BH:$BH,'[1]I. Month-End'!$BE:$BE,$AY239,'[1]I. Month-End'!$BD:$BD,EV$231)</f>
        <v>#VALUE!</v>
      </c>
      <c r="EW239" s="43" t="e">
        <f>SUMIFS('[1]I. Month-End'!$BH:$BH,'[1]I. Month-End'!$BE:$BE,$AY239,'[1]I. Month-End'!$BD:$BD,EW$231)</f>
        <v>#VALUE!</v>
      </c>
      <c r="EX239" s="43" t="e">
        <f>SUMIFS('[1]I. Month-End'!$BH:$BH,'[1]I. Month-End'!$BE:$BE,$AY239,'[1]I. Month-End'!$BD:$BD,EX$231)</f>
        <v>#VALUE!</v>
      </c>
      <c r="EY239" s="43" t="e">
        <f>SUMIFS('[1]I. Month-End'!$BH:$BH,'[1]I. Month-End'!$BE:$BE,$AY239,'[1]I. Month-End'!$BD:$BD,EY$231)</f>
        <v>#VALUE!</v>
      </c>
      <c r="EZ239" s="43" t="e">
        <f>SUMIFS('[1]I. Month-End'!$BH:$BH,'[1]I. Month-End'!$BE:$BE,$AY239,'[1]I. Month-End'!$BD:$BD,EZ$231)</f>
        <v>#VALUE!</v>
      </c>
      <c r="FA239" s="43" t="e">
        <f>SUMIFS('[1]I. Month-End'!$BH:$BH,'[1]I. Month-End'!$BE:$BE,$AY239,'[1]I. Month-End'!$BD:$BD,FA$231)</f>
        <v>#VALUE!</v>
      </c>
      <c r="FB239" s="43" t="e">
        <f>SUMIFS('[1]I. Month-End'!$BH:$BH,'[1]I. Month-End'!$BE:$BE,$AY239,'[1]I. Month-End'!$BD:$BD,FB$231)</f>
        <v>#VALUE!</v>
      </c>
      <c r="FC239" s="43" t="e">
        <f>SUMIFS('[1]I. Month-End'!$BH:$BH,'[1]I. Month-End'!$BE:$BE,$AY239,'[1]I. Month-End'!$BD:$BD,FC$231)</f>
        <v>#VALUE!</v>
      </c>
      <c r="FD239" s="43" t="e">
        <f>SUMIFS('[1]I. Month-End'!$BH:$BH,'[1]I. Month-End'!$BE:$BE,$AY239,'[1]I. Month-End'!$BD:$BD,FD$231)</f>
        <v>#VALUE!</v>
      </c>
      <c r="FE239" s="43" t="e">
        <f>SUMIFS('[1]I. Month-End'!$BH:$BH,'[1]I. Month-End'!$BE:$BE,$AY239,'[1]I. Month-End'!$BD:$BD,FE$231)</f>
        <v>#VALUE!</v>
      </c>
      <c r="FF239" s="43" t="e">
        <f>SUMIFS('[1]I. Month-End'!$BH:$BH,'[1]I. Month-End'!$BE:$BE,$AY239,'[1]I. Month-End'!$BD:$BD,FF$231)</f>
        <v>#VALUE!</v>
      </c>
      <c r="FG239" s="43" t="e">
        <f>SUMIFS('[1]I. Month-End'!$BH:$BH,'[1]I. Month-End'!$BE:$BE,$AY239,'[1]I. Month-End'!$BD:$BD,FG$231)</f>
        <v>#VALUE!</v>
      </c>
      <c r="FH239" s="43" t="e">
        <f>SUMIFS('[1]I. Month-End'!$BH:$BH,'[1]I. Month-End'!$BE:$BE,$AY239,'[1]I. Month-End'!$BD:$BD,FH$231)</f>
        <v>#VALUE!</v>
      </c>
      <c r="FI239" s="43" t="e">
        <f>SUMIFS('[1]I. Month-End'!$BH:$BH,'[1]I. Month-End'!$BE:$BE,$AY239,'[1]I. Month-End'!$BD:$BD,FI$231)</f>
        <v>#VALUE!</v>
      </c>
    </row>
    <row r="240" spans="1:165" ht="15" customHeight="1">
      <c r="A240" s="44"/>
      <c r="B240" s="44"/>
      <c r="C240" s="44"/>
      <c r="D240" s="44"/>
      <c r="E240" s="44"/>
      <c r="F240" s="44"/>
      <c r="G240" s="44"/>
      <c r="H240" s="44"/>
      <c r="I240" s="44"/>
      <c r="J240" s="44"/>
      <c r="K240" s="44"/>
      <c r="L240" s="44"/>
      <c r="M240" s="44"/>
      <c r="N240" s="44"/>
      <c r="O240" s="44"/>
      <c r="P240" s="44"/>
      <c r="Q240" s="44"/>
      <c r="R240" s="44"/>
      <c r="S240" s="44"/>
      <c r="T240" s="44"/>
      <c r="U240" s="44"/>
      <c r="V240" s="44"/>
      <c r="W240" s="44"/>
      <c r="X240" s="44"/>
      <c r="Y240" s="44"/>
      <c r="Z240" s="44"/>
      <c r="AA240" s="44"/>
      <c r="AB240" s="44"/>
      <c r="AC240" s="44"/>
      <c r="AD240" s="44"/>
      <c r="AE240" s="44"/>
      <c r="AF240" s="44"/>
      <c r="AG240" s="44"/>
      <c r="AH240" s="44"/>
      <c r="AI240" s="44"/>
      <c r="AJ240" s="44"/>
      <c r="AK240" s="44"/>
      <c r="AL240" s="44"/>
      <c r="AM240" s="44"/>
      <c r="AN240" s="44"/>
      <c r="AO240" s="44"/>
      <c r="AP240" s="44"/>
      <c r="AQ240" s="44"/>
      <c r="AR240" s="44"/>
      <c r="AS240" s="44"/>
      <c r="AT240" s="44"/>
      <c r="AU240" s="44"/>
      <c r="AV240" s="44"/>
      <c r="AY240" s="42">
        <v>2024</v>
      </c>
      <c r="AZ240" s="43"/>
      <c r="BA240" s="43"/>
      <c r="BB240" s="43"/>
      <c r="BC240" s="43"/>
      <c r="BD240" s="43"/>
      <c r="BE240" s="43"/>
      <c r="BF240" s="43"/>
      <c r="BG240" s="43"/>
      <c r="BH240" s="43"/>
      <c r="BI240" s="43"/>
      <c r="BJ240" s="43"/>
      <c r="BK240" s="43"/>
      <c r="BL240" s="43"/>
      <c r="BM240" s="43"/>
      <c r="BN240" s="43"/>
      <c r="BO240" s="43"/>
      <c r="BP240" s="43"/>
      <c r="BQ240" s="43"/>
      <c r="BR240" s="43"/>
      <c r="BS240" s="43"/>
      <c r="BT240" s="43"/>
      <c r="BU240" s="43"/>
      <c r="BV240" s="43"/>
      <c r="BW240" s="43"/>
      <c r="BX240" s="43"/>
      <c r="BY240" s="43"/>
      <c r="BZ240" s="43"/>
      <c r="CA240" s="43"/>
      <c r="CB240" s="43"/>
      <c r="CC240" s="43"/>
      <c r="CD240" s="43"/>
      <c r="CE240" s="43"/>
      <c r="CF240" s="43"/>
      <c r="CG240" s="43"/>
      <c r="CH240" s="43"/>
      <c r="CI240" s="43"/>
      <c r="CJ240" s="43"/>
      <c r="CK240" s="43"/>
      <c r="CL240" s="43"/>
      <c r="CM240" s="43"/>
      <c r="CN240" s="43"/>
      <c r="CO240" s="43"/>
      <c r="CP240" s="43"/>
      <c r="CQ240" s="43"/>
      <c r="CR240" s="43"/>
      <c r="CS240" s="43"/>
      <c r="CT240" s="43"/>
      <c r="CU240" s="43"/>
      <c r="CV240" s="43"/>
      <c r="CW240" s="43"/>
      <c r="CX240" s="43"/>
      <c r="CY240" s="43"/>
      <c r="CZ240" s="43"/>
      <c r="DA240" s="43"/>
      <c r="DB240" s="43"/>
      <c r="DC240" s="43"/>
      <c r="DD240" s="43"/>
      <c r="DE240" s="43"/>
      <c r="DF240" s="43"/>
      <c r="DG240" s="43"/>
      <c r="DH240" s="43"/>
      <c r="DI240" s="43"/>
      <c r="DJ240" s="43"/>
      <c r="DK240" s="43"/>
      <c r="DL240" s="43"/>
      <c r="DM240" s="43"/>
      <c r="DN240" s="43"/>
      <c r="DO240" s="43"/>
      <c r="DP240" s="43"/>
      <c r="DQ240" s="43"/>
      <c r="DR240" s="43"/>
      <c r="DS240" s="43"/>
      <c r="DT240" s="43"/>
      <c r="DU240" s="43"/>
      <c r="DV240" s="43"/>
      <c r="DW240" s="43"/>
      <c r="DX240" s="43"/>
      <c r="DY240" s="43"/>
      <c r="DZ240" s="43"/>
      <c r="EA240" s="43"/>
      <c r="EB240" s="43"/>
      <c r="EC240" s="43"/>
      <c r="ED240" s="43"/>
      <c r="EE240" s="43"/>
      <c r="EF240" s="43"/>
      <c r="EG240" s="43"/>
      <c r="EH240" s="43"/>
      <c r="EI240" s="43"/>
      <c r="EJ240" s="43"/>
      <c r="EK240" s="43"/>
      <c r="EL240" s="43"/>
      <c r="EM240" s="43"/>
      <c r="EN240" s="43"/>
      <c r="EO240" s="43"/>
      <c r="EP240" s="43"/>
      <c r="EQ240" s="43"/>
      <c r="ER240" s="43"/>
      <c r="ES240" s="43"/>
      <c r="ET240" s="43"/>
      <c r="EU240" s="43" t="e">
        <f>SUMIFS('[1]I. Month-End'!$BH:$BH,'[1]I. Month-End'!$BE:$BE,$AY240,'[1]I. Month-End'!$BD:$BD,EU$231)</f>
        <v>#VALUE!</v>
      </c>
      <c r="EV240" s="43" t="e">
        <f>SUMIFS('[1]I. Month-End'!$BH:$BH,'[1]I. Month-End'!$BE:$BE,$AY240,'[1]I. Month-End'!$BD:$BD,EV$231)</f>
        <v>#VALUE!</v>
      </c>
      <c r="EW240" s="43" t="e">
        <f>SUMIFS('[1]I. Month-End'!$BH:$BH,'[1]I. Month-End'!$BE:$BE,$AY240,'[1]I. Month-End'!$BD:$BD,EW$231)</f>
        <v>#VALUE!</v>
      </c>
      <c r="EX240" s="43" t="e">
        <f>SUMIFS('[1]I. Month-End'!$BH:$BH,'[1]I. Month-End'!$BE:$BE,$AY240,'[1]I. Month-End'!$BD:$BD,EX$231)</f>
        <v>#VALUE!</v>
      </c>
      <c r="EY240" s="43" t="e">
        <f>SUMIFS('[1]I. Month-End'!$BH:$BH,'[1]I. Month-End'!$BE:$BE,$AY240,'[1]I. Month-End'!$BD:$BD,EY$231)</f>
        <v>#VALUE!</v>
      </c>
      <c r="EZ240" s="43" t="e">
        <f>SUMIFS('[1]I. Month-End'!$BH:$BH,'[1]I. Month-End'!$BE:$BE,$AY240,'[1]I. Month-End'!$BD:$BD,EZ$231)</f>
        <v>#VALUE!</v>
      </c>
      <c r="FA240" s="43" t="e">
        <f>SUMIFS('[1]I. Month-End'!$BH:$BH,'[1]I. Month-End'!$BE:$BE,$AY240,'[1]I. Month-End'!$BD:$BD,FA$231)</f>
        <v>#VALUE!</v>
      </c>
      <c r="FB240" s="43" t="e">
        <f>SUMIFS('[1]I. Month-End'!$BH:$BH,'[1]I. Month-End'!$BE:$BE,$AY240,'[1]I. Month-End'!$BD:$BD,FB$231)</f>
        <v>#VALUE!</v>
      </c>
      <c r="FC240" s="43" t="e">
        <f>SUMIFS('[1]I. Month-End'!$BH:$BH,'[1]I. Month-End'!$BE:$BE,$AY240,'[1]I. Month-End'!$BD:$BD,FC$231)</f>
        <v>#VALUE!</v>
      </c>
      <c r="FD240" s="43" t="e">
        <f>SUMIFS('[1]I. Month-End'!$BH:$BH,'[1]I. Month-End'!$BE:$BE,$AY240,'[1]I. Month-End'!$BD:$BD,FD$231)</f>
        <v>#VALUE!</v>
      </c>
      <c r="FE240" s="43" t="e">
        <f>SUMIFS('[1]I. Month-End'!$BH:$BH,'[1]I. Month-End'!$BE:$BE,$AY240,'[1]I. Month-End'!$BD:$BD,FE$231)</f>
        <v>#VALUE!</v>
      </c>
      <c r="FF240" s="43" t="e">
        <f>SUMIFS('[1]I. Month-End'!$BH:$BH,'[1]I. Month-End'!$BE:$BE,$AY240,'[1]I. Month-End'!$BD:$BD,FF$231)</f>
        <v>#VALUE!</v>
      </c>
      <c r="FG240" s="43" t="e">
        <f>SUMIFS('[1]I. Month-End'!$BH:$BH,'[1]I. Month-End'!$BE:$BE,$AY240,'[1]I. Month-End'!$BD:$BD,FG$231)</f>
        <v>#VALUE!</v>
      </c>
      <c r="FH240" s="43" t="e">
        <f>SUMIFS('[1]I. Month-End'!$BH:$BH,'[1]I. Month-End'!$BE:$BE,$AY240,'[1]I. Month-End'!$BD:$BD,FH$231)</f>
        <v>#VALUE!</v>
      </c>
      <c r="FI240" s="43" t="e">
        <f>SUMIFS('[1]I. Month-End'!$BH:$BH,'[1]I. Month-End'!$BE:$BE,$AY240,'[1]I. Month-End'!$BD:$BD,FI$231)</f>
        <v>#VALUE!</v>
      </c>
    </row>
    <row r="241" spans="1:48" ht="15" customHeight="1">
      <c r="A241" s="44"/>
      <c r="B241" s="44"/>
      <c r="C241" s="44"/>
      <c r="D241" s="44"/>
      <c r="E241" s="44"/>
      <c r="F241" s="44"/>
      <c r="G241" s="44"/>
      <c r="H241" s="44"/>
      <c r="I241" s="44"/>
      <c r="J241" s="44"/>
      <c r="K241" s="44"/>
      <c r="L241" s="44"/>
      <c r="M241" s="44"/>
      <c r="N241" s="44"/>
      <c r="O241" s="44"/>
      <c r="P241" s="44"/>
      <c r="Q241" s="44"/>
      <c r="R241" s="44"/>
      <c r="S241" s="44"/>
      <c r="T241" s="44"/>
      <c r="U241" s="44"/>
      <c r="V241" s="44"/>
      <c r="W241" s="44"/>
      <c r="X241" s="44"/>
      <c r="Y241" s="44"/>
      <c r="Z241" s="44"/>
      <c r="AA241" s="44"/>
      <c r="AB241" s="44"/>
      <c r="AC241" s="44"/>
      <c r="AD241" s="44"/>
      <c r="AE241" s="44"/>
      <c r="AF241" s="44"/>
      <c r="AG241" s="44"/>
      <c r="AH241" s="44"/>
      <c r="AI241" s="44"/>
      <c r="AJ241" s="44"/>
      <c r="AK241" s="44"/>
      <c r="AL241" s="44"/>
      <c r="AM241" s="44"/>
      <c r="AN241" s="44"/>
      <c r="AO241" s="44"/>
      <c r="AP241" s="44"/>
      <c r="AQ241" s="44"/>
      <c r="AR241" s="44"/>
      <c r="AS241" s="44"/>
      <c r="AT241" s="44"/>
      <c r="AU241" s="44"/>
      <c r="AV241" s="44"/>
    </row>
    <row r="242" spans="1:48" ht="15" customHeight="1">
      <c r="A242" s="44"/>
      <c r="B242" s="44"/>
      <c r="C242" s="44"/>
      <c r="D242" s="44"/>
      <c r="E242" s="44"/>
      <c r="F242" s="44"/>
      <c r="G242" s="44"/>
      <c r="H242" s="44"/>
      <c r="I242" s="44"/>
      <c r="J242" s="44"/>
      <c r="K242" s="44"/>
      <c r="L242" s="44"/>
      <c r="M242" s="44"/>
      <c r="N242" s="44"/>
      <c r="O242" s="44"/>
      <c r="P242" s="44"/>
      <c r="Q242" s="44"/>
      <c r="R242" s="44"/>
      <c r="S242" s="44"/>
      <c r="T242" s="44"/>
      <c r="U242" s="44"/>
      <c r="V242" s="44"/>
      <c r="W242" s="44"/>
      <c r="X242" s="44"/>
      <c r="Y242" s="44"/>
      <c r="Z242" s="44"/>
      <c r="AA242" s="44"/>
      <c r="AB242" s="44"/>
      <c r="AC242" s="44"/>
      <c r="AD242" s="44"/>
      <c r="AE242" s="44"/>
      <c r="AF242" s="44"/>
      <c r="AG242" s="44"/>
      <c r="AH242" s="44"/>
      <c r="AI242" s="44"/>
      <c r="AJ242" s="44"/>
      <c r="AK242" s="44"/>
      <c r="AL242" s="44"/>
      <c r="AM242" s="44"/>
      <c r="AN242" s="44"/>
      <c r="AO242" s="44"/>
      <c r="AP242" s="44"/>
      <c r="AQ242" s="44"/>
      <c r="AR242" s="44"/>
      <c r="AS242" s="44"/>
      <c r="AT242" s="44"/>
      <c r="AU242" s="44"/>
      <c r="AV242" s="44"/>
    </row>
    <row r="243" spans="1:48" ht="15" customHeight="1">
      <c r="A243" s="44"/>
      <c r="B243" s="44"/>
      <c r="C243" s="44"/>
      <c r="D243" s="44"/>
      <c r="E243" s="44"/>
      <c r="F243" s="44"/>
      <c r="G243" s="44"/>
      <c r="H243" s="44"/>
      <c r="I243" s="44"/>
      <c r="J243" s="44"/>
      <c r="K243" s="44"/>
      <c r="L243" s="44"/>
      <c r="M243" s="44"/>
      <c r="N243" s="44"/>
      <c r="O243" s="44"/>
      <c r="P243" s="44"/>
      <c r="Q243" s="44"/>
      <c r="R243" s="44"/>
      <c r="S243" s="44"/>
      <c r="T243" s="44"/>
      <c r="U243" s="44"/>
      <c r="V243" s="44"/>
      <c r="W243" s="44"/>
      <c r="X243" s="44"/>
      <c r="Y243" s="44"/>
      <c r="Z243" s="44"/>
      <c r="AA243" s="44"/>
      <c r="AB243" s="44"/>
      <c r="AC243" s="44"/>
      <c r="AD243" s="44"/>
      <c r="AE243" s="44"/>
      <c r="AF243" s="44"/>
      <c r="AG243" s="44"/>
      <c r="AH243" s="44"/>
      <c r="AI243" s="44"/>
      <c r="AJ243" s="44"/>
      <c r="AK243" s="44"/>
      <c r="AL243" s="44"/>
      <c r="AM243" s="44"/>
      <c r="AN243" s="44"/>
      <c r="AO243" s="44"/>
      <c r="AP243" s="44"/>
      <c r="AQ243" s="44"/>
      <c r="AR243" s="44"/>
      <c r="AS243" s="44"/>
      <c r="AT243" s="44"/>
      <c r="AU243" s="44"/>
      <c r="AV243" s="44"/>
    </row>
    <row r="244" spans="1:48" ht="15" customHeight="1">
      <c r="A244" s="44"/>
      <c r="B244" s="44"/>
      <c r="C244" s="44"/>
      <c r="D244" s="44"/>
      <c r="E244" s="44"/>
      <c r="F244" s="44"/>
      <c r="G244" s="44"/>
      <c r="H244" s="44"/>
      <c r="I244" s="44"/>
      <c r="J244" s="44"/>
      <c r="K244" s="44"/>
      <c r="L244" s="44"/>
      <c r="M244" s="44"/>
      <c r="N244" s="44"/>
      <c r="O244" s="44"/>
      <c r="P244" s="44"/>
      <c r="Q244" s="44"/>
      <c r="R244" s="44"/>
      <c r="S244" s="44"/>
      <c r="T244" s="44"/>
      <c r="U244" s="44"/>
      <c r="V244" s="44"/>
      <c r="W244" s="44"/>
      <c r="X244" s="44"/>
      <c r="Y244" s="44"/>
      <c r="Z244" s="44"/>
      <c r="AA244" s="44"/>
      <c r="AB244" s="44"/>
      <c r="AC244" s="44"/>
      <c r="AD244" s="44"/>
      <c r="AE244" s="44"/>
      <c r="AF244" s="44"/>
      <c r="AG244" s="44"/>
      <c r="AH244" s="44"/>
      <c r="AI244" s="44"/>
      <c r="AJ244" s="44"/>
      <c r="AK244" s="44"/>
      <c r="AL244" s="44"/>
      <c r="AM244" s="44"/>
      <c r="AN244" s="44"/>
      <c r="AO244" s="44"/>
      <c r="AP244" s="44"/>
      <c r="AQ244" s="44"/>
      <c r="AR244" s="44"/>
      <c r="AS244" s="44"/>
      <c r="AT244" s="44"/>
      <c r="AU244" s="44"/>
      <c r="AV244" s="44"/>
    </row>
    <row r="245" spans="1:48" ht="15" customHeight="1">
      <c r="A245" s="44"/>
      <c r="B245" s="44"/>
      <c r="C245" s="44"/>
      <c r="D245" s="44"/>
      <c r="E245" s="44"/>
      <c r="F245" s="44"/>
      <c r="G245" s="44"/>
      <c r="H245" s="44"/>
      <c r="I245" s="44"/>
      <c r="J245" s="44"/>
      <c r="K245" s="44"/>
      <c r="L245" s="44"/>
      <c r="M245" s="44"/>
      <c r="N245" s="44"/>
      <c r="O245" s="44"/>
      <c r="P245" s="44"/>
      <c r="Q245" s="44"/>
      <c r="R245" s="44"/>
      <c r="S245" s="44"/>
      <c r="T245" s="44"/>
      <c r="U245" s="44"/>
      <c r="V245" s="44"/>
      <c r="W245" s="44"/>
      <c r="X245" s="44"/>
      <c r="Y245" s="44"/>
      <c r="Z245" s="44"/>
      <c r="AA245" s="44"/>
      <c r="AB245" s="44"/>
      <c r="AC245" s="44"/>
      <c r="AD245" s="44"/>
      <c r="AE245" s="44"/>
      <c r="AF245" s="44"/>
      <c r="AG245" s="44"/>
      <c r="AH245" s="44"/>
      <c r="AI245" s="44"/>
      <c r="AJ245" s="44"/>
      <c r="AK245" s="44"/>
      <c r="AL245" s="44"/>
      <c r="AM245" s="44"/>
      <c r="AN245" s="44"/>
      <c r="AO245" s="44"/>
      <c r="AP245" s="44"/>
      <c r="AQ245" s="44"/>
      <c r="AR245" s="44"/>
      <c r="AS245" s="44"/>
      <c r="AT245" s="44"/>
      <c r="AU245" s="44"/>
      <c r="AV245" s="44"/>
    </row>
    <row r="246" spans="1:48" ht="15" customHeight="1">
      <c r="A246" s="44"/>
      <c r="B246" s="105"/>
      <c r="C246" s="105"/>
      <c r="D246" s="105"/>
      <c r="E246" s="105"/>
      <c r="F246" s="105"/>
      <c r="G246" s="105"/>
      <c r="H246" s="105"/>
      <c r="I246" s="105"/>
      <c r="J246" s="105"/>
      <c r="K246" s="105"/>
      <c r="L246" s="105"/>
      <c r="M246" s="105"/>
      <c r="N246" s="105"/>
      <c r="O246" s="105"/>
      <c r="P246" s="105"/>
      <c r="Q246" s="105"/>
      <c r="R246" s="105"/>
      <c r="S246" s="105"/>
      <c r="T246" s="105"/>
      <c r="U246" s="105"/>
      <c r="V246" s="105"/>
      <c r="W246" s="105"/>
      <c r="X246" s="105"/>
      <c r="Y246" s="105"/>
      <c r="Z246" s="105"/>
      <c r="AA246" s="105"/>
      <c r="AB246" s="105"/>
      <c r="AC246" s="105"/>
      <c r="AD246" s="105"/>
      <c r="AE246" s="105"/>
      <c r="AF246" s="105"/>
      <c r="AG246" s="105"/>
      <c r="AH246" s="105"/>
      <c r="AI246" s="105"/>
      <c r="AJ246" s="105"/>
      <c r="AK246" s="105"/>
      <c r="AL246" s="105"/>
      <c r="AM246" s="105"/>
      <c r="AN246" s="105"/>
      <c r="AO246" s="105"/>
      <c r="AP246" s="105"/>
      <c r="AQ246" s="105"/>
      <c r="AR246" s="105"/>
      <c r="AS246" s="105"/>
      <c r="AT246" s="105"/>
      <c r="AU246" s="44"/>
      <c r="AV246" s="44"/>
    </row>
    <row r="247" spans="1:48" ht="15" customHeight="1">
      <c r="A247" s="44"/>
      <c r="B247" s="73"/>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44"/>
    </row>
    <row r="248" spans="1:48" ht="15" customHeight="1">
      <c r="A248" s="105" t="str">
        <f>_xlfn.CONCAT("Data as of: ", TEXT($AZ$2,"dd mmmm yyyy"))</f>
        <v>Data as of: 30 June 2025</v>
      </c>
      <c r="B248" s="105"/>
      <c r="C248" s="105"/>
      <c r="D248" s="105"/>
      <c r="E248" s="105"/>
      <c r="F248" s="105"/>
      <c r="G248" s="105"/>
      <c r="H248" s="105"/>
      <c r="I248" s="105"/>
      <c r="J248" s="105"/>
      <c r="K248" s="105"/>
      <c r="L248" s="105"/>
      <c r="M248" s="105"/>
      <c r="N248" s="105"/>
      <c r="O248" s="105"/>
      <c r="P248" s="105"/>
      <c r="Q248" s="105"/>
      <c r="R248" s="105"/>
      <c r="S248" s="105"/>
      <c r="T248" s="105"/>
      <c r="U248" s="105"/>
      <c r="V248" s="105"/>
      <c r="W248" s="105"/>
      <c r="X248" s="105"/>
      <c r="Y248" s="105"/>
      <c r="Z248" s="105"/>
      <c r="AA248" s="105"/>
      <c r="AB248" s="105"/>
      <c r="AC248" s="105"/>
      <c r="AD248" s="105"/>
      <c r="AE248" s="105"/>
      <c r="AF248" s="105"/>
      <c r="AG248" s="105"/>
      <c r="AH248" s="105"/>
      <c r="AI248" s="105"/>
      <c r="AJ248" s="105"/>
      <c r="AK248" s="105"/>
      <c r="AL248" s="105"/>
      <c r="AM248" s="105"/>
      <c r="AN248" s="105"/>
      <c r="AO248" s="105"/>
      <c r="AP248" s="105"/>
      <c r="AQ248" s="105"/>
      <c r="AR248" s="105"/>
      <c r="AS248" s="105"/>
      <c r="AT248" s="105"/>
      <c r="AU248" s="105"/>
      <c r="AV248" s="105"/>
    </row>
    <row r="249" spans="1:48" ht="15" customHeight="1">
      <c r="A249" s="108" t="s">
        <v>143</v>
      </c>
      <c r="B249" s="108"/>
      <c r="C249" s="108"/>
      <c r="D249" s="108"/>
      <c r="E249" s="108"/>
      <c r="F249" s="108"/>
      <c r="G249" s="108"/>
      <c r="H249" s="108"/>
      <c r="I249" s="108"/>
      <c r="J249" s="108"/>
      <c r="K249" s="108"/>
      <c r="L249" s="108"/>
      <c r="M249" s="108"/>
      <c r="N249" s="108"/>
      <c r="O249" s="108"/>
      <c r="P249" s="108"/>
      <c r="Q249" s="108"/>
      <c r="R249" s="108"/>
      <c r="S249" s="108"/>
      <c r="T249" s="108"/>
      <c r="U249" s="108"/>
      <c r="V249" s="108"/>
      <c r="W249" s="108"/>
      <c r="X249" s="108"/>
      <c r="Y249" s="108"/>
      <c r="Z249" s="108"/>
      <c r="AA249" s="108"/>
      <c r="AB249" s="108"/>
      <c r="AC249" s="108"/>
      <c r="AD249" s="108"/>
      <c r="AE249" s="108"/>
      <c r="AF249" s="108"/>
      <c r="AG249" s="108"/>
      <c r="AH249" s="108"/>
      <c r="AI249" s="108"/>
      <c r="AJ249" s="108"/>
      <c r="AK249" s="108"/>
      <c r="AL249" s="108"/>
      <c r="AM249" s="108"/>
      <c r="AN249" s="108"/>
      <c r="AO249" s="108"/>
      <c r="AP249" s="108"/>
      <c r="AQ249" s="108"/>
      <c r="AR249" s="108"/>
      <c r="AS249" s="108"/>
      <c r="AT249" s="108"/>
      <c r="AU249" s="108"/>
      <c r="AV249" s="108"/>
    </row>
    <row r="250" spans="1:48" ht="15" customHeight="1">
      <c r="A250" s="108"/>
      <c r="B250" s="108"/>
      <c r="C250" s="108"/>
      <c r="D250" s="108"/>
      <c r="E250" s="108"/>
      <c r="F250" s="108"/>
      <c r="G250" s="108"/>
      <c r="H250" s="108"/>
      <c r="I250" s="108"/>
      <c r="J250" s="108"/>
      <c r="K250" s="108"/>
      <c r="L250" s="108"/>
      <c r="M250" s="108"/>
      <c r="N250" s="108"/>
      <c r="O250" s="108"/>
      <c r="P250" s="108"/>
      <c r="Q250" s="108"/>
      <c r="R250" s="108"/>
      <c r="S250" s="108"/>
      <c r="T250" s="108"/>
      <c r="U250" s="108"/>
      <c r="V250" s="108"/>
      <c r="W250" s="108"/>
      <c r="X250" s="108"/>
      <c r="Y250" s="108"/>
      <c r="Z250" s="108"/>
      <c r="AA250" s="108"/>
      <c r="AB250" s="108"/>
      <c r="AC250" s="108"/>
      <c r="AD250" s="108"/>
      <c r="AE250" s="108"/>
      <c r="AF250" s="108"/>
      <c r="AG250" s="108"/>
      <c r="AH250" s="108"/>
      <c r="AI250" s="108"/>
      <c r="AJ250" s="108"/>
      <c r="AK250" s="108"/>
      <c r="AL250" s="108"/>
      <c r="AM250" s="108"/>
      <c r="AN250" s="108"/>
      <c r="AO250" s="108"/>
      <c r="AP250" s="108"/>
      <c r="AQ250" s="108"/>
      <c r="AR250" s="108"/>
      <c r="AS250" s="108"/>
      <c r="AT250" s="108"/>
      <c r="AU250" s="108"/>
      <c r="AV250" s="108"/>
    </row>
    <row r="251" spans="1:48" ht="15" customHeight="1">
      <c r="A251" s="108"/>
      <c r="B251" s="108"/>
      <c r="C251" s="108"/>
      <c r="D251" s="108"/>
      <c r="E251" s="108"/>
      <c r="F251" s="108"/>
      <c r="G251" s="108"/>
      <c r="H251" s="108"/>
      <c r="I251" s="108"/>
      <c r="J251" s="108"/>
      <c r="K251" s="108"/>
      <c r="L251" s="108"/>
      <c r="M251" s="108"/>
      <c r="N251" s="108"/>
      <c r="O251" s="108"/>
      <c r="P251" s="108"/>
      <c r="Q251" s="108"/>
      <c r="R251" s="108"/>
      <c r="S251" s="108"/>
      <c r="T251" s="108"/>
      <c r="U251" s="108"/>
      <c r="V251" s="108"/>
      <c r="W251" s="108"/>
      <c r="X251" s="108"/>
      <c r="Y251" s="108"/>
      <c r="Z251" s="108"/>
      <c r="AA251" s="108"/>
      <c r="AB251" s="108"/>
      <c r="AC251" s="108"/>
      <c r="AD251" s="108"/>
      <c r="AE251" s="108"/>
      <c r="AF251" s="108"/>
      <c r="AG251" s="108"/>
      <c r="AH251" s="108"/>
      <c r="AI251" s="108"/>
      <c r="AJ251" s="108"/>
      <c r="AK251" s="108"/>
      <c r="AL251" s="108"/>
      <c r="AM251" s="108"/>
      <c r="AN251" s="108"/>
      <c r="AO251" s="108"/>
      <c r="AP251" s="108"/>
      <c r="AQ251" s="108"/>
      <c r="AR251" s="108"/>
      <c r="AS251" s="108"/>
      <c r="AT251" s="108"/>
      <c r="AU251" s="108"/>
      <c r="AV251" s="108"/>
    </row>
    <row r="252" spans="1:48" ht="15" customHeight="1">
      <c r="A252" s="108"/>
      <c r="B252" s="108"/>
      <c r="C252" s="108"/>
      <c r="D252" s="108"/>
      <c r="E252" s="108"/>
      <c r="F252" s="108"/>
      <c r="G252" s="108"/>
      <c r="H252" s="108"/>
      <c r="I252" s="108"/>
      <c r="J252" s="108"/>
      <c r="K252" s="108"/>
      <c r="L252" s="108"/>
      <c r="M252" s="108"/>
      <c r="N252" s="108"/>
      <c r="O252" s="108"/>
      <c r="P252" s="108"/>
      <c r="Q252" s="108"/>
      <c r="R252" s="108"/>
      <c r="S252" s="108"/>
      <c r="T252" s="108"/>
      <c r="U252" s="108"/>
      <c r="V252" s="108"/>
      <c r="W252" s="108"/>
      <c r="X252" s="108"/>
      <c r="Y252" s="108"/>
      <c r="Z252" s="108"/>
      <c r="AA252" s="108"/>
      <c r="AB252" s="108"/>
      <c r="AC252" s="108"/>
      <c r="AD252" s="108"/>
      <c r="AE252" s="108"/>
      <c r="AF252" s="108"/>
      <c r="AG252" s="108"/>
      <c r="AH252" s="108"/>
      <c r="AI252" s="108"/>
      <c r="AJ252" s="108"/>
      <c r="AK252" s="108"/>
      <c r="AL252" s="108"/>
      <c r="AM252" s="108"/>
      <c r="AN252" s="108"/>
      <c r="AO252" s="108"/>
      <c r="AP252" s="108"/>
      <c r="AQ252" s="108"/>
      <c r="AR252" s="108"/>
      <c r="AS252" s="108"/>
      <c r="AT252" s="108"/>
      <c r="AU252" s="108"/>
      <c r="AV252" s="108"/>
    </row>
    <row r="254" spans="1:48" ht="15" customHeight="1">
      <c r="A254" s="44"/>
      <c r="B254" s="104" t="s">
        <v>84</v>
      </c>
      <c r="C254" s="104"/>
      <c r="D254" s="104"/>
      <c r="E254" s="104"/>
      <c r="F254" s="104"/>
      <c r="G254" s="104"/>
      <c r="H254" s="104"/>
      <c r="I254" s="104"/>
      <c r="J254" s="104"/>
      <c r="K254" s="104"/>
      <c r="L254" s="104"/>
      <c r="M254" s="104"/>
      <c r="N254" s="104"/>
      <c r="O254" s="104"/>
      <c r="P254" s="104"/>
      <c r="Q254" s="104"/>
      <c r="R254" s="104"/>
      <c r="S254" s="104"/>
      <c r="T254" s="104"/>
      <c r="U254" s="104"/>
      <c r="V254" s="104"/>
      <c r="W254" s="104"/>
      <c r="X254" s="104"/>
      <c r="Y254" s="104"/>
      <c r="Z254" s="104"/>
      <c r="AA254" s="104"/>
      <c r="AB254" s="104"/>
      <c r="AC254" s="104"/>
      <c r="AD254" s="104"/>
      <c r="AE254" s="104"/>
      <c r="AF254" s="104"/>
      <c r="AG254" s="104"/>
      <c r="AH254" s="104"/>
      <c r="AI254" s="104"/>
      <c r="AJ254" s="104"/>
      <c r="AK254" s="104"/>
      <c r="AL254" s="104"/>
      <c r="AM254" s="104"/>
      <c r="AN254" s="104"/>
      <c r="AO254" s="104"/>
      <c r="AP254" s="104"/>
      <c r="AQ254" s="104"/>
      <c r="AR254" s="104"/>
      <c r="AS254" s="104"/>
      <c r="AT254" s="104"/>
      <c r="AU254" s="104"/>
      <c r="AV254" s="44"/>
    </row>
    <row r="255" spans="1:48" ht="15" customHeight="1">
      <c r="A255" s="44"/>
      <c r="B255" s="104"/>
      <c r="C255" s="104"/>
      <c r="D255" s="104"/>
      <c r="E255" s="104"/>
      <c r="F255" s="104"/>
      <c r="G255" s="104"/>
      <c r="H255" s="104"/>
      <c r="I255" s="104"/>
      <c r="J255" s="104"/>
      <c r="K255" s="104"/>
      <c r="L255" s="104"/>
      <c r="M255" s="104"/>
      <c r="N255" s="104"/>
      <c r="O255" s="104"/>
      <c r="P255" s="104"/>
      <c r="Q255" s="104"/>
      <c r="R255" s="104"/>
      <c r="S255" s="104"/>
      <c r="T255" s="104"/>
      <c r="U255" s="104"/>
      <c r="V255" s="104"/>
      <c r="W255" s="104"/>
      <c r="X255" s="104"/>
      <c r="Y255" s="104"/>
      <c r="Z255" s="104"/>
      <c r="AA255" s="104"/>
      <c r="AB255" s="104"/>
      <c r="AC255" s="104"/>
      <c r="AD255" s="104"/>
      <c r="AE255" s="104"/>
      <c r="AF255" s="104"/>
      <c r="AG255" s="104"/>
      <c r="AH255" s="104"/>
      <c r="AI255" s="104"/>
      <c r="AJ255" s="104"/>
      <c r="AK255" s="104"/>
      <c r="AL255" s="104"/>
      <c r="AM255" s="104"/>
      <c r="AN255" s="104"/>
      <c r="AO255" s="104"/>
      <c r="AP255" s="104"/>
      <c r="AQ255" s="104"/>
      <c r="AR255" s="104"/>
      <c r="AS255" s="104"/>
      <c r="AT255" s="104"/>
      <c r="AU255" s="104"/>
      <c r="AV255" s="44"/>
    </row>
    <row r="256" spans="1:48" ht="15" customHeight="1">
      <c r="A256" s="4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c r="AP256" s="74"/>
      <c r="AQ256" s="74"/>
      <c r="AR256" s="74"/>
      <c r="AS256" s="74"/>
      <c r="AT256" s="74"/>
      <c r="AU256" s="74"/>
      <c r="AV256" s="44"/>
    </row>
    <row r="257" spans="1:165" ht="15" customHeight="1">
      <c r="A257" s="4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c r="AP257" s="74"/>
      <c r="AQ257" s="74"/>
      <c r="AR257" s="74"/>
      <c r="AS257" s="74"/>
      <c r="AT257" s="74"/>
      <c r="AU257" s="74"/>
      <c r="AV257" s="44"/>
      <c r="AZ257" s="41">
        <v>42400</v>
      </c>
      <c r="BA257" s="41">
        <v>42429</v>
      </c>
      <c r="BB257" s="41">
        <v>42460</v>
      </c>
      <c r="BC257" s="41">
        <v>42490</v>
      </c>
      <c r="BD257" s="41">
        <v>42521</v>
      </c>
      <c r="BE257" s="41">
        <v>42551</v>
      </c>
      <c r="BF257" s="41">
        <v>42582</v>
      </c>
      <c r="BG257" s="41">
        <v>42613</v>
      </c>
      <c r="BH257" s="41">
        <v>42643</v>
      </c>
      <c r="BI257" s="41">
        <v>42674</v>
      </c>
      <c r="BJ257" s="41">
        <v>42704</v>
      </c>
      <c r="BK257" s="41">
        <v>42735</v>
      </c>
      <c r="BL257" s="41">
        <v>42766</v>
      </c>
      <c r="BM257" s="41">
        <v>42794</v>
      </c>
      <c r="BN257" s="41">
        <v>42825</v>
      </c>
      <c r="BO257" s="41">
        <v>42855</v>
      </c>
      <c r="BP257" s="41">
        <v>42886</v>
      </c>
      <c r="BQ257" s="41">
        <v>42916</v>
      </c>
      <c r="BR257" s="41">
        <v>42947</v>
      </c>
      <c r="BS257" s="41">
        <v>42978</v>
      </c>
      <c r="BT257" s="41">
        <v>43008</v>
      </c>
      <c r="BU257" s="41">
        <v>43039</v>
      </c>
      <c r="BV257" s="41">
        <v>43069</v>
      </c>
      <c r="BW257" s="41">
        <v>43100</v>
      </c>
      <c r="BX257" s="41">
        <v>43131</v>
      </c>
      <c r="BY257" s="41">
        <v>43159</v>
      </c>
      <c r="BZ257" s="41">
        <v>43190</v>
      </c>
      <c r="CA257" s="41">
        <v>43220</v>
      </c>
      <c r="CB257" s="41">
        <v>43251</v>
      </c>
      <c r="CC257" s="41">
        <v>43281</v>
      </c>
      <c r="CD257" s="41">
        <v>43312</v>
      </c>
      <c r="CE257" s="41">
        <v>43343</v>
      </c>
      <c r="CF257" s="41">
        <v>43373</v>
      </c>
      <c r="CG257" s="41">
        <v>43404</v>
      </c>
      <c r="CH257" s="41">
        <v>43434</v>
      </c>
      <c r="CI257" s="41">
        <v>43465</v>
      </c>
      <c r="CJ257" s="41">
        <v>43496</v>
      </c>
      <c r="CK257" s="41">
        <v>43524</v>
      </c>
      <c r="CL257" s="41">
        <v>43555</v>
      </c>
      <c r="CM257" s="41">
        <v>43585</v>
      </c>
      <c r="CN257" s="41">
        <v>43616</v>
      </c>
      <c r="CO257" s="41">
        <v>43646</v>
      </c>
      <c r="CP257" s="41">
        <v>43677</v>
      </c>
      <c r="CQ257" s="41">
        <v>43708</v>
      </c>
      <c r="CR257" s="41">
        <v>43738</v>
      </c>
      <c r="CS257" s="41">
        <v>43769</v>
      </c>
      <c r="CT257" s="41">
        <v>43799</v>
      </c>
      <c r="CU257" s="41">
        <v>43830</v>
      </c>
      <c r="CV257" s="41">
        <v>43861</v>
      </c>
      <c r="CW257" s="41">
        <v>43890</v>
      </c>
      <c r="CX257" s="41">
        <v>43921</v>
      </c>
      <c r="CY257" s="41">
        <v>43951</v>
      </c>
      <c r="CZ257" s="41">
        <v>43982</v>
      </c>
      <c r="DA257" s="41">
        <v>44012</v>
      </c>
      <c r="DB257" s="41">
        <v>44043</v>
      </c>
      <c r="DC257" s="41">
        <v>44074</v>
      </c>
      <c r="DD257" s="41">
        <v>44104</v>
      </c>
      <c r="DE257" s="41">
        <v>44135</v>
      </c>
      <c r="DF257" s="41">
        <v>44165</v>
      </c>
      <c r="DG257" s="41">
        <v>44196</v>
      </c>
      <c r="DH257" s="41">
        <v>44227</v>
      </c>
      <c r="DI257" s="41">
        <v>44255</v>
      </c>
      <c r="DJ257" s="41">
        <v>44286</v>
      </c>
      <c r="DK257" s="41">
        <v>44316</v>
      </c>
      <c r="DL257" s="41">
        <v>44347</v>
      </c>
      <c r="DM257" s="41">
        <v>44377</v>
      </c>
      <c r="DN257" s="41">
        <v>44408</v>
      </c>
      <c r="DO257" s="41">
        <v>44439</v>
      </c>
      <c r="DP257" s="41">
        <v>44469</v>
      </c>
      <c r="DQ257" s="41">
        <v>44500</v>
      </c>
      <c r="DR257" s="41">
        <v>44530</v>
      </c>
      <c r="DS257" s="41">
        <v>44561</v>
      </c>
      <c r="DT257" s="41">
        <v>44592</v>
      </c>
      <c r="DU257" s="41">
        <v>44620</v>
      </c>
      <c r="DV257" s="41">
        <v>44651</v>
      </c>
      <c r="DW257" s="41">
        <v>44681</v>
      </c>
      <c r="DX257" s="41">
        <v>44712</v>
      </c>
      <c r="DY257" s="41">
        <v>44742</v>
      </c>
      <c r="DZ257" s="41">
        <v>44773</v>
      </c>
      <c r="EA257" s="41">
        <v>44804</v>
      </c>
      <c r="EB257" s="41">
        <v>44834</v>
      </c>
      <c r="EC257" s="41">
        <v>44865</v>
      </c>
      <c r="ED257" s="41">
        <v>44895</v>
      </c>
      <c r="EE257" s="41">
        <v>44926</v>
      </c>
      <c r="EF257" s="41">
        <v>44957</v>
      </c>
      <c r="EG257" s="41">
        <v>44985</v>
      </c>
      <c r="EH257" s="41">
        <v>45016</v>
      </c>
      <c r="EI257" s="41">
        <v>45046</v>
      </c>
      <c r="EJ257" s="41">
        <v>45077</v>
      </c>
      <c r="EK257" s="41">
        <v>45107</v>
      </c>
      <c r="EL257" s="41">
        <v>45138</v>
      </c>
      <c r="EM257" s="41">
        <v>45169</v>
      </c>
      <c r="EN257" s="41">
        <v>45199</v>
      </c>
      <c r="EO257" s="41">
        <v>45230</v>
      </c>
      <c r="EP257" s="41">
        <v>45260</v>
      </c>
      <c r="EQ257" s="41">
        <v>45291</v>
      </c>
      <c r="ER257" s="41">
        <v>45322</v>
      </c>
      <c r="ES257" s="41">
        <v>45351</v>
      </c>
      <c r="ET257" s="41">
        <v>45382</v>
      </c>
      <c r="EU257" s="41">
        <v>45412</v>
      </c>
      <c r="EV257" s="41">
        <v>45443</v>
      </c>
      <c r="EW257" s="41">
        <v>45473</v>
      </c>
      <c r="EX257" s="41">
        <v>45504</v>
      </c>
      <c r="EY257" s="41">
        <v>45535</v>
      </c>
      <c r="EZ257" s="41">
        <v>45565</v>
      </c>
      <c r="FA257" s="41">
        <v>45596</v>
      </c>
      <c r="FB257" s="41">
        <v>45626</v>
      </c>
      <c r="FC257" s="41">
        <v>45657</v>
      </c>
      <c r="FD257" s="41">
        <v>45688</v>
      </c>
      <c r="FE257" s="41">
        <v>45716</v>
      </c>
      <c r="FF257" s="41">
        <v>45747</v>
      </c>
      <c r="FG257" s="41">
        <v>45777</v>
      </c>
      <c r="FH257" s="41">
        <v>45808</v>
      </c>
      <c r="FI257" s="41">
        <v>45838</v>
      </c>
    </row>
    <row r="258" spans="1:165" ht="15" customHeight="1">
      <c r="A258" s="4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c r="AP258" s="74"/>
      <c r="AQ258" s="74"/>
      <c r="AR258" s="74"/>
      <c r="AS258" s="74"/>
      <c r="AT258" s="74"/>
      <c r="AU258" s="74"/>
      <c r="AV258" s="44"/>
      <c r="AY258" s="40" t="s">
        <v>79</v>
      </c>
      <c r="AZ258" s="43" t="e">
        <f>SUMIFS('[1]I. Month-End'!$D:$D,'[1]I. Month-End'!$A:$A,AZ$257)</f>
        <v>#VALUE!</v>
      </c>
      <c r="BA258" s="43" t="e">
        <f>SUMIFS('[1]I. Month-End'!$D:$D,'[1]I. Month-End'!$A:$A,BA$257)</f>
        <v>#VALUE!</v>
      </c>
      <c r="BB258" s="43" t="e">
        <f>SUMIFS('[1]I. Month-End'!$D:$D,'[1]I. Month-End'!$A:$A,BB$257)</f>
        <v>#VALUE!</v>
      </c>
      <c r="BC258" s="43" t="e">
        <f>SUMIFS('[1]I. Month-End'!$D:$D,'[1]I. Month-End'!$A:$A,BC$257)</f>
        <v>#VALUE!</v>
      </c>
      <c r="BD258" s="43" t="e">
        <f>SUMIFS('[1]I. Month-End'!$D:$D,'[1]I. Month-End'!$A:$A,BD$257)</f>
        <v>#VALUE!</v>
      </c>
      <c r="BE258" s="43" t="e">
        <f>SUMIFS('[1]I. Month-End'!$D:$D,'[1]I. Month-End'!$A:$A,BE$257)</f>
        <v>#VALUE!</v>
      </c>
      <c r="BF258" s="43" t="e">
        <f>SUMIFS('[1]I. Month-End'!$D:$D,'[1]I. Month-End'!$A:$A,BF$257)</f>
        <v>#VALUE!</v>
      </c>
      <c r="BG258" s="43" t="e">
        <f>SUMIFS('[1]I. Month-End'!$D:$D,'[1]I. Month-End'!$A:$A,BG$257)</f>
        <v>#VALUE!</v>
      </c>
      <c r="BH258" s="43" t="e">
        <f>SUMIFS('[1]I. Month-End'!$D:$D,'[1]I. Month-End'!$A:$A,BH$257)</f>
        <v>#VALUE!</v>
      </c>
      <c r="BI258" s="43" t="e">
        <f>SUMIFS('[1]I. Month-End'!$D:$D,'[1]I. Month-End'!$A:$A,BI$257)</f>
        <v>#VALUE!</v>
      </c>
      <c r="BJ258" s="43" t="e">
        <f>SUMIFS('[1]I. Month-End'!$D:$D,'[1]I. Month-End'!$A:$A,BJ$257)</f>
        <v>#VALUE!</v>
      </c>
      <c r="BK258" s="43" t="e">
        <f>SUMIFS('[1]I. Month-End'!$D:$D,'[1]I. Month-End'!$A:$A,BK$257)</f>
        <v>#VALUE!</v>
      </c>
      <c r="BL258" s="43" t="e">
        <f>SUMIFS('[1]I. Month-End'!$D:$D,'[1]I. Month-End'!$A:$A,BL$257)</f>
        <v>#VALUE!</v>
      </c>
      <c r="BM258" s="43" t="e">
        <f>SUMIFS('[1]I. Month-End'!$D:$D,'[1]I. Month-End'!$A:$A,BM$257)</f>
        <v>#VALUE!</v>
      </c>
      <c r="BN258" s="43" t="e">
        <f>SUMIFS('[1]I. Month-End'!$D:$D,'[1]I. Month-End'!$A:$A,BN$257)</f>
        <v>#VALUE!</v>
      </c>
      <c r="BO258" s="43" t="e">
        <f>SUMIFS('[1]I. Month-End'!$D:$D,'[1]I. Month-End'!$A:$A,BO$257)</f>
        <v>#VALUE!</v>
      </c>
      <c r="BP258" s="43" t="e">
        <f>SUMIFS('[1]I. Month-End'!$D:$D,'[1]I. Month-End'!$A:$A,BP$257)</f>
        <v>#VALUE!</v>
      </c>
      <c r="BQ258" s="43" t="e">
        <f>SUMIFS('[1]I. Month-End'!$D:$D,'[1]I. Month-End'!$A:$A,BQ$257)</f>
        <v>#VALUE!</v>
      </c>
      <c r="BR258" s="43" t="e">
        <f>SUMIFS('[1]I. Month-End'!$D:$D,'[1]I. Month-End'!$A:$A,BR$257)</f>
        <v>#VALUE!</v>
      </c>
      <c r="BS258" s="43" t="e">
        <f>SUMIFS('[1]I. Month-End'!$D:$D,'[1]I. Month-End'!$A:$A,BS$257)</f>
        <v>#VALUE!</v>
      </c>
      <c r="BT258" s="43" t="e">
        <f>SUMIFS('[1]I. Month-End'!$D:$D,'[1]I. Month-End'!$A:$A,BT$257)</f>
        <v>#VALUE!</v>
      </c>
      <c r="BU258" s="43" t="e">
        <f>SUMIFS('[1]I. Month-End'!$D:$D,'[1]I. Month-End'!$A:$A,BU$257)</f>
        <v>#VALUE!</v>
      </c>
      <c r="BV258" s="43" t="e">
        <f>SUMIFS('[1]I. Month-End'!$D:$D,'[1]I. Month-End'!$A:$A,BV$257)</f>
        <v>#VALUE!</v>
      </c>
      <c r="BW258" s="43" t="e">
        <f>SUMIFS('[1]I. Month-End'!$D:$D,'[1]I. Month-End'!$A:$A,BW$257)</f>
        <v>#VALUE!</v>
      </c>
      <c r="BX258" s="43" t="e">
        <f>SUMIFS('[1]I. Month-End'!$D:$D,'[1]I. Month-End'!$A:$A,BX$257)</f>
        <v>#VALUE!</v>
      </c>
      <c r="BY258" s="43" t="e">
        <f>SUMIFS('[1]I. Month-End'!$D:$D,'[1]I. Month-End'!$A:$A,BY$257)</f>
        <v>#VALUE!</v>
      </c>
      <c r="BZ258" s="43" t="e">
        <f>SUMIFS('[1]I. Month-End'!$D:$D,'[1]I. Month-End'!$A:$A,BZ$257)</f>
        <v>#VALUE!</v>
      </c>
      <c r="CA258" s="43" t="e">
        <f>SUMIFS('[1]I. Month-End'!$D:$D,'[1]I. Month-End'!$A:$A,CA$257)</f>
        <v>#VALUE!</v>
      </c>
      <c r="CB258" s="43" t="e">
        <f>SUMIFS('[1]I. Month-End'!$D:$D,'[1]I. Month-End'!$A:$A,CB$257)</f>
        <v>#VALUE!</v>
      </c>
      <c r="CC258" s="43" t="e">
        <f>SUMIFS('[1]I. Month-End'!$D:$D,'[1]I. Month-End'!$A:$A,CC$257)</f>
        <v>#VALUE!</v>
      </c>
      <c r="CD258" s="43" t="e">
        <f>SUMIFS('[1]I. Month-End'!$D:$D,'[1]I. Month-End'!$A:$A,CD$257)</f>
        <v>#VALUE!</v>
      </c>
      <c r="CE258" s="43" t="e">
        <f>SUMIFS('[1]I. Month-End'!$D:$D,'[1]I. Month-End'!$A:$A,CE$257)</f>
        <v>#VALUE!</v>
      </c>
      <c r="CF258" s="43" t="e">
        <f>SUMIFS('[1]I. Month-End'!$D:$D,'[1]I. Month-End'!$A:$A,CF$257)</f>
        <v>#VALUE!</v>
      </c>
      <c r="CG258" s="43" t="e">
        <f>SUMIFS('[1]I. Month-End'!$D:$D,'[1]I. Month-End'!$A:$A,CG$257)</f>
        <v>#VALUE!</v>
      </c>
      <c r="CH258" s="43" t="e">
        <f>SUMIFS('[1]I. Month-End'!$D:$D,'[1]I. Month-End'!$A:$A,CH$257)</f>
        <v>#VALUE!</v>
      </c>
      <c r="CI258" s="43" t="e">
        <f>SUMIFS('[1]I. Month-End'!$D:$D,'[1]I. Month-End'!$A:$A,CI$257)</f>
        <v>#VALUE!</v>
      </c>
      <c r="CJ258" s="43" t="e">
        <f>SUMIFS('[1]I. Month-End'!$D:$D,'[1]I. Month-End'!$A:$A,CJ$257)</f>
        <v>#VALUE!</v>
      </c>
      <c r="CK258" s="43" t="e">
        <f>SUMIFS('[1]I. Month-End'!$D:$D,'[1]I. Month-End'!$A:$A,CK$257)</f>
        <v>#VALUE!</v>
      </c>
      <c r="CL258" s="43" t="e">
        <f>SUMIFS('[1]I. Month-End'!$D:$D,'[1]I. Month-End'!$A:$A,CL$257)</f>
        <v>#VALUE!</v>
      </c>
      <c r="CM258" s="43" t="e">
        <f>SUMIFS('[1]I. Month-End'!$D:$D,'[1]I. Month-End'!$A:$A,CM$257)</f>
        <v>#VALUE!</v>
      </c>
      <c r="CN258" s="43" t="e">
        <f>SUMIFS('[1]I. Month-End'!$D:$D,'[1]I. Month-End'!$A:$A,CN$257)</f>
        <v>#VALUE!</v>
      </c>
      <c r="CO258" s="43" t="e">
        <f>SUMIFS('[1]I. Month-End'!$D:$D,'[1]I. Month-End'!$A:$A,CO$257)</f>
        <v>#VALUE!</v>
      </c>
      <c r="CP258" s="43" t="e">
        <f>SUMIFS('[1]I. Month-End'!$D:$D,'[1]I. Month-End'!$A:$A,CP$257)</f>
        <v>#VALUE!</v>
      </c>
      <c r="CQ258" s="43" t="e">
        <f>SUMIFS('[1]I. Month-End'!$D:$D,'[1]I. Month-End'!$A:$A,CQ$257)</f>
        <v>#VALUE!</v>
      </c>
      <c r="CR258" s="43" t="e">
        <f>SUMIFS('[1]I. Month-End'!$D:$D,'[1]I. Month-End'!$A:$A,CR$257)</f>
        <v>#VALUE!</v>
      </c>
      <c r="CS258" s="43" t="e">
        <f>SUMIFS('[1]I. Month-End'!$D:$D,'[1]I. Month-End'!$A:$A,CS$257)</f>
        <v>#VALUE!</v>
      </c>
      <c r="CT258" s="43" t="e">
        <f>SUMIFS('[1]I. Month-End'!$D:$D,'[1]I. Month-End'!$A:$A,CT$257)</f>
        <v>#VALUE!</v>
      </c>
      <c r="CU258" s="43" t="e">
        <f>SUMIFS('[1]I. Month-End'!$D:$D,'[1]I. Month-End'!$A:$A,CU$257)</f>
        <v>#VALUE!</v>
      </c>
      <c r="CV258" s="43" t="e">
        <f>SUMIFS('[1]I. Month-End'!$D:$D,'[1]I. Month-End'!$A:$A,CV$257)</f>
        <v>#VALUE!</v>
      </c>
      <c r="CW258" s="43" t="e">
        <f>SUMIFS('[1]I. Month-End'!$D:$D,'[1]I. Month-End'!$A:$A,CW$257)</f>
        <v>#VALUE!</v>
      </c>
      <c r="CX258" s="43" t="e">
        <f>SUMIFS('[1]I. Month-End'!$D:$D,'[1]I. Month-End'!$A:$A,CX$257)</f>
        <v>#VALUE!</v>
      </c>
      <c r="CY258" s="43" t="e">
        <f>SUMIFS('[1]I. Month-End'!$D:$D,'[1]I. Month-End'!$A:$A,CY$257)</f>
        <v>#VALUE!</v>
      </c>
      <c r="CZ258" s="43" t="e">
        <f>SUMIFS('[1]I. Month-End'!$D:$D,'[1]I. Month-End'!$A:$A,CZ$257)</f>
        <v>#VALUE!</v>
      </c>
      <c r="DA258" s="43" t="e">
        <f>SUMIFS('[1]I. Month-End'!$D:$D,'[1]I. Month-End'!$A:$A,DA$257)</f>
        <v>#VALUE!</v>
      </c>
      <c r="DB258" s="43" t="e">
        <f>SUMIFS('[1]I. Month-End'!$D:$D,'[1]I. Month-End'!$A:$A,DB$257)</f>
        <v>#VALUE!</v>
      </c>
      <c r="DC258" s="43" t="e">
        <f>SUMIFS('[1]I. Month-End'!$D:$D,'[1]I. Month-End'!$A:$A,DC$257)</f>
        <v>#VALUE!</v>
      </c>
      <c r="DD258" s="43" t="e">
        <f>SUMIFS('[1]I. Month-End'!$D:$D,'[1]I. Month-End'!$A:$A,DD$257)</f>
        <v>#VALUE!</v>
      </c>
      <c r="DE258" s="43" t="e">
        <f>SUMIFS('[1]I. Month-End'!$D:$D,'[1]I. Month-End'!$A:$A,DE$257)</f>
        <v>#VALUE!</v>
      </c>
      <c r="DF258" s="43" t="e">
        <f>SUMIFS('[1]I. Month-End'!$D:$D,'[1]I. Month-End'!$A:$A,DF$257)</f>
        <v>#VALUE!</v>
      </c>
      <c r="DG258" s="43" t="e">
        <f>SUMIFS('[1]I. Month-End'!$D:$D,'[1]I. Month-End'!$A:$A,DG$257)</f>
        <v>#VALUE!</v>
      </c>
      <c r="DH258" s="43" t="e">
        <f>SUMIFS('[1]I. Month-End'!$D:$D,'[1]I. Month-End'!$A:$A,DH$257)</f>
        <v>#VALUE!</v>
      </c>
      <c r="DI258" s="43" t="e">
        <f>SUMIFS('[1]I. Month-End'!$D:$D,'[1]I. Month-End'!$A:$A,DI$257)</f>
        <v>#VALUE!</v>
      </c>
      <c r="DJ258" s="43" t="e">
        <f>SUMIFS('[1]I. Month-End'!$D:$D,'[1]I. Month-End'!$A:$A,DJ$257)</f>
        <v>#VALUE!</v>
      </c>
      <c r="DK258" s="43" t="e">
        <f>SUMIFS('[1]I. Month-End'!$D:$D,'[1]I. Month-End'!$A:$A,DK$257)</f>
        <v>#VALUE!</v>
      </c>
      <c r="DL258" s="43" t="e">
        <f>SUMIFS('[1]I. Month-End'!$D:$D,'[1]I. Month-End'!$A:$A,DL$257)</f>
        <v>#VALUE!</v>
      </c>
      <c r="DM258" s="43" t="e">
        <f>SUMIFS('[1]I. Month-End'!$D:$D,'[1]I. Month-End'!$A:$A,DM$257)</f>
        <v>#VALUE!</v>
      </c>
      <c r="DN258" s="43" t="e">
        <f>SUMIFS('[1]I. Month-End'!$D:$D,'[1]I. Month-End'!$A:$A,DN$257)</f>
        <v>#VALUE!</v>
      </c>
      <c r="DO258" s="43" t="e">
        <f>SUMIFS('[1]I. Month-End'!$D:$D,'[1]I. Month-End'!$A:$A,DO$257)</f>
        <v>#VALUE!</v>
      </c>
      <c r="DP258" s="43" t="e">
        <f>SUMIFS('[1]I. Month-End'!$D:$D,'[1]I. Month-End'!$A:$A,DP$257)</f>
        <v>#VALUE!</v>
      </c>
      <c r="DQ258" s="43" t="e">
        <f>SUMIFS('[1]I. Month-End'!$D:$D,'[1]I. Month-End'!$A:$A,DQ$257)</f>
        <v>#VALUE!</v>
      </c>
      <c r="DR258" s="43" t="e">
        <f>SUMIFS('[1]I. Month-End'!$D:$D,'[1]I. Month-End'!$A:$A,DR$257)</f>
        <v>#VALUE!</v>
      </c>
      <c r="DS258" s="43" t="e">
        <f>SUMIFS('[1]I. Month-End'!$D:$D,'[1]I. Month-End'!$A:$A,DS$257)</f>
        <v>#VALUE!</v>
      </c>
      <c r="DT258" s="43" t="e">
        <f>SUMIFS('[1]I. Month-End'!$D:$D,'[1]I. Month-End'!$A:$A,DT$257)</f>
        <v>#VALUE!</v>
      </c>
      <c r="DU258" s="43" t="e">
        <f>SUMIFS('[1]I. Month-End'!$D:$D,'[1]I. Month-End'!$A:$A,DU$257)</f>
        <v>#VALUE!</v>
      </c>
      <c r="DV258" s="43" t="e">
        <f>SUMIFS('[1]I. Month-End'!$D:$D,'[1]I. Month-End'!$A:$A,DV$257)</f>
        <v>#VALUE!</v>
      </c>
      <c r="DW258" s="43" t="e">
        <f>SUMIFS('[1]I. Month-End'!$D:$D,'[1]I. Month-End'!$A:$A,DW$257)</f>
        <v>#VALUE!</v>
      </c>
      <c r="DX258" s="43" t="e">
        <f>SUMIFS('[1]I. Month-End'!$D:$D,'[1]I. Month-End'!$A:$A,DX$257)</f>
        <v>#VALUE!</v>
      </c>
      <c r="DY258" s="43" t="e">
        <f>SUMIFS('[1]I. Month-End'!$D:$D,'[1]I. Month-End'!$A:$A,DY$257)</f>
        <v>#VALUE!</v>
      </c>
      <c r="DZ258" s="43" t="e">
        <f>SUMIFS('[1]I. Month-End'!$D:$D,'[1]I. Month-End'!$A:$A,DZ$257)</f>
        <v>#VALUE!</v>
      </c>
      <c r="EA258" s="43" t="e">
        <f>SUMIFS('[1]I. Month-End'!$D:$D,'[1]I. Month-End'!$A:$A,EA$257)</f>
        <v>#VALUE!</v>
      </c>
      <c r="EB258" s="43" t="e">
        <f>SUMIFS('[1]I. Month-End'!$D:$D,'[1]I. Month-End'!$A:$A,EB$257)</f>
        <v>#VALUE!</v>
      </c>
      <c r="EC258" s="43" t="e">
        <f>SUMIFS('[1]I. Month-End'!$D:$D,'[1]I. Month-End'!$A:$A,EC$257)</f>
        <v>#VALUE!</v>
      </c>
      <c r="ED258" s="43" t="e">
        <f>SUMIFS('[1]I. Month-End'!$D:$D,'[1]I. Month-End'!$A:$A,ED$257)</f>
        <v>#VALUE!</v>
      </c>
      <c r="EE258" s="43" t="e">
        <f>SUMIFS('[1]I. Month-End'!$D:$D,'[1]I. Month-End'!$A:$A,EE$257)</f>
        <v>#VALUE!</v>
      </c>
      <c r="EF258" s="43" t="e">
        <f>SUMIFS('[1]I. Month-End'!$D:$D,'[1]I. Month-End'!$A:$A,EF$257)</f>
        <v>#VALUE!</v>
      </c>
      <c r="EG258" s="43" t="e">
        <f>SUMIFS('[1]I. Month-End'!$D:$D,'[1]I. Month-End'!$A:$A,EG$257)</f>
        <v>#VALUE!</v>
      </c>
      <c r="EH258" s="43" t="e">
        <f>SUMIFS('[1]I. Month-End'!$D:$D,'[1]I. Month-End'!$A:$A,EH$257)</f>
        <v>#VALUE!</v>
      </c>
      <c r="EI258" s="43" t="e">
        <f>SUMIFS('[1]I. Month-End'!$D:$D,'[1]I. Month-End'!$A:$A,EI$257)</f>
        <v>#VALUE!</v>
      </c>
      <c r="EJ258" s="43" t="e">
        <f>SUMIFS('[1]I. Month-End'!$D:$D,'[1]I. Month-End'!$A:$A,EJ$257)</f>
        <v>#VALUE!</v>
      </c>
      <c r="EK258" s="43" t="e">
        <f>SUMIFS('[1]I. Month-End'!$D:$D,'[1]I. Month-End'!$A:$A,EK$257)</f>
        <v>#VALUE!</v>
      </c>
      <c r="EL258" s="43" t="e">
        <f>SUMIFS('[1]I. Month-End'!$D:$D,'[1]I. Month-End'!$A:$A,EL$257)</f>
        <v>#VALUE!</v>
      </c>
      <c r="EM258" s="43" t="e">
        <f>SUMIFS('[1]I. Month-End'!$D:$D,'[1]I. Month-End'!$A:$A,EM$257)</f>
        <v>#VALUE!</v>
      </c>
      <c r="EN258" s="43" t="e">
        <f>SUMIFS('[1]I. Month-End'!$D:$D,'[1]I. Month-End'!$A:$A,EN$257)</f>
        <v>#VALUE!</v>
      </c>
      <c r="EO258" s="43" t="e">
        <f>SUMIFS('[1]I. Month-End'!$D:$D,'[1]I. Month-End'!$A:$A,EO$257)</f>
        <v>#VALUE!</v>
      </c>
      <c r="EP258" s="43" t="e">
        <f>SUMIFS('[1]I. Month-End'!$D:$D,'[1]I. Month-End'!$A:$A,EP$257)</f>
        <v>#VALUE!</v>
      </c>
      <c r="EQ258" s="43" t="e">
        <f>SUMIFS('[1]I. Month-End'!$D:$D,'[1]I. Month-End'!$A:$A,EQ$257)</f>
        <v>#VALUE!</v>
      </c>
      <c r="ER258" s="43" t="e">
        <f>SUMIFS('[1]I. Month-End'!$D:$D,'[1]I. Month-End'!$A:$A,ER$257)</f>
        <v>#VALUE!</v>
      </c>
      <c r="ES258" s="43" t="e">
        <f>SUMIFS('[1]I. Month-End'!$D:$D,'[1]I. Month-End'!$A:$A,ES$257)</f>
        <v>#VALUE!</v>
      </c>
      <c r="ET258" s="43" t="e">
        <f>SUMIFS('[1]I. Month-End'!$D:$D,'[1]I. Month-End'!$A:$A,ET$257)</f>
        <v>#VALUE!</v>
      </c>
      <c r="EU258" s="43" t="e">
        <f>SUMIFS('[1]I. Month-End'!$D:$D,'[1]I. Month-End'!$A:$A,EU$257)</f>
        <v>#VALUE!</v>
      </c>
      <c r="EV258" s="43" t="e">
        <f>SUMIFS('[1]I. Month-End'!$D:$D,'[1]I. Month-End'!$A:$A,EV$257)</f>
        <v>#VALUE!</v>
      </c>
      <c r="EW258" s="43" t="e">
        <f>SUMIFS('[1]I. Month-End'!$D:$D,'[1]I. Month-End'!$A:$A,EW$257)</f>
        <v>#VALUE!</v>
      </c>
      <c r="EX258" s="43" t="e">
        <f>SUMIFS('[1]I. Month-End'!$D:$D,'[1]I. Month-End'!$A:$A,EX$257)</f>
        <v>#VALUE!</v>
      </c>
      <c r="EY258" s="43" t="e">
        <f>SUMIFS('[1]I. Month-End'!$D:$D,'[1]I. Month-End'!$A:$A,EY$257)</f>
        <v>#VALUE!</v>
      </c>
      <c r="EZ258" s="43" t="e">
        <f>SUMIFS('[1]I. Month-End'!$D:$D,'[1]I. Month-End'!$A:$A,EZ$257)</f>
        <v>#VALUE!</v>
      </c>
      <c r="FA258" s="43" t="e">
        <f>SUMIFS('[1]I. Month-End'!$D:$D,'[1]I. Month-End'!$A:$A,FA$257)</f>
        <v>#VALUE!</v>
      </c>
      <c r="FB258" s="43" t="e">
        <f>SUMIFS('[1]I. Month-End'!$D:$D,'[1]I. Month-End'!$A:$A,FB$257)</f>
        <v>#VALUE!</v>
      </c>
      <c r="FC258" s="43" t="e">
        <f>SUMIFS('[1]I. Month-End'!$D:$D,'[1]I. Month-End'!$A:$A,FC$257)</f>
        <v>#VALUE!</v>
      </c>
      <c r="FD258" s="43" t="e">
        <f>SUMIFS('[1]I. Month-End'!$D:$D,'[1]I. Month-End'!$A:$A,FD$257)</f>
        <v>#VALUE!</v>
      </c>
      <c r="FE258" s="43" t="e">
        <f>SUMIFS('[1]I. Month-End'!$D:$D,'[1]I. Month-End'!$A:$A,FE$257)</f>
        <v>#VALUE!</v>
      </c>
      <c r="FF258" s="43" t="e">
        <f>SUMIFS('[1]I. Month-End'!$D:$D,'[1]I. Month-End'!$A:$A,FF$257)</f>
        <v>#VALUE!</v>
      </c>
      <c r="FG258" s="43" t="e">
        <f>SUMIFS('[1]I. Month-End'!$D:$D,'[1]I. Month-End'!$A:$A,FG$257)</f>
        <v>#VALUE!</v>
      </c>
      <c r="FH258" s="43" t="e">
        <f>SUMIFS('[1]I. Month-End'!$D:$D,'[1]I. Month-End'!$A:$A,FH$257)</f>
        <v>#VALUE!</v>
      </c>
      <c r="FI258" s="43" t="e">
        <f>SUMIFS('[1]I. Month-End'!$D:$D,'[1]I. Month-End'!$A:$A,FI$257)</f>
        <v>#VALUE!</v>
      </c>
    </row>
    <row r="259" spans="1:165" ht="15" customHeight="1">
      <c r="A259" s="44"/>
      <c r="B259" s="44"/>
      <c r="C259" s="44"/>
      <c r="D259" s="44"/>
      <c r="E259" s="44"/>
      <c r="F259" s="44"/>
      <c r="G259" s="44"/>
      <c r="H259" s="44"/>
      <c r="I259" s="44"/>
      <c r="J259" s="44"/>
      <c r="K259" s="44"/>
      <c r="L259" s="44"/>
      <c r="M259" s="44"/>
      <c r="N259" s="44"/>
      <c r="O259" s="44"/>
      <c r="P259" s="44"/>
      <c r="Q259" s="44"/>
      <c r="R259" s="44"/>
      <c r="S259" s="44"/>
      <c r="T259" s="44"/>
      <c r="U259" s="44"/>
      <c r="V259" s="44"/>
      <c r="W259" s="44"/>
      <c r="X259" s="44"/>
      <c r="Y259" s="44"/>
      <c r="Z259" s="44"/>
      <c r="AA259" s="44"/>
      <c r="AB259" s="44"/>
      <c r="AC259" s="44"/>
      <c r="AD259" s="44"/>
      <c r="AE259" s="44"/>
      <c r="AF259" s="44"/>
      <c r="AG259" s="44"/>
      <c r="AH259" s="44"/>
      <c r="AI259" s="44"/>
      <c r="AJ259" s="44"/>
      <c r="AK259" s="44"/>
      <c r="AL259" s="44"/>
      <c r="AM259" s="44"/>
      <c r="AN259" s="44"/>
      <c r="AO259" s="44"/>
      <c r="AP259" s="44"/>
      <c r="AQ259" s="44"/>
      <c r="AR259" s="44"/>
      <c r="AS259" s="44"/>
      <c r="AT259" s="44"/>
      <c r="AU259" s="44"/>
      <c r="AV259" s="44"/>
    </row>
    <row r="260" spans="1:165" ht="15" customHeight="1">
      <c r="A260" s="44"/>
      <c r="B260" s="44"/>
      <c r="C260" s="44"/>
      <c r="D260" s="44"/>
      <c r="E260" s="44"/>
      <c r="F260" s="44"/>
      <c r="G260" s="44"/>
      <c r="H260" s="44"/>
      <c r="I260" s="44"/>
      <c r="J260" s="44"/>
      <c r="K260" s="44"/>
      <c r="L260" s="44"/>
      <c r="M260" s="44"/>
      <c r="N260" s="44"/>
      <c r="O260" s="44"/>
      <c r="P260" s="44"/>
      <c r="Q260" s="44"/>
      <c r="R260" s="44"/>
      <c r="S260" s="44"/>
      <c r="T260" s="44"/>
      <c r="U260" s="44"/>
      <c r="V260" s="44"/>
      <c r="W260" s="44"/>
      <c r="X260" s="44"/>
      <c r="Y260" s="44"/>
      <c r="Z260" s="44"/>
      <c r="AA260" s="44"/>
      <c r="AB260" s="44"/>
      <c r="AC260" s="44"/>
      <c r="AD260" s="44"/>
      <c r="AE260" s="44"/>
      <c r="AF260" s="44"/>
      <c r="AG260" s="44"/>
      <c r="AH260" s="44"/>
      <c r="AI260" s="44"/>
      <c r="AJ260" s="44"/>
      <c r="AK260" s="44"/>
      <c r="AL260" s="44"/>
      <c r="AM260" s="44"/>
      <c r="AN260" s="44"/>
      <c r="AO260" s="44"/>
      <c r="AP260" s="44"/>
      <c r="AQ260" s="44"/>
      <c r="AR260" s="44"/>
      <c r="AS260" s="44"/>
      <c r="AT260" s="44"/>
      <c r="AU260" s="44"/>
      <c r="AV260" s="44"/>
    </row>
    <row r="261" spans="1:165" ht="15" customHeight="1">
      <c r="A261" s="44"/>
      <c r="B261" s="44"/>
      <c r="C261" s="44"/>
      <c r="D261" s="44"/>
      <c r="E261" s="44"/>
      <c r="F261" s="44"/>
      <c r="G261" s="44"/>
      <c r="H261" s="44"/>
      <c r="I261" s="44"/>
      <c r="J261" s="44"/>
      <c r="K261" s="44"/>
      <c r="L261" s="44"/>
      <c r="M261" s="44"/>
      <c r="N261" s="44"/>
      <c r="O261" s="44"/>
      <c r="P261" s="44"/>
      <c r="Q261" s="44"/>
      <c r="R261" s="44"/>
      <c r="S261" s="44"/>
      <c r="T261" s="44"/>
      <c r="U261" s="44"/>
      <c r="V261" s="44"/>
      <c r="W261" s="44"/>
      <c r="X261" s="44"/>
      <c r="Y261" s="44"/>
      <c r="Z261" s="44"/>
      <c r="AA261" s="44"/>
      <c r="AB261" s="44"/>
      <c r="AC261" s="44"/>
      <c r="AD261" s="44"/>
      <c r="AE261" s="44"/>
      <c r="AF261" s="44"/>
      <c r="AG261" s="44"/>
      <c r="AH261" s="44"/>
      <c r="AI261" s="44"/>
      <c r="AJ261" s="44"/>
      <c r="AK261" s="44"/>
      <c r="AL261" s="44"/>
      <c r="AM261" s="44"/>
      <c r="AN261" s="44"/>
      <c r="AO261" s="44"/>
      <c r="AP261" s="44"/>
      <c r="AQ261" s="44"/>
      <c r="AR261" s="44"/>
      <c r="AS261" s="44"/>
      <c r="AT261" s="44"/>
      <c r="AU261" s="44"/>
      <c r="AV261" s="44"/>
    </row>
    <row r="262" spans="1:165" ht="15" customHeight="1">
      <c r="A262" s="44"/>
      <c r="B262" s="44"/>
      <c r="C262" s="44"/>
      <c r="D262" s="44"/>
      <c r="E262" s="44"/>
      <c r="F262" s="44"/>
      <c r="G262" s="44"/>
      <c r="H262" s="44"/>
      <c r="I262" s="44"/>
      <c r="J262" s="44"/>
      <c r="K262" s="44"/>
      <c r="L262" s="44"/>
      <c r="M262" s="44"/>
      <c r="N262" s="44"/>
      <c r="O262" s="44"/>
      <c r="P262" s="44"/>
      <c r="Q262" s="44"/>
      <c r="R262" s="44"/>
      <c r="S262" s="44"/>
      <c r="T262" s="44"/>
      <c r="U262" s="44"/>
      <c r="V262" s="44"/>
      <c r="W262" s="44"/>
      <c r="X262" s="44"/>
      <c r="Y262" s="44"/>
      <c r="Z262" s="44"/>
      <c r="AA262" s="44"/>
      <c r="AB262" s="44"/>
      <c r="AC262" s="44"/>
      <c r="AD262" s="44"/>
      <c r="AE262" s="44"/>
      <c r="AF262" s="44"/>
      <c r="AG262" s="44"/>
      <c r="AH262" s="44"/>
      <c r="AI262" s="44"/>
      <c r="AJ262" s="44"/>
      <c r="AK262" s="44"/>
      <c r="AL262" s="44"/>
      <c r="AM262" s="44"/>
      <c r="AN262" s="44"/>
      <c r="AO262" s="44"/>
      <c r="AP262" s="44"/>
      <c r="AQ262" s="44"/>
      <c r="AR262" s="44"/>
      <c r="AS262" s="44"/>
      <c r="AT262" s="44"/>
      <c r="AU262" s="44"/>
      <c r="AV262" s="44"/>
    </row>
    <row r="263" spans="1:165" ht="15" customHeight="1">
      <c r="A263" s="44"/>
      <c r="B263" s="44"/>
      <c r="C263" s="44"/>
      <c r="D263" s="44"/>
      <c r="E263" s="44"/>
      <c r="F263" s="44"/>
      <c r="G263" s="44"/>
      <c r="H263" s="44"/>
      <c r="I263" s="44"/>
      <c r="J263" s="44"/>
      <c r="K263" s="44"/>
      <c r="L263" s="44"/>
      <c r="M263" s="44"/>
      <c r="N263" s="44"/>
      <c r="O263" s="44"/>
      <c r="P263" s="44"/>
      <c r="Q263" s="44"/>
      <c r="R263" s="44"/>
      <c r="S263" s="44"/>
      <c r="T263" s="44"/>
      <c r="U263" s="44"/>
      <c r="V263" s="44"/>
      <c r="W263" s="44"/>
      <c r="X263" s="44"/>
      <c r="Y263" s="44"/>
      <c r="Z263" s="44"/>
      <c r="AA263" s="44"/>
      <c r="AB263" s="44"/>
      <c r="AC263" s="44"/>
      <c r="AD263" s="44"/>
      <c r="AE263" s="44"/>
      <c r="AF263" s="44"/>
      <c r="AG263" s="44"/>
      <c r="AH263" s="44"/>
      <c r="AI263" s="44"/>
      <c r="AJ263" s="44"/>
      <c r="AK263" s="44"/>
      <c r="AL263" s="44"/>
      <c r="AM263" s="44"/>
      <c r="AN263" s="44"/>
      <c r="AO263" s="44"/>
      <c r="AP263" s="44"/>
      <c r="AQ263" s="44"/>
      <c r="AR263" s="44"/>
      <c r="AS263" s="44"/>
      <c r="AT263" s="44"/>
      <c r="AU263" s="44"/>
      <c r="AV263" s="44"/>
    </row>
    <row r="264" spans="1:165" ht="15" customHeight="1">
      <c r="A264" s="44"/>
      <c r="B264" s="44"/>
      <c r="C264" s="44"/>
      <c r="D264" s="44"/>
      <c r="E264" s="44"/>
      <c r="F264" s="44"/>
      <c r="G264" s="44"/>
      <c r="H264" s="44"/>
      <c r="I264" s="44"/>
      <c r="J264" s="44"/>
      <c r="K264" s="44"/>
      <c r="L264" s="44"/>
      <c r="M264" s="44"/>
      <c r="N264" s="44"/>
      <c r="O264" s="44"/>
      <c r="P264" s="44"/>
      <c r="Q264" s="44"/>
      <c r="R264" s="44"/>
      <c r="S264" s="44"/>
      <c r="T264" s="44"/>
      <c r="U264" s="44"/>
      <c r="V264" s="44"/>
      <c r="W264" s="44"/>
      <c r="X264" s="44"/>
      <c r="Y264" s="44"/>
      <c r="Z264" s="44"/>
      <c r="AA264" s="44"/>
      <c r="AB264" s="44"/>
      <c r="AC264" s="44"/>
      <c r="AD264" s="44"/>
      <c r="AE264" s="44"/>
      <c r="AF264" s="44"/>
      <c r="AG264" s="44"/>
      <c r="AH264" s="44"/>
      <c r="AI264" s="44"/>
      <c r="AJ264" s="44"/>
      <c r="AK264" s="44"/>
      <c r="AL264" s="44"/>
      <c r="AM264" s="44"/>
      <c r="AN264" s="44"/>
      <c r="AO264" s="44"/>
      <c r="AP264" s="44"/>
      <c r="AQ264" s="44"/>
      <c r="AR264" s="44"/>
      <c r="AS264" s="44"/>
      <c r="AT264" s="44"/>
      <c r="AU264" s="44"/>
      <c r="AV264" s="44"/>
    </row>
    <row r="265" spans="1:165" ht="15" customHeight="1">
      <c r="A265" s="44"/>
      <c r="B265" s="44"/>
      <c r="C265" s="44"/>
      <c r="D265" s="44"/>
      <c r="E265" s="44"/>
      <c r="F265" s="44"/>
      <c r="G265" s="44"/>
      <c r="H265" s="44"/>
      <c r="I265" s="44"/>
      <c r="J265" s="44"/>
      <c r="K265" s="44"/>
      <c r="L265" s="44"/>
      <c r="M265" s="44"/>
      <c r="N265" s="44"/>
      <c r="O265" s="44"/>
      <c r="P265" s="44"/>
      <c r="Q265" s="44"/>
      <c r="R265" s="44"/>
      <c r="S265" s="44"/>
      <c r="T265" s="44"/>
      <c r="U265" s="44"/>
      <c r="V265" s="44"/>
      <c r="W265" s="44"/>
      <c r="X265" s="44"/>
      <c r="Y265" s="44"/>
      <c r="Z265" s="44"/>
      <c r="AA265" s="44"/>
      <c r="AB265" s="44"/>
      <c r="AC265" s="44"/>
      <c r="AD265" s="44"/>
      <c r="AE265" s="44"/>
      <c r="AF265" s="44"/>
      <c r="AG265" s="44"/>
      <c r="AH265" s="44"/>
      <c r="AI265" s="44"/>
      <c r="AJ265" s="44"/>
      <c r="AK265" s="44"/>
      <c r="AL265" s="44"/>
      <c r="AM265" s="44"/>
      <c r="AN265" s="44"/>
      <c r="AO265" s="44"/>
      <c r="AP265" s="44"/>
      <c r="AQ265" s="44"/>
      <c r="AR265" s="44"/>
      <c r="AS265" s="44"/>
      <c r="AT265" s="44"/>
      <c r="AU265" s="44"/>
      <c r="AV265" s="44"/>
    </row>
    <row r="266" spans="1:165" ht="15" customHeight="1">
      <c r="A266" s="44"/>
      <c r="B266" s="44"/>
      <c r="C266" s="44"/>
      <c r="D266" s="44"/>
      <c r="E266" s="44"/>
      <c r="F266" s="44"/>
      <c r="G266" s="44"/>
      <c r="H266" s="44"/>
      <c r="I266" s="44"/>
      <c r="J266" s="44"/>
      <c r="K266" s="44"/>
      <c r="L266" s="44"/>
      <c r="M266" s="44"/>
      <c r="N266" s="44"/>
      <c r="O266" s="44"/>
      <c r="P266" s="44"/>
      <c r="Q266" s="44"/>
      <c r="R266" s="44"/>
      <c r="S266" s="44"/>
      <c r="T266" s="44"/>
      <c r="U266" s="44"/>
      <c r="V266" s="44"/>
      <c r="W266" s="44"/>
      <c r="X266" s="44"/>
      <c r="Y266" s="44"/>
      <c r="Z266" s="44"/>
      <c r="AA266" s="44"/>
      <c r="AB266" s="44"/>
      <c r="AC266" s="44"/>
      <c r="AD266" s="44"/>
      <c r="AE266" s="44"/>
      <c r="AF266" s="44"/>
      <c r="AG266" s="44"/>
      <c r="AH266" s="44"/>
      <c r="AI266" s="44"/>
      <c r="AJ266" s="44"/>
      <c r="AK266" s="44"/>
      <c r="AL266" s="44"/>
      <c r="AM266" s="44"/>
      <c r="AN266" s="44"/>
      <c r="AO266" s="44"/>
      <c r="AP266" s="44"/>
      <c r="AQ266" s="44"/>
      <c r="AR266" s="44"/>
      <c r="AS266" s="44"/>
      <c r="AT266" s="44"/>
      <c r="AU266" s="44"/>
      <c r="AV266" s="44"/>
    </row>
    <row r="267" spans="1:165" ht="15" customHeight="1">
      <c r="A267" s="44"/>
      <c r="B267" s="44"/>
      <c r="C267" s="44"/>
      <c r="D267" s="44"/>
      <c r="E267" s="44"/>
      <c r="F267" s="44"/>
      <c r="G267" s="44"/>
      <c r="H267" s="44"/>
      <c r="I267" s="44"/>
      <c r="J267" s="44"/>
      <c r="K267" s="44"/>
      <c r="L267" s="44"/>
      <c r="M267" s="44"/>
      <c r="N267" s="44"/>
      <c r="O267" s="44"/>
      <c r="P267" s="44"/>
      <c r="Q267" s="44"/>
      <c r="R267" s="44"/>
      <c r="S267" s="44"/>
      <c r="T267" s="44"/>
      <c r="U267" s="44"/>
      <c r="V267" s="44"/>
      <c r="W267" s="44"/>
      <c r="X267" s="44"/>
      <c r="Y267" s="44"/>
      <c r="Z267" s="44"/>
      <c r="AA267" s="44"/>
      <c r="AB267" s="44"/>
      <c r="AC267" s="44"/>
      <c r="AD267" s="44"/>
      <c r="AE267" s="44"/>
      <c r="AF267" s="44"/>
      <c r="AG267" s="44"/>
      <c r="AH267" s="44"/>
      <c r="AI267" s="44"/>
      <c r="AJ267" s="44"/>
      <c r="AK267" s="44"/>
      <c r="AL267" s="44"/>
      <c r="AM267" s="44"/>
      <c r="AN267" s="44"/>
      <c r="AO267" s="44"/>
      <c r="AP267" s="44"/>
      <c r="AQ267" s="44"/>
      <c r="AR267" s="44"/>
      <c r="AS267" s="44"/>
      <c r="AT267" s="44"/>
      <c r="AU267" s="44"/>
      <c r="AV267" s="44"/>
      <c r="AZ267" s="41">
        <v>42400</v>
      </c>
      <c r="BA267" s="41">
        <v>42429</v>
      </c>
      <c r="BB267" s="41">
        <v>42460</v>
      </c>
      <c r="BC267" s="41">
        <v>42490</v>
      </c>
      <c r="BD267" s="41">
        <v>42521</v>
      </c>
      <c r="BE267" s="41">
        <v>42551</v>
      </c>
      <c r="BF267" s="41">
        <v>42582</v>
      </c>
      <c r="BG267" s="41">
        <v>42613</v>
      </c>
      <c r="BH267" s="41">
        <v>42643</v>
      </c>
      <c r="BI267" s="41">
        <v>42674</v>
      </c>
      <c r="BJ267" s="41">
        <v>42704</v>
      </c>
      <c r="BK267" s="41">
        <v>42735</v>
      </c>
      <c r="BL267" s="41">
        <v>42766</v>
      </c>
      <c r="BM267" s="41">
        <v>42794</v>
      </c>
      <c r="BN267" s="41">
        <v>42825</v>
      </c>
      <c r="BO267" s="41">
        <v>42855</v>
      </c>
      <c r="BP267" s="41">
        <v>42886</v>
      </c>
      <c r="BQ267" s="41">
        <v>42916</v>
      </c>
      <c r="BR267" s="41">
        <v>42947</v>
      </c>
      <c r="BS267" s="41">
        <v>42978</v>
      </c>
      <c r="BT267" s="41">
        <v>43008</v>
      </c>
      <c r="BU267" s="41">
        <v>43039</v>
      </c>
      <c r="BV267" s="41">
        <v>43069</v>
      </c>
      <c r="BW267" s="41">
        <v>43100</v>
      </c>
      <c r="BX267" s="41">
        <v>43131</v>
      </c>
      <c r="BY267" s="41">
        <v>43159</v>
      </c>
      <c r="BZ267" s="41">
        <v>43190</v>
      </c>
      <c r="CA267" s="41">
        <v>43220</v>
      </c>
      <c r="CB267" s="41">
        <v>43251</v>
      </c>
      <c r="CC267" s="41">
        <v>43281</v>
      </c>
      <c r="CD267" s="41">
        <v>43312</v>
      </c>
      <c r="CE267" s="41">
        <v>43343</v>
      </c>
      <c r="CF267" s="41">
        <v>43373</v>
      </c>
      <c r="CG267" s="41">
        <v>43404</v>
      </c>
      <c r="CH267" s="41">
        <v>43434</v>
      </c>
      <c r="CI267" s="41">
        <v>43465</v>
      </c>
      <c r="CJ267" s="41">
        <v>43496</v>
      </c>
      <c r="CK267" s="41">
        <v>43524</v>
      </c>
      <c r="CL267" s="41">
        <v>43555</v>
      </c>
      <c r="CM267" s="41">
        <v>43585</v>
      </c>
      <c r="CN267" s="41">
        <v>43616</v>
      </c>
      <c r="CO267" s="41">
        <v>43646</v>
      </c>
      <c r="CP267" s="41">
        <v>43677</v>
      </c>
      <c r="CQ267" s="41">
        <v>43708</v>
      </c>
      <c r="CR267" s="41">
        <v>43738</v>
      </c>
      <c r="CS267" s="41">
        <v>43769</v>
      </c>
      <c r="CT267" s="41">
        <v>43799</v>
      </c>
      <c r="CU267" s="41">
        <v>43830</v>
      </c>
      <c r="CV267" s="41">
        <v>43861</v>
      </c>
      <c r="CW267" s="41">
        <v>43890</v>
      </c>
      <c r="CX267" s="41">
        <v>43921</v>
      </c>
      <c r="CY267" s="41">
        <v>43951</v>
      </c>
      <c r="CZ267" s="41">
        <v>43982</v>
      </c>
      <c r="DA267" s="41">
        <v>44012</v>
      </c>
      <c r="DB267" s="41">
        <v>44043</v>
      </c>
      <c r="DC267" s="41">
        <v>44074</v>
      </c>
      <c r="DD267" s="41">
        <v>44104</v>
      </c>
      <c r="DE267" s="41">
        <v>44135</v>
      </c>
      <c r="DF267" s="41">
        <v>44165</v>
      </c>
      <c r="DG267" s="41">
        <v>44196</v>
      </c>
      <c r="DH267" s="41">
        <v>44227</v>
      </c>
      <c r="DI267" s="41">
        <v>44255</v>
      </c>
      <c r="DJ267" s="41">
        <v>44286</v>
      </c>
      <c r="DK267" s="41">
        <v>44316</v>
      </c>
      <c r="DL267" s="41">
        <v>44347</v>
      </c>
      <c r="DM267" s="41">
        <v>44377</v>
      </c>
      <c r="DN267" s="41">
        <v>44408</v>
      </c>
      <c r="DO267" s="41">
        <v>44439</v>
      </c>
      <c r="DP267" s="41">
        <v>44469</v>
      </c>
      <c r="DQ267" s="41">
        <v>44500</v>
      </c>
      <c r="DR267" s="41">
        <v>44530</v>
      </c>
      <c r="DS267" s="41">
        <v>44561</v>
      </c>
      <c r="DT267" s="41">
        <v>44592</v>
      </c>
      <c r="DU267" s="41">
        <v>44620</v>
      </c>
      <c r="DV267" s="41">
        <v>44651</v>
      </c>
      <c r="DW267" s="41">
        <v>44681</v>
      </c>
      <c r="DX267" s="41">
        <v>44712</v>
      </c>
      <c r="DY267" s="41">
        <v>44742</v>
      </c>
      <c r="DZ267" s="41">
        <v>44773</v>
      </c>
      <c r="EA267" s="41">
        <v>44804</v>
      </c>
      <c r="EB267" s="41">
        <v>44834</v>
      </c>
      <c r="EC267" s="41">
        <v>44865</v>
      </c>
      <c r="ED267" s="41">
        <v>44895</v>
      </c>
      <c r="EE267" s="41">
        <v>44926</v>
      </c>
      <c r="EF267" s="41">
        <v>44957</v>
      </c>
      <c r="EG267" s="41">
        <v>44985</v>
      </c>
      <c r="EH267" s="41">
        <v>45016</v>
      </c>
      <c r="EI267" s="41">
        <v>45046</v>
      </c>
      <c r="EJ267" s="41">
        <v>45077</v>
      </c>
      <c r="EK267" s="41">
        <v>45107</v>
      </c>
      <c r="EL267" s="41">
        <v>45138</v>
      </c>
      <c r="EM267" s="41">
        <v>45169</v>
      </c>
      <c r="EN267" s="41">
        <v>45199</v>
      </c>
      <c r="EO267" s="41">
        <v>45230</v>
      </c>
      <c r="EP267" s="41">
        <v>45260</v>
      </c>
      <c r="EQ267" s="41">
        <v>45291</v>
      </c>
      <c r="ER267" s="41">
        <v>45322</v>
      </c>
      <c r="ES267" s="41">
        <v>45351</v>
      </c>
      <c r="ET267" s="41">
        <v>45382</v>
      </c>
      <c r="EU267" s="41">
        <v>45412</v>
      </c>
      <c r="EV267" s="41">
        <v>45443</v>
      </c>
      <c r="EW267" s="41">
        <v>45473</v>
      </c>
      <c r="EX267" s="41">
        <v>45504</v>
      </c>
      <c r="EY267" s="41">
        <v>45535</v>
      </c>
      <c r="EZ267" s="41">
        <v>45565</v>
      </c>
      <c r="FA267" s="41">
        <v>45596</v>
      </c>
      <c r="FB267" s="41">
        <v>45626</v>
      </c>
      <c r="FC267" s="41">
        <v>45657</v>
      </c>
      <c r="FD267" s="41">
        <v>45688</v>
      </c>
      <c r="FE267" s="41">
        <v>45716</v>
      </c>
      <c r="FF267" s="41">
        <v>45747</v>
      </c>
      <c r="FG267" s="41">
        <v>45777</v>
      </c>
      <c r="FH267" s="41">
        <v>45808</v>
      </c>
      <c r="FI267" s="41">
        <v>45838</v>
      </c>
    </row>
    <row r="268" spans="1:165" ht="15" customHeight="1">
      <c r="A268" s="44"/>
      <c r="B268" s="44"/>
      <c r="C268" s="44"/>
      <c r="D268" s="44"/>
      <c r="E268" s="44"/>
      <c r="F268" s="44"/>
      <c r="G268" s="44"/>
      <c r="H268" s="44"/>
      <c r="I268" s="44"/>
      <c r="J268" s="44"/>
      <c r="K268" s="44"/>
      <c r="L268" s="44"/>
      <c r="M268" s="44"/>
      <c r="N268" s="44"/>
      <c r="O268" s="44"/>
      <c r="P268" s="44"/>
      <c r="Q268" s="44"/>
      <c r="R268" s="44"/>
      <c r="S268" s="44"/>
      <c r="T268" s="44"/>
      <c r="U268" s="44"/>
      <c r="V268" s="44"/>
      <c r="W268" s="44"/>
      <c r="X268" s="44"/>
      <c r="Y268" s="44"/>
      <c r="Z268" s="44"/>
      <c r="AA268" s="44"/>
      <c r="AB268" s="44"/>
      <c r="AC268" s="44"/>
      <c r="AD268" s="44"/>
      <c r="AE268" s="44"/>
      <c r="AF268" s="44"/>
      <c r="AG268" s="44"/>
      <c r="AH268" s="44"/>
      <c r="AI268" s="44"/>
      <c r="AJ268" s="44"/>
      <c r="AK268" s="44"/>
      <c r="AL268" s="44"/>
      <c r="AM268" s="44"/>
      <c r="AN268" s="44"/>
      <c r="AO268" s="44"/>
      <c r="AP268" s="44"/>
      <c r="AQ268" s="44"/>
      <c r="AR268" s="44"/>
      <c r="AS268" s="44"/>
      <c r="AT268" s="44"/>
      <c r="AU268" s="44"/>
      <c r="AV268" s="44"/>
      <c r="AY268" s="42">
        <v>2016</v>
      </c>
      <c r="AZ268" s="43" t="e">
        <f>SUMIFS('[1]I. Month-End'!$J:$J,'[1]I. Month-End'!$F:$F,$AY268,'[1]I. Month-End'!$G:$G,AZ$267)</f>
        <v>#VALUE!</v>
      </c>
      <c r="BA268" s="43" t="e">
        <f>SUMIFS('[1]I. Month-End'!$J:$J,'[1]I. Month-End'!$F:$F,$AY268,'[1]I. Month-End'!$G:$G,BA$267)</f>
        <v>#VALUE!</v>
      </c>
      <c r="BB268" s="43" t="e">
        <f>SUMIFS('[1]I. Month-End'!$J:$J,'[1]I. Month-End'!$F:$F,$AY268,'[1]I. Month-End'!$G:$G,BB$267)</f>
        <v>#VALUE!</v>
      </c>
      <c r="BC268" s="43" t="e">
        <f>SUMIFS('[1]I. Month-End'!$J:$J,'[1]I. Month-End'!$F:$F,$AY268,'[1]I. Month-End'!$G:$G,BC$267)</f>
        <v>#VALUE!</v>
      </c>
      <c r="BD268" s="43" t="e">
        <f>SUMIFS('[1]I. Month-End'!$J:$J,'[1]I. Month-End'!$F:$F,$AY268,'[1]I. Month-End'!$G:$G,BD$267)</f>
        <v>#VALUE!</v>
      </c>
      <c r="BE268" s="43" t="e">
        <f>SUMIFS('[1]I. Month-End'!$J:$J,'[1]I. Month-End'!$F:$F,$AY268,'[1]I. Month-End'!$G:$G,BE$267)</f>
        <v>#VALUE!</v>
      </c>
      <c r="BF268" s="43" t="e">
        <f>SUMIFS('[1]I. Month-End'!$J:$J,'[1]I. Month-End'!$F:$F,$AY268,'[1]I. Month-End'!$G:$G,BF$267)</f>
        <v>#VALUE!</v>
      </c>
      <c r="BG268" s="43" t="e">
        <f>SUMIFS('[1]I. Month-End'!$J:$J,'[1]I. Month-End'!$F:$F,$AY268,'[1]I. Month-End'!$G:$G,BG$267)</f>
        <v>#VALUE!</v>
      </c>
      <c r="BH268" s="43" t="e">
        <f>SUMIFS('[1]I. Month-End'!$J:$J,'[1]I. Month-End'!$F:$F,$AY268,'[1]I. Month-End'!$G:$G,BH$267)</f>
        <v>#VALUE!</v>
      </c>
      <c r="BI268" s="43" t="e">
        <f>SUMIFS('[1]I. Month-End'!$J:$J,'[1]I. Month-End'!$F:$F,$AY268,'[1]I. Month-End'!$G:$G,BI$267)</f>
        <v>#VALUE!</v>
      </c>
      <c r="BJ268" s="43" t="e">
        <f>SUMIFS('[1]I. Month-End'!$J:$J,'[1]I. Month-End'!$F:$F,$AY268,'[1]I. Month-End'!$G:$G,BJ$267)</f>
        <v>#VALUE!</v>
      </c>
      <c r="BK268" s="43" t="e">
        <f>SUMIFS('[1]I. Month-End'!$J:$J,'[1]I. Month-End'!$F:$F,$AY268,'[1]I. Month-End'!$G:$G,BK$267)</f>
        <v>#VALUE!</v>
      </c>
      <c r="BL268" s="43" t="e">
        <f>SUMIFS('[1]I. Month-End'!$J:$J,'[1]I. Month-End'!$F:$F,$AY268,'[1]I. Month-End'!$G:$G,BL$267)</f>
        <v>#VALUE!</v>
      </c>
      <c r="BM268" s="43" t="e">
        <f>SUMIFS('[1]I. Month-End'!$J:$J,'[1]I. Month-End'!$F:$F,$AY268,'[1]I. Month-End'!$G:$G,BM$267)</f>
        <v>#VALUE!</v>
      </c>
      <c r="BN268" s="43" t="e">
        <f>SUMIFS('[1]I. Month-End'!$J:$J,'[1]I. Month-End'!$F:$F,$AY268,'[1]I. Month-End'!$G:$G,BN$267)</f>
        <v>#VALUE!</v>
      </c>
      <c r="BO268" s="43" t="e">
        <f>SUMIFS('[1]I. Month-End'!$J:$J,'[1]I. Month-End'!$F:$F,$AY268,'[1]I. Month-End'!$G:$G,BO$267)</f>
        <v>#VALUE!</v>
      </c>
      <c r="BP268" s="43" t="e">
        <f>SUMIFS('[1]I. Month-End'!$J:$J,'[1]I. Month-End'!$F:$F,$AY268,'[1]I. Month-End'!$G:$G,BP$267)</f>
        <v>#VALUE!</v>
      </c>
      <c r="BQ268" s="43" t="e">
        <f>SUMIFS('[1]I. Month-End'!$J:$J,'[1]I. Month-End'!$F:$F,$AY268,'[1]I. Month-End'!$G:$G,BQ$267)</f>
        <v>#VALUE!</v>
      </c>
      <c r="BR268" s="43" t="e">
        <f>SUMIFS('[1]I. Month-End'!$J:$J,'[1]I. Month-End'!$F:$F,$AY268,'[1]I. Month-End'!$G:$G,BR$267)</f>
        <v>#VALUE!</v>
      </c>
      <c r="BS268" s="43" t="e">
        <f>SUMIFS('[1]I. Month-End'!$J:$J,'[1]I. Month-End'!$F:$F,$AY268,'[1]I. Month-End'!$G:$G,BS$267)</f>
        <v>#VALUE!</v>
      </c>
      <c r="BT268" s="43" t="e">
        <f>SUMIFS('[1]I. Month-End'!$J:$J,'[1]I. Month-End'!$F:$F,$AY268,'[1]I. Month-End'!$G:$G,BT$267)</f>
        <v>#VALUE!</v>
      </c>
      <c r="BU268" s="43" t="e">
        <f>SUMIFS('[1]I. Month-End'!$J:$J,'[1]I. Month-End'!$F:$F,$AY268,'[1]I. Month-End'!$G:$G,BU$267)</f>
        <v>#VALUE!</v>
      </c>
      <c r="BV268" s="43" t="e">
        <f>SUMIFS('[1]I. Month-End'!$J:$J,'[1]I. Month-End'!$F:$F,$AY268,'[1]I. Month-End'!$G:$G,BV$267)</f>
        <v>#VALUE!</v>
      </c>
      <c r="BW268" s="43" t="e">
        <f>SUMIFS('[1]I. Month-End'!$J:$J,'[1]I. Month-End'!$F:$F,$AY268,'[1]I. Month-End'!$G:$G,BW$267)</f>
        <v>#VALUE!</v>
      </c>
      <c r="BX268" s="43" t="e">
        <f>SUMIFS('[1]I. Month-End'!$J:$J,'[1]I. Month-End'!$F:$F,$AY268,'[1]I. Month-End'!$G:$G,BX$267)</f>
        <v>#VALUE!</v>
      </c>
      <c r="BY268" s="43" t="e">
        <f>SUMIFS('[1]I. Month-End'!$J:$J,'[1]I. Month-End'!$F:$F,$AY268,'[1]I. Month-End'!$G:$G,BY$267)</f>
        <v>#VALUE!</v>
      </c>
      <c r="BZ268" s="43" t="e">
        <f>SUMIFS('[1]I. Month-End'!$J:$J,'[1]I. Month-End'!$F:$F,$AY268,'[1]I. Month-End'!$G:$G,BZ$267)</f>
        <v>#VALUE!</v>
      </c>
      <c r="CA268" s="43" t="e">
        <f>SUMIFS('[1]I. Month-End'!$J:$J,'[1]I. Month-End'!$F:$F,$AY268,'[1]I. Month-End'!$G:$G,CA$267)</f>
        <v>#VALUE!</v>
      </c>
      <c r="CB268" s="43" t="e">
        <f>SUMIFS('[1]I. Month-End'!$J:$J,'[1]I. Month-End'!$F:$F,$AY268,'[1]I. Month-End'!$G:$G,CB$267)</f>
        <v>#VALUE!</v>
      </c>
      <c r="CC268" s="43" t="e">
        <f>SUMIFS('[1]I. Month-End'!$J:$J,'[1]I. Month-End'!$F:$F,$AY268,'[1]I. Month-End'!$G:$G,CC$267)</f>
        <v>#VALUE!</v>
      </c>
      <c r="CD268" s="43" t="e">
        <f>SUMIFS('[1]I. Month-End'!$J:$J,'[1]I. Month-End'!$F:$F,$AY268,'[1]I. Month-End'!$G:$G,CD$267)</f>
        <v>#VALUE!</v>
      </c>
      <c r="CE268" s="43" t="e">
        <f>SUMIFS('[1]I. Month-End'!$J:$J,'[1]I. Month-End'!$F:$F,$AY268,'[1]I. Month-End'!$G:$G,CE$267)</f>
        <v>#VALUE!</v>
      </c>
      <c r="CF268" s="43" t="e">
        <f>SUMIFS('[1]I. Month-End'!$J:$J,'[1]I. Month-End'!$F:$F,$AY268,'[1]I. Month-End'!$G:$G,CF$267)</f>
        <v>#VALUE!</v>
      </c>
      <c r="CG268" s="43" t="e">
        <f>SUMIFS('[1]I. Month-End'!$J:$J,'[1]I. Month-End'!$F:$F,$AY268,'[1]I. Month-End'!$G:$G,CG$267)</f>
        <v>#VALUE!</v>
      </c>
      <c r="CH268" s="43" t="e">
        <f>SUMIFS('[1]I. Month-End'!$J:$J,'[1]I. Month-End'!$F:$F,$AY268,'[1]I. Month-End'!$G:$G,CH$267)</f>
        <v>#VALUE!</v>
      </c>
      <c r="CI268" s="43" t="e">
        <f>SUMIFS('[1]I. Month-End'!$J:$J,'[1]I. Month-End'!$F:$F,$AY268,'[1]I. Month-End'!$G:$G,CI$267)</f>
        <v>#VALUE!</v>
      </c>
      <c r="CJ268" s="43" t="e">
        <f>SUMIFS('[1]I. Month-End'!$J:$J,'[1]I. Month-End'!$F:$F,$AY268,'[1]I. Month-End'!$G:$G,CJ$267)</f>
        <v>#VALUE!</v>
      </c>
      <c r="CK268" s="43" t="e">
        <f>SUMIFS('[1]I. Month-End'!$J:$J,'[1]I. Month-End'!$F:$F,$AY268,'[1]I. Month-End'!$G:$G,CK$267)</f>
        <v>#VALUE!</v>
      </c>
      <c r="CL268" s="43" t="e">
        <f>SUMIFS('[1]I. Month-End'!$J:$J,'[1]I. Month-End'!$F:$F,$AY268,'[1]I. Month-End'!$G:$G,CL$267)</f>
        <v>#VALUE!</v>
      </c>
      <c r="CM268" s="43" t="e">
        <f>SUMIFS('[1]I. Month-End'!$J:$J,'[1]I. Month-End'!$F:$F,$AY268,'[1]I. Month-End'!$G:$G,CM$267)</f>
        <v>#VALUE!</v>
      </c>
      <c r="CN268" s="43" t="e">
        <f>SUMIFS('[1]I. Month-End'!$J:$J,'[1]I. Month-End'!$F:$F,$AY268,'[1]I. Month-End'!$G:$G,CN$267)</f>
        <v>#VALUE!</v>
      </c>
      <c r="CO268" s="43" t="e">
        <f>SUMIFS('[1]I. Month-End'!$J:$J,'[1]I. Month-End'!$F:$F,$AY268,'[1]I. Month-End'!$G:$G,CO$267)</f>
        <v>#VALUE!</v>
      </c>
      <c r="CP268" s="43" t="e">
        <f>SUMIFS('[1]I. Month-End'!$J:$J,'[1]I. Month-End'!$F:$F,$AY268,'[1]I. Month-End'!$G:$G,CP$267)</f>
        <v>#VALUE!</v>
      </c>
      <c r="CQ268" s="43" t="e">
        <f>SUMIFS('[1]I. Month-End'!$J:$J,'[1]I. Month-End'!$F:$F,$AY268,'[1]I. Month-End'!$G:$G,CQ$267)</f>
        <v>#VALUE!</v>
      </c>
      <c r="CR268" s="43" t="e">
        <f>SUMIFS('[1]I. Month-End'!$J:$J,'[1]I. Month-End'!$F:$F,$AY268,'[1]I. Month-End'!$G:$G,CR$267)</f>
        <v>#VALUE!</v>
      </c>
      <c r="CS268" s="43" t="e">
        <f>SUMIFS('[1]I. Month-End'!$J:$J,'[1]I. Month-End'!$F:$F,$AY268,'[1]I. Month-End'!$G:$G,CS$267)</f>
        <v>#VALUE!</v>
      </c>
      <c r="CT268" s="43" t="e">
        <f>SUMIFS('[1]I. Month-End'!$J:$J,'[1]I. Month-End'!$F:$F,$AY268,'[1]I. Month-End'!$G:$G,CT$267)</f>
        <v>#VALUE!</v>
      </c>
      <c r="CU268" s="43" t="e">
        <f>SUMIFS('[1]I. Month-End'!$J:$J,'[1]I. Month-End'!$F:$F,$AY268,'[1]I. Month-End'!$G:$G,CU$267)</f>
        <v>#VALUE!</v>
      </c>
      <c r="CV268" s="43" t="e">
        <f>SUMIFS('[1]I. Month-End'!$J:$J,'[1]I. Month-End'!$F:$F,$AY268,'[1]I. Month-End'!$G:$G,CV$267)</f>
        <v>#VALUE!</v>
      </c>
      <c r="CW268" s="43" t="e">
        <f>SUMIFS('[1]I. Month-End'!$J:$J,'[1]I. Month-End'!$F:$F,$AY268,'[1]I. Month-End'!$G:$G,CW$267)</f>
        <v>#VALUE!</v>
      </c>
      <c r="CX268" s="43" t="e">
        <f>SUMIFS('[1]I. Month-End'!$J:$J,'[1]I. Month-End'!$F:$F,$AY268,'[1]I. Month-End'!$G:$G,CX$267)</f>
        <v>#VALUE!</v>
      </c>
      <c r="CY268" s="43" t="e">
        <f>SUMIFS('[1]I. Month-End'!$J:$J,'[1]I. Month-End'!$F:$F,$AY268,'[1]I. Month-End'!$G:$G,CY$267)</f>
        <v>#VALUE!</v>
      </c>
      <c r="CZ268" s="43" t="e">
        <f>SUMIFS('[1]I. Month-End'!$J:$J,'[1]I. Month-End'!$F:$F,$AY268,'[1]I. Month-End'!$G:$G,CZ$267)</f>
        <v>#VALUE!</v>
      </c>
      <c r="DA268" s="43" t="e">
        <f>SUMIFS('[1]I. Month-End'!$J:$J,'[1]I. Month-End'!$F:$F,$AY268,'[1]I. Month-End'!$G:$G,DA$267)</f>
        <v>#VALUE!</v>
      </c>
      <c r="DB268" s="43" t="e">
        <f>SUMIFS('[1]I. Month-End'!$J:$J,'[1]I. Month-End'!$F:$F,$AY268,'[1]I. Month-End'!$G:$G,DB$267)</f>
        <v>#VALUE!</v>
      </c>
      <c r="DC268" s="43" t="e">
        <f>SUMIFS('[1]I. Month-End'!$J:$J,'[1]I. Month-End'!$F:$F,$AY268,'[1]I. Month-End'!$G:$G,DC$267)</f>
        <v>#VALUE!</v>
      </c>
      <c r="DD268" s="43" t="e">
        <f>SUMIFS('[1]I. Month-End'!$J:$J,'[1]I. Month-End'!$F:$F,$AY268,'[1]I. Month-End'!$G:$G,DD$267)</f>
        <v>#VALUE!</v>
      </c>
      <c r="DE268" s="43" t="e">
        <f>SUMIFS('[1]I. Month-End'!$J:$J,'[1]I. Month-End'!$F:$F,$AY268,'[1]I. Month-End'!$G:$G,DE$267)</f>
        <v>#VALUE!</v>
      </c>
      <c r="DF268" s="43" t="e">
        <f>SUMIFS('[1]I. Month-End'!$J:$J,'[1]I. Month-End'!$F:$F,$AY268,'[1]I. Month-End'!$G:$G,DF$267)</f>
        <v>#VALUE!</v>
      </c>
      <c r="DG268" s="43" t="e">
        <f>SUMIFS('[1]I. Month-End'!$J:$J,'[1]I. Month-End'!$F:$F,$AY268,'[1]I. Month-End'!$G:$G,DG$267)</f>
        <v>#VALUE!</v>
      </c>
      <c r="DH268" s="43" t="e">
        <f>SUMIFS('[1]I. Month-End'!$J:$J,'[1]I. Month-End'!$F:$F,$AY268,'[1]I. Month-End'!$G:$G,DH$267)</f>
        <v>#VALUE!</v>
      </c>
      <c r="DI268" s="43" t="e">
        <f>SUMIFS('[1]I. Month-End'!$J:$J,'[1]I. Month-End'!$F:$F,$AY268,'[1]I. Month-End'!$G:$G,DI$267)</f>
        <v>#VALUE!</v>
      </c>
      <c r="DJ268" s="43" t="e">
        <f>SUMIFS('[1]I. Month-End'!$J:$J,'[1]I. Month-End'!$F:$F,$AY268,'[1]I. Month-End'!$G:$G,DJ$267)</f>
        <v>#VALUE!</v>
      </c>
      <c r="DK268" s="43" t="e">
        <f>SUMIFS('[1]I. Month-End'!$J:$J,'[1]I. Month-End'!$F:$F,$AY268,'[1]I. Month-End'!$G:$G,DK$267)</f>
        <v>#VALUE!</v>
      </c>
      <c r="DL268" s="43" t="e">
        <f>SUMIFS('[1]I. Month-End'!$J:$J,'[1]I. Month-End'!$F:$F,$AY268,'[1]I. Month-End'!$G:$G,DL$267)</f>
        <v>#VALUE!</v>
      </c>
      <c r="DM268" s="43" t="e">
        <f>SUMIFS('[1]I. Month-End'!$J:$J,'[1]I. Month-End'!$F:$F,$AY268,'[1]I. Month-End'!$G:$G,DM$267)</f>
        <v>#VALUE!</v>
      </c>
      <c r="DN268" s="43" t="e">
        <f>SUMIFS('[1]I. Month-End'!$J:$J,'[1]I. Month-End'!$F:$F,$AY268,'[1]I. Month-End'!$G:$G,DN$267)</f>
        <v>#VALUE!</v>
      </c>
      <c r="DO268" s="43" t="e">
        <f>SUMIFS('[1]I. Month-End'!$J:$J,'[1]I. Month-End'!$F:$F,$AY268,'[1]I. Month-End'!$G:$G,DO$267)</f>
        <v>#VALUE!</v>
      </c>
      <c r="DP268" s="43" t="e">
        <f>SUMIFS('[1]I. Month-End'!$J:$J,'[1]I. Month-End'!$F:$F,$AY268,'[1]I. Month-End'!$G:$G,DP$267)</f>
        <v>#VALUE!</v>
      </c>
      <c r="DQ268" s="43" t="e">
        <f>SUMIFS('[1]I. Month-End'!$J:$J,'[1]I. Month-End'!$F:$F,$AY268,'[1]I. Month-End'!$G:$G,DQ$267)</f>
        <v>#VALUE!</v>
      </c>
      <c r="DR268" s="43" t="e">
        <f>SUMIFS('[1]I. Month-End'!$J:$J,'[1]I. Month-End'!$F:$F,$AY268,'[1]I. Month-End'!$G:$G,DR$267)</f>
        <v>#VALUE!</v>
      </c>
      <c r="DS268" s="43" t="e">
        <f>SUMIFS('[1]I. Month-End'!$J:$J,'[1]I. Month-End'!$F:$F,$AY268,'[1]I. Month-End'!$G:$G,DS$267)</f>
        <v>#VALUE!</v>
      </c>
      <c r="DT268" s="43" t="e">
        <f>SUMIFS('[1]I. Month-End'!$J:$J,'[1]I. Month-End'!$F:$F,$AY268,'[1]I. Month-End'!$G:$G,DT$267)</f>
        <v>#VALUE!</v>
      </c>
      <c r="DU268" s="43" t="e">
        <f>SUMIFS('[1]I. Month-End'!$J:$J,'[1]I. Month-End'!$F:$F,$AY268,'[1]I. Month-End'!$G:$G,DU$267)</f>
        <v>#VALUE!</v>
      </c>
      <c r="DV268" s="43" t="e">
        <f>SUMIFS('[1]I. Month-End'!$J:$J,'[1]I. Month-End'!$F:$F,$AY268,'[1]I. Month-End'!$G:$G,DV$267)</f>
        <v>#VALUE!</v>
      </c>
      <c r="DW268" s="43" t="e">
        <f>SUMIFS('[1]I. Month-End'!$J:$J,'[1]I. Month-End'!$F:$F,$AY268,'[1]I. Month-End'!$G:$G,DW$267)</f>
        <v>#VALUE!</v>
      </c>
      <c r="DX268" s="43" t="e">
        <f>SUMIFS('[1]I. Month-End'!$J:$J,'[1]I. Month-End'!$F:$F,$AY268,'[1]I. Month-End'!$G:$G,DX$267)</f>
        <v>#VALUE!</v>
      </c>
      <c r="DY268" s="43" t="e">
        <f>SUMIFS('[1]I. Month-End'!$J:$J,'[1]I. Month-End'!$F:$F,$AY268,'[1]I. Month-End'!$G:$G,DY$267)</f>
        <v>#VALUE!</v>
      </c>
      <c r="DZ268" s="43" t="e">
        <f>SUMIFS('[1]I. Month-End'!$J:$J,'[1]I. Month-End'!$F:$F,$AY268,'[1]I. Month-End'!$G:$G,DZ$267)</f>
        <v>#VALUE!</v>
      </c>
      <c r="EA268" s="43" t="e">
        <f>SUMIFS('[1]I. Month-End'!$J:$J,'[1]I. Month-End'!$F:$F,$AY268,'[1]I. Month-End'!$G:$G,EA$267)</f>
        <v>#VALUE!</v>
      </c>
      <c r="EB268" s="43" t="e">
        <f>SUMIFS('[1]I. Month-End'!$J:$J,'[1]I. Month-End'!$F:$F,$AY268,'[1]I. Month-End'!$G:$G,EB$267)</f>
        <v>#VALUE!</v>
      </c>
      <c r="EC268" s="43" t="e">
        <f>SUMIFS('[1]I. Month-End'!$J:$J,'[1]I. Month-End'!$F:$F,$AY268,'[1]I. Month-End'!$G:$G,EC$267)</f>
        <v>#VALUE!</v>
      </c>
      <c r="ED268" s="43" t="e">
        <f>SUMIFS('[1]I. Month-End'!$J:$J,'[1]I. Month-End'!$F:$F,$AY268,'[1]I. Month-End'!$G:$G,ED$267)</f>
        <v>#VALUE!</v>
      </c>
      <c r="EE268" s="43" t="e">
        <f>SUMIFS('[1]I. Month-End'!$J:$J,'[1]I. Month-End'!$F:$F,$AY268,'[1]I. Month-End'!$G:$G,EE$267)</f>
        <v>#VALUE!</v>
      </c>
      <c r="EF268" s="43" t="e">
        <f>SUMIFS('[1]I. Month-End'!$J:$J,'[1]I. Month-End'!$F:$F,$AY268,'[1]I. Month-End'!$G:$G,EF$267)</f>
        <v>#VALUE!</v>
      </c>
      <c r="EG268" s="43" t="e">
        <f>SUMIFS('[1]I. Month-End'!$J:$J,'[1]I. Month-End'!$F:$F,$AY268,'[1]I. Month-End'!$G:$G,EG$267)</f>
        <v>#VALUE!</v>
      </c>
      <c r="EH268" s="43" t="e">
        <f>SUMIFS('[1]I. Month-End'!$J:$J,'[1]I. Month-End'!$F:$F,$AY268,'[1]I. Month-End'!$G:$G,EH$267)</f>
        <v>#VALUE!</v>
      </c>
      <c r="EI268" s="43" t="e">
        <f>SUMIFS('[1]I. Month-End'!$J:$J,'[1]I. Month-End'!$F:$F,$AY268,'[1]I. Month-End'!$G:$G,EI$267)</f>
        <v>#VALUE!</v>
      </c>
      <c r="EJ268" s="43" t="e">
        <f>SUMIFS('[1]I. Month-End'!$J:$J,'[1]I. Month-End'!$F:$F,$AY268,'[1]I. Month-End'!$G:$G,EJ$267)</f>
        <v>#VALUE!</v>
      </c>
      <c r="EK268" s="43" t="e">
        <f>SUMIFS('[1]I. Month-End'!$J:$J,'[1]I. Month-End'!$F:$F,$AY268,'[1]I. Month-End'!$G:$G,EK$267)</f>
        <v>#VALUE!</v>
      </c>
      <c r="EL268" s="43" t="e">
        <f>SUMIFS('[1]I. Month-End'!$J:$J,'[1]I. Month-End'!$F:$F,$AY268,'[1]I. Month-End'!$G:$G,EL$267)</f>
        <v>#VALUE!</v>
      </c>
      <c r="EM268" s="43" t="e">
        <f>SUMIFS('[1]I. Month-End'!$J:$J,'[1]I. Month-End'!$F:$F,$AY268,'[1]I. Month-End'!$G:$G,EM$267)</f>
        <v>#VALUE!</v>
      </c>
      <c r="EN268" s="43" t="e">
        <f>SUMIFS('[1]I. Month-End'!$J:$J,'[1]I. Month-End'!$F:$F,$AY268,'[1]I. Month-End'!$G:$G,EN$267)</f>
        <v>#VALUE!</v>
      </c>
      <c r="EO268" s="43" t="e">
        <f>SUMIFS('[1]I. Month-End'!$J:$J,'[1]I. Month-End'!$F:$F,$AY268,'[1]I. Month-End'!$G:$G,EO$267)</f>
        <v>#VALUE!</v>
      </c>
      <c r="EP268" s="43" t="e">
        <f>SUMIFS('[1]I. Month-End'!$J:$J,'[1]I. Month-End'!$F:$F,$AY268,'[1]I. Month-End'!$G:$G,EP$267)</f>
        <v>#VALUE!</v>
      </c>
      <c r="EQ268" s="43" t="e">
        <f>SUMIFS('[1]I. Month-End'!$J:$J,'[1]I. Month-End'!$F:$F,$AY268,'[1]I. Month-End'!$G:$G,EQ$267)</f>
        <v>#VALUE!</v>
      </c>
      <c r="ER268" s="43" t="e">
        <f>SUMIFS('[1]I. Month-End'!$J:$J,'[1]I. Month-End'!$F:$F,$AY268,'[1]I. Month-End'!$G:$G,ER$267)</f>
        <v>#VALUE!</v>
      </c>
      <c r="ES268" s="43" t="e">
        <f>SUMIFS('[1]I. Month-End'!$J:$J,'[1]I. Month-End'!$F:$F,$AY268,'[1]I. Month-End'!$G:$G,ES$267)</f>
        <v>#VALUE!</v>
      </c>
      <c r="ET268" s="43" t="e">
        <f>SUMIFS('[1]I. Month-End'!$J:$J,'[1]I. Month-End'!$F:$F,$AY268,'[1]I. Month-End'!$G:$G,ET$267)</f>
        <v>#VALUE!</v>
      </c>
      <c r="EU268" s="43" t="e">
        <f>SUMIFS('[1]I. Month-End'!$J:$J,'[1]I. Month-End'!$F:$F,$AY268,'[1]I. Month-End'!$G:$G,EU$267)</f>
        <v>#VALUE!</v>
      </c>
      <c r="EV268" s="43" t="e">
        <f>SUMIFS('[1]I. Month-End'!$J:$J,'[1]I. Month-End'!$F:$F,$AY268,'[1]I. Month-End'!$G:$G,EV$267)</f>
        <v>#VALUE!</v>
      </c>
      <c r="EW268" s="43" t="e">
        <f>SUMIFS('[1]I. Month-End'!$J:$J,'[1]I. Month-End'!$F:$F,$AY268,'[1]I. Month-End'!$G:$G,EW$267)</f>
        <v>#VALUE!</v>
      </c>
      <c r="EX268" s="43" t="e">
        <f>SUMIFS('[1]I. Month-End'!$J:$J,'[1]I. Month-End'!$F:$F,$AY268,'[1]I. Month-End'!$G:$G,EX$267)</f>
        <v>#VALUE!</v>
      </c>
      <c r="EY268" s="43" t="e">
        <f>SUMIFS('[1]I. Month-End'!$J:$J,'[1]I. Month-End'!$F:$F,$AY268,'[1]I. Month-End'!$G:$G,EY$267)</f>
        <v>#VALUE!</v>
      </c>
      <c r="EZ268" s="43" t="e">
        <f>SUMIFS('[1]I. Month-End'!$J:$J,'[1]I. Month-End'!$F:$F,$AY268,'[1]I. Month-End'!$G:$G,EZ$267)</f>
        <v>#VALUE!</v>
      </c>
      <c r="FA268" s="43" t="e">
        <f>SUMIFS('[1]I. Month-End'!$J:$J,'[1]I. Month-End'!$F:$F,$AY268,'[1]I. Month-End'!$G:$G,FA$267)</f>
        <v>#VALUE!</v>
      </c>
      <c r="FB268" s="43" t="e">
        <f>SUMIFS('[1]I. Month-End'!$J:$J,'[1]I. Month-End'!$F:$F,$AY268,'[1]I. Month-End'!$G:$G,FB$267)</f>
        <v>#VALUE!</v>
      </c>
      <c r="FC268" s="43" t="e">
        <f>SUMIFS('[1]I. Month-End'!$J:$J,'[1]I. Month-End'!$F:$F,$AY268,'[1]I. Month-End'!$G:$G,FC$267)</f>
        <v>#VALUE!</v>
      </c>
      <c r="FD268" s="43" t="e">
        <f>SUMIFS('[1]I. Month-End'!$J:$J,'[1]I. Month-End'!$F:$F,$AY268,'[1]I. Month-End'!$G:$G,FD$267)</f>
        <v>#VALUE!</v>
      </c>
      <c r="FE268" s="43" t="e">
        <f>SUMIFS('[1]I. Month-End'!$J:$J,'[1]I. Month-End'!$F:$F,$AY268,'[1]I. Month-End'!$G:$G,FE$267)</f>
        <v>#VALUE!</v>
      </c>
      <c r="FF268" s="43" t="e">
        <f>SUMIFS('[1]I. Month-End'!$J:$J,'[1]I. Month-End'!$F:$F,$AY268,'[1]I. Month-End'!$G:$G,FF$267)</f>
        <v>#VALUE!</v>
      </c>
      <c r="FG268" s="43" t="e">
        <f>SUMIFS('[1]I. Month-End'!$J:$J,'[1]I. Month-End'!$F:$F,$AY268,'[1]I. Month-End'!$G:$G,FG$267)</f>
        <v>#VALUE!</v>
      </c>
      <c r="FH268" s="43" t="e">
        <f>SUMIFS('[1]I. Month-End'!$J:$J,'[1]I. Month-End'!$F:$F,$AY268,'[1]I. Month-End'!$G:$G,FH$267)</f>
        <v>#VALUE!</v>
      </c>
      <c r="FI268" s="43" t="e">
        <f>SUMIFS('[1]I. Month-End'!$J:$J,'[1]I. Month-End'!$F:$F,$AY268,'[1]I. Month-End'!$G:$G,FI$267)</f>
        <v>#VALUE!</v>
      </c>
    </row>
    <row r="269" spans="1:165" ht="15" customHeight="1">
      <c r="A269" s="44"/>
      <c r="B269" s="44"/>
      <c r="C269" s="44"/>
      <c r="D269" s="44"/>
      <c r="E269" s="44"/>
      <c r="F269" s="44"/>
      <c r="G269" s="44"/>
      <c r="H269" s="44"/>
      <c r="I269" s="44"/>
      <c r="J269" s="44"/>
      <c r="K269" s="44"/>
      <c r="L269" s="44"/>
      <c r="M269" s="44"/>
      <c r="N269" s="44"/>
      <c r="O269" s="44"/>
      <c r="P269" s="44"/>
      <c r="Q269" s="44"/>
      <c r="R269" s="44"/>
      <c r="S269" s="44"/>
      <c r="T269" s="44"/>
      <c r="U269" s="44"/>
      <c r="V269" s="44"/>
      <c r="W269" s="44"/>
      <c r="X269" s="44"/>
      <c r="Y269" s="44"/>
      <c r="Z269" s="44"/>
      <c r="AA269" s="44"/>
      <c r="AB269" s="44"/>
      <c r="AC269" s="44"/>
      <c r="AD269" s="44"/>
      <c r="AE269" s="44"/>
      <c r="AF269" s="44"/>
      <c r="AG269" s="44"/>
      <c r="AH269" s="44"/>
      <c r="AI269" s="44"/>
      <c r="AJ269" s="44"/>
      <c r="AK269" s="44"/>
      <c r="AL269" s="44"/>
      <c r="AM269" s="44"/>
      <c r="AN269" s="44"/>
      <c r="AO269" s="44"/>
      <c r="AP269" s="44"/>
      <c r="AQ269" s="44"/>
      <c r="AR269" s="44"/>
      <c r="AS269" s="44"/>
      <c r="AT269" s="44"/>
      <c r="AU269" s="44"/>
      <c r="AV269" s="44"/>
      <c r="AY269" s="42">
        <v>2017</v>
      </c>
      <c r="AZ269" s="43"/>
      <c r="BA269" s="43"/>
      <c r="BB269" s="43"/>
      <c r="BC269" s="43"/>
      <c r="BD269" s="43"/>
      <c r="BE269" s="43"/>
      <c r="BF269" s="43"/>
      <c r="BG269" s="43"/>
      <c r="BH269" s="43"/>
      <c r="BI269" s="43"/>
      <c r="BJ269" s="43"/>
      <c r="BK269" s="43"/>
      <c r="BL269" s="43" t="e">
        <f>SUMIFS('[1]I. Month-End'!$J:$J,'[1]I. Month-End'!$F:$F,$AY269,'[1]I. Month-End'!$G:$G,BL$267)</f>
        <v>#VALUE!</v>
      </c>
      <c r="BM269" s="43" t="e">
        <f>SUMIFS('[1]I. Month-End'!$J:$J,'[1]I. Month-End'!$F:$F,$AY269,'[1]I. Month-End'!$G:$G,BM$267)</f>
        <v>#VALUE!</v>
      </c>
      <c r="BN269" s="43" t="e">
        <f>SUMIFS('[1]I. Month-End'!$J:$J,'[1]I. Month-End'!$F:$F,$AY269,'[1]I. Month-End'!$G:$G,BN$267)</f>
        <v>#VALUE!</v>
      </c>
      <c r="BO269" s="43" t="e">
        <f>SUMIFS('[1]I. Month-End'!$J:$J,'[1]I. Month-End'!$F:$F,$AY269,'[1]I. Month-End'!$G:$G,BO$267)</f>
        <v>#VALUE!</v>
      </c>
      <c r="BP269" s="43" t="e">
        <f>SUMIFS('[1]I. Month-End'!$J:$J,'[1]I. Month-End'!$F:$F,$AY269,'[1]I. Month-End'!$G:$G,BP$267)</f>
        <v>#VALUE!</v>
      </c>
      <c r="BQ269" s="43" t="e">
        <f>SUMIFS('[1]I. Month-End'!$J:$J,'[1]I. Month-End'!$F:$F,$AY269,'[1]I. Month-End'!$G:$G,BQ$267)</f>
        <v>#VALUE!</v>
      </c>
      <c r="BR269" s="43" t="e">
        <f>SUMIFS('[1]I. Month-End'!$J:$J,'[1]I. Month-End'!$F:$F,$AY269,'[1]I. Month-End'!$G:$G,BR$267)</f>
        <v>#VALUE!</v>
      </c>
      <c r="BS269" s="43" t="e">
        <f>SUMIFS('[1]I. Month-End'!$J:$J,'[1]I. Month-End'!$F:$F,$AY269,'[1]I. Month-End'!$G:$G,BS$267)</f>
        <v>#VALUE!</v>
      </c>
      <c r="BT269" s="43" t="e">
        <f>SUMIFS('[1]I. Month-End'!$J:$J,'[1]I. Month-End'!$F:$F,$AY269,'[1]I. Month-End'!$G:$G,BT$267)</f>
        <v>#VALUE!</v>
      </c>
      <c r="BU269" s="43" t="e">
        <f>SUMIFS('[1]I. Month-End'!$J:$J,'[1]I. Month-End'!$F:$F,$AY269,'[1]I. Month-End'!$G:$G,BU$267)</f>
        <v>#VALUE!</v>
      </c>
      <c r="BV269" s="43" t="e">
        <f>SUMIFS('[1]I. Month-End'!$J:$J,'[1]I. Month-End'!$F:$F,$AY269,'[1]I. Month-End'!$G:$G,BV$267)</f>
        <v>#VALUE!</v>
      </c>
      <c r="BW269" s="43" t="e">
        <f>SUMIFS('[1]I. Month-End'!$J:$J,'[1]I. Month-End'!$F:$F,$AY269,'[1]I. Month-End'!$G:$G,BW$267)</f>
        <v>#VALUE!</v>
      </c>
      <c r="BX269" s="43" t="e">
        <f>SUMIFS('[1]I. Month-End'!$J:$J,'[1]I. Month-End'!$F:$F,$AY269,'[1]I. Month-End'!$G:$G,BX$267)</f>
        <v>#VALUE!</v>
      </c>
      <c r="BY269" s="43" t="e">
        <f>SUMIFS('[1]I. Month-End'!$J:$J,'[1]I. Month-End'!$F:$F,$AY269,'[1]I. Month-End'!$G:$G,BY$267)</f>
        <v>#VALUE!</v>
      </c>
      <c r="BZ269" s="43" t="e">
        <f>SUMIFS('[1]I. Month-End'!$J:$J,'[1]I. Month-End'!$F:$F,$AY269,'[1]I. Month-End'!$G:$G,BZ$267)</f>
        <v>#VALUE!</v>
      </c>
      <c r="CA269" s="43" t="e">
        <f>SUMIFS('[1]I. Month-End'!$J:$J,'[1]I. Month-End'!$F:$F,$AY269,'[1]I. Month-End'!$G:$G,CA$267)</f>
        <v>#VALUE!</v>
      </c>
      <c r="CB269" s="43" t="e">
        <f>SUMIFS('[1]I. Month-End'!$J:$J,'[1]I. Month-End'!$F:$F,$AY269,'[1]I. Month-End'!$G:$G,CB$267)</f>
        <v>#VALUE!</v>
      </c>
      <c r="CC269" s="43" t="e">
        <f>SUMIFS('[1]I. Month-End'!$J:$J,'[1]I. Month-End'!$F:$F,$AY269,'[1]I. Month-End'!$G:$G,CC$267)</f>
        <v>#VALUE!</v>
      </c>
      <c r="CD269" s="43" t="e">
        <f>SUMIFS('[1]I. Month-End'!$J:$J,'[1]I. Month-End'!$F:$F,$AY269,'[1]I. Month-End'!$G:$G,CD$267)</f>
        <v>#VALUE!</v>
      </c>
      <c r="CE269" s="43" t="e">
        <f>SUMIFS('[1]I. Month-End'!$J:$J,'[1]I. Month-End'!$F:$F,$AY269,'[1]I. Month-End'!$G:$G,CE$267)</f>
        <v>#VALUE!</v>
      </c>
      <c r="CF269" s="43" t="e">
        <f>SUMIFS('[1]I. Month-End'!$J:$J,'[1]I. Month-End'!$F:$F,$AY269,'[1]I. Month-End'!$G:$G,CF$267)</f>
        <v>#VALUE!</v>
      </c>
      <c r="CG269" s="43" t="e">
        <f>SUMIFS('[1]I. Month-End'!$J:$J,'[1]I. Month-End'!$F:$F,$AY269,'[1]I. Month-End'!$G:$G,CG$267)</f>
        <v>#VALUE!</v>
      </c>
      <c r="CH269" s="43" t="e">
        <f>SUMIFS('[1]I. Month-End'!$J:$J,'[1]I. Month-End'!$F:$F,$AY269,'[1]I. Month-End'!$G:$G,CH$267)</f>
        <v>#VALUE!</v>
      </c>
      <c r="CI269" s="43" t="e">
        <f>SUMIFS('[1]I. Month-End'!$J:$J,'[1]I. Month-End'!$F:$F,$AY269,'[1]I. Month-End'!$G:$G,CI$267)</f>
        <v>#VALUE!</v>
      </c>
      <c r="CJ269" s="43" t="e">
        <f>SUMIFS('[1]I. Month-End'!$J:$J,'[1]I. Month-End'!$F:$F,$AY269,'[1]I. Month-End'!$G:$G,CJ$267)</f>
        <v>#VALUE!</v>
      </c>
      <c r="CK269" s="43" t="e">
        <f>SUMIFS('[1]I. Month-End'!$J:$J,'[1]I. Month-End'!$F:$F,$AY269,'[1]I. Month-End'!$G:$G,CK$267)</f>
        <v>#VALUE!</v>
      </c>
      <c r="CL269" s="43" t="e">
        <f>SUMIFS('[1]I. Month-End'!$J:$J,'[1]I. Month-End'!$F:$F,$AY269,'[1]I. Month-End'!$G:$G,CL$267)</f>
        <v>#VALUE!</v>
      </c>
      <c r="CM269" s="43" t="e">
        <f>SUMIFS('[1]I. Month-End'!$J:$J,'[1]I. Month-End'!$F:$F,$AY269,'[1]I. Month-End'!$G:$G,CM$267)</f>
        <v>#VALUE!</v>
      </c>
      <c r="CN269" s="43" t="e">
        <f>SUMIFS('[1]I. Month-End'!$J:$J,'[1]I. Month-End'!$F:$F,$AY269,'[1]I. Month-End'!$G:$G,CN$267)</f>
        <v>#VALUE!</v>
      </c>
      <c r="CO269" s="43" t="e">
        <f>SUMIFS('[1]I. Month-End'!$J:$J,'[1]I. Month-End'!$F:$F,$AY269,'[1]I. Month-End'!$G:$G,CO$267)</f>
        <v>#VALUE!</v>
      </c>
      <c r="CP269" s="43" t="e">
        <f>SUMIFS('[1]I. Month-End'!$J:$J,'[1]I. Month-End'!$F:$F,$AY269,'[1]I. Month-End'!$G:$G,CP$267)</f>
        <v>#VALUE!</v>
      </c>
      <c r="CQ269" s="43" t="e">
        <f>SUMIFS('[1]I. Month-End'!$J:$J,'[1]I. Month-End'!$F:$F,$AY269,'[1]I. Month-End'!$G:$G,CQ$267)</f>
        <v>#VALUE!</v>
      </c>
      <c r="CR269" s="43" t="e">
        <f>SUMIFS('[1]I. Month-End'!$J:$J,'[1]I. Month-End'!$F:$F,$AY269,'[1]I. Month-End'!$G:$G,CR$267)</f>
        <v>#VALUE!</v>
      </c>
      <c r="CS269" s="43" t="e">
        <f>SUMIFS('[1]I. Month-End'!$J:$J,'[1]I. Month-End'!$F:$F,$AY269,'[1]I. Month-End'!$G:$G,CS$267)</f>
        <v>#VALUE!</v>
      </c>
      <c r="CT269" s="43" t="e">
        <f>SUMIFS('[1]I. Month-End'!$J:$J,'[1]I. Month-End'!$F:$F,$AY269,'[1]I. Month-End'!$G:$G,CT$267)</f>
        <v>#VALUE!</v>
      </c>
      <c r="CU269" s="43" t="e">
        <f>SUMIFS('[1]I. Month-End'!$J:$J,'[1]I. Month-End'!$F:$F,$AY269,'[1]I. Month-End'!$G:$G,CU$267)</f>
        <v>#VALUE!</v>
      </c>
      <c r="CV269" s="43" t="e">
        <f>SUMIFS('[1]I. Month-End'!$J:$J,'[1]I. Month-End'!$F:$F,$AY269,'[1]I. Month-End'!$G:$G,CV$267)</f>
        <v>#VALUE!</v>
      </c>
      <c r="CW269" s="43" t="e">
        <f>SUMIFS('[1]I. Month-End'!$J:$J,'[1]I. Month-End'!$F:$F,$AY269,'[1]I. Month-End'!$G:$G,CW$267)</f>
        <v>#VALUE!</v>
      </c>
      <c r="CX269" s="43" t="e">
        <f>SUMIFS('[1]I. Month-End'!$J:$J,'[1]I. Month-End'!$F:$F,$AY269,'[1]I. Month-End'!$G:$G,CX$267)</f>
        <v>#VALUE!</v>
      </c>
      <c r="CY269" s="43" t="e">
        <f>SUMIFS('[1]I. Month-End'!$J:$J,'[1]I. Month-End'!$F:$F,$AY269,'[1]I. Month-End'!$G:$G,CY$267)</f>
        <v>#VALUE!</v>
      </c>
      <c r="CZ269" s="43" t="e">
        <f>SUMIFS('[1]I. Month-End'!$J:$J,'[1]I. Month-End'!$F:$F,$AY269,'[1]I. Month-End'!$G:$G,CZ$267)</f>
        <v>#VALUE!</v>
      </c>
      <c r="DA269" s="43" t="e">
        <f>SUMIFS('[1]I. Month-End'!$J:$J,'[1]I. Month-End'!$F:$F,$AY269,'[1]I. Month-End'!$G:$G,DA$267)</f>
        <v>#VALUE!</v>
      </c>
      <c r="DB269" s="43" t="e">
        <f>SUMIFS('[1]I. Month-End'!$J:$J,'[1]I. Month-End'!$F:$F,$AY269,'[1]I. Month-End'!$G:$G,DB$267)</f>
        <v>#VALUE!</v>
      </c>
      <c r="DC269" s="43" t="e">
        <f>SUMIFS('[1]I. Month-End'!$J:$J,'[1]I. Month-End'!$F:$F,$AY269,'[1]I. Month-End'!$G:$G,DC$267)</f>
        <v>#VALUE!</v>
      </c>
      <c r="DD269" s="43" t="e">
        <f>SUMIFS('[1]I. Month-End'!$J:$J,'[1]I. Month-End'!$F:$F,$AY269,'[1]I. Month-End'!$G:$G,DD$267)</f>
        <v>#VALUE!</v>
      </c>
      <c r="DE269" s="43" t="e">
        <f>SUMIFS('[1]I. Month-End'!$J:$J,'[1]I. Month-End'!$F:$F,$AY269,'[1]I. Month-End'!$G:$G,DE$267)</f>
        <v>#VALUE!</v>
      </c>
      <c r="DF269" s="43" t="e">
        <f>SUMIFS('[1]I. Month-End'!$J:$J,'[1]I. Month-End'!$F:$F,$AY269,'[1]I. Month-End'!$G:$G,DF$267)</f>
        <v>#VALUE!</v>
      </c>
      <c r="DG269" s="43" t="e">
        <f>SUMIFS('[1]I. Month-End'!$J:$J,'[1]I. Month-End'!$F:$F,$AY269,'[1]I. Month-End'!$G:$G,DG$267)</f>
        <v>#VALUE!</v>
      </c>
      <c r="DH269" s="43" t="e">
        <f>SUMIFS('[1]I. Month-End'!$J:$J,'[1]I. Month-End'!$F:$F,$AY269,'[1]I. Month-End'!$G:$G,DH$267)</f>
        <v>#VALUE!</v>
      </c>
      <c r="DI269" s="43" t="e">
        <f>SUMIFS('[1]I. Month-End'!$J:$J,'[1]I. Month-End'!$F:$F,$AY269,'[1]I. Month-End'!$G:$G,DI$267)</f>
        <v>#VALUE!</v>
      </c>
      <c r="DJ269" s="43" t="e">
        <f>SUMIFS('[1]I. Month-End'!$J:$J,'[1]I. Month-End'!$F:$F,$AY269,'[1]I. Month-End'!$G:$G,DJ$267)</f>
        <v>#VALUE!</v>
      </c>
      <c r="DK269" s="43" t="e">
        <f>SUMIFS('[1]I. Month-End'!$J:$J,'[1]I. Month-End'!$F:$F,$AY269,'[1]I. Month-End'!$G:$G,DK$267)</f>
        <v>#VALUE!</v>
      </c>
      <c r="DL269" s="43" t="e">
        <f>SUMIFS('[1]I. Month-End'!$J:$J,'[1]I. Month-End'!$F:$F,$AY269,'[1]I. Month-End'!$G:$G,DL$267)</f>
        <v>#VALUE!</v>
      </c>
      <c r="DM269" s="43" t="e">
        <f>SUMIFS('[1]I. Month-End'!$J:$J,'[1]I. Month-End'!$F:$F,$AY269,'[1]I. Month-End'!$G:$G,DM$267)</f>
        <v>#VALUE!</v>
      </c>
      <c r="DN269" s="43" t="e">
        <f>SUMIFS('[1]I. Month-End'!$J:$J,'[1]I. Month-End'!$F:$F,$AY269,'[1]I. Month-End'!$G:$G,DN$267)</f>
        <v>#VALUE!</v>
      </c>
      <c r="DO269" s="43" t="e">
        <f>SUMIFS('[1]I. Month-End'!$J:$J,'[1]I. Month-End'!$F:$F,$AY269,'[1]I. Month-End'!$G:$G,DO$267)</f>
        <v>#VALUE!</v>
      </c>
      <c r="DP269" s="43" t="e">
        <f>SUMIFS('[1]I. Month-End'!$J:$J,'[1]I. Month-End'!$F:$F,$AY269,'[1]I. Month-End'!$G:$G,DP$267)</f>
        <v>#VALUE!</v>
      </c>
      <c r="DQ269" s="43" t="e">
        <f>SUMIFS('[1]I. Month-End'!$J:$J,'[1]I. Month-End'!$F:$F,$AY269,'[1]I. Month-End'!$G:$G,DQ$267)</f>
        <v>#VALUE!</v>
      </c>
      <c r="DR269" s="43" t="e">
        <f>SUMIFS('[1]I. Month-End'!$J:$J,'[1]I. Month-End'!$F:$F,$AY269,'[1]I. Month-End'!$G:$G,DR$267)</f>
        <v>#VALUE!</v>
      </c>
      <c r="DS269" s="43" t="e">
        <f>SUMIFS('[1]I. Month-End'!$J:$J,'[1]I. Month-End'!$F:$F,$AY269,'[1]I. Month-End'!$G:$G,DS$267)</f>
        <v>#VALUE!</v>
      </c>
      <c r="DT269" s="43" t="e">
        <f>SUMIFS('[1]I. Month-End'!$J:$J,'[1]I. Month-End'!$F:$F,$AY269,'[1]I. Month-End'!$G:$G,DT$267)</f>
        <v>#VALUE!</v>
      </c>
      <c r="DU269" s="43" t="e">
        <f>SUMIFS('[1]I. Month-End'!$J:$J,'[1]I. Month-End'!$F:$F,$AY269,'[1]I. Month-End'!$G:$G,DU$267)</f>
        <v>#VALUE!</v>
      </c>
      <c r="DV269" s="43" t="e">
        <f>SUMIFS('[1]I. Month-End'!$J:$J,'[1]I. Month-End'!$F:$F,$AY269,'[1]I. Month-End'!$G:$G,DV$267)</f>
        <v>#VALUE!</v>
      </c>
      <c r="DW269" s="43" t="e">
        <f>SUMIFS('[1]I. Month-End'!$J:$J,'[1]I. Month-End'!$F:$F,$AY269,'[1]I. Month-End'!$G:$G,DW$267)</f>
        <v>#VALUE!</v>
      </c>
      <c r="DX269" s="43" t="e">
        <f>SUMIFS('[1]I. Month-End'!$J:$J,'[1]I. Month-End'!$F:$F,$AY269,'[1]I. Month-End'!$G:$G,DX$267)</f>
        <v>#VALUE!</v>
      </c>
      <c r="DY269" s="43" t="e">
        <f>SUMIFS('[1]I. Month-End'!$J:$J,'[1]I. Month-End'!$F:$F,$AY269,'[1]I. Month-End'!$G:$G,DY$267)</f>
        <v>#VALUE!</v>
      </c>
      <c r="DZ269" s="43" t="e">
        <f>SUMIFS('[1]I. Month-End'!$J:$J,'[1]I. Month-End'!$F:$F,$AY269,'[1]I. Month-End'!$G:$G,DZ$267)</f>
        <v>#VALUE!</v>
      </c>
      <c r="EA269" s="43" t="e">
        <f>SUMIFS('[1]I. Month-End'!$J:$J,'[1]I. Month-End'!$F:$F,$AY269,'[1]I. Month-End'!$G:$G,EA$267)</f>
        <v>#VALUE!</v>
      </c>
      <c r="EB269" s="43" t="e">
        <f>SUMIFS('[1]I. Month-End'!$J:$J,'[1]I. Month-End'!$F:$F,$AY269,'[1]I. Month-End'!$G:$G,EB$267)</f>
        <v>#VALUE!</v>
      </c>
      <c r="EC269" s="43" t="e">
        <f>SUMIFS('[1]I. Month-End'!$J:$J,'[1]I. Month-End'!$F:$F,$AY269,'[1]I. Month-End'!$G:$G,EC$267)</f>
        <v>#VALUE!</v>
      </c>
      <c r="ED269" s="43" t="e">
        <f>SUMIFS('[1]I. Month-End'!$J:$J,'[1]I. Month-End'!$F:$F,$AY269,'[1]I. Month-End'!$G:$G,ED$267)</f>
        <v>#VALUE!</v>
      </c>
      <c r="EE269" s="43" t="e">
        <f>SUMIFS('[1]I. Month-End'!$J:$J,'[1]I. Month-End'!$F:$F,$AY269,'[1]I. Month-End'!$G:$G,EE$267)</f>
        <v>#VALUE!</v>
      </c>
      <c r="EF269" s="43" t="e">
        <f>SUMIFS('[1]I. Month-End'!$J:$J,'[1]I. Month-End'!$F:$F,$AY269,'[1]I. Month-End'!$G:$G,EF$267)</f>
        <v>#VALUE!</v>
      </c>
      <c r="EG269" s="43" t="e">
        <f>SUMIFS('[1]I. Month-End'!$J:$J,'[1]I. Month-End'!$F:$F,$AY269,'[1]I. Month-End'!$G:$G,EG$267)</f>
        <v>#VALUE!</v>
      </c>
      <c r="EH269" s="43" t="e">
        <f>SUMIFS('[1]I. Month-End'!$J:$J,'[1]I. Month-End'!$F:$F,$AY269,'[1]I. Month-End'!$G:$G,EH$267)</f>
        <v>#VALUE!</v>
      </c>
      <c r="EI269" s="43" t="e">
        <f>SUMIFS('[1]I. Month-End'!$J:$J,'[1]I. Month-End'!$F:$F,$AY269,'[1]I. Month-End'!$G:$G,EI$267)</f>
        <v>#VALUE!</v>
      </c>
      <c r="EJ269" s="43" t="e">
        <f>SUMIFS('[1]I. Month-End'!$J:$J,'[1]I. Month-End'!$F:$F,$AY269,'[1]I. Month-End'!$G:$G,EJ$267)</f>
        <v>#VALUE!</v>
      </c>
      <c r="EK269" s="43" t="e">
        <f>SUMIFS('[1]I. Month-End'!$J:$J,'[1]I. Month-End'!$F:$F,$AY269,'[1]I. Month-End'!$G:$G,EK$267)</f>
        <v>#VALUE!</v>
      </c>
      <c r="EL269" s="43" t="e">
        <f>SUMIFS('[1]I. Month-End'!$J:$J,'[1]I. Month-End'!$F:$F,$AY269,'[1]I. Month-End'!$G:$G,EL$267)</f>
        <v>#VALUE!</v>
      </c>
      <c r="EM269" s="43" t="e">
        <f>SUMIFS('[1]I. Month-End'!$J:$J,'[1]I. Month-End'!$F:$F,$AY269,'[1]I. Month-End'!$G:$G,EM$267)</f>
        <v>#VALUE!</v>
      </c>
      <c r="EN269" s="43" t="e">
        <f>SUMIFS('[1]I. Month-End'!$J:$J,'[1]I. Month-End'!$F:$F,$AY269,'[1]I. Month-End'!$G:$G,EN$267)</f>
        <v>#VALUE!</v>
      </c>
      <c r="EO269" s="43" t="e">
        <f>SUMIFS('[1]I. Month-End'!$J:$J,'[1]I. Month-End'!$F:$F,$AY269,'[1]I. Month-End'!$G:$G,EO$267)</f>
        <v>#VALUE!</v>
      </c>
      <c r="EP269" s="43" t="e">
        <f>SUMIFS('[1]I. Month-End'!$J:$J,'[1]I. Month-End'!$F:$F,$AY269,'[1]I. Month-End'!$G:$G,EP$267)</f>
        <v>#VALUE!</v>
      </c>
      <c r="EQ269" s="43" t="e">
        <f>SUMIFS('[1]I. Month-End'!$J:$J,'[1]I. Month-End'!$F:$F,$AY269,'[1]I. Month-End'!$G:$G,EQ$267)</f>
        <v>#VALUE!</v>
      </c>
      <c r="ER269" s="43" t="e">
        <f>SUMIFS('[1]I. Month-End'!$J:$J,'[1]I. Month-End'!$F:$F,$AY269,'[1]I. Month-End'!$G:$G,ER$267)</f>
        <v>#VALUE!</v>
      </c>
      <c r="ES269" s="43" t="e">
        <f>SUMIFS('[1]I. Month-End'!$J:$J,'[1]I. Month-End'!$F:$F,$AY269,'[1]I. Month-End'!$G:$G,ES$267)</f>
        <v>#VALUE!</v>
      </c>
      <c r="ET269" s="43" t="e">
        <f>SUMIFS('[1]I. Month-End'!$J:$J,'[1]I. Month-End'!$F:$F,$AY269,'[1]I. Month-End'!$G:$G,ET$267)</f>
        <v>#VALUE!</v>
      </c>
      <c r="EU269" s="43" t="e">
        <f>SUMIFS('[1]I. Month-End'!$J:$J,'[1]I. Month-End'!$F:$F,$AY269,'[1]I. Month-End'!$G:$G,EU$267)</f>
        <v>#VALUE!</v>
      </c>
      <c r="EV269" s="43" t="e">
        <f>SUMIFS('[1]I. Month-End'!$J:$J,'[1]I. Month-End'!$F:$F,$AY269,'[1]I. Month-End'!$G:$G,EV$267)</f>
        <v>#VALUE!</v>
      </c>
      <c r="EW269" s="43" t="e">
        <f>SUMIFS('[1]I. Month-End'!$J:$J,'[1]I. Month-End'!$F:$F,$AY269,'[1]I. Month-End'!$G:$G,EW$267)</f>
        <v>#VALUE!</v>
      </c>
      <c r="EX269" s="43" t="e">
        <f>SUMIFS('[1]I. Month-End'!$J:$J,'[1]I. Month-End'!$F:$F,$AY269,'[1]I. Month-End'!$G:$G,EX$267)</f>
        <v>#VALUE!</v>
      </c>
      <c r="EY269" s="43" t="e">
        <f>SUMIFS('[1]I. Month-End'!$J:$J,'[1]I. Month-End'!$F:$F,$AY269,'[1]I. Month-End'!$G:$G,EY$267)</f>
        <v>#VALUE!</v>
      </c>
      <c r="EZ269" s="43" t="e">
        <f>SUMIFS('[1]I. Month-End'!$J:$J,'[1]I. Month-End'!$F:$F,$AY269,'[1]I. Month-End'!$G:$G,EZ$267)</f>
        <v>#VALUE!</v>
      </c>
      <c r="FA269" s="43" t="e">
        <f>SUMIFS('[1]I. Month-End'!$J:$J,'[1]I. Month-End'!$F:$F,$AY269,'[1]I. Month-End'!$G:$G,FA$267)</f>
        <v>#VALUE!</v>
      </c>
      <c r="FB269" s="43" t="e">
        <f>SUMIFS('[1]I. Month-End'!$J:$J,'[1]I. Month-End'!$F:$F,$AY269,'[1]I. Month-End'!$G:$G,FB$267)</f>
        <v>#VALUE!</v>
      </c>
      <c r="FC269" s="43" t="e">
        <f>SUMIFS('[1]I. Month-End'!$J:$J,'[1]I. Month-End'!$F:$F,$AY269,'[1]I. Month-End'!$G:$G,FC$267)</f>
        <v>#VALUE!</v>
      </c>
      <c r="FD269" s="43" t="e">
        <f>SUMIFS('[1]I. Month-End'!$J:$J,'[1]I. Month-End'!$F:$F,$AY269,'[1]I. Month-End'!$G:$G,FD$267)</f>
        <v>#VALUE!</v>
      </c>
      <c r="FE269" s="43" t="e">
        <f>SUMIFS('[1]I. Month-End'!$J:$J,'[1]I. Month-End'!$F:$F,$AY269,'[1]I. Month-End'!$G:$G,FE$267)</f>
        <v>#VALUE!</v>
      </c>
      <c r="FF269" s="43" t="e">
        <f>SUMIFS('[1]I. Month-End'!$J:$J,'[1]I. Month-End'!$F:$F,$AY269,'[1]I. Month-End'!$G:$G,FF$267)</f>
        <v>#VALUE!</v>
      </c>
      <c r="FG269" s="43" t="e">
        <f>SUMIFS('[1]I. Month-End'!$J:$J,'[1]I. Month-End'!$F:$F,$AY269,'[1]I. Month-End'!$G:$G,FG$267)</f>
        <v>#VALUE!</v>
      </c>
      <c r="FH269" s="43" t="e">
        <f>SUMIFS('[1]I. Month-End'!$J:$J,'[1]I. Month-End'!$F:$F,$AY269,'[1]I. Month-End'!$G:$G,FH$267)</f>
        <v>#VALUE!</v>
      </c>
      <c r="FI269" s="43" t="e">
        <f>SUMIFS('[1]I. Month-End'!$J:$J,'[1]I. Month-End'!$F:$F,$AY269,'[1]I. Month-End'!$G:$G,FI$267)</f>
        <v>#VALUE!</v>
      </c>
    </row>
    <row r="270" spans="1:165" ht="15" customHeight="1">
      <c r="A270" s="44"/>
      <c r="B270" s="44"/>
      <c r="C270" s="44"/>
      <c r="D270" s="44"/>
      <c r="E270" s="44"/>
      <c r="F270" s="44"/>
      <c r="G270" s="44"/>
      <c r="H270" s="44"/>
      <c r="I270" s="44"/>
      <c r="J270" s="44"/>
      <c r="K270" s="44"/>
      <c r="L270" s="44"/>
      <c r="M270" s="44"/>
      <c r="N270" s="44"/>
      <c r="O270" s="44"/>
      <c r="P270" s="44"/>
      <c r="Q270" s="44"/>
      <c r="R270" s="44"/>
      <c r="S270" s="44"/>
      <c r="T270" s="44"/>
      <c r="U270" s="44"/>
      <c r="V270" s="44"/>
      <c r="W270" s="44"/>
      <c r="X270" s="44"/>
      <c r="Y270" s="44"/>
      <c r="Z270" s="44"/>
      <c r="AA270" s="44"/>
      <c r="AB270" s="44"/>
      <c r="AC270" s="44"/>
      <c r="AD270" s="44"/>
      <c r="AE270" s="44"/>
      <c r="AF270" s="44"/>
      <c r="AG270" s="44"/>
      <c r="AH270" s="44"/>
      <c r="AI270" s="44"/>
      <c r="AJ270" s="44"/>
      <c r="AK270" s="44"/>
      <c r="AL270" s="44"/>
      <c r="AM270" s="44"/>
      <c r="AN270" s="44"/>
      <c r="AO270" s="44"/>
      <c r="AP270" s="44"/>
      <c r="AQ270" s="44"/>
      <c r="AR270" s="44"/>
      <c r="AS270" s="44"/>
      <c r="AT270" s="44"/>
      <c r="AU270" s="44"/>
      <c r="AV270" s="44"/>
      <c r="AY270" s="42">
        <v>2018</v>
      </c>
      <c r="AZ270" s="43"/>
      <c r="BA270" s="43"/>
      <c r="BB270" s="43"/>
      <c r="BC270" s="43"/>
      <c r="BD270" s="43"/>
      <c r="BE270" s="43"/>
      <c r="BF270" s="43"/>
      <c r="BG270" s="43"/>
      <c r="BH270" s="43"/>
      <c r="BI270" s="43"/>
      <c r="BJ270" s="43"/>
      <c r="BK270" s="43"/>
      <c r="BL270" s="43"/>
      <c r="BM270" s="43"/>
      <c r="BN270" s="43"/>
      <c r="BO270" s="43"/>
      <c r="BP270" s="43"/>
      <c r="BQ270" s="43"/>
      <c r="BR270" s="43"/>
      <c r="BS270" s="43"/>
      <c r="BT270" s="43"/>
      <c r="BU270" s="43"/>
      <c r="BV270" s="43"/>
      <c r="BW270" s="43"/>
      <c r="BX270" s="43" t="e">
        <f>SUMIFS('[1]I. Month-End'!$J:$J,'[1]I. Month-End'!$F:$F,$AY270,'[1]I. Month-End'!$G:$G,BX$267)</f>
        <v>#VALUE!</v>
      </c>
      <c r="BY270" s="43" t="e">
        <f>SUMIFS('[1]I. Month-End'!$J:$J,'[1]I. Month-End'!$F:$F,$AY270,'[1]I. Month-End'!$G:$G,BY$267)</f>
        <v>#VALUE!</v>
      </c>
      <c r="BZ270" s="43" t="e">
        <f>SUMIFS('[1]I. Month-End'!$J:$J,'[1]I. Month-End'!$F:$F,$AY270,'[1]I. Month-End'!$G:$G,BZ$267)</f>
        <v>#VALUE!</v>
      </c>
      <c r="CA270" s="43" t="e">
        <f>SUMIFS('[1]I. Month-End'!$J:$J,'[1]I. Month-End'!$F:$F,$AY270,'[1]I. Month-End'!$G:$G,CA$267)</f>
        <v>#VALUE!</v>
      </c>
      <c r="CB270" s="43" t="e">
        <f>SUMIFS('[1]I. Month-End'!$J:$J,'[1]I. Month-End'!$F:$F,$AY270,'[1]I. Month-End'!$G:$G,CB$267)</f>
        <v>#VALUE!</v>
      </c>
      <c r="CC270" s="43" t="e">
        <f>SUMIFS('[1]I. Month-End'!$J:$J,'[1]I. Month-End'!$F:$F,$AY270,'[1]I. Month-End'!$G:$G,CC$267)</f>
        <v>#VALUE!</v>
      </c>
      <c r="CD270" s="43" t="e">
        <f>SUMIFS('[1]I. Month-End'!$J:$J,'[1]I. Month-End'!$F:$F,$AY270,'[1]I. Month-End'!$G:$G,CD$267)</f>
        <v>#VALUE!</v>
      </c>
      <c r="CE270" s="43" t="e">
        <f>SUMIFS('[1]I. Month-End'!$J:$J,'[1]I. Month-End'!$F:$F,$AY270,'[1]I. Month-End'!$G:$G,CE$267)</f>
        <v>#VALUE!</v>
      </c>
      <c r="CF270" s="43" t="e">
        <f>SUMIFS('[1]I. Month-End'!$J:$J,'[1]I. Month-End'!$F:$F,$AY270,'[1]I. Month-End'!$G:$G,CF$267)</f>
        <v>#VALUE!</v>
      </c>
      <c r="CG270" s="43" t="e">
        <f>SUMIFS('[1]I. Month-End'!$J:$J,'[1]I. Month-End'!$F:$F,$AY270,'[1]I. Month-End'!$G:$G,CG$267)</f>
        <v>#VALUE!</v>
      </c>
      <c r="CH270" s="43" t="e">
        <f>SUMIFS('[1]I. Month-End'!$J:$J,'[1]I. Month-End'!$F:$F,$AY270,'[1]I. Month-End'!$G:$G,CH$267)</f>
        <v>#VALUE!</v>
      </c>
      <c r="CI270" s="43" t="e">
        <f>SUMIFS('[1]I. Month-End'!$J:$J,'[1]I. Month-End'!$F:$F,$AY270,'[1]I. Month-End'!$G:$G,CI$267)</f>
        <v>#VALUE!</v>
      </c>
      <c r="CJ270" s="43" t="e">
        <f>SUMIFS('[1]I. Month-End'!$J:$J,'[1]I. Month-End'!$F:$F,$AY270,'[1]I. Month-End'!$G:$G,CJ$267)</f>
        <v>#VALUE!</v>
      </c>
      <c r="CK270" s="43" t="e">
        <f>SUMIFS('[1]I. Month-End'!$J:$J,'[1]I. Month-End'!$F:$F,$AY270,'[1]I. Month-End'!$G:$G,CK$267)</f>
        <v>#VALUE!</v>
      </c>
      <c r="CL270" s="43" t="e">
        <f>SUMIFS('[1]I. Month-End'!$J:$J,'[1]I. Month-End'!$F:$F,$AY270,'[1]I. Month-End'!$G:$G,CL$267)</f>
        <v>#VALUE!</v>
      </c>
      <c r="CM270" s="43" t="e">
        <f>SUMIFS('[1]I. Month-End'!$J:$J,'[1]I. Month-End'!$F:$F,$AY270,'[1]I. Month-End'!$G:$G,CM$267)</f>
        <v>#VALUE!</v>
      </c>
      <c r="CN270" s="43" t="e">
        <f>SUMIFS('[1]I. Month-End'!$J:$J,'[1]I. Month-End'!$F:$F,$AY270,'[1]I. Month-End'!$G:$G,CN$267)</f>
        <v>#VALUE!</v>
      </c>
      <c r="CO270" s="43" t="e">
        <f>SUMIFS('[1]I. Month-End'!$J:$J,'[1]I. Month-End'!$F:$F,$AY270,'[1]I. Month-End'!$G:$G,CO$267)</f>
        <v>#VALUE!</v>
      </c>
      <c r="CP270" s="43" t="e">
        <f>SUMIFS('[1]I. Month-End'!$J:$J,'[1]I. Month-End'!$F:$F,$AY270,'[1]I. Month-End'!$G:$G,CP$267)</f>
        <v>#VALUE!</v>
      </c>
      <c r="CQ270" s="43" t="e">
        <f>SUMIFS('[1]I. Month-End'!$J:$J,'[1]I. Month-End'!$F:$F,$AY270,'[1]I. Month-End'!$G:$G,CQ$267)</f>
        <v>#VALUE!</v>
      </c>
      <c r="CR270" s="43" t="e">
        <f>SUMIFS('[1]I. Month-End'!$J:$J,'[1]I. Month-End'!$F:$F,$AY270,'[1]I. Month-End'!$G:$G,CR$267)</f>
        <v>#VALUE!</v>
      </c>
      <c r="CS270" s="43" t="e">
        <f>SUMIFS('[1]I. Month-End'!$J:$J,'[1]I. Month-End'!$F:$F,$AY270,'[1]I. Month-End'!$G:$G,CS$267)</f>
        <v>#VALUE!</v>
      </c>
      <c r="CT270" s="43" t="e">
        <f>SUMIFS('[1]I. Month-End'!$J:$J,'[1]I. Month-End'!$F:$F,$AY270,'[1]I. Month-End'!$G:$G,CT$267)</f>
        <v>#VALUE!</v>
      </c>
      <c r="CU270" s="43" t="e">
        <f>SUMIFS('[1]I. Month-End'!$J:$J,'[1]I. Month-End'!$F:$F,$AY270,'[1]I. Month-End'!$G:$G,CU$267)</f>
        <v>#VALUE!</v>
      </c>
      <c r="CV270" s="43" t="e">
        <f>SUMIFS('[1]I. Month-End'!$J:$J,'[1]I. Month-End'!$F:$F,$AY270,'[1]I. Month-End'!$G:$G,CV$267)</f>
        <v>#VALUE!</v>
      </c>
      <c r="CW270" s="43" t="e">
        <f>SUMIFS('[1]I. Month-End'!$J:$J,'[1]I. Month-End'!$F:$F,$AY270,'[1]I. Month-End'!$G:$G,CW$267)</f>
        <v>#VALUE!</v>
      </c>
      <c r="CX270" s="43" t="e">
        <f>SUMIFS('[1]I. Month-End'!$J:$J,'[1]I. Month-End'!$F:$F,$AY270,'[1]I. Month-End'!$G:$G,CX$267)</f>
        <v>#VALUE!</v>
      </c>
      <c r="CY270" s="43" t="e">
        <f>SUMIFS('[1]I. Month-End'!$J:$J,'[1]I. Month-End'!$F:$F,$AY270,'[1]I. Month-End'!$G:$G,CY$267)</f>
        <v>#VALUE!</v>
      </c>
      <c r="CZ270" s="43" t="e">
        <f>SUMIFS('[1]I. Month-End'!$J:$J,'[1]I. Month-End'!$F:$F,$AY270,'[1]I. Month-End'!$G:$G,CZ$267)</f>
        <v>#VALUE!</v>
      </c>
      <c r="DA270" s="43" t="e">
        <f>SUMIFS('[1]I. Month-End'!$J:$J,'[1]I. Month-End'!$F:$F,$AY270,'[1]I. Month-End'!$G:$G,DA$267)</f>
        <v>#VALUE!</v>
      </c>
      <c r="DB270" s="43" t="e">
        <f>SUMIFS('[1]I. Month-End'!$J:$J,'[1]I. Month-End'!$F:$F,$AY270,'[1]I. Month-End'!$G:$G,DB$267)</f>
        <v>#VALUE!</v>
      </c>
      <c r="DC270" s="43" t="e">
        <f>SUMIFS('[1]I. Month-End'!$J:$J,'[1]I. Month-End'!$F:$F,$AY270,'[1]I. Month-End'!$G:$G,DC$267)</f>
        <v>#VALUE!</v>
      </c>
      <c r="DD270" s="43" t="e">
        <f>SUMIFS('[1]I. Month-End'!$J:$J,'[1]I. Month-End'!$F:$F,$AY270,'[1]I. Month-End'!$G:$G,DD$267)</f>
        <v>#VALUE!</v>
      </c>
      <c r="DE270" s="43" t="e">
        <f>SUMIFS('[1]I. Month-End'!$J:$J,'[1]I. Month-End'!$F:$F,$AY270,'[1]I. Month-End'!$G:$G,DE$267)</f>
        <v>#VALUE!</v>
      </c>
      <c r="DF270" s="43" t="e">
        <f>SUMIFS('[1]I. Month-End'!$J:$J,'[1]I. Month-End'!$F:$F,$AY270,'[1]I. Month-End'!$G:$G,DF$267)</f>
        <v>#VALUE!</v>
      </c>
      <c r="DG270" s="43" t="e">
        <f>SUMIFS('[1]I. Month-End'!$J:$J,'[1]I. Month-End'!$F:$F,$AY270,'[1]I. Month-End'!$G:$G,DG$267)</f>
        <v>#VALUE!</v>
      </c>
      <c r="DH270" s="43" t="e">
        <f>SUMIFS('[1]I. Month-End'!$J:$J,'[1]I. Month-End'!$F:$F,$AY270,'[1]I. Month-End'!$G:$G,DH$267)</f>
        <v>#VALUE!</v>
      </c>
      <c r="DI270" s="43" t="e">
        <f>SUMIFS('[1]I. Month-End'!$J:$J,'[1]I. Month-End'!$F:$F,$AY270,'[1]I. Month-End'!$G:$G,DI$267)</f>
        <v>#VALUE!</v>
      </c>
      <c r="DJ270" s="43" t="e">
        <f>SUMIFS('[1]I. Month-End'!$J:$J,'[1]I. Month-End'!$F:$F,$AY270,'[1]I. Month-End'!$G:$G,DJ$267)</f>
        <v>#VALUE!</v>
      </c>
      <c r="DK270" s="43" t="e">
        <f>SUMIFS('[1]I. Month-End'!$J:$J,'[1]I. Month-End'!$F:$F,$AY270,'[1]I. Month-End'!$G:$G,DK$267)</f>
        <v>#VALUE!</v>
      </c>
      <c r="DL270" s="43" t="e">
        <f>SUMIFS('[1]I. Month-End'!$J:$J,'[1]I. Month-End'!$F:$F,$AY270,'[1]I. Month-End'!$G:$G,DL$267)</f>
        <v>#VALUE!</v>
      </c>
      <c r="DM270" s="43" t="e">
        <f>SUMIFS('[1]I. Month-End'!$J:$J,'[1]I. Month-End'!$F:$F,$AY270,'[1]I. Month-End'!$G:$G,DM$267)</f>
        <v>#VALUE!</v>
      </c>
      <c r="DN270" s="43" t="e">
        <f>SUMIFS('[1]I. Month-End'!$J:$J,'[1]I. Month-End'!$F:$F,$AY270,'[1]I. Month-End'!$G:$G,DN$267)</f>
        <v>#VALUE!</v>
      </c>
      <c r="DO270" s="43" t="e">
        <f>SUMIFS('[1]I. Month-End'!$J:$J,'[1]I. Month-End'!$F:$F,$AY270,'[1]I. Month-End'!$G:$G,DO$267)</f>
        <v>#VALUE!</v>
      </c>
      <c r="DP270" s="43" t="e">
        <f>SUMIFS('[1]I. Month-End'!$J:$J,'[1]I. Month-End'!$F:$F,$AY270,'[1]I. Month-End'!$G:$G,DP$267)</f>
        <v>#VALUE!</v>
      </c>
      <c r="DQ270" s="43" t="e">
        <f>SUMIFS('[1]I. Month-End'!$J:$J,'[1]I. Month-End'!$F:$F,$AY270,'[1]I. Month-End'!$G:$G,DQ$267)</f>
        <v>#VALUE!</v>
      </c>
      <c r="DR270" s="43" t="e">
        <f>SUMIFS('[1]I. Month-End'!$J:$J,'[1]I. Month-End'!$F:$F,$AY270,'[1]I. Month-End'!$G:$G,DR$267)</f>
        <v>#VALUE!</v>
      </c>
      <c r="DS270" s="43" t="e">
        <f>SUMIFS('[1]I. Month-End'!$J:$J,'[1]I. Month-End'!$F:$F,$AY270,'[1]I. Month-End'!$G:$G,DS$267)</f>
        <v>#VALUE!</v>
      </c>
      <c r="DT270" s="43" t="e">
        <f>SUMIFS('[1]I. Month-End'!$J:$J,'[1]I. Month-End'!$F:$F,$AY270,'[1]I. Month-End'!$G:$G,DT$267)</f>
        <v>#VALUE!</v>
      </c>
      <c r="DU270" s="43" t="e">
        <f>SUMIFS('[1]I. Month-End'!$J:$J,'[1]I. Month-End'!$F:$F,$AY270,'[1]I. Month-End'!$G:$G,DU$267)</f>
        <v>#VALUE!</v>
      </c>
      <c r="DV270" s="43" t="e">
        <f>SUMIFS('[1]I. Month-End'!$J:$J,'[1]I. Month-End'!$F:$F,$AY270,'[1]I. Month-End'!$G:$G,DV$267)</f>
        <v>#VALUE!</v>
      </c>
      <c r="DW270" s="43" t="e">
        <f>SUMIFS('[1]I. Month-End'!$J:$J,'[1]I. Month-End'!$F:$F,$AY270,'[1]I. Month-End'!$G:$G,DW$267)</f>
        <v>#VALUE!</v>
      </c>
      <c r="DX270" s="43" t="e">
        <f>SUMIFS('[1]I. Month-End'!$J:$J,'[1]I. Month-End'!$F:$F,$AY270,'[1]I. Month-End'!$G:$G,DX$267)</f>
        <v>#VALUE!</v>
      </c>
      <c r="DY270" s="43" t="e">
        <f>SUMIFS('[1]I. Month-End'!$J:$J,'[1]I. Month-End'!$F:$F,$AY270,'[1]I. Month-End'!$G:$G,DY$267)</f>
        <v>#VALUE!</v>
      </c>
      <c r="DZ270" s="43" t="e">
        <f>SUMIFS('[1]I. Month-End'!$J:$J,'[1]I. Month-End'!$F:$F,$AY270,'[1]I. Month-End'!$G:$G,DZ$267)</f>
        <v>#VALUE!</v>
      </c>
      <c r="EA270" s="43" t="e">
        <f>SUMIFS('[1]I. Month-End'!$J:$J,'[1]I. Month-End'!$F:$F,$AY270,'[1]I. Month-End'!$G:$G,EA$267)</f>
        <v>#VALUE!</v>
      </c>
      <c r="EB270" s="43" t="e">
        <f>SUMIFS('[1]I. Month-End'!$J:$J,'[1]I. Month-End'!$F:$F,$AY270,'[1]I. Month-End'!$G:$G,EB$267)</f>
        <v>#VALUE!</v>
      </c>
      <c r="EC270" s="43" t="e">
        <f>SUMIFS('[1]I. Month-End'!$J:$J,'[1]I. Month-End'!$F:$F,$AY270,'[1]I. Month-End'!$G:$G,EC$267)</f>
        <v>#VALUE!</v>
      </c>
      <c r="ED270" s="43" t="e">
        <f>SUMIFS('[1]I. Month-End'!$J:$J,'[1]I. Month-End'!$F:$F,$AY270,'[1]I. Month-End'!$G:$G,ED$267)</f>
        <v>#VALUE!</v>
      </c>
      <c r="EE270" s="43" t="e">
        <f>SUMIFS('[1]I. Month-End'!$J:$J,'[1]I. Month-End'!$F:$F,$AY270,'[1]I. Month-End'!$G:$G,EE$267)</f>
        <v>#VALUE!</v>
      </c>
      <c r="EF270" s="43" t="e">
        <f>SUMIFS('[1]I. Month-End'!$J:$J,'[1]I. Month-End'!$F:$F,$AY270,'[1]I. Month-End'!$G:$G,EF$267)</f>
        <v>#VALUE!</v>
      </c>
      <c r="EG270" s="43" t="e">
        <f>SUMIFS('[1]I. Month-End'!$J:$J,'[1]I. Month-End'!$F:$F,$AY270,'[1]I. Month-End'!$G:$G,EG$267)</f>
        <v>#VALUE!</v>
      </c>
      <c r="EH270" s="43" t="e">
        <f>SUMIFS('[1]I. Month-End'!$J:$J,'[1]I. Month-End'!$F:$F,$AY270,'[1]I. Month-End'!$G:$G,EH$267)</f>
        <v>#VALUE!</v>
      </c>
      <c r="EI270" s="43" t="e">
        <f>SUMIFS('[1]I. Month-End'!$J:$J,'[1]I. Month-End'!$F:$F,$AY270,'[1]I. Month-End'!$G:$G,EI$267)</f>
        <v>#VALUE!</v>
      </c>
      <c r="EJ270" s="43" t="e">
        <f>SUMIFS('[1]I. Month-End'!$J:$J,'[1]I. Month-End'!$F:$F,$AY270,'[1]I. Month-End'!$G:$G,EJ$267)</f>
        <v>#VALUE!</v>
      </c>
      <c r="EK270" s="43" t="e">
        <f>SUMIFS('[1]I. Month-End'!$J:$J,'[1]I. Month-End'!$F:$F,$AY270,'[1]I. Month-End'!$G:$G,EK$267)</f>
        <v>#VALUE!</v>
      </c>
      <c r="EL270" s="43" t="e">
        <f>SUMIFS('[1]I. Month-End'!$J:$J,'[1]I. Month-End'!$F:$F,$AY270,'[1]I. Month-End'!$G:$G,EL$267)</f>
        <v>#VALUE!</v>
      </c>
      <c r="EM270" s="43" t="e">
        <f>SUMIFS('[1]I. Month-End'!$J:$J,'[1]I. Month-End'!$F:$F,$AY270,'[1]I. Month-End'!$G:$G,EM$267)</f>
        <v>#VALUE!</v>
      </c>
      <c r="EN270" s="43" t="e">
        <f>SUMIFS('[1]I. Month-End'!$J:$J,'[1]I. Month-End'!$F:$F,$AY270,'[1]I. Month-End'!$G:$G,EN$267)</f>
        <v>#VALUE!</v>
      </c>
      <c r="EO270" s="43" t="e">
        <f>SUMIFS('[1]I. Month-End'!$J:$J,'[1]I. Month-End'!$F:$F,$AY270,'[1]I. Month-End'!$G:$G,EO$267)</f>
        <v>#VALUE!</v>
      </c>
      <c r="EP270" s="43" t="e">
        <f>SUMIFS('[1]I. Month-End'!$J:$J,'[1]I. Month-End'!$F:$F,$AY270,'[1]I. Month-End'!$G:$G,EP$267)</f>
        <v>#VALUE!</v>
      </c>
      <c r="EQ270" s="43" t="e">
        <f>SUMIFS('[1]I. Month-End'!$J:$J,'[1]I. Month-End'!$F:$F,$AY270,'[1]I. Month-End'!$G:$G,EQ$267)</f>
        <v>#VALUE!</v>
      </c>
      <c r="ER270" s="43" t="e">
        <f>SUMIFS('[1]I. Month-End'!$J:$J,'[1]I. Month-End'!$F:$F,$AY270,'[1]I. Month-End'!$G:$G,ER$267)</f>
        <v>#VALUE!</v>
      </c>
      <c r="ES270" s="43" t="e">
        <f>SUMIFS('[1]I. Month-End'!$J:$J,'[1]I. Month-End'!$F:$F,$AY270,'[1]I. Month-End'!$G:$G,ES$267)</f>
        <v>#VALUE!</v>
      </c>
      <c r="ET270" s="43" t="e">
        <f>SUMIFS('[1]I. Month-End'!$J:$J,'[1]I. Month-End'!$F:$F,$AY270,'[1]I. Month-End'!$G:$G,ET$267)</f>
        <v>#VALUE!</v>
      </c>
      <c r="EU270" s="43" t="e">
        <f>SUMIFS('[1]I. Month-End'!$J:$J,'[1]I. Month-End'!$F:$F,$AY270,'[1]I. Month-End'!$G:$G,EU$267)</f>
        <v>#VALUE!</v>
      </c>
      <c r="EV270" s="43" t="e">
        <f>SUMIFS('[1]I. Month-End'!$J:$J,'[1]I. Month-End'!$F:$F,$AY270,'[1]I. Month-End'!$G:$G,EV$267)</f>
        <v>#VALUE!</v>
      </c>
      <c r="EW270" s="43" t="e">
        <f>SUMIFS('[1]I. Month-End'!$J:$J,'[1]I. Month-End'!$F:$F,$AY270,'[1]I. Month-End'!$G:$G,EW$267)</f>
        <v>#VALUE!</v>
      </c>
      <c r="EX270" s="43" t="e">
        <f>SUMIFS('[1]I. Month-End'!$J:$J,'[1]I. Month-End'!$F:$F,$AY270,'[1]I. Month-End'!$G:$G,EX$267)</f>
        <v>#VALUE!</v>
      </c>
      <c r="EY270" s="43" t="e">
        <f>SUMIFS('[1]I. Month-End'!$J:$J,'[1]I. Month-End'!$F:$F,$AY270,'[1]I. Month-End'!$G:$G,EY$267)</f>
        <v>#VALUE!</v>
      </c>
      <c r="EZ270" s="43" t="e">
        <f>SUMIFS('[1]I. Month-End'!$J:$J,'[1]I. Month-End'!$F:$F,$AY270,'[1]I. Month-End'!$G:$G,EZ$267)</f>
        <v>#VALUE!</v>
      </c>
      <c r="FA270" s="43" t="e">
        <f>SUMIFS('[1]I. Month-End'!$J:$J,'[1]I. Month-End'!$F:$F,$AY270,'[1]I. Month-End'!$G:$G,FA$267)</f>
        <v>#VALUE!</v>
      </c>
      <c r="FB270" s="43" t="e">
        <f>SUMIFS('[1]I. Month-End'!$J:$J,'[1]I. Month-End'!$F:$F,$AY270,'[1]I. Month-End'!$G:$G,FB$267)</f>
        <v>#VALUE!</v>
      </c>
      <c r="FC270" s="43" t="e">
        <f>SUMIFS('[1]I. Month-End'!$J:$J,'[1]I. Month-End'!$F:$F,$AY270,'[1]I. Month-End'!$G:$G,FC$267)</f>
        <v>#VALUE!</v>
      </c>
      <c r="FD270" s="43" t="e">
        <f>SUMIFS('[1]I. Month-End'!$J:$J,'[1]I. Month-End'!$F:$F,$AY270,'[1]I. Month-End'!$G:$G,FD$267)</f>
        <v>#VALUE!</v>
      </c>
      <c r="FE270" s="43" t="e">
        <f>SUMIFS('[1]I. Month-End'!$J:$J,'[1]I. Month-End'!$F:$F,$AY270,'[1]I. Month-End'!$G:$G,FE$267)</f>
        <v>#VALUE!</v>
      </c>
      <c r="FF270" s="43" t="e">
        <f>SUMIFS('[1]I. Month-End'!$J:$J,'[1]I. Month-End'!$F:$F,$AY270,'[1]I. Month-End'!$G:$G,FF$267)</f>
        <v>#VALUE!</v>
      </c>
      <c r="FG270" s="43" t="e">
        <f>SUMIFS('[1]I. Month-End'!$J:$J,'[1]I. Month-End'!$F:$F,$AY270,'[1]I. Month-End'!$G:$G,FG$267)</f>
        <v>#VALUE!</v>
      </c>
      <c r="FH270" s="43" t="e">
        <f>SUMIFS('[1]I. Month-End'!$J:$J,'[1]I. Month-End'!$F:$F,$AY270,'[1]I. Month-End'!$G:$G,FH$267)</f>
        <v>#VALUE!</v>
      </c>
      <c r="FI270" s="43" t="e">
        <f>SUMIFS('[1]I. Month-End'!$J:$J,'[1]I. Month-End'!$F:$F,$AY270,'[1]I. Month-End'!$G:$G,FI$267)</f>
        <v>#VALUE!</v>
      </c>
    </row>
    <row r="271" spans="1:165" ht="15" customHeight="1">
      <c r="A271" s="44"/>
      <c r="B271" s="44"/>
      <c r="C271" s="44"/>
      <c r="D271" s="44"/>
      <c r="E271" s="44"/>
      <c r="F271" s="44"/>
      <c r="G271" s="44"/>
      <c r="H271" s="44"/>
      <c r="I271" s="44"/>
      <c r="J271" s="44"/>
      <c r="K271" s="44"/>
      <c r="L271" s="44"/>
      <c r="M271" s="44"/>
      <c r="N271" s="44"/>
      <c r="O271" s="44"/>
      <c r="P271" s="44"/>
      <c r="Q271" s="44"/>
      <c r="R271" s="44"/>
      <c r="S271" s="44"/>
      <c r="T271" s="44"/>
      <c r="U271" s="44"/>
      <c r="V271" s="44"/>
      <c r="W271" s="44"/>
      <c r="X271" s="44"/>
      <c r="Y271" s="44"/>
      <c r="Z271" s="44"/>
      <c r="AA271" s="44"/>
      <c r="AB271" s="44"/>
      <c r="AC271" s="44"/>
      <c r="AD271" s="44"/>
      <c r="AE271" s="44"/>
      <c r="AF271" s="44"/>
      <c r="AG271" s="44"/>
      <c r="AH271" s="44"/>
      <c r="AI271" s="44"/>
      <c r="AJ271" s="44"/>
      <c r="AK271" s="44"/>
      <c r="AL271" s="44"/>
      <c r="AM271" s="44"/>
      <c r="AN271" s="44"/>
      <c r="AO271" s="44"/>
      <c r="AP271" s="44"/>
      <c r="AQ271" s="44"/>
      <c r="AR271" s="44"/>
      <c r="AS271" s="44"/>
      <c r="AT271" s="44"/>
      <c r="AU271" s="44"/>
      <c r="AV271" s="44"/>
      <c r="AY271" s="42">
        <v>2019</v>
      </c>
      <c r="AZ271" s="43"/>
      <c r="BA271" s="43"/>
      <c r="BB271" s="43"/>
      <c r="BC271" s="43"/>
      <c r="BD271" s="43"/>
      <c r="BE271" s="43"/>
      <c r="BF271" s="43"/>
      <c r="BG271" s="43"/>
      <c r="BH271" s="43"/>
      <c r="BI271" s="43"/>
      <c r="BJ271" s="43"/>
      <c r="BK271" s="43"/>
      <c r="BL271" s="43"/>
      <c r="BM271" s="43"/>
      <c r="BN271" s="43"/>
      <c r="BO271" s="43"/>
      <c r="BP271" s="43"/>
      <c r="BQ271" s="43"/>
      <c r="BR271" s="43"/>
      <c r="BS271" s="43"/>
      <c r="BT271" s="43"/>
      <c r="BU271" s="43"/>
      <c r="BV271" s="43"/>
      <c r="BW271" s="43"/>
      <c r="BX271" s="43"/>
      <c r="BY271" s="43"/>
      <c r="BZ271" s="43"/>
      <c r="CA271" s="43"/>
      <c r="CB271" s="43"/>
      <c r="CC271" s="43"/>
      <c r="CD271" s="43"/>
      <c r="CE271" s="43"/>
      <c r="CF271" s="43"/>
      <c r="CG271" s="43"/>
      <c r="CH271" s="43"/>
      <c r="CI271" s="43"/>
      <c r="CJ271" s="43" t="e">
        <f>SUMIFS('[1]I. Month-End'!$J:$J,'[1]I. Month-End'!$F:$F,$AY271,'[1]I. Month-End'!$G:$G,CJ$267)</f>
        <v>#VALUE!</v>
      </c>
      <c r="CK271" s="43" t="e">
        <f>SUMIFS('[1]I. Month-End'!$J:$J,'[1]I. Month-End'!$F:$F,$AY271,'[1]I. Month-End'!$G:$G,CK$267)</f>
        <v>#VALUE!</v>
      </c>
      <c r="CL271" s="43" t="e">
        <f>SUMIFS('[1]I. Month-End'!$J:$J,'[1]I. Month-End'!$F:$F,$AY271,'[1]I. Month-End'!$G:$G,CL$267)</f>
        <v>#VALUE!</v>
      </c>
      <c r="CM271" s="43" t="e">
        <f>SUMIFS('[1]I. Month-End'!$J:$J,'[1]I. Month-End'!$F:$F,$AY271,'[1]I. Month-End'!$G:$G,CM$267)</f>
        <v>#VALUE!</v>
      </c>
      <c r="CN271" s="43" t="e">
        <f>SUMIFS('[1]I. Month-End'!$J:$J,'[1]I. Month-End'!$F:$F,$AY271,'[1]I. Month-End'!$G:$G,CN$267)</f>
        <v>#VALUE!</v>
      </c>
      <c r="CO271" s="43" t="e">
        <f>SUMIFS('[1]I. Month-End'!$J:$J,'[1]I. Month-End'!$F:$F,$AY271,'[1]I. Month-End'!$G:$G,CO$267)</f>
        <v>#VALUE!</v>
      </c>
      <c r="CP271" s="43" t="e">
        <f>SUMIFS('[1]I. Month-End'!$J:$J,'[1]I. Month-End'!$F:$F,$AY271,'[1]I. Month-End'!$G:$G,CP$267)</f>
        <v>#VALUE!</v>
      </c>
      <c r="CQ271" s="43" t="e">
        <f>SUMIFS('[1]I. Month-End'!$J:$J,'[1]I. Month-End'!$F:$F,$AY271,'[1]I. Month-End'!$G:$G,CQ$267)</f>
        <v>#VALUE!</v>
      </c>
      <c r="CR271" s="43" t="e">
        <f>SUMIFS('[1]I. Month-End'!$J:$J,'[1]I. Month-End'!$F:$F,$AY271,'[1]I. Month-End'!$G:$G,CR$267)</f>
        <v>#VALUE!</v>
      </c>
      <c r="CS271" s="43" t="e">
        <f>SUMIFS('[1]I. Month-End'!$J:$J,'[1]I. Month-End'!$F:$F,$AY271,'[1]I. Month-End'!$G:$G,CS$267)</f>
        <v>#VALUE!</v>
      </c>
      <c r="CT271" s="43" t="e">
        <f>SUMIFS('[1]I. Month-End'!$J:$J,'[1]I. Month-End'!$F:$F,$AY271,'[1]I. Month-End'!$G:$G,CT$267)</f>
        <v>#VALUE!</v>
      </c>
      <c r="CU271" s="43" t="e">
        <f>SUMIFS('[1]I. Month-End'!$J:$J,'[1]I. Month-End'!$F:$F,$AY271,'[1]I. Month-End'!$G:$G,CU$267)</f>
        <v>#VALUE!</v>
      </c>
      <c r="CV271" s="43" t="e">
        <f>SUMIFS('[1]I. Month-End'!$J:$J,'[1]I. Month-End'!$F:$F,$AY271,'[1]I. Month-End'!$G:$G,CV$267)</f>
        <v>#VALUE!</v>
      </c>
      <c r="CW271" s="43" t="e">
        <f>SUMIFS('[1]I. Month-End'!$J:$J,'[1]I. Month-End'!$F:$F,$AY271,'[1]I. Month-End'!$G:$G,CW$267)</f>
        <v>#VALUE!</v>
      </c>
      <c r="CX271" s="43" t="e">
        <f>SUMIFS('[1]I. Month-End'!$J:$J,'[1]I. Month-End'!$F:$F,$AY271,'[1]I. Month-End'!$G:$G,CX$267)</f>
        <v>#VALUE!</v>
      </c>
      <c r="CY271" s="43" t="e">
        <f>SUMIFS('[1]I. Month-End'!$J:$J,'[1]I. Month-End'!$F:$F,$AY271,'[1]I. Month-End'!$G:$G,CY$267)</f>
        <v>#VALUE!</v>
      </c>
      <c r="CZ271" s="43" t="e">
        <f>SUMIFS('[1]I. Month-End'!$J:$J,'[1]I. Month-End'!$F:$F,$AY271,'[1]I. Month-End'!$G:$G,CZ$267)</f>
        <v>#VALUE!</v>
      </c>
      <c r="DA271" s="43" t="e">
        <f>SUMIFS('[1]I. Month-End'!$J:$J,'[1]I. Month-End'!$F:$F,$AY271,'[1]I. Month-End'!$G:$G,DA$267)</f>
        <v>#VALUE!</v>
      </c>
      <c r="DB271" s="43" t="e">
        <f>SUMIFS('[1]I. Month-End'!$J:$J,'[1]I. Month-End'!$F:$F,$AY271,'[1]I. Month-End'!$G:$G,DB$267)</f>
        <v>#VALUE!</v>
      </c>
      <c r="DC271" s="43" t="e">
        <f>SUMIFS('[1]I. Month-End'!$J:$J,'[1]I. Month-End'!$F:$F,$AY271,'[1]I. Month-End'!$G:$G,DC$267)</f>
        <v>#VALUE!</v>
      </c>
      <c r="DD271" s="43" t="e">
        <f>SUMIFS('[1]I. Month-End'!$J:$J,'[1]I. Month-End'!$F:$F,$AY271,'[1]I. Month-End'!$G:$G,DD$267)</f>
        <v>#VALUE!</v>
      </c>
      <c r="DE271" s="43" t="e">
        <f>SUMIFS('[1]I. Month-End'!$J:$J,'[1]I. Month-End'!$F:$F,$AY271,'[1]I. Month-End'!$G:$G,DE$267)</f>
        <v>#VALUE!</v>
      </c>
      <c r="DF271" s="43" t="e">
        <f>SUMIFS('[1]I. Month-End'!$J:$J,'[1]I. Month-End'!$F:$F,$AY271,'[1]I. Month-End'!$G:$G,DF$267)</f>
        <v>#VALUE!</v>
      </c>
      <c r="DG271" s="43" t="e">
        <f>SUMIFS('[1]I. Month-End'!$J:$J,'[1]I. Month-End'!$F:$F,$AY271,'[1]I. Month-End'!$G:$G,DG$267)</f>
        <v>#VALUE!</v>
      </c>
      <c r="DH271" s="43" t="e">
        <f>SUMIFS('[1]I. Month-End'!$J:$J,'[1]I. Month-End'!$F:$F,$AY271,'[1]I. Month-End'!$G:$G,DH$267)</f>
        <v>#VALUE!</v>
      </c>
      <c r="DI271" s="43" t="e">
        <f>SUMIFS('[1]I. Month-End'!$J:$J,'[1]I. Month-End'!$F:$F,$AY271,'[1]I. Month-End'!$G:$G,DI$267)</f>
        <v>#VALUE!</v>
      </c>
      <c r="DJ271" s="43" t="e">
        <f>SUMIFS('[1]I. Month-End'!$J:$J,'[1]I. Month-End'!$F:$F,$AY271,'[1]I. Month-End'!$G:$G,DJ$267)</f>
        <v>#VALUE!</v>
      </c>
      <c r="DK271" s="43" t="e">
        <f>SUMIFS('[1]I. Month-End'!$J:$J,'[1]I. Month-End'!$F:$F,$AY271,'[1]I. Month-End'!$G:$G,DK$267)</f>
        <v>#VALUE!</v>
      </c>
      <c r="DL271" s="43" t="e">
        <f>SUMIFS('[1]I. Month-End'!$J:$J,'[1]I. Month-End'!$F:$F,$AY271,'[1]I. Month-End'!$G:$G,DL$267)</f>
        <v>#VALUE!</v>
      </c>
      <c r="DM271" s="43" t="e">
        <f>SUMIFS('[1]I. Month-End'!$J:$J,'[1]I. Month-End'!$F:$F,$AY271,'[1]I. Month-End'!$G:$G,DM$267)</f>
        <v>#VALUE!</v>
      </c>
      <c r="DN271" s="43" t="e">
        <f>SUMIFS('[1]I. Month-End'!$J:$J,'[1]I. Month-End'!$F:$F,$AY271,'[1]I. Month-End'!$G:$G,DN$267)</f>
        <v>#VALUE!</v>
      </c>
      <c r="DO271" s="43" t="e">
        <f>SUMIFS('[1]I. Month-End'!$J:$J,'[1]I. Month-End'!$F:$F,$AY271,'[1]I. Month-End'!$G:$G,DO$267)</f>
        <v>#VALUE!</v>
      </c>
      <c r="DP271" s="43" t="e">
        <f>SUMIFS('[1]I. Month-End'!$J:$J,'[1]I. Month-End'!$F:$F,$AY271,'[1]I. Month-End'!$G:$G,DP$267)</f>
        <v>#VALUE!</v>
      </c>
      <c r="DQ271" s="43" t="e">
        <f>SUMIFS('[1]I. Month-End'!$J:$J,'[1]I. Month-End'!$F:$F,$AY271,'[1]I. Month-End'!$G:$G,DQ$267)</f>
        <v>#VALUE!</v>
      </c>
      <c r="DR271" s="43" t="e">
        <f>SUMIFS('[1]I. Month-End'!$J:$J,'[1]I. Month-End'!$F:$F,$AY271,'[1]I. Month-End'!$G:$G,DR$267)</f>
        <v>#VALUE!</v>
      </c>
      <c r="DS271" s="43" t="e">
        <f>SUMIFS('[1]I. Month-End'!$J:$J,'[1]I. Month-End'!$F:$F,$AY271,'[1]I. Month-End'!$G:$G,DS$267)</f>
        <v>#VALUE!</v>
      </c>
      <c r="DT271" s="43" t="e">
        <f>SUMIFS('[1]I. Month-End'!$J:$J,'[1]I. Month-End'!$F:$F,$AY271,'[1]I. Month-End'!$G:$G,DT$267)</f>
        <v>#VALUE!</v>
      </c>
      <c r="DU271" s="43" t="e">
        <f>SUMIFS('[1]I. Month-End'!$J:$J,'[1]I. Month-End'!$F:$F,$AY271,'[1]I. Month-End'!$G:$G,DU$267)</f>
        <v>#VALUE!</v>
      </c>
      <c r="DV271" s="43" t="e">
        <f>SUMIFS('[1]I. Month-End'!$J:$J,'[1]I. Month-End'!$F:$F,$AY271,'[1]I. Month-End'!$G:$G,DV$267)</f>
        <v>#VALUE!</v>
      </c>
      <c r="DW271" s="43" t="e">
        <f>SUMIFS('[1]I. Month-End'!$J:$J,'[1]I. Month-End'!$F:$F,$AY271,'[1]I. Month-End'!$G:$G,DW$267)</f>
        <v>#VALUE!</v>
      </c>
      <c r="DX271" s="43" t="e">
        <f>SUMIFS('[1]I. Month-End'!$J:$J,'[1]I. Month-End'!$F:$F,$AY271,'[1]I. Month-End'!$G:$G,DX$267)</f>
        <v>#VALUE!</v>
      </c>
      <c r="DY271" s="43" t="e">
        <f>SUMIFS('[1]I. Month-End'!$J:$J,'[1]I. Month-End'!$F:$F,$AY271,'[1]I. Month-End'!$G:$G,DY$267)</f>
        <v>#VALUE!</v>
      </c>
      <c r="DZ271" s="43" t="e">
        <f>SUMIFS('[1]I. Month-End'!$J:$J,'[1]I. Month-End'!$F:$F,$AY271,'[1]I. Month-End'!$G:$G,DZ$267)</f>
        <v>#VALUE!</v>
      </c>
      <c r="EA271" s="43" t="e">
        <f>SUMIFS('[1]I. Month-End'!$J:$J,'[1]I. Month-End'!$F:$F,$AY271,'[1]I. Month-End'!$G:$G,EA$267)</f>
        <v>#VALUE!</v>
      </c>
      <c r="EB271" s="43" t="e">
        <f>SUMIFS('[1]I. Month-End'!$J:$J,'[1]I. Month-End'!$F:$F,$AY271,'[1]I. Month-End'!$G:$G,EB$267)</f>
        <v>#VALUE!</v>
      </c>
      <c r="EC271" s="43" t="e">
        <f>SUMIFS('[1]I. Month-End'!$J:$J,'[1]I. Month-End'!$F:$F,$AY271,'[1]I. Month-End'!$G:$G,EC$267)</f>
        <v>#VALUE!</v>
      </c>
      <c r="ED271" s="43" t="e">
        <f>SUMIFS('[1]I. Month-End'!$J:$J,'[1]I. Month-End'!$F:$F,$AY271,'[1]I. Month-End'!$G:$G,ED$267)</f>
        <v>#VALUE!</v>
      </c>
      <c r="EE271" s="43" t="e">
        <f>SUMIFS('[1]I. Month-End'!$J:$J,'[1]I. Month-End'!$F:$F,$AY271,'[1]I. Month-End'!$G:$G,EE$267)</f>
        <v>#VALUE!</v>
      </c>
      <c r="EF271" s="43" t="e">
        <f>SUMIFS('[1]I. Month-End'!$J:$J,'[1]I. Month-End'!$F:$F,$AY271,'[1]I. Month-End'!$G:$G,EF$267)</f>
        <v>#VALUE!</v>
      </c>
      <c r="EG271" s="43" t="e">
        <f>SUMIFS('[1]I. Month-End'!$J:$J,'[1]I. Month-End'!$F:$F,$AY271,'[1]I. Month-End'!$G:$G,EG$267)</f>
        <v>#VALUE!</v>
      </c>
      <c r="EH271" s="43" t="e">
        <f>SUMIFS('[1]I. Month-End'!$J:$J,'[1]I. Month-End'!$F:$F,$AY271,'[1]I. Month-End'!$G:$G,EH$267)</f>
        <v>#VALUE!</v>
      </c>
      <c r="EI271" s="43" t="e">
        <f>SUMIFS('[1]I. Month-End'!$J:$J,'[1]I. Month-End'!$F:$F,$AY271,'[1]I. Month-End'!$G:$G,EI$267)</f>
        <v>#VALUE!</v>
      </c>
      <c r="EJ271" s="43" t="e">
        <f>SUMIFS('[1]I. Month-End'!$J:$J,'[1]I. Month-End'!$F:$F,$AY271,'[1]I. Month-End'!$G:$G,EJ$267)</f>
        <v>#VALUE!</v>
      </c>
      <c r="EK271" s="43" t="e">
        <f>SUMIFS('[1]I. Month-End'!$J:$J,'[1]I. Month-End'!$F:$F,$AY271,'[1]I. Month-End'!$G:$G,EK$267)</f>
        <v>#VALUE!</v>
      </c>
      <c r="EL271" s="43" t="e">
        <f>SUMIFS('[1]I. Month-End'!$J:$J,'[1]I. Month-End'!$F:$F,$AY271,'[1]I. Month-End'!$G:$G,EL$267)</f>
        <v>#VALUE!</v>
      </c>
      <c r="EM271" s="43" t="e">
        <f>SUMIFS('[1]I. Month-End'!$J:$J,'[1]I. Month-End'!$F:$F,$AY271,'[1]I. Month-End'!$G:$G,EM$267)</f>
        <v>#VALUE!</v>
      </c>
      <c r="EN271" s="43" t="e">
        <f>SUMIFS('[1]I. Month-End'!$J:$J,'[1]I. Month-End'!$F:$F,$AY271,'[1]I. Month-End'!$G:$G,EN$267)</f>
        <v>#VALUE!</v>
      </c>
      <c r="EO271" s="43" t="e">
        <f>SUMIFS('[1]I. Month-End'!$J:$J,'[1]I. Month-End'!$F:$F,$AY271,'[1]I. Month-End'!$G:$G,EO$267)</f>
        <v>#VALUE!</v>
      </c>
      <c r="EP271" s="43" t="e">
        <f>SUMIFS('[1]I. Month-End'!$J:$J,'[1]I. Month-End'!$F:$F,$AY271,'[1]I. Month-End'!$G:$G,EP$267)</f>
        <v>#VALUE!</v>
      </c>
      <c r="EQ271" s="43" t="e">
        <f>SUMIFS('[1]I. Month-End'!$J:$J,'[1]I. Month-End'!$F:$F,$AY271,'[1]I. Month-End'!$G:$G,EQ$267)</f>
        <v>#VALUE!</v>
      </c>
      <c r="ER271" s="43" t="e">
        <f>SUMIFS('[1]I. Month-End'!$J:$J,'[1]I. Month-End'!$F:$F,$AY271,'[1]I. Month-End'!$G:$G,ER$267)</f>
        <v>#VALUE!</v>
      </c>
      <c r="ES271" s="43" t="e">
        <f>SUMIFS('[1]I. Month-End'!$J:$J,'[1]I. Month-End'!$F:$F,$AY271,'[1]I. Month-End'!$G:$G,ES$267)</f>
        <v>#VALUE!</v>
      </c>
      <c r="ET271" s="43" t="e">
        <f>SUMIFS('[1]I. Month-End'!$J:$J,'[1]I. Month-End'!$F:$F,$AY271,'[1]I. Month-End'!$G:$G,ET$267)</f>
        <v>#VALUE!</v>
      </c>
      <c r="EU271" s="43" t="e">
        <f>SUMIFS('[1]I. Month-End'!$J:$J,'[1]I. Month-End'!$F:$F,$AY271,'[1]I. Month-End'!$G:$G,EU$267)</f>
        <v>#VALUE!</v>
      </c>
      <c r="EV271" s="43" t="e">
        <f>SUMIFS('[1]I. Month-End'!$J:$J,'[1]I. Month-End'!$F:$F,$AY271,'[1]I. Month-End'!$G:$G,EV$267)</f>
        <v>#VALUE!</v>
      </c>
      <c r="EW271" s="43" t="e">
        <f>SUMIFS('[1]I. Month-End'!$J:$J,'[1]I. Month-End'!$F:$F,$AY271,'[1]I. Month-End'!$G:$G,EW$267)</f>
        <v>#VALUE!</v>
      </c>
      <c r="EX271" s="43" t="e">
        <f>SUMIFS('[1]I. Month-End'!$J:$J,'[1]I. Month-End'!$F:$F,$AY271,'[1]I. Month-End'!$G:$G,EX$267)</f>
        <v>#VALUE!</v>
      </c>
      <c r="EY271" s="43" t="e">
        <f>SUMIFS('[1]I. Month-End'!$J:$J,'[1]I. Month-End'!$F:$F,$AY271,'[1]I. Month-End'!$G:$G,EY$267)</f>
        <v>#VALUE!</v>
      </c>
      <c r="EZ271" s="43" t="e">
        <f>SUMIFS('[1]I. Month-End'!$J:$J,'[1]I. Month-End'!$F:$F,$AY271,'[1]I. Month-End'!$G:$G,EZ$267)</f>
        <v>#VALUE!</v>
      </c>
      <c r="FA271" s="43" t="e">
        <f>SUMIFS('[1]I. Month-End'!$J:$J,'[1]I. Month-End'!$F:$F,$AY271,'[1]I. Month-End'!$G:$G,FA$267)</f>
        <v>#VALUE!</v>
      </c>
      <c r="FB271" s="43" t="e">
        <f>SUMIFS('[1]I. Month-End'!$J:$J,'[1]I. Month-End'!$F:$F,$AY271,'[1]I. Month-End'!$G:$G,FB$267)</f>
        <v>#VALUE!</v>
      </c>
      <c r="FC271" s="43" t="e">
        <f>SUMIFS('[1]I. Month-End'!$J:$J,'[1]I. Month-End'!$F:$F,$AY271,'[1]I. Month-End'!$G:$G,FC$267)</f>
        <v>#VALUE!</v>
      </c>
      <c r="FD271" s="43" t="e">
        <f>SUMIFS('[1]I. Month-End'!$J:$J,'[1]I. Month-End'!$F:$F,$AY271,'[1]I. Month-End'!$G:$G,FD$267)</f>
        <v>#VALUE!</v>
      </c>
      <c r="FE271" s="43" t="e">
        <f>SUMIFS('[1]I. Month-End'!$J:$J,'[1]I. Month-End'!$F:$F,$AY271,'[1]I. Month-End'!$G:$G,FE$267)</f>
        <v>#VALUE!</v>
      </c>
      <c r="FF271" s="43" t="e">
        <f>SUMIFS('[1]I. Month-End'!$J:$J,'[1]I. Month-End'!$F:$F,$AY271,'[1]I. Month-End'!$G:$G,FF$267)</f>
        <v>#VALUE!</v>
      </c>
      <c r="FG271" s="43" t="e">
        <f>SUMIFS('[1]I. Month-End'!$J:$J,'[1]I. Month-End'!$F:$F,$AY271,'[1]I. Month-End'!$G:$G,FG$267)</f>
        <v>#VALUE!</v>
      </c>
      <c r="FH271" s="43" t="e">
        <f>SUMIFS('[1]I. Month-End'!$J:$J,'[1]I. Month-End'!$F:$F,$AY271,'[1]I. Month-End'!$G:$G,FH$267)</f>
        <v>#VALUE!</v>
      </c>
      <c r="FI271" s="43" t="e">
        <f>SUMIFS('[1]I. Month-End'!$J:$J,'[1]I. Month-End'!$F:$F,$AY271,'[1]I. Month-End'!$G:$G,FI$267)</f>
        <v>#VALUE!</v>
      </c>
    </row>
    <row r="272" spans="1:165" ht="15" customHeight="1">
      <c r="A272" s="44"/>
      <c r="B272" s="44"/>
      <c r="C272" s="44"/>
      <c r="D272" s="44"/>
      <c r="E272" s="44"/>
      <c r="F272" s="44"/>
      <c r="G272" s="44"/>
      <c r="H272" s="44"/>
      <c r="I272" s="44"/>
      <c r="J272" s="44"/>
      <c r="K272" s="44"/>
      <c r="L272" s="44"/>
      <c r="M272" s="44"/>
      <c r="N272" s="44"/>
      <c r="O272" s="44"/>
      <c r="P272" s="44"/>
      <c r="Q272" s="44"/>
      <c r="R272" s="44"/>
      <c r="S272" s="44"/>
      <c r="T272" s="44"/>
      <c r="U272" s="44"/>
      <c r="V272" s="44"/>
      <c r="W272" s="44"/>
      <c r="X272" s="44"/>
      <c r="Y272" s="44"/>
      <c r="Z272" s="44"/>
      <c r="AA272" s="44"/>
      <c r="AB272" s="44"/>
      <c r="AC272" s="44"/>
      <c r="AD272" s="44"/>
      <c r="AE272" s="44"/>
      <c r="AF272" s="44"/>
      <c r="AG272" s="44"/>
      <c r="AH272" s="44"/>
      <c r="AI272" s="44"/>
      <c r="AJ272" s="44"/>
      <c r="AK272" s="44"/>
      <c r="AL272" s="44"/>
      <c r="AM272" s="44"/>
      <c r="AN272" s="44"/>
      <c r="AO272" s="44"/>
      <c r="AP272" s="44"/>
      <c r="AQ272" s="44"/>
      <c r="AR272" s="44"/>
      <c r="AS272" s="44"/>
      <c r="AT272" s="44"/>
      <c r="AU272" s="44"/>
      <c r="AV272" s="44"/>
      <c r="AY272" s="42">
        <v>2020</v>
      </c>
      <c r="AZ272" s="43"/>
      <c r="BA272" s="43"/>
      <c r="BB272" s="43"/>
      <c r="BC272" s="43"/>
      <c r="BD272" s="43"/>
      <c r="BE272" s="43"/>
      <c r="BF272" s="43"/>
      <c r="BG272" s="43"/>
      <c r="BH272" s="43"/>
      <c r="BI272" s="43"/>
      <c r="BJ272" s="43"/>
      <c r="BK272" s="43"/>
      <c r="BL272" s="43"/>
      <c r="BM272" s="43"/>
      <c r="BN272" s="43"/>
      <c r="BO272" s="43"/>
      <c r="BP272" s="43"/>
      <c r="BQ272" s="43"/>
      <c r="BR272" s="43"/>
      <c r="BS272" s="43"/>
      <c r="BT272" s="43"/>
      <c r="BU272" s="43"/>
      <c r="BV272" s="43"/>
      <c r="BW272" s="43"/>
      <c r="BX272" s="43"/>
      <c r="BY272" s="43"/>
      <c r="BZ272" s="43"/>
      <c r="CA272" s="43"/>
      <c r="CB272" s="43"/>
      <c r="CC272" s="43"/>
      <c r="CD272" s="43"/>
      <c r="CE272" s="43"/>
      <c r="CF272" s="43"/>
      <c r="CG272" s="43"/>
      <c r="CH272" s="43"/>
      <c r="CI272" s="43"/>
      <c r="CJ272" s="43"/>
      <c r="CK272" s="43"/>
      <c r="CL272" s="43"/>
      <c r="CM272" s="43"/>
      <c r="CN272" s="43"/>
      <c r="CO272" s="43"/>
      <c r="CP272" s="43"/>
      <c r="CQ272" s="43"/>
      <c r="CR272" s="43"/>
      <c r="CS272" s="43"/>
      <c r="CT272" s="43"/>
      <c r="CU272" s="43"/>
      <c r="CV272" s="43" t="e">
        <f>SUMIFS('[1]I. Month-End'!$J:$J,'[1]I. Month-End'!$F:$F,$AY272,'[1]I. Month-End'!$G:$G,CV$267)</f>
        <v>#VALUE!</v>
      </c>
      <c r="CW272" s="43" t="e">
        <f>SUMIFS('[1]I. Month-End'!$J:$J,'[1]I. Month-End'!$F:$F,$AY272,'[1]I. Month-End'!$G:$G,CW$267)</f>
        <v>#VALUE!</v>
      </c>
      <c r="CX272" s="43" t="e">
        <f>SUMIFS('[1]I. Month-End'!$J:$J,'[1]I. Month-End'!$F:$F,$AY272,'[1]I. Month-End'!$G:$G,CX$267)</f>
        <v>#VALUE!</v>
      </c>
      <c r="CY272" s="43" t="e">
        <f>SUMIFS('[1]I. Month-End'!$J:$J,'[1]I. Month-End'!$F:$F,$AY272,'[1]I. Month-End'!$G:$G,CY$267)</f>
        <v>#VALUE!</v>
      </c>
      <c r="CZ272" s="43" t="e">
        <f>SUMIFS('[1]I. Month-End'!$J:$J,'[1]I. Month-End'!$F:$F,$AY272,'[1]I. Month-End'!$G:$G,CZ$267)</f>
        <v>#VALUE!</v>
      </c>
      <c r="DA272" s="43" t="e">
        <f>SUMIFS('[1]I. Month-End'!$J:$J,'[1]I. Month-End'!$F:$F,$AY272,'[1]I. Month-End'!$G:$G,DA$267)</f>
        <v>#VALUE!</v>
      </c>
      <c r="DB272" s="43" t="e">
        <f>SUMIFS('[1]I. Month-End'!$J:$J,'[1]I. Month-End'!$F:$F,$AY272,'[1]I. Month-End'!$G:$G,DB$267)</f>
        <v>#VALUE!</v>
      </c>
      <c r="DC272" s="43" t="e">
        <f>SUMIFS('[1]I. Month-End'!$J:$J,'[1]I. Month-End'!$F:$F,$AY272,'[1]I. Month-End'!$G:$G,DC$267)</f>
        <v>#VALUE!</v>
      </c>
      <c r="DD272" s="43" t="e">
        <f>SUMIFS('[1]I. Month-End'!$J:$J,'[1]I. Month-End'!$F:$F,$AY272,'[1]I. Month-End'!$G:$G,DD$267)</f>
        <v>#VALUE!</v>
      </c>
      <c r="DE272" s="43" t="e">
        <f>SUMIFS('[1]I. Month-End'!$J:$J,'[1]I. Month-End'!$F:$F,$AY272,'[1]I. Month-End'!$G:$G,DE$267)</f>
        <v>#VALUE!</v>
      </c>
      <c r="DF272" s="43" t="e">
        <f>SUMIFS('[1]I. Month-End'!$J:$J,'[1]I. Month-End'!$F:$F,$AY272,'[1]I. Month-End'!$G:$G,DF$267)</f>
        <v>#VALUE!</v>
      </c>
      <c r="DG272" s="43" t="e">
        <f>SUMIFS('[1]I. Month-End'!$J:$J,'[1]I. Month-End'!$F:$F,$AY272,'[1]I. Month-End'!$G:$G,DG$267)</f>
        <v>#VALUE!</v>
      </c>
      <c r="DH272" s="43" t="e">
        <f>SUMIFS('[1]I. Month-End'!$J:$J,'[1]I. Month-End'!$F:$F,$AY272,'[1]I. Month-End'!$G:$G,DH$267)</f>
        <v>#VALUE!</v>
      </c>
      <c r="DI272" s="43" t="e">
        <f>SUMIFS('[1]I. Month-End'!$J:$J,'[1]I. Month-End'!$F:$F,$AY272,'[1]I. Month-End'!$G:$G,DI$267)</f>
        <v>#VALUE!</v>
      </c>
      <c r="DJ272" s="43" t="e">
        <f>SUMIFS('[1]I. Month-End'!$J:$J,'[1]I. Month-End'!$F:$F,$AY272,'[1]I. Month-End'!$G:$G,DJ$267)</f>
        <v>#VALUE!</v>
      </c>
      <c r="DK272" s="43" t="e">
        <f>SUMIFS('[1]I. Month-End'!$J:$J,'[1]I. Month-End'!$F:$F,$AY272,'[1]I. Month-End'!$G:$G,DK$267)</f>
        <v>#VALUE!</v>
      </c>
      <c r="DL272" s="43" t="e">
        <f>SUMIFS('[1]I. Month-End'!$J:$J,'[1]I. Month-End'!$F:$F,$AY272,'[1]I. Month-End'!$G:$G,DL$267)</f>
        <v>#VALUE!</v>
      </c>
      <c r="DM272" s="43" t="e">
        <f>SUMIFS('[1]I. Month-End'!$J:$J,'[1]I. Month-End'!$F:$F,$AY272,'[1]I. Month-End'!$G:$G,DM$267)</f>
        <v>#VALUE!</v>
      </c>
      <c r="DN272" s="43" t="e">
        <f>SUMIFS('[1]I. Month-End'!$J:$J,'[1]I. Month-End'!$F:$F,$AY272,'[1]I. Month-End'!$G:$G,DN$267)</f>
        <v>#VALUE!</v>
      </c>
      <c r="DO272" s="43" t="e">
        <f>SUMIFS('[1]I. Month-End'!$J:$J,'[1]I. Month-End'!$F:$F,$AY272,'[1]I. Month-End'!$G:$G,DO$267)</f>
        <v>#VALUE!</v>
      </c>
      <c r="DP272" s="43" t="e">
        <f>SUMIFS('[1]I. Month-End'!$J:$J,'[1]I. Month-End'!$F:$F,$AY272,'[1]I. Month-End'!$G:$G,DP$267)</f>
        <v>#VALUE!</v>
      </c>
      <c r="DQ272" s="43" t="e">
        <f>SUMIFS('[1]I. Month-End'!$J:$J,'[1]I. Month-End'!$F:$F,$AY272,'[1]I. Month-End'!$G:$G,DQ$267)</f>
        <v>#VALUE!</v>
      </c>
      <c r="DR272" s="43" t="e">
        <f>SUMIFS('[1]I. Month-End'!$J:$J,'[1]I. Month-End'!$F:$F,$AY272,'[1]I. Month-End'!$G:$G,DR$267)</f>
        <v>#VALUE!</v>
      </c>
      <c r="DS272" s="43" t="e">
        <f>SUMIFS('[1]I. Month-End'!$J:$J,'[1]I. Month-End'!$F:$F,$AY272,'[1]I. Month-End'!$G:$G,DS$267)</f>
        <v>#VALUE!</v>
      </c>
      <c r="DT272" s="43" t="e">
        <f>SUMIFS('[1]I. Month-End'!$J:$J,'[1]I. Month-End'!$F:$F,$AY272,'[1]I. Month-End'!$G:$G,DT$267)</f>
        <v>#VALUE!</v>
      </c>
      <c r="DU272" s="43" t="e">
        <f>SUMIFS('[1]I. Month-End'!$J:$J,'[1]I. Month-End'!$F:$F,$AY272,'[1]I. Month-End'!$G:$G,DU$267)</f>
        <v>#VALUE!</v>
      </c>
      <c r="DV272" s="43" t="e">
        <f>SUMIFS('[1]I. Month-End'!$J:$J,'[1]I. Month-End'!$F:$F,$AY272,'[1]I. Month-End'!$G:$G,DV$267)</f>
        <v>#VALUE!</v>
      </c>
      <c r="DW272" s="43" t="e">
        <f>SUMIFS('[1]I. Month-End'!$J:$J,'[1]I. Month-End'!$F:$F,$AY272,'[1]I. Month-End'!$G:$G,DW$267)</f>
        <v>#VALUE!</v>
      </c>
      <c r="DX272" s="43" t="e">
        <f>SUMIFS('[1]I. Month-End'!$J:$J,'[1]I. Month-End'!$F:$F,$AY272,'[1]I. Month-End'!$G:$G,DX$267)</f>
        <v>#VALUE!</v>
      </c>
      <c r="DY272" s="43" t="e">
        <f>SUMIFS('[1]I. Month-End'!$J:$J,'[1]I. Month-End'!$F:$F,$AY272,'[1]I. Month-End'!$G:$G,DY$267)</f>
        <v>#VALUE!</v>
      </c>
      <c r="DZ272" s="43" t="e">
        <f>SUMIFS('[1]I. Month-End'!$J:$J,'[1]I. Month-End'!$F:$F,$AY272,'[1]I. Month-End'!$G:$G,DZ$267)</f>
        <v>#VALUE!</v>
      </c>
      <c r="EA272" s="43" t="e">
        <f>SUMIFS('[1]I. Month-End'!$J:$J,'[1]I. Month-End'!$F:$F,$AY272,'[1]I. Month-End'!$G:$G,EA$267)</f>
        <v>#VALUE!</v>
      </c>
      <c r="EB272" s="43" t="e">
        <f>SUMIFS('[1]I. Month-End'!$J:$J,'[1]I. Month-End'!$F:$F,$AY272,'[1]I. Month-End'!$G:$G,EB$267)</f>
        <v>#VALUE!</v>
      </c>
      <c r="EC272" s="43" t="e">
        <f>SUMIFS('[1]I. Month-End'!$J:$J,'[1]I. Month-End'!$F:$F,$AY272,'[1]I. Month-End'!$G:$G,EC$267)</f>
        <v>#VALUE!</v>
      </c>
      <c r="ED272" s="43" t="e">
        <f>SUMIFS('[1]I. Month-End'!$J:$J,'[1]I. Month-End'!$F:$F,$AY272,'[1]I. Month-End'!$G:$G,ED$267)</f>
        <v>#VALUE!</v>
      </c>
      <c r="EE272" s="43" t="e">
        <f>SUMIFS('[1]I. Month-End'!$J:$J,'[1]I. Month-End'!$F:$F,$AY272,'[1]I. Month-End'!$G:$G,EE$267)</f>
        <v>#VALUE!</v>
      </c>
      <c r="EF272" s="43" t="e">
        <f>SUMIFS('[1]I. Month-End'!$J:$J,'[1]I. Month-End'!$F:$F,$AY272,'[1]I. Month-End'!$G:$G,EF$267)</f>
        <v>#VALUE!</v>
      </c>
      <c r="EG272" s="43" t="e">
        <f>SUMIFS('[1]I. Month-End'!$J:$J,'[1]I. Month-End'!$F:$F,$AY272,'[1]I. Month-End'!$G:$G,EG$267)</f>
        <v>#VALUE!</v>
      </c>
      <c r="EH272" s="43" t="e">
        <f>SUMIFS('[1]I. Month-End'!$J:$J,'[1]I. Month-End'!$F:$F,$AY272,'[1]I. Month-End'!$G:$G,EH$267)</f>
        <v>#VALUE!</v>
      </c>
      <c r="EI272" s="43" t="e">
        <f>SUMIFS('[1]I. Month-End'!$J:$J,'[1]I. Month-End'!$F:$F,$AY272,'[1]I. Month-End'!$G:$G,EI$267)</f>
        <v>#VALUE!</v>
      </c>
      <c r="EJ272" s="43" t="e">
        <f>SUMIFS('[1]I. Month-End'!$J:$J,'[1]I. Month-End'!$F:$F,$AY272,'[1]I. Month-End'!$G:$G,EJ$267)</f>
        <v>#VALUE!</v>
      </c>
      <c r="EK272" s="43" t="e">
        <f>SUMIFS('[1]I. Month-End'!$J:$J,'[1]I. Month-End'!$F:$F,$AY272,'[1]I. Month-End'!$G:$G,EK$267)</f>
        <v>#VALUE!</v>
      </c>
      <c r="EL272" s="43" t="e">
        <f>SUMIFS('[1]I. Month-End'!$J:$J,'[1]I. Month-End'!$F:$F,$AY272,'[1]I. Month-End'!$G:$G,EL$267)</f>
        <v>#VALUE!</v>
      </c>
      <c r="EM272" s="43" t="e">
        <f>SUMIFS('[1]I. Month-End'!$J:$J,'[1]I. Month-End'!$F:$F,$AY272,'[1]I. Month-End'!$G:$G,EM$267)</f>
        <v>#VALUE!</v>
      </c>
      <c r="EN272" s="43" t="e">
        <f>SUMIFS('[1]I. Month-End'!$J:$J,'[1]I. Month-End'!$F:$F,$AY272,'[1]I. Month-End'!$G:$G,EN$267)</f>
        <v>#VALUE!</v>
      </c>
      <c r="EO272" s="43" t="e">
        <f>SUMIFS('[1]I. Month-End'!$J:$J,'[1]I. Month-End'!$F:$F,$AY272,'[1]I. Month-End'!$G:$G,EO$267)</f>
        <v>#VALUE!</v>
      </c>
      <c r="EP272" s="43" t="e">
        <f>SUMIFS('[1]I. Month-End'!$J:$J,'[1]I. Month-End'!$F:$F,$AY272,'[1]I. Month-End'!$G:$G,EP$267)</f>
        <v>#VALUE!</v>
      </c>
      <c r="EQ272" s="43" t="e">
        <f>SUMIFS('[1]I. Month-End'!$J:$J,'[1]I. Month-End'!$F:$F,$AY272,'[1]I. Month-End'!$G:$G,EQ$267)</f>
        <v>#VALUE!</v>
      </c>
      <c r="ER272" s="43" t="e">
        <f>SUMIFS('[1]I. Month-End'!$J:$J,'[1]I. Month-End'!$F:$F,$AY272,'[1]I. Month-End'!$G:$G,ER$267)</f>
        <v>#VALUE!</v>
      </c>
      <c r="ES272" s="43" t="e">
        <f>SUMIFS('[1]I. Month-End'!$J:$J,'[1]I. Month-End'!$F:$F,$AY272,'[1]I. Month-End'!$G:$G,ES$267)</f>
        <v>#VALUE!</v>
      </c>
      <c r="ET272" s="43" t="e">
        <f>SUMIFS('[1]I. Month-End'!$J:$J,'[1]I. Month-End'!$F:$F,$AY272,'[1]I. Month-End'!$G:$G,ET$267)</f>
        <v>#VALUE!</v>
      </c>
      <c r="EU272" s="43" t="e">
        <f>SUMIFS('[1]I. Month-End'!$J:$J,'[1]I. Month-End'!$F:$F,$AY272,'[1]I. Month-End'!$G:$G,EU$267)</f>
        <v>#VALUE!</v>
      </c>
      <c r="EV272" s="43" t="e">
        <f>SUMIFS('[1]I. Month-End'!$J:$J,'[1]I. Month-End'!$F:$F,$AY272,'[1]I. Month-End'!$G:$G,EV$267)</f>
        <v>#VALUE!</v>
      </c>
      <c r="EW272" s="43" t="e">
        <f>SUMIFS('[1]I. Month-End'!$J:$J,'[1]I. Month-End'!$F:$F,$AY272,'[1]I. Month-End'!$G:$G,EW$267)</f>
        <v>#VALUE!</v>
      </c>
      <c r="EX272" s="43" t="e">
        <f>SUMIFS('[1]I. Month-End'!$J:$J,'[1]I. Month-End'!$F:$F,$AY272,'[1]I. Month-End'!$G:$G,EX$267)</f>
        <v>#VALUE!</v>
      </c>
      <c r="EY272" s="43" t="e">
        <f>SUMIFS('[1]I. Month-End'!$J:$J,'[1]I. Month-End'!$F:$F,$AY272,'[1]I. Month-End'!$G:$G,EY$267)</f>
        <v>#VALUE!</v>
      </c>
      <c r="EZ272" s="43" t="e">
        <f>SUMIFS('[1]I. Month-End'!$J:$J,'[1]I. Month-End'!$F:$F,$AY272,'[1]I. Month-End'!$G:$G,EZ$267)</f>
        <v>#VALUE!</v>
      </c>
      <c r="FA272" s="43" t="e">
        <f>SUMIFS('[1]I. Month-End'!$J:$J,'[1]I. Month-End'!$F:$F,$AY272,'[1]I. Month-End'!$G:$G,FA$267)</f>
        <v>#VALUE!</v>
      </c>
      <c r="FB272" s="43" t="e">
        <f>SUMIFS('[1]I. Month-End'!$J:$J,'[1]I. Month-End'!$F:$F,$AY272,'[1]I. Month-End'!$G:$G,FB$267)</f>
        <v>#VALUE!</v>
      </c>
      <c r="FC272" s="43" t="e">
        <f>SUMIFS('[1]I. Month-End'!$J:$J,'[1]I. Month-End'!$F:$F,$AY272,'[1]I. Month-End'!$G:$G,FC$267)</f>
        <v>#VALUE!</v>
      </c>
      <c r="FD272" s="43" t="e">
        <f>SUMIFS('[1]I. Month-End'!$J:$J,'[1]I. Month-End'!$F:$F,$AY272,'[1]I. Month-End'!$G:$G,FD$267)</f>
        <v>#VALUE!</v>
      </c>
      <c r="FE272" s="43" t="e">
        <f>SUMIFS('[1]I. Month-End'!$J:$J,'[1]I. Month-End'!$F:$F,$AY272,'[1]I. Month-End'!$G:$G,FE$267)</f>
        <v>#VALUE!</v>
      </c>
      <c r="FF272" s="43" t="e">
        <f>SUMIFS('[1]I. Month-End'!$J:$J,'[1]I. Month-End'!$F:$F,$AY272,'[1]I. Month-End'!$G:$G,FF$267)</f>
        <v>#VALUE!</v>
      </c>
      <c r="FG272" s="43" t="e">
        <f>SUMIFS('[1]I. Month-End'!$J:$J,'[1]I. Month-End'!$F:$F,$AY272,'[1]I. Month-End'!$G:$G,FG$267)</f>
        <v>#VALUE!</v>
      </c>
      <c r="FH272" s="43" t="e">
        <f>SUMIFS('[1]I. Month-End'!$J:$J,'[1]I. Month-End'!$F:$F,$AY272,'[1]I. Month-End'!$G:$G,FH$267)</f>
        <v>#VALUE!</v>
      </c>
      <c r="FI272" s="43" t="e">
        <f>SUMIFS('[1]I. Month-End'!$J:$J,'[1]I. Month-End'!$F:$F,$AY272,'[1]I. Month-End'!$G:$G,FI$267)</f>
        <v>#VALUE!</v>
      </c>
    </row>
    <row r="273" spans="1:165" ht="15" customHeight="1">
      <c r="A273" s="44"/>
      <c r="B273" s="44"/>
      <c r="C273" s="44"/>
      <c r="D273" s="44"/>
      <c r="E273" s="44"/>
      <c r="F273" s="44"/>
      <c r="G273" s="44"/>
      <c r="H273" s="44"/>
      <c r="I273" s="44"/>
      <c r="J273" s="44"/>
      <c r="K273" s="44"/>
      <c r="L273" s="44"/>
      <c r="M273" s="44"/>
      <c r="N273" s="44"/>
      <c r="O273" s="44"/>
      <c r="P273" s="44"/>
      <c r="Q273" s="44"/>
      <c r="R273" s="44"/>
      <c r="S273" s="44"/>
      <c r="T273" s="44"/>
      <c r="U273" s="44"/>
      <c r="V273" s="44"/>
      <c r="W273" s="44"/>
      <c r="X273" s="44"/>
      <c r="Y273" s="44"/>
      <c r="Z273" s="44"/>
      <c r="AA273" s="44"/>
      <c r="AB273" s="44"/>
      <c r="AC273" s="44"/>
      <c r="AD273" s="44"/>
      <c r="AE273" s="44"/>
      <c r="AF273" s="44"/>
      <c r="AG273" s="44"/>
      <c r="AH273" s="44"/>
      <c r="AI273" s="44"/>
      <c r="AJ273" s="44"/>
      <c r="AK273" s="44"/>
      <c r="AL273" s="44"/>
      <c r="AM273" s="44"/>
      <c r="AN273" s="44"/>
      <c r="AO273" s="44"/>
      <c r="AP273" s="44"/>
      <c r="AQ273" s="44"/>
      <c r="AR273" s="44"/>
      <c r="AS273" s="44"/>
      <c r="AT273" s="44"/>
      <c r="AU273" s="44"/>
      <c r="AV273" s="44"/>
      <c r="AY273" s="42">
        <v>2021</v>
      </c>
      <c r="AZ273" s="43"/>
      <c r="BA273" s="43"/>
      <c r="BB273" s="43"/>
      <c r="BC273" s="43"/>
      <c r="BD273" s="43"/>
      <c r="BE273" s="43"/>
      <c r="BF273" s="43"/>
      <c r="BG273" s="43"/>
      <c r="BH273" s="43"/>
      <c r="BI273" s="43"/>
      <c r="BJ273" s="43"/>
      <c r="BK273" s="43"/>
      <c r="BL273" s="43"/>
      <c r="BM273" s="43"/>
      <c r="BN273" s="43"/>
      <c r="BO273" s="43"/>
      <c r="BP273" s="43"/>
      <c r="BQ273" s="43"/>
      <c r="BR273" s="43"/>
      <c r="BS273" s="43"/>
      <c r="BT273" s="43"/>
      <c r="BU273" s="43"/>
      <c r="BV273" s="43"/>
      <c r="BW273" s="43"/>
      <c r="BX273" s="43"/>
      <c r="BY273" s="43"/>
      <c r="BZ273" s="43"/>
      <c r="CA273" s="43"/>
      <c r="CB273" s="43"/>
      <c r="CC273" s="43"/>
      <c r="CD273" s="43"/>
      <c r="CE273" s="43"/>
      <c r="CF273" s="43"/>
      <c r="CG273" s="43"/>
      <c r="CH273" s="43"/>
      <c r="CI273" s="43"/>
      <c r="CJ273" s="43"/>
      <c r="CK273" s="43"/>
      <c r="CL273" s="43"/>
      <c r="CM273" s="43"/>
      <c r="CN273" s="43"/>
      <c r="CO273" s="43"/>
      <c r="CP273" s="43"/>
      <c r="CQ273" s="43"/>
      <c r="CR273" s="43"/>
      <c r="CS273" s="43"/>
      <c r="CT273" s="43"/>
      <c r="CU273" s="43"/>
      <c r="CV273" s="43"/>
      <c r="CW273" s="43"/>
      <c r="CX273" s="43"/>
      <c r="CY273" s="43"/>
      <c r="CZ273" s="43"/>
      <c r="DA273" s="43"/>
      <c r="DB273" s="43"/>
      <c r="DC273" s="43"/>
      <c r="DD273" s="43"/>
      <c r="DE273" s="43"/>
      <c r="DF273" s="43"/>
      <c r="DG273" s="43"/>
      <c r="DH273" s="43" t="e">
        <f>SUMIFS('[1]I. Month-End'!$J:$J,'[1]I. Month-End'!$F:$F,$AY273,'[1]I. Month-End'!$G:$G,DH$267)</f>
        <v>#VALUE!</v>
      </c>
      <c r="DI273" s="43" t="e">
        <f>SUMIFS('[1]I. Month-End'!$J:$J,'[1]I. Month-End'!$F:$F,$AY273,'[1]I. Month-End'!$G:$G,DI$267)</f>
        <v>#VALUE!</v>
      </c>
      <c r="DJ273" s="43" t="e">
        <f>SUMIFS('[1]I. Month-End'!$J:$J,'[1]I. Month-End'!$F:$F,$AY273,'[1]I. Month-End'!$G:$G,DJ$267)</f>
        <v>#VALUE!</v>
      </c>
      <c r="DK273" s="43" t="e">
        <f>SUMIFS('[1]I. Month-End'!$J:$J,'[1]I. Month-End'!$F:$F,$AY273,'[1]I. Month-End'!$G:$G,DK$267)</f>
        <v>#VALUE!</v>
      </c>
      <c r="DL273" s="43" t="e">
        <f>SUMIFS('[1]I. Month-End'!$J:$J,'[1]I. Month-End'!$F:$F,$AY273,'[1]I. Month-End'!$G:$G,DL$267)</f>
        <v>#VALUE!</v>
      </c>
      <c r="DM273" s="43" t="e">
        <f>SUMIFS('[1]I. Month-End'!$J:$J,'[1]I. Month-End'!$F:$F,$AY273,'[1]I. Month-End'!$G:$G,DM$267)</f>
        <v>#VALUE!</v>
      </c>
      <c r="DN273" s="43" t="e">
        <f>SUMIFS('[1]I. Month-End'!$J:$J,'[1]I. Month-End'!$F:$F,$AY273,'[1]I. Month-End'!$G:$G,DN$267)</f>
        <v>#VALUE!</v>
      </c>
      <c r="DO273" s="43" t="e">
        <f>SUMIFS('[1]I. Month-End'!$J:$J,'[1]I. Month-End'!$F:$F,$AY273,'[1]I. Month-End'!$G:$G,DO$267)</f>
        <v>#VALUE!</v>
      </c>
      <c r="DP273" s="43" t="e">
        <f>SUMIFS('[1]I. Month-End'!$J:$J,'[1]I. Month-End'!$F:$F,$AY273,'[1]I. Month-End'!$G:$G,DP$267)</f>
        <v>#VALUE!</v>
      </c>
      <c r="DQ273" s="43" t="e">
        <f>SUMIFS('[1]I. Month-End'!$J:$J,'[1]I. Month-End'!$F:$F,$AY273,'[1]I. Month-End'!$G:$G,DQ$267)</f>
        <v>#VALUE!</v>
      </c>
      <c r="DR273" s="43" t="e">
        <f>SUMIFS('[1]I. Month-End'!$J:$J,'[1]I. Month-End'!$F:$F,$AY273,'[1]I. Month-End'!$G:$G,DR$267)</f>
        <v>#VALUE!</v>
      </c>
      <c r="DS273" s="43" t="e">
        <f>SUMIFS('[1]I. Month-End'!$J:$J,'[1]I. Month-End'!$F:$F,$AY273,'[1]I. Month-End'!$G:$G,DS$267)</f>
        <v>#VALUE!</v>
      </c>
      <c r="DT273" s="43" t="e">
        <f>SUMIFS('[1]I. Month-End'!$J:$J,'[1]I. Month-End'!$F:$F,$AY273,'[1]I. Month-End'!$G:$G,DT$267)</f>
        <v>#VALUE!</v>
      </c>
      <c r="DU273" s="43" t="e">
        <f>SUMIFS('[1]I. Month-End'!$J:$J,'[1]I. Month-End'!$F:$F,$AY273,'[1]I. Month-End'!$G:$G,DU$267)</f>
        <v>#VALUE!</v>
      </c>
      <c r="DV273" s="43" t="e">
        <f>SUMIFS('[1]I. Month-End'!$J:$J,'[1]I. Month-End'!$F:$F,$AY273,'[1]I. Month-End'!$G:$G,DV$267)</f>
        <v>#VALUE!</v>
      </c>
      <c r="DW273" s="43" t="e">
        <f>SUMIFS('[1]I. Month-End'!$J:$J,'[1]I. Month-End'!$F:$F,$AY273,'[1]I. Month-End'!$G:$G,DW$267)</f>
        <v>#VALUE!</v>
      </c>
      <c r="DX273" s="43" t="e">
        <f>SUMIFS('[1]I. Month-End'!$J:$J,'[1]I. Month-End'!$F:$F,$AY273,'[1]I. Month-End'!$G:$G,DX$267)</f>
        <v>#VALUE!</v>
      </c>
      <c r="DY273" s="43" t="e">
        <f>SUMIFS('[1]I. Month-End'!$J:$J,'[1]I. Month-End'!$F:$F,$AY273,'[1]I. Month-End'!$G:$G,DY$267)</f>
        <v>#VALUE!</v>
      </c>
      <c r="DZ273" s="43" t="e">
        <f>SUMIFS('[1]I. Month-End'!$J:$J,'[1]I. Month-End'!$F:$F,$AY273,'[1]I. Month-End'!$G:$G,DZ$267)</f>
        <v>#VALUE!</v>
      </c>
      <c r="EA273" s="43" t="e">
        <f>SUMIFS('[1]I. Month-End'!$J:$J,'[1]I. Month-End'!$F:$F,$AY273,'[1]I. Month-End'!$G:$G,EA$267)</f>
        <v>#VALUE!</v>
      </c>
      <c r="EB273" s="43" t="e">
        <f>SUMIFS('[1]I. Month-End'!$J:$J,'[1]I. Month-End'!$F:$F,$AY273,'[1]I. Month-End'!$G:$G,EB$267)</f>
        <v>#VALUE!</v>
      </c>
      <c r="EC273" s="43" t="e">
        <f>SUMIFS('[1]I. Month-End'!$J:$J,'[1]I. Month-End'!$F:$F,$AY273,'[1]I. Month-End'!$G:$G,EC$267)</f>
        <v>#VALUE!</v>
      </c>
      <c r="ED273" s="43" t="e">
        <f>SUMIFS('[1]I. Month-End'!$J:$J,'[1]I. Month-End'!$F:$F,$AY273,'[1]I. Month-End'!$G:$G,ED$267)</f>
        <v>#VALUE!</v>
      </c>
      <c r="EE273" s="43" t="e">
        <f>SUMIFS('[1]I. Month-End'!$J:$J,'[1]I. Month-End'!$F:$F,$AY273,'[1]I. Month-End'!$G:$G,EE$267)</f>
        <v>#VALUE!</v>
      </c>
      <c r="EF273" s="43" t="e">
        <f>SUMIFS('[1]I. Month-End'!$J:$J,'[1]I. Month-End'!$F:$F,$AY273,'[1]I. Month-End'!$G:$G,EF$267)</f>
        <v>#VALUE!</v>
      </c>
      <c r="EG273" s="43" t="e">
        <f>SUMIFS('[1]I. Month-End'!$J:$J,'[1]I. Month-End'!$F:$F,$AY273,'[1]I. Month-End'!$G:$G,EG$267)</f>
        <v>#VALUE!</v>
      </c>
      <c r="EH273" s="43" t="e">
        <f>SUMIFS('[1]I. Month-End'!$J:$J,'[1]I. Month-End'!$F:$F,$AY273,'[1]I. Month-End'!$G:$G,EH$267)</f>
        <v>#VALUE!</v>
      </c>
      <c r="EI273" s="43" t="e">
        <f>SUMIFS('[1]I. Month-End'!$J:$J,'[1]I. Month-End'!$F:$F,$AY273,'[1]I. Month-End'!$G:$G,EI$267)</f>
        <v>#VALUE!</v>
      </c>
      <c r="EJ273" s="43" t="e">
        <f>SUMIFS('[1]I. Month-End'!$J:$J,'[1]I. Month-End'!$F:$F,$AY273,'[1]I. Month-End'!$G:$G,EJ$267)</f>
        <v>#VALUE!</v>
      </c>
      <c r="EK273" s="43" t="e">
        <f>SUMIFS('[1]I. Month-End'!$J:$J,'[1]I. Month-End'!$F:$F,$AY273,'[1]I. Month-End'!$G:$G,EK$267)</f>
        <v>#VALUE!</v>
      </c>
      <c r="EL273" s="43" t="e">
        <f>SUMIFS('[1]I. Month-End'!$J:$J,'[1]I. Month-End'!$F:$F,$AY273,'[1]I. Month-End'!$G:$G,EL$267)</f>
        <v>#VALUE!</v>
      </c>
      <c r="EM273" s="43" t="e">
        <f>SUMIFS('[1]I. Month-End'!$J:$J,'[1]I. Month-End'!$F:$F,$AY273,'[1]I. Month-End'!$G:$G,EM$267)</f>
        <v>#VALUE!</v>
      </c>
      <c r="EN273" s="43" t="e">
        <f>SUMIFS('[1]I. Month-End'!$J:$J,'[1]I. Month-End'!$F:$F,$AY273,'[1]I. Month-End'!$G:$G,EN$267)</f>
        <v>#VALUE!</v>
      </c>
      <c r="EO273" s="43" t="e">
        <f>SUMIFS('[1]I. Month-End'!$J:$J,'[1]I. Month-End'!$F:$F,$AY273,'[1]I. Month-End'!$G:$G,EO$267)</f>
        <v>#VALUE!</v>
      </c>
      <c r="EP273" s="43" t="e">
        <f>SUMIFS('[1]I. Month-End'!$J:$J,'[1]I. Month-End'!$F:$F,$AY273,'[1]I. Month-End'!$G:$G,EP$267)</f>
        <v>#VALUE!</v>
      </c>
      <c r="EQ273" s="43" t="e">
        <f>SUMIFS('[1]I. Month-End'!$J:$J,'[1]I. Month-End'!$F:$F,$AY273,'[1]I. Month-End'!$G:$G,EQ$267)</f>
        <v>#VALUE!</v>
      </c>
      <c r="ER273" s="43" t="e">
        <f>SUMIFS('[1]I. Month-End'!$J:$J,'[1]I. Month-End'!$F:$F,$AY273,'[1]I. Month-End'!$G:$G,ER$267)</f>
        <v>#VALUE!</v>
      </c>
      <c r="ES273" s="43" t="e">
        <f>SUMIFS('[1]I. Month-End'!$J:$J,'[1]I. Month-End'!$F:$F,$AY273,'[1]I. Month-End'!$G:$G,ES$267)</f>
        <v>#VALUE!</v>
      </c>
      <c r="ET273" s="43" t="e">
        <f>SUMIFS('[1]I. Month-End'!$J:$J,'[1]I. Month-End'!$F:$F,$AY273,'[1]I. Month-End'!$G:$G,ET$267)</f>
        <v>#VALUE!</v>
      </c>
      <c r="EU273" s="43" t="e">
        <f>SUMIFS('[1]I. Month-End'!$J:$J,'[1]I. Month-End'!$F:$F,$AY273,'[1]I. Month-End'!$G:$G,EU$267)</f>
        <v>#VALUE!</v>
      </c>
      <c r="EV273" s="43" t="e">
        <f>SUMIFS('[1]I. Month-End'!$J:$J,'[1]I. Month-End'!$F:$F,$AY273,'[1]I. Month-End'!$G:$G,EV$267)</f>
        <v>#VALUE!</v>
      </c>
      <c r="EW273" s="43" t="e">
        <f>SUMIFS('[1]I. Month-End'!$J:$J,'[1]I. Month-End'!$F:$F,$AY273,'[1]I. Month-End'!$G:$G,EW$267)</f>
        <v>#VALUE!</v>
      </c>
      <c r="EX273" s="43" t="e">
        <f>SUMIFS('[1]I. Month-End'!$J:$J,'[1]I. Month-End'!$F:$F,$AY273,'[1]I. Month-End'!$G:$G,EX$267)</f>
        <v>#VALUE!</v>
      </c>
      <c r="EY273" s="43" t="e">
        <f>SUMIFS('[1]I. Month-End'!$J:$J,'[1]I. Month-End'!$F:$F,$AY273,'[1]I. Month-End'!$G:$G,EY$267)</f>
        <v>#VALUE!</v>
      </c>
      <c r="EZ273" s="43" t="e">
        <f>SUMIFS('[1]I. Month-End'!$J:$J,'[1]I. Month-End'!$F:$F,$AY273,'[1]I. Month-End'!$G:$G,EZ$267)</f>
        <v>#VALUE!</v>
      </c>
      <c r="FA273" s="43" t="e">
        <f>SUMIFS('[1]I. Month-End'!$J:$J,'[1]I. Month-End'!$F:$F,$AY273,'[1]I. Month-End'!$G:$G,FA$267)</f>
        <v>#VALUE!</v>
      </c>
      <c r="FB273" s="43" t="e">
        <f>SUMIFS('[1]I. Month-End'!$J:$J,'[1]I. Month-End'!$F:$F,$AY273,'[1]I. Month-End'!$G:$G,FB$267)</f>
        <v>#VALUE!</v>
      </c>
      <c r="FC273" s="43" t="e">
        <f>SUMIFS('[1]I. Month-End'!$J:$J,'[1]I. Month-End'!$F:$F,$AY273,'[1]I. Month-End'!$G:$G,FC$267)</f>
        <v>#VALUE!</v>
      </c>
      <c r="FD273" s="43" t="e">
        <f>SUMIFS('[1]I. Month-End'!$J:$J,'[1]I. Month-End'!$F:$F,$AY273,'[1]I. Month-End'!$G:$G,FD$267)</f>
        <v>#VALUE!</v>
      </c>
      <c r="FE273" s="43" t="e">
        <f>SUMIFS('[1]I. Month-End'!$J:$J,'[1]I. Month-End'!$F:$F,$AY273,'[1]I. Month-End'!$G:$G,FE$267)</f>
        <v>#VALUE!</v>
      </c>
      <c r="FF273" s="43" t="e">
        <f>SUMIFS('[1]I. Month-End'!$J:$J,'[1]I. Month-End'!$F:$F,$AY273,'[1]I. Month-End'!$G:$G,FF$267)</f>
        <v>#VALUE!</v>
      </c>
      <c r="FG273" s="43" t="e">
        <f>SUMIFS('[1]I. Month-End'!$J:$J,'[1]I. Month-End'!$F:$F,$AY273,'[1]I. Month-End'!$G:$G,FG$267)</f>
        <v>#VALUE!</v>
      </c>
      <c r="FH273" s="43" t="e">
        <f>SUMIFS('[1]I. Month-End'!$J:$J,'[1]I. Month-End'!$F:$F,$AY273,'[1]I. Month-End'!$G:$G,FH$267)</f>
        <v>#VALUE!</v>
      </c>
      <c r="FI273" s="43" t="e">
        <f>SUMIFS('[1]I. Month-End'!$J:$J,'[1]I. Month-End'!$F:$F,$AY273,'[1]I. Month-End'!$G:$G,FI$267)</f>
        <v>#VALUE!</v>
      </c>
    </row>
    <row r="274" spans="1:165" ht="15" customHeight="1">
      <c r="A274" s="44"/>
      <c r="B274" s="44"/>
      <c r="C274" s="44"/>
      <c r="D274" s="44"/>
      <c r="E274" s="44"/>
      <c r="F274" s="44"/>
      <c r="G274" s="44"/>
      <c r="H274" s="44"/>
      <c r="I274" s="44"/>
      <c r="J274" s="44"/>
      <c r="K274" s="44"/>
      <c r="L274" s="44"/>
      <c r="M274" s="44"/>
      <c r="N274" s="44"/>
      <c r="O274" s="44"/>
      <c r="P274" s="44"/>
      <c r="Q274" s="44"/>
      <c r="R274" s="44"/>
      <c r="S274" s="44"/>
      <c r="T274" s="44"/>
      <c r="U274" s="44"/>
      <c r="V274" s="44"/>
      <c r="W274" s="44"/>
      <c r="X274" s="44"/>
      <c r="Y274" s="44"/>
      <c r="Z274" s="44"/>
      <c r="AA274" s="44"/>
      <c r="AB274" s="44"/>
      <c r="AC274" s="44"/>
      <c r="AD274" s="44"/>
      <c r="AE274" s="44"/>
      <c r="AF274" s="44"/>
      <c r="AG274" s="44"/>
      <c r="AH274" s="44"/>
      <c r="AI274" s="44"/>
      <c r="AJ274" s="44"/>
      <c r="AK274" s="44"/>
      <c r="AL274" s="44"/>
      <c r="AM274" s="44"/>
      <c r="AN274" s="44"/>
      <c r="AO274" s="44"/>
      <c r="AP274" s="44"/>
      <c r="AQ274" s="44"/>
      <c r="AR274" s="44"/>
      <c r="AS274" s="44"/>
      <c r="AT274" s="44"/>
      <c r="AU274" s="44"/>
      <c r="AV274" s="44"/>
      <c r="AY274" s="42">
        <v>2022</v>
      </c>
      <c r="AZ274" s="43"/>
      <c r="BA274" s="43"/>
      <c r="BB274" s="43"/>
      <c r="BC274" s="43"/>
      <c r="BD274" s="43"/>
      <c r="BE274" s="43"/>
      <c r="BF274" s="43"/>
      <c r="BG274" s="43"/>
      <c r="BH274" s="43"/>
      <c r="BI274" s="43"/>
      <c r="BJ274" s="43"/>
      <c r="BK274" s="43"/>
      <c r="BL274" s="43"/>
      <c r="BM274" s="43"/>
      <c r="BN274" s="43"/>
      <c r="BO274" s="43"/>
      <c r="BP274" s="43"/>
      <c r="BQ274" s="43"/>
      <c r="BR274" s="43"/>
      <c r="BS274" s="43"/>
      <c r="BT274" s="43"/>
      <c r="BU274" s="43"/>
      <c r="BV274" s="43"/>
      <c r="BW274" s="43"/>
      <c r="BX274" s="43"/>
      <c r="BY274" s="43"/>
      <c r="BZ274" s="43"/>
      <c r="CA274" s="43"/>
      <c r="CB274" s="43"/>
      <c r="CC274" s="43"/>
      <c r="CD274" s="43"/>
      <c r="CE274" s="43"/>
      <c r="CF274" s="43"/>
      <c r="CG274" s="43"/>
      <c r="CH274" s="43"/>
      <c r="CI274" s="43"/>
      <c r="CJ274" s="43"/>
      <c r="CK274" s="43"/>
      <c r="CL274" s="43"/>
      <c r="CM274" s="43"/>
      <c r="CN274" s="43"/>
      <c r="CO274" s="43"/>
      <c r="CP274" s="43"/>
      <c r="CQ274" s="43"/>
      <c r="CR274" s="43"/>
      <c r="CS274" s="43"/>
      <c r="CT274" s="43"/>
      <c r="CU274" s="43"/>
      <c r="CV274" s="43"/>
      <c r="CW274" s="43"/>
      <c r="CX274" s="43"/>
      <c r="CY274" s="43"/>
      <c r="CZ274" s="43"/>
      <c r="DA274" s="43"/>
      <c r="DB274" s="43"/>
      <c r="DC274" s="43"/>
      <c r="DD274" s="43"/>
      <c r="DE274" s="43"/>
      <c r="DF274" s="43"/>
      <c r="DG274" s="43"/>
      <c r="DH274" s="43"/>
      <c r="DI274" s="43"/>
      <c r="DJ274" s="43"/>
      <c r="DK274" s="43"/>
      <c r="DL274" s="43"/>
      <c r="DM274" s="43"/>
      <c r="DN274" s="43"/>
      <c r="DO274" s="43"/>
      <c r="DP274" s="43"/>
      <c r="DQ274" s="43"/>
      <c r="DR274" s="43"/>
      <c r="DS274" s="43"/>
      <c r="DT274" s="43" t="e">
        <f>SUMIFS('[1]I. Month-End'!$J:$J,'[1]I. Month-End'!$F:$F,$AY274,'[1]I. Month-End'!$G:$G,DT$267)</f>
        <v>#VALUE!</v>
      </c>
      <c r="DU274" s="43" t="e">
        <f>SUMIFS('[1]I. Month-End'!$J:$J,'[1]I. Month-End'!$F:$F,$AY274,'[1]I. Month-End'!$G:$G,DU$267)</f>
        <v>#VALUE!</v>
      </c>
      <c r="DV274" s="43" t="e">
        <f>SUMIFS('[1]I. Month-End'!$J:$J,'[1]I. Month-End'!$F:$F,$AY274,'[1]I. Month-End'!$G:$G,DV$267)</f>
        <v>#VALUE!</v>
      </c>
      <c r="DW274" s="43" t="e">
        <f>SUMIFS('[1]I. Month-End'!$J:$J,'[1]I. Month-End'!$F:$F,$AY274,'[1]I. Month-End'!$G:$G,DW$267)</f>
        <v>#VALUE!</v>
      </c>
      <c r="DX274" s="43" t="e">
        <f>SUMIFS('[1]I. Month-End'!$J:$J,'[1]I. Month-End'!$F:$F,$AY274,'[1]I. Month-End'!$G:$G,DX$267)</f>
        <v>#VALUE!</v>
      </c>
      <c r="DY274" s="43" t="e">
        <f>SUMIFS('[1]I. Month-End'!$J:$J,'[1]I. Month-End'!$F:$F,$AY274,'[1]I. Month-End'!$G:$G,DY$267)</f>
        <v>#VALUE!</v>
      </c>
      <c r="DZ274" s="43" t="e">
        <f>SUMIFS('[1]I. Month-End'!$J:$J,'[1]I. Month-End'!$F:$F,$AY274,'[1]I. Month-End'!$G:$G,DZ$267)</f>
        <v>#VALUE!</v>
      </c>
      <c r="EA274" s="43" t="e">
        <f>SUMIFS('[1]I. Month-End'!$J:$J,'[1]I. Month-End'!$F:$F,$AY274,'[1]I. Month-End'!$G:$G,EA$267)</f>
        <v>#VALUE!</v>
      </c>
      <c r="EB274" s="43" t="e">
        <f>SUMIFS('[1]I. Month-End'!$J:$J,'[1]I. Month-End'!$F:$F,$AY274,'[1]I. Month-End'!$G:$G,EB$267)</f>
        <v>#VALUE!</v>
      </c>
      <c r="EC274" s="43" t="e">
        <f>SUMIFS('[1]I. Month-End'!$J:$J,'[1]I. Month-End'!$F:$F,$AY274,'[1]I. Month-End'!$G:$G,EC$267)</f>
        <v>#VALUE!</v>
      </c>
      <c r="ED274" s="43" t="e">
        <f>SUMIFS('[1]I. Month-End'!$J:$J,'[1]I. Month-End'!$F:$F,$AY274,'[1]I. Month-End'!$G:$G,ED$267)</f>
        <v>#VALUE!</v>
      </c>
      <c r="EE274" s="43" t="e">
        <f>SUMIFS('[1]I. Month-End'!$J:$J,'[1]I. Month-End'!$F:$F,$AY274,'[1]I. Month-End'!$G:$G,EE$267)</f>
        <v>#VALUE!</v>
      </c>
      <c r="EF274" s="43" t="e">
        <f>SUMIFS('[1]I. Month-End'!$J:$J,'[1]I. Month-End'!$F:$F,$AY274,'[1]I. Month-End'!$G:$G,EF$267)</f>
        <v>#VALUE!</v>
      </c>
      <c r="EG274" s="43" t="e">
        <f>SUMIFS('[1]I. Month-End'!$J:$J,'[1]I. Month-End'!$F:$F,$AY274,'[1]I. Month-End'!$G:$G,EG$267)</f>
        <v>#VALUE!</v>
      </c>
      <c r="EH274" s="43" t="e">
        <f>SUMIFS('[1]I. Month-End'!$J:$J,'[1]I. Month-End'!$F:$F,$AY274,'[1]I. Month-End'!$G:$G,EH$267)</f>
        <v>#VALUE!</v>
      </c>
      <c r="EI274" s="43" t="e">
        <f>SUMIFS('[1]I. Month-End'!$J:$J,'[1]I. Month-End'!$F:$F,$AY274,'[1]I. Month-End'!$G:$G,EI$267)</f>
        <v>#VALUE!</v>
      </c>
      <c r="EJ274" s="43" t="e">
        <f>SUMIFS('[1]I. Month-End'!$J:$J,'[1]I. Month-End'!$F:$F,$AY274,'[1]I. Month-End'!$G:$G,EJ$267)</f>
        <v>#VALUE!</v>
      </c>
      <c r="EK274" s="43" t="e">
        <f>SUMIFS('[1]I. Month-End'!$J:$J,'[1]I. Month-End'!$F:$F,$AY274,'[1]I. Month-End'!$G:$G,EK$267)</f>
        <v>#VALUE!</v>
      </c>
      <c r="EL274" s="43" t="e">
        <f>SUMIFS('[1]I. Month-End'!$J:$J,'[1]I. Month-End'!$F:$F,$AY274,'[1]I. Month-End'!$G:$G,EL$267)</f>
        <v>#VALUE!</v>
      </c>
      <c r="EM274" s="43" t="e">
        <f>SUMIFS('[1]I. Month-End'!$J:$J,'[1]I. Month-End'!$F:$F,$AY274,'[1]I. Month-End'!$G:$G,EM$267)</f>
        <v>#VALUE!</v>
      </c>
      <c r="EN274" s="43" t="e">
        <f>SUMIFS('[1]I. Month-End'!$J:$J,'[1]I. Month-End'!$F:$F,$AY274,'[1]I. Month-End'!$G:$G,EN$267)</f>
        <v>#VALUE!</v>
      </c>
      <c r="EO274" s="43" t="e">
        <f>SUMIFS('[1]I. Month-End'!$J:$J,'[1]I. Month-End'!$F:$F,$AY274,'[1]I. Month-End'!$G:$G,EO$267)</f>
        <v>#VALUE!</v>
      </c>
      <c r="EP274" s="43" t="e">
        <f>SUMIFS('[1]I. Month-End'!$J:$J,'[1]I. Month-End'!$F:$F,$AY274,'[1]I. Month-End'!$G:$G,EP$267)</f>
        <v>#VALUE!</v>
      </c>
      <c r="EQ274" s="43" t="e">
        <f>SUMIFS('[1]I. Month-End'!$J:$J,'[1]I. Month-End'!$F:$F,$AY274,'[1]I. Month-End'!$G:$G,EQ$267)</f>
        <v>#VALUE!</v>
      </c>
      <c r="ER274" s="43" t="e">
        <f>SUMIFS('[1]I. Month-End'!$J:$J,'[1]I. Month-End'!$F:$F,$AY274,'[1]I. Month-End'!$G:$G,ER$267)</f>
        <v>#VALUE!</v>
      </c>
      <c r="ES274" s="43" t="e">
        <f>SUMIFS('[1]I. Month-End'!$J:$J,'[1]I. Month-End'!$F:$F,$AY274,'[1]I. Month-End'!$G:$G,ES$267)</f>
        <v>#VALUE!</v>
      </c>
      <c r="ET274" s="43" t="e">
        <f>SUMIFS('[1]I. Month-End'!$J:$J,'[1]I. Month-End'!$F:$F,$AY274,'[1]I. Month-End'!$G:$G,ET$267)</f>
        <v>#VALUE!</v>
      </c>
      <c r="EU274" s="43" t="e">
        <f>SUMIFS('[1]I. Month-End'!$J:$J,'[1]I. Month-End'!$F:$F,$AY274,'[1]I. Month-End'!$G:$G,EU$267)</f>
        <v>#VALUE!</v>
      </c>
      <c r="EV274" s="43" t="e">
        <f>SUMIFS('[1]I. Month-End'!$J:$J,'[1]I. Month-End'!$F:$F,$AY274,'[1]I. Month-End'!$G:$G,EV$267)</f>
        <v>#VALUE!</v>
      </c>
      <c r="EW274" s="43" t="e">
        <f>SUMIFS('[1]I. Month-End'!$J:$J,'[1]I. Month-End'!$F:$F,$AY274,'[1]I. Month-End'!$G:$G,EW$267)</f>
        <v>#VALUE!</v>
      </c>
      <c r="EX274" s="43" t="e">
        <f>SUMIFS('[1]I. Month-End'!$J:$J,'[1]I. Month-End'!$F:$F,$AY274,'[1]I. Month-End'!$G:$G,EX$267)</f>
        <v>#VALUE!</v>
      </c>
      <c r="EY274" s="43" t="e">
        <f>SUMIFS('[1]I. Month-End'!$J:$J,'[1]I. Month-End'!$F:$F,$AY274,'[1]I. Month-End'!$G:$G,EY$267)</f>
        <v>#VALUE!</v>
      </c>
      <c r="EZ274" s="43" t="e">
        <f>SUMIFS('[1]I. Month-End'!$J:$J,'[1]I. Month-End'!$F:$F,$AY274,'[1]I. Month-End'!$G:$G,EZ$267)</f>
        <v>#VALUE!</v>
      </c>
      <c r="FA274" s="43" t="e">
        <f>SUMIFS('[1]I. Month-End'!$J:$J,'[1]I. Month-End'!$F:$F,$AY274,'[1]I. Month-End'!$G:$G,FA$267)</f>
        <v>#VALUE!</v>
      </c>
      <c r="FB274" s="43" t="e">
        <f>SUMIFS('[1]I. Month-End'!$J:$J,'[1]I. Month-End'!$F:$F,$AY274,'[1]I. Month-End'!$G:$G,FB$267)</f>
        <v>#VALUE!</v>
      </c>
      <c r="FC274" s="43" t="e">
        <f>SUMIFS('[1]I. Month-End'!$J:$J,'[1]I. Month-End'!$F:$F,$AY274,'[1]I. Month-End'!$G:$G,FC$267)</f>
        <v>#VALUE!</v>
      </c>
      <c r="FD274" s="43" t="e">
        <f>SUMIFS('[1]I. Month-End'!$J:$J,'[1]I. Month-End'!$F:$F,$AY274,'[1]I. Month-End'!$G:$G,FD$267)</f>
        <v>#VALUE!</v>
      </c>
      <c r="FE274" s="43" t="e">
        <f>SUMIFS('[1]I. Month-End'!$J:$J,'[1]I. Month-End'!$F:$F,$AY274,'[1]I. Month-End'!$G:$G,FE$267)</f>
        <v>#VALUE!</v>
      </c>
      <c r="FF274" s="43" t="e">
        <f>SUMIFS('[1]I. Month-End'!$J:$J,'[1]I. Month-End'!$F:$F,$AY274,'[1]I. Month-End'!$G:$G,FF$267)</f>
        <v>#VALUE!</v>
      </c>
      <c r="FG274" s="43" t="e">
        <f>SUMIFS('[1]I. Month-End'!$J:$J,'[1]I. Month-End'!$F:$F,$AY274,'[1]I. Month-End'!$G:$G,FG$267)</f>
        <v>#VALUE!</v>
      </c>
      <c r="FH274" s="43" t="e">
        <f>SUMIFS('[1]I. Month-End'!$J:$J,'[1]I. Month-End'!$F:$F,$AY274,'[1]I. Month-End'!$G:$G,FH$267)</f>
        <v>#VALUE!</v>
      </c>
      <c r="FI274" s="43" t="e">
        <f>SUMIFS('[1]I. Month-End'!$J:$J,'[1]I. Month-End'!$F:$F,$AY274,'[1]I. Month-End'!$G:$G,FI$267)</f>
        <v>#VALUE!</v>
      </c>
    </row>
    <row r="275" spans="1:165" ht="15" customHeight="1">
      <c r="A275" s="44"/>
      <c r="B275" s="44"/>
      <c r="C275" s="44"/>
      <c r="D275" s="44"/>
      <c r="E275" s="44"/>
      <c r="F275" s="44"/>
      <c r="G275" s="44"/>
      <c r="H275" s="44"/>
      <c r="I275" s="44"/>
      <c r="J275" s="44"/>
      <c r="K275" s="44"/>
      <c r="L275" s="44"/>
      <c r="M275" s="44"/>
      <c r="N275" s="44"/>
      <c r="O275" s="44"/>
      <c r="P275" s="44"/>
      <c r="Q275" s="44"/>
      <c r="R275" s="44"/>
      <c r="S275" s="44"/>
      <c r="T275" s="44"/>
      <c r="U275" s="44"/>
      <c r="V275" s="44"/>
      <c r="W275" s="44"/>
      <c r="X275" s="44"/>
      <c r="Y275" s="44"/>
      <c r="Z275" s="44"/>
      <c r="AA275" s="44"/>
      <c r="AB275" s="44"/>
      <c r="AC275" s="44"/>
      <c r="AD275" s="44"/>
      <c r="AE275" s="44"/>
      <c r="AF275" s="44"/>
      <c r="AG275" s="44"/>
      <c r="AH275" s="44"/>
      <c r="AI275" s="44"/>
      <c r="AJ275" s="44"/>
      <c r="AK275" s="44"/>
      <c r="AL275" s="44"/>
      <c r="AM275" s="44"/>
      <c r="AN275" s="44"/>
      <c r="AO275" s="44"/>
      <c r="AP275" s="44"/>
      <c r="AQ275" s="44"/>
      <c r="AR275" s="44"/>
      <c r="AS275" s="44"/>
      <c r="AT275" s="44"/>
      <c r="AU275" s="44"/>
      <c r="AV275" s="44"/>
      <c r="AY275" s="42">
        <v>2023</v>
      </c>
      <c r="AZ275" s="43"/>
      <c r="BA275" s="43"/>
      <c r="BB275" s="43"/>
      <c r="BC275" s="43"/>
      <c r="BD275" s="43"/>
      <c r="BE275" s="43"/>
      <c r="BF275" s="43"/>
      <c r="BG275" s="43"/>
      <c r="BH275" s="43"/>
      <c r="BI275" s="43"/>
      <c r="BJ275" s="43"/>
      <c r="BK275" s="43"/>
      <c r="BL275" s="43"/>
      <c r="BM275" s="43"/>
      <c r="BN275" s="43"/>
      <c r="BO275" s="43"/>
      <c r="BP275" s="43"/>
      <c r="BQ275" s="43"/>
      <c r="BR275" s="43"/>
      <c r="BS275" s="43"/>
      <c r="BT275" s="43"/>
      <c r="BU275" s="43"/>
      <c r="BV275" s="43"/>
      <c r="BW275" s="43"/>
      <c r="BX275" s="43"/>
      <c r="BY275" s="43"/>
      <c r="BZ275" s="43"/>
      <c r="CA275" s="43"/>
      <c r="CB275" s="43"/>
      <c r="CC275" s="43"/>
      <c r="CD275" s="43"/>
      <c r="CE275" s="43"/>
      <c r="CF275" s="43"/>
      <c r="CG275" s="43"/>
      <c r="CH275" s="43"/>
      <c r="CI275" s="43"/>
      <c r="CJ275" s="43"/>
      <c r="CK275" s="43"/>
      <c r="CL275" s="43"/>
      <c r="CM275" s="43"/>
      <c r="CN275" s="43"/>
      <c r="CO275" s="43"/>
      <c r="CP275" s="43"/>
      <c r="CQ275" s="43"/>
      <c r="CR275" s="43"/>
      <c r="CS275" s="43"/>
      <c r="CT275" s="43"/>
      <c r="CU275" s="43"/>
      <c r="CV275" s="43"/>
      <c r="CW275" s="43"/>
      <c r="CX275" s="43"/>
      <c r="CY275" s="43"/>
      <c r="CZ275" s="43"/>
      <c r="DA275" s="43"/>
      <c r="DB275" s="43"/>
      <c r="DC275" s="43"/>
      <c r="DD275" s="43"/>
      <c r="DE275" s="43"/>
      <c r="DF275" s="43"/>
      <c r="DG275" s="43"/>
      <c r="DH275" s="43"/>
      <c r="DI275" s="43"/>
      <c r="DJ275" s="43"/>
      <c r="DK275" s="43"/>
      <c r="DL275" s="43"/>
      <c r="DM275" s="43"/>
      <c r="DN275" s="43"/>
      <c r="DO275" s="43"/>
      <c r="DP275" s="43"/>
      <c r="DQ275" s="43"/>
      <c r="DR275" s="43"/>
      <c r="DS275" s="43"/>
      <c r="DT275" s="43"/>
      <c r="DU275" s="43"/>
      <c r="DV275" s="43"/>
      <c r="DW275" s="43"/>
      <c r="DX275" s="43"/>
      <c r="DY275" s="43"/>
      <c r="DZ275" s="43"/>
      <c r="EA275" s="43"/>
      <c r="EB275" s="43"/>
      <c r="EC275" s="43"/>
      <c r="ED275" s="43"/>
      <c r="EE275" s="43"/>
      <c r="EF275" s="43" t="e">
        <f>SUMIFS('[1]I. Month-End'!$J:$J,'[1]I. Month-End'!$F:$F,$AY275,'[1]I. Month-End'!$G:$G,EF$267)</f>
        <v>#VALUE!</v>
      </c>
      <c r="EG275" s="43" t="e">
        <f>SUMIFS('[1]I. Month-End'!$J:$J,'[1]I. Month-End'!$F:$F,$AY275,'[1]I. Month-End'!$G:$G,EG$267)</f>
        <v>#VALUE!</v>
      </c>
      <c r="EH275" s="43" t="e">
        <f>SUMIFS('[1]I. Month-End'!$J:$J,'[1]I. Month-End'!$F:$F,$AY275,'[1]I. Month-End'!$G:$G,EH$267)</f>
        <v>#VALUE!</v>
      </c>
      <c r="EI275" s="43" t="e">
        <f>SUMIFS('[1]I. Month-End'!$J:$J,'[1]I. Month-End'!$F:$F,$AY275,'[1]I. Month-End'!$G:$G,EI$267)</f>
        <v>#VALUE!</v>
      </c>
      <c r="EJ275" s="43" t="e">
        <f>SUMIFS('[1]I. Month-End'!$J:$J,'[1]I. Month-End'!$F:$F,$AY275,'[1]I. Month-End'!$G:$G,EJ$267)</f>
        <v>#VALUE!</v>
      </c>
      <c r="EK275" s="43" t="e">
        <f>SUMIFS('[1]I. Month-End'!$J:$J,'[1]I. Month-End'!$F:$F,$AY275,'[1]I. Month-End'!$G:$G,EK$267)</f>
        <v>#VALUE!</v>
      </c>
      <c r="EL275" s="43" t="e">
        <f>SUMIFS('[1]I. Month-End'!$J:$J,'[1]I. Month-End'!$F:$F,$AY275,'[1]I. Month-End'!$G:$G,EL$267)</f>
        <v>#VALUE!</v>
      </c>
      <c r="EM275" s="43" t="e">
        <f>SUMIFS('[1]I. Month-End'!$J:$J,'[1]I. Month-End'!$F:$F,$AY275,'[1]I. Month-End'!$G:$G,EM$267)</f>
        <v>#VALUE!</v>
      </c>
      <c r="EN275" s="43" t="e">
        <f>SUMIFS('[1]I. Month-End'!$J:$J,'[1]I. Month-End'!$F:$F,$AY275,'[1]I. Month-End'!$G:$G,EN$267)</f>
        <v>#VALUE!</v>
      </c>
      <c r="EO275" s="43" t="e">
        <f>SUMIFS('[1]I. Month-End'!$J:$J,'[1]I. Month-End'!$F:$F,$AY275,'[1]I. Month-End'!$G:$G,EO$267)</f>
        <v>#VALUE!</v>
      </c>
      <c r="EP275" s="43" t="e">
        <f>SUMIFS('[1]I. Month-End'!$J:$J,'[1]I. Month-End'!$F:$F,$AY275,'[1]I. Month-End'!$G:$G,EP$267)</f>
        <v>#VALUE!</v>
      </c>
      <c r="EQ275" s="43" t="e">
        <f>SUMIFS('[1]I. Month-End'!$J:$J,'[1]I. Month-End'!$F:$F,$AY275,'[1]I. Month-End'!$G:$G,EQ$267)</f>
        <v>#VALUE!</v>
      </c>
      <c r="ER275" s="43" t="e">
        <f>SUMIFS('[1]I. Month-End'!$J:$J,'[1]I. Month-End'!$F:$F,$AY275,'[1]I. Month-End'!$G:$G,ER$267)</f>
        <v>#VALUE!</v>
      </c>
      <c r="ES275" s="43" t="e">
        <f>SUMIFS('[1]I. Month-End'!$J:$J,'[1]I. Month-End'!$F:$F,$AY275,'[1]I. Month-End'!$G:$G,ES$267)</f>
        <v>#VALUE!</v>
      </c>
      <c r="ET275" s="43" t="e">
        <f>SUMIFS('[1]I. Month-End'!$J:$J,'[1]I. Month-End'!$F:$F,$AY275,'[1]I. Month-End'!$G:$G,ET$267)</f>
        <v>#VALUE!</v>
      </c>
      <c r="EU275" s="43" t="e">
        <f>SUMIFS('[1]I. Month-End'!$J:$J,'[1]I. Month-End'!$F:$F,$AY275,'[1]I. Month-End'!$G:$G,EU$267)</f>
        <v>#VALUE!</v>
      </c>
      <c r="EV275" s="43" t="e">
        <f>SUMIFS('[1]I. Month-End'!$J:$J,'[1]I. Month-End'!$F:$F,$AY275,'[1]I. Month-End'!$G:$G,EV$267)</f>
        <v>#VALUE!</v>
      </c>
      <c r="EW275" s="43" t="e">
        <f>SUMIFS('[1]I. Month-End'!$J:$J,'[1]I. Month-End'!$F:$F,$AY275,'[1]I. Month-End'!$G:$G,EW$267)</f>
        <v>#VALUE!</v>
      </c>
      <c r="EX275" s="43" t="e">
        <f>SUMIFS('[1]I. Month-End'!$J:$J,'[1]I. Month-End'!$F:$F,$AY275,'[1]I. Month-End'!$G:$G,EX$267)</f>
        <v>#VALUE!</v>
      </c>
      <c r="EY275" s="43" t="e">
        <f>SUMIFS('[1]I. Month-End'!$J:$J,'[1]I. Month-End'!$F:$F,$AY275,'[1]I. Month-End'!$G:$G,EY$267)</f>
        <v>#VALUE!</v>
      </c>
      <c r="EZ275" s="43" t="e">
        <f>SUMIFS('[1]I. Month-End'!$J:$J,'[1]I. Month-End'!$F:$F,$AY275,'[1]I. Month-End'!$G:$G,EZ$267)</f>
        <v>#VALUE!</v>
      </c>
      <c r="FA275" s="43" t="e">
        <f>SUMIFS('[1]I. Month-End'!$J:$J,'[1]I. Month-End'!$F:$F,$AY275,'[1]I. Month-End'!$G:$G,FA$267)</f>
        <v>#VALUE!</v>
      </c>
      <c r="FB275" s="43" t="e">
        <f>SUMIFS('[1]I. Month-End'!$J:$J,'[1]I. Month-End'!$F:$F,$AY275,'[1]I. Month-End'!$G:$G,FB$267)</f>
        <v>#VALUE!</v>
      </c>
      <c r="FC275" s="43" t="e">
        <f>SUMIFS('[1]I. Month-End'!$J:$J,'[1]I. Month-End'!$F:$F,$AY275,'[1]I. Month-End'!$G:$G,FC$267)</f>
        <v>#VALUE!</v>
      </c>
      <c r="FD275" s="43" t="e">
        <f>SUMIFS('[1]I. Month-End'!$J:$J,'[1]I. Month-End'!$F:$F,$AY275,'[1]I. Month-End'!$G:$G,FD$267)</f>
        <v>#VALUE!</v>
      </c>
      <c r="FE275" s="43" t="e">
        <f>SUMIFS('[1]I. Month-End'!$J:$J,'[1]I. Month-End'!$F:$F,$AY275,'[1]I. Month-End'!$G:$G,FE$267)</f>
        <v>#VALUE!</v>
      </c>
      <c r="FF275" s="43" t="e">
        <f>SUMIFS('[1]I. Month-End'!$J:$J,'[1]I. Month-End'!$F:$F,$AY275,'[1]I. Month-End'!$G:$G,FF$267)</f>
        <v>#VALUE!</v>
      </c>
      <c r="FG275" s="43" t="e">
        <f>SUMIFS('[1]I. Month-End'!$J:$J,'[1]I. Month-End'!$F:$F,$AY275,'[1]I. Month-End'!$G:$G,FG$267)</f>
        <v>#VALUE!</v>
      </c>
      <c r="FH275" s="43" t="e">
        <f>SUMIFS('[1]I. Month-End'!$J:$J,'[1]I. Month-End'!$F:$F,$AY275,'[1]I. Month-End'!$G:$G,FH$267)</f>
        <v>#VALUE!</v>
      </c>
      <c r="FI275" s="43" t="e">
        <f>SUMIFS('[1]I. Month-End'!$J:$J,'[1]I. Month-End'!$F:$F,$AY275,'[1]I. Month-End'!$G:$G,FI$267)</f>
        <v>#VALUE!</v>
      </c>
    </row>
    <row r="276" spans="1:165" ht="15" customHeight="1">
      <c r="A276" s="44"/>
      <c r="B276" s="44"/>
      <c r="C276" s="44"/>
      <c r="D276" s="44"/>
      <c r="E276" s="44"/>
      <c r="F276" s="44"/>
      <c r="G276" s="44"/>
      <c r="H276" s="44"/>
      <c r="I276" s="44"/>
      <c r="J276" s="44"/>
      <c r="K276" s="44"/>
      <c r="L276" s="44"/>
      <c r="M276" s="44"/>
      <c r="N276" s="44"/>
      <c r="O276" s="44"/>
      <c r="P276" s="44"/>
      <c r="Q276" s="44"/>
      <c r="R276" s="44"/>
      <c r="S276" s="44"/>
      <c r="T276" s="44"/>
      <c r="U276" s="44"/>
      <c r="V276" s="44"/>
      <c r="W276" s="44"/>
      <c r="X276" s="44"/>
      <c r="Y276" s="44"/>
      <c r="Z276" s="44"/>
      <c r="AA276" s="44"/>
      <c r="AB276" s="44"/>
      <c r="AC276" s="44"/>
      <c r="AD276" s="44"/>
      <c r="AE276" s="44"/>
      <c r="AF276" s="44"/>
      <c r="AG276" s="44"/>
      <c r="AH276" s="44"/>
      <c r="AI276" s="44"/>
      <c r="AJ276" s="44"/>
      <c r="AK276" s="44"/>
      <c r="AL276" s="44"/>
      <c r="AM276" s="44"/>
      <c r="AN276" s="44"/>
      <c r="AO276" s="44"/>
      <c r="AP276" s="44"/>
      <c r="AQ276" s="44"/>
      <c r="AR276" s="44"/>
      <c r="AS276" s="44"/>
      <c r="AT276" s="44"/>
      <c r="AU276" s="44"/>
      <c r="AV276" s="44"/>
      <c r="AY276" s="42">
        <v>2024</v>
      </c>
      <c r="AZ276" s="43"/>
      <c r="BA276" s="43"/>
      <c r="BB276" s="43"/>
      <c r="BC276" s="43"/>
      <c r="BD276" s="43"/>
      <c r="BE276" s="43"/>
      <c r="BF276" s="43"/>
      <c r="BG276" s="43"/>
      <c r="BH276" s="43"/>
      <c r="BI276" s="43"/>
      <c r="BJ276" s="43"/>
      <c r="BK276" s="43"/>
      <c r="BL276" s="43"/>
      <c r="BM276" s="43"/>
      <c r="BN276" s="43"/>
      <c r="BO276" s="43"/>
      <c r="BP276" s="43"/>
      <c r="BQ276" s="43"/>
      <c r="BR276" s="43"/>
      <c r="BS276" s="43"/>
      <c r="BT276" s="43"/>
      <c r="BU276" s="43"/>
      <c r="BV276" s="43"/>
      <c r="BW276" s="43"/>
      <c r="BX276" s="43"/>
      <c r="BY276" s="43"/>
      <c r="BZ276" s="43"/>
      <c r="CA276" s="43"/>
      <c r="CB276" s="43"/>
      <c r="CC276" s="43"/>
      <c r="CD276" s="43"/>
      <c r="CE276" s="43"/>
      <c r="CF276" s="43"/>
      <c r="CG276" s="43"/>
      <c r="CH276" s="43"/>
      <c r="CI276" s="43"/>
      <c r="CJ276" s="43"/>
      <c r="CK276" s="43"/>
      <c r="CL276" s="43"/>
      <c r="CM276" s="43"/>
      <c r="CN276" s="43"/>
      <c r="CO276" s="43"/>
      <c r="CP276" s="43"/>
      <c r="CQ276" s="43"/>
      <c r="CR276" s="43"/>
      <c r="CS276" s="43"/>
      <c r="CT276" s="43"/>
      <c r="CU276" s="43"/>
      <c r="CV276" s="43"/>
      <c r="CW276" s="43"/>
      <c r="CX276" s="43"/>
      <c r="CY276" s="43"/>
      <c r="CZ276" s="43"/>
      <c r="DA276" s="43"/>
      <c r="DB276" s="43"/>
      <c r="DC276" s="43"/>
      <c r="DD276" s="43"/>
      <c r="DE276" s="43"/>
      <c r="DF276" s="43"/>
      <c r="DG276" s="43"/>
      <c r="DH276" s="43"/>
      <c r="DI276" s="43"/>
      <c r="DJ276" s="43"/>
      <c r="DK276" s="43"/>
      <c r="DL276" s="43"/>
      <c r="DM276" s="43"/>
      <c r="DN276" s="43"/>
      <c r="DO276" s="43"/>
      <c r="DP276" s="43"/>
      <c r="DQ276" s="43"/>
      <c r="DR276" s="43"/>
      <c r="DS276" s="43"/>
      <c r="DT276" s="43"/>
      <c r="DU276" s="43"/>
      <c r="DV276" s="43"/>
      <c r="DW276" s="43"/>
      <c r="DX276" s="43"/>
      <c r="DY276" s="43"/>
      <c r="DZ276" s="43"/>
      <c r="EA276" s="43"/>
      <c r="EB276" s="43"/>
      <c r="EC276" s="43"/>
      <c r="ED276" s="43"/>
      <c r="EE276" s="43"/>
      <c r="EF276" s="43"/>
      <c r="EG276" s="43"/>
      <c r="EH276" s="43"/>
      <c r="EI276" s="43"/>
      <c r="EJ276" s="43"/>
      <c r="EK276" s="43"/>
      <c r="EL276" s="43"/>
      <c r="EM276" s="43"/>
      <c r="EN276" s="43"/>
      <c r="EO276" s="43"/>
      <c r="EP276" s="43"/>
      <c r="EQ276" s="43"/>
      <c r="ER276" s="43" t="e">
        <f>SUMIFS('[1]I. Month-End'!$J:$J,'[1]I. Month-End'!$F:$F,$AY276,'[1]I. Month-End'!$G:$G,ER$267)</f>
        <v>#VALUE!</v>
      </c>
      <c r="ES276" s="43" t="e">
        <f>SUMIFS('[1]I. Month-End'!$J:$J,'[1]I. Month-End'!$F:$F,$AY276,'[1]I. Month-End'!$G:$G,ES$267)</f>
        <v>#VALUE!</v>
      </c>
      <c r="ET276" s="43" t="e">
        <f>SUMIFS('[1]I. Month-End'!$J:$J,'[1]I. Month-End'!$F:$F,$AY276,'[1]I. Month-End'!$G:$G,ET$267)</f>
        <v>#VALUE!</v>
      </c>
      <c r="EU276" s="43" t="e">
        <f>SUMIFS('[1]I. Month-End'!$J:$J,'[1]I. Month-End'!$F:$F,$AY276,'[1]I. Month-End'!$G:$G,EU$267)</f>
        <v>#VALUE!</v>
      </c>
      <c r="EV276" s="43" t="e">
        <f>SUMIFS('[1]I. Month-End'!$J:$J,'[1]I. Month-End'!$F:$F,$AY276,'[1]I. Month-End'!$G:$G,EV$267)</f>
        <v>#VALUE!</v>
      </c>
      <c r="EW276" s="43" t="e">
        <f>SUMIFS('[1]I. Month-End'!$J:$J,'[1]I. Month-End'!$F:$F,$AY276,'[1]I. Month-End'!$G:$G,EW$267)</f>
        <v>#VALUE!</v>
      </c>
      <c r="EX276" s="43" t="e">
        <f>SUMIFS('[1]I. Month-End'!$J:$J,'[1]I. Month-End'!$F:$F,$AY276,'[1]I. Month-End'!$G:$G,EX$267)</f>
        <v>#VALUE!</v>
      </c>
      <c r="EY276" s="43" t="e">
        <f>SUMIFS('[1]I. Month-End'!$J:$J,'[1]I. Month-End'!$F:$F,$AY276,'[1]I. Month-End'!$G:$G,EY$267)</f>
        <v>#VALUE!</v>
      </c>
      <c r="EZ276" s="43" t="e">
        <f>SUMIFS('[1]I. Month-End'!$J:$J,'[1]I. Month-End'!$F:$F,$AY276,'[1]I. Month-End'!$G:$G,EZ$267)</f>
        <v>#VALUE!</v>
      </c>
      <c r="FA276" s="43" t="e">
        <f>SUMIFS('[1]I. Month-End'!$J:$J,'[1]I. Month-End'!$F:$F,$AY276,'[1]I. Month-End'!$G:$G,FA$267)</f>
        <v>#VALUE!</v>
      </c>
      <c r="FB276" s="43" t="e">
        <f>SUMIFS('[1]I. Month-End'!$J:$J,'[1]I. Month-End'!$F:$F,$AY276,'[1]I. Month-End'!$G:$G,FB$267)</f>
        <v>#VALUE!</v>
      </c>
      <c r="FC276" s="43" t="e">
        <f>SUMIFS('[1]I. Month-End'!$J:$J,'[1]I. Month-End'!$F:$F,$AY276,'[1]I. Month-End'!$G:$G,FC$267)</f>
        <v>#VALUE!</v>
      </c>
      <c r="FD276" s="43" t="e">
        <f>SUMIFS('[1]I. Month-End'!$J:$J,'[1]I. Month-End'!$F:$F,$AY276,'[1]I. Month-End'!$G:$G,FD$267)</f>
        <v>#VALUE!</v>
      </c>
      <c r="FE276" s="43" t="e">
        <f>SUMIFS('[1]I. Month-End'!$J:$J,'[1]I. Month-End'!$F:$F,$AY276,'[1]I. Month-End'!$G:$G,FE$267)</f>
        <v>#VALUE!</v>
      </c>
      <c r="FF276" s="43" t="e">
        <f>SUMIFS('[1]I. Month-End'!$J:$J,'[1]I. Month-End'!$F:$F,$AY276,'[1]I. Month-End'!$G:$G,FF$267)</f>
        <v>#VALUE!</v>
      </c>
      <c r="FG276" s="43" t="e">
        <f>SUMIFS('[1]I. Month-End'!$J:$J,'[1]I. Month-End'!$F:$F,$AY276,'[1]I. Month-End'!$G:$G,FG$267)</f>
        <v>#VALUE!</v>
      </c>
      <c r="FH276" s="43" t="e">
        <f>SUMIFS('[1]I. Month-End'!$J:$J,'[1]I. Month-End'!$F:$F,$AY276,'[1]I. Month-End'!$G:$G,FH$267)</f>
        <v>#VALUE!</v>
      </c>
      <c r="FI276" s="43" t="e">
        <f>SUMIFS('[1]I. Month-End'!$J:$J,'[1]I. Month-End'!$F:$F,$AY276,'[1]I. Month-End'!$G:$G,FI$267)</f>
        <v>#VALUE!</v>
      </c>
    </row>
    <row r="277" spans="1:165" ht="15" customHeight="1">
      <c r="A277" s="44"/>
      <c r="B277" s="44"/>
      <c r="C277" s="44"/>
      <c r="D277" s="44"/>
      <c r="E277" s="44"/>
      <c r="F277" s="44"/>
      <c r="G277" s="44"/>
      <c r="H277" s="44"/>
      <c r="I277" s="44"/>
      <c r="J277" s="44"/>
      <c r="K277" s="44"/>
      <c r="L277" s="44"/>
      <c r="M277" s="44"/>
      <c r="N277" s="44"/>
      <c r="O277" s="44"/>
      <c r="P277" s="44"/>
      <c r="Q277" s="44"/>
      <c r="R277" s="44"/>
      <c r="S277" s="44"/>
      <c r="T277" s="44"/>
      <c r="U277" s="44"/>
      <c r="V277" s="44"/>
      <c r="W277" s="44"/>
      <c r="X277" s="44"/>
      <c r="Y277" s="44"/>
      <c r="Z277" s="44"/>
      <c r="AA277" s="44"/>
      <c r="AB277" s="44"/>
      <c r="AC277" s="44"/>
      <c r="AD277" s="44"/>
      <c r="AE277" s="44"/>
      <c r="AF277" s="44"/>
      <c r="AG277" s="44"/>
      <c r="AH277" s="44"/>
      <c r="AI277" s="44"/>
      <c r="AJ277" s="44"/>
      <c r="AK277" s="44"/>
      <c r="AL277" s="44"/>
      <c r="AM277" s="44"/>
      <c r="AN277" s="44"/>
      <c r="AO277" s="44"/>
      <c r="AP277" s="44"/>
      <c r="AQ277" s="44"/>
      <c r="AR277" s="44"/>
      <c r="AS277" s="44"/>
      <c r="AT277" s="44"/>
      <c r="AU277" s="44"/>
      <c r="AV277" s="44"/>
    </row>
    <row r="278" spans="1:165" ht="15" customHeight="1">
      <c r="A278" s="44"/>
      <c r="B278" s="44"/>
      <c r="C278" s="44"/>
      <c r="D278" s="44"/>
      <c r="E278" s="44"/>
      <c r="F278" s="44"/>
      <c r="G278" s="44"/>
      <c r="H278" s="44"/>
      <c r="I278" s="44"/>
      <c r="J278" s="44"/>
      <c r="K278" s="44"/>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row>
    <row r="279" spans="1:165" ht="15" customHeight="1">
      <c r="A279" s="44"/>
      <c r="B279" s="44"/>
      <c r="C279" s="44"/>
      <c r="D279" s="44"/>
      <c r="E279" s="44"/>
      <c r="F279" s="44"/>
      <c r="G279" s="44"/>
      <c r="H279" s="44"/>
      <c r="I279" s="44"/>
      <c r="J279" s="44"/>
      <c r="K279" s="44"/>
      <c r="L279" s="44"/>
      <c r="M279" s="44"/>
      <c r="N279" s="44"/>
      <c r="O279" s="44"/>
      <c r="P279" s="44"/>
      <c r="Q279" s="44"/>
      <c r="R279" s="44"/>
      <c r="S279" s="44"/>
      <c r="T279" s="44"/>
      <c r="U279" s="44"/>
      <c r="V279" s="44"/>
      <c r="W279" s="44"/>
      <c r="X279" s="44"/>
      <c r="Y279" s="44"/>
      <c r="Z279" s="44"/>
      <c r="AA279" s="44"/>
      <c r="AB279" s="44"/>
      <c r="AC279" s="44"/>
      <c r="AD279" s="44"/>
      <c r="AE279" s="44"/>
      <c r="AF279" s="44"/>
      <c r="AG279" s="44"/>
      <c r="AH279" s="44"/>
      <c r="AI279" s="44"/>
      <c r="AJ279" s="44"/>
      <c r="AK279" s="44"/>
      <c r="AL279" s="44"/>
      <c r="AM279" s="44"/>
      <c r="AN279" s="44"/>
      <c r="AO279" s="44"/>
      <c r="AP279" s="44"/>
      <c r="AQ279" s="44"/>
      <c r="AR279" s="44"/>
      <c r="AS279" s="44"/>
      <c r="AT279" s="44"/>
      <c r="AU279" s="44"/>
      <c r="AV279" s="44"/>
    </row>
    <row r="280" spans="1:165" ht="15" customHeight="1">
      <c r="A280" s="44"/>
      <c r="B280" s="44"/>
      <c r="C280" s="44"/>
      <c r="D280" s="44"/>
      <c r="E280" s="44"/>
      <c r="F280" s="44"/>
      <c r="G280" s="44"/>
      <c r="H280" s="44"/>
      <c r="I280" s="44"/>
      <c r="J280" s="44"/>
      <c r="K280" s="44"/>
      <c r="L280" s="44"/>
      <c r="M280" s="44"/>
      <c r="N280" s="44"/>
      <c r="O280" s="44"/>
      <c r="P280" s="44"/>
      <c r="Q280" s="44"/>
      <c r="R280" s="44"/>
      <c r="S280" s="44"/>
      <c r="T280" s="44"/>
      <c r="U280" s="44"/>
      <c r="V280" s="44"/>
      <c r="W280" s="44"/>
      <c r="X280" s="44"/>
      <c r="Y280" s="44"/>
      <c r="Z280" s="44"/>
      <c r="AA280" s="44"/>
      <c r="AB280" s="44"/>
      <c r="AC280" s="44"/>
      <c r="AD280" s="44"/>
      <c r="AE280" s="44"/>
      <c r="AF280" s="44"/>
      <c r="AG280" s="44"/>
      <c r="AH280" s="44"/>
      <c r="AI280" s="44"/>
      <c r="AJ280" s="44"/>
      <c r="AK280" s="44"/>
      <c r="AL280" s="44"/>
      <c r="AM280" s="44"/>
      <c r="AN280" s="44"/>
      <c r="AO280" s="44"/>
      <c r="AP280" s="44"/>
      <c r="AQ280" s="44"/>
      <c r="AR280" s="44"/>
      <c r="AS280" s="44"/>
      <c r="AT280" s="44"/>
      <c r="AU280" s="44"/>
      <c r="AV280" s="44"/>
    </row>
    <row r="281" spans="1:165" ht="15" customHeight="1">
      <c r="A281" s="44"/>
      <c r="B281" s="44"/>
      <c r="C281" s="44"/>
      <c r="D281" s="44"/>
      <c r="E281" s="44"/>
      <c r="F281" s="44"/>
      <c r="G281" s="44"/>
      <c r="H281" s="44"/>
      <c r="I281" s="44"/>
      <c r="J281" s="44"/>
      <c r="K281" s="44"/>
      <c r="L281" s="44"/>
      <c r="M281" s="44"/>
      <c r="N281" s="44"/>
      <c r="O281" s="44"/>
      <c r="P281" s="44"/>
      <c r="Q281" s="44"/>
      <c r="R281" s="44"/>
      <c r="S281" s="44"/>
      <c r="T281" s="44"/>
      <c r="U281" s="44"/>
      <c r="V281" s="44"/>
      <c r="W281" s="44"/>
      <c r="X281" s="44"/>
      <c r="Y281" s="44"/>
      <c r="Z281" s="44"/>
      <c r="AA281" s="44"/>
      <c r="AB281" s="44"/>
      <c r="AC281" s="44"/>
      <c r="AD281" s="44"/>
      <c r="AE281" s="44"/>
      <c r="AF281" s="44"/>
      <c r="AG281" s="44"/>
      <c r="AH281" s="44"/>
      <c r="AI281" s="44"/>
      <c r="AJ281" s="44"/>
      <c r="AK281" s="44"/>
      <c r="AL281" s="44"/>
      <c r="AM281" s="44"/>
      <c r="AN281" s="44"/>
      <c r="AO281" s="44"/>
      <c r="AP281" s="44"/>
      <c r="AQ281" s="44"/>
      <c r="AR281" s="44"/>
      <c r="AS281" s="44"/>
      <c r="AT281" s="44"/>
      <c r="AU281" s="44"/>
      <c r="AV281" s="44"/>
    </row>
    <row r="282" spans="1:165" ht="15" customHeight="1">
      <c r="A282" s="44"/>
      <c r="B282" s="105"/>
      <c r="C282" s="105"/>
      <c r="D282" s="105"/>
      <c r="E282" s="105"/>
      <c r="F282" s="105"/>
      <c r="G282" s="105"/>
      <c r="H282" s="105"/>
      <c r="I282" s="105"/>
      <c r="J282" s="105"/>
      <c r="K282" s="105"/>
      <c r="L282" s="105"/>
      <c r="M282" s="105"/>
      <c r="N282" s="105"/>
      <c r="O282" s="105"/>
      <c r="P282" s="105"/>
      <c r="Q282" s="105"/>
      <c r="R282" s="105"/>
      <c r="S282" s="105"/>
      <c r="T282" s="105"/>
      <c r="U282" s="105"/>
      <c r="V282" s="105"/>
      <c r="W282" s="105"/>
      <c r="X282" s="105"/>
      <c r="Y282" s="105"/>
      <c r="Z282" s="105"/>
      <c r="AA282" s="105"/>
      <c r="AB282" s="105"/>
      <c r="AC282" s="105"/>
      <c r="AD282" s="105"/>
      <c r="AE282" s="105"/>
      <c r="AF282" s="105"/>
      <c r="AG282" s="105"/>
      <c r="AH282" s="105"/>
      <c r="AI282" s="105"/>
      <c r="AJ282" s="105"/>
      <c r="AK282" s="105"/>
      <c r="AL282" s="105"/>
      <c r="AM282" s="105"/>
      <c r="AN282" s="105"/>
      <c r="AO282" s="105"/>
      <c r="AP282" s="105"/>
      <c r="AQ282" s="105"/>
      <c r="AR282" s="105"/>
      <c r="AS282" s="105"/>
      <c r="AT282" s="105"/>
      <c r="AU282" s="44"/>
      <c r="AV282" s="44"/>
    </row>
    <row r="283" spans="1:165" ht="15" customHeight="1">
      <c r="A283" s="44"/>
      <c r="B283" s="73"/>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44"/>
    </row>
    <row r="284" spans="1:165" ht="15" customHeight="1">
      <c r="A284" s="105" t="str">
        <f>_xlfn.CONCAT("Data as of: ", TEXT($AZ$2,"dd mmmm yyyy"))</f>
        <v>Data as of: 30 June 2025</v>
      </c>
      <c r="B284" s="105"/>
      <c r="C284" s="105"/>
      <c r="D284" s="105"/>
      <c r="E284" s="105"/>
      <c r="F284" s="105"/>
      <c r="G284" s="105"/>
      <c r="H284" s="105"/>
      <c r="I284" s="105"/>
      <c r="J284" s="105"/>
      <c r="K284" s="105"/>
      <c r="L284" s="105"/>
      <c r="M284" s="105"/>
      <c r="N284" s="105"/>
      <c r="O284" s="105"/>
      <c r="P284" s="105"/>
      <c r="Q284" s="105"/>
      <c r="R284" s="105"/>
      <c r="S284" s="105"/>
      <c r="T284" s="105"/>
      <c r="U284" s="105"/>
      <c r="V284" s="105"/>
      <c r="W284" s="105"/>
      <c r="X284" s="105"/>
      <c r="Y284" s="105"/>
      <c r="Z284" s="105"/>
      <c r="AA284" s="105"/>
      <c r="AB284" s="105"/>
      <c r="AC284" s="105"/>
      <c r="AD284" s="105"/>
      <c r="AE284" s="105"/>
      <c r="AF284" s="105"/>
      <c r="AG284" s="105"/>
      <c r="AH284" s="105"/>
      <c r="AI284" s="105"/>
      <c r="AJ284" s="105"/>
      <c r="AK284" s="105"/>
      <c r="AL284" s="105"/>
      <c r="AM284" s="105"/>
      <c r="AN284" s="105"/>
      <c r="AO284" s="105"/>
      <c r="AP284" s="105"/>
      <c r="AQ284" s="105"/>
      <c r="AR284" s="105"/>
      <c r="AS284" s="105"/>
      <c r="AT284" s="105"/>
      <c r="AU284" s="105"/>
      <c r="AV284" s="105"/>
    </row>
    <row r="285" spans="1:165" ht="15" customHeight="1">
      <c r="A285" s="108" t="s">
        <v>144</v>
      </c>
      <c r="B285" s="108"/>
      <c r="C285" s="108"/>
      <c r="D285" s="108"/>
      <c r="E285" s="108"/>
      <c r="F285" s="108"/>
      <c r="G285" s="108"/>
      <c r="H285" s="108"/>
      <c r="I285" s="108"/>
      <c r="J285" s="108"/>
      <c r="K285" s="108"/>
      <c r="L285" s="108"/>
      <c r="M285" s="108"/>
      <c r="N285" s="108"/>
      <c r="O285" s="108"/>
      <c r="P285" s="108"/>
      <c r="Q285" s="108"/>
      <c r="R285" s="108"/>
      <c r="S285" s="108"/>
      <c r="T285" s="108"/>
      <c r="U285" s="108"/>
      <c r="V285" s="108"/>
      <c r="W285" s="108"/>
      <c r="X285" s="108"/>
      <c r="Y285" s="108"/>
      <c r="Z285" s="108"/>
      <c r="AA285" s="108"/>
      <c r="AB285" s="108"/>
      <c r="AC285" s="108"/>
      <c r="AD285" s="108"/>
      <c r="AE285" s="108"/>
      <c r="AF285" s="108"/>
      <c r="AG285" s="108"/>
      <c r="AH285" s="108"/>
      <c r="AI285" s="108"/>
      <c r="AJ285" s="108"/>
      <c r="AK285" s="108"/>
      <c r="AL285" s="108"/>
      <c r="AM285" s="108"/>
      <c r="AN285" s="108"/>
      <c r="AO285" s="108"/>
      <c r="AP285" s="108"/>
      <c r="AQ285" s="108"/>
      <c r="AR285" s="108"/>
      <c r="AS285" s="108"/>
      <c r="AT285" s="108"/>
      <c r="AU285" s="108"/>
      <c r="AV285" s="108"/>
    </row>
    <row r="286" spans="1:165" ht="15" customHeight="1">
      <c r="A286" s="108"/>
      <c r="B286" s="108"/>
      <c r="C286" s="108"/>
      <c r="D286" s="108"/>
      <c r="E286" s="108"/>
      <c r="F286" s="108"/>
      <c r="G286" s="108"/>
      <c r="H286" s="108"/>
      <c r="I286" s="108"/>
      <c r="J286" s="108"/>
      <c r="K286" s="108"/>
      <c r="L286" s="108"/>
      <c r="M286" s="108"/>
      <c r="N286" s="108"/>
      <c r="O286" s="108"/>
      <c r="P286" s="108"/>
      <c r="Q286" s="108"/>
      <c r="R286" s="108"/>
      <c r="S286" s="108"/>
      <c r="T286" s="108"/>
      <c r="U286" s="108"/>
      <c r="V286" s="108"/>
      <c r="W286" s="108"/>
      <c r="X286" s="108"/>
      <c r="Y286" s="108"/>
      <c r="Z286" s="108"/>
      <c r="AA286" s="108"/>
      <c r="AB286" s="108"/>
      <c r="AC286" s="108"/>
      <c r="AD286" s="108"/>
      <c r="AE286" s="108"/>
      <c r="AF286" s="108"/>
      <c r="AG286" s="108"/>
      <c r="AH286" s="108"/>
      <c r="AI286" s="108"/>
      <c r="AJ286" s="108"/>
      <c r="AK286" s="108"/>
      <c r="AL286" s="108"/>
      <c r="AM286" s="108"/>
      <c r="AN286" s="108"/>
      <c r="AO286" s="108"/>
      <c r="AP286" s="108"/>
      <c r="AQ286" s="108"/>
      <c r="AR286" s="108"/>
      <c r="AS286" s="108"/>
      <c r="AT286" s="108"/>
      <c r="AU286" s="108"/>
      <c r="AV286" s="108"/>
    </row>
    <row r="287" spans="1:165" ht="15" customHeight="1">
      <c r="A287" s="108"/>
      <c r="B287" s="108"/>
      <c r="C287" s="108"/>
      <c r="D287" s="108"/>
      <c r="E287" s="108"/>
      <c r="F287" s="108"/>
      <c r="G287" s="108"/>
      <c r="H287" s="108"/>
      <c r="I287" s="108"/>
      <c r="J287" s="108"/>
      <c r="K287" s="108"/>
      <c r="L287" s="108"/>
      <c r="M287" s="108"/>
      <c r="N287" s="108"/>
      <c r="O287" s="108"/>
      <c r="P287" s="108"/>
      <c r="Q287" s="108"/>
      <c r="R287" s="108"/>
      <c r="S287" s="108"/>
      <c r="T287" s="108"/>
      <c r="U287" s="108"/>
      <c r="V287" s="108"/>
      <c r="W287" s="108"/>
      <c r="X287" s="108"/>
      <c r="Y287" s="108"/>
      <c r="Z287" s="108"/>
      <c r="AA287" s="108"/>
      <c r="AB287" s="108"/>
      <c r="AC287" s="108"/>
      <c r="AD287" s="108"/>
      <c r="AE287" s="108"/>
      <c r="AF287" s="108"/>
      <c r="AG287" s="108"/>
      <c r="AH287" s="108"/>
      <c r="AI287" s="108"/>
      <c r="AJ287" s="108"/>
      <c r="AK287" s="108"/>
      <c r="AL287" s="108"/>
      <c r="AM287" s="108"/>
      <c r="AN287" s="108"/>
      <c r="AO287" s="108"/>
      <c r="AP287" s="108"/>
      <c r="AQ287" s="108"/>
      <c r="AR287" s="108"/>
      <c r="AS287" s="108"/>
      <c r="AT287" s="108"/>
      <c r="AU287" s="108"/>
      <c r="AV287" s="108"/>
    </row>
    <row r="288" spans="1:165" ht="15" customHeight="1">
      <c r="A288" s="108"/>
      <c r="B288" s="108"/>
      <c r="C288" s="108"/>
      <c r="D288" s="108"/>
      <c r="E288" s="108"/>
      <c r="F288" s="108"/>
      <c r="G288" s="108"/>
      <c r="H288" s="108"/>
      <c r="I288" s="108"/>
      <c r="J288" s="108"/>
      <c r="K288" s="108"/>
      <c r="L288" s="108"/>
      <c r="M288" s="108"/>
      <c r="N288" s="108"/>
      <c r="O288" s="108"/>
      <c r="P288" s="108"/>
      <c r="Q288" s="108"/>
      <c r="R288" s="108"/>
      <c r="S288" s="108"/>
      <c r="T288" s="108"/>
      <c r="U288" s="108"/>
      <c r="V288" s="108"/>
      <c r="W288" s="108"/>
      <c r="X288" s="108"/>
      <c r="Y288" s="108"/>
      <c r="Z288" s="108"/>
      <c r="AA288" s="108"/>
      <c r="AB288" s="108"/>
      <c r="AC288" s="108"/>
      <c r="AD288" s="108"/>
      <c r="AE288" s="108"/>
      <c r="AF288" s="108"/>
      <c r="AG288" s="108"/>
      <c r="AH288" s="108"/>
      <c r="AI288" s="108"/>
      <c r="AJ288" s="108"/>
      <c r="AK288" s="108"/>
      <c r="AL288" s="108"/>
      <c r="AM288" s="108"/>
      <c r="AN288" s="108"/>
      <c r="AO288" s="108"/>
      <c r="AP288" s="108"/>
      <c r="AQ288" s="108"/>
      <c r="AR288" s="108"/>
      <c r="AS288" s="108"/>
      <c r="AT288" s="108"/>
      <c r="AU288" s="108"/>
      <c r="AV288" s="108"/>
    </row>
    <row r="290" spans="2:156" s="87" customFormat="1" ht="15" customHeight="1">
      <c r="B290" s="109" t="s">
        <v>148</v>
      </c>
      <c r="C290" s="109"/>
      <c r="D290" s="109"/>
      <c r="E290" s="109"/>
      <c r="F290" s="109"/>
      <c r="G290" s="109"/>
      <c r="H290" s="109"/>
      <c r="I290" s="109"/>
      <c r="J290" s="109"/>
      <c r="K290" s="109"/>
      <c r="L290" s="109"/>
      <c r="M290" s="109"/>
      <c r="N290" s="109"/>
      <c r="O290" s="109"/>
      <c r="P290" s="109"/>
      <c r="Q290" s="109"/>
      <c r="R290" s="109"/>
      <c r="S290" s="109"/>
      <c r="T290" s="109"/>
      <c r="U290" s="109"/>
      <c r="V290" s="109"/>
      <c r="W290" s="109"/>
      <c r="X290" s="109"/>
      <c r="Y290" s="109"/>
      <c r="Z290" s="109"/>
      <c r="AA290" s="109"/>
      <c r="AB290" s="109"/>
      <c r="AC290" s="109"/>
      <c r="AD290" s="109"/>
      <c r="AE290" s="109"/>
      <c r="AF290" s="109"/>
      <c r="AG290" s="109"/>
      <c r="AH290" s="109"/>
      <c r="AI290" s="109"/>
      <c r="AJ290" s="109"/>
      <c r="AK290" s="109"/>
      <c r="AL290" s="109"/>
      <c r="AM290" s="109"/>
      <c r="AN290" s="109"/>
      <c r="AO290" s="109"/>
      <c r="AP290" s="109"/>
      <c r="AQ290" s="109"/>
      <c r="AR290" s="109"/>
      <c r="AS290" s="109"/>
      <c r="AT290" s="109"/>
      <c r="AU290" s="109"/>
      <c r="AY290" s="88"/>
    </row>
    <row r="291" spans="2:156" s="87" customFormat="1" ht="15" customHeight="1">
      <c r="B291" s="109"/>
      <c r="C291" s="109"/>
      <c r="D291" s="109"/>
      <c r="E291" s="109"/>
      <c r="F291" s="109"/>
      <c r="G291" s="109"/>
      <c r="H291" s="109"/>
      <c r="I291" s="109"/>
      <c r="J291" s="109"/>
      <c r="K291" s="109"/>
      <c r="L291" s="109"/>
      <c r="M291" s="109"/>
      <c r="N291" s="109"/>
      <c r="O291" s="109"/>
      <c r="P291" s="109"/>
      <c r="Q291" s="109"/>
      <c r="R291" s="109"/>
      <c r="S291" s="109"/>
      <c r="T291" s="109"/>
      <c r="U291" s="109"/>
      <c r="V291" s="109"/>
      <c r="W291" s="109"/>
      <c r="X291" s="109"/>
      <c r="Y291" s="109"/>
      <c r="Z291" s="109"/>
      <c r="AA291" s="109"/>
      <c r="AB291" s="109"/>
      <c r="AC291" s="109"/>
      <c r="AD291" s="109"/>
      <c r="AE291" s="109"/>
      <c r="AF291" s="109"/>
      <c r="AG291" s="109"/>
      <c r="AH291" s="109"/>
      <c r="AI291" s="109"/>
      <c r="AJ291" s="109"/>
      <c r="AK291" s="109"/>
      <c r="AL291" s="109"/>
      <c r="AM291" s="109"/>
      <c r="AN291" s="109"/>
      <c r="AO291" s="109"/>
      <c r="AP291" s="109"/>
      <c r="AQ291" s="109"/>
      <c r="AR291" s="109"/>
      <c r="AS291" s="109"/>
      <c r="AT291" s="109"/>
      <c r="AU291" s="109"/>
      <c r="AY291" s="88"/>
    </row>
    <row r="292" spans="2:156" s="87" customFormat="1" ht="15" customHeight="1">
      <c r="B292" s="89"/>
      <c r="C292" s="89"/>
      <c r="D292" s="89"/>
      <c r="E292" s="89"/>
      <c r="F292" s="89"/>
      <c r="G292" s="89"/>
      <c r="H292" s="89"/>
      <c r="I292" s="89"/>
      <c r="J292" s="89"/>
      <c r="K292" s="89"/>
      <c r="L292" s="89"/>
      <c r="M292" s="89"/>
      <c r="N292" s="89"/>
      <c r="O292" s="89"/>
      <c r="P292" s="89"/>
      <c r="Q292" s="89"/>
      <c r="R292" s="89"/>
      <c r="S292" s="89"/>
      <c r="T292" s="89"/>
      <c r="U292" s="89"/>
      <c r="V292" s="89"/>
      <c r="W292" s="89"/>
      <c r="X292" s="89"/>
      <c r="Y292" s="89"/>
      <c r="Z292" s="89"/>
      <c r="AA292" s="89"/>
      <c r="AB292" s="89"/>
      <c r="AC292" s="89"/>
      <c r="AD292" s="89"/>
      <c r="AE292" s="89"/>
      <c r="AF292" s="89"/>
      <c r="AG292" s="89"/>
      <c r="AH292" s="89"/>
      <c r="AI292" s="89"/>
      <c r="AJ292" s="89"/>
      <c r="AK292" s="89"/>
      <c r="AL292" s="89"/>
      <c r="AM292" s="89"/>
      <c r="AN292" s="89"/>
      <c r="AO292" s="89"/>
      <c r="AP292" s="89"/>
      <c r="AQ292" s="89"/>
      <c r="AR292" s="89"/>
      <c r="AS292" s="89"/>
      <c r="AT292" s="89"/>
      <c r="AU292" s="89"/>
      <c r="AY292" s="88"/>
    </row>
    <row r="293" spans="2:156" s="87" customFormat="1" ht="15" customHeight="1">
      <c r="B293" s="89"/>
      <c r="C293" s="89"/>
      <c r="D293" s="89"/>
      <c r="E293" s="89"/>
      <c r="F293" s="89"/>
      <c r="G293" s="89"/>
      <c r="H293" s="89"/>
      <c r="I293" s="89"/>
      <c r="J293" s="89"/>
      <c r="K293" s="89"/>
      <c r="L293" s="89"/>
      <c r="M293" s="89"/>
      <c r="N293" s="89"/>
      <c r="O293" s="89"/>
      <c r="P293" s="89"/>
      <c r="Q293" s="89"/>
      <c r="R293" s="89"/>
      <c r="S293" s="89"/>
      <c r="T293" s="89"/>
      <c r="U293" s="89"/>
      <c r="V293" s="89"/>
      <c r="W293" s="89"/>
      <c r="X293" s="89"/>
      <c r="Y293" s="89"/>
      <c r="Z293" s="89"/>
      <c r="AA293" s="89"/>
      <c r="AB293" s="89"/>
      <c r="AC293" s="89"/>
      <c r="AD293" s="89"/>
      <c r="AE293" s="89"/>
      <c r="AF293" s="89"/>
      <c r="AG293" s="89"/>
      <c r="AH293" s="89"/>
      <c r="AI293" s="89"/>
      <c r="AJ293" s="89"/>
      <c r="AK293" s="89"/>
      <c r="AL293" s="89"/>
      <c r="AM293" s="89"/>
      <c r="AN293" s="89"/>
      <c r="AO293" s="89"/>
      <c r="AP293" s="89"/>
      <c r="AQ293" s="89"/>
      <c r="AR293" s="89"/>
      <c r="AS293" s="89"/>
      <c r="AT293" s="89"/>
      <c r="AU293" s="89"/>
      <c r="AY293" s="88"/>
      <c r="AZ293" s="90">
        <v>1</v>
      </c>
      <c r="BA293" s="90">
        <v>2</v>
      </c>
      <c r="BB293" s="90">
        <v>3</v>
      </c>
      <c r="BC293" s="90">
        <v>4</v>
      </c>
      <c r="BD293" s="90">
        <v>5</v>
      </c>
      <c r="BE293" s="90">
        <v>6</v>
      </c>
      <c r="BF293" s="90">
        <v>7</v>
      </c>
      <c r="BG293" s="90">
        <v>8</v>
      </c>
      <c r="BH293" s="90">
        <v>9</v>
      </c>
      <c r="BI293" s="90">
        <v>10</v>
      </c>
      <c r="BJ293" s="90">
        <v>11</v>
      </c>
      <c r="BK293" s="90">
        <v>12</v>
      </c>
      <c r="BL293" s="90">
        <v>13</v>
      </c>
      <c r="BM293" s="90">
        <v>14</v>
      </c>
      <c r="BN293" s="90">
        <v>15</v>
      </c>
      <c r="BO293" s="90">
        <v>16</v>
      </c>
      <c r="BP293" s="90">
        <v>17</v>
      </c>
      <c r="BQ293" s="90">
        <v>18</v>
      </c>
      <c r="BR293" s="90">
        <v>19</v>
      </c>
      <c r="BS293" s="90">
        <v>20</v>
      </c>
      <c r="BT293" s="90">
        <v>21</v>
      </c>
      <c r="BU293" s="90">
        <v>22</v>
      </c>
      <c r="BV293" s="90">
        <v>23</v>
      </c>
      <c r="BW293" s="90">
        <v>24</v>
      </c>
      <c r="BX293" s="90">
        <v>25</v>
      </c>
      <c r="BY293" s="90">
        <v>26</v>
      </c>
      <c r="BZ293" s="90">
        <v>27</v>
      </c>
      <c r="CA293" s="90">
        <v>28</v>
      </c>
      <c r="CB293" s="90">
        <v>29</v>
      </c>
      <c r="CC293" s="90">
        <v>30</v>
      </c>
      <c r="CD293" s="90">
        <v>31</v>
      </c>
      <c r="CE293" s="90">
        <v>32</v>
      </c>
      <c r="CF293" s="90">
        <v>33</v>
      </c>
      <c r="CG293" s="90">
        <v>34</v>
      </c>
      <c r="CH293" s="91"/>
      <c r="CI293" s="91"/>
      <c r="CJ293" s="91"/>
      <c r="CK293" s="92"/>
      <c r="CL293" s="92"/>
      <c r="CM293" s="92"/>
      <c r="CN293" s="92"/>
      <c r="CO293" s="92"/>
      <c r="CP293" s="92"/>
      <c r="CQ293" s="92"/>
      <c r="CR293" s="92"/>
      <c r="CS293" s="92"/>
      <c r="CT293" s="92"/>
      <c r="CU293" s="92"/>
      <c r="CV293" s="92"/>
      <c r="CW293" s="92"/>
      <c r="CX293" s="92"/>
      <c r="CY293" s="92"/>
      <c r="CZ293" s="92"/>
      <c r="DA293" s="92"/>
      <c r="DB293" s="92"/>
      <c r="DC293" s="92"/>
      <c r="DD293" s="92"/>
      <c r="DE293" s="92"/>
      <c r="DF293" s="92"/>
      <c r="DG293" s="92"/>
      <c r="DH293" s="92"/>
      <c r="DI293" s="92"/>
      <c r="DJ293" s="92"/>
      <c r="DK293" s="92"/>
      <c r="DL293" s="92"/>
      <c r="DM293" s="92"/>
      <c r="DN293" s="92"/>
      <c r="DO293" s="92"/>
      <c r="DP293" s="92"/>
      <c r="DQ293" s="92"/>
      <c r="DR293" s="92"/>
      <c r="DS293" s="92"/>
      <c r="DT293" s="92"/>
      <c r="DU293" s="92"/>
      <c r="DV293" s="92"/>
      <c r="DW293" s="92"/>
      <c r="DX293" s="92"/>
      <c r="DY293" s="92"/>
      <c r="DZ293" s="92"/>
      <c r="EA293" s="92"/>
      <c r="EB293" s="92"/>
      <c r="EC293" s="92"/>
      <c r="ED293" s="92"/>
      <c r="EE293" s="92"/>
      <c r="EF293" s="92"/>
      <c r="EG293" s="92"/>
      <c r="EH293" s="92"/>
      <c r="EI293" s="92"/>
      <c r="EJ293" s="92"/>
      <c r="EK293" s="92"/>
      <c r="EL293" s="92"/>
      <c r="EM293" s="92"/>
      <c r="EN293" s="92"/>
      <c r="EO293" s="92"/>
      <c r="EP293" s="92"/>
      <c r="EQ293" s="92"/>
      <c r="ER293" s="92"/>
      <c r="ES293" s="92"/>
      <c r="ET293" s="92"/>
      <c r="EU293" s="92"/>
      <c r="EV293" s="92"/>
      <c r="EW293" s="92"/>
      <c r="EX293" s="92"/>
      <c r="EY293" s="92"/>
      <c r="EZ293" s="92"/>
    </row>
    <row r="294" spans="2:156" s="87" customFormat="1" ht="15" customHeight="1">
      <c r="B294" s="89"/>
      <c r="C294" s="89"/>
      <c r="D294" s="89"/>
      <c r="E294" s="89"/>
      <c r="F294" s="89"/>
      <c r="G294" s="89"/>
      <c r="H294" s="89"/>
      <c r="I294" s="89"/>
      <c r="J294" s="89"/>
      <c r="K294" s="89"/>
      <c r="L294" s="89"/>
      <c r="M294" s="89"/>
      <c r="N294" s="89"/>
      <c r="O294" s="89"/>
      <c r="P294" s="89"/>
      <c r="Q294" s="89"/>
      <c r="R294" s="89"/>
      <c r="S294" s="89"/>
      <c r="T294" s="89"/>
      <c r="U294" s="89"/>
      <c r="V294" s="89"/>
      <c r="W294" s="89"/>
      <c r="X294" s="89"/>
      <c r="Y294" s="89"/>
      <c r="Z294" s="89"/>
      <c r="AA294" s="89"/>
      <c r="AB294" s="89"/>
      <c r="AC294" s="89"/>
      <c r="AD294" s="89"/>
      <c r="AE294" s="89"/>
      <c r="AF294" s="89"/>
      <c r="AG294" s="89"/>
      <c r="AH294" s="89"/>
      <c r="AI294" s="89"/>
      <c r="AJ294" s="89"/>
      <c r="AK294" s="89"/>
      <c r="AL294" s="89"/>
      <c r="AM294" s="89"/>
      <c r="AN294" s="89"/>
      <c r="AO294" s="89"/>
      <c r="AP294" s="89"/>
      <c r="AQ294" s="89"/>
      <c r="AR294" s="89"/>
      <c r="AS294" s="89"/>
      <c r="AT294" s="89"/>
      <c r="AU294" s="89"/>
      <c r="AY294" s="88" t="s">
        <v>79</v>
      </c>
      <c r="AZ294" s="93" t="e">
        <f>SUMIFS('[1]II. Quarters in Repayment'!$E:$E,'[1]II. Quarters in Repayment'!$A:$A,AZ$293)</f>
        <v>#VALUE!</v>
      </c>
      <c r="BA294" s="93" t="e">
        <f>SUMIFS('[1]II. Quarters in Repayment'!$E:$E,'[1]II. Quarters in Repayment'!$A:$A,BA$293)</f>
        <v>#VALUE!</v>
      </c>
      <c r="BB294" s="93" t="e">
        <f>SUMIFS('[1]II. Quarters in Repayment'!$E:$E,'[1]II. Quarters in Repayment'!$A:$A,BB$293)</f>
        <v>#VALUE!</v>
      </c>
      <c r="BC294" s="93" t="e">
        <f>SUMIFS('[1]II. Quarters in Repayment'!$E:$E,'[1]II. Quarters in Repayment'!$A:$A,BC$293)</f>
        <v>#VALUE!</v>
      </c>
      <c r="BD294" s="93" t="e">
        <f>SUMIFS('[1]II. Quarters in Repayment'!$E:$E,'[1]II. Quarters in Repayment'!$A:$A,BD$293)</f>
        <v>#VALUE!</v>
      </c>
      <c r="BE294" s="93" t="e">
        <f>SUMIFS('[1]II. Quarters in Repayment'!$E:$E,'[1]II. Quarters in Repayment'!$A:$A,BE$293)</f>
        <v>#VALUE!</v>
      </c>
      <c r="BF294" s="93" t="e">
        <f>SUMIFS('[1]II. Quarters in Repayment'!$E:$E,'[1]II. Quarters in Repayment'!$A:$A,BF$293)</f>
        <v>#VALUE!</v>
      </c>
      <c r="BG294" s="93" t="e">
        <f>SUMIFS('[1]II. Quarters in Repayment'!$E:$E,'[1]II. Quarters in Repayment'!$A:$A,BG$293)</f>
        <v>#VALUE!</v>
      </c>
      <c r="BH294" s="93" t="e">
        <f>SUMIFS('[1]II. Quarters in Repayment'!$E:$E,'[1]II. Quarters in Repayment'!$A:$A,BH$293)</f>
        <v>#VALUE!</v>
      </c>
      <c r="BI294" s="93" t="e">
        <f>SUMIFS('[1]II. Quarters in Repayment'!$E:$E,'[1]II. Quarters in Repayment'!$A:$A,BI$293)</f>
        <v>#VALUE!</v>
      </c>
      <c r="BJ294" s="93" t="e">
        <f>SUMIFS('[1]II. Quarters in Repayment'!$E:$E,'[1]II. Quarters in Repayment'!$A:$A,BJ$293)</f>
        <v>#VALUE!</v>
      </c>
      <c r="BK294" s="93" t="e">
        <f>SUMIFS('[1]II. Quarters in Repayment'!$E:$E,'[1]II. Quarters in Repayment'!$A:$A,BK$293)</f>
        <v>#VALUE!</v>
      </c>
      <c r="BL294" s="93" t="e">
        <f>SUMIFS('[1]II. Quarters in Repayment'!$E:$E,'[1]II. Quarters in Repayment'!$A:$A,BL$293)</f>
        <v>#VALUE!</v>
      </c>
      <c r="BM294" s="93" t="e">
        <f>SUMIFS('[1]II. Quarters in Repayment'!$E:$E,'[1]II. Quarters in Repayment'!$A:$A,BM$293)</f>
        <v>#VALUE!</v>
      </c>
      <c r="BN294" s="93" t="e">
        <f>SUMIFS('[1]II. Quarters in Repayment'!$E:$E,'[1]II. Quarters in Repayment'!$A:$A,BN$293)</f>
        <v>#VALUE!</v>
      </c>
      <c r="BO294" s="93" t="e">
        <f>SUMIFS('[1]II. Quarters in Repayment'!$E:$E,'[1]II. Quarters in Repayment'!$A:$A,BO$293)</f>
        <v>#VALUE!</v>
      </c>
      <c r="BP294" s="93" t="e">
        <f>SUMIFS('[1]II. Quarters in Repayment'!$E:$E,'[1]II. Quarters in Repayment'!$A:$A,BP$293)</f>
        <v>#VALUE!</v>
      </c>
      <c r="BQ294" s="93" t="e">
        <f>SUMIFS('[1]II. Quarters in Repayment'!$E:$E,'[1]II. Quarters in Repayment'!$A:$A,BQ$293)</f>
        <v>#VALUE!</v>
      </c>
      <c r="BR294" s="93" t="e">
        <f>SUMIFS('[1]II. Quarters in Repayment'!$E:$E,'[1]II. Quarters in Repayment'!$A:$A,BR$293)</f>
        <v>#VALUE!</v>
      </c>
      <c r="BS294" s="93" t="e">
        <f>SUMIFS('[1]II. Quarters in Repayment'!$E:$E,'[1]II. Quarters in Repayment'!$A:$A,BS$293)</f>
        <v>#VALUE!</v>
      </c>
      <c r="BT294" s="93" t="e">
        <f>SUMIFS('[1]II. Quarters in Repayment'!$E:$E,'[1]II. Quarters in Repayment'!$A:$A,BT$293)</f>
        <v>#VALUE!</v>
      </c>
      <c r="BU294" s="93" t="e">
        <f>SUMIFS('[1]II. Quarters in Repayment'!$E:$E,'[1]II. Quarters in Repayment'!$A:$A,BU$293)</f>
        <v>#VALUE!</v>
      </c>
      <c r="BV294" s="93" t="e">
        <f>SUMIFS('[1]II. Quarters in Repayment'!$E:$E,'[1]II. Quarters in Repayment'!$A:$A,BV$293)</f>
        <v>#VALUE!</v>
      </c>
      <c r="BW294" s="93" t="e">
        <f>SUMIFS('[1]II. Quarters in Repayment'!$E:$E,'[1]II. Quarters in Repayment'!$A:$A,BW$293)</f>
        <v>#VALUE!</v>
      </c>
      <c r="BX294" s="93" t="e">
        <f>SUMIFS('[1]II. Quarters in Repayment'!$E:$E,'[1]II. Quarters in Repayment'!$A:$A,BX$293)</f>
        <v>#VALUE!</v>
      </c>
      <c r="BY294" s="93" t="e">
        <f>SUMIFS('[1]II. Quarters in Repayment'!$E:$E,'[1]II. Quarters in Repayment'!$A:$A,BY$293)</f>
        <v>#VALUE!</v>
      </c>
      <c r="BZ294" s="93" t="e">
        <f>SUMIFS('[1]II. Quarters in Repayment'!$E:$E,'[1]II. Quarters in Repayment'!$A:$A,BZ$293)</f>
        <v>#VALUE!</v>
      </c>
      <c r="CA294" s="93" t="e">
        <f>SUMIFS('[1]II. Quarters in Repayment'!$E:$E,'[1]II. Quarters in Repayment'!$A:$A,CA$293)</f>
        <v>#VALUE!</v>
      </c>
      <c r="CB294" s="93" t="e">
        <f>SUMIFS('[1]II. Quarters in Repayment'!$E:$E,'[1]II. Quarters in Repayment'!$A:$A,CB$293)</f>
        <v>#VALUE!</v>
      </c>
      <c r="CC294" s="93" t="e">
        <f>SUMIFS('[1]II. Quarters in Repayment'!$E:$E,'[1]II. Quarters in Repayment'!$A:$A,CC$293)</f>
        <v>#VALUE!</v>
      </c>
      <c r="CD294" s="93" t="e">
        <f>SUMIFS('[1]II. Quarters in Repayment'!$E:$E,'[1]II. Quarters in Repayment'!$A:$A,CD$293)</f>
        <v>#VALUE!</v>
      </c>
      <c r="CE294" s="93" t="e">
        <f>SUMIFS('[1]II. Quarters in Repayment'!$E:$E,'[1]II. Quarters in Repayment'!$A:$A,CE$293)</f>
        <v>#VALUE!</v>
      </c>
      <c r="CF294" s="93" t="e">
        <f>SUMIFS('[1]II. Quarters in Repayment'!$E:$E,'[1]II. Quarters in Repayment'!$A:$A,CF$293)</f>
        <v>#VALUE!</v>
      </c>
      <c r="CG294" s="93" t="e">
        <f>SUMIFS('[1]II. Quarters in Repayment'!$E:$E,'[1]II. Quarters in Repayment'!$A:$A,CG$293)</f>
        <v>#VALUE!</v>
      </c>
      <c r="CH294" s="94"/>
      <c r="CI294" s="94"/>
      <c r="CJ294" s="94"/>
      <c r="CK294" s="93"/>
      <c r="CL294" s="93"/>
      <c r="CM294" s="93"/>
      <c r="CN294" s="93"/>
      <c r="CO294" s="93"/>
      <c r="CP294" s="93"/>
      <c r="CQ294" s="93"/>
      <c r="CR294" s="93"/>
      <c r="CS294" s="93"/>
      <c r="CT294" s="93"/>
      <c r="CU294" s="93"/>
      <c r="CV294" s="93"/>
      <c r="CW294" s="93"/>
      <c r="CX294" s="93"/>
      <c r="CY294" s="93"/>
      <c r="CZ294" s="93"/>
      <c r="DA294" s="93"/>
      <c r="DB294" s="93"/>
      <c r="DC294" s="93"/>
      <c r="DD294" s="93"/>
      <c r="DE294" s="93"/>
      <c r="DF294" s="93"/>
      <c r="DG294" s="93"/>
      <c r="DH294" s="93"/>
      <c r="DI294" s="93"/>
      <c r="DJ294" s="93"/>
      <c r="DK294" s="93"/>
      <c r="DL294" s="93"/>
      <c r="DM294" s="93"/>
      <c r="DN294" s="93"/>
      <c r="DO294" s="93"/>
      <c r="DP294" s="93"/>
      <c r="DQ294" s="93"/>
      <c r="DR294" s="93"/>
      <c r="DS294" s="93"/>
      <c r="DT294" s="93"/>
      <c r="DU294" s="93"/>
      <c r="DV294" s="93"/>
      <c r="DW294" s="93"/>
      <c r="DX294" s="93"/>
      <c r="DY294" s="93"/>
      <c r="DZ294" s="93"/>
      <c r="EA294" s="93"/>
      <c r="EB294" s="93"/>
      <c r="EC294" s="93"/>
      <c r="ED294" s="93"/>
      <c r="EE294" s="93"/>
      <c r="EF294" s="93"/>
      <c r="EG294" s="93"/>
      <c r="EH294" s="93"/>
      <c r="EI294" s="93"/>
      <c r="EJ294" s="93"/>
      <c r="EK294" s="93"/>
      <c r="EL294" s="93"/>
      <c r="EM294" s="93"/>
      <c r="EN294" s="93"/>
      <c r="EO294" s="93"/>
      <c r="EP294" s="93"/>
      <c r="EQ294" s="93"/>
      <c r="ER294" s="93"/>
      <c r="ES294" s="93"/>
      <c r="ET294" s="93"/>
      <c r="EU294" s="93"/>
      <c r="EV294" s="93"/>
      <c r="EW294" s="93"/>
      <c r="EX294" s="93"/>
      <c r="EY294" s="93"/>
      <c r="EZ294" s="93"/>
    </row>
    <row r="295" spans="2:156" s="87" customFormat="1" ht="15" customHeight="1">
      <c r="AY295" s="88"/>
    </row>
    <row r="296" spans="2:156" s="87" customFormat="1" ht="15" customHeight="1">
      <c r="AY296" s="88"/>
    </row>
    <row r="297" spans="2:156" s="87" customFormat="1" ht="15" customHeight="1">
      <c r="AY297" s="88"/>
    </row>
    <row r="298" spans="2:156" s="87" customFormat="1" ht="15" customHeight="1">
      <c r="AY298" s="88"/>
    </row>
    <row r="299" spans="2:156" s="87" customFormat="1" ht="15" customHeight="1">
      <c r="AY299" s="88"/>
    </row>
    <row r="300" spans="2:156" s="87" customFormat="1" ht="15" customHeight="1">
      <c r="AY300" s="88"/>
    </row>
    <row r="301" spans="2:156" s="87" customFormat="1" ht="15" customHeight="1">
      <c r="AY301" s="88"/>
    </row>
    <row r="302" spans="2:156" s="87" customFormat="1" ht="15" customHeight="1">
      <c r="AY302" s="88"/>
    </row>
    <row r="303" spans="2:156" s="87" customFormat="1" ht="15" customHeight="1">
      <c r="AY303" s="88"/>
      <c r="AZ303" s="95">
        <v>1</v>
      </c>
      <c r="BA303" s="95">
        <v>2</v>
      </c>
      <c r="BB303" s="95">
        <v>3</v>
      </c>
      <c r="BC303" s="95">
        <v>4</v>
      </c>
      <c r="BD303" s="95">
        <v>5</v>
      </c>
      <c r="BE303" s="95">
        <v>6</v>
      </c>
      <c r="BF303" s="95">
        <v>7</v>
      </c>
      <c r="BG303" s="95">
        <v>8</v>
      </c>
      <c r="BH303" s="95">
        <v>9</v>
      </c>
      <c r="BI303" s="95">
        <v>10</v>
      </c>
      <c r="BJ303" s="95">
        <v>11</v>
      </c>
      <c r="BK303" s="95">
        <v>12</v>
      </c>
      <c r="BL303" s="95">
        <v>13</v>
      </c>
      <c r="BM303" s="95">
        <v>14</v>
      </c>
      <c r="BN303" s="95">
        <v>15</v>
      </c>
      <c r="BO303" s="95">
        <v>16</v>
      </c>
      <c r="BP303" s="95">
        <v>17</v>
      </c>
      <c r="BQ303" s="95">
        <v>18</v>
      </c>
      <c r="BR303" s="95">
        <v>19</v>
      </c>
      <c r="BS303" s="95">
        <v>20</v>
      </c>
      <c r="BT303" s="95">
        <v>21</v>
      </c>
      <c r="BU303" s="95">
        <v>22</v>
      </c>
      <c r="BV303" s="95">
        <v>23</v>
      </c>
      <c r="BW303" s="95">
        <v>24</v>
      </c>
      <c r="BX303" s="95">
        <v>25</v>
      </c>
      <c r="BY303" s="95">
        <v>26</v>
      </c>
      <c r="BZ303" s="95">
        <v>27</v>
      </c>
      <c r="CA303" s="95">
        <v>28</v>
      </c>
      <c r="CB303" s="95">
        <v>29</v>
      </c>
      <c r="CC303" s="95">
        <v>30</v>
      </c>
      <c r="CD303" s="95">
        <v>31</v>
      </c>
      <c r="CE303" s="95">
        <v>32</v>
      </c>
      <c r="CF303" s="95">
        <v>33</v>
      </c>
      <c r="CG303" s="95">
        <v>34</v>
      </c>
      <c r="CH303" s="96"/>
      <c r="CI303" s="96"/>
      <c r="CJ303" s="96"/>
      <c r="CK303" s="97"/>
      <c r="CL303" s="97"/>
      <c r="CM303" s="97"/>
      <c r="CN303" s="97"/>
      <c r="CO303" s="97"/>
      <c r="CP303" s="97"/>
      <c r="CQ303" s="97"/>
      <c r="CR303" s="97"/>
      <c r="CS303" s="97"/>
      <c r="CT303" s="97"/>
      <c r="CU303" s="97"/>
      <c r="CV303" s="97"/>
      <c r="CW303" s="97"/>
      <c r="CX303" s="97"/>
      <c r="CY303" s="97"/>
      <c r="CZ303" s="97"/>
      <c r="DA303" s="97"/>
      <c r="DB303" s="97"/>
      <c r="DC303" s="97"/>
      <c r="DD303" s="97"/>
      <c r="DE303" s="97"/>
      <c r="DF303" s="97"/>
      <c r="DG303" s="97"/>
      <c r="DH303" s="97"/>
      <c r="DI303" s="97"/>
      <c r="DJ303" s="97"/>
      <c r="DK303" s="97"/>
      <c r="DL303" s="97"/>
      <c r="DM303" s="97"/>
      <c r="DN303" s="97"/>
      <c r="DO303" s="97"/>
      <c r="DP303" s="97"/>
      <c r="DQ303" s="97"/>
      <c r="DR303" s="97"/>
      <c r="DS303" s="97"/>
      <c r="DT303" s="97"/>
      <c r="DU303" s="97"/>
      <c r="DV303" s="97"/>
      <c r="DW303" s="97"/>
      <c r="DX303" s="97"/>
      <c r="DY303" s="97"/>
      <c r="DZ303" s="97"/>
      <c r="EA303" s="97"/>
      <c r="EB303" s="97"/>
      <c r="EC303" s="97"/>
      <c r="ED303" s="97"/>
      <c r="EE303" s="97"/>
      <c r="EF303" s="97"/>
      <c r="EG303" s="97"/>
      <c r="EH303" s="97"/>
      <c r="EI303" s="97"/>
      <c r="EJ303" s="97"/>
      <c r="EK303" s="97"/>
      <c r="EL303" s="97"/>
      <c r="EM303" s="97"/>
      <c r="EN303" s="97"/>
      <c r="EO303" s="97"/>
      <c r="EP303" s="97"/>
      <c r="EQ303" s="97"/>
      <c r="ER303" s="97"/>
      <c r="ES303" s="97"/>
      <c r="ET303" s="97"/>
      <c r="EU303" s="97"/>
      <c r="EV303" s="97"/>
      <c r="EW303" s="97"/>
      <c r="EX303" s="97"/>
      <c r="EY303" s="97"/>
      <c r="EZ303" s="97"/>
    </row>
    <row r="304" spans="2:156" s="87" customFormat="1" ht="15" customHeight="1">
      <c r="AY304" s="98">
        <v>2016</v>
      </c>
      <c r="AZ304" s="93" t="e">
        <f>SUMIFS('[1]II. Quarters in Repayment'!$L:$L,'[1]II. Quarters in Repayment'!$G:$G,$AY304,'[1]II. Quarters in Repayment'!$H:$H,AZ$303)</f>
        <v>#VALUE!</v>
      </c>
      <c r="BA304" s="93" t="e">
        <f>SUMIFS('[1]II. Quarters in Repayment'!$L:$L,'[1]II. Quarters in Repayment'!$G:$G,$AY304,'[1]II. Quarters in Repayment'!$H:$H,BA$303)</f>
        <v>#VALUE!</v>
      </c>
      <c r="BB304" s="93" t="e">
        <f>SUMIFS('[1]II. Quarters in Repayment'!$L:$L,'[1]II. Quarters in Repayment'!$G:$G,$AY304,'[1]II. Quarters in Repayment'!$H:$H,BB$303)</f>
        <v>#VALUE!</v>
      </c>
      <c r="BC304" s="93" t="e">
        <f>SUMIFS('[1]II. Quarters in Repayment'!$L:$L,'[1]II. Quarters in Repayment'!$G:$G,$AY304,'[1]II. Quarters in Repayment'!$H:$H,BC$303)</f>
        <v>#VALUE!</v>
      </c>
      <c r="BD304" s="93" t="e">
        <f>SUMIFS('[1]II. Quarters in Repayment'!$L:$L,'[1]II. Quarters in Repayment'!$G:$G,$AY304,'[1]II. Quarters in Repayment'!$H:$H,BD$303)</f>
        <v>#VALUE!</v>
      </c>
      <c r="BE304" s="93" t="e">
        <f>SUMIFS('[1]II. Quarters in Repayment'!$L:$L,'[1]II. Quarters in Repayment'!$G:$G,$AY304,'[1]II. Quarters in Repayment'!$H:$H,BE$303)</f>
        <v>#VALUE!</v>
      </c>
      <c r="BF304" s="93" t="e">
        <f>SUMIFS('[1]II. Quarters in Repayment'!$L:$L,'[1]II. Quarters in Repayment'!$G:$G,$AY304,'[1]II. Quarters in Repayment'!$H:$H,BF$303)</f>
        <v>#VALUE!</v>
      </c>
      <c r="BG304" s="93" t="e">
        <f>SUMIFS('[1]II. Quarters in Repayment'!$L:$L,'[1]II. Quarters in Repayment'!$G:$G,$AY304,'[1]II. Quarters in Repayment'!$H:$H,BG$303)</f>
        <v>#VALUE!</v>
      </c>
      <c r="BH304" s="93" t="e">
        <f>SUMIFS('[1]II. Quarters in Repayment'!$L:$L,'[1]II. Quarters in Repayment'!$G:$G,$AY304,'[1]II. Quarters in Repayment'!$H:$H,BH$303)</f>
        <v>#VALUE!</v>
      </c>
      <c r="BI304" s="93" t="e">
        <f>SUMIFS('[1]II. Quarters in Repayment'!$L:$L,'[1]II. Quarters in Repayment'!$G:$G,$AY304,'[1]II. Quarters in Repayment'!$H:$H,BI$303)</f>
        <v>#VALUE!</v>
      </c>
      <c r="BJ304" s="93" t="e">
        <f>SUMIFS('[1]II. Quarters in Repayment'!$L:$L,'[1]II. Quarters in Repayment'!$G:$G,$AY304,'[1]II. Quarters in Repayment'!$H:$H,BJ$303)</f>
        <v>#VALUE!</v>
      </c>
      <c r="BK304" s="93" t="e">
        <f>SUMIFS('[1]II. Quarters in Repayment'!$L:$L,'[1]II. Quarters in Repayment'!$G:$G,$AY304,'[1]II. Quarters in Repayment'!$H:$H,BK$303)</f>
        <v>#VALUE!</v>
      </c>
      <c r="BL304" s="93" t="e">
        <f>SUMIFS('[1]II. Quarters in Repayment'!$L:$L,'[1]II. Quarters in Repayment'!$G:$G,$AY304,'[1]II. Quarters in Repayment'!$H:$H,BL$303)</f>
        <v>#VALUE!</v>
      </c>
      <c r="BM304" s="93" t="e">
        <f>SUMIFS('[1]II. Quarters in Repayment'!$L:$L,'[1]II. Quarters in Repayment'!$G:$G,$AY304,'[1]II. Quarters in Repayment'!$H:$H,BM$303)</f>
        <v>#VALUE!</v>
      </c>
      <c r="BN304" s="93" t="e">
        <f>SUMIFS('[1]II. Quarters in Repayment'!$L:$L,'[1]II. Quarters in Repayment'!$G:$G,$AY304,'[1]II. Quarters in Repayment'!$H:$H,BN$303)</f>
        <v>#VALUE!</v>
      </c>
      <c r="BO304" s="93" t="e">
        <f>SUMIFS('[1]II. Quarters in Repayment'!$L:$L,'[1]II. Quarters in Repayment'!$G:$G,$AY304,'[1]II. Quarters in Repayment'!$H:$H,BO$303)</f>
        <v>#VALUE!</v>
      </c>
      <c r="BP304" s="93" t="e">
        <f>AVERAGE(BO304,BQ304)</f>
        <v>#VALUE!</v>
      </c>
      <c r="BQ304" s="93" t="e">
        <f>SUMIFS('[1]II. Quarters in Repayment'!$L:$L,'[1]II. Quarters in Repayment'!$G:$G,$AY304,'[1]II. Quarters in Repayment'!$H:$H,BQ$303)</f>
        <v>#VALUE!</v>
      </c>
      <c r="BR304" s="93" t="e">
        <f>SUMIFS('[1]II. Quarters in Repayment'!$L:$L,'[1]II. Quarters in Repayment'!$G:$G,$AY304,'[1]II. Quarters in Repayment'!$H:$H,BR$303)</f>
        <v>#VALUE!</v>
      </c>
      <c r="BS304" s="93" t="e">
        <f>SUMIFS('[1]II. Quarters in Repayment'!$L:$L,'[1]II. Quarters in Repayment'!$G:$G,$AY304,'[1]II. Quarters in Repayment'!$H:$H,BS$303)</f>
        <v>#VALUE!</v>
      </c>
      <c r="BT304" s="93" t="e">
        <f>SUMIFS('[1]II. Quarters in Repayment'!$L:$L,'[1]II. Quarters in Repayment'!$G:$G,$AY304,'[1]II. Quarters in Repayment'!$H:$H,BT$303)</f>
        <v>#VALUE!</v>
      </c>
      <c r="BU304" s="93" t="e">
        <f>SUMIFS('[1]II. Quarters in Repayment'!$L:$L,'[1]II. Quarters in Repayment'!$G:$G,$AY304,'[1]II. Quarters in Repayment'!$H:$H,BU$303)</f>
        <v>#VALUE!</v>
      </c>
      <c r="BV304" s="93" t="e">
        <f>SUMIFS('[1]II. Quarters in Repayment'!$L:$L,'[1]II. Quarters in Repayment'!$G:$G,$AY304,'[1]II. Quarters in Repayment'!$H:$H,BV$303)</f>
        <v>#VALUE!</v>
      </c>
      <c r="BW304" s="93" t="e">
        <f>SUMIFS('[1]II. Quarters in Repayment'!$L:$L,'[1]II. Quarters in Repayment'!$G:$G,$AY304,'[1]II. Quarters in Repayment'!$H:$H,BW$303)</f>
        <v>#VALUE!</v>
      </c>
      <c r="BX304" s="93" t="e">
        <f>SUMIFS('[1]II. Quarters in Repayment'!$L:$L,'[1]II. Quarters in Repayment'!$G:$G,$AY304,'[1]II. Quarters in Repayment'!$H:$H,BX$303)</f>
        <v>#VALUE!</v>
      </c>
      <c r="BY304" s="93" t="e">
        <f>SUMIFS('[1]II. Quarters in Repayment'!$L:$L,'[1]II. Quarters in Repayment'!$G:$G,$AY304,'[1]II. Quarters in Repayment'!$H:$H,BY$303)</f>
        <v>#VALUE!</v>
      </c>
      <c r="BZ304" s="93" t="e">
        <f>SUMIFS('[1]II. Quarters in Repayment'!$L:$L,'[1]II. Quarters in Repayment'!$G:$G,$AY304,'[1]II. Quarters in Repayment'!$H:$H,BZ$303)</f>
        <v>#VALUE!</v>
      </c>
      <c r="CA304" s="93" t="e">
        <f>SUMIFS('[1]II. Quarters in Repayment'!$L:$L,'[1]II. Quarters in Repayment'!$G:$G,$AY304,'[1]II. Quarters in Repayment'!$H:$H,CA$303)</f>
        <v>#VALUE!</v>
      </c>
      <c r="CB304" s="93" t="e">
        <f>SUMIFS('[1]II. Quarters in Repayment'!$L:$L,'[1]II. Quarters in Repayment'!$G:$G,$AY304,'[1]II. Quarters in Repayment'!$H:$H,CB$303)</f>
        <v>#VALUE!</v>
      </c>
      <c r="CC304" s="93" t="e">
        <f>SUMIFS('[1]II. Quarters in Repayment'!$L:$L,'[1]II. Quarters in Repayment'!$G:$G,$AY304,'[1]II. Quarters in Repayment'!$H:$H,CC$303)</f>
        <v>#VALUE!</v>
      </c>
      <c r="CD304" s="93" t="e">
        <f>SUMIFS('[1]II. Quarters in Repayment'!$L:$L,'[1]II. Quarters in Repayment'!$G:$G,$AY304,'[1]II. Quarters in Repayment'!$H:$H,CD$303)</f>
        <v>#VALUE!</v>
      </c>
      <c r="CE304" s="93" t="e">
        <f>SUMIFS('[1]II. Quarters in Repayment'!$L:$L,'[1]II. Quarters in Repayment'!$G:$G,$AY304,'[1]II. Quarters in Repayment'!$H:$H,CE$303)</f>
        <v>#VALUE!</v>
      </c>
      <c r="CF304" s="93" t="e">
        <f>SUMIFS('[1]II. Quarters in Repayment'!$L:$L,'[1]II. Quarters in Repayment'!$G:$G,$AY304,'[1]II. Quarters in Repayment'!$H:$H,CF$303)</f>
        <v>#VALUE!</v>
      </c>
      <c r="CG304" s="93" t="e">
        <f>SUMIFS('[1]II. Quarters in Repayment'!$L:$L,'[1]II. Quarters in Repayment'!$G:$G,$AY304,'[1]II. Quarters in Repayment'!$H:$H,CG$303)</f>
        <v>#VALUE!</v>
      </c>
      <c r="CH304" s="94"/>
      <c r="CI304" s="94"/>
      <c r="CJ304" s="94"/>
      <c r="CK304" s="93"/>
      <c r="CL304" s="93"/>
      <c r="CM304" s="93"/>
      <c r="CN304" s="93"/>
      <c r="CO304" s="93"/>
      <c r="CP304" s="93"/>
      <c r="CQ304" s="93"/>
      <c r="CR304" s="93"/>
      <c r="CS304" s="93"/>
      <c r="CT304" s="93"/>
      <c r="CU304" s="93"/>
      <c r="CV304" s="93"/>
      <c r="CW304" s="93"/>
      <c r="CX304" s="93"/>
      <c r="CY304" s="93"/>
      <c r="CZ304" s="93"/>
      <c r="DA304" s="93"/>
      <c r="DB304" s="93"/>
      <c r="DC304" s="93"/>
      <c r="DD304" s="93"/>
      <c r="DE304" s="93"/>
      <c r="DF304" s="93"/>
      <c r="DG304" s="93"/>
      <c r="DH304" s="93"/>
      <c r="DI304" s="93"/>
      <c r="DJ304" s="93"/>
      <c r="DK304" s="93"/>
      <c r="DL304" s="93"/>
      <c r="DM304" s="93"/>
      <c r="DN304" s="93"/>
      <c r="DO304" s="93"/>
      <c r="DP304" s="93"/>
      <c r="DQ304" s="93"/>
      <c r="DR304" s="93"/>
      <c r="DS304" s="93"/>
      <c r="DT304" s="93"/>
      <c r="DU304" s="93"/>
      <c r="DV304" s="93"/>
      <c r="DW304" s="93"/>
      <c r="DX304" s="93"/>
      <c r="DY304" s="93"/>
      <c r="DZ304" s="93"/>
      <c r="EA304" s="93"/>
      <c r="EB304" s="93"/>
      <c r="EC304" s="93"/>
      <c r="ED304" s="93"/>
      <c r="EE304" s="93"/>
      <c r="EF304" s="93"/>
      <c r="EG304" s="93"/>
      <c r="EH304" s="93"/>
      <c r="EI304" s="93"/>
      <c r="EJ304" s="93"/>
      <c r="EK304" s="93"/>
      <c r="EL304" s="93"/>
      <c r="EM304" s="93"/>
      <c r="EN304" s="93"/>
      <c r="EO304" s="93"/>
      <c r="EP304" s="93"/>
      <c r="EQ304" s="93"/>
      <c r="ER304" s="93"/>
      <c r="ES304" s="93"/>
      <c r="ET304" s="93"/>
      <c r="EU304" s="93"/>
      <c r="EV304" s="93"/>
      <c r="EW304" s="93"/>
      <c r="EX304" s="93"/>
      <c r="EY304" s="93"/>
      <c r="EZ304" s="93"/>
    </row>
    <row r="305" spans="1:156" s="87" customFormat="1" ht="15" customHeight="1">
      <c r="AY305" s="98">
        <v>2017</v>
      </c>
      <c r="AZ305" s="93" t="e">
        <f>SUMIFS('[1]II. Quarters in Repayment'!$L:$L,'[1]II. Quarters in Repayment'!$G:$G,$AY305,'[1]II. Quarters in Repayment'!$H:$H,AZ$303)</f>
        <v>#VALUE!</v>
      </c>
      <c r="BA305" s="93" t="e">
        <f>SUMIFS('[1]II. Quarters in Repayment'!$L:$L,'[1]II. Quarters in Repayment'!$G:$G,$AY305,'[1]II. Quarters in Repayment'!$H:$H,BA$303)</f>
        <v>#VALUE!</v>
      </c>
      <c r="BB305" s="93" t="e">
        <f>SUMIFS('[1]II. Quarters in Repayment'!$L:$L,'[1]II. Quarters in Repayment'!$G:$G,$AY305,'[1]II. Quarters in Repayment'!$H:$H,BB$303)</f>
        <v>#VALUE!</v>
      </c>
      <c r="BC305" s="93" t="e">
        <f>SUMIFS('[1]II. Quarters in Repayment'!$L:$L,'[1]II. Quarters in Repayment'!$G:$G,$AY305,'[1]II. Quarters in Repayment'!$H:$H,BC$303)</f>
        <v>#VALUE!</v>
      </c>
      <c r="BD305" s="93" t="e">
        <f>SUMIFS('[1]II. Quarters in Repayment'!$L:$L,'[1]II. Quarters in Repayment'!$G:$G,$AY305,'[1]II. Quarters in Repayment'!$H:$H,BD$303)</f>
        <v>#VALUE!</v>
      </c>
      <c r="BE305" s="93" t="e">
        <f>SUMIFS('[1]II. Quarters in Repayment'!$L:$L,'[1]II. Quarters in Repayment'!$G:$G,$AY305,'[1]II. Quarters in Repayment'!$H:$H,BE$303)</f>
        <v>#VALUE!</v>
      </c>
      <c r="BF305" s="93" t="e">
        <f>SUMIFS('[1]II. Quarters in Repayment'!$L:$L,'[1]II. Quarters in Repayment'!$G:$G,$AY305,'[1]II. Quarters in Repayment'!$H:$H,BF$303)</f>
        <v>#VALUE!</v>
      </c>
      <c r="BG305" s="93" t="e">
        <f>SUMIFS('[1]II. Quarters in Repayment'!$L:$L,'[1]II. Quarters in Repayment'!$G:$G,$AY305,'[1]II. Quarters in Repayment'!$H:$H,BG$303)</f>
        <v>#VALUE!</v>
      </c>
      <c r="BH305" s="93" t="e">
        <f>SUMIFS('[1]II. Quarters in Repayment'!$L:$L,'[1]II. Quarters in Repayment'!$G:$G,$AY305,'[1]II. Quarters in Repayment'!$H:$H,BH$303)</f>
        <v>#VALUE!</v>
      </c>
      <c r="BI305" s="93" t="e">
        <f>SUMIFS('[1]II. Quarters in Repayment'!$L:$L,'[1]II. Quarters in Repayment'!$G:$G,$AY305,'[1]II. Quarters in Repayment'!$H:$H,BI$303)</f>
        <v>#VALUE!</v>
      </c>
      <c r="BJ305" s="93" t="e">
        <f>SUMIFS('[1]II. Quarters in Repayment'!$L:$L,'[1]II. Quarters in Repayment'!$G:$G,$AY305,'[1]II. Quarters in Repayment'!$H:$H,BJ$303)</f>
        <v>#VALUE!</v>
      </c>
      <c r="BK305" s="93" t="e">
        <f>SUMIFS('[1]II. Quarters in Repayment'!$L:$L,'[1]II. Quarters in Repayment'!$G:$G,$AY305,'[1]II. Quarters in Repayment'!$H:$H,BK$303)</f>
        <v>#VALUE!</v>
      </c>
      <c r="BL305" s="93" t="e">
        <f>SUMIFS('[1]II. Quarters in Repayment'!$L:$L,'[1]II. Quarters in Repayment'!$G:$G,$AY305,'[1]II. Quarters in Repayment'!$H:$H,BL$303)</f>
        <v>#VALUE!</v>
      </c>
      <c r="BM305" s="93" t="e">
        <f>SUMIFS('[1]II. Quarters in Repayment'!$L:$L,'[1]II. Quarters in Repayment'!$G:$G,$AY305,'[1]II. Quarters in Repayment'!$H:$H,BM$303)</f>
        <v>#VALUE!</v>
      </c>
      <c r="BN305" s="93" t="e">
        <f>SUMIFS('[1]II. Quarters in Repayment'!$L:$L,'[1]II. Quarters in Repayment'!$G:$G,$AY305,'[1]II. Quarters in Repayment'!$H:$H,BN$303)</f>
        <v>#VALUE!</v>
      </c>
      <c r="BO305" s="93" t="e">
        <f>SUMIFS('[1]II. Quarters in Repayment'!$L:$L,'[1]II. Quarters in Repayment'!$G:$G,$AY305,'[1]II. Quarters in Repayment'!$H:$H,BO$303)</f>
        <v>#VALUE!</v>
      </c>
      <c r="BP305" s="93" t="e">
        <f>SUMIFS('[1]II. Quarters in Repayment'!$L:$L,'[1]II. Quarters in Repayment'!$G:$G,$AY305,'[1]II. Quarters in Repayment'!$H:$H,BP$303)</f>
        <v>#VALUE!</v>
      </c>
      <c r="BQ305" s="93" t="e">
        <f>SUMIFS('[1]II. Quarters in Repayment'!$L:$L,'[1]II. Quarters in Repayment'!$G:$G,$AY305,'[1]II. Quarters in Repayment'!$H:$H,BQ$303)</f>
        <v>#VALUE!</v>
      </c>
      <c r="BR305" s="93" t="e">
        <f>SUMIFS('[1]II. Quarters in Repayment'!$L:$L,'[1]II. Quarters in Repayment'!$G:$G,$AY305,'[1]II. Quarters in Repayment'!$H:$H,BR$303)</f>
        <v>#VALUE!</v>
      </c>
      <c r="BS305" s="93" t="e">
        <f>SUMIFS('[1]II. Quarters in Repayment'!$L:$L,'[1]II. Quarters in Repayment'!$G:$G,$AY305,'[1]II. Quarters in Repayment'!$H:$H,BS$303)</f>
        <v>#VALUE!</v>
      </c>
      <c r="BT305" s="93" t="e">
        <f>SUMIFS('[1]II. Quarters in Repayment'!$L:$L,'[1]II. Quarters in Repayment'!$G:$G,$AY305,'[1]II. Quarters in Repayment'!$H:$H,BT$303)</f>
        <v>#VALUE!</v>
      </c>
      <c r="BU305" s="93" t="e">
        <f>SUMIFS('[1]II. Quarters in Repayment'!$L:$L,'[1]II. Quarters in Repayment'!$G:$G,$AY305,'[1]II. Quarters in Repayment'!$H:$H,BU$303)</f>
        <v>#VALUE!</v>
      </c>
      <c r="BV305" s="93" t="e">
        <f>SUMIFS('[1]II. Quarters in Repayment'!$L:$L,'[1]II. Quarters in Repayment'!$G:$G,$AY305,'[1]II. Quarters in Repayment'!$H:$H,BV$303)</f>
        <v>#VALUE!</v>
      </c>
      <c r="BW305" s="93" t="e">
        <f>SUMIFS('[1]II. Quarters in Repayment'!$L:$L,'[1]II. Quarters in Repayment'!$G:$G,$AY305,'[1]II. Quarters in Repayment'!$H:$H,BW$303)</f>
        <v>#VALUE!</v>
      </c>
      <c r="BX305" s="93" t="e">
        <f>SUMIFS('[1]II. Quarters in Repayment'!$L:$L,'[1]II. Quarters in Repayment'!$G:$G,$AY305,'[1]II. Quarters in Repayment'!$H:$H,BX$303)</f>
        <v>#VALUE!</v>
      </c>
      <c r="BY305" s="93" t="e">
        <f>SUMIFS('[1]II. Quarters in Repayment'!$L:$L,'[1]II. Quarters in Repayment'!$G:$G,$AY305,'[1]II. Quarters in Repayment'!$H:$H,BY$303)</f>
        <v>#VALUE!</v>
      </c>
      <c r="BZ305" s="93" t="e">
        <f>SUMIFS('[1]II. Quarters in Repayment'!$L:$L,'[1]II. Quarters in Repayment'!$G:$G,$AY305,'[1]II. Quarters in Repayment'!$H:$H,BZ$303)</f>
        <v>#VALUE!</v>
      </c>
      <c r="CA305" s="93" t="e">
        <f>SUMIFS('[1]II. Quarters in Repayment'!$L:$L,'[1]II. Quarters in Repayment'!$G:$G,$AY305,'[1]II. Quarters in Repayment'!$H:$H,CA$303)</f>
        <v>#VALUE!</v>
      </c>
      <c r="CB305" s="93" t="e">
        <f>SUMIFS('[1]II. Quarters in Repayment'!$L:$L,'[1]II. Quarters in Repayment'!$G:$G,$AY305,'[1]II. Quarters in Repayment'!$H:$H,CB$303)</f>
        <v>#VALUE!</v>
      </c>
      <c r="CC305" s="93" t="e">
        <f>SUMIFS('[1]II. Quarters in Repayment'!$L:$L,'[1]II. Quarters in Repayment'!$G:$G,$AY305,'[1]II. Quarters in Repayment'!$H:$H,CC$303)</f>
        <v>#VALUE!</v>
      </c>
      <c r="CD305" s="93"/>
      <c r="CE305" s="93"/>
      <c r="CF305" s="93"/>
      <c r="CG305" s="93"/>
      <c r="CH305" s="93"/>
      <c r="CI305" s="93"/>
      <c r="CJ305" s="93"/>
      <c r="CK305" s="93"/>
      <c r="CL305" s="93"/>
      <c r="CM305" s="93"/>
      <c r="CN305" s="93"/>
      <c r="CO305" s="93"/>
      <c r="CP305" s="93"/>
      <c r="CQ305" s="93"/>
      <c r="CR305" s="93"/>
      <c r="CS305" s="93"/>
      <c r="CT305" s="93"/>
      <c r="CU305" s="93"/>
      <c r="CV305" s="93"/>
      <c r="CW305" s="93"/>
      <c r="CX305" s="93"/>
      <c r="CY305" s="93"/>
      <c r="CZ305" s="93"/>
      <c r="DA305" s="93"/>
      <c r="DB305" s="93"/>
      <c r="DC305" s="93"/>
      <c r="DD305" s="93"/>
      <c r="DE305" s="93"/>
      <c r="DF305" s="93"/>
      <c r="DG305" s="93"/>
      <c r="DH305" s="93"/>
      <c r="DI305" s="93"/>
      <c r="DJ305" s="93"/>
      <c r="DK305" s="93"/>
      <c r="DL305" s="93"/>
      <c r="DM305" s="93"/>
      <c r="DN305" s="93"/>
      <c r="DO305" s="93"/>
      <c r="DP305" s="93"/>
      <c r="DQ305" s="93"/>
      <c r="DR305" s="93"/>
      <c r="DS305" s="93"/>
      <c r="DT305" s="93"/>
      <c r="DU305" s="93"/>
      <c r="DV305" s="93"/>
      <c r="DW305" s="93"/>
      <c r="DX305" s="93"/>
      <c r="DY305" s="93"/>
      <c r="DZ305" s="93"/>
      <c r="EA305" s="93"/>
      <c r="EB305" s="93"/>
      <c r="EC305" s="93"/>
      <c r="ED305" s="93"/>
      <c r="EE305" s="93"/>
      <c r="EF305" s="93"/>
      <c r="EG305" s="93"/>
      <c r="EH305" s="93"/>
      <c r="EI305" s="93"/>
      <c r="EJ305" s="93"/>
      <c r="EK305" s="93"/>
      <c r="EL305" s="93"/>
      <c r="EM305" s="93"/>
      <c r="EN305" s="93"/>
      <c r="EO305" s="93"/>
      <c r="EP305" s="93"/>
      <c r="EQ305" s="93"/>
      <c r="ER305" s="93"/>
      <c r="ES305" s="93"/>
      <c r="ET305" s="93"/>
      <c r="EU305" s="93"/>
      <c r="EV305" s="93"/>
      <c r="EW305" s="93"/>
      <c r="EX305" s="93"/>
      <c r="EY305" s="93"/>
      <c r="EZ305" s="93"/>
    </row>
    <row r="306" spans="1:156" s="87" customFormat="1" ht="15" customHeight="1">
      <c r="AY306" s="98">
        <v>2018</v>
      </c>
      <c r="AZ306" s="93" t="e">
        <f>SUMIFS('[1]II. Quarters in Repayment'!$L:$L,'[1]II. Quarters in Repayment'!$G:$G,$AY306,'[1]II. Quarters in Repayment'!$H:$H,AZ$303)</f>
        <v>#VALUE!</v>
      </c>
      <c r="BA306" s="93" t="e">
        <f>SUMIFS('[1]II. Quarters in Repayment'!$L:$L,'[1]II. Quarters in Repayment'!$G:$G,$AY306,'[1]II. Quarters in Repayment'!$H:$H,BA$303)</f>
        <v>#VALUE!</v>
      </c>
      <c r="BB306" s="93" t="e">
        <f>SUMIFS('[1]II. Quarters in Repayment'!$L:$L,'[1]II. Quarters in Repayment'!$G:$G,$AY306,'[1]II. Quarters in Repayment'!$H:$H,BB$303)</f>
        <v>#VALUE!</v>
      </c>
      <c r="BC306" s="93" t="e">
        <f>SUMIFS('[1]II. Quarters in Repayment'!$L:$L,'[1]II. Quarters in Repayment'!$G:$G,$AY306,'[1]II. Quarters in Repayment'!$H:$H,BC$303)</f>
        <v>#VALUE!</v>
      </c>
      <c r="BD306" s="93" t="e">
        <f>SUMIFS('[1]II. Quarters in Repayment'!$L:$L,'[1]II. Quarters in Repayment'!$G:$G,$AY306,'[1]II. Quarters in Repayment'!$H:$H,BD$303)</f>
        <v>#VALUE!</v>
      </c>
      <c r="BE306" s="93" t="e">
        <f>SUMIFS('[1]II. Quarters in Repayment'!$L:$L,'[1]II. Quarters in Repayment'!$G:$G,$AY306,'[1]II. Quarters in Repayment'!$H:$H,BE$303)</f>
        <v>#VALUE!</v>
      </c>
      <c r="BF306" s="93" t="e">
        <f>SUMIFS('[1]II. Quarters in Repayment'!$L:$L,'[1]II. Quarters in Repayment'!$G:$G,$AY306,'[1]II. Quarters in Repayment'!$H:$H,BF$303)</f>
        <v>#VALUE!</v>
      </c>
      <c r="BG306" s="93" t="e">
        <f>SUMIFS('[1]II. Quarters in Repayment'!$L:$L,'[1]II. Quarters in Repayment'!$G:$G,$AY306,'[1]II. Quarters in Repayment'!$H:$H,BG$303)</f>
        <v>#VALUE!</v>
      </c>
      <c r="BH306" s="93" t="e">
        <f>SUMIFS('[1]II. Quarters in Repayment'!$L:$L,'[1]II. Quarters in Repayment'!$G:$G,$AY306,'[1]II. Quarters in Repayment'!$H:$H,BH$303)</f>
        <v>#VALUE!</v>
      </c>
      <c r="BI306" s="93" t="e">
        <f>SUMIFS('[1]II. Quarters in Repayment'!$L:$L,'[1]II. Quarters in Repayment'!$G:$G,$AY306,'[1]II. Quarters in Repayment'!$H:$H,BI$303)</f>
        <v>#VALUE!</v>
      </c>
      <c r="BJ306" s="93" t="e">
        <f>SUMIFS('[1]II. Quarters in Repayment'!$L:$L,'[1]II. Quarters in Repayment'!$G:$G,$AY306,'[1]II. Quarters in Repayment'!$H:$H,BJ$303)</f>
        <v>#VALUE!</v>
      </c>
      <c r="BK306" s="93" t="e">
        <f>SUMIFS('[1]II. Quarters in Repayment'!$L:$L,'[1]II. Quarters in Repayment'!$G:$G,$AY306,'[1]II. Quarters in Repayment'!$H:$H,BK$303)</f>
        <v>#VALUE!</v>
      </c>
      <c r="BL306" s="93" t="e">
        <f>SUMIFS('[1]II. Quarters in Repayment'!$L:$L,'[1]II. Quarters in Repayment'!$G:$G,$AY306,'[1]II. Quarters in Repayment'!$H:$H,BL$303)</f>
        <v>#VALUE!</v>
      </c>
      <c r="BM306" s="93" t="e">
        <f>SUMIFS('[1]II. Quarters in Repayment'!$L:$L,'[1]II. Quarters in Repayment'!$G:$G,$AY306,'[1]II. Quarters in Repayment'!$H:$H,BM$303)</f>
        <v>#VALUE!</v>
      </c>
      <c r="BN306" s="93" t="e">
        <f>SUMIFS('[1]II. Quarters in Repayment'!$L:$L,'[1]II. Quarters in Repayment'!$G:$G,$AY306,'[1]II. Quarters in Repayment'!$H:$H,BN$303)</f>
        <v>#VALUE!</v>
      </c>
      <c r="BO306" s="93" t="e">
        <f>SUMIFS('[1]II. Quarters in Repayment'!$L:$L,'[1]II. Quarters in Repayment'!$G:$G,$AY306,'[1]II. Quarters in Repayment'!$H:$H,BO$303)</f>
        <v>#VALUE!</v>
      </c>
      <c r="BP306" s="93" t="e">
        <f>SUMIFS('[1]II. Quarters in Repayment'!$L:$L,'[1]II. Quarters in Repayment'!$G:$G,$AY306,'[1]II. Quarters in Repayment'!$H:$H,BP$303)</f>
        <v>#VALUE!</v>
      </c>
      <c r="BQ306" s="93" t="e">
        <f>SUMIFS('[1]II. Quarters in Repayment'!$L:$L,'[1]II. Quarters in Repayment'!$G:$G,$AY306,'[1]II. Quarters in Repayment'!$H:$H,BQ$303)</f>
        <v>#VALUE!</v>
      </c>
      <c r="BR306" s="93" t="e">
        <f>SUMIFS('[1]II. Quarters in Repayment'!$L:$L,'[1]II. Quarters in Repayment'!$G:$G,$AY306,'[1]II. Quarters in Repayment'!$H:$H,BR$303)</f>
        <v>#VALUE!</v>
      </c>
      <c r="BS306" s="93" t="e">
        <f>SUMIFS('[1]II. Quarters in Repayment'!$L:$L,'[1]II. Quarters in Repayment'!$G:$G,$AY306,'[1]II. Quarters in Repayment'!$H:$H,BS$303)</f>
        <v>#VALUE!</v>
      </c>
      <c r="BT306" s="93" t="e">
        <f>SUMIFS('[1]II. Quarters in Repayment'!$L:$L,'[1]II. Quarters in Repayment'!$G:$G,$AY306,'[1]II. Quarters in Repayment'!$H:$H,BT$303)</f>
        <v>#VALUE!</v>
      </c>
      <c r="BU306" s="93" t="e">
        <f>SUMIFS('[1]II. Quarters in Repayment'!$L:$L,'[1]II. Quarters in Repayment'!$G:$G,$AY306,'[1]II. Quarters in Repayment'!$H:$H,BU$303)</f>
        <v>#VALUE!</v>
      </c>
      <c r="BV306" s="93" t="e">
        <f>SUMIFS('[1]II. Quarters in Repayment'!$L:$L,'[1]II. Quarters in Repayment'!$G:$G,$AY306,'[1]II. Quarters in Repayment'!$H:$H,BV$303)</f>
        <v>#VALUE!</v>
      </c>
      <c r="BW306" s="93" t="e">
        <f>SUMIFS('[1]II. Quarters in Repayment'!$L:$L,'[1]II. Quarters in Repayment'!$G:$G,$AY306,'[1]II. Quarters in Repayment'!$H:$H,BW$303)</f>
        <v>#VALUE!</v>
      </c>
      <c r="BX306" s="93" t="e">
        <f>SUMIFS('[1]II. Quarters in Repayment'!$L:$L,'[1]II. Quarters in Repayment'!$G:$G,$AY306,'[1]II. Quarters in Repayment'!$H:$H,BX$303)</f>
        <v>#VALUE!</v>
      </c>
      <c r="BY306" s="93" t="e">
        <f>SUMIFS('[1]II. Quarters in Repayment'!$L:$L,'[1]II. Quarters in Repayment'!$G:$G,$AY306,'[1]II. Quarters in Repayment'!$H:$H,BY$303)</f>
        <v>#VALUE!</v>
      </c>
      <c r="BZ306" s="93"/>
      <c r="CA306" s="93"/>
      <c r="CB306" s="93"/>
      <c r="CC306" s="93"/>
      <c r="CD306" s="93"/>
      <c r="CE306" s="93"/>
      <c r="CF306" s="93"/>
      <c r="CG306" s="93"/>
      <c r="CH306" s="93"/>
      <c r="CI306" s="93"/>
      <c r="CJ306" s="93"/>
      <c r="CK306" s="93"/>
      <c r="CL306" s="93"/>
      <c r="CM306" s="93"/>
      <c r="CN306" s="93"/>
      <c r="CO306" s="93"/>
      <c r="CP306" s="93"/>
      <c r="CQ306" s="93"/>
      <c r="CR306" s="93"/>
      <c r="CS306" s="93"/>
      <c r="CT306" s="93"/>
      <c r="CU306" s="93"/>
      <c r="CV306" s="93"/>
      <c r="CW306" s="93"/>
      <c r="CX306" s="93"/>
      <c r="CY306" s="93"/>
      <c r="CZ306" s="93"/>
      <c r="DA306" s="93"/>
      <c r="DB306" s="93"/>
      <c r="DC306" s="93"/>
      <c r="DD306" s="93"/>
      <c r="DE306" s="93"/>
      <c r="DF306" s="93"/>
      <c r="DG306" s="93"/>
      <c r="DH306" s="93"/>
      <c r="DI306" s="93"/>
      <c r="DJ306" s="93"/>
      <c r="DK306" s="93"/>
      <c r="DL306" s="93"/>
      <c r="DM306" s="93"/>
      <c r="DN306" s="93"/>
      <c r="DO306" s="93"/>
      <c r="DP306" s="93"/>
      <c r="DQ306" s="93"/>
      <c r="DR306" s="93"/>
      <c r="DS306" s="93"/>
      <c r="DT306" s="93"/>
      <c r="DU306" s="93"/>
      <c r="DV306" s="93"/>
      <c r="DW306" s="93"/>
      <c r="DX306" s="93"/>
      <c r="DY306" s="93"/>
      <c r="DZ306" s="93"/>
      <c r="EA306" s="93"/>
      <c r="EB306" s="93"/>
      <c r="EC306" s="93"/>
      <c r="ED306" s="93"/>
      <c r="EE306" s="93"/>
      <c r="EF306" s="93"/>
      <c r="EG306" s="93"/>
      <c r="EH306" s="93"/>
      <c r="EI306" s="93"/>
      <c r="EJ306" s="93"/>
      <c r="EK306" s="93"/>
      <c r="EL306" s="93"/>
      <c r="EM306" s="93"/>
      <c r="EN306" s="93"/>
      <c r="EO306" s="93"/>
      <c r="EP306" s="93"/>
      <c r="EQ306" s="93"/>
      <c r="ER306" s="93"/>
      <c r="ES306" s="93"/>
      <c r="ET306" s="93"/>
      <c r="EU306" s="93"/>
      <c r="EV306" s="93"/>
      <c r="EW306" s="93"/>
      <c r="EX306" s="93"/>
      <c r="EY306" s="93"/>
      <c r="EZ306" s="93"/>
    </row>
    <row r="307" spans="1:156" s="87" customFormat="1" ht="15" customHeight="1">
      <c r="AY307" s="98">
        <v>2019</v>
      </c>
      <c r="AZ307" s="93" t="e">
        <f>SUMIFS('[1]II. Quarters in Repayment'!$L:$L,'[1]II. Quarters in Repayment'!$G:$G,$AY307,'[1]II. Quarters in Repayment'!$H:$H,AZ$303)</f>
        <v>#VALUE!</v>
      </c>
      <c r="BA307" s="93" t="e">
        <f>SUMIFS('[1]II. Quarters in Repayment'!$L:$L,'[1]II. Quarters in Repayment'!$G:$G,$AY307,'[1]II. Quarters in Repayment'!$H:$H,BA$303)</f>
        <v>#VALUE!</v>
      </c>
      <c r="BB307" s="93" t="e">
        <f>SUMIFS('[1]II. Quarters in Repayment'!$L:$L,'[1]II. Quarters in Repayment'!$G:$G,$AY307,'[1]II. Quarters in Repayment'!$H:$H,BB$303)</f>
        <v>#VALUE!</v>
      </c>
      <c r="BC307" s="93" t="e">
        <f>SUMIFS('[1]II. Quarters in Repayment'!$L:$L,'[1]II. Quarters in Repayment'!$G:$G,$AY307,'[1]II. Quarters in Repayment'!$H:$H,BC$303)</f>
        <v>#VALUE!</v>
      </c>
      <c r="BD307" s="93" t="e">
        <f>SUMIFS('[1]II. Quarters in Repayment'!$L:$L,'[1]II. Quarters in Repayment'!$G:$G,$AY307,'[1]II. Quarters in Repayment'!$H:$H,BD$303)</f>
        <v>#VALUE!</v>
      </c>
      <c r="BE307" s="93" t="e">
        <f>SUMIFS('[1]II. Quarters in Repayment'!$L:$L,'[1]II. Quarters in Repayment'!$G:$G,$AY307,'[1]II. Quarters in Repayment'!$H:$H,BE$303)</f>
        <v>#VALUE!</v>
      </c>
      <c r="BF307" s="93" t="e">
        <f>SUMIFS('[1]II. Quarters in Repayment'!$L:$L,'[1]II. Quarters in Repayment'!$G:$G,$AY307,'[1]II. Quarters in Repayment'!$H:$H,BF$303)</f>
        <v>#VALUE!</v>
      </c>
      <c r="BG307" s="93" t="e">
        <f>SUMIFS('[1]II. Quarters in Repayment'!$L:$L,'[1]II. Quarters in Repayment'!$G:$G,$AY307,'[1]II. Quarters in Repayment'!$H:$H,BG$303)</f>
        <v>#VALUE!</v>
      </c>
      <c r="BH307" s="93" t="e">
        <f>SUMIFS('[1]II. Quarters in Repayment'!$L:$L,'[1]II. Quarters in Repayment'!$G:$G,$AY307,'[1]II. Quarters in Repayment'!$H:$H,BH$303)</f>
        <v>#VALUE!</v>
      </c>
      <c r="BI307" s="93" t="e">
        <f>SUMIFS('[1]II. Quarters in Repayment'!$L:$L,'[1]II. Quarters in Repayment'!$G:$G,$AY307,'[1]II. Quarters in Repayment'!$H:$H,BI$303)</f>
        <v>#VALUE!</v>
      </c>
      <c r="BJ307" s="93" t="e">
        <f>SUMIFS('[1]II. Quarters in Repayment'!$L:$L,'[1]II. Quarters in Repayment'!$G:$G,$AY307,'[1]II. Quarters in Repayment'!$H:$H,BJ$303)</f>
        <v>#VALUE!</v>
      </c>
      <c r="BK307" s="93" t="e">
        <f>SUMIFS('[1]II. Quarters in Repayment'!$L:$L,'[1]II. Quarters in Repayment'!$G:$G,$AY307,'[1]II. Quarters in Repayment'!$H:$H,BK$303)</f>
        <v>#VALUE!</v>
      </c>
      <c r="BL307" s="93" t="e">
        <f>SUMIFS('[1]II. Quarters in Repayment'!$L:$L,'[1]II. Quarters in Repayment'!$G:$G,$AY307,'[1]II. Quarters in Repayment'!$H:$H,BL$303)</f>
        <v>#VALUE!</v>
      </c>
      <c r="BM307" s="93" t="e">
        <f>SUMIFS('[1]II. Quarters in Repayment'!$L:$L,'[1]II. Quarters in Repayment'!$G:$G,$AY307,'[1]II. Quarters in Repayment'!$H:$H,BM$303)</f>
        <v>#VALUE!</v>
      </c>
      <c r="BN307" s="93" t="e">
        <f>SUMIFS('[1]II. Quarters in Repayment'!$L:$L,'[1]II. Quarters in Repayment'!$G:$G,$AY307,'[1]II. Quarters in Repayment'!$H:$H,BN$303)</f>
        <v>#VALUE!</v>
      </c>
      <c r="BO307" s="93" t="e">
        <f>SUMIFS('[1]II. Quarters in Repayment'!$L:$L,'[1]II. Quarters in Repayment'!$G:$G,$AY307,'[1]II. Quarters in Repayment'!$H:$H,BO$303)</f>
        <v>#VALUE!</v>
      </c>
      <c r="BP307" s="93" t="e">
        <f>SUMIFS('[1]II. Quarters in Repayment'!$L:$L,'[1]II. Quarters in Repayment'!$G:$G,$AY307,'[1]II. Quarters in Repayment'!$H:$H,BP$303)</f>
        <v>#VALUE!</v>
      </c>
      <c r="BQ307" s="93" t="e">
        <f>SUMIFS('[1]II. Quarters in Repayment'!$L:$L,'[1]II. Quarters in Repayment'!$G:$G,$AY307,'[1]II. Quarters in Repayment'!$H:$H,BQ$303)</f>
        <v>#VALUE!</v>
      </c>
      <c r="BR307" s="93" t="e">
        <f>SUMIFS('[1]II. Quarters in Repayment'!$L:$L,'[1]II. Quarters in Repayment'!$G:$G,$AY307,'[1]II. Quarters in Repayment'!$H:$H,BR$303)</f>
        <v>#VALUE!</v>
      </c>
      <c r="BS307" s="93" t="e">
        <f>SUMIFS('[1]II. Quarters in Repayment'!$L:$L,'[1]II. Quarters in Repayment'!$G:$G,$AY307,'[1]II. Quarters in Repayment'!$H:$H,BS$303)</f>
        <v>#VALUE!</v>
      </c>
      <c r="BT307" s="93" t="e">
        <f>SUMIFS('[1]II. Quarters in Repayment'!$L:$L,'[1]II. Quarters in Repayment'!$G:$G,$AY307,'[1]II. Quarters in Repayment'!$H:$H,BT$303)</f>
        <v>#VALUE!</v>
      </c>
      <c r="BU307" s="93" t="e">
        <f>SUMIFS('[1]II. Quarters in Repayment'!$L:$L,'[1]II. Quarters in Repayment'!$G:$G,$AY307,'[1]II. Quarters in Repayment'!$H:$H,BU$303)</f>
        <v>#VALUE!</v>
      </c>
      <c r="BV307" s="93"/>
      <c r="BW307" s="93"/>
      <c r="BX307" s="93"/>
      <c r="BY307" s="93"/>
      <c r="BZ307" s="93"/>
      <c r="CA307" s="93"/>
      <c r="CB307" s="93"/>
      <c r="CC307" s="93"/>
      <c r="CD307" s="93"/>
      <c r="CE307" s="93"/>
      <c r="CF307" s="93"/>
      <c r="CG307" s="93"/>
      <c r="CH307" s="93"/>
      <c r="CI307" s="93"/>
      <c r="CJ307" s="93"/>
      <c r="CK307" s="93"/>
      <c r="CL307" s="93"/>
      <c r="CM307" s="93"/>
      <c r="CN307" s="93"/>
      <c r="CO307" s="93"/>
      <c r="CP307" s="93"/>
      <c r="CQ307" s="93"/>
      <c r="CR307" s="93"/>
      <c r="CS307" s="93"/>
      <c r="CT307" s="93"/>
      <c r="CU307" s="93"/>
      <c r="CV307" s="93"/>
      <c r="CW307" s="93"/>
      <c r="CX307" s="93"/>
      <c r="CY307" s="93"/>
      <c r="CZ307" s="93"/>
      <c r="DA307" s="93"/>
      <c r="DB307" s="93"/>
      <c r="DC307" s="93"/>
      <c r="DD307" s="93"/>
      <c r="DE307" s="93"/>
      <c r="DF307" s="93"/>
      <c r="DG307" s="93"/>
      <c r="DH307" s="93"/>
      <c r="DI307" s="93"/>
      <c r="DJ307" s="93"/>
      <c r="DK307" s="93"/>
      <c r="DL307" s="93"/>
      <c r="DM307" s="93"/>
      <c r="DN307" s="93"/>
      <c r="DO307" s="93"/>
      <c r="DP307" s="93"/>
      <c r="DQ307" s="93"/>
      <c r="DR307" s="93"/>
      <c r="DS307" s="93"/>
      <c r="DT307" s="93"/>
      <c r="DU307" s="93"/>
      <c r="DV307" s="93"/>
      <c r="DW307" s="93"/>
      <c r="DX307" s="93"/>
      <c r="DY307" s="93"/>
      <c r="DZ307" s="93"/>
      <c r="EA307" s="93"/>
      <c r="EB307" s="93"/>
      <c r="EC307" s="93"/>
      <c r="ED307" s="93"/>
      <c r="EE307" s="93"/>
      <c r="EF307" s="93"/>
      <c r="EG307" s="93"/>
      <c r="EH307" s="93"/>
      <c r="EI307" s="93"/>
      <c r="EJ307" s="93"/>
      <c r="EK307" s="93"/>
      <c r="EL307" s="93"/>
      <c r="EM307" s="93"/>
      <c r="EN307" s="93"/>
      <c r="EO307" s="93"/>
      <c r="EP307" s="93"/>
      <c r="EQ307" s="93"/>
      <c r="ER307" s="93"/>
      <c r="ES307" s="93"/>
      <c r="ET307" s="93"/>
      <c r="EU307" s="93"/>
      <c r="EV307" s="93"/>
      <c r="EW307" s="93"/>
      <c r="EX307" s="93"/>
      <c r="EY307" s="93"/>
      <c r="EZ307" s="93"/>
    </row>
    <row r="308" spans="1:156" s="87" customFormat="1" ht="15" customHeight="1">
      <c r="AY308" s="98">
        <v>2020</v>
      </c>
      <c r="AZ308" s="93" t="e">
        <f>SUMIFS('[1]II. Quarters in Repayment'!$L:$L,'[1]II. Quarters in Repayment'!$G:$G,$AY308,'[1]II. Quarters in Repayment'!$H:$H,AZ$303)</f>
        <v>#VALUE!</v>
      </c>
      <c r="BA308" s="93" t="e">
        <f>SUMIFS('[1]II. Quarters in Repayment'!$L:$L,'[1]II. Quarters in Repayment'!$G:$G,$AY308,'[1]II. Quarters in Repayment'!$H:$H,BA$303)</f>
        <v>#VALUE!</v>
      </c>
      <c r="BB308" s="93" t="e">
        <f>SUMIFS('[1]II. Quarters in Repayment'!$L:$L,'[1]II. Quarters in Repayment'!$G:$G,$AY308,'[1]II. Quarters in Repayment'!$H:$H,BB$303)</f>
        <v>#VALUE!</v>
      </c>
      <c r="BC308" s="93" t="e">
        <f>SUMIFS('[1]II. Quarters in Repayment'!$L:$L,'[1]II. Quarters in Repayment'!$G:$G,$AY308,'[1]II. Quarters in Repayment'!$H:$H,BC$303)</f>
        <v>#VALUE!</v>
      </c>
      <c r="BD308" s="93" t="e">
        <f>SUMIFS('[1]II. Quarters in Repayment'!$L:$L,'[1]II. Quarters in Repayment'!$G:$G,$AY308,'[1]II. Quarters in Repayment'!$H:$H,BD$303)</f>
        <v>#VALUE!</v>
      </c>
      <c r="BE308" s="93" t="e">
        <f>SUMIFS('[1]II. Quarters in Repayment'!$L:$L,'[1]II. Quarters in Repayment'!$G:$G,$AY308,'[1]II. Quarters in Repayment'!$H:$H,BE$303)</f>
        <v>#VALUE!</v>
      </c>
      <c r="BF308" s="93" t="e">
        <f>SUMIFS('[1]II. Quarters in Repayment'!$L:$L,'[1]II. Quarters in Repayment'!$G:$G,$AY308,'[1]II. Quarters in Repayment'!$H:$H,BF$303)</f>
        <v>#VALUE!</v>
      </c>
      <c r="BG308" s="93" t="e">
        <f>SUMIFS('[1]II. Quarters in Repayment'!$L:$L,'[1]II. Quarters in Repayment'!$G:$G,$AY308,'[1]II. Quarters in Repayment'!$H:$H,BG$303)</f>
        <v>#VALUE!</v>
      </c>
      <c r="BH308" s="93" t="e">
        <f>SUMIFS('[1]II. Quarters in Repayment'!$L:$L,'[1]II. Quarters in Repayment'!$G:$G,$AY308,'[1]II. Quarters in Repayment'!$H:$H,BH$303)</f>
        <v>#VALUE!</v>
      </c>
      <c r="BI308" s="93" t="e">
        <f>SUMIFS('[1]II. Quarters in Repayment'!$L:$L,'[1]II. Quarters in Repayment'!$G:$G,$AY308,'[1]II. Quarters in Repayment'!$H:$H,BI$303)</f>
        <v>#VALUE!</v>
      </c>
      <c r="BJ308" s="93" t="e">
        <f>SUMIFS('[1]II. Quarters in Repayment'!$L:$L,'[1]II. Quarters in Repayment'!$G:$G,$AY308,'[1]II. Quarters in Repayment'!$H:$H,BJ$303)</f>
        <v>#VALUE!</v>
      </c>
      <c r="BK308" s="93" t="e">
        <f>SUMIFS('[1]II. Quarters in Repayment'!$L:$L,'[1]II. Quarters in Repayment'!$G:$G,$AY308,'[1]II. Quarters in Repayment'!$H:$H,BK$303)</f>
        <v>#VALUE!</v>
      </c>
      <c r="BL308" s="93" t="e">
        <f>SUMIFS('[1]II. Quarters in Repayment'!$L:$L,'[1]II. Quarters in Repayment'!$G:$G,$AY308,'[1]II. Quarters in Repayment'!$H:$H,BL$303)</f>
        <v>#VALUE!</v>
      </c>
      <c r="BM308" s="93" t="e">
        <f>SUMIFS('[1]II. Quarters in Repayment'!$L:$L,'[1]II. Quarters in Repayment'!$G:$G,$AY308,'[1]II. Quarters in Repayment'!$H:$H,BM$303)</f>
        <v>#VALUE!</v>
      </c>
      <c r="BN308" s="93" t="e">
        <f>SUMIFS('[1]II. Quarters in Repayment'!$L:$L,'[1]II. Quarters in Repayment'!$G:$G,$AY308,'[1]II. Quarters in Repayment'!$H:$H,BN$303)</f>
        <v>#VALUE!</v>
      </c>
      <c r="BO308" s="93" t="e">
        <f>SUMIFS('[1]II. Quarters in Repayment'!$L:$L,'[1]II. Quarters in Repayment'!$G:$G,$AY308,'[1]II. Quarters in Repayment'!$H:$H,BO$303)</f>
        <v>#VALUE!</v>
      </c>
      <c r="BP308" s="93" t="e">
        <f>SUMIFS('[1]II. Quarters in Repayment'!$L:$L,'[1]II. Quarters in Repayment'!$G:$G,$AY308,'[1]II. Quarters in Repayment'!$H:$H,BP$303)</f>
        <v>#VALUE!</v>
      </c>
      <c r="BQ308" s="93" t="e">
        <f>SUMIFS('[1]II. Quarters in Repayment'!$L:$L,'[1]II. Quarters in Repayment'!$G:$G,$AY308,'[1]II. Quarters in Repayment'!$H:$H,BQ$303)</f>
        <v>#VALUE!</v>
      </c>
      <c r="BR308" s="93"/>
      <c r="BS308" s="93"/>
      <c r="BT308" s="93"/>
      <c r="BU308" s="93"/>
      <c r="BV308" s="93"/>
      <c r="BW308" s="93"/>
      <c r="BX308" s="93"/>
      <c r="BY308" s="93"/>
      <c r="BZ308" s="93"/>
      <c r="CA308" s="93"/>
      <c r="CB308" s="93"/>
      <c r="CC308" s="93"/>
      <c r="CD308" s="93"/>
      <c r="CE308" s="93"/>
      <c r="CF308" s="93"/>
      <c r="CG308" s="93"/>
      <c r="CH308" s="93"/>
      <c r="CI308" s="93"/>
      <c r="CJ308" s="93"/>
      <c r="CK308" s="93"/>
      <c r="CL308" s="93"/>
      <c r="CM308" s="93"/>
      <c r="CN308" s="93"/>
      <c r="CO308" s="93"/>
      <c r="CP308" s="93"/>
      <c r="CQ308" s="93"/>
      <c r="CR308" s="93"/>
      <c r="CS308" s="93"/>
      <c r="CT308" s="93"/>
      <c r="CU308" s="93"/>
      <c r="CV308" s="93"/>
      <c r="CW308" s="93"/>
      <c r="CX308" s="93"/>
      <c r="CY308" s="93"/>
      <c r="CZ308" s="93"/>
      <c r="DA308" s="93"/>
      <c r="DB308" s="93"/>
      <c r="DC308" s="93"/>
      <c r="DD308" s="93"/>
      <c r="DE308" s="93"/>
      <c r="DF308" s="93"/>
      <c r="DG308" s="93"/>
      <c r="DH308" s="93"/>
      <c r="DI308" s="93"/>
      <c r="DJ308" s="93"/>
      <c r="DK308" s="93"/>
      <c r="DL308" s="93"/>
      <c r="DM308" s="93"/>
      <c r="DN308" s="93"/>
      <c r="DO308" s="93"/>
      <c r="DP308" s="93"/>
      <c r="DQ308" s="93"/>
      <c r="DR308" s="93"/>
      <c r="DS308" s="93"/>
      <c r="DT308" s="93"/>
      <c r="DU308" s="93"/>
      <c r="DV308" s="93"/>
      <c r="DW308" s="93"/>
      <c r="DX308" s="93"/>
      <c r="DY308" s="93"/>
      <c r="DZ308" s="93"/>
      <c r="EA308" s="93"/>
      <c r="EB308" s="93"/>
      <c r="EC308" s="93"/>
      <c r="ED308" s="93"/>
      <c r="EE308" s="93"/>
      <c r="EF308" s="93"/>
      <c r="EG308" s="93"/>
      <c r="EH308" s="93"/>
      <c r="EI308" s="93"/>
      <c r="EJ308" s="93"/>
      <c r="EK308" s="93"/>
      <c r="EL308" s="93"/>
      <c r="EM308" s="93"/>
      <c r="EN308" s="93"/>
      <c r="EO308" s="93"/>
      <c r="EP308" s="93"/>
      <c r="EQ308" s="93"/>
      <c r="ER308" s="93"/>
      <c r="ES308" s="93"/>
      <c r="ET308" s="93"/>
      <c r="EU308" s="93"/>
      <c r="EV308" s="93"/>
      <c r="EW308" s="93"/>
      <c r="EX308" s="93"/>
      <c r="EY308" s="93"/>
      <c r="EZ308" s="93"/>
    </row>
    <row r="309" spans="1:156" s="87" customFormat="1" ht="15" customHeight="1">
      <c r="AY309" s="98">
        <v>2021</v>
      </c>
      <c r="AZ309" s="93" t="e">
        <f>SUMIFS('[1]II. Quarters in Repayment'!$L:$L,'[1]II. Quarters in Repayment'!$G:$G,$AY309,'[1]II. Quarters in Repayment'!$H:$H,AZ$303)</f>
        <v>#VALUE!</v>
      </c>
      <c r="BA309" s="93" t="e">
        <f>SUMIFS('[1]II. Quarters in Repayment'!$L:$L,'[1]II. Quarters in Repayment'!$G:$G,$AY309,'[1]II. Quarters in Repayment'!$H:$H,BA$303)</f>
        <v>#VALUE!</v>
      </c>
      <c r="BB309" s="93" t="e">
        <f>SUMIFS('[1]II. Quarters in Repayment'!$L:$L,'[1]II. Quarters in Repayment'!$G:$G,$AY309,'[1]II. Quarters in Repayment'!$H:$H,BB$303)</f>
        <v>#VALUE!</v>
      </c>
      <c r="BC309" s="93" t="e">
        <f>SUMIFS('[1]II. Quarters in Repayment'!$L:$L,'[1]II. Quarters in Repayment'!$G:$G,$AY309,'[1]II. Quarters in Repayment'!$H:$H,BC$303)</f>
        <v>#VALUE!</v>
      </c>
      <c r="BD309" s="93" t="e">
        <f>SUMIFS('[1]II. Quarters in Repayment'!$L:$L,'[1]II. Quarters in Repayment'!$G:$G,$AY309,'[1]II. Quarters in Repayment'!$H:$H,BD$303)</f>
        <v>#VALUE!</v>
      </c>
      <c r="BE309" s="93" t="e">
        <f>SUMIFS('[1]II. Quarters in Repayment'!$L:$L,'[1]II. Quarters in Repayment'!$G:$G,$AY309,'[1]II. Quarters in Repayment'!$H:$H,BE$303)</f>
        <v>#VALUE!</v>
      </c>
      <c r="BF309" s="93" t="e">
        <f>SUMIFS('[1]II. Quarters in Repayment'!$L:$L,'[1]II. Quarters in Repayment'!$G:$G,$AY309,'[1]II. Quarters in Repayment'!$H:$H,BF$303)</f>
        <v>#VALUE!</v>
      </c>
      <c r="BG309" s="93" t="e">
        <f>SUMIFS('[1]II. Quarters in Repayment'!$L:$L,'[1]II. Quarters in Repayment'!$G:$G,$AY309,'[1]II. Quarters in Repayment'!$H:$H,BG$303)</f>
        <v>#VALUE!</v>
      </c>
      <c r="BH309" s="93" t="e">
        <f>SUMIFS('[1]II. Quarters in Repayment'!$L:$L,'[1]II. Quarters in Repayment'!$G:$G,$AY309,'[1]II. Quarters in Repayment'!$H:$H,BH$303)</f>
        <v>#VALUE!</v>
      </c>
      <c r="BI309" s="93" t="e">
        <f>SUMIFS('[1]II. Quarters in Repayment'!$L:$L,'[1]II. Quarters in Repayment'!$G:$G,$AY309,'[1]II. Quarters in Repayment'!$H:$H,BI$303)</f>
        <v>#VALUE!</v>
      </c>
      <c r="BJ309" s="93" t="e">
        <f>SUMIFS('[1]II. Quarters in Repayment'!$L:$L,'[1]II. Quarters in Repayment'!$G:$G,$AY309,'[1]II. Quarters in Repayment'!$H:$H,BJ$303)</f>
        <v>#VALUE!</v>
      </c>
      <c r="BK309" s="93" t="e">
        <f>SUMIFS('[1]II. Quarters in Repayment'!$L:$L,'[1]II. Quarters in Repayment'!$G:$G,$AY309,'[1]II. Quarters in Repayment'!$H:$H,BK$303)</f>
        <v>#VALUE!</v>
      </c>
      <c r="BL309" s="93" t="e">
        <f>SUMIFS('[1]II. Quarters in Repayment'!$L:$L,'[1]II. Quarters in Repayment'!$G:$G,$AY309,'[1]II. Quarters in Repayment'!$H:$H,BL$303)</f>
        <v>#VALUE!</v>
      </c>
      <c r="BM309" s="93" t="e">
        <f>SUMIFS('[1]II. Quarters in Repayment'!$L:$L,'[1]II. Quarters in Repayment'!$G:$G,$AY309,'[1]II. Quarters in Repayment'!$H:$H,BM$303)</f>
        <v>#VALUE!</v>
      </c>
      <c r="BN309" s="93"/>
      <c r="BO309" s="93"/>
      <c r="BP309" s="93"/>
      <c r="BQ309" s="93"/>
      <c r="BR309" s="93"/>
      <c r="BS309" s="93"/>
      <c r="BT309" s="93"/>
      <c r="BU309" s="93"/>
      <c r="BV309" s="93"/>
      <c r="BW309" s="93"/>
      <c r="BX309" s="93"/>
      <c r="BY309" s="93"/>
      <c r="BZ309" s="93"/>
      <c r="CA309" s="93"/>
      <c r="CB309" s="93"/>
      <c r="CC309" s="93"/>
      <c r="CD309" s="93"/>
      <c r="CE309" s="93"/>
      <c r="CF309" s="93"/>
      <c r="CG309" s="93"/>
      <c r="CH309" s="93"/>
      <c r="CI309" s="93"/>
      <c r="CJ309" s="93"/>
      <c r="CK309" s="93"/>
      <c r="CL309" s="93"/>
      <c r="CM309" s="93"/>
      <c r="CN309" s="93"/>
      <c r="CO309" s="93"/>
      <c r="CP309" s="93"/>
      <c r="CQ309" s="93"/>
      <c r="CR309" s="93"/>
      <c r="CS309" s="93"/>
      <c r="CT309" s="93"/>
      <c r="CU309" s="93"/>
      <c r="CV309" s="93"/>
      <c r="CW309" s="93"/>
      <c r="CX309" s="93"/>
      <c r="CY309" s="93"/>
      <c r="CZ309" s="93"/>
      <c r="DA309" s="93"/>
      <c r="DB309" s="93"/>
      <c r="DC309" s="93"/>
      <c r="DD309" s="93"/>
      <c r="DE309" s="93"/>
      <c r="DF309" s="93"/>
      <c r="DG309" s="93"/>
      <c r="DH309" s="93"/>
      <c r="DI309" s="93"/>
      <c r="DJ309" s="93"/>
      <c r="DK309" s="93"/>
      <c r="DL309" s="93"/>
      <c r="DM309" s="93"/>
      <c r="DN309" s="93"/>
      <c r="DO309" s="93"/>
      <c r="DP309" s="93"/>
      <c r="DQ309" s="93"/>
      <c r="DR309" s="93"/>
      <c r="DS309" s="93"/>
      <c r="DT309" s="93"/>
      <c r="DU309" s="93"/>
      <c r="DV309" s="93"/>
      <c r="DW309" s="93"/>
      <c r="DX309" s="93"/>
      <c r="DY309" s="93"/>
      <c r="DZ309" s="93"/>
      <c r="EA309" s="93"/>
      <c r="EB309" s="93"/>
      <c r="EC309" s="93"/>
      <c r="ED309" s="93"/>
      <c r="EE309" s="93"/>
      <c r="EF309" s="93"/>
      <c r="EG309" s="93"/>
      <c r="EH309" s="93"/>
      <c r="EI309" s="93"/>
      <c r="EJ309" s="93"/>
      <c r="EK309" s="93"/>
      <c r="EL309" s="93"/>
      <c r="EM309" s="93"/>
      <c r="EN309" s="93"/>
      <c r="EO309" s="93"/>
      <c r="EP309" s="93"/>
      <c r="EQ309" s="93"/>
      <c r="ER309" s="93"/>
      <c r="ES309" s="93"/>
      <c r="ET309" s="93"/>
      <c r="EU309" s="93"/>
      <c r="EV309" s="93"/>
      <c r="EW309" s="93"/>
      <c r="EX309" s="93"/>
      <c r="EY309" s="93"/>
      <c r="EZ309" s="93"/>
    </row>
    <row r="310" spans="1:156" s="87" customFormat="1" ht="15" customHeight="1">
      <c r="AY310" s="98">
        <v>2022</v>
      </c>
      <c r="AZ310" s="93" t="e">
        <f>SUMIFS('[1]II. Quarters in Repayment'!$L:$L,'[1]II. Quarters in Repayment'!$G:$G,$AY310,'[1]II. Quarters in Repayment'!$H:$H,AZ$303)</f>
        <v>#VALUE!</v>
      </c>
      <c r="BA310" s="93" t="e">
        <f>SUMIFS('[1]II. Quarters in Repayment'!$L:$L,'[1]II. Quarters in Repayment'!$G:$G,$AY310,'[1]II. Quarters in Repayment'!$H:$H,BA$303)</f>
        <v>#VALUE!</v>
      </c>
      <c r="BB310" s="93" t="e">
        <f>SUMIFS('[1]II. Quarters in Repayment'!$L:$L,'[1]II. Quarters in Repayment'!$G:$G,$AY310,'[1]II. Quarters in Repayment'!$H:$H,BB$303)</f>
        <v>#VALUE!</v>
      </c>
      <c r="BC310" s="93" t="e">
        <f>SUMIFS('[1]II. Quarters in Repayment'!$L:$L,'[1]II. Quarters in Repayment'!$G:$G,$AY310,'[1]II. Quarters in Repayment'!$H:$H,BC$303)</f>
        <v>#VALUE!</v>
      </c>
      <c r="BD310" s="93" t="e">
        <f>SUMIFS('[1]II. Quarters in Repayment'!$L:$L,'[1]II. Quarters in Repayment'!$G:$G,$AY310,'[1]II. Quarters in Repayment'!$H:$H,BD$303)</f>
        <v>#VALUE!</v>
      </c>
      <c r="BE310" s="93" t="e">
        <f>SUMIFS('[1]II. Quarters in Repayment'!$L:$L,'[1]II. Quarters in Repayment'!$G:$G,$AY310,'[1]II. Quarters in Repayment'!$H:$H,BE$303)</f>
        <v>#VALUE!</v>
      </c>
      <c r="BF310" s="93" t="e">
        <f>SUMIFS('[1]II. Quarters in Repayment'!$L:$L,'[1]II. Quarters in Repayment'!$G:$G,$AY310,'[1]II. Quarters in Repayment'!$H:$H,BF$303)</f>
        <v>#VALUE!</v>
      </c>
      <c r="BG310" s="93" t="e">
        <f>SUMIFS('[1]II. Quarters in Repayment'!$L:$L,'[1]II. Quarters in Repayment'!$G:$G,$AY310,'[1]II. Quarters in Repayment'!$H:$H,BG$303)</f>
        <v>#VALUE!</v>
      </c>
      <c r="BH310" s="93" t="e">
        <f>SUMIFS('[1]II. Quarters in Repayment'!$L:$L,'[1]II. Quarters in Repayment'!$G:$G,$AY310,'[1]II. Quarters in Repayment'!$H:$H,BH$303)</f>
        <v>#VALUE!</v>
      </c>
      <c r="BI310" s="93" t="e">
        <f>SUMIFS('[1]II. Quarters in Repayment'!$L:$L,'[1]II. Quarters in Repayment'!$G:$G,$AY310,'[1]II. Quarters in Repayment'!$H:$H,BI$303)</f>
        <v>#VALUE!</v>
      </c>
      <c r="BJ310" s="93"/>
      <c r="BK310" s="93"/>
      <c r="BL310" s="93"/>
      <c r="BM310" s="93"/>
      <c r="BN310" s="93"/>
      <c r="BO310" s="93"/>
      <c r="BP310" s="93"/>
      <c r="BQ310" s="93"/>
      <c r="BR310" s="93"/>
      <c r="BS310" s="93"/>
      <c r="BT310" s="93"/>
      <c r="BU310" s="93"/>
      <c r="BV310" s="93"/>
      <c r="BW310" s="93"/>
      <c r="BX310" s="93"/>
      <c r="BY310" s="93"/>
      <c r="BZ310" s="93"/>
      <c r="CA310" s="93"/>
      <c r="CB310" s="93"/>
      <c r="CC310" s="93"/>
      <c r="CD310" s="93"/>
      <c r="CE310" s="93"/>
      <c r="CF310" s="93"/>
      <c r="CG310" s="93"/>
      <c r="CH310" s="93"/>
      <c r="CI310" s="93"/>
      <c r="CJ310" s="93"/>
      <c r="CK310" s="93"/>
      <c r="CL310" s="93"/>
      <c r="CM310" s="93"/>
      <c r="CN310" s="93"/>
      <c r="CO310" s="93"/>
      <c r="CP310" s="93"/>
      <c r="CQ310" s="93"/>
      <c r="CR310" s="93"/>
      <c r="CS310" s="93"/>
      <c r="CT310" s="93"/>
      <c r="CU310" s="93"/>
      <c r="CV310" s="93"/>
      <c r="CW310" s="93"/>
      <c r="CX310" s="93"/>
      <c r="CY310" s="93"/>
      <c r="CZ310" s="93"/>
      <c r="DA310" s="93"/>
      <c r="DB310" s="93"/>
      <c r="DC310" s="93"/>
      <c r="DD310" s="93"/>
      <c r="DE310" s="93"/>
      <c r="DF310" s="93"/>
      <c r="DG310" s="93"/>
      <c r="DH310" s="93"/>
      <c r="DI310" s="93"/>
      <c r="DJ310" s="93"/>
      <c r="DK310" s="93"/>
      <c r="DL310" s="93"/>
      <c r="DM310" s="93"/>
      <c r="DN310" s="93"/>
      <c r="DO310" s="93"/>
      <c r="DP310" s="93"/>
      <c r="DQ310" s="93"/>
      <c r="DR310" s="93"/>
      <c r="DS310" s="93"/>
      <c r="DT310" s="93"/>
      <c r="DU310" s="93"/>
      <c r="DV310" s="93"/>
      <c r="DW310" s="93"/>
      <c r="DX310" s="93"/>
      <c r="DY310" s="93"/>
      <c r="DZ310" s="93"/>
      <c r="EA310" s="93"/>
      <c r="EB310" s="93"/>
      <c r="EC310" s="93"/>
      <c r="ED310" s="93"/>
      <c r="EE310" s="93"/>
      <c r="EF310" s="93"/>
      <c r="EG310" s="93"/>
      <c r="EH310" s="93"/>
      <c r="EI310" s="93"/>
      <c r="EJ310" s="93"/>
      <c r="EK310" s="93"/>
      <c r="EL310" s="93"/>
      <c r="EM310" s="93"/>
      <c r="EN310" s="93"/>
      <c r="EO310" s="93"/>
      <c r="EP310" s="93"/>
      <c r="EQ310" s="93"/>
      <c r="ER310" s="93"/>
      <c r="ES310" s="93"/>
      <c r="ET310" s="93"/>
      <c r="EU310" s="93"/>
      <c r="EV310" s="93"/>
      <c r="EW310" s="93"/>
      <c r="EX310" s="93"/>
      <c r="EY310" s="93"/>
      <c r="EZ310" s="93"/>
    </row>
    <row r="311" spans="1:156" s="87" customFormat="1" ht="15" customHeight="1">
      <c r="AY311" s="98">
        <v>2023</v>
      </c>
      <c r="AZ311" s="93" t="e">
        <f>SUMIFS('[1]II. Quarters in Repayment'!$L:$L,'[1]II. Quarters in Repayment'!$G:$G,$AY311,'[1]II. Quarters in Repayment'!$H:$H,AZ$303)</f>
        <v>#VALUE!</v>
      </c>
      <c r="BA311" s="93" t="e">
        <f>SUMIFS('[1]II. Quarters in Repayment'!$L:$L,'[1]II. Quarters in Repayment'!$G:$G,$AY311,'[1]II. Quarters in Repayment'!$H:$H,BA$303)</f>
        <v>#VALUE!</v>
      </c>
      <c r="BB311" s="93" t="e">
        <f>SUMIFS('[1]II. Quarters in Repayment'!$L:$L,'[1]II. Quarters in Repayment'!$G:$G,$AY311,'[1]II. Quarters in Repayment'!$H:$H,BB$303)</f>
        <v>#VALUE!</v>
      </c>
      <c r="BC311" s="93" t="e">
        <f>SUMIFS('[1]II. Quarters in Repayment'!$L:$L,'[1]II. Quarters in Repayment'!$G:$G,$AY311,'[1]II. Quarters in Repayment'!$H:$H,BC$303)</f>
        <v>#VALUE!</v>
      </c>
      <c r="BD311" s="93" t="e">
        <f>SUMIFS('[1]II. Quarters in Repayment'!$L:$L,'[1]II. Quarters in Repayment'!$G:$G,$AY311,'[1]II. Quarters in Repayment'!$H:$H,BD$303)</f>
        <v>#VALUE!</v>
      </c>
      <c r="BE311" s="93" t="e">
        <f>SUMIFS('[1]II. Quarters in Repayment'!$L:$L,'[1]II. Quarters in Repayment'!$G:$G,$AY311,'[1]II. Quarters in Repayment'!$H:$H,BE$303)</f>
        <v>#VALUE!</v>
      </c>
      <c r="BF311" s="93"/>
      <c r="BG311" s="93"/>
      <c r="BH311" s="93"/>
      <c r="BI311" s="93"/>
      <c r="BJ311" s="93"/>
      <c r="BK311" s="93"/>
      <c r="BL311" s="93"/>
      <c r="BM311" s="93"/>
      <c r="BN311" s="93"/>
      <c r="BO311" s="93"/>
      <c r="BP311" s="93"/>
      <c r="BQ311" s="93"/>
      <c r="BR311" s="93"/>
      <c r="BS311" s="93"/>
      <c r="BT311" s="93"/>
      <c r="BU311" s="93"/>
      <c r="BV311" s="93"/>
      <c r="BW311" s="93"/>
      <c r="BX311" s="93"/>
      <c r="BY311" s="93"/>
      <c r="BZ311" s="93"/>
      <c r="CA311" s="93"/>
      <c r="CB311" s="93"/>
      <c r="CC311" s="93"/>
      <c r="CD311" s="93"/>
      <c r="CE311" s="93"/>
      <c r="CF311" s="93"/>
      <c r="CG311" s="93"/>
      <c r="CH311" s="93"/>
      <c r="CI311" s="93"/>
      <c r="CJ311" s="93"/>
      <c r="CK311" s="93"/>
      <c r="CL311" s="93"/>
      <c r="CM311" s="93"/>
      <c r="CN311" s="93"/>
      <c r="CO311" s="93"/>
      <c r="CP311" s="93"/>
      <c r="CQ311" s="93"/>
      <c r="CR311" s="93"/>
      <c r="CS311" s="93"/>
      <c r="CT311" s="93"/>
      <c r="CU311" s="93"/>
      <c r="CV311" s="93"/>
      <c r="CW311" s="93"/>
      <c r="CX311" s="93"/>
      <c r="CY311" s="93"/>
      <c r="CZ311" s="93"/>
      <c r="DA311" s="93"/>
      <c r="DB311" s="93"/>
      <c r="DC311" s="93"/>
      <c r="DD311" s="93"/>
      <c r="DE311" s="93"/>
      <c r="DF311" s="93"/>
      <c r="DG311" s="93"/>
      <c r="DH311" s="93"/>
      <c r="DI311" s="93"/>
      <c r="DJ311" s="93"/>
      <c r="DK311" s="93"/>
      <c r="DL311" s="93"/>
      <c r="DM311" s="93"/>
      <c r="DN311" s="93"/>
      <c r="DO311" s="93"/>
      <c r="DP311" s="93"/>
      <c r="DQ311" s="93"/>
      <c r="DR311" s="93"/>
      <c r="DS311" s="93"/>
      <c r="DT311" s="93"/>
      <c r="DU311" s="93"/>
      <c r="DV311" s="93"/>
      <c r="DW311" s="93"/>
      <c r="DX311" s="93"/>
      <c r="DY311" s="93"/>
      <c r="DZ311" s="93"/>
      <c r="EA311" s="93"/>
      <c r="EB311" s="93"/>
      <c r="EC311" s="93"/>
      <c r="ED311" s="93"/>
      <c r="EE311" s="93"/>
      <c r="EF311" s="93"/>
      <c r="EG311" s="93"/>
      <c r="EH311" s="93"/>
      <c r="EI311" s="93"/>
      <c r="EJ311" s="93"/>
      <c r="EK311" s="93"/>
      <c r="EL311" s="93"/>
      <c r="EM311" s="93"/>
      <c r="EN311" s="93"/>
      <c r="EO311" s="93"/>
      <c r="EP311" s="93"/>
      <c r="EQ311" s="93"/>
      <c r="ER311" s="93"/>
      <c r="ES311" s="93"/>
      <c r="ET311" s="93"/>
      <c r="EU311" s="93"/>
      <c r="EV311" s="93"/>
      <c r="EW311" s="93"/>
      <c r="EX311" s="93"/>
      <c r="EY311" s="93"/>
      <c r="EZ311" s="93"/>
    </row>
    <row r="312" spans="1:156" s="87" customFormat="1" ht="15" customHeight="1">
      <c r="AY312" s="99"/>
      <c r="AZ312" s="93"/>
      <c r="BA312" s="93"/>
      <c r="BB312" s="93"/>
      <c r="BC312" s="93"/>
      <c r="BD312" s="93"/>
      <c r="BE312" s="93"/>
      <c r="BF312" s="93"/>
      <c r="BG312" s="93"/>
      <c r="BH312" s="93"/>
      <c r="BI312" s="93"/>
      <c r="BJ312" s="93"/>
      <c r="BK312" s="93"/>
      <c r="BL312" s="93"/>
      <c r="BM312" s="93"/>
      <c r="BN312" s="93"/>
      <c r="BO312" s="93"/>
      <c r="BP312" s="93"/>
      <c r="BQ312" s="93"/>
      <c r="BR312" s="93"/>
      <c r="BS312" s="93"/>
      <c r="BT312" s="93"/>
      <c r="BU312" s="93"/>
      <c r="BV312" s="93"/>
      <c r="BW312" s="93"/>
      <c r="BX312" s="93"/>
      <c r="BY312" s="93"/>
      <c r="BZ312" s="93"/>
      <c r="CA312" s="93"/>
      <c r="CB312" s="93"/>
      <c r="CC312" s="93"/>
      <c r="CD312" s="93"/>
      <c r="CE312" s="93"/>
      <c r="CF312" s="93"/>
      <c r="CG312" s="93"/>
      <c r="CH312" s="93"/>
      <c r="CI312" s="93"/>
      <c r="CJ312" s="93"/>
      <c r="CK312" s="93"/>
      <c r="CL312" s="93"/>
      <c r="CM312" s="93"/>
      <c r="CN312" s="93"/>
      <c r="CO312" s="93"/>
      <c r="CP312" s="93"/>
      <c r="CQ312" s="93"/>
      <c r="CR312" s="93"/>
      <c r="CS312" s="93"/>
      <c r="CT312" s="93"/>
      <c r="CU312" s="93"/>
      <c r="CV312" s="93"/>
      <c r="CW312" s="93"/>
      <c r="CX312" s="93"/>
      <c r="CY312" s="93"/>
      <c r="CZ312" s="93"/>
      <c r="DA312" s="93"/>
      <c r="DB312" s="93"/>
      <c r="DC312" s="93"/>
      <c r="DD312" s="93"/>
      <c r="DE312" s="93"/>
      <c r="DF312" s="93"/>
      <c r="DG312" s="93"/>
      <c r="DH312" s="93"/>
      <c r="DI312" s="93"/>
      <c r="DJ312" s="93"/>
      <c r="DK312" s="93"/>
      <c r="DL312" s="93"/>
      <c r="DM312" s="93"/>
      <c r="DN312" s="93"/>
      <c r="DO312" s="93"/>
      <c r="DP312" s="93"/>
      <c r="DQ312" s="93"/>
      <c r="DR312" s="93"/>
      <c r="DS312" s="93"/>
      <c r="DT312" s="93"/>
      <c r="DU312" s="93"/>
      <c r="DV312" s="93"/>
      <c r="DW312" s="93"/>
      <c r="DX312" s="93"/>
      <c r="DY312" s="93"/>
      <c r="DZ312" s="93"/>
      <c r="EA312" s="93"/>
      <c r="EB312" s="93"/>
      <c r="EC312" s="93"/>
      <c r="ED312" s="93"/>
      <c r="EE312" s="93"/>
      <c r="EF312" s="93"/>
      <c r="EG312" s="93"/>
      <c r="EH312" s="93"/>
      <c r="EI312" s="93"/>
      <c r="EJ312" s="93"/>
      <c r="EK312" s="93"/>
      <c r="EL312" s="93"/>
      <c r="EM312" s="93"/>
      <c r="EN312" s="93"/>
      <c r="EO312" s="93"/>
      <c r="EP312" s="93"/>
      <c r="EQ312" s="93"/>
      <c r="ER312" s="93"/>
      <c r="ES312" s="93"/>
      <c r="ET312" s="93"/>
      <c r="EU312" s="93"/>
      <c r="EV312" s="93"/>
      <c r="EW312" s="93"/>
      <c r="EX312" s="93"/>
      <c r="EY312" s="93"/>
      <c r="EZ312" s="93"/>
    </row>
    <row r="313" spans="1:156" s="87" customFormat="1" ht="15" customHeight="1">
      <c r="AY313" s="88"/>
    </row>
    <row r="314" spans="1:156" s="87" customFormat="1" ht="15" customHeight="1">
      <c r="AY314" s="88"/>
    </row>
    <row r="315" spans="1:156" s="87" customFormat="1" ht="15" customHeight="1">
      <c r="AY315" s="88"/>
    </row>
    <row r="316" spans="1:156" s="87" customFormat="1" ht="15" customHeight="1">
      <c r="AY316" s="88"/>
    </row>
    <row r="317" spans="1:156" s="87" customFormat="1" ht="15" customHeight="1">
      <c r="AY317" s="88"/>
    </row>
    <row r="318" spans="1:156" s="87" customFormat="1" ht="15" customHeight="1">
      <c r="B318" s="110"/>
      <c r="C318" s="110"/>
      <c r="D318" s="110"/>
      <c r="E318" s="110"/>
      <c r="F318" s="110"/>
      <c r="G318" s="110"/>
      <c r="H318" s="110"/>
      <c r="I318" s="110"/>
      <c r="J318" s="110"/>
      <c r="K318" s="110"/>
      <c r="L318" s="110"/>
      <c r="M318" s="110"/>
      <c r="N318" s="110"/>
      <c r="O318" s="110"/>
      <c r="P318" s="110"/>
      <c r="Q318" s="110"/>
      <c r="R318" s="110"/>
      <c r="S318" s="110"/>
      <c r="T318" s="110"/>
      <c r="U318" s="110"/>
      <c r="V318" s="110"/>
      <c r="W318" s="110"/>
      <c r="X318" s="110"/>
      <c r="Y318" s="110"/>
      <c r="Z318" s="110"/>
      <c r="AA318" s="110"/>
      <c r="AB318" s="110"/>
      <c r="AC318" s="110"/>
      <c r="AD318" s="110"/>
      <c r="AE318" s="110"/>
      <c r="AF318" s="110"/>
      <c r="AG318" s="110"/>
      <c r="AH318" s="110"/>
      <c r="AI318" s="110"/>
      <c r="AJ318" s="110"/>
      <c r="AK318" s="110"/>
      <c r="AL318" s="110"/>
      <c r="AM318" s="110"/>
      <c r="AN318" s="110"/>
      <c r="AO318" s="110"/>
      <c r="AP318" s="110"/>
      <c r="AQ318" s="110"/>
      <c r="AR318" s="110"/>
      <c r="AS318" s="110"/>
      <c r="AT318" s="110"/>
      <c r="AY318" s="88"/>
    </row>
    <row r="319" spans="1:156" s="87" customFormat="1" ht="15" customHeight="1">
      <c r="B319" s="100"/>
      <c r="C319" s="100"/>
      <c r="D319" s="100"/>
      <c r="E319" s="100"/>
      <c r="F319" s="100"/>
      <c r="G319" s="100"/>
      <c r="H319" s="100"/>
      <c r="I319" s="100"/>
      <c r="J319" s="100"/>
      <c r="K319" s="100"/>
      <c r="L319" s="100"/>
      <c r="M319" s="100"/>
      <c r="N319" s="100"/>
      <c r="O319" s="100"/>
      <c r="P319" s="100"/>
      <c r="Q319" s="100"/>
      <c r="R319" s="100"/>
      <c r="S319" s="100"/>
      <c r="T319" s="100"/>
      <c r="U319" s="100"/>
      <c r="V319" s="100"/>
      <c r="W319" s="100"/>
      <c r="X319" s="100"/>
      <c r="Y319" s="100"/>
      <c r="Z319" s="100"/>
      <c r="AA319" s="100"/>
      <c r="AB319" s="100"/>
      <c r="AC319" s="100"/>
      <c r="AD319" s="100"/>
      <c r="AE319" s="100"/>
      <c r="AF319" s="100"/>
      <c r="AG319" s="100"/>
      <c r="AH319" s="100"/>
      <c r="AI319" s="100"/>
      <c r="AJ319" s="100"/>
      <c r="AK319" s="100"/>
      <c r="AL319" s="100"/>
      <c r="AM319" s="100"/>
      <c r="AN319" s="100"/>
      <c r="AO319" s="100"/>
      <c r="AP319" s="100"/>
      <c r="AQ319" s="100"/>
      <c r="AR319" s="100"/>
      <c r="AS319" s="100"/>
      <c r="AT319" s="100"/>
      <c r="AU319" s="100"/>
      <c r="AY319" s="88"/>
    </row>
    <row r="320" spans="1:156" s="87" customFormat="1" ht="15" customHeight="1">
      <c r="A320" s="110" t="str">
        <f>_xlfn.CONCAT("Data as of: ", TEXT($AZ$2,"dd mmmm yyyy"))</f>
        <v>Data as of: 30 June 2025</v>
      </c>
      <c r="B320" s="110"/>
      <c r="C320" s="110"/>
      <c r="D320" s="110"/>
      <c r="E320" s="110"/>
      <c r="F320" s="110"/>
      <c r="G320" s="110"/>
      <c r="H320" s="110"/>
      <c r="I320" s="110"/>
      <c r="J320" s="110"/>
      <c r="K320" s="110"/>
      <c r="L320" s="110"/>
      <c r="M320" s="110"/>
      <c r="N320" s="110"/>
      <c r="O320" s="110"/>
      <c r="P320" s="110"/>
      <c r="Q320" s="110"/>
      <c r="R320" s="110"/>
      <c r="S320" s="110"/>
      <c r="T320" s="110"/>
      <c r="U320" s="110"/>
      <c r="V320" s="110"/>
      <c r="W320" s="110"/>
      <c r="X320" s="110"/>
      <c r="Y320" s="110"/>
      <c r="Z320" s="110"/>
      <c r="AA320" s="110"/>
      <c r="AB320" s="110"/>
      <c r="AC320" s="110"/>
      <c r="AD320" s="110"/>
      <c r="AE320" s="110"/>
      <c r="AF320" s="110"/>
      <c r="AG320" s="110"/>
      <c r="AH320" s="110"/>
      <c r="AI320" s="110"/>
      <c r="AJ320" s="110"/>
      <c r="AK320" s="110"/>
      <c r="AL320" s="110"/>
      <c r="AM320" s="110"/>
      <c r="AN320" s="110"/>
      <c r="AO320" s="110"/>
      <c r="AP320" s="110"/>
      <c r="AQ320" s="110"/>
      <c r="AR320" s="110"/>
      <c r="AS320" s="110"/>
      <c r="AT320" s="110"/>
      <c r="AU320" s="110"/>
      <c r="AY320" s="88"/>
    </row>
    <row r="321" spans="1:156" s="87" customFormat="1" ht="15" customHeight="1">
      <c r="A321" s="108" t="s">
        <v>125</v>
      </c>
      <c r="B321" s="108"/>
      <c r="C321" s="108"/>
      <c r="D321" s="108"/>
      <c r="E321" s="108"/>
      <c r="F321" s="108"/>
      <c r="G321" s="108"/>
      <c r="H321" s="108"/>
      <c r="I321" s="108"/>
      <c r="J321" s="108"/>
      <c r="K321" s="108"/>
      <c r="L321" s="108"/>
      <c r="M321" s="108"/>
      <c r="N321" s="108"/>
      <c r="O321" s="108"/>
      <c r="P321" s="108"/>
      <c r="Q321" s="108"/>
      <c r="R321" s="108"/>
      <c r="S321" s="108"/>
      <c r="T321" s="108"/>
      <c r="U321" s="108"/>
      <c r="V321" s="108"/>
      <c r="W321" s="108"/>
      <c r="X321" s="108"/>
      <c r="Y321" s="108"/>
      <c r="Z321" s="108"/>
      <c r="AA321" s="108"/>
      <c r="AB321" s="108"/>
      <c r="AC321" s="108"/>
      <c r="AD321" s="108"/>
      <c r="AE321" s="108"/>
      <c r="AF321" s="108"/>
      <c r="AG321" s="108"/>
      <c r="AH321" s="108"/>
      <c r="AI321" s="108"/>
      <c r="AJ321" s="108"/>
      <c r="AK321" s="108"/>
      <c r="AL321" s="108"/>
      <c r="AM321" s="108"/>
      <c r="AN321" s="108"/>
      <c r="AO321" s="108"/>
      <c r="AP321" s="108"/>
      <c r="AQ321" s="108"/>
      <c r="AR321" s="108"/>
      <c r="AS321" s="108"/>
      <c r="AT321" s="108"/>
      <c r="AU321" s="108"/>
      <c r="AV321" s="108"/>
      <c r="AY321" s="88"/>
    </row>
    <row r="322" spans="1:156" s="87" customFormat="1" ht="15" customHeight="1">
      <c r="A322" s="108"/>
      <c r="B322" s="108"/>
      <c r="C322" s="108"/>
      <c r="D322" s="108"/>
      <c r="E322" s="108"/>
      <c r="F322" s="108"/>
      <c r="G322" s="108"/>
      <c r="H322" s="108"/>
      <c r="I322" s="108"/>
      <c r="J322" s="108"/>
      <c r="K322" s="108"/>
      <c r="L322" s="108"/>
      <c r="M322" s="108"/>
      <c r="N322" s="108"/>
      <c r="O322" s="108"/>
      <c r="P322" s="108"/>
      <c r="Q322" s="108"/>
      <c r="R322" s="108"/>
      <c r="S322" s="108"/>
      <c r="T322" s="108"/>
      <c r="U322" s="108"/>
      <c r="V322" s="108"/>
      <c r="W322" s="108"/>
      <c r="X322" s="108"/>
      <c r="Y322" s="108"/>
      <c r="Z322" s="108"/>
      <c r="AA322" s="108"/>
      <c r="AB322" s="108"/>
      <c r="AC322" s="108"/>
      <c r="AD322" s="108"/>
      <c r="AE322" s="108"/>
      <c r="AF322" s="108"/>
      <c r="AG322" s="108"/>
      <c r="AH322" s="108"/>
      <c r="AI322" s="108"/>
      <c r="AJ322" s="108"/>
      <c r="AK322" s="108"/>
      <c r="AL322" s="108"/>
      <c r="AM322" s="108"/>
      <c r="AN322" s="108"/>
      <c r="AO322" s="108"/>
      <c r="AP322" s="108"/>
      <c r="AQ322" s="108"/>
      <c r="AR322" s="108"/>
      <c r="AS322" s="108"/>
      <c r="AT322" s="108"/>
      <c r="AU322" s="108"/>
      <c r="AV322" s="108"/>
      <c r="AY322" s="88"/>
    </row>
    <row r="323" spans="1:156" ht="15" customHeight="1">
      <c r="A323" s="108"/>
      <c r="B323" s="108"/>
      <c r="C323" s="108"/>
      <c r="D323" s="108"/>
      <c r="E323" s="108"/>
      <c r="F323" s="108"/>
      <c r="G323" s="108"/>
      <c r="H323" s="108"/>
      <c r="I323" s="108"/>
      <c r="J323" s="108"/>
      <c r="K323" s="108"/>
      <c r="L323" s="108"/>
      <c r="M323" s="108"/>
      <c r="N323" s="108"/>
      <c r="O323" s="108"/>
      <c r="P323" s="108"/>
      <c r="Q323" s="108"/>
      <c r="R323" s="108"/>
      <c r="S323" s="108"/>
      <c r="T323" s="108"/>
      <c r="U323" s="108"/>
      <c r="V323" s="108"/>
      <c r="W323" s="108"/>
      <c r="X323" s="108"/>
      <c r="Y323" s="108"/>
      <c r="Z323" s="108"/>
      <c r="AA323" s="108"/>
      <c r="AB323" s="108"/>
      <c r="AC323" s="108"/>
      <c r="AD323" s="108"/>
      <c r="AE323" s="108"/>
      <c r="AF323" s="108"/>
      <c r="AG323" s="108"/>
      <c r="AH323" s="108"/>
      <c r="AI323" s="108"/>
      <c r="AJ323" s="108"/>
      <c r="AK323" s="108"/>
      <c r="AL323" s="108"/>
      <c r="AM323" s="108"/>
      <c r="AN323" s="108"/>
      <c r="AO323" s="108"/>
      <c r="AP323" s="108"/>
      <c r="AQ323" s="108"/>
      <c r="AR323" s="108"/>
      <c r="AS323" s="108"/>
      <c r="AT323" s="108"/>
      <c r="AU323" s="108"/>
      <c r="AV323" s="108"/>
    </row>
    <row r="324" spans="1:156" ht="15" customHeight="1">
      <c r="A324" s="108"/>
      <c r="B324" s="108"/>
      <c r="C324" s="108"/>
      <c r="D324" s="108"/>
      <c r="E324" s="108"/>
      <c r="F324" s="108"/>
      <c r="G324" s="108"/>
      <c r="H324" s="108"/>
      <c r="I324" s="108"/>
      <c r="J324" s="108"/>
      <c r="K324" s="108"/>
      <c r="L324" s="108"/>
      <c r="M324" s="108"/>
      <c r="N324" s="108"/>
      <c r="O324" s="108"/>
      <c r="P324" s="108"/>
      <c r="Q324" s="108"/>
      <c r="R324" s="108"/>
      <c r="S324" s="108"/>
      <c r="T324" s="108"/>
      <c r="U324" s="108"/>
      <c r="V324" s="108"/>
      <c r="W324" s="108"/>
      <c r="X324" s="108"/>
      <c r="Y324" s="108"/>
      <c r="Z324" s="108"/>
      <c r="AA324" s="108"/>
      <c r="AB324" s="108"/>
      <c r="AC324" s="108"/>
      <c r="AD324" s="108"/>
      <c r="AE324" s="108"/>
      <c r="AF324" s="108"/>
      <c r="AG324" s="108"/>
      <c r="AH324" s="108"/>
      <c r="AI324" s="108"/>
      <c r="AJ324" s="108"/>
      <c r="AK324" s="108"/>
      <c r="AL324" s="108"/>
      <c r="AM324" s="108"/>
      <c r="AN324" s="108"/>
      <c r="AO324" s="108"/>
      <c r="AP324" s="108"/>
      <c r="AQ324" s="108"/>
      <c r="AR324" s="108"/>
      <c r="AS324" s="108"/>
      <c r="AT324" s="108"/>
      <c r="AU324" s="108"/>
      <c r="AV324" s="108"/>
    </row>
    <row r="326" spans="1:156" ht="15" customHeight="1">
      <c r="A326" s="44"/>
      <c r="B326" s="104" t="s">
        <v>91</v>
      </c>
      <c r="C326" s="104"/>
      <c r="D326" s="104"/>
      <c r="E326" s="104"/>
      <c r="F326" s="104"/>
      <c r="G326" s="104"/>
      <c r="H326" s="104"/>
      <c r="I326" s="104"/>
      <c r="J326" s="104"/>
      <c r="K326" s="104"/>
      <c r="L326" s="104"/>
      <c r="M326" s="104"/>
      <c r="N326" s="104"/>
      <c r="O326" s="104"/>
      <c r="P326" s="104"/>
      <c r="Q326" s="104"/>
      <c r="R326" s="104"/>
      <c r="S326" s="104"/>
      <c r="T326" s="104"/>
      <c r="U326" s="104"/>
      <c r="V326" s="104"/>
      <c r="W326" s="104"/>
      <c r="X326" s="104"/>
      <c r="Y326" s="104"/>
      <c r="Z326" s="104"/>
      <c r="AA326" s="104"/>
      <c r="AB326" s="104"/>
      <c r="AC326" s="104"/>
      <c r="AD326" s="104"/>
      <c r="AE326" s="104"/>
      <c r="AF326" s="104"/>
      <c r="AG326" s="104"/>
      <c r="AH326" s="104"/>
      <c r="AI326" s="104"/>
      <c r="AJ326" s="104"/>
      <c r="AK326" s="104"/>
      <c r="AL326" s="104"/>
      <c r="AM326" s="104"/>
      <c r="AN326" s="104"/>
      <c r="AO326" s="104"/>
      <c r="AP326" s="104"/>
      <c r="AQ326" s="104"/>
      <c r="AR326" s="104"/>
      <c r="AS326" s="104"/>
      <c r="AT326" s="104"/>
      <c r="AU326" s="104"/>
      <c r="AV326" s="74"/>
      <c r="AY326" s="54" t="s">
        <v>141</v>
      </c>
      <c r="AZ326" s="49">
        <v>1</v>
      </c>
      <c r="BA326" s="49">
        <v>2</v>
      </c>
      <c r="BB326" s="49">
        <v>3</v>
      </c>
      <c r="BC326" s="49">
        <v>4</v>
      </c>
      <c r="BD326" s="49">
        <v>5</v>
      </c>
      <c r="BE326" s="49">
        <v>6</v>
      </c>
      <c r="BF326" s="49">
        <v>7</v>
      </c>
      <c r="BG326" s="49">
        <v>8</v>
      </c>
      <c r="BH326" s="49">
        <v>9</v>
      </c>
      <c r="BI326" s="49">
        <v>10</v>
      </c>
      <c r="BJ326" s="49">
        <v>11</v>
      </c>
      <c r="BK326" s="49">
        <v>12</v>
      </c>
      <c r="BL326" s="49">
        <v>13</v>
      </c>
      <c r="BM326" s="49">
        <v>14</v>
      </c>
      <c r="BN326" s="49">
        <v>15</v>
      </c>
      <c r="BO326" s="49">
        <v>16</v>
      </c>
      <c r="BP326" s="49">
        <v>17</v>
      </c>
      <c r="BQ326" s="49">
        <v>18</v>
      </c>
      <c r="BR326" s="49">
        <v>19</v>
      </c>
      <c r="BS326" s="49">
        <v>20</v>
      </c>
      <c r="BT326" s="49">
        <v>21</v>
      </c>
      <c r="BU326" s="49">
        <v>22</v>
      </c>
      <c r="BV326" s="49">
        <v>23</v>
      </c>
      <c r="BW326" s="49">
        <v>24</v>
      </c>
      <c r="BX326" s="49">
        <v>25</v>
      </c>
      <c r="BY326" s="49">
        <v>26</v>
      </c>
      <c r="BZ326" s="49">
        <v>27</v>
      </c>
      <c r="CA326" s="49">
        <v>28</v>
      </c>
      <c r="CB326" s="49">
        <v>29</v>
      </c>
      <c r="CC326" s="49">
        <v>30</v>
      </c>
      <c r="CD326" s="49">
        <v>31</v>
      </c>
      <c r="CE326" s="49">
        <v>32</v>
      </c>
      <c r="CF326" s="49">
        <v>33</v>
      </c>
      <c r="CG326" s="49">
        <v>34</v>
      </c>
    </row>
    <row r="327" spans="1:156" ht="15" customHeight="1">
      <c r="A327" s="44"/>
      <c r="B327" s="104"/>
      <c r="C327" s="104"/>
      <c r="D327" s="104"/>
      <c r="E327" s="104"/>
      <c r="F327" s="104"/>
      <c r="G327" s="104"/>
      <c r="H327" s="104"/>
      <c r="I327" s="104"/>
      <c r="J327" s="104"/>
      <c r="K327" s="104"/>
      <c r="L327" s="104"/>
      <c r="M327" s="104"/>
      <c r="N327" s="104"/>
      <c r="O327" s="104"/>
      <c r="P327" s="104"/>
      <c r="Q327" s="104"/>
      <c r="R327" s="104"/>
      <c r="S327" s="104"/>
      <c r="T327" s="104"/>
      <c r="U327" s="104"/>
      <c r="V327" s="104"/>
      <c r="W327" s="104"/>
      <c r="X327" s="104"/>
      <c r="Y327" s="104"/>
      <c r="Z327" s="104"/>
      <c r="AA327" s="104"/>
      <c r="AB327" s="104"/>
      <c r="AC327" s="104"/>
      <c r="AD327" s="104"/>
      <c r="AE327" s="104"/>
      <c r="AF327" s="104"/>
      <c r="AG327" s="104"/>
      <c r="AH327" s="104"/>
      <c r="AI327" s="104"/>
      <c r="AJ327" s="104"/>
      <c r="AK327" s="104"/>
      <c r="AL327" s="104"/>
      <c r="AM327" s="104"/>
      <c r="AN327" s="104"/>
      <c r="AO327" s="104"/>
      <c r="AP327" s="104"/>
      <c r="AQ327" s="104"/>
      <c r="AR327" s="104"/>
      <c r="AS327" s="104"/>
      <c r="AT327" s="104"/>
      <c r="AU327" s="104"/>
      <c r="AV327" s="74"/>
      <c r="AY327" s="48">
        <v>2016</v>
      </c>
      <c r="AZ327" s="43" t="e">
        <f>SUMIFS('[1]II. Quarters in Repayment'!$L:$L,'[1]II. Quarters in Repayment'!$G:$G,$AY327,'[1]II. Quarters in Repayment'!$H:$H,AZ$303)</f>
        <v>#VALUE!</v>
      </c>
      <c r="BA327" s="43" t="e">
        <f>SUMIFS('[1]II. Quarters in Repayment'!$L:$L,'[1]II. Quarters in Repayment'!$G:$G,$AY327,'[1]II. Quarters in Repayment'!$H:$H,BA$303)</f>
        <v>#VALUE!</v>
      </c>
      <c r="BB327" s="43" t="e">
        <f>SUMIFS('[1]II. Quarters in Repayment'!$L:$L,'[1]II. Quarters in Repayment'!$G:$G,$AY327,'[1]II. Quarters in Repayment'!$H:$H,BB$303)</f>
        <v>#VALUE!</v>
      </c>
      <c r="BC327" s="43" t="e">
        <f>SUMIFS('[1]II. Quarters in Repayment'!$L:$L,'[1]II. Quarters in Repayment'!$G:$G,$AY327,'[1]II. Quarters in Repayment'!$H:$H,BC$303)</f>
        <v>#VALUE!</v>
      </c>
      <c r="BD327" s="43" t="e">
        <f>SUMIFS('[1]II. Quarters in Repayment'!$L:$L,'[1]II. Quarters in Repayment'!$G:$G,$AY327,'[1]II. Quarters in Repayment'!$H:$H,BD$303)</f>
        <v>#VALUE!</v>
      </c>
      <c r="BE327" s="43" t="e">
        <f>SUMIFS('[1]II. Quarters in Repayment'!$L:$L,'[1]II. Quarters in Repayment'!$G:$G,$AY327,'[1]II. Quarters in Repayment'!$H:$H,BE$303)</f>
        <v>#VALUE!</v>
      </c>
      <c r="BF327" s="43" t="e">
        <f>SUMIFS('[1]II. Quarters in Repayment'!$L:$L,'[1]II. Quarters in Repayment'!$G:$G,$AY327,'[1]II. Quarters in Repayment'!$H:$H,BF$303)</f>
        <v>#VALUE!</v>
      </c>
      <c r="BG327" s="43" t="e">
        <f>SUMIFS('[1]II. Quarters in Repayment'!$L:$L,'[1]II. Quarters in Repayment'!$G:$G,$AY327,'[1]II. Quarters in Repayment'!$H:$H,BG$303)</f>
        <v>#VALUE!</v>
      </c>
      <c r="BH327" s="43" t="e">
        <f>SUMIFS('[1]II. Quarters in Repayment'!$L:$L,'[1]II. Quarters in Repayment'!$G:$G,$AY327,'[1]II. Quarters in Repayment'!$H:$H,BH$303)</f>
        <v>#VALUE!</v>
      </c>
      <c r="BI327" s="43" t="e">
        <f>SUMIFS('[1]II. Quarters in Repayment'!$L:$L,'[1]II. Quarters in Repayment'!$G:$G,$AY327,'[1]II. Quarters in Repayment'!$H:$H,BI$303)</f>
        <v>#VALUE!</v>
      </c>
      <c r="BJ327" s="43" t="e">
        <f>SUMIFS('[1]II. Quarters in Repayment'!$L:$L,'[1]II. Quarters in Repayment'!$G:$G,$AY327,'[1]II. Quarters in Repayment'!$H:$H,BJ$303)</f>
        <v>#VALUE!</v>
      </c>
      <c r="BK327" s="43" t="e">
        <f>SUMIFS('[1]II. Quarters in Repayment'!$L:$L,'[1]II. Quarters in Repayment'!$G:$G,$AY327,'[1]II. Quarters in Repayment'!$H:$H,BK$303)</f>
        <v>#VALUE!</v>
      </c>
      <c r="BL327" s="43" t="e">
        <f>SUMIFS('[1]II. Quarters in Repayment'!$L:$L,'[1]II. Quarters in Repayment'!$G:$G,$AY327,'[1]II. Quarters in Repayment'!$H:$H,BL$303)</f>
        <v>#VALUE!</v>
      </c>
      <c r="BM327" s="43" t="e">
        <f>SUMIFS('[1]II. Quarters in Repayment'!$L:$L,'[1]II. Quarters in Repayment'!$G:$G,$AY327,'[1]II. Quarters in Repayment'!$H:$H,BM$303)</f>
        <v>#VALUE!</v>
      </c>
      <c r="BN327" s="43" t="e">
        <f>SUMIFS('[1]II. Quarters in Repayment'!$L:$L,'[1]II. Quarters in Repayment'!$G:$G,$AY327,'[1]II. Quarters in Repayment'!$H:$H,BN$303)</f>
        <v>#VALUE!</v>
      </c>
      <c r="BO327" s="43" t="e">
        <f>SUMIFS('[1]II. Quarters in Repayment'!$L:$L,'[1]II. Quarters in Repayment'!$G:$G,$AY327,'[1]II. Quarters in Repayment'!$H:$H,BO$303)</f>
        <v>#VALUE!</v>
      </c>
      <c r="BP327" s="55" t="e">
        <f>AVERAGE(BO327,BQ327)</f>
        <v>#VALUE!</v>
      </c>
      <c r="BQ327" s="43" t="e">
        <f>SUMIFS('[1]II. Quarters in Repayment'!$L:$L,'[1]II. Quarters in Repayment'!$G:$G,$AY327,'[1]II. Quarters in Repayment'!$H:$H,BQ$303)</f>
        <v>#VALUE!</v>
      </c>
      <c r="BR327" s="43" t="e">
        <f>SUMIFS('[1]II. Quarters in Repayment'!$L:$L,'[1]II. Quarters in Repayment'!$G:$G,$AY327,'[1]II. Quarters in Repayment'!$H:$H,BR$303)</f>
        <v>#VALUE!</v>
      </c>
      <c r="BS327" s="43" t="e">
        <f>SUMIFS('[1]II. Quarters in Repayment'!$L:$L,'[1]II. Quarters in Repayment'!$G:$G,$AY327,'[1]II. Quarters in Repayment'!$H:$H,BS$303)</f>
        <v>#VALUE!</v>
      </c>
      <c r="BT327" s="43" t="e">
        <f>SUMIFS('[1]II. Quarters in Repayment'!$L:$L,'[1]II. Quarters in Repayment'!$G:$G,$AY327,'[1]II. Quarters in Repayment'!$H:$H,BT$303)</f>
        <v>#VALUE!</v>
      </c>
      <c r="BU327" s="43" t="e">
        <f>SUMIFS('[1]II. Quarters in Repayment'!$L:$L,'[1]II. Quarters in Repayment'!$G:$G,$AY327,'[1]II. Quarters in Repayment'!$H:$H,BU$303)</f>
        <v>#VALUE!</v>
      </c>
      <c r="BV327" s="43" t="e">
        <f>SUMIFS('[1]II. Quarters in Repayment'!$L:$L,'[1]II. Quarters in Repayment'!$G:$G,$AY327,'[1]II. Quarters in Repayment'!$H:$H,BV$303)</f>
        <v>#VALUE!</v>
      </c>
      <c r="BW327" s="43" t="e">
        <f>SUMIFS('[1]II. Quarters in Repayment'!$L:$L,'[1]II. Quarters in Repayment'!$G:$G,$AY327,'[1]II. Quarters in Repayment'!$H:$H,BW$303)</f>
        <v>#VALUE!</v>
      </c>
      <c r="BX327" s="43" t="e">
        <f>SUMIFS('[1]II. Quarters in Repayment'!$L:$L,'[1]II. Quarters in Repayment'!$G:$G,$AY327,'[1]II. Quarters in Repayment'!$H:$H,BX$303)</f>
        <v>#VALUE!</v>
      </c>
      <c r="BY327" s="43" t="e">
        <f>SUMIFS('[1]II. Quarters in Repayment'!$L:$L,'[1]II. Quarters in Repayment'!$G:$G,$AY327,'[1]II. Quarters in Repayment'!$H:$H,BY$303)</f>
        <v>#VALUE!</v>
      </c>
      <c r="BZ327" s="43" t="e">
        <f>SUMIFS('[1]II. Quarters in Repayment'!$L:$L,'[1]II. Quarters in Repayment'!$G:$G,$AY327,'[1]II. Quarters in Repayment'!$H:$H,BZ$303)</f>
        <v>#VALUE!</v>
      </c>
      <c r="CA327" s="43" t="e">
        <f>SUMIFS('[1]II. Quarters in Repayment'!$L:$L,'[1]II. Quarters in Repayment'!$G:$G,$AY327,'[1]II. Quarters in Repayment'!$H:$H,CA$303)</f>
        <v>#VALUE!</v>
      </c>
      <c r="CB327" s="43" t="e">
        <f>SUMIFS('[1]II. Quarters in Repayment'!$L:$L,'[1]II. Quarters in Repayment'!$G:$G,$AY327,'[1]II. Quarters in Repayment'!$H:$H,CB$303)</f>
        <v>#VALUE!</v>
      </c>
      <c r="CC327" s="43" t="e">
        <f>SUMIFS('[1]II. Quarters in Repayment'!$L:$L,'[1]II. Quarters in Repayment'!$G:$G,$AY327,'[1]II. Quarters in Repayment'!$H:$H,CC$303)</f>
        <v>#VALUE!</v>
      </c>
      <c r="CD327" s="43" t="e">
        <f>SUMIFS('[1]II. Quarters in Repayment'!$L:$L,'[1]II. Quarters in Repayment'!$G:$G,$AY327,'[1]II. Quarters in Repayment'!$H:$H,CD$303)</f>
        <v>#VALUE!</v>
      </c>
      <c r="CE327" s="43" t="e">
        <f>SUMIFS('[1]II. Quarters in Repayment'!$L:$L,'[1]II. Quarters in Repayment'!$G:$G,$AY327,'[1]II. Quarters in Repayment'!$H:$H,CE$303)</f>
        <v>#VALUE!</v>
      </c>
      <c r="CF327" s="43" t="e">
        <f>SUMIFS('[1]II. Quarters in Repayment'!$L:$L,'[1]II. Quarters in Repayment'!$G:$G,$AY327,'[1]II. Quarters in Repayment'!$H:$H,CF$303)</f>
        <v>#VALUE!</v>
      </c>
      <c r="CG327" s="43" t="e">
        <f>SUMIFS('[1]II. Quarters in Repayment'!$L:$L,'[1]II. Quarters in Repayment'!$G:$G,$AY327,'[1]II. Quarters in Repayment'!$H:$H,CG$303)</f>
        <v>#VALUE!</v>
      </c>
    </row>
    <row r="328" spans="1:156" ht="15" customHeight="1">
      <c r="A328" s="4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c r="AP328" s="74"/>
      <c r="AQ328" s="74"/>
      <c r="AR328" s="74"/>
      <c r="AS328" s="74"/>
      <c r="AT328" s="74"/>
      <c r="AU328" s="74"/>
      <c r="AV328" s="74"/>
      <c r="AY328" s="48">
        <v>2017</v>
      </c>
      <c r="AZ328" s="43" t="e">
        <f>SUMIFS('[1]II. Quarters in Repayment'!$L:$L,'[1]II. Quarters in Repayment'!$G:$G,$AY328,'[1]II. Quarters in Repayment'!$H:$H,AZ$303)</f>
        <v>#VALUE!</v>
      </c>
      <c r="BA328" s="43" t="e">
        <f>SUMIFS('[1]II. Quarters in Repayment'!$L:$L,'[1]II. Quarters in Repayment'!$G:$G,$AY328,'[1]II. Quarters in Repayment'!$H:$H,BA$303)</f>
        <v>#VALUE!</v>
      </c>
      <c r="BB328" s="43" t="e">
        <f>SUMIFS('[1]II. Quarters in Repayment'!$L:$L,'[1]II. Quarters in Repayment'!$G:$G,$AY328,'[1]II. Quarters in Repayment'!$H:$H,BB$303)</f>
        <v>#VALUE!</v>
      </c>
      <c r="BC328" s="43" t="e">
        <f>SUMIFS('[1]II. Quarters in Repayment'!$L:$L,'[1]II. Quarters in Repayment'!$G:$G,$AY328,'[1]II. Quarters in Repayment'!$H:$H,BC$303)</f>
        <v>#VALUE!</v>
      </c>
      <c r="BD328" s="43" t="e">
        <f>SUMIFS('[1]II. Quarters in Repayment'!$L:$L,'[1]II. Quarters in Repayment'!$G:$G,$AY328,'[1]II. Quarters in Repayment'!$H:$H,BD$303)</f>
        <v>#VALUE!</v>
      </c>
      <c r="BE328" s="43" t="e">
        <f>SUMIFS('[1]II. Quarters in Repayment'!$L:$L,'[1]II. Quarters in Repayment'!$G:$G,$AY328,'[1]II. Quarters in Repayment'!$H:$H,BE$303)</f>
        <v>#VALUE!</v>
      </c>
      <c r="BF328" s="43" t="e">
        <f>SUMIFS('[1]II. Quarters in Repayment'!$L:$L,'[1]II. Quarters in Repayment'!$G:$G,$AY328,'[1]II. Quarters in Repayment'!$H:$H,BF$303)</f>
        <v>#VALUE!</v>
      </c>
      <c r="BG328" s="43" t="e">
        <f>SUMIFS('[1]II. Quarters in Repayment'!$L:$L,'[1]II. Quarters in Repayment'!$G:$G,$AY328,'[1]II. Quarters in Repayment'!$H:$H,BG$303)</f>
        <v>#VALUE!</v>
      </c>
      <c r="BH328" s="43" t="e">
        <f>SUMIFS('[1]II. Quarters in Repayment'!$L:$L,'[1]II. Quarters in Repayment'!$G:$G,$AY328,'[1]II. Quarters in Repayment'!$H:$H,BH$303)</f>
        <v>#VALUE!</v>
      </c>
      <c r="BI328" s="43" t="e">
        <f>SUMIFS('[1]II. Quarters in Repayment'!$L:$L,'[1]II. Quarters in Repayment'!$G:$G,$AY328,'[1]II. Quarters in Repayment'!$H:$H,BI$303)</f>
        <v>#VALUE!</v>
      </c>
      <c r="BJ328" s="43" t="e">
        <f>SUMIFS('[1]II. Quarters in Repayment'!$L:$L,'[1]II. Quarters in Repayment'!$G:$G,$AY328,'[1]II. Quarters in Repayment'!$H:$H,BJ$303)</f>
        <v>#VALUE!</v>
      </c>
      <c r="BK328" s="43" t="e">
        <f>SUMIFS('[1]II. Quarters in Repayment'!$L:$L,'[1]II. Quarters in Repayment'!$G:$G,$AY328,'[1]II. Quarters in Repayment'!$H:$H,BK$303)</f>
        <v>#VALUE!</v>
      </c>
      <c r="BL328" s="43" t="e">
        <f>SUMIFS('[1]II. Quarters in Repayment'!$L:$L,'[1]II. Quarters in Repayment'!$G:$G,$AY328,'[1]II. Quarters in Repayment'!$H:$H,BL$303)</f>
        <v>#VALUE!</v>
      </c>
      <c r="BM328" s="43" t="e">
        <f>SUMIFS('[1]II. Quarters in Repayment'!$L:$L,'[1]II. Quarters in Repayment'!$G:$G,$AY328,'[1]II. Quarters in Repayment'!$H:$H,BM$303)</f>
        <v>#VALUE!</v>
      </c>
      <c r="BN328" s="43" t="e">
        <f>SUMIFS('[1]II. Quarters in Repayment'!$L:$L,'[1]II. Quarters in Repayment'!$G:$G,$AY328,'[1]II. Quarters in Repayment'!$H:$H,BN$303)</f>
        <v>#VALUE!</v>
      </c>
      <c r="BO328" s="43" t="e">
        <f>SUMIFS('[1]II. Quarters in Repayment'!$L:$L,'[1]II. Quarters in Repayment'!$G:$G,$AY328,'[1]II. Quarters in Repayment'!$H:$H,BO$303)</f>
        <v>#VALUE!</v>
      </c>
      <c r="BP328" s="43" t="e">
        <f>SUMIFS('[1]II. Quarters in Repayment'!$L:$L,'[1]II. Quarters in Repayment'!$G:$G,$AY328,'[1]II. Quarters in Repayment'!$H:$H,BP$303)</f>
        <v>#VALUE!</v>
      </c>
      <c r="BQ328" s="43" t="e">
        <f>SUMIFS('[1]II. Quarters in Repayment'!$L:$L,'[1]II. Quarters in Repayment'!$G:$G,$AY328,'[1]II. Quarters in Repayment'!$H:$H,BQ$303)</f>
        <v>#VALUE!</v>
      </c>
      <c r="BR328" s="43" t="e">
        <f>SUMIFS('[1]II. Quarters in Repayment'!$L:$L,'[1]II. Quarters in Repayment'!$G:$G,$AY328,'[1]II. Quarters in Repayment'!$H:$H,BR$303)</f>
        <v>#VALUE!</v>
      </c>
      <c r="BS328" s="43" t="e">
        <f>SUMIFS('[1]II. Quarters in Repayment'!$L:$L,'[1]II. Quarters in Repayment'!$G:$G,$AY328,'[1]II. Quarters in Repayment'!$H:$H,BS$303)</f>
        <v>#VALUE!</v>
      </c>
      <c r="BT328" s="43" t="e">
        <f>SUMIFS('[1]II. Quarters in Repayment'!$L:$L,'[1]II. Quarters in Repayment'!$G:$G,$AY328,'[1]II. Quarters in Repayment'!$H:$H,BT$303)</f>
        <v>#VALUE!</v>
      </c>
      <c r="BU328" s="43" t="e">
        <f>SUMIFS('[1]II. Quarters in Repayment'!$L:$L,'[1]II. Quarters in Repayment'!$G:$G,$AY328,'[1]II. Quarters in Repayment'!$H:$H,BU$303)</f>
        <v>#VALUE!</v>
      </c>
      <c r="BV328" s="43" t="e">
        <f>SUMIFS('[1]II. Quarters in Repayment'!$L:$L,'[1]II. Quarters in Repayment'!$G:$G,$AY328,'[1]II. Quarters in Repayment'!$H:$H,BV$303)</f>
        <v>#VALUE!</v>
      </c>
      <c r="BW328" s="43" t="e">
        <f>SUMIFS('[1]II. Quarters in Repayment'!$L:$L,'[1]II. Quarters in Repayment'!$G:$G,$AY328,'[1]II. Quarters in Repayment'!$H:$H,BW$303)</f>
        <v>#VALUE!</v>
      </c>
      <c r="BX328" s="43" t="e">
        <f>SUMIFS('[1]II. Quarters in Repayment'!$L:$L,'[1]II. Quarters in Repayment'!$G:$G,$AY328,'[1]II. Quarters in Repayment'!$H:$H,BX$303)</f>
        <v>#VALUE!</v>
      </c>
      <c r="BY328" s="43" t="e">
        <f>SUMIFS('[1]II. Quarters in Repayment'!$L:$L,'[1]II. Quarters in Repayment'!$G:$G,$AY328,'[1]II. Quarters in Repayment'!$H:$H,BY$303)</f>
        <v>#VALUE!</v>
      </c>
      <c r="BZ328" s="43" t="e">
        <f>SUMIFS('[1]II. Quarters in Repayment'!$L:$L,'[1]II. Quarters in Repayment'!$G:$G,$AY328,'[1]II. Quarters in Repayment'!$H:$H,BZ$303)</f>
        <v>#VALUE!</v>
      </c>
      <c r="CA328" s="43" t="e">
        <f>SUMIFS('[1]II. Quarters in Repayment'!$L:$L,'[1]II. Quarters in Repayment'!$G:$G,$AY328,'[1]II. Quarters in Repayment'!$H:$H,CA$303)</f>
        <v>#VALUE!</v>
      </c>
      <c r="CB328" s="43" t="e">
        <f>SUMIFS('[1]II. Quarters in Repayment'!$L:$L,'[1]II. Quarters in Repayment'!$G:$G,$AY328,'[1]II. Quarters in Repayment'!$H:$H,CB$303)</f>
        <v>#VALUE!</v>
      </c>
      <c r="CC328" s="43" t="e">
        <f>SUMIFS('[1]II. Quarters in Repayment'!$L:$L,'[1]II. Quarters in Repayment'!$G:$G,$AY328,'[1]II. Quarters in Repayment'!$H:$H,CC$303)</f>
        <v>#VALUE!</v>
      </c>
      <c r="CD328" s="43"/>
      <c r="CE328" s="43"/>
      <c r="CF328" s="43"/>
      <c r="CG328" s="43"/>
    </row>
    <row r="329" spans="1:156" ht="15" customHeight="1">
      <c r="A329" s="4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c r="AP329" s="74"/>
      <c r="AQ329" s="74"/>
      <c r="AR329" s="74"/>
      <c r="AS329" s="74"/>
      <c r="AT329" s="74"/>
      <c r="AU329" s="74"/>
      <c r="AV329" s="74"/>
      <c r="AY329" s="48">
        <v>2018</v>
      </c>
      <c r="AZ329" s="43" t="e">
        <f>SUMIFS('[1]II. Quarters in Repayment'!$L:$L,'[1]II. Quarters in Repayment'!$G:$G,$AY329,'[1]II. Quarters in Repayment'!$H:$H,AZ$303)</f>
        <v>#VALUE!</v>
      </c>
      <c r="BA329" s="43" t="e">
        <f>SUMIFS('[1]II. Quarters in Repayment'!$L:$L,'[1]II. Quarters in Repayment'!$G:$G,$AY329,'[1]II. Quarters in Repayment'!$H:$H,BA$303)</f>
        <v>#VALUE!</v>
      </c>
      <c r="BB329" s="43" t="e">
        <f>SUMIFS('[1]II. Quarters in Repayment'!$L:$L,'[1]II. Quarters in Repayment'!$G:$G,$AY329,'[1]II. Quarters in Repayment'!$H:$H,BB$303)</f>
        <v>#VALUE!</v>
      </c>
      <c r="BC329" s="43" t="e">
        <f>SUMIFS('[1]II. Quarters in Repayment'!$L:$L,'[1]II. Quarters in Repayment'!$G:$G,$AY329,'[1]II. Quarters in Repayment'!$H:$H,BC$303)</f>
        <v>#VALUE!</v>
      </c>
      <c r="BD329" s="43" t="e">
        <f>SUMIFS('[1]II. Quarters in Repayment'!$L:$L,'[1]II. Quarters in Repayment'!$G:$G,$AY329,'[1]II. Quarters in Repayment'!$H:$H,BD$303)</f>
        <v>#VALUE!</v>
      </c>
      <c r="BE329" s="43" t="e">
        <f>SUMIFS('[1]II. Quarters in Repayment'!$L:$L,'[1]II. Quarters in Repayment'!$G:$G,$AY329,'[1]II. Quarters in Repayment'!$H:$H,BE$303)</f>
        <v>#VALUE!</v>
      </c>
      <c r="BF329" s="43" t="e">
        <f>SUMIFS('[1]II. Quarters in Repayment'!$L:$L,'[1]II. Quarters in Repayment'!$G:$G,$AY329,'[1]II. Quarters in Repayment'!$H:$H,BF$303)</f>
        <v>#VALUE!</v>
      </c>
      <c r="BG329" s="43" t="e">
        <f>SUMIFS('[1]II. Quarters in Repayment'!$L:$L,'[1]II. Quarters in Repayment'!$G:$G,$AY329,'[1]II. Quarters in Repayment'!$H:$H,BG$303)</f>
        <v>#VALUE!</v>
      </c>
      <c r="BH329" s="43" t="e">
        <f>SUMIFS('[1]II. Quarters in Repayment'!$L:$L,'[1]II. Quarters in Repayment'!$G:$G,$AY329,'[1]II. Quarters in Repayment'!$H:$H,BH$303)</f>
        <v>#VALUE!</v>
      </c>
      <c r="BI329" s="43" t="e">
        <f>SUMIFS('[1]II. Quarters in Repayment'!$L:$L,'[1]II. Quarters in Repayment'!$G:$G,$AY329,'[1]II. Quarters in Repayment'!$H:$H,BI$303)</f>
        <v>#VALUE!</v>
      </c>
      <c r="BJ329" s="43" t="e">
        <f>SUMIFS('[1]II. Quarters in Repayment'!$L:$L,'[1]II. Quarters in Repayment'!$G:$G,$AY329,'[1]II. Quarters in Repayment'!$H:$H,BJ$303)</f>
        <v>#VALUE!</v>
      </c>
      <c r="BK329" s="43" t="e">
        <f>SUMIFS('[1]II. Quarters in Repayment'!$L:$L,'[1]II. Quarters in Repayment'!$G:$G,$AY329,'[1]II. Quarters in Repayment'!$H:$H,BK$303)</f>
        <v>#VALUE!</v>
      </c>
      <c r="BL329" s="43" t="e">
        <f>SUMIFS('[1]II. Quarters in Repayment'!$L:$L,'[1]II. Quarters in Repayment'!$G:$G,$AY329,'[1]II. Quarters in Repayment'!$H:$H,BL$303)</f>
        <v>#VALUE!</v>
      </c>
      <c r="BM329" s="43" t="e">
        <f>SUMIFS('[1]II. Quarters in Repayment'!$L:$L,'[1]II. Quarters in Repayment'!$G:$G,$AY329,'[1]II. Quarters in Repayment'!$H:$H,BM$303)</f>
        <v>#VALUE!</v>
      </c>
      <c r="BN329" s="43" t="e">
        <f>SUMIFS('[1]II. Quarters in Repayment'!$L:$L,'[1]II. Quarters in Repayment'!$G:$G,$AY329,'[1]II. Quarters in Repayment'!$H:$H,BN$303)</f>
        <v>#VALUE!</v>
      </c>
      <c r="BO329" s="43" t="e">
        <f>SUMIFS('[1]II. Quarters in Repayment'!$L:$L,'[1]II. Quarters in Repayment'!$G:$G,$AY329,'[1]II. Quarters in Repayment'!$H:$H,BO$303)</f>
        <v>#VALUE!</v>
      </c>
      <c r="BP329" s="43" t="e">
        <f>SUMIFS('[1]II. Quarters in Repayment'!$L:$L,'[1]II. Quarters in Repayment'!$G:$G,$AY329,'[1]II. Quarters in Repayment'!$H:$H,BP$303)</f>
        <v>#VALUE!</v>
      </c>
      <c r="BQ329" s="43" t="e">
        <f>SUMIFS('[1]II. Quarters in Repayment'!$L:$L,'[1]II. Quarters in Repayment'!$G:$G,$AY329,'[1]II. Quarters in Repayment'!$H:$H,BQ$303)</f>
        <v>#VALUE!</v>
      </c>
      <c r="BR329" s="43" t="e">
        <f>SUMIFS('[1]II. Quarters in Repayment'!$L:$L,'[1]II. Quarters in Repayment'!$G:$G,$AY329,'[1]II. Quarters in Repayment'!$H:$H,BR$303)</f>
        <v>#VALUE!</v>
      </c>
      <c r="BS329" s="43" t="e">
        <f>SUMIFS('[1]II. Quarters in Repayment'!$L:$L,'[1]II. Quarters in Repayment'!$G:$G,$AY329,'[1]II. Quarters in Repayment'!$H:$H,BS$303)</f>
        <v>#VALUE!</v>
      </c>
      <c r="BT329" s="43" t="e">
        <f>SUMIFS('[1]II. Quarters in Repayment'!$L:$L,'[1]II. Quarters in Repayment'!$G:$G,$AY329,'[1]II. Quarters in Repayment'!$H:$H,BT$303)</f>
        <v>#VALUE!</v>
      </c>
      <c r="BU329" s="43" t="e">
        <f>SUMIFS('[1]II. Quarters in Repayment'!$L:$L,'[1]II. Quarters in Repayment'!$G:$G,$AY329,'[1]II. Quarters in Repayment'!$H:$H,BU$303)</f>
        <v>#VALUE!</v>
      </c>
      <c r="BV329" s="43" t="e">
        <f>SUMIFS('[1]II. Quarters in Repayment'!$L:$L,'[1]II. Quarters in Repayment'!$G:$G,$AY329,'[1]II. Quarters in Repayment'!$H:$H,BV$303)</f>
        <v>#VALUE!</v>
      </c>
      <c r="BW329" s="43" t="e">
        <f>SUMIFS('[1]II. Quarters in Repayment'!$L:$L,'[1]II. Quarters in Repayment'!$G:$G,$AY329,'[1]II. Quarters in Repayment'!$H:$H,BW$303)</f>
        <v>#VALUE!</v>
      </c>
      <c r="BX329" s="43"/>
      <c r="BY329" s="43"/>
      <c r="BZ329" s="43"/>
      <c r="CA329" s="43"/>
      <c r="CB329" s="43"/>
      <c r="CC329" s="43"/>
      <c r="CD329" s="43"/>
      <c r="CE329" s="43"/>
      <c r="CF329" s="43"/>
      <c r="CG329" s="43"/>
      <c r="CH329" s="51"/>
      <c r="CI329" s="51"/>
      <c r="CJ329" s="51"/>
      <c r="CK329" s="46"/>
      <c r="CL329" s="46"/>
      <c r="CM329" s="46"/>
      <c r="CN329" s="46"/>
      <c r="CO329" s="46"/>
      <c r="CP329" s="46"/>
      <c r="CQ329" s="46"/>
      <c r="CR329" s="46"/>
      <c r="CS329" s="46"/>
      <c r="CT329" s="46"/>
      <c r="CU329" s="46"/>
      <c r="CV329" s="46"/>
      <c r="CW329" s="46"/>
      <c r="CX329" s="46"/>
      <c r="CY329" s="46"/>
      <c r="CZ329" s="46"/>
      <c r="DA329" s="46"/>
      <c r="DB329" s="46"/>
      <c r="DC329" s="46"/>
      <c r="DD329" s="46"/>
      <c r="DE329" s="46"/>
      <c r="DF329" s="46"/>
      <c r="DG329" s="46"/>
      <c r="DH329" s="46"/>
      <c r="DI329" s="46"/>
      <c r="DJ329" s="46"/>
      <c r="DK329" s="46"/>
      <c r="DL329" s="46"/>
      <c r="DM329" s="46"/>
      <c r="DN329" s="46"/>
      <c r="DO329" s="46"/>
      <c r="DP329" s="46"/>
      <c r="DQ329" s="46"/>
      <c r="DR329" s="46"/>
      <c r="DS329" s="46"/>
      <c r="DT329" s="46"/>
      <c r="DU329" s="46"/>
      <c r="DV329" s="46"/>
      <c r="DW329" s="46"/>
      <c r="DX329" s="46"/>
      <c r="DY329" s="46"/>
      <c r="DZ329" s="46"/>
      <c r="EA329" s="46"/>
      <c r="EB329" s="46"/>
      <c r="EC329" s="46"/>
      <c r="ED329" s="46"/>
      <c r="EE329" s="46"/>
      <c r="EF329" s="46"/>
      <c r="EG329" s="46"/>
      <c r="EH329" s="46"/>
      <c r="EI329" s="46"/>
      <c r="EJ329" s="46"/>
      <c r="EK329" s="46"/>
      <c r="EL329" s="46"/>
      <c r="EM329" s="46"/>
      <c r="EN329" s="46"/>
      <c r="EO329" s="46"/>
      <c r="EP329" s="46"/>
      <c r="EQ329" s="46"/>
      <c r="ER329" s="46"/>
      <c r="ES329" s="46"/>
      <c r="ET329" s="46"/>
      <c r="EU329" s="46"/>
      <c r="EV329" s="46"/>
      <c r="EW329" s="46"/>
      <c r="EX329" s="46"/>
      <c r="EY329" s="46"/>
      <c r="EZ329" s="46"/>
    </row>
    <row r="330" spans="1:156" ht="15" customHeight="1">
      <c r="A330" s="4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c r="AP330" s="74"/>
      <c r="AQ330" s="74"/>
      <c r="AR330" s="74"/>
      <c r="AS330" s="74"/>
      <c r="AT330" s="74"/>
      <c r="AU330" s="74"/>
      <c r="AV330" s="44"/>
      <c r="AY330" s="48">
        <v>2019</v>
      </c>
      <c r="AZ330" s="43" t="e">
        <f>SUMIFS('[1]II. Quarters in Repayment'!$L:$L,'[1]II. Quarters in Repayment'!$G:$G,$AY330,'[1]II. Quarters in Repayment'!$H:$H,AZ$303)</f>
        <v>#VALUE!</v>
      </c>
      <c r="BA330" s="43" t="e">
        <f>SUMIFS('[1]II. Quarters in Repayment'!$L:$L,'[1]II. Quarters in Repayment'!$G:$G,$AY330,'[1]II. Quarters in Repayment'!$H:$H,BA$303)</f>
        <v>#VALUE!</v>
      </c>
      <c r="BB330" s="43" t="e">
        <f>SUMIFS('[1]II. Quarters in Repayment'!$L:$L,'[1]II. Quarters in Repayment'!$G:$G,$AY330,'[1]II. Quarters in Repayment'!$H:$H,BB$303)</f>
        <v>#VALUE!</v>
      </c>
      <c r="BC330" s="43" t="e">
        <f>SUMIFS('[1]II. Quarters in Repayment'!$L:$L,'[1]II. Quarters in Repayment'!$G:$G,$AY330,'[1]II. Quarters in Repayment'!$H:$H,BC$303)</f>
        <v>#VALUE!</v>
      </c>
      <c r="BD330" s="43" t="e">
        <f>SUMIFS('[1]II. Quarters in Repayment'!$L:$L,'[1]II. Quarters in Repayment'!$G:$G,$AY330,'[1]II. Quarters in Repayment'!$H:$H,BD$303)</f>
        <v>#VALUE!</v>
      </c>
      <c r="BE330" s="43" t="e">
        <f>SUMIFS('[1]II. Quarters in Repayment'!$L:$L,'[1]II. Quarters in Repayment'!$G:$G,$AY330,'[1]II. Quarters in Repayment'!$H:$H,BE$303)</f>
        <v>#VALUE!</v>
      </c>
      <c r="BF330" s="43" t="e">
        <f>SUMIFS('[1]II. Quarters in Repayment'!$L:$L,'[1]II. Quarters in Repayment'!$G:$G,$AY330,'[1]II. Quarters in Repayment'!$H:$H,BF$303)</f>
        <v>#VALUE!</v>
      </c>
      <c r="BG330" s="43" t="e">
        <f>SUMIFS('[1]II. Quarters in Repayment'!$L:$L,'[1]II. Quarters in Repayment'!$G:$G,$AY330,'[1]II. Quarters in Repayment'!$H:$H,BG$303)</f>
        <v>#VALUE!</v>
      </c>
      <c r="BH330" s="43" t="e">
        <f>SUMIFS('[1]II. Quarters in Repayment'!$L:$L,'[1]II. Quarters in Repayment'!$G:$G,$AY330,'[1]II. Quarters in Repayment'!$H:$H,BH$303)</f>
        <v>#VALUE!</v>
      </c>
      <c r="BI330" s="43" t="e">
        <f>SUMIFS('[1]II. Quarters in Repayment'!$L:$L,'[1]II. Quarters in Repayment'!$G:$G,$AY330,'[1]II. Quarters in Repayment'!$H:$H,BI$303)</f>
        <v>#VALUE!</v>
      </c>
      <c r="BJ330" s="43" t="e">
        <f>SUMIFS('[1]II. Quarters in Repayment'!$L:$L,'[1]II. Quarters in Repayment'!$G:$G,$AY330,'[1]II. Quarters in Repayment'!$H:$H,BJ$303)</f>
        <v>#VALUE!</v>
      </c>
      <c r="BK330" s="43" t="e">
        <f>SUMIFS('[1]II. Quarters in Repayment'!$L:$L,'[1]II. Quarters in Repayment'!$G:$G,$AY330,'[1]II. Quarters in Repayment'!$H:$H,BK$303)</f>
        <v>#VALUE!</v>
      </c>
      <c r="BL330" s="43" t="e">
        <f>SUMIFS('[1]II. Quarters in Repayment'!$L:$L,'[1]II. Quarters in Repayment'!$G:$G,$AY330,'[1]II. Quarters in Repayment'!$H:$H,BL$303)</f>
        <v>#VALUE!</v>
      </c>
      <c r="BM330" s="43" t="e">
        <f>SUMIFS('[1]II. Quarters in Repayment'!$L:$L,'[1]II. Quarters in Repayment'!$G:$G,$AY330,'[1]II. Quarters in Repayment'!$H:$H,BM$303)</f>
        <v>#VALUE!</v>
      </c>
      <c r="BN330" s="43" t="e">
        <f>SUMIFS('[1]II. Quarters in Repayment'!$L:$L,'[1]II. Quarters in Repayment'!$G:$G,$AY330,'[1]II. Quarters in Repayment'!$H:$H,BN$303)</f>
        <v>#VALUE!</v>
      </c>
      <c r="BO330" s="43" t="e">
        <f>SUMIFS('[1]II. Quarters in Repayment'!$L:$L,'[1]II. Quarters in Repayment'!$G:$G,$AY330,'[1]II. Quarters in Repayment'!$H:$H,BO$303)</f>
        <v>#VALUE!</v>
      </c>
      <c r="BP330" s="43" t="e">
        <f>SUMIFS('[1]II. Quarters in Repayment'!$L:$L,'[1]II. Quarters in Repayment'!$G:$G,$AY330,'[1]II. Quarters in Repayment'!$H:$H,BP$303)</f>
        <v>#VALUE!</v>
      </c>
      <c r="BQ330" s="43" t="e">
        <f>SUMIFS('[1]II. Quarters in Repayment'!$L:$L,'[1]II. Quarters in Repayment'!$G:$G,$AY330,'[1]II. Quarters in Repayment'!$H:$H,BQ$303)</f>
        <v>#VALUE!</v>
      </c>
      <c r="BR330" s="43" t="e">
        <f>SUMIFS('[1]II. Quarters in Repayment'!$L:$L,'[1]II. Quarters in Repayment'!$G:$G,$AY330,'[1]II. Quarters in Repayment'!$H:$H,BR$303)</f>
        <v>#VALUE!</v>
      </c>
      <c r="BS330" s="43" t="e">
        <f>SUMIFS('[1]II. Quarters in Repayment'!$L:$L,'[1]II. Quarters in Repayment'!$G:$G,$AY330,'[1]II. Quarters in Repayment'!$H:$H,BS$303)</f>
        <v>#VALUE!</v>
      </c>
      <c r="BT330" s="43"/>
      <c r="BU330" s="43"/>
      <c r="BV330" s="43"/>
      <c r="BW330" s="43"/>
      <c r="BX330" s="43"/>
      <c r="BY330" s="43"/>
      <c r="BZ330" s="43"/>
      <c r="CA330" s="43"/>
      <c r="CB330" s="43"/>
      <c r="CC330" s="43"/>
      <c r="CD330" s="43"/>
      <c r="CE330" s="43"/>
      <c r="CF330" s="43"/>
      <c r="CG330" s="43"/>
      <c r="CH330" s="52"/>
      <c r="CI330" s="52"/>
      <c r="CJ330" s="52"/>
      <c r="CK330" s="43"/>
      <c r="CL330" s="43"/>
      <c r="CM330" s="43"/>
      <c r="CN330" s="43"/>
      <c r="CO330" s="43"/>
      <c r="CP330" s="43"/>
      <c r="CQ330" s="43"/>
      <c r="CR330" s="43"/>
      <c r="CS330" s="43"/>
      <c r="CT330" s="43"/>
      <c r="CU330" s="43"/>
      <c r="CV330" s="43"/>
      <c r="CW330" s="43"/>
      <c r="CX330" s="43"/>
      <c r="CY330" s="43"/>
      <c r="CZ330" s="43"/>
      <c r="DA330" s="43"/>
      <c r="DB330" s="43"/>
      <c r="DC330" s="43"/>
      <c r="DD330" s="43"/>
      <c r="DE330" s="43"/>
      <c r="DF330" s="43"/>
      <c r="DG330" s="43"/>
      <c r="DH330" s="43"/>
      <c r="DI330" s="43"/>
      <c r="DJ330" s="43"/>
      <c r="DK330" s="43"/>
      <c r="DL330" s="43"/>
      <c r="DM330" s="43"/>
      <c r="DN330" s="43"/>
      <c r="DO330" s="43"/>
      <c r="DP330" s="43"/>
      <c r="DQ330" s="43"/>
      <c r="DR330" s="43"/>
      <c r="DS330" s="43"/>
      <c r="DT330" s="43"/>
      <c r="DU330" s="43"/>
      <c r="DV330" s="43"/>
      <c r="DW330" s="43"/>
      <c r="DX330" s="43"/>
      <c r="DY330" s="43"/>
      <c r="DZ330" s="43"/>
      <c r="EA330" s="43"/>
      <c r="EB330" s="43"/>
      <c r="EC330" s="43"/>
      <c r="ED330" s="43"/>
      <c r="EE330" s="43"/>
      <c r="EF330" s="43"/>
      <c r="EG330" s="43"/>
      <c r="EH330" s="43"/>
      <c r="EI330" s="43"/>
      <c r="EJ330" s="43"/>
      <c r="EK330" s="43"/>
      <c r="EL330" s="43"/>
      <c r="EM330" s="43"/>
      <c r="EN330" s="43"/>
      <c r="EO330" s="43"/>
      <c r="EP330" s="43"/>
      <c r="EQ330" s="43"/>
      <c r="ER330" s="43"/>
      <c r="ES330" s="43"/>
      <c r="ET330" s="43"/>
      <c r="EU330" s="43"/>
      <c r="EV330" s="43"/>
      <c r="EW330" s="43"/>
      <c r="EX330" s="43"/>
      <c r="EY330" s="43"/>
      <c r="EZ330" s="43"/>
    </row>
    <row r="331" spans="1:156" ht="15" customHeight="1">
      <c r="A331" s="44"/>
      <c r="B331" s="44"/>
      <c r="C331" s="44"/>
      <c r="D331" s="44"/>
      <c r="E331" s="44"/>
      <c r="F331" s="44"/>
      <c r="G331" s="44"/>
      <c r="H331" s="44"/>
      <c r="I331" s="44"/>
      <c r="J331" s="44"/>
      <c r="K331" s="44"/>
      <c r="L331" s="44"/>
      <c r="M331" s="44"/>
      <c r="N331" s="44"/>
      <c r="O331" s="44"/>
      <c r="P331" s="44"/>
      <c r="Q331" s="44"/>
      <c r="R331" s="44"/>
      <c r="S331" s="44"/>
      <c r="T331" s="44"/>
      <c r="U331" s="44"/>
      <c r="V331" s="44"/>
      <c r="W331" s="44"/>
      <c r="X331" s="44"/>
      <c r="Y331" s="44"/>
      <c r="Z331" s="44"/>
      <c r="AA331" s="44"/>
      <c r="AB331" s="44"/>
      <c r="AC331" s="44"/>
      <c r="AD331" s="44"/>
      <c r="AE331" s="44"/>
      <c r="AF331" s="44"/>
      <c r="AG331" s="44"/>
      <c r="AH331" s="44"/>
      <c r="AI331" s="44"/>
      <c r="AJ331" s="44"/>
      <c r="AK331" s="44"/>
      <c r="AL331" s="44"/>
      <c r="AM331" s="44"/>
      <c r="AN331" s="44"/>
      <c r="AO331" s="44"/>
      <c r="AP331" s="44"/>
      <c r="AQ331" s="44"/>
      <c r="AR331" s="44"/>
      <c r="AS331" s="44"/>
      <c r="AT331" s="44"/>
      <c r="AU331" s="44"/>
      <c r="AV331" s="44"/>
      <c r="AY331" s="48">
        <v>2020</v>
      </c>
      <c r="AZ331" s="43" t="e">
        <f>SUMIFS('[1]II. Quarters in Repayment'!$L:$L,'[1]II. Quarters in Repayment'!$G:$G,$AY331,'[1]II. Quarters in Repayment'!$H:$H,AZ$303)</f>
        <v>#VALUE!</v>
      </c>
      <c r="BA331" s="43" t="e">
        <f>SUMIFS('[1]II. Quarters in Repayment'!$L:$L,'[1]II. Quarters in Repayment'!$G:$G,$AY331,'[1]II. Quarters in Repayment'!$H:$H,BA$303)</f>
        <v>#VALUE!</v>
      </c>
      <c r="BB331" s="43" t="e">
        <f>SUMIFS('[1]II. Quarters in Repayment'!$L:$L,'[1]II. Quarters in Repayment'!$G:$G,$AY331,'[1]II. Quarters in Repayment'!$H:$H,BB$303)</f>
        <v>#VALUE!</v>
      </c>
      <c r="BC331" s="43" t="e">
        <f>SUMIFS('[1]II. Quarters in Repayment'!$L:$L,'[1]II. Quarters in Repayment'!$G:$G,$AY331,'[1]II. Quarters in Repayment'!$H:$H,BC$303)</f>
        <v>#VALUE!</v>
      </c>
      <c r="BD331" s="43" t="e">
        <f>SUMIFS('[1]II. Quarters in Repayment'!$L:$L,'[1]II. Quarters in Repayment'!$G:$G,$AY331,'[1]II. Quarters in Repayment'!$H:$H,BD$303)</f>
        <v>#VALUE!</v>
      </c>
      <c r="BE331" s="43" t="e">
        <f>SUMIFS('[1]II. Quarters in Repayment'!$L:$L,'[1]II. Quarters in Repayment'!$G:$G,$AY331,'[1]II. Quarters in Repayment'!$H:$H,BE$303)</f>
        <v>#VALUE!</v>
      </c>
      <c r="BF331" s="43" t="e">
        <f>SUMIFS('[1]II. Quarters in Repayment'!$L:$L,'[1]II. Quarters in Repayment'!$G:$G,$AY331,'[1]II. Quarters in Repayment'!$H:$H,BF$303)</f>
        <v>#VALUE!</v>
      </c>
      <c r="BG331" s="43" t="e">
        <f>SUMIFS('[1]II. Quarters in Repayment'!$L:$L,'[1]II. Quarters in Repayment'!$G:$G,$AY331,'[1]II. Quarters in Repayment'!$H:$H,BG$303)</f>
        <v>#VALUE!</v>
      </c>
      <c r="BH331" s="43" t="e">
        <f>SUMIFS('[1]II. Quarters in Repayment'!$L:$L,'[1]II. Quarters in Repayment'!$G:$G,$AY331,'[1]II. Quarters in Repayment'!$H:$H,BH$303)</f>
        <v>#VALUE!</v>
      </c>
      <c r="BI331" s="43" t="e">
        <f>SUMIFS('[1]II. Quarters in Repayment'!$L:$L,'[1]II. Quarters in Repayment'!$G:$G,$AY331,'[1]II. Quarters in Repayment'!$H:$H,BI$303)</f>
        <v>#VALUE!</v>
      </c>
      <c r="BJ331" s="43" t="e">
        <f>SUMIFS('[1]II. Quarters in Repayment'!$L:$L,'[1]II. Quarters in Repayment'!$G:$G,$AY331,'[1]II. Quarters in Repayment'!$H:$H,BJ$303)</f>
        <v>#VALUE!</v>
      </c>
      <c r="BK331" s="43" t="e">
        <f>SUMIFS('[1]II. Quarters in Repayment'!$L:$L,'[1]II. Quarters in Repayment'!$G:$G,$AY331,'[1]II. Quarters in Repayment'!$H:$H,BK$303)</f>
        <v>#VALUE!</v>
      </c>
      <c r="BL331" s="43" t="e">
        <f>SUMIFS('[1]II. Quarters in Repayment'!$L:$L,'[1]II. Quarters in Repayment'!$G:$G,$AY331,'[1]II. Quarters in Repayment'!$H:$H,BL$303)</f>
        <v>#VALUE!</v>
      </c>
      <c r="BM331" s="43" t="e">
        <f>SUMIFS('[1]II. Quarters in Repayment'!$L:$L,'[1]II. Quarters in Repayment'!$G:$G,$AY331,'[1]II. Quarters in Repayment'!$H:$H,BM$303)</f>
        <v>#VALUE!</v>
      </c>
      <c r="BN331" s="43" t="e">
        <f>SUMIFS('[1]II. Quarters in Repayment'!$L:$L,'[1]II. Quarters in Repayment'!$G:$G,$AY331,'[1]II. Quarters in Repayment'!$H:$H,BN$303)</f>
        <v>#VALUE!</v>
      </c>
      <c r="BO331" s="43" t="e">
        <f>SUMIFS('[1]II. Quarters in Repayment'!$L:$L,'[1]II. Quarters in Repayment'!$G:$G,$AY331,'[1]II. Quarters in Repayment'!$H:$H,BO$303)</f>
        <v>#VALUE!</v>
      </c>
      <c r="BP331" s="43"/>
      <c r="BQ331" s="43"/>
      <c r="BR331" s="43"/>
      <c r="BS331" s="43"/>
      <c r="BT331" s="43"/>
      <c r="BU331" s="43"/>
      <c r="BV331" s="43"/>
      <c r="BW331" s="43"/>
      <c r="BX331" s="43"/>
      <c r="BY331" s="43"/>
      <c r="BZ331" s="43"/>
      <c r="CA331" s="43"/>
      <c r="CB331" s="43"/>
      <c r="CC331" s="43"/>
      <c r="CD331" s="43"/>
      <c r="CE331" s="43"/>
      <c r="CF331" s="43"/>
      <c r="CG331" s="43"/>
    </row>
    <row r="332" spans="1:156" ht="15" customHeight="1">
      <c r="A332" s="44"/>
      <c r="B332" s="44"/>
      <c r="C332" s="44"/>
      <c r="D332" s="44"/>
      <c r="E332" s="44"/>
      <c r="F332" s="44"/>
      <c r="G332" s="44"/>
      <c r="H332" s="44"/>
      <c r="I332" s="44"/>
      <c r="J332" s="44"/>
      <c r="K332" s="44"/>
      <c r="L332" s="44"/>
      <c r="M332" s="44"/>
      <c r="N332" s="44"/>
      <c r="O332" s="44"/>
      <c r="P332" s="44"/>
      <c r="Q332" s="44"/>
      <c r="R332" s="44"/>
      <c r="S332" s="44"/>
      <c r="T332" s="44"/>
      <c r="U332" s="44"/>
      <c r="V332" s="44"/>
      <c r="W332" s="44"/>
      <c r="X332" s="44"/>
      <c r="Y332" s="44"/>
      <c r="Z332" s="44"/>
      <c r="AA332" s="44"/>
      <c r="AB332" s="44"/>
      <c r="AC332" s="44"/>
      <c r="AD332" s="44"/>
      <c r="AE332" s="44"/>
      <c r="AF332" s="44"/>
      <c r="AG332" s="44"/>
      <c r="AH332" s="44"/>
      <c r="AI332" s="44"/>
      <c r="AJ332" s="44"/>
      <c r="AK332" s="44"/>
      <c r="AL332" s="44"/>
      <c r="AM332" s="44"/>
      <c r="AN332" s="44"/>
      <c r="AO332" s="44"/>
      <c r="AP332" s="44"/>
      <c r="AQ332" s="44"/>
      <c r="AR332" s="44"/>
      <c r="AS332" s="44"/>
      <c r="AT332" s="44"/>
      <c r="AU332" s="44"/>
      <c r="AV332" s="44"/>
      <c r="AY332" s="48">
        <v>2021</v>
      </c>
      <c r="AZ332" s="43" t="e">
        <f>SUMIFS('[1]II. Quarters in Repayment'!$L:$L,'[1]II. Quarters in Repayment'!$G:$G,$AY332,'[1]II. Quarters in Repayment'!$H:$H,AZ$303)</f>
        <v>#VALUE!</v>
      </c>
      <c r="BA332" s="43" t="e">
        <f>SUMIFS('[1]II. Quarters in Repayment'!$L:$L,'[1]II. Quarters in Repayment'!$G:$G,$AY332,'[1]II. Quarters in Repayment'!$H:$H,BA$303)</f>
        <v>#VALUE!</v>
      </c>
      <c r="BB332" s="43" t="e">
        <f>SUMIFS('[1]II. Quarters in Repayment'!$L:$L,'[1]II. Quarters in Repayment'!$G:$G,$AY332,'[1]II. Quarters in Repayment'!$H:$H,BB$303)</f>
        <v>#VALUE!</v>
      </c>
      <c r="BC332" s="43" t="e">
        <f>SUMIFS('[1]II. Quarters in Repayment'!$L:$L,'[1]II. Quarters in Repayment'!$G:$G,$AY332,'[1]II. Quarters in Repayment'!$H:$H,BC$303)</f>
        <v>#VALUE!</v>
      </c>
      <c r="BD332" s="43" t="e">
        <f>SUMIFS('[1]II. Quarters in Repayment'!$L:$L,'[1]II. Quarters in Repayment'!$G:$G,$AY332,'[1]II. Quarters in Repayment'!$H:$H,BD$303)</f>
        <v>#VALUE!</v>
      </c>
      <c r="BE332" s="43" t="e">
        <f>SUMIFS('[1]II. Quarters in Repayment'!$L:$L,'[1]II. Quarters in Repayment'!$G:$G,$AY332,'[1]II. Quarters in Repayment'!$H:$H,BE$303)</f>
        <v>#VALUE!</v>
      </c>
      <c r="BF332" s="43" t="e">
        <f>SUMIFS('[1]II. Quarters in Repayment'!$L:$L,'[1]II. Quarters in Repayment'!$G:$G,$AY332,'[1]II. Quarters in Repayment'!$H:$H,BF$303)</f>
        <v>#VALUE!</v>
      </c>
      <c r="BG332" s="43" t="e">
        <f>SUMIFS('[1]II. Quarters in Repayment'!$L:$L,'[1]II. Quarters in Repayment'!$G:$G,$AY332,'[1]II. Quarters in Repayment'!$H:$H,BG$303)</f>
        <v>#VALUE!</v>
      </c>
      <c r="BH332" s="43" t="e">
        <f>SUMIFS('[1]II. Quarters in Repayment'!$L:$L,'[1]II. Quarters in Repayment'!$G:$G,$AY332,'[1]II. Quarters in Repayment'!$H:$H,BH$303)</f>
        <v>#VALUE!</v>
      </c>
      <c r="BI332" s="43" t="e">
        <f>SUMIFS('[1]II. Quarters in Repayment'!$L:$L,'[1]II. Quarters in Repayment'!$G:$G,$AY332,'[1]II. Quarters in Repayment'!$H:$H,BI$303)</f>
        <v>#VALUE!</v>
      </c>
      <c r="BJ332" s="43" t="e">
        <f>SUMIFS('[1]II. Quarters in Repayment'!$L:$L,'[1]II. Quarters in Repayment'!$G:$G,$AY332,'[1]II. Quarters in Repayment'!$H:$H,BJ$303)</f>
        <v>#VALUE!</v>
      </c>
      <c r="BK332" s="43" t="e">
        <f>SUMIFS('[1]II. Quarters in Repayment'!$L:$L,'[1]II. Quarters in Repayment'!$G:$G,$AY332,'[1]II. Quarters in Repayment'!$H:$H,BK$303)</f>
        <v>#VALUE!</v>
      </c>
      <c r="BL332" s="43"/>
      <c r="BM332" s="43"/>
      <c r="BN332" s="43"/>
      <c r="BO332" s="43"/>
      <c r="BP332" s="43"/>
      <c r="BQ332" s="43"/>
      <c r="BR332" s="43"/>
      <c r="BS332" s="43"/>
      <c r="BT332" s="43"/>
      <c r="BU332" s="43"/>
      <c r="BV332" s="43"/>
      <c r="BW332" s="43"/>
      <c r="BX332" s="43"/>
      <c r="BY332" s="43"/>
      <c r="BZ332" s="43"/>
      <c r="CA332" s="43"/>
      <c r="CB332" s="43"/>
      <c r="CC332" s="43"/>
      <c r="CD332" s="43"/>
      <c r="CE332" s="43"/>
      <c r="CF332" s="43"/>
      <c r="CG332" s="43"/>
    </row>
    <row r="333" spans="1:156" ht="15" customHeight="1">
      <c r="A333" s="44"/>
      <c r="B333" s="44"/>
      <c r="C333" s="44"/>
      <c r="D333" s="44"/>
      <c r="E333" s="44"/>
      <c r="F333" s="44"/>
      <c r="G333" s="44"/>
      <c r="H333" s="44"/>
      <c r="I333" s="44"/>
      <c r="J333" s="44"/>
      <c r="K333" s="44"/>
      <c r="L333" s="44"/>
      <c r="M333" s="44"/>
      <c r="N333" s="44"/>
      <c r="O333" s="44"/>
      <c r="P333" s="44"/>
      <c r="Q333" s="44"/>
      <c r="R333" s="44"/>
      <c r="S333" s="44"/>
      <c r="T333" s="44"/>
      <c r="U333" s="44"/>
      <c r="V333" s="44"/>
      <c r="W333" s="44"/>
      <c r="X333" s="44"/>
      <c r="Y333" s="44"/>
      <c r="Z333" s="44"/>
      <c r="AA333" s="44"/>
      <c r="AB333" s="44"/>
      <c r="AC333" s="44"/>
      <c r="AD333" s="44"/>
      <c r="AE333" s="44"/>
      <c r="AF333" s="44"/>
      <c r="AG333" s="44"/>
      <c r="AH333" s="44"/>
      <c r="AI333" s="44"/>
      <c r="AJ333" s="44"/>
      <c r="AK333" s="44"/>
      <c r="AL333" s="44"/>
      <c r="AM333" s="44"/>
      <c r="AN333" s="44"/>
      <c r="AO333" s="44"/>
      <c r="AP333" s="44"/>
      <c r="AQ333" s="44"/>
      <c r="AR333" s="44"/>
      <c r="AS333" s="44"/>
      <c r="AT333" s="44"/>
      <c r="AU333" s="44"/>
      <c r="AV333" s="44"/>
      <c r="AY333" s="48">
        <v>2022</v>
      </c>
      <c r="AZ333" s="43" t="e">
        <f>SUMIFS('[1]II. Quarters in Repayment'!$L:$L,'[1]II. Quarters in Repayment'!$G:$G,$AY333,'[1]II. Quarters in Repayment'!$H:$H,AZ$303)</f>
        <v>#VALUE!</v>
      </c>
      <c r="BA333" s="43" t="e">
        <f>SUMIFS('[1]II. Quarters in Repayment'!$L:$L,'[1]II. Quarters in Repayment'!$G:$G,$AY333,'[1]II. Quarters in Repayment'!$H:$H,BA$303)</f>
        <v>#VALUE!</v>
      </c>
      <c r="BB333" s="43" t="e">
        <f>SUMIFS('[1]II. Quarters in Repayment'!$L:$L,'[1]II. Quarters in Repayment'!$G:$G,$AY333,'[1]II. Quarters in Repayment'!$H:$H,BB$303)</f>
        <v>#VALUE!</v>
      </c>
      <c r="BC333" s="43" t="e">
        <f>SUMIFS('[1]II. Quarters in Repayment'!$L:$L,'[1]II. Quarters in Repayment'!$G:$G,$AY333,'[1]II. Quarters in Repayment'!$H:$H,BC$303)</f>
        <v>#VALUE!</v>
      </c>
      <c r="BD333" s="43" t="e">
        <f>SUMIFS('[1]II. Quarters in Repayment'!$L:$L,'[1]II. Quarters in Repayment'!$G:$G,$AY333,'[1]II. Quarters in Repayment'!$H:$H,BD$303)</f>
        <v>#VALUE!</v>
      </c>
      <c r="BE333" s="43" t="e">
        <f>SUMIFS('[1]II. Quarters in Repayment'!$L:$L,'[1]II. Quarters in Repayment'!$G:$G,$AY333,'[1]II. Quarters in Repayment'!$H:$H,BE$303)</f>
        <v>#VALUE!</v>
      </c>
      <c r="BF333" s="43" t="e">
        <f>SUMIFS('[1]II. Quarters in Repayment'!$L:$L,'[1]II. Quarters in Repayment'!$G:$G,$AY333,'[1]II. Quarters in Repayment'!$H:$H,BF$303)</f>
        <v>#VALUE!</v>
      </c>
      <c r="BG333" s="43" t="e">
        <f>SUMIFS('[1]II. Quarters in Repayment'!$L:$L,'[1]II. Quarters in Repayment'!$G:$G,$AY333,'[1]II. Quarters in Repayment'!$H:$H,BG$303)</f>
        <v>#VALUE!</v>
      </c>
      <c r="BH333" s="43"/>
      <c r="BI333" s="43"/>
      <c r="BJ333" s="43"/>
      <c r="BK333" s="43"/>
      <c r="BL333" s="43"/>
      <c r="BM333" s="43"/>
      <c r="BN333" s="43"/>
      <c r="BO333" s="43"/>
      <c r="BP333" s="43"/>
      <c r="BQ333" s="43"/>
      <c r="BR333" s="43"/>
      <c r="BS333" s="43"/>
      <c r="BT333" s="43"/>
      <c r="BU333" s="43"/>
      <c r="BV333" s="43"/>
      <c r="BW333" s="43"/>
      <c r="BX333" s="43"/>
      <c r="BY333" s="43"/>
      <c r="BZ333" s="43"/>
      <c r="CA333" s="43"/>
      <c r="CB333" s="43"/>
      <c r="CC333" s="43"/>
      <c r="CD333" s="43"/>
      <c r="CE333" s="43"/>
      <c r="CF333" s="43"/>
      <c r="CG333" s="43"/>
    </row>
    <row r="334" spans="1:156" ht="15" customHeight="1">
      <c r="A334" s="44"/>
      <c r="B334" s="44"/>
      <c r="C334" s="44"/>
      <c r="D334" s="44"/>
      <c r="E334" s="44"/>
      <c r="F334" s="44"/>
      <c r="G334" s="44"/>
      <c r="H334" s="44"/>
      <c r="I334" s="44"/>
      <c r="J334" s="44"/>
      <c r="K334" s="44"/>
      <c r="L334" s="44"/>
      <c r="M334" s="44"/>
      <c r="N334" s="44"/>
      <c r="O334" s="44"/>
      <c r="P334" s="44"/>
      <c r="Q334" s="44"/>
      <c r="R334" s="44"/>
      <c r="S334" s="44"/>
      <c r="T334" s="44"/>
      <c r="U334" s="44"/>
      <c r="V334" s="44"/>
      <c r="W334" s="44"/>
      <c r="X334" s="44"/>
      <c r="Y334" s="44"/>
      <c r="Z334" s="44"/>
      <c r="AA334" s="44"/>
      <c r="AB334" s="44"/>
      <c r="AC334" s="44"/>
      <c r="AD334" s="44"/>
      <c r="AE334" s="44"/>
      <c r="AF334" s="44"/>
      <c r="AG334" s="44"/>
      <c r="AH334" s="44"/>
      <c r="AI334" s="44"/>
      <c r="AJ334" s="44"/>
      <c r="AK334" s="44"/>
      <c r="AL334" s="44"/>
      <c r="AM334" s="44"/>
      <c r="AN334" s="44"/>
      <c r="AO334" s="44"/>
      <c r="AP334" s="44"/>
      <c r="AQ334" s="44"/>
      <c r="AR334" s="44"/>
      <c r="AS334" s="44"/>
      <c r="AT334" s="44"/>
      <c r="AU334" s="44"/>
      <c r="AV334" s="44"/>
      <c r="AY334" s="48">
        <v>2023</v>
      </c>
      <c r="AZ334" s="43" t="e">
        <f>SUMIFS('[1]II. Quarters in Repayment'!$L:$L,'[1]II. Quarters in Repayment'!$G:$G,$AY334,'[1]II. Quarters in Repayment'!$H:$H,AZ$303)</f>
        <v>#VALUE!</v>
      </c>
      <c r="BA334" s="43" t="e">
        <f>SUMIFS('[1]II. Quarters in Repayment'!$L:$L,'[1]II. Quarters in Repayment'!$G:$G,$AY334,'[1]II. Quarters in Repayment'!$H:$H,BA$303)</f>
        <v>#VALUE!</v>
      </c>
      <c r="BB334" s="43" t="e">
        <f>SUMIFS('[1]II. Quarters in Repayment'!$L:$L,'[1]II. Quarters in Repayment'!$G:$G,$AY334,'[1]II. Quarters in Repayment'!$H:$H,BB$303)</f>
        <v>#VALUE!</v>
      </c>
      <c r="BC334" s="43" t="e">
        <f>SUMIFS('[1]II. Quarters in Repayment'!$L:$L,'[1]II. Quarters in Repayment'!$G:$G,$AY334,'[1]II. Quarters in Repayment'!$H:$H,BC$303)</f>
        <v>#VALUE!</v>
      </c>
      <c r="BD334" s="43"/>
      <c r="BE334" s="43"/>
      <c r="BF334" s="43"/>
      <c r="BG334" s="43"/>
      <c r="BH334" s="43"/>
      <c r="BI334" s="43"/>
      <c r="BJ334" s="43"/>
      <c r="BK334" s="43"/>
      <c r="BL334" s="43"/>
      <c r="BM334" s="43"/>
      <c r="BN334" s="43"/>
      <c r="BO334" s="43"/>
      <c r="BP334" s="43"/>
      <c r="BQ334" s="43"/>
      <c r="BR334" s="43"/>
      <c r="BS334" s="43"/>
      <c r="BT334" s="43"/>
      <c r="BU334" s="43"/>
      <c r="BV334" s="43"/>
      <c r="BW334" s="43"/>
      <c r="BX334" s="43"/>
      <c r="BY334" s="43"/>
      <c r="BZ334" s="43"/>
      <c r="CA334" s="43"/>
      <c r="CB334" s="43"/>
      <c r="CC334" s="43"/>
      <c r="CD334" s="43"/>
      <c r="CE334" s="43"/>
      <c r="CF334" s="43"/>
      <c r="CG334" s="43"/>
    </row>
    <row r="335" spans="1:156" ht="15" customHeight="1">
      <c r="A335" s="44"/>
      <c r="B335" s="44"/>
      <c r="C335" s="44"/>
      <c r="D335" s="44"/>
      <c r="E335" s="44"/>
      <c r="F335" s="44"/>
      <c r="G335" s="44"/>
      <c r="H335" s="44"/>
      <c r="I335" s="44"/>
      <c r="J335" s="44"/>
      <c r="K335" s="44"/>
      <c r="L335" s="44"/>
      <c r="M335" s="44"/>
      <c r="N335" s="44"/>
      <c r="O335" s="44"/>
      <c r="P335" s="44"/>
      <c r="Q335" s="44"/>
      <c r="R335" s="44"/>
      <c r="S335" s="44"/>
      <c r="T335" s="44"/>
      <c r="U335" s="44"/>
      <c r="V335" s="44"/>
      <c r="W335" s="44"/>
      <c r="X335" s="44"/>
      <c r="Y335" s="44"/>
      <c r="Z335" s="44"/>
      <c r="AA335" s="44"/>
      <c r="AB335" s="44"/>
      <c r="AC335" s="44"/>
      <c r="AD335" s="44"/>
      <c r="AE335" s="44"/>
      <c r="AF335" s="44"/>
      <c r="AG335" s="44"/>
      <c r="AH335" s="44"/>
      <c r="AI335" s="44"/>
      <c r="AJ335" s="44"/>
      <c r="AK335" s="44"/>
      <c r="AL335" s="44"/>
      <c r="AM335" s="44"/>
      <c r="AN335" s="44"/>
      <c r="AO335" s="44"/>
      <c r="AP335" s="44"/>
      <c r="AQ335" s="44"/>
      <c r="AR335" s="44"/>
      <c r="AS335" s="44"/>
      <c r="AT335" s="44"/>
      <c r="AU335" s="44"/>
      <c r="AV335" s="44"/>
    </row>
    <row r="336" spans="1:156" ht="15" customHeight="1">
      <c r="A336" s="44"/>
      <c r="B336" s="44"/>
      <c r="C336" s="44"/>
      <c r="D336" s="44"/>
      <c r="E336" s="44"/>
      <c r="F336" s="44"/>
      <c r="G336" s="44"/>
      <c r="H336" s="44"/>
      <c r="I336" s="44"/>
      <c r="J336" s="44"/>
      <c r="K336" s="44"/>
      <c r="L336" s="44"/>
      <c r="M336" s="44"/>
      <c r="N336" s="44"/>
      <c r="O336" s="44"/>
      <c r="P336" s="44"/>
      <c r="Q336" s="44"/>
      <c r="R336" s="44"/>
      <c r="S336" s="44"/>
      <c r="T336" s="44"/>
      <c r="U336" s="44"/>
      <c r="V336" s="44"/>
      <c r="W336" s="44"/>
      <c r="X336" s="44"/>
      <c r="Y336" s="44"/>
      <c r="Z336" s="44"/>
      <c r="AA336" s="44"/>
      <c r="AB336" s="44"/>
      <c r="AC336" s="44"/>
      <c r="AD336" s="44"/>
      <c r="AE336" s="44"/>
      <c r="AF336" s="44"/>
      <c r="AG336" s="44"/>
      <c r="AH336" s="44"/>
      <c r="AI336" s="44"/>
      <c r="AJ336" s="44"/>
      <c r="AK336" s="44"/>
      <c r="AL336" s="44"/>
      <c r="AM336" s="44"/>
      <c r="AN336" s="44"/>
      <c r="AO336" s="44"/>
      <c r="AP336" s="44"/>
      <c r="AQ336" s="44"/>
      <c r="AR336" s="44"/>
      <c r="AS336" s="44"/>
      <c r="AT336" s="44"/>
      <c r="AU336" s="44"/>
      <c r="AV336" s="44"/>
      <c r="AY336" s="54" t="s">
        <v>86</v>
      </c>
      <c r="AZ336" s="49">
        <v>1</v>
      </c>
      <c r="BA336" s="49">
        <v>2</v>
      </c>
      <c r="BB336" s="49">
        <v>3</v>
      </c>
      <c r="BC336" s="49">
        <v>4</v>
      </c>
      <c r="BD336" s="49">
        <v>5</v>
      </c>
      <c r="BE336" s="49">
        <v>6</v>
      </c>
      <c r="BF336" s="49">
        <v>7</v>
      </c>
      <c r="BG336" s="49">
        <v>8</v>
      </c>
      <c r="BH336" s="49">
        <v>9</v>
      </c>
      <c r="BI336" s="49">
        <v>10</v>
      </c>
      <c r="BJ336" s="49">
        <v>11</v>
      </c>
      <c r="BK336" s="49">
        <v>12</v>
      </c>
      <c r="BL336" s="49">
        <v>13</v>
      </c>
      <c r="BM336" s="49">
        <v>14</v>
      </c>
      <c r="BN336" s="49">
        <v>15</v>
      </c>
      <c r="BO336" s="49">
        <v>16</v>
      </c>
      <c r="BP336" s="49">
        <v>17</v>
      </c>
      <c r="BQ336" s="49">
        <v>18</v>
      </c>
      <c r="BR336" s="49">
        <v>19</v>
      </c>
      <c r="BS336" s="49">
        <v>20</v>
      </c>
      <c r="BT336" s="49">
        <v>21</v>
      </c>
      <c r="BU336" s="49">
        <v>22</v>
      </c>
      <c r="BV336" s="49">
        <v>23</v>
      </c>
      <c r="BW336" s="49">
        <v>24</v>
      </c>
      <c r="BX336" s="49">
        <v>25</v>
      </c>
      <c r="BY336" s="49">
        <v>26</v>
      </c>
      <c r="BZ336" s="49">
        <v>27</v>
      </c>
      <c r="CA336" s="49">
        <v>28</v>
      </c>
      <c r="CB336" s="49">
        <v>29</v>
      </c>
      <c r="CC336" s="49">
        <v>30</v>
      </c>
      <c r="CD336" s="49">
        <v>31</v>
      </c>
      <c r="CE336" s="49">
        <v>32</v>
      </c>
      <c r="CF336" s="49">
        <v>33</v>
      </c>
      <c r="CG336" s="49">
        <v>34</v>
      </c>
    </row>
    <row r="337" spans="1:156" ht="15" customHeight="1">
      <c r="A337" s="44"/>
      <c r="B337" s="44"/>
      <c r="C337" s="44"/>
      <c r="D337" s="44"/>
      <c r="E337" s="44"/>
      <c r="F337" s="44"/>
      <c r="G337" s="44"/>
      <c r="H337" s="44"/>
      <c r="I337" s="44"/>
      <c r="J337" s="44"/>
      <c r="K337" s="44"/>
      <c r="L337" s="44"/>
      <c r="M337" s="44"/>
      <c r="N337" s="44"/>
      <c r="O337" s="44"/>
      <c r="P337" s="44"/>
      <c r="Q337" s="44"/>
      <c r="R337" s="44"/>
      <c r="S337" s="44"/>
      <c r="T337" s="44"/>
      <c r="U337" s="44"/>
      <c r="V337" s="44"/>
      <c r="W337" s="44"/>
      <c r="X337" s="44"/>
      <c r="Y337" s="44"/>
      <c r="Z337" s="44"/>
      <c r="AA337" s="44"/>
      <c r="AB337" s="44"/>
      <c r="AC337" s="44"/>
      <c r="AD337" s="44"/>
      <c r="AE337" s="44"/>
      <c r="AF337" s="44"/>
      <c r="AG337" s="44"/>
      <c r="AH337" s="44"/>
      <c r="AI337" s="44"/>
      <c r="AJ337" s="44"/>
      <c r="AK337" s="44"/>
      <c r="AL337" s="44"/>
      <c r="AM337" s="44"/>
      <c r="AN337" s="44"/>
      <c r="AO337" s="44"/>
      <c r="AP337" s="44"/>
      <c r="AQ337" s="44"/>
      <c r="AR337" s="44"/>
      <c r="AS337" s="44"/>
      <c r="AT337" s="44"/>
      <c r="AU337" s="44"/>
      <c r="AV337" s="44"/>
      <c r="AY337" s="48">
        <v>2016</v>
      </c>
      <c r="AZ337" s="43" t="e">
        <f>SUMIFS('[1]II. Quarters in Repayment'!$T:$T, '[1]II. Quarters in Repayment'!$G:$G,$AY337,'[1]II. Quarters in Repayment'!$H:$H,AZ$336)</f>
        <v>#VALUE!</v>
      </c>
      <c r="BA337" s="43" t="e">
        <f>SUMIFS('[1]II. Quarters in Repayment'!$T:$T, '[1]II. Quarters in Repayment'!$G:$G,$AY337,'[1]II. Quarters in Repayment'!$H:$H,BA$336)</f>
        <v>#VALUE!</v>
      </c>
      <c r="BB337" s="43" t="e">
        <f>SUMIFS('[1]II. Quarters in Repayment'!$T:$T, '[1]II. Quarters in Repayment'!$G:$G,$AY337,'[1]II. Quarters in Repayment'!$H:$H,BB$336)</f>
        <v>#VALUE!</v>
      </c>
      <c r="BC337" s="43" t="e">
        <f>SUMIFS('[1]II. Quarters in Repayment'!$T:$T, '[1]II. Quarters in Repayment'!$G:$G,$AY337,'[1]II. Quarters in Repayment'!$H:$H,BC$336)</f>
        <v>#VALUE!</v>
      </c>
      <c r="BD337" s="43" t="e">
        <f>SUMIFS('[1]II. Quarters in Repayment'!$T:$T, '[1]II. Quarters in Repayment'!$G:$G,$AY337,'[1]II. Quarters in Repayment'!$H:$H,BD$336)</f>
        <v>#VALUE!</v>
      </c>
      <c r="BE337" s="43" t="e">
        <f>SUMIFS('[1]II. Quarters in Repayment'!$T:$T, '[1]II. Quarters in Repayment'!$G:$G,$AY337,'[1]II. Quarters in Repayment'!$H:$H,BE$336)</f>
        <v>#VALUE!</v>
      </c>
      <c r="BF337" s="43" t="e">
        <f>SUMIFS('[1]II. Quarters in Repayment'!$T:$T, '[1]II. Quarters in Repayment'!$G:$G,$AY337,'[1]II. Quarters in Repayment'!$H:$H,BF$336)</f>
        <v>#VALUE!</v>
      </c>
      <c r="BG337" s="43" t="e">
        <f>SUMIFS('[1]II. Quarters in Repayment'!$T:$T, '[1]II. Quarters in Repayment'!$G:$G,$AY337,'[1]II. Quarters in Repayment'!$H:$H,BG$336)</f>
        <v>#VALUE!</v>
      </c>
      <c r="BH337" s="43" t="e">
        <f>SUMIFS('[1]II. Quarters in Repayment'!$T:$T, '[1]II. Quarters in Repayment'!$G:$G,$AY337,'[1]II. Quarters in Repayment'!$H:$H,BH$336)</f>
        <v>#VALUE!</v>
      </c>
      <c r="BI337" s="43" t="e">
        <f>SUMIFS('[1]II. Quarters in Repayment'!$T:$T, '[1]II. Quarters in Repayment'!$G:$G,$AY337,'[1]II. Quarters in Repayment'!$H:$H,BI$336)</f>
        <v>#VALUE!</v>
      </c>
      <c r="BJ337" s="43" t="e">
        <f>SUMIFS('[1]II. Quarters in Repayment'!$T:$T, '[1]II. Quarters in Repayment'!$G:$G,$AY337,'[1]II. Quarters in Repayment'!$H:$H,BJ$336)</f>
        <v>#VALUE!</v>
      </c>
      <c r="BK337" s="43" t="e">
        <f>SUMIFS('[1]II. Quarters in Repayment'!$T:$T, '[1]II. Quarters in Repayment'!$G:$G,$AY337,'[1]II. Quarters in Repayment'!$H:$H,BK$336)</f>
        <v>#VALUE!</v>
      </c>
      <c r="BL337" s="43" t="e">
        <f>SUMIFS('[1]II. Quarters in Repayment'!$T:$T, '[1]II. Quarters in Repayment'!$G:$G,$AY337,'[1]II. Quarters in Repayment'!$H:$H,BL$336)</f>
        <v>#VALUE!</v>
      </c>
      <c r="BM337" s="43" t="e">
        <f>SUMIFS('[1]II. Quarters in Repayment'!$T:$T, '[1]II. Quarters in Repayment'!$G:$G,$AY337,'[1]II. Quarters in Repayment'!$H:$H,BM$336)</f>
        <v>#VALUE!</v>
      </c>
      <c r="BN337" s="43" t="e">
        <f>SUMIFS('[1]II. Quarters in Repayment'!$T:$T, '[1]II. Quarters in Repayment'!$G:$G,$AY337,'[1]II. Quarters in Repayment'!$H:$H,BN$336)</f>
        <v>#VALUE!</v>
      </c>
      <c r="BO337" s="43" t="e">
        <f>SUMIFS('[1]II. Quarters in Repayment'!$T:$T, '[1]II. Quarters in Repayment'!$G:$G,$AY337,'[1]II. Quarters in Repayment'!$H:$H,BO$336)</f>
        <v>#VALUE!</v>
      </c>
      <c r="BP337" s="55" t="e">
        <f>AVERAGE(BO337,BQ337)</f>
        <v>#VALUE!</v>
      </c>
      <c r="BQ337" s="43" t="e">
        <f>SUMIFS('[1]II. Quarters in Repayment'!$T:$T, '[1]II. Quarters in Repayment'!$G:$G,$AY337,'[1]II. Quarters in Repayment'!$H:$H,BQ$336)</f>
        <v>#VALUE!</v>
      </c>
      <c r="BR337" s="43" t="e">
        <f>SUMIFS('[1]II. Quarters in Repayment'!$T:$T, '[1]II. Quarters in Repayment'!$G:$G,$AY337,'[1]II. Quarters in Repayment'!$H:$H,BR$336)</f>
        <v>#VALUE!</v>
      </c>
      <c r="BS337" s="43" t="e">
        <f>SUMIFS('[1]II. Quarters in Repayment'!$T:$T, '[1]II. Quarters in Repayment'!$G:$G,$AY337,'[1]II. Quarters in Repayment'!$H:$H,BS$336)</f>
        <v>#VALUE!</v>
      </c>
      <c r="BT337" s="43" t="e">
        <f>SUMIFS('[1]II. Quarters in Repayment'!$T:$T, '[1]II. Quarters in Repayment'!$G:$G,$AY337,'[1]II. Quarters in Repayment'!$H:$H,BT$336)</f>
        <v>#VALUE!</v>
      </c>
      <c r="BU337" s="43" t="e">
        <f>SUMIFS('[1]II. Quarters in Repayment'!$T:$T, '[1]II. Quarters in Repayment'!$G:$G,$AY337,'[1]II. Quarters in Repayment'!$H:$H,BU$336)</f>
        <v>#VALUE!</v>
      </c>
      <c r="BV337" s="43" t="e">
        <f>SUMIFS('[1]II. Quarters in Repayment'!$T:$T, '[1]II. Quarters in Repayment'!$G:$G,$AY337,'[1]II. Quarters in Repayment'!$H:$H,BV$336)</f>
        <v>#VALUE!</v>
      </c>
      <c r="BW337" s="43" t="e">
        <f>SUMIFS('[1]II. Quarters in Repayment'!$T:$T, '[1]II. Quarters in Repayment'!$G:$G,$AY337,'[1]II. Quarters in Repayment'!$H:$H,BW$336)</f>
        <v>#VALUE!</v>
      </c>
      <c r="BX337" s="43" t="e">
        <f>SUMIFS('[1]II. Quarters in Repayment'!$T:$T, '[1]II. Quarters in Repayment'!$G:$G,$AY337,'[1]II. Quarters in Repayment'!$H:$H,BX$336)</f>
        <v>#VALUE!</v>
      </c>
      <c r="BY337" s="43" t="e">
        <f>SUMIFS('[1]II. Quarters in Repayment'!$T:$T, '[1]II. Quarters in Repayment'!$G:$G,$AY337,'[1]II. Quarters in Repayment'!$H:$H,BY$336)</f>
        <v>#VALUE!</v>
      </c>
      <c r="BZ337" s="43" t="e">
        <f>SUMIFS('[1]II. Quarters in Repayment'!$T:$T, '[1]II. Quarters in Repayment'!$G:$G,$AY337,'[1]II. Quarters in Repayment'!$H:$H,BZ$336)</f>
        <v>#VALUE!</v>
      </c>
      <c r="CA337" s="43" t="e">
        <f>SUMIFS('[1]II. Quarters in Repayment'!$T:$T, '[1]II. Quarters in Repayment'!$G:$G,$AY337,'[1]II. Quarters in Repayment'!$H:$H,CA$336)</f>
        <v>#VALUE!</v>
      </c>
      <c r="CB337" s="43" t="e">
        <f>SUMIFS('[1]II. Quarters in Repayment'!$T:$T, '[1]II. Quarters in Repayment'!$G:$G,$AY337,'[1]II. Quarters in Repayment'!$H:$H,CB$336)</f>
        <v>#VALUE!</v>
      </c>
      <c r="CC337" s="43" t="e">
        <f>SUMIFS('[1]II. Quarters in Repayment'!$T:$T, '[1]II. Quarters in Repayment'!$G:$G,$AY337,'[1]II. Quarters in Repayment'!$H:$H,CC$336)</f>
        <v>#VALUE!</v>
      </c>
      <c r="CD337" s="43" t="e">
        <f>SUMIFS('[1]II. Quarters in Repayment'!$T:$T, '[1]II. Quarters in Repayment'!$G:$G,$AY337,'[1]II. Quarters in Repayment'!$H:$H,CD$336)</f>
        <v>#VALUE!</v>
      </c>
      <c r="CE337" s="43" t="e">
        <f>SUMIFS('[1]II. Quarters in Repayment'!$T:$T, '[1]II. Quarters in Repayment'!$G:$G,$AY337,'[1]II. Quarters in Repayment'!$H:$H,CE$336)</f>
        <v>#VALUE!</v>
      </c>
      <c r="CF337" s="43" t="e">
        <f>SUMIFS('[1]II. Quarters in Repayment'!$T:$T, '[1]II. Quarters in Repayment'!$G:$G,$AY337,'[1]II. Quarters in Repayment'!$H:$H,CF$336)</f>
        <v>#VALUE!</v>
      </c>
      <c r="CG337" s="43" t="e">
        <f>SUMIFS('[1]II. Quarters in Repayment'!$T:$T, '[1]II. Quarters in Repayment'!$G:$G,$AY337,'[1]II. Quarters in Repayment'!$H:$H,CG$336)</f>
        <v>#VALUE!</v>
      </c>
    </row>
    <row r="338" spans="1:156" ht="15" customHeight="1">
      <c r="A338" s="44"/>
      <c r="B338" s="44"/>
      <c r="C338" s="44"/>
      <c r="D338" s="44"/>
      <c r="E338" s="44"/>
      <c r="F338" s="44"/>
      <c r="G338" s="44"/>
      <c r="H338" s="44"/>
      <c r="I338" s="44"/>
      <c r="J338" s="44"/>
      <c r="K338" s="44"/>
      <c r="L338" s="44"/>
      <c r="M338" s="44"/>
      <c r="N338" s="44"/>
      <c r="O338" s="44"/>
      <c r="P338" s="44"/>
      <c r="Q338" s="44"/>
      <c r="R338" s="44"/>
      <c r="S338" s="44"/>
      <c r="T338" s="44"/>
      <c r="U338" s="44"/>
      <c r="V338" s="44"/>
      <c r="W338" s="44"/>
      <c r="X338" s="44"/>
      <c r="Y338" s="44"/>
      <c r="Z338" s="44"/>
      <c r="AA338" s="44"/>
      <c r="AB338" s="44"/>
      <c r="AC338" s="44"/>
      <c r="AD338" s="44"/>
      <c r="AE338" s="44"/>
      <c r="AF338" s="44"/>
      <c r="AG338" s="44"/>
      <c r="AH338" s="44"/>
      <c r="AI338" s="44"/>
      <c r="AJ338" s="44"/>
      <c r="AK338" s="44"/>
      <c r="AL338" s="44"/>
      <c r="AM338" s="44"/>
      <c r="AN338" s="44"/>
      <c r="AO338" s="44"/>
      <c r="AP338" s="44"/>
      <c r="AQ338" s="44"/>
      <c r="AR338" s="44"/>
      <c r="AS338" s="44"/>
      <c r="AT338" s="44"/>
      <c r="AU338" s="44"/>
      <c r="AV338" s="44"/>
      <c r="AY338" s="48">
        <v>2017</v>
      </c>
      <c r="AZ338" s="43" t="e">
        <f>SUMIFS('[1]II. Quarters in Repayment'!$T:$T, '[1]II. Quarters in Repayment'!$G:$G,$AY338,'[1]II. Quarters in Repayment'!$H:$H,AZ$336)</f>
        <v>#VALUE!</v>
      </c>
      <c r="BA338" s="43" t="e">
        <f>SUMIFS('[1]II. Quarters in Repayment'!$T:$T, '[1]II. Quarters in Repayment'!$G:$G,$AY338,'[1]II. Quarters in Repayment'!$H:$H,BA$336)</f>
        <v>#VALUE!</v>
      </c>
      <c r="BB338" s="43" t="e">
        <f>SUMIFS('[1]II. Quarters in Repayment'!$T:$T, '[1]II. Quarters in Repayment'!$G:$G,$AY338,'[1]II. Quarters in Repayment'!$H:$H,BB$336)</f>
        <v>#VALUE!</v>
      </c>
      <c r="BC338" s="43" t="e">
        <f>SUMIFS('[1]II. Quarters in Repayment'!$T:$T, '[1]II. Quarters in Repayment'!$G:$G,$AY338,'[1]II. Quarters in Repayment'!$H:$H,BC$336)</f>
        <v>#VALUE!</v>
      </c>
      <c r="BD338" s="43" t="e">
        <f>SUMIFS('[1]II. Quarters in Repayment'!$T:$T, '[1]II. Quarters in Repayment'!$G:$G,$AY338,'[1]II. Quarters in Repayment'!$H:$H,BD$336)</f>
        <v>#VALUE!</v>
      </c>
      <c r="BE338" s="43" t="e">
        <f>SUMIFS('[1]II. Quarters in Repayment'!$T:$T, '[1]II. Quarters in Repayment'!$G:$G,$AY338,'[1]II. Quarters in Repayment'!$H:$H,BE$336)</f>
        <v>#VALUE!</v>
      </c>
      <c r="BF338" s="43" t="e">
        <f>SUMIFS('[1]II. Quarters in Repayment'!$T:$T, '[1]II. Quarters in Repayment'!$G:$G,$AY338,'[1]II. Quarters in Repayment'!$H:$H,BF$336)</f>
        <v>#VALUE!</v>
      </c>
      <c r="BG338" s="43" t="e">
        <f>SUMIFS('[1]II. Quarters in Repayment'!$T:$T, '[1]II. Quarters in Repayment'!$G:$G,$AY338,'[1]II. Quarters in Repayment'!$H:$H,BG$336)</f>
        <v>#VALUE!</v>
      </c>
      <c r="BH338" s="43" t="e">
        <f>SUMIFS('[1]II. Quarters in Repayment'!$T:$T, '[1]II. Quarters in Repayment'!$G:$G,$AY338,'[1]II. Quarters in Repayment'!$H:$H,BH$336)</f>
        <v>#VALUE!</v>
      </c>
      <c r="BI338" s="43" t="e">
        <f>SUMIFS('[1]II. Quarters in Repayment'!$T:$T, '[1]II. Quarters in Repayment'!$G:$G,$AY338,'[1]II. Quarters in Repayment'!$H:$H,BI$336)</f>
        <v>#VALUE!</v>
      </c>
      <c r="BJ338" s="43" t="e">
        <f>SUMIFS('[1]II. Quarters in Repayment'!$T:$T, '[1]II. Quarters in Repayment'!$G:$G,$AY338,'[1]II. Quarters in Repayment'!$H:$H,BJ$336)</f>
        <v>#VALUE!</v>
      </c>
      <c r="BK338" s="43" t="e">
        <f>SUMIFS('[1]II. Quarters in Repayment'!$T:$T, '[1]II. Quarters in Repayment'!$G:$G,$AY338,'[1]II. Quarters in Repayment'!$H:$H,BK$336)</f>
        <v>#VALUE!</v>
      </c>
      <c r="BL338" s="43" t="e">
        <f>SUMIFS('[1]II. Quarters in Repayment'!$T:$T, '[1]II. Quarters in Repayment'!$G:$G,$AY338,'[1]II. Quarters in Repayment'!$H:$H,BL$336)</f>
        <v>#VALUE!</v>
      </c>
      <c r="BM338" s="43" t="e">
        <f>SUMIFS('[1]II. Quarters in Repayment'!$T:$T, '[1]II. Quarters in Repayment'!$G:$G,$AY338,'[1]II. Quarters in Repayment'!$H:$H,BM$336)</f>
        <v>#VALUE!</v>
      </c>
      <c r="BN338" s="43" t="e">
        <f>SUMIFS('[1]II. Quarters in Repayment'!$T:$T, '[1]II. Quarters in Repayment'!$G:$G,$AY338,'[1]II. Quarters in Repayment'!$H:$H,BN$336)</f>
        <v>#VALUE!</v>
      </c>
      <c r="BO338" s="43" t="e">
        <f>SUMIFS('[1]II. Quarters in Repayment'!$T:$T, '[1]II. Quarters in Repayment'!$G:$G,$AY338,'[1]II. Quarters in Repayment'!$H:$H,BO$336)</f>
        <v>#VALUE!</v>
      </c>
      <c r="BP338" s="43" t="e">
        <f>SUMIFS('[1]II. Quarters in Repayment'!$T:$T, '[1]II. Quarters in Repayment'!$G:$G,$AY338,'[1]II. Quarters in Repayment'!$H:$H,BP$336)</f>
        <v>#VALUE!</v>
      </c>
      <c r="BQ338" s="43" t="e">
        <f>SUMIFS('[1]II. Quarters in Repayment'!$T:$T, '[1]II. Quarters in Repayment'!$G:$G,$AY338,'[1]II. Quarters in Repayment'!$H:$H,BQ$336)</f>
        <v>#VALUE!</v>
      </c>
      <c r="BR338" s="43" t="e">
        <f>SUMIFS('[1]II. Quarters in Repayment'!$T:$T, '[1]II. Quarters in Repayment'!$G:$G,$AY338,'[1]II. Quarters in Repayment'!$H:$H,BR$336)</f>
        <v>#VALUE!</v>
      </c>
      <c r="BS338" s="43" t="e">
        <f>SUMIFS('[1]II. Quarters in Repayment'!$T:$T, '[1]II. Quarters in Repayment'!$G:$G,$AY338,'[1]II. Quarters in Repayment'!$H:$H,BS$336)</f>
        <v>#VALUE!</v>
      </c>
      <c r="BT338" s="43" t="e">
        <f>SUMIFS('[1]II. Quarters in Repayment'!$T:$T, '[1]II. Quarters in Repayment'!$G:$G,$AY338,'[1]II. Quarters in Repayment'!$H:$H,BT$336)</f>
        <v>#VALUE!</v>
      </c>
      <c r="BU338" s="43" t="e">
        <f>SUMIFS('[1]II. Quarters in Repayment'!$T:$T, '[1]II. Quarters in Repayment'!$G:$G,$AY338,'[1]II. Quarters in Repayment'!$H:$H,BU$336)</f>
        <v>#VALUE!</v>
      </c>
      <c r="BV338" s="43" t="e">
        <f>SUMIFS('[1]II. Quarters in Repayment'!$T:$T, '[1]II. Quarters in Repayment'!$G:$G,$AY338,'[1]II. Quarters in Repayment'!$H:$H,BV$336)</f>
        <v>#VALUE!</v>
      </c>
      <c r="BW338" s="43" t="e">
        <f>SUMIFS('[1]II. Quarters in Repayment'!$T:$T, '[1]II. Quarters in Repayment'!$G:$G,$AY338,'[1]II. Quarters in Repayment'!$H:$H,BW$336)</f>
        <v>#VALUE!</v>
      </c>
      <c r="BX338" s="43" t="e">
        <f>SUMIFS('[1]II. Quarters in Repayment'!$T:$T, '[1]II. Quarters in Repayment'!$G:$G,$AY338,'[1]II. Quarters in Repayment'!$H:$H,BX$336)</f>
        <v>#VALUE!</v>
      </c>
      <c r="BY338" s="43" t="e">
        <f>SUMIFS('[1]II. Quarters in Repayment'!$T:$T, '[1]II. Quarters in Repayment'!$G:$G,$AY338,'[1]II. Quarters in Repayment'!$H:$H,BY$336)</f>
        <v>#VALUE!</v>
      </c>
      <c r="BZ338" s="43" t="e">
        <f>SUMIFS('[1]II. Quarters in Repayment'!$T:$T, '[1]II. Quarters in Repayment'!$G:$G,$AY338,'[1]II. Quarters in Repayment'!$H:$H,BZ$336)</f>
        <v>#VALUE!</v>
      </c>
      <c r="CA338" s="43" t="e">
        <f>SUMIFS('[1]II. Quarters in Repayment'!$T:$T, '[1]II. Quarters in Repayment'!$G:$G,$AY338,'[1]II. Quarters in Repayment'!$H:$H,CA$336)</f>
        <v>#VALUE!</v>
      </c>
      <c r="CB338" s="43" t="e">
        <f>SUMIFS('[1]II. Quarters in Repayment'!$T:$T, '[1]II. Quarters in Repayment'!$G:$G,$AY338,'[1]II. Quarters in Repayment'!$H:$H,CB$336)</f>
        <v>#VALUE!</v>
      </c>
      <c r="CC338" s="43" t="e">
        <f>SUMIFS('[1]II. Quarters in Repayment'!$T:$T, '[1]II. Quarters in Repayment'!$G:$G,$AY338,'[1]II. Quarters in Repayment'!$H:$H,CC$336)</f>
        <v>#VALUE!</v>
      </c>
      <c r="CD338" s="43"/>
      <c r="CE338" s="43"/>
      <c r="CF338" s="52"/>
      <c r="CG338" s="52"/>
    </row>
    <row r="339" spans="1:156" ht="15" customHeight="1">
      <c r="A339" s="44"/>
      <c r="B339" s="44"/>
      <c r="C339" s="44"/>
      <c r="D339" s="44"/>
      <c r="E339" s="44"/>
      <c r="F339" s="44"/>
      <c r="G339" s="44"/>
      <c r="H339" s="44"/>
      <c r="I339" s="44"/>
      <c r="J339" s="44"/>
      <c r="K339" s="44"/>
      <c r="L339" s="44"/>
      <c r="M339" s="44"/>
      <c r="N339" s="44"/>
      <c r="O339" s="44"/>
      <c r="P339" s="44"/>
      <c r="Q339" s="44"/>
      <c r="R339" s="44"/>
      <c r="S339" s="44"/>
      <c r="T339" s="44"/>
      <c r="U339" s="44"/>
      <c r="V339" s="44"/>
      <c r="W339" s="44"/>
      <c r="X339" s="44"/>
      <c r="Y339" s="44"/>
      <c r="Z339" s="44"/>
      <c r="AA339" s="44"/>
      <c r="AB339" s="44"/>
      <c r="AC339" s="44"/>
      <c r="AD339" s="44"/>
      <c r="AE339" s="44"/>
      <c r="AF339" s="44"/>
      <c r="AG339" s="44"/>
      <c r="AH339" s="44"/>
      <c r="AI339" s="44"/>
      <c r="AJ339" s="44"/>
      <c r="AK339" s="44"/>
      <c r="AL339" s="44"/>
      <c r="AM339" s="44"/>
      <c r="AN339" s="44"/>
      <c r="AO339" s="44"/>
      <c r="AP339" s="44"/>
      <c r="AQ339" s="44"/>
      <c r="AR339" s="44"/>
      <c r="AS339" s="44"/>
      <c r="AT339" s="44"/>
      <c r="AU339" s="44"/>
      <c r="AV339" s="44"/>
      <c r="AY339" s="48">
        <v>2018</v>
      </c>
      <c r="AZ339" s="43" t="e">
        <f>SUMIFS('[1]II. Quarters in Repayment'!$T:$T, '[1]II. Quarters in Repayment'!$G:$G,$AY339,'[1]II. Quarters in Repayment'!$H:$H,AZ$336)</f>
        <v>#VALUE!</v>
      </c>
      <c r="BA339" s="43" t="e">
        <f>SUMIFS('[1]II. Quarters in Repayment'!$T:$T, '[1]II. Quarters in Repayment'!$G:$G,$AY339,'[1]II. Quarters in Repayment'!$H:$H,BA$336)</f>
        <v>#VALUE!</v>
      </c>
      <c r="BB339" s="43" t="e">
        <f>SUMIFS('[1]II. Quarters in Repayment'!$T:$T, '[1]II. Quarters in Repayment'!$G:$G,$AY339,'[1]II. Quarters in Repayment'!$H:$H,BB$336)</f>
        <v>#VALUE!</v>
      </c>
      <c r="BC339" s="43" t="e">
        <f>SUMIFS('[1]II. Quarters in Repayment'!$T:$T, '[1]II. Quarters in Repayment'!$G:$G,$AY339,'[1]II. Quarters in Repayment'!$H:$H,BC$336)</f>
        <v>#VALUE!</v>
      </c>
      <c r="BD339" s="43" t="e">
        <f>SUMIFS('[1]II. Quarters in Repayment'!$T:$T, '[1]II. Quarters in Repayment'!$G:$G,$AY339,'[1]II. Quarters in Repayment'!$H:$H,BD$336)</f>
        <v>#VALUE!</v>
      </c>
      <c r="BE339" s="43" t="e">
        <f>SUMIFS('[1]II. Quarters in Repayment'!$T:$T, '[1]II. Quarters in Repayment'!$G:$G,$AY339,'[1]II. Quarters in Repayment'!$H:$H,BE$336)</f>
        <v>#VALUE!</v>
      </c>
      <c r="BF339" s="43" t="e">
        <f>SUMIFS('[1]II. Quarters in Repayment'!$T:$T, '[1]II. Quarters in Repayment'!$G:$G,$AY339,'[1]II. Quarters in Repayment'!$H:$H,BF$336)</f>
        <v>#VALUE!</v>
      </c>
      <c r="BG339" s="43" t="e">
        <f>SUMIFS('[1]II. Quarters in Repayment'!$T:$T, '[1]II. Quarters in Repayment'!$G:$G,$AY339,'[1]II. Quarters in Repayment'!$H:$H,BG$336)</f>
        <v>#VALUE!</v>
      </c>
      <c r="BH339" s="43" t="e">
        <f>SUMIFS('[1]II. Quarters in Repayment'!$T:$T, '[1]II. Quarters in Repayment'!$G:$G,$AY339,'[1]II. Quarters in Repayment'!$H:$H,BH$336)</f>
        <v>#VALUE!</v>
      </c>
      <c r="BI339" s="43" t="e">
        <f>SUMIFS('[1]II. Quarters in Repayment'!$T:$T, '[1]II. Quarters in Repayment'!$G:$G,$AY339,'[1]II. Quarters in Repayment'!$H:$H,BI$336)</f>
        <v>#VALUE!</v>
      </c>
      <c r="BJ339" s="43" t="e">
        <f>SUMIFS('[1]II. Quarters in Repayment'!$T:$T, '[1]II. Quarters in Repayment'!$G:$G,$AY339,'[1]II. Quarters in Repayment'!$H:$H,BJ$336)</f>
        <v>#VALUE!</v>
      </c>
      <c r="BK339" s="43" t="e">
        <f>SUMIFS('[1]II. Quarters in Repayment'!$T:$T, '[1]II. Quarters in Repayment'!$G:$G,$AY339,'[1]II. Quarters in Repayment'!$H:$H,BK$336)</f>
        <v>#VALUE!</v>
      </c>
      <c r="BL339" s="43" t="e">
        <f>SUMIFS('[1]II. Quarters in Repayment'!$T:$T, '[1]II. Quarters in Repayment'!$G:$G,$AY339,'[1]II. Quarters in Repayment'!$H:$H,BL$336)</f>
        <v>#VALUE!</v>
      </c>
      <c r="BM339" s="43" t="e">
        <f>SUMIFS('[1]II. Quarters in Repayment'!$T:$T, '[1]II. Quarters in Repayment'!$G:$G,$AY339,'[1]II. Quarters in Repayment'!$H:$H,BM$336)</f>
        <v>#VALUE!</v>
      </c>
      <c r="BN339" s="43" t="e">
        <f>SUMIFS('[1]II. Quarters in Repayment'!$T:$T, '[1]II. Quarters in Repayment'!$G:$G,$AY339,'[1]II. Quarters in Repayment'!$H:$H,BN$336)</f>
        <v>#VALUE!</v>
      </c>
      <c r="BO339" s="43" t="e">
        <f>SUMIFS('[1]II. Quarters in Repayment'!$T:$T, '[1]II. Quarters in Repayment'!$G:$G,$AY339,'[1]II. Quarters in Repayment'!$H:$H,BO$336)</f>
        <v>#VALUE!</v>
      </c>
      <c r="BP339" s="43" t="e">
        <f>SUMIFS('[1]II. Quarters in Repayment'!$T:$T, '[1]II. Quarters in Repayment'!$G:$G,$AY339,'[1]II. Quarters in Repayment'!$H:$H,BP$336)</f>
        <v>#VALUE!</v>
      </c>
      <c r="BQ339" s="43" t="e">
        <f>SUMIFS('[1]II. Quarters in Repayment'!$T:$T, '[1]II. Quarters in Repayment'!$G:$G,$AY339,'[1]II. Quarters in Repayment'!$H:$H,BQ$336)</f>
        <v>#VALUE!</v>
      </c>
      <c r="BR339" s="43" t="e">
        <f>SUMIFS('[1]II. Quarters in Repayment'!$T:$T, '[1]II. Quarters in Repayment'!$G:$G,$AY339,'[1]II. Quarters in Repayment'!$H:$H,BR$336)</f>
        <v>#VALUE!</v>
      </c>
      <c r="BS339" s="43" t="e">
        <f>SUMIFS('[1]II. Quarters in Repayment'!$T:$T, '[1]II. Quarters in Repayment'!$G:$G,$AY339,'[1]II. Quarters in Repayment'!$H:$H,BS$336)</f>
        <v>#VALUE!</v>
      </c>
      <c r="BT339" s="43" t="e">
        <f>SUMIFS('[1]II. Quarters in Repayment'!$T:$T, '[1]II. Quarters in Repayment'!$G:$G,$AY339,'[1]II. Quarters in Repayment'!$H:$H,BT$336)</f>
        <v>#VALUE!</v>
      </c>
      <c r="BU339" s="43" t="e">
        <f>SUMIFS('[1]II. Quarters in Repayment'!$T:$T, '[1]II. Quarters in Repayment'!$G:$G,$AY339,'[1]II. Quarters in Repayment'!$H:$H,BU$336)</f>
        <v>#VALUE!</v>
      </c>
      <c r="BV339" s="43" t="e">
        <f>SUMIFS('[1]II. Quarters in Repayment'!$T:$T, '[1]II. Quarters in Repayment'!$G:$G,$AY339,'[1]II. Quarters in Repayment'!$H:$H,BV$336)</f>
        <v>#VALUE!</v>
      </c>
      <c r="BW339" s="43" t="e">
        <f>SUMIFS('[1]II. Quarters in Repayment'!$T:$T, '[1]II. Quarters in Repayment'!$G:$G,$AY339,'[1]II. Quarters in Repayment'!$H:$H,BW$336)</f>
        <v>#VALUE!</v>
      </c>
      <c r="BX339" s="43"/>
      <c r="BY339" s="43"/>
      <c r="BZ339" s="43"/>
      <c r="CA339" s="43"/>
      <c r="CB339" s="43"/>
      <c r="CC339" s="43"/>
      <c r="CD339" s="43"/>
      <c r="CE339" s="43"/>
      <c r="CF339" s="52"/>
      <c r="CG339" s="52"/>
      <c r="CH339" s="53"/>
      <c r="CI339" s="53"/>
      <c r="CJ339" s="53"/>
      <c r="CK339" s="47"/>
      <c r="CL339" s="47"/>
      <c r="CM339" s="47"/>
      <c r="CN339" s="47"/>
      <c r="CO339" s="47"/>
      <c r="CP339" s="47"/>
      <c r="CQ339" s="47"/>
      <c r="CR339" s="47"/>
      <c r="CS339" s="47"/>
      <c r="CT339" s="47"/>
      <c r="CU339" s="47"/>
      <c r="CV339" s="47"/>
      <c r="CW339" s="47"/>
      <c r="CX339" s="47"/>
      <c r="CY339" s="47"/>
      <c r="CZ339" s="47"/>
      <c r="DA339" s="47"/>
      <c r="DB339" s="47"/>
      <c r="DC339" s="47"/>
      <c r="DD339" s="47"/>
      <c r="DE339" s="47"/>
      <c r="DF339" s="47"/>
      <c r="DG339" s="47"/>
      <c r="DH339" s="47"/>
      <c r="DI339" s="47"/>
      <c r="DJ339" s="47"/>
      <c r="DK339" s="47"/>
      <c r="DL339" s="47"/>
      <c r="DM339" s="47"/>
      <c r="DN339" s="47"/>
      <c r="DO339" s="47"/>
      <c r="DP339" s="47"/>
      <c r="DQ339" s="47"/>
      <c r="DR339" s="47"/>
      <c r="DS339" s="47"/>
      <c r="DT339" s="47"/>
      <c r="DU339" s="47"/>
      <c r="DV339" s="47"/>
      <c r="DW339" s="47"/>
      <c r="DX339" s="47"/>
      <c r="DY339" s="47"/>
      <c r="DZ339" s="47"/>
      <c r="EA339" s="47"/>
      <c r="EB339" s="47"/>
      <c r="EC339" s="47"/>
      <c r="ED339" s="47"/>
      <c r="EE339" s="47"/>
      <c r="EF339" s="47"/>
      <c r="EG339" s="47"/>
      <c r="EH339" s="47"/>
      <c r="EI339" s="47"/>
      <c r="EJ339" s="47"/>
      <c r="EK339" s="47"/>
      <c r="EL339" s="47"/>
      <c r="EM339" s="47"/>
      <c r="EN339" s="47"/>
      <c r="EO339" s="47"/>
      <c r="EP339" s="47"/>
      <c r="EQ339" s="47"/>
      <c r="ER339" s="47"/>
      <c r="ES339" s="47"/>
      <c r="ET339" s="47"/>
      <c r="EU339" s="47"/>
      <c r="EV339" s="47"/>
      <c r="EW339" s="47"/>
      <c r="EX339" s="47"/>
      <c r="EY339" s="47"/>
      <c r="EZ339" s="47"/>
    </row>
    <row r="340" spans="1:156" ht="15" customHeight="1">
      <c r="A340" s="44"/>
      <c r="B340" s="44"/>
      <c r="C340" s="44"/>
      <c r="D340" s="44"/>
      <c r="E340" s="44"/>
      <c r="F340" s="44"/>
      <c r="G340" s="44"/>
      <c r="H340" s="44"/>
      <c r="I340" s="44"/>
      <c r="J340" s="44"/>
      <c r="K340" s="44"/>
      <c r="L340" s="44"/>
      <c r="M340" s="44"/>
      <c r="N340" s="44"/>
      <c r="O340" s="44"/>
      <c r="P340" s="44"/>
      <c r="Q340" s="44"/>
      <c r="R340" s="44"/>
      <c r="S340" s="44"/>
      <c r="T340" s="44"/>
      <c r="U340" s="44"/>
      <c r="V340" s="44"/>
      <c r="W340" s="44"/>
      <c r="X340" s="44"/>
      <c r="Y340" s="44"/>
      <c r="Z340" s="44"/>
      <c r="AA340" s="44"/>
      <c r="AB340" s="44"/>
      <c r="AC340" s="44"/>
      <c r="AD340" s="44"/>
      <c r="AE340" s="44"/>
      <c r="AF340" s="44"/>
      <c r="AG340" s="44"/>
      <c r="AH340" s="44"/>
      <c r="AI340" s="44"/>
      <c r="AJ340" s="44"/>
      <c r="AK340" s="44"/>
      <c r="AL340" s="44"/>
      <c r="AM340" s="44"/>
      <c r="AN340" s="44"/>
      <c r="AO340" s="44"/>
      <c r="AP340" s="44"/>
      <c r="AQ340" s="44"/>
      <c r="AR340" s="44"/>
      <c r="AS340" s="44"/>
      <c r="AT340" s="44"/>
      <c r="AU340" s="44"/>
      <c r="AV340" s="44"/>
      <c r="AY340" s="48">
        <v>2019</v>
      </c>
      <c r="AZ340" s="43" t="e">
        <f>SUMIFS('[1]II. Quarters in Repayment'!$T:$T, '[1]II. Quarters in Repayment'!$G:$G,$AY340,'[1]II. Quarters in Repayment'!$H:$H,AZ$336)</f>
        <v>#VALUE!</v>
      </c>
      <c r="BA340" s="43" t="e">
        <f>SUMIFS('[1]II. Quarters in Repayment'!$T:$T, '[1]II. Quarters in Repayment'!$G:$G,$AY340,'[1]II. Quarters in Repayment'!$H:$H,BA$336)</f>
        <v>#VALUE!</v>
      </c>
      <c r="BB340" s="43" t="e">
        <f>SUMIFS('[1]II. Quarters in Repayment'!$T:$T, '[1]II. Quarters in Repayment'!$G:$G,$AY340,'[1]II. Quarters in Repayment'!$H:$H,BB$336)</f>
        <v>#VALUE!</v>
      </c>
      <c r="BC340" s="43" t="e">
        <f>SUMIFS('[1]II. Quarters in Repayment'!$T:$T, '[1]II. Quarters in Repayment'!$G:$G,$AY340,'[1]II. Quarters in Repayment'!$H:$H,BC$336)</f>
        <v>#VALUE!</v>
      </c>
      <c r="BD340" s="43" t="e">
        <f>SUMIFS('[1]II. Quarters in Repayment'!$T:$T, '[1]II. Quarters in Repayment'!$G:$G,$AY340,'[1]II. Quarters in Repayment'!$H:$H,BD$336)</f>
        <v>#VALUE!</v>
      </c>
      <c r="BE340" s="43" t="e">
        <f>SUMIFS('[1]II. Quarters in Repayment'!$T:$T, '[1]II. Quarters in Repayment'!$G:$G,$AY340,'[1]II. Quarters in Repayment'!$H:$H,BE$336)</f>
        <v>#VALUE!</v>
      </c>
      <c r="BF340" s="43" t="e">
        <f>SUMIFS('[1]II. Quarters in Repayment'!$T:$T, '[1]II. Quarters in Repayment'!$G:$G,$AY340,'[1]II. Quarters in Repayment'!$H:$H,BF$336)</f>
        <v>#VALUE!</v>
      </c>
      <c r="BG340" s="43" t="e">
        <f>SUMIFS('[1]II. Quarters in Repayment'!$T:$T, '[1]II. Quarters in Repayment'!$G:$G,$AY340,'[1]II. Quarters in Repayment'!$H:$H,BG$336)</f>
        <v>#VALUE!</v>
      </c>
      <c r="BH340" s="43" t="e">
        <f>SUMIFS('[1]II. Quarters in Repayment'!$T:$T, '[1]II. Quarters in Repayment'!$G:$G,$AY340,'[1]II. Quarters in Repayment'!$H:$H,BH$336)</f>
        <v>#VALUE!</v>
      </c>
      <c r="BI340" s="43" t="e">
        <f>SUMIFS('[1]II. Quarters in Repayment'!$T:$T, '[1]II. Quarters in Repayment'!$G:$G,$AY340,'[1]II. Quarters in Repayment'!$H:$H,BI$336)</f>
        <v>#VALUE!</v>
      </c>
      <c r="BJ340" s="43" t="e">
        <f>SUMIFS('[1]II. Quarters in Repayment'!$T:$T, '[1]II. Quarters in Repayment'!$G:$G,$AY340,'[1]II. Quarters in Repayment'!$H:$H,BJ$336)</f>
        <v>#VALUE!</v>
      </c>
      <c r="BK340" s="43" t="e">
        <f>SUMIFS('[1]II. Quarters in Repayment'!$T:$T, '[1]II. Quarters in Repayment'!$G:$G,$AY340,'[1]II. Quarters in Repayment'!$H:$H,BK$336)</f>
        <v>#VALUE!</v>
      </c>
      <c r="BL340" s="43" t="e">
        <f>SUMIFS('[1]II. Quarters in Repayment'!$T:$T, '[1]II. Quarters in Repayment'!$G:$G,$AY340,'[1]II. Quarters in Repayment'!$H:$H,BL$336)</f>
        <v>#VALUE!</v>
      </c>
      <c r="BM340" s="43" t="e">
        <f>SUMIFS('[1]II. Quarters in Repayment'!$T:$T, '[1]II. Quarters in Repayment'!$G:$G,$AY340,'[1]II. Quarters in Repayment'!$H:$H,BM$336)</f>
        <v>#VALUE!</v>
      </c>
      <c r="BN340" s="43" t="e">
        <f>SUMIFS('[1]II. Quarters in Repayment'!$T:$T, '[1]II. Quarters in Repayment'!$G:$G,$AY340,'[1]II. Quarters in Repayment'!$H:$H,BN$336)</f>
        <v>#VALUE!</v>
      </c>
      <c r="BO340" s="43" t="e">
        <f>SUMIFS('[1]II. Quarters in Repayment'!$T:$T, '[1]II. Quarters in Repayment'!$G:$G,$AY340,'[1]II. Quarters in Repayment'!$H:$H,BO$336)</f>
        <v>#VALUE!</v>
      </c>
      <c r="BP340" s="43" t="e">
        <f>SUMIFS('[1]II. Quarters in Repayment'!$T:$T, '[1]II. Quarters in Repayment'!$G:$G,$AY340,'[1]II. Quarters in Repayment'!$H:$H,BP$336)</f>
        <v>#VALUE!</v>
      </c>
      <c r="BQ340" s="43" t="e">
        <f>SUMIFS('[1]II. Quarters in Repayment'!$T:$T, '[1]II. Quarters in Repayment'!$G:$G,$AY340,'[1]II. Quarters in Repayment'!$H:$H,BQ$336)</f>
        <v>#VALUE!</v>
      </c>
      <c r="BR340" s="43" t="e">
        <f>SUMIFS('[1]II. Quarters in Repayment'!$T:$T, '[1]II. Quarters in Repayment'!$G:$G,$AY340,'[1]II. Quarters in Repayment'!$H:$H,BR$336)</f>
        <v>#VALUE!</v>
      </c>
      <c r="BS340" s="43" t="e">
        <f>SUMIFS('[1]II. Quarters in Repayment'!$T:$T, '[1]II. Quarters in Repayment'!$G:$G,$AY340,'[1]II. Quarters in Repayment'!$H:$H,BS$336)</f>
        <v>#VALUE!</v>
      </c>
      <c r="BT340" s="43"/>
      <c r="BU340" s="43"/>
      <c r="BV340" s="43"/>
      <c r="BW340" s="43"/>
      <c r="BX340" s="43"/>
      <c r="BY340" s="43"/>
      <c r="BZ340" s="43"/>
      <c r="CA340" s="43"/>
      <c r="CB340" s="43"/>
      <c r="CC340" s="43"/>
      <c r="CD340" s="43"/>
      <c r="CE340" s="43"/>
      <c r="CF340" s="52"/>
      <c r="CG340" s="52"/>
      <c r="CH340" s="52"/>
      <c r="CI340" s="52"/>
      <c r="CJ340" s="52"/>
      <c r="CK340" s="43"/>
      <c r="CL340" s="43"/>
      <c r="CM340" s="43"/>
      <c r="CN340" s="43"/>
      <c r="CO340" s="43"/>
      <c r="CP340" s="43"/>
      <c r="CQ340" s="43"/>
      <c r="CR340" s="43"/>
      <c r="CS340" s="43"/>
      <c r="CT340" s="43"/>
      <c r="CU340" s="43"/>
      <c r="CV340" s="43"/>
      <c r="CW340" s="43"/>
      <c r="CX340" s="43"/>
      <c r="CY340" s="43"/>
      <c r="CZ340" s="43"/>
      <c r="DA340" s="43"/>
      <c r="DB340" s="43"/>
      <c r="DC340" s="43"/>
      <c r="DD340" s="43"/>
      <c r="DE340" s="43"/>
      <c r="DF340" s="43"/>
      <c r="DG340" s="43"/>
      <c r="DH340" s="43"/>
      <c r="DI340" s="43"/>
      <c r="DJ340" s="43"/>
      <c r="DK340" s="43"/>
      <c r="DL340" s="43"/>
      <c r="DM340" s="43"/>
      <c r="DN340" s="43"/>
      <c r="DO340" s="43"/>
      <c r="DP340" s="43"/>
      <c r="DQ340" s="43"/>
      <c r="DR340" s="43"/>
      <c r="DS340" s="43"/>
      <c r="DT340" s="43"/>
      <c r="DU340" s="43"/>
      <c r="DV340" s="43"/>
      <c r="DW340" s="43"/>
      <c r="DX340" s="43"/>
      <c r="DY340" s="43"/>
      <c r="DZ340" s="43"/>
      <c r="EA340" s="43"/>
      <c r="EB340" s="43"/>
      <c r="EC340" s="43"/>
      <c r="ED340" s="43"/>
      <c r="EE340" s="43"/>
      <c r="EF340" s="43"/>
      <c r="EG340" s="43"/>
      <c r="EH340" s="43"/>
      <c r="EI340" s="43"/>
      <c r="EJ340" s="43"/>
      <c r="EK340" s="43"/>
      <c r="EL340" s="43"/>
      <c r="EM340" s="43"/>
      <c r="EN340" s="43"/>
      <c r="EO340" s="43"/>
      <c r="EP340" s="43"/>
      <c r="EQ340" s="43"/>
      <c r="ER340" s="43"/>
      <c r="ES340" s="43"/>
      <c r="ET340" s="43"/>
      <c r="EU340" s="43"/>
      <c r="EV340" s="43"/>
      <c r="EW340" s="43"/>
      <c r="EX340" s="43"/>
      <c r="EY340" s="43"/>
      <c r="EZ340" s="43"/>
    </row>
    <row r="341" spans="1:156" ht="15" customHeight="1">
      <c r="A341" s="44"/>
      <c r="B341" s="44"/>
      <c r="C341" s="44"/>
      <c r="D341" s="44"/>
      <c r="E341" s="44"/>
      <c r="F341" s="44"/>
      <c r="G341" s="44"/>
      <c r="H341" s="44"/>
      <c r="I341" s="44"/>
      <c r="J341" s="44"/>
      <c r="K341" s="44"/>
      <c r="L341" s="44"/>
      <c r="M341" s="44"/>
      <c r="N341" s="44"/>
      <c r="O341" s="44"/>
      <c r="P341" s="44"/>
      <c r="Q341" s="44"/>
      <c r="R341" s="44"/>
      <c r="S341" s="44"/>
      <c r="T341" s="44"/>
      <c r="U341" s="44"/>
      <c r="V341" s="44"/>
      <c r="W341" s="44"/>
      <c r="X341" s="44"/>
      <c r="Y341" s="44"/>
      <c r="Z341" s="44"/>
      <c r="AA341" s="44"/>
      <c r="AB341" s="44"/>
      <c r="AC341" s="44"/>
      <c r="AD341" s="44"/>
      <c r="AE341" s="44"/>
      <c r="AF341" s="44"/>
      <c r="AG341" s="44"/>
      <c r="AH341" s="44"/>
      <c r="AI341" s="44"/>
      <c r="AJ341" s="44"/>
      <c r="AK341" s="44"/>
      <c r="AL341" s="44"/>
      <c r="AM341" s="44"/>
      <c r="AN341" s="44"/>
      <c r="AO341" s="44"/>
      <c r="AP341" s="44"/>
      <c r="AQ341" s="44"/>
      <c r="AR341" s="44"/>
      <c r="AS341" s="44"/>
      <c r="AT341" s="44"/>
      <c r="AU341" s="44"/>
      <c r="AV341" s="44"/>
      <c r="AY341" s="48">
        <v>2020</v>
      </c>
      <c r="AZ341" s="43" t="e">
        <f>SUMIFS('[1]II. Quarters in Repayment'!$T:$T, '[1]II. Quarters in Repayment'!$G:$G,$AY341,'[1]II. Quarters in Repayment'!$H:$H,AZ$336)</f>
        <v>#VALUE!</v>
      </c>
      <c r="BA341" s="43" t="e">
        <f>SUMIFS('[1]II. Quarters in Repayment'!$T:$T, '[1]II. Quarters in Repayment'!$G:$G,$AY341,'[1]II. Quarters in Repayment'!$H:$H,BA$336)</f>
        <v>#VALUE!</v>
      </c>
      <c r="BB341" s="43" t="e">
        <f>SUMIFS('[1]II. Quarters in Repayment'!$T:$T, '[1]II. Quarters in Repayment'!$G:$G,$AY341,'[1]II. Quarters in Repayment'!$H:$H,BB$336)</f>
        <v>#VALUE!</v>
      </c>
      <c r="BC341" s="43" t="e">
        <f>SUMIFS('[1]II. Quarters in Repayment'!$T:$T, '[1]II. Quarters in Repayment'!$G:$G,$AY341,'[1]II. Quarters in Repayment'!$H:$H,BC$336)</f>
        <v>#VALUE!</v>
      </c>
      <c r="BD341" s="43" t="e">
        <f>SUMIFS('[1]II. Quarters in Repayment'!$T:$T, '[1]II. Quarters in Repayment'!$G:$G,$AY341,'[1]II. Quarters in Repayment'!$H:$H,BD$336)</f>
        <v>#VALUE!</v>
      </c>
      <c r="BE341" s="43" t="e">
        <f>SUMIFS('[1]II. Quarters in Repayment'!$T:$T, '[1]II. Quarters in Repayment'!$G:$G,$AY341,'[1]II. Quarters in Repayment'!$H:$H,BE$336)</f>
        <v>#VALUE!</v>
      </c>
      <c r="BF341" s="43" t="e">
        <f>SUMIFS('[1]II. Quarters in Repayment'!$T:$T, '[1]II. Quarters in Repayment'!$G:$G,$AY341,'[1]II. Quarters in Repayment'!$H:$H,BF$336)</f>
        <v>#VALUE!</v>
      </c>
      <c r="BG341" s="43" t="e">
        <f>SUMIFS('[1]II. Quarters in Repayment'!$T:$T, '[1]II. Quarters in Repayment'!$G:$G,$AY341,'[1]II. Quarters in Repayment'!$H:$H,BG$336)</f>
        <v>#VALUE!</v>
      </c>
      <c r="BH341" s="43" t="e">
        <f>SUMIFS('[1]II. Quarters in Repayment'!$T:$T, '[1]II. Quarters in Repayment'!$G:$G,$AY341,'[1]II. Quarters in Repayment'!$H:$H,BH$336)</f>
        <v>#VALUE!</v>
      </c>
      <c r="BI341" s="43" t="e">
        <f>SUMIFS('[1]II. Quarters in Repayment'!$T:$T, '[1]II. Quarters in Repayment'!$G:$G,$AY341,'[1]II. Quarters in Repayment'!$H:$H,BI$336)</f>
        <v>#VALUE!</v>
      </c>
      <c r="BJ341" s="43" t="e">
        <f>SUMIFS('[1]II. Quarters in Repayment'!$T:$T, '[1]II. Quarters in Repayment'!$G:$G,$AY341,'[1]II. Quarters in Repayment'!$H:$H,BJ$336)</f>
        <v>#VALUE!</v>
      </c>
      <c r="BK341" s="43" t="e">
        <f>SUMIFS('[1]II. Quarters in Repayment'!$T:$T, '[1]II. Quarters in Repayment'!$G:$G,$AY341,'[1]II. Quarters in Repayment'!$H:$H,BK$336)</f>
        <v>#VALUE!</v>
      </c>
      <c r="BL341" s="43" t="e">
        <f>SUMIFS('[1]II. Quarters in Repayment'!$T:$T, '[1]II. Quarters in Repayment'!$G:$G,$AY341,'[1]II. Quarters in Repayment'!$H:$H,BL$336)</f>
        <v>#VALUE!</v>
      </c>
      <c r="BM341" s="43" t="e">
        <f>SUMIFS('[1]II. Quarters in Repayment'!$T:$T, '[1]II. Quarters in Repayment'!$G:$G,$AY341,'[1]II. Quarters in Repayment'!$H:$H,BM$336)</f>
        <v>#VALUE!</v>
      </c>
      <c r="BN341" s="43" t="e">
        <f>SUMIFS('[1]II. Quarters in Repayment'!$T:$T, '[1]II. Quarters in Repayment'!$G:$G,$AY341,'[1]II. Quarters in Repayment'!$H:$H,BN$336)</f>
        <v>#VALUE!</v>
      </c>
      <c r="BO341" s="43" t="e">
        <f>SUMIFS('[1]II. Quarters in Repayment'!$T:$T, '[1]II. Quarters in Repayment'!$G:$G,$AY341,'[1]II. Quarters in Repayment'!$H:$H,BO$336)</f>
        <v>#VALUE!</v>
      </c>
      <c r="BP341" s="43"/>
      <c r="BQ341" s="43"/>
      <c r="BR341" s="43"/>
      <c r="BS341" s="43"/>
      <c r="BT341" s="43"/>
      <c r="BU341" s="43"/>
      <c r="BV341" s="43"/>
      <c r="BW341" s="43"/>
      <c r="BX341" s="43"/>
      <c r="BY341" s="43"/>
      <c r="BZ341" s="43"/>
      <c r="CA341" s="43"/>
      <c r="CB341" s="43"/>
      <c r="CC341" s="43"/>
      <c r="CD341" s="43"/>
      <c r="CE341" s="43"/>
      <c r="CF341" s="52"/>
      <c r="CG341" s="52"/>
      <c r="CH341" s="43"/>
      <c r="CI341" s="43"/>
      <c r="CJ341" s="43"/>
      <c r="CK341" s="43"/>
      <c r="CL341" s="43"/>
      <c r="CM341" s="43"/>
      <c r="CN341" s="43"/>
      <c r="CO341" s="43"/>
      <c r="CP341" s="43"/>
      <c r="CQ341" s="43"/>
      <c r="CR341" s="43"/>
      <c r="CS341" s="43"/>
      <c r="CT341" s="43"/>
      <c r="CU341" s="43"/>
      <c r="CV341" s="43"/>
      <c r="CW341" s="43"/>
      <c r="CX341" s="43"/>
      <c r="CY341" s="43"/>
      <c r="CZ341" s="43"/>
      <c r="DA341" s="43"/>
      <c r="DB341" s="43"/>
      <c r="DC341" s="43"/>
      <c r="DD341" s="43"/>
      <c r="DE341" s="43"/>
      <c r="DF341" s="43"/>
      <c r="DG341" s="43"/>
      <c r="DH341" s="43"/>
      <c r="DI341" s="43"/>
      <c r="DJ341" s="43"/>
      <c r="DK341" s="43"/>
      <c r="DL341" s="43"/>
      <c r="DM341" s="43"/>
      <c r="DN341" s="43"/>
      <c r="DO341" s="43"/>
      <c r="DP341" s="43"/>
      <c r="DQ341" s="43"/>
      <c r="DR341" s="43"/>
      <c r="DS341" s="43"/>
      <c r="DT341" s="43"/>
      <c r="DU341" s="43"/>
      <c r="DV341" s="43"/>
      <c r="DW341" s="43"/>
      <c r="DX341" s="43"/>
      <c r="DY341" s="43"/>
      <c r="DZ341" s="43"/>
      <c r="EA341" s="43"/>
      <c r="EB341" s="43"/>
      <c r="EC341" s="43"/>
      <c r="ED341" s="43"/>
      <c r="EE341" s="43"/>
      <c r="EF341" s="43"/>
      <c r="EG341" s="43"/>
      <c r="EH341" s="43"/>
      <c r="EI341" s="43"/>
      <c r="EJ341" s="43"/>
      <c r="EK341" s="43"/>
      <c r="EL341" s="43"/>
      <c r="EM341" s="43"/>
      <c r="EN341" s="43"/>
      <c r="EO341" s="43"/>
      <c r="EP341" s="43"/>
      <c r="EQ341" s="43"/>
      <c r="ER341" s="43"/>
      <c r="ES341" s="43"/>
      <c r="ET341" s="43"/>
      <c r="EU341" s="43"/>
      <c r="EV341" s="43"/>
      <c r="EW341" s="43"/>
      <c r="EX341" s="43"/>
      <c r="EY341" s="43"/>
      <c r="EZ341" s="43"/>
    </row>
    <row r="342" spans="1:156" ht="15" customHeight="1">
      <c r="A342" s="44"/>
      <c r="B342" s="44"/>
      <c r="C342" s="44"/>
      <c r="D342" s="44"/>
      <c r="E342" s="44"/>
      <c r="F342" s="44"/>
      <c r="G342" s="44"/>
      <c r="H342" s="44"/>
      <c r="I342" s="44"/>
      <c r="J342" s="44"/>
      <c r="K342" s="44"/>
      <c r="L342" s="44"/>
      <c r="M342" s="44"/>
      <c r="N342" s="44"/>
      <c r="O342" s="44"/>
      <c r="P342" s="44"/>
      <c r="Q342" s="44"/>
      <c r="R342" s="44"/>
      <c r="S342" s="44"/>
      <c r="T342" s="44"/>
      <c r="U342" s="44"/>
      <c r="V342" s="44"/>
      <c r="W342" s="44"/>
      <c r="X342" s="44"/>
      <c r="Y342" s="44"/>
      <c r="Z342" s="44"/>
      <c r="AA342" s="44"/>
      <c r="AB342" s="44"/>
      <c r="AC342" s="44"/>
      <c r="AD342" s="44"/>
      <c r="AE342" s="44"/>
      <c r="AF342" s="44"/>
      <c r="AG342" s="44"/>
      <c r="AH342" s="44"/>
      <c r="AI342" s="44"/>
      <c r="AJ342" s="44"/>
      <c r="AK342" s="44"/>
      <c r="AL342" s="44"/>
      <c r="AM342" s="44"/>
      <c r="AN342" s="44"/>
      <c r="AO342" s="44"/>
      <c r="AP342" s="44"/>
      <c r="AQ342" s="44"/>
      <c r="AR342" s="44"/>
      <c r="AS342" s="44"/>
      <c r="AT342" s="44"/>
      <c r="AU342" s="44"/>
      <c r="AV342" s="44"/>
      <c r="AY342" s="48">
        <v>2021</v>
      </c>
      <c r="AZ342" s="43" t="e">
        <f>SUMIFS('[1]II. Quarters in Repayment'!$T:$T, '[1]II. Quarters in Repayment'!$G:$G,$AY342,'[1]II. Quarters in Repayment'!$H:$H,AZ$336)</f>
        <v>#VALUE!</v>
      </c>
      <c r="BA342" s="43" t="e">
        <f>SUMIFS('[1]II. Quarters in Repayment'!$T:$T, '[1]II. Quarters in Repayment'!$G:$G,$AY342,'[1]II. Quarters in Repayment'!$H:$H,BA$336)</f>
        <v>#VALUE!</v>
      </c>
      <c r="BB342" s="43" t="e">
        <f>SUMIFS('[1]II. Quarters in Repayment'!$T:$T, '[1]II. Quarters in Repayment'!$G:$G,$AY342,'[1]II. Quarters in Repayment'!$H:$H,BB$336)</f>
        <v>#VALUE!</v>
      </c>
      <c r="BC342" s="43" t="e">
        <f>SUMIFS('[1]II. Quarters in Repayment'!$T:$T, '[1]II. Quarters in Repayment'!$G:$G,$AY342,'[1]II. Quarters in Repayment'!$H:$H,BC$336)</f>
        <v>#VALUE!</v>
      </c>
      <c r="BD342" s="43" t="e">
        <f>SUMIFS('[1]II. Quarters in Repayment'!$T:$T, '[1]II. Quarters in Repayment'!$G:$G,$AY342,'[1]II. Quarters in Repayment'!$H:$H,BD$336)</f>
        <v>#VALUE!</v>
      </c>
      <c r="BE342" s="43" t="e">
        <f>SUMIFS('[1]II. Quarters in Repayment'!$T:$T, '[1]II. Quarters in Repayment'!$G:$G,$AY342,'[1]II. Quarters in Repayment'!$H:$H,BE$336)</f>
        <v>#VALUE!</v>
      </c>
      <c r="BF342" s="43" t="e">
        <f>SUMIFS('[1]II. Quarters in Repayment'!$T:$T, '[1]II. Quarters in Repayment'!$G:$G,$AY342,'[1]II. Quarters in Repayment'!$H:$H,BF$336)</f>
        <v>#VALUE!</v>
      </c>
      <c r="BG342" s="43" t="e">
        <f>SUMIFS('[1]II. Quarters in Repayment'!$T:$T, '[1]II. Quarters in Repayment'!$G:$G,$AY342,'[1]II. Quarters in Repayment'!$H:$H,BG$336)</f>
        <v>#VALUE!</v>
      </c>
      <c r="BH342" s="43" t="e">
        <f>SUMIFS('[1]II. Quarters in Repayment'!$T:$T, '[1]II. Quarters in Repayment'!$G:$G,$AY342,'[1]II. Quarters in Repayment'!$H:$H,BH$336)</f>
        <v>#VALUE!</v>
      </c>
      <c r="BI342" s="43" t="e">
        <f>SUMIFS('[1]II. Quarters in Repayment'!$T:$T, '[1]II. Quarters in Repayment'!$G:$G,$AY342,'[1]II. Quarters in Repayment'!$H:$H,BI$336)</f>
        <v>#VALUE!</v>
      </c>
      <c r="BJ342" s="43" t="e">
        <f>SUMIFS('[1]II. Quarters in Repayment'!$T:$T, '[1]II. Quarters in Repayment'!$G:$G,$AY342,'[1]II. Quarters in Repayment'!$H:$H,BJ$336)</f>
        <v>#VALUE!</v>
      </c>
      <c r="BK342" s="43" t="e">
        <f>SUMIFS('[1]II. Quarters in Repayment'!$T:$T, '[1]II. Quarters in Repayment'!$G:$G,$AY342,'[1]II. Quarters in Repayment'!$H:$H,BK$336)</f>
        <v>#VALUE!</v>
      </c>
      <c r="BL342" s="43"/>
      <c r="BM342" s="43"/>
      <c r="BN342" s="43"/>
      <c r="BO342" s="43"/>
      <c r="BP342" s="43"/>
      <c r="BQ342" s="43"/>
      <c r="BR342" s="43"/>
      <c r="BS342" s="43"/>
      <c r="BT342" s="43"/>
      <c r="BU342" s="43"/>
      <c r="BV342" s="43"/>
      <c r="BW342" s="43"/>
      <c r="BX342" s="43"/>
      <c r="BY342" s="43"/>
      <c r="BZ342" s="43"/>
      <c r="CA342" s="43"/>
      <c r="CB342" s="43"/>
      <c r="CC342" s="43"/>
      <c r="CD342" s="43"/>
      <c r="CE342" s="43"/>
      <c r="CF342" s="52"/>
      <c r="CG342" s="52"/>
      <c r="CH342" s="43"/>
      <c r="CI342" s="43"/>
      <c r="CJ342" s="43"/>
      <c r="CK342" s="43"/>
      <c r="CL342" s="43"/>
      <c r="CM342" s="43"/>
      <c r="CN342" s="43"/>
      <c r="CO342" s="43"/>
      <c r="CP342" s="43"/>
      <c r="CQ342" s="43"/>
      <c r="CR342" s="43"/>
      <c r="CS342" s="43"/>
      <c r="CT342" s="43"/>
      <c r="CU342" s="43"/>
      <c r="CV342" s="43"/>
      <c r="CW342" s="43"/>
      <c r="CX342" s="43"/>
      <c r="CY342" s="43"/>
      <c r="CZ342" s="43"/>
      <c r="DA342" s="43"/>
      <c r="DB342" s="43"/>
      <c r="DC342" s="43"/>
      <c r="DD342" s="43"/>
      <c r="DE342" s="43"/>
      <c r="DF342" s="43"/>
      <c r="DG342" s="43"/>
      <c r="DH342" s="43"/>
      <c r="DI342" s="43"/>
      <c r="DJ342" s="43"/>
      <c r="DK342" s="43"/>
      <c r="DL342" s="43"/>
      <c r="DM342" s="43"/>
      <c r="DN342" s="43"/>
      <c r="DO342" s="43"/>
      <c r="DP342" s="43"/>
      <c r="DQ342" s="43"/>
      <c r="DR342" s="43"/>
      <c r="DS342" s="43"/>
      <c r="DT342" s="43"/>
      <c r="DU342" s="43"/>
      <c r="DV342" s="43"/>
      <c r="DW342" s="43"/>
      <c r="DX342" s="43"/>
      <c r="DY342" s="43"/>
      <c r="DZ342" s="43"/>
      <c r="EA342" s="43"/>
      <c r="EB342" s="43"/>
      <c r="EC342" s="43"/>
      <c r="ED342" s="43"/>
      <c r="EE342" s="43"/>
      <c r="EF342" s="43"/>
      <c r="EG342" s="43"/>
      <c r="EH342" s="43"/>
      <c r="EI342" s="43"/>
      <c r="EJ342" s="43"/>
      <c r="EK342" s="43"/>
      <c r="EL342" s="43"/>
      <c r="EM342" s="43"/>
      <c r="EN342" s="43"/>
      <c r="EO342" s="43"/>
      <c r="EP342" s="43"/>
      <c r="EQ342" s="43"/>
      <c r="ER342" s="43"/>
      <c r="ES342" s="43"/>
      <c r="ET342" s="43"/>
      <c r="EU342" s="43"/>
      <c r="EV342" s="43"/>
      <c r="EW342" s="43"/>
      <c r="EX342" s="43"/>
      <c r="EY342" s="43"/>
      <c r="EZ342" s="43"/>
    </row>
    <row r="343" spans="1:156" ht="15" customHeight="1">
      <c r="A343" s="44"/>
      <c r="B343" s="44"/>
      <c r="C343" s="44"/>
      <c r="D343" s="44"/>
      <c r="E343" s="44"/>
      <c r="F343" s="44"/>
      <c r="G343" s="44"/>
      <c r="H343" s="44"/>
      <c r="I343" s="44"/>
      <c r="J343" s="44"/>
      <c r="K343" s="44"/>
      <c r="L343" s="44"/>
      <c r="M343" s="44"/>
      <c r="N343" s="44"/>
      <c r="O343" s="44"/>
      <c r="P343" s="44"/>
      <c r="Q343" s="44"/>
      <c r="R343" s="44"/>
      <c r="S343" s="44"/>
      <c r="T343" s="44"/>
      <c r="U343" s="44"/>
      <c r="V343" s="44"/>
      <c r="W343" s="44"/>
      <c r="X343" s="44"/>
      <c r="Y343" s="44"/>
      <c r="Z343" s="44"/>
      <c r="AA343" s="44"/>
      <c r="AB343" s="44"/>
      <c r="AC343" s="44"/>
      <c r="AD343" s="44"/>
      <c r="AE343" s="44"/>
      <c r="AF343" s="44"/>
      <c r="AG343" s="44"/>
      <c r="AH343" s="44"/>
      <c r="AI343" s="44"/>
      <c r="AJ343" s="44"/>
      <c r="AK343" s="44"/>
      <c r="AL343" s="44"/>
      <c r="AM343" s="44"/>
      <c r="AN343" s="44"/>
      <c r="AO343" s="44"/>
      <c r="AP343" s="44"/>
      <c r="AQ343" s="44"/>
      <c r="AR343" s="44"/>
      <c r="AS343" s="44"/>
      <c r="AT343" s="44"/>
      <c r="AU343" s="44"/>
      <c r="AV343" s="44"/>
      <c r="AY343" s="48">
        <v>2022</v>
      </c>
      <c r="AZ343" s="43" t="e">
        <f>SUMIFS('[1]II. Quarters in Repayment'!$T:$T, '[1]II. Quarters in Repayment'!$G:$G,$AY343,'[1]II. Quarters in Repayment'!$H:$H,AZ$336)</f>
        <v>#VALUE!</v>
      </c>
      <c r="BA343" s="43" t="e">
        <f>SUMIFS('[1]II. Quarters in Repayment'!$T:$T, '[1]II. Quarters in Repayment'!$G:$G,$AY343,'[1]II. Quarters in Repayment'!$H:$H,BA$336)</f>
        <v>#VALUE!</v>
      </c>
      <c r="BB343" s="43" t="e">
        <f>SUMIFS('[1]II. Quarters in Repayment'!$T:$T, '[1]II. Quarters in Repayment'!$G:$G,$AY343,'[1]II. Quarters in Repayment'!$H:$H,BB$336)</f>
        <v>#VALUE!</v>
      </c>
      <c r="BC343" s="43" t="e">
        <f>SUMIFS('[1]II. Quarters in Repayment'!$T:$T, '[1]II. Quarters in Repayment'!$G:$G,$AY343,'[1]II. Quarters in Repayment'!$H:$H,BC$336)</f>
        <v>#VALUE!</v>
      </c>
      <c r="BD343" s="43" t="e">
        <f>SUMIFS('[1]II. Quarters in Repayment'!$T:$T, '[1]II. Quarters in Repayment'!$G:$G,$AY343,'[1]II. Quarters in Repayment'!$H:$H,BD$336)</f>
        <v>#VALUE!</v>
      </c>
      <c r="BE343" s="43" t="e">
        <f>SUMIFS('[1]II. Quarters in Repayment'!$T:$T, '[1]II. Quarters in Repayment'!$G:$G,$AY343,'[1]II. Quarters in Repayment'!$H:$H,BE$336)</f>
        <v>#VALUE!</v>
      </c>
      <c r="BF343" s="43" t="e">
        <f>SUMIFS('[1]II. Quarters in Repayment'!$T:$T, '[1]II. Quarters in Repayment'!$G:$G,$AY343,'[1]II. Quarters in Repayment'!$H:$H,BF$336)</f>
        <v>#VALUE!</v>
      </c>
      <c r="BG343" s="43" t="e">
        <f>SUMIFS('[1]II. Quarters in Repayment'!$T:$T, '[1]II. Quarters in Repayment'!$G:$G,$AY343,'[1]II. Quarters in Repayment'!$H:$H,BG$336)</f>
        <v>#VALUE!</v>
      </c>
      <c r="BH343" s="43"/>
      <c r="BI343" s="43"/>
      <c r="BJ343" s="43"/>
      <c r="BK343" s="43"/>
      <c r="BL343" s="43"/>
      <c r="BM343" s="43"/>
      <c r="BN343" s="43"/>
      <c r="BO343" s="43"/>
      <c r="BP343" s="43"/>
      <c r="BQ343" s="43"/>
      <c r="BR343" s="43"/>
      <c r="BS343" s="43"/>
      <c r="BT343" s="43"/>
      <c r="BU343" s="43"/>
      <c r="BV343" s="43"/>
      <c r="BW343" s="43"/>
      <c r="BX343" s="43"/>
      <c r="BY343" s="43"/>
      <c r="BZ343" s="43"/>
      <c r="CA343" s="43"/>
      <c r="CB343" s="43"/>
      <c r="CC343" s="43"/>
      <c r="CD343" s="43"/>
      <c r="CE343" s="43"/>
      <c r="CF343" s="52"/>
      <c r="CG343" s="52"/>
      <c r="CH343" s="43"/>
      <c r="CI343" s="43"/>
      <c r="CJ343" s="43"/>
      <c r="CK343" s="43"/>
      <c r="CL343" s="43"/>
      <c r="CM343" s="43"/>
      <c r="CN343" s="43"/>
      <c r="CO343" s="43"/>
      <c r="CP343" s="43"/>
      <c r="CQ343" s="43"/>
      <c r="CR343" s="43"/>
      <c r="CS343" s="43"/>
      <c r="CT343" s="43"/>
      <c r="CU343" s="43"/>
      <c r="CV343" s="43"/>
      <c r="CW343" s="43"/>
      <c r="CX343" s="43"/>
      <c r="CY343" s="43"/>
      <c r="CZ343" s="43"/>
      <c r="DA343" s="43"/>
      <c r="DB343" s="43"/>
      <c r="DC343" s="43"/>
      <c r="DD343" s="43"/>
      <c r="DE343" s="43"/>
      <c r="DF343" s="43"/>
      <c r="DG343" s="43"/>
      <c r="DH343" s="43"/>
      <c r="DI343" s="43"/>
      <c r="DJ343" s="43"/>
      <c r="DK343" s="43"/>
      <c r="DL343" s="43"/>
      <c r="DM343" s="43"/>
      <c r="DN343" s="43"/>
      <c r="DO343" s="43"/>
      <c r="DP343" s="43"/>
      <c r="DQ343" s="43"/>
      <c r="DR343" s="43"/>
      <c r="DS343" s="43"/>
      <c r="DT343" s="43"/>
      <c r="DU343" s="43"/>
      <c r="DV343" s="43"/>
      <c r="DW343" s="43"/>
      <c r="DX343" s="43"/>
      <c r="DY343" s="43"/>
      <c r="DZ343" s="43"/>
      <c r="EA343" s="43"/>
      <c r="EB343" s="43"/>
      <c r="EC343" s="43"/>
      <c r="ED343" s="43"/>
      <c r="EE343" s="43"/>
      <c r="EF343" s="43"/>
      <c r="EG343" s="43"/>
      <c r="EH343" s="43"/>
      <c r="EI343" s="43"/>
      <c r="EJ343" s="43"/>
      <c r="EK343" s="43"/>
      <c r="EL343" s="43"/>
      <c r="EM343" s="43"/>
      <c r="EN343" s="43"/>
      <c r="EO343" s="43"/>
      <c r="EP343" s="43"/>
      <c r="EQ343" s="43"/>
      <c r="ER343" s="43"/>
      <c r="ES343" s="43"/>
      <c r="ET343" s="43"/>
      <c r="EU343" s="43"/>
      <c r="EV343" s="43"/>
      <c r="EW343" s="43"/>
      <c r="EX343" s="43"/>
      <c r="EY343" s="43"/>
      <c r="EZ343" s="43"/>
    </row>
    <row r="344" spans="1:156" ht="15" customHeight="1">
      <c r="A344" s="44"/>
      <c r="B344" s="44"/>
      <c r="C344" s="44"/>
      <c r="D344" s="44"/>
      <c r="E344" s="44"/>
      <c r="F344" s="44"/>
      <c r="G344" s="44"/>
      <c r="H344" s="44"/>
      <c r="I344" s="44"/>
      <c r="J344" s="44"/>
      <c r="K344" s="44"/>
      <c r="L344" s="44"/>
      <c r="M344" s="44"/>
      <c r="N344" s="44"/>
      <c r="O344" s="44"/>
      <c r="P344" s="44"/>
      <c r="Q344" s="44"/>
      <c r="R344" s="44"/>
      <c r="S344" s="44"/>
      <c r="T344" s="44"/>
      <c r="U344" s="44"/>
      <c r="V344" s="44"/>
      <c r="W344" s="44"/>
      <c r="X344" s="44"/>
      <c r="Y344" s="44"/>
      <c r="Z344" s="44"/>
      <c r="AA344" s="44"/>
      <c r="AB344" s="44"/>
      <c r="AC344" s="44"/>
      <c r="AD344" s="44"/>
      <c r="AE344" s="44"/>
      <c r="AF344" s="44"/>
      <c r="AG344" s="44"/>
      <c r="AH344" s="44"/>
      <c r="AI344" s="44"/>
      <c r="AJ344" s="44"/>
      <c r="AK344" s="44"/>
      <c r="AL344" s="44"/>
      <c r="AM344" s="44"/>
      <c r="AN344" s="44"/>
      <c r="AO344" s="44"/>
      <c r="AP344" s="44"/>
      <c r="AQ344" s="44"/>
      <c r="AR344" s="44"/>
      <c r="AS344" s="44"/>
      <c r="AT344" s="44"/>
      <c r="AU344" s="44"/>
      <c r="AV344" s="44"/>
      <c r="AY344" s="48">
        <v>2023</v>
      </c>
      <c r="AZ344" s="43" t="e">
        <f>SUMIFS('[1]II. Quarters in Repayment'!$T:$T, '[1]II. Quarters in Repayment'!$G:$G,$AY344,'[1]II. Quarters in Repayment'!$H:$H,AZ$336)</f>
        <v>#VALUE!</v>
      </c>
      <c r="BA344" s="43" t="e">
        <f>SUMIFS('[1]II. Quarters in Repayment'!$T:$T, '[1]II. Quarters in Repayment'!$G:$G,$AY344,'[1]II. Quarters in Repayment'!$H:$H,BA$336)</f>
        <v>#VALUE!</v>
      </c>
      <c r="BB344" s="43" t="e">
        <f>SUMIFS('[1]II. Quarters in Repayment'!$T:$T, '[1]II. Quarters in Repayment'!$G:$G,$AY344,'[1]II. Quarters in Repayment'!$H:$H,BB$336)</f>
        <v>#VALUE!</v>
      </c>
      <c r="BC344" s="43" t="e">
        <f>SUMIFS('[1]II. Quarters in Repayment'!$T:$T, '[1]II. Quarters in Repayment'!$G:$G,$AY344,'[1]II. Quarters in Repayment'!$H:$H,BC$336)</f>
        <v>#VALUE!</v>
      </c>
      <c r="BD344" s="43"/>
      <c r="BE344" s="43"/>
      <c r="BF344" s="43"/>
      <c r="BG344" s="43"/>
      <c r="BH344" s="43"/>
      <c r="BI344" s="43"/>
      <c r="BJ344" s="43"/>
      <c r="BK344" s="43"/>
      <c r="BL344" s="43"/>
      <c r="BM344" s="43"/>
      <c r="BN344" s="43"/>
      <c r="BO344" s="43"/>
      <c r="BP344" s="43"/>
      <c r="BQ344" s="43"/>
      <c r="BR344" s="43"/>
      <c r="BS344" s="43"/>
      <c r="BT344" s="43"/>
      <c r="BU344" s="43"/>
      <c r="BV344" s="43"/>
      <c r="BW344" s="43"/>
      <c r="BX344" s="43"/>
      <c r="BY344" s="43"/>
      <c r="BZ344" s="43"/>
      <c r="CA344" s="43"/>
      <c r="CB344" s="43"/>
      <c r="CC344" s="43"/>
      <c r="CD344" s="43"/>
      <c r="CE344" s="43"/>
      <c r="CF344" s="52"/>
      <c r="CG344" s="52"/>
      <c r="CH344" s="43"/>
      <c r="CI344" s="43"/>
      <c r="CJ344" s="43"/>
      <c r="CK344" s="43"/>
      <c r="CL344" s="43"/>
      <c r="CM344" s="43"/>
      <c r="CN344" s="43"/>
      <c r="CO344" s="43"/>
      <c r="CP344" s="43"/>
      <c r="CQ344" s="43"/>
      <c r="CR344" s="43"/>
      <c r="CS344" s="43"/>
      <c r="CT344" s="43"/>
      <c r="CU344" s="43"/>
      <c r="CV344" s="43"/>
      <c r="CW344" s="43"/>
      <c r="CX344" s="43"/>
      <c r="CY344" s="43"/>
      <c r="CZ344" s="43"/>
      <c r="DA344" s="43"/>
      <c r="DB344" s="43"/>
      <c r="DC344" s="43"/>
      <c r="DD344" s="43"/>
      <c r="DE344" s="43"/>
      <c r="DF344" s="43"/>
      <c r="DG344" s="43"/>
      <c r="DH344" s="43"/>
      <c r="DI344" s="43"/>
      <c r="DJ344" s="43"/>
      <c r="DK344" s="43"/>
      <c r="DL344" s="43"/>
      <c r="DM344" s="43"/>
      <c r="DN344" s="43"/>
      <c r="DO344" s="43"/>
      <c r="DP344" s="43"/>
      <c r="DQ344" s="43"/>
      <c r="DR344" s="43"/>
      <c r="DS344" s="43"/>
      <c r="DT344" s="43"/>
      <c r="DU344" s="43"/>
      <c r="DV344" s="43"/>
      <c r="DW344" s="43"/>
      <c r="DX344" s="43"/>
      <c r="DY344" s="43"/>
      <c r="DZ344" s="43"/>
      <c r="EA344" s="43"/>
      <c r="EB344" s="43"/>
      <c r="EC344" s="43"/>
      <c r="ED344" s="43"/>
      <c r="EE344" s="43"/>
      <c r="EF344" s="43"/>
      <c r="EG344" s="43"/>
      <c r="EH344" s="43"/>
      <c r="EI344" s="43"/>
      <c r="EJ344" s="43"/>
      <c r="EK344" s="43"/>
      <c r="EL344" s="43"/>
      <c r="EM344" s="43"/>
      <c r="EN344" s="43"/>
      <c r="EO344" s="43"/>
      <c r="EP344" s="43"/>
      <c r="EQ344" s="43"/>
      <c r="ER344" s="43"/>
      <c r="ES344" s="43"/>
      <c r="ET344" s="43"/>
      <c r="EU344" s="43"/>
      <c r="EV344" s="43"/>
      <c r="EW344" s="43"/>
      <c r="EX344" s="43"/>
      <c r="EY344" s="43"/>
      <c r="EZ344" s="43"/>
    </row>
    <row r="345" spans="1:156" ht="15" customHeight="1">
      <c r="A345" s="44"/>
      <c r="B345" s="44"/>
      <c r="C345" s="44"/>
      <c r="D345" s="44"/>
      <c r="E345" s="44"/>
      <c r="F345" s="44"/>
      <c r="G345" s="44"/>
      <c r="H345" s="44"/>
      <c r="I345" s="44"/>
      <c r="J345" s="44"/>
      <c r="K345" s="44"/>
      <c r="L345" s="44"/>
      <c r="M345" s="44"/>
      <c r="N345" s="44"/>
      <c r="O345" s="44"/>
      <c r="P345" s="44"/>
      <c r="Q345" s="44"/>
      <c r="R345" s="44"/>
      <c r="S345" s="44"/>
      <c r="T345" s="44"/>
      <c r="U345" s="44"/>
      <c r="V345" s="44"/>
      <c r="W345" s="44"/>
      <c r="X345" s="44"/>
      <c r="Y345" s="44"/>
      <c r="Z345" s="44"/>
      <c r="AA345" s="44"/>
      <c r="AB345" s="44"/>
      <c r="AC345" s="44"/>
      <c r="AD345" s="44"/>
      <c r="AE345" s="44"/>
      <c r="AF345" s="44"/>
      <c r="AG345" s="44"/>
      <c r="AH345" s="44"/>
      <c r="AI345" s="44"/>
      <c r="AJ345" s="44"/>
      <c r="AK345" s="44"/>
      <c r="AL345" s="44"/>
      <c r="AM345" s="44"/>
      <c r="AN345" s="44"/>
      <c r="AO345" s="44"/>
      <c r="AP345" s="44"/>
      <c r="AQ345" s="44"/>
      <c r="AR345" s="44"/>
      <c r="AS345" s="44"/>
      <c r="AT345" s="44"/>
      <c r="AU345" s="44"/>
      <c r="AV345" s="44"/>
      <c r="CH345" s="43"/>
      <c r="CI345" s="43"/>
      <c r="CJ345" s="43"/>
      <c r="CK345" s="43"/>
      <c r="CL345" s="43"/>
      <c r="CM345" s="43"/>
      <c r="CN345" s="43"/>
      <c r="CO345" s="43"/>
      <c r="CP345" s="43"/>
      <c r="CQ345" s="43"/>
      <c r="CR345" s="43"/>
      <c r="CS345" s="43"/>
      <c r="CT345" s="43"/>
      <c r="CU345" s="43"/>
      <c r="CV345" s="43"/>
      <c r="CW345" s="43"/>
      <c r="CX345" s="43"/>
      <c r="CY345" s="43"/>
      <c r="CZ345" s="43"/>
      <c r="DA345" s="43"/>
      <c r="DB345" s="43"/>
      <c r="DC345" s="43"/>
      <c r="DD345" s="43"/>
      <c r="DE345" s="43"/>
      <c r="DF345" s="43"/>
      <c r="DG345" s="43"/>
      <c r="DH345" s="43"/>
      <c r="DI345" s="43"/>
      <c r="DJ345" s="43"/>
      <c r="DK345" s="43"/>
      <c r="DL345" s="43"/>
      <c r="DM345" s="43"/>
      <c r="DN345" s="43"/>
      <c r="DO345" s="43"/>
      <c r="DP345" s="43"/>
      <c r="DQ345" s="43"/>
      <c r="DR345" s="43"/>
      <c r="DS345" s="43"/>
      <c r="DT345" s="43"/>
      <c r="DU345" s="43"/>
      <c r="DV345" s="43"/>
      <c r="DW345" s="43"/>
      <c r="DX345" s="43"/>
      <c r="DY345" s="43"/>
      <c r="DZ345" s="43"/>
      <c r="EA345" s="43"/>
      <c r="EB345" s="43"/>
      <c r="EC345" s="43"/>
      <c r="ED345" s="43"/>
      <c r="EE345" s="43"/>
      <c r="EF345" s="43"/>
      <c r="EG345" s="43"/>
      <c r="EH345" s="43"/>
      <c r="EI345" s="43"/>
      <c r="EJ345" s="43"/>
      <c r="EK345" s="43"/>
      <c r="EL345" s="43"/>
      <c r="EM345" s="43"/>
      <c r="EN345" s="43"/>
      <c r="EO345" s="43"/>
      <c r="EP345" s="43"/>
      <c r="EQ345" s="43"/>
      <c r="ER345" s="43"/>
      <c r="ES345" s="43"/>
      <c r="ET345" s="43"/>
      <c r="EU345" s="43"/>
      <c r="EV345" s="43"/>
      <c r="EW345" s="43"/>
      <c r="EX345" s="43"/>
      <c r="EY345" s="43"/>
      <c r="EZ345" s="43"/>
    </row>
    <row r="346" spans="1:156" ht="15" customHeight="1">
      <c r="A346" s="44"/>
      <c r="B346" s="44"/>
      <c r="C346" s="44"/>
      <c r="D346" s="44"/>
      <c r="E346" s="44"/>
      <c r="F346" s="44"/>
      <c r="G346" s="44"/>
      <c r="H346" s="44"/>
      <c r="I346" s="44"/>
      <c r="J346" s="44"/>
      <c r="K346" s="44"/>
      <c r="L346" s="44"/>
      <c r="M346" s="44"/>
      <c r="N346" s="44"/>
      <c r="O346" s="44"/>
      <c r="P346" s="44"/>
      <c r="Q346" s="44"/>
      <c r="R346" s="44"/>
      <c r="S346" s="44"/>
      <c r="T346" s="44"/>
      <c r="U346" s="44"/>
      <c r="V346" s="44"/>
      <c r="W346" s="44"/>
      <c r="X346" s="44"/>
      <c r="Y346" s="44"/>
      <c r="Z346" s="44"/>
      <c r="AA346" s="44"/>
      <c r="AB346" s="44"/>
      <c r="AC346" s="44"/>
      <c r="AD346" s="44"/>
      <c r="AE346" s="44"/>
      <c r="AF346" s="44"/>
      <c r="AG346" s="44"/>
      <c r="AH346" s="44"/>
      <c r="AI346" s="44"/>
      <c r="AJ346" s="44"/>
      <c r="AK346" s="44"/>
      <c r="AL346" s="44"/>
      <c r="AM346" s="44"/>
      <c r="AN346" s="44"/>
      <c r="AO346" s="44"/>
      <c r="AP346" s="44"/>
      <c r="AQ346" s="44"/>
      <c r="AR346" s="44"/>
      <c r="AS346" s="44"/>
      <c r="AT346" s="44"/>
      <c r="AU346" s="44"/>
      <c r="AV346" s="44"/>
      <c r="AY346" s="54" t="s">
        <v>87</v>
      </c>
      <c r="AZ346" s="49">
        <v>1</v>
      </c>
      <c r="BA346" s="49">
        <v>2</v>
      </c>
      <c r="BB346" s="49">
        <v>3</v>
      </c>
      <c r="BC346" s="49">
        <v>4</v>
      </c>
      <c r="BD346" s="49">
        <v>5</v>
      </c>
      <c r="BE346" s="49">
        <v>6</v>
      </c>
      <c r="BF346" s="49">
        <v>7</v>
      </c>
      <c r="BG346" s="49">
        <v>8</v>
      </c>
      <c r="BH346" s="49">
        <v>9</v>
      </c>
      <c r="BI346" s="49">
        <v>10</v>
      </c>
      <c r="BJ346" s="49">
        <v>11</v>
      </c>
      <c r="BK346" s="49">
        <v>12</v>
      </c>
      <c r="BL346" s="49">
        <v>13</v>
      </c>
      <c r="BM346" s="49">
        <v>14</v>
      </c>
      <c r="BN346" s="49">
        <v>15</v>
      </c>
      <c r="BO346" s="49">
        <v>16</v>
      </c>
      <c r="BP346" s="49">
        <v>17</v>
      </c>
      <c r="BQ346" s="49">
        <v>18</v>
      </c>
      <c r="BR346" s="49">
        <v>19</v>
      </c>
      <c r="BS346" s="49">
        <v>20</v>
      </c>
      <c r="BT346" s="49">
        <v>21</v>
      </c>
      <c r="BU346" s="49">
        <v>22</v>
      </c>
      <c r="BV346" s="49">
        <v>23</v>
      </c>
      <c r="BW346" s="49">
        <v>24</v>
      </c>
      <c r="BX346" s="49">
        <v>25</v>
      </c>
      <c r="BY346" s="49">
        <v>26</v>
      </c>
      <c r="BZ346" s="49">
        <v>27</v>
      </c>
      <c r="CA346" s="49">
        <v>28</v>
      </c>
      <c r="CB346" s="49">
        <v>29</v>
      </c>
      <c r="CC346" s="49">
        <v>30</v>
      </c>
      <c r="CD346" s="49">
        <v>31</v>
      </c>
      <c r="CE346" s="49">
        <v>32</v>
      </c>
      <c r="CF346" s="49">
        <v>33</v>
      </c>
      <c r="CG346" s="49">
        <v>34</v>
      </c>
      <c r="CH346" s="43"/>
      <c r="CI346" s="43"/>
      <c r="CJ346" s="43"/>
      <c r="CK346" s="43"/>
      <c r="CL346" s="43"/>
      <c r="CM346" s="43"/>
      <c r="CN346" s="43"/>
      <c r="CO346" s="43"/>
      <c r="CP346" s="43"/>
      <c r="CQ346" s="43"/>
      <c r="CR346" s="43"/>
      <c r="CS346" s="43"/>
      <c r="CT346" s="43"/>
      <c r="CU346" s="43"/>
      <c r="CV346" s="43"/>
      <c r="CW346" s="43"/>
      <c r="CX346" s="43"/>
      <c r="CY346" s="43"/>
      <c r="CZ346" s="43"/>
      <c r="DA346" s="43"/>
      <c r="DB346" s="43"/>
      <c r="DC346" s="43"/>
      <c r="DD346" s="43"/>
      <c r="DE346" s="43"/>
      <c r="DF346" s="43"/>
      <c r="DG346" s="43"/>
      <c r="DH346" s="43"/>
      <c r="DI346" s="43"/>
      <c r="DJ346" s="43"/>
      <c r="DK346" s="43"/>
      <c r="DL346" s="43"/>
      <c r="DM346" s="43"/>
      <c r="DN346" s="43"/>
      <c r="DO346" s="43"/>
      <c r="DP346" s="43"/>
      <c r="DQ346" s="43"/>
      <c r="DR346" s="43"/>
      <c r="DS346" s="43"/>
      <c r="DT346" s="43"/>
      <c r="DU346" s="43"/>
      <c r="DV346" s="43"/>
      <c r="DW346" s="43"/>
      <c r="DX346" s="43"/>
      <c r="DY346" s="43"/>
      <c r="DZ346" s="43"/>
      <c r="EA346" s="43"/>
      <c r="EB346" s="43"/>
      <c r="EC346" s="43"/>
      <c r="ED346" s="43"/>
      <c r="EE346" s="43"/>
      <c r="EF346" s="43"/>
      <c r="EG346" s="43"/>
      <c r="EH346" s="43"/>
      <c r="EI346" s="43"/>
      <c r="EJ346" s="43"/>
      <c r="EK346" s="43"/>
      <c r="EL346" s="43"/>
      <c r="EM346" s="43"/>
      <c r="EN346" s="43"/>
      <c r="EO346" s="43"/>
      <c r="EP346" s="43"/>
      <c r="EQ346" s="43"/>
      <c r="ER346" s="43"/>
      <c r="ES346" s="43"/>
      <c r="ET346" s="43"/>
      <c r="EU346" s="43"/>
      <c r="EV346" s="43"/>
      <c r="EW346" s="43"/>
      <c r="EX346" s="43"/>
      <c r="EY346" s="43"/>
      <c r="EZ346" s="43"/>
    </row>
    <row r="347" spans="1:156" ht="15" customHeight="1">
      <c r="A347" s="44"/>
      <c r="B347" s="44"/>
      <c r="C347" s="44"/>
      <c r="D347" s="44"/>
      <c r="E347" s="44"/>
      <c r="F347" s="44"/>
      <c r="G347" s="44"/>
      <c r="H347" s="44"/>
      <c r="I347" s="44"/>
      <c r="J347" s="44"/>
      <c r="K347" s="44"/>
      <c r="L347" s="44"/>
      <c r="M347" s="44"/>
      <c r="N347" s="44"/>
      <c r="O347" s="44"/>
      <c r="P347" s="44"/>
      <c r="Q347" s="44"/>
      <c r="R347" s="44"/>
      <c r="S347" s="44"/>
      <c r="T347" s="44"/>
      <c r="U347" s="44"/>
      <c r="V347" s="44"/>
      <c r="W347" s="44"/>
      <c r="X347" s="44"/>
      <c r="Y347" s="44"/>
      <c r="Z347" s="44"/>
      <c r="AA347" s="44"/>
      <c r="AB347" s="44"/>
      <c r="AC347" s="44"/>
      <c r="AD347" s="44"/>
      <c r="AE347" s="44"/>
      <c r="AF347" s="44"/>
      <c r="AG347" s="44"/>
      <c r="AH347" s="44"/>
      <c r="AI347" s="44"/>
      <c r="AJ347" s="44"/>
      <c r="AK347" s="44"/>
      <c r="AL347" s="44"/>
      <c r="AM347" s="44"/>
      <c r="AN347" s="44"/>
      <c r="AO347" s="44"/>
      <c r="AP347" s="44"/>
      <c r="AQ347" s="44"/>
      <c r="AR347" s="44"/>
      <c r="AS347" s="44"/>
      <c r="AT347" s="44"/>
      <c r="AU347" s="44"/>
      <c r="AV347" s="44"/>
      <c r="AY347" s="48">
        <v>2016</v>
      </c>
      <c r="AZ347" s="43" t="e">
        <f>SUMIFS('[1]II. Quarters in Repayment'!$X:$X,'[1]II. Quarters in Repayment'!$G:$G,$AY347,'[1]II. Quarters in Repayment'!$H:$H,AZ$303)</f>
        <v>#VALUE!</v>
      </c>
      <c r="BA347" s="55" t="e">
        <f>AZ347</f>
        <v>#VALUE!</v>
      </c>
      <c r="BB347" s="43" t="e">
        <f>SUMIFS('[1]II. Quarters in Repayment'!$X:$X,'[1]II. Quarters in Repayment'!$G:$G,$AY347,'[1]II. Quarters in Repayment'!$H:$H,BB$303)</f>
        <v>#VALUE!</v>
      </c>
      <c r="BC347" s="43" t="e">
        <f>SUMIFS('[1]II. Quarters in Repayment'!$X:$X,'[1]II. Quarters in Repayment'!$G:$G,$AY347,'[1]II. Quarters in Repayment'!$H:$H,BC$303)</f>
        <v>#VALUE!</v>
      </c>
      <c r="BD347" s="43" t="e">
        <f>SUMIFS('[1]II. Quarters in Repayment'!$X:$X,'[1]II. Quarters in Repayment'!$G:$G,$AY347,'[1]II. Quarters in Repayment'!$H:$H,BD$303)</f>
        <v>#VALUE!</v>
      </c>
      <c r="BE347" s="43" t="e">
        <f>SUMIFS('[1]II. Quarters in Repayment'!$X:$X,'[1]II. Quarters in Repayment'!$G:$G,$AY347,'[1]II. Quarters in Repayment'!$H:$H,BE$303)</f>
        <v>#VALUE!</v>
      </c>
      <c r="BF347" s="43" t="e">
        <f>SUMIFS('[1]II. Quarters in Repayment'!$X:$X,'[1]II. Quarters in Repayment'!$G:$G,$AY347,'[1]II. Quarters in Repayment'!$H:$H,BF$303)</f>
        <v>#VALUE!</v>
      </c>
      <c r="BG347" s="43" t="e">
        <f>SUMIFS('[1]II. Quarters in Repayment'!$X:$X,'[1]II. Quarters in Repayment'!$G:$G,$AY347,'[1]II. Quarters in Repayment'!$H:$H,BG$303)</f>
        <v>#VALUE!</v>
      </c>
      <c r="BH347" s="43" t="e">
        <f>SUMIFS('[1]II. Quarters in Repayment'!$X:$X,'[1]II. Quarters in Repayment'!$G:$G,$AY347,'[1]II. Quarters in Repayment'!$H:$H,BH$303)</f>
        <v>#VALUE!</v>
      </c>
      <c r="BI347" s="43" t="e">
        <f>SUMIFS('[1]II. Quarters in Repayment'!$X:$X,'[1]II. Quarters in Repayment'!$G:$G,$AY347,'[1]II. Quarters in Repayment'!$H:$H,BI$303)</f>
        <v>#VALUE!</v>
      </c>
      <c r="BJ347" s="43" t="e">
        <f>SUMIFS('[1]II. Quarters in Repayment'!$X:$X,'[1]II. Quarters in Repayment'!$G:$G,$AY347,'[1]II. Quarters in Repayment'!$H:$H,BJ$303)</f>
        <v>#VALUE!</v>
      </c>
      <c r="BK347" s="43" t="e">
        <f>SUMIFS('[1]II. Quarters in Repayment'!$X:$X,'[1]II. Quarters in Repayment'!$G:$G,$AY347,'[1]II. Quarters in Repayment'!$H:$H,BK$303)</f>
        <v>#VALUE!</v>
      </c>
      <c r="BL347" s="43" t="e">
        <f>SUMIFS('[1]II. Quarters in Repayment'!$X:$X,'[1]II. Quarters in Repayment'!$G:$G,$AY347,'[1]II. Quarters in Repayment'!$H:$H,BL$303)</f>
        <v>#VALUE!</v>
      </c>
      <c r="BM347" s="43" t="e">
        <f>SUMIFS('[1]II. Quarters in Repayment'!$X:$X,'[1]II. Quarters in Repayment'!$G:$G,$AY347,'[1]II. Quarters in Repayment'!$H:$H,BM$303)</f>
        <v>#VALUE!</v>
      </c>
      <c r="BN347" s="43" t="e">
        <f>SUMIFS('[1]II. Quarters in Repayment'!$X:$X,'[1]II. Quarters in Repayment'!$G:$G,$AY347,'[1]II. Quarters in Repayment'!$H:$H,BN$303)</f>
        <v>#VALUE!</v>
      </c>
      <c r="BO347" s="43" t="e">
        <f>SUMIFS('[1]II. Quarters in Repayment'!$X:$X,'[1]II. Quarters in Repayment'!$G:$G,$AY347,'[1]II. Quarters in Repayment'!$H:$H,BO$303)</f>
        <v>#VALUE!</v>
      </c>
      <c r="BP347" s="55" t="e">
        <f>AVERAGE(BO347,BQ347)</f>
        <v>#VALUE!</v>
      </c>
      <c r="BQ347" s="43" t="e">
        <f>SUMIFS('[1]II. Quarters in Repayment'!$X:$X,'[1]II. Quarters in Repayment'!$G:$G,$AY347,'[1]II. Quarters in Repayment'!$H:$H,BQ$303)</f>
        <v>#VALUE!</v>
      </c>
      <c r="BR347" s="43" t="e">
        <f>SUMIFS('[1]II. Quarters in Repayment'!$X:$X,'[1]II. Quarters in Repayment'!$G:$G,$AY347,'[1]II. Quarters in Repayment'!$H:$H,BR$303)</f>
        <v>#VALUE!</v>
      </c>
      <c r="BS347" s="43" t="e">
        <f>SUMIFS('[1]II. Quarters in Repayment'!$X:$X,'[1]II. Quarters in Repayment'!$G:$G,$AY347,'[1]II. Quarters in Repayment'!$H:$H,BS$303)</f>
        <v>#VALUE!</v>
      </c>
      <c r="BT347" s="43" t="e">
        <f>SUMIFS('[1]II. Quarters in Repayment'!$X:$X,'[1]II. Quarters in Repayment'!$G:$G,$AY347,'[1]II. Quarters in Repayment'!$H:$H,BT$303)</f>
        <v>#VALUE!</v>
      </c>
      <c r="BU347" s="43" t="e">
        <f>SUMIFS('[1]II. Quarters in Repayment'!$X:$X,'[1]II. Quarters in Repayment'!$G:$G,$AY347,'[1]II. Quarters in Repayment'!$H:$H,BU$303)</f>
        <v>#VALUE!</v>
      </c>
      <c r="BV347" s="43" t="e">
        <f>SUMIFS('[1]II. Quarters in Repayment'!$X:$X,'[1]II. Quarters in Repayment'!$G:$G,$AY347,'[1]II. Quarters in Repayment'!$H:$H,BV$303)</f>
        <v>#VALUE!</v>
      </c>
      <c r="BW347" s="43" t="e">
        <f>SUMIFS('[1]II. Quarters in Repayment'!$X:$X,'[1]II. Quarters in Repayment'!$G:$G,$AY347,'[1]II. Quarters in Repayment'!$H:$H,BW$303)</f>
        <v>#VALUE!</v>
      </c>
      <c r="BX347" s="43" t="e">
        <f>SUMIFS('[1]II. Quarters in Repayment'!$X:$X,'[1]II. Quarters in Repayment'!$G:$G,$AY347,'[1]II. Quarters in Repayment'!$H:$H,BX$303)</f>
        <v>#VALUE!</v>
      </c>
      <c r="BY347" s="43" t="e">
        <f>SUMIFS('[1]II. Quarters in Repayment'!$X:$X,'[1]II. Quarters in Repayment'!$G:$G,$AY347,'[1]II. Quarters in Repayment'!$H:$H,BY$303)</f>
        <v>#VALUE!</v>
      </c>
      <c r="BZ347" s="43" t="e">
        <f>SUMIFS('[1]II. Quarters in Repayment'!$X:$X,'[1]II. Quarters in Repayment'!$G:$G,$AY347,'[1]II. Quarters in Repayment'!$H:$H,BZ$303)</f>
        <v>#VALUE!</v>
      </c>
      <c r="CA347" s="43" t="e">
        <f>SUMIFS('[1]II. Quarters in Repayment'!$X:$X,'[1]II. Quarters in Repayment'!$G:$G,$AY347,'[1]II. Quarters in Repayment'!$H:$H,CA$303)</f>
        <v>#VALUE!</v>
      </c>
      <c r="CB347" s="43" t="e">
        <f>SUMIFS('[1]II. Quarters in Repayment'!$X:$X,'[1]II. Quarters in Repayment'!$G:$G,$AY347,'[1]II. Quarters in Repayment'!$H:$H,CB$303)</f>
        <v>#VALUE!</v>
      </c>
      <c r="CC347" s="43" t="e">
        <f>SUMIFS('[1]II. Quarters in Repayment'!$X:$X,'[1]II. Quarters in Repayment'!$G:$G,$AY347,'[1]II. Quarters in Repayment'!$H:$H,CC$303)</f>
        <v>#VALUE!</v>
      </c>
      <c r="CD347" s="43" t="e">
        <f>SUMIFS('[1]II. Quarters in Repayment'!$X:$X,'[1]II. Quarters in Repayment'!$G:$G,$AY347,'[1]II. Quarters in Repayment'!$H:$H,CD$346)</f>
        <v>#VALUE!</v>
      </c>
      <c r="CE347" s="43" t="e">
        <f>SUMIFS('[1]II. Quarters in Repayment'!$X:$X,'[1]II. Quarters in Repayment'!$G:$G,$AY347,'[1]II. Quarters in Repayment'!$H:$H,CE$346)</f>
        <v>#VALUE!</v>
      </c>
      <c r="CF347" s="43" t="e">
        <f>SUMIFS('[1]II. Quarters in Repayment'!$X:$X,'[1]II. Quarters in Repayment'!$G:$G,$AY347,'[1]II. Quarters in Repayment'!$H:$H,CF$346)</f>
        <v>#VALUE!</v>
      </c>
      <c r="CG347" s="43" t="e">
        <f>SUMIFS('[1]II. Quarters in Repayment'!$X:$X,'[1]II. Quarters in Repayment'!$G:$G,$AY347,'[1]II. Quarters in Repayment'!$H:$H,CG$346)</f>
        <v>#VALUE!</v>
      </c>
      <c r="CH347" s="43"/>
      <c r="CI347" s="43"/>
      <c r="CJ347" s="43"/>
      <c r="CK347" s="43"/>
      <c r="CL347" s="43"/>
      <c r="CM347" s="43"/>
      <c r="CN347" s="43"/>
      <c r="CO347" s="43"/>
      <c r="CP347" s="43"/>
      <c r="CQ347" s="43"/>
      <c r="CR347" s="43"/>
      <c r="CS347" s="43"/>
      <c r="CT347" s="43"/>
      <c r="CU347" s="43"/>
      <c r="CV347" s="43"/>
      <c r="CW347" s="43"/>
      <c r="CX347" s="43"/>
      <c r="CY347" s="43"/>
      <c r="CZ347" s="43"/>
      <c r="DA347" s="43"/>
      <c r="DB347" s="43"/>
      <c r="DC347" s="43"/>
      <c r="DD347" s="43"/>
      <c r="DE347" s="43"/>
      <c r="DF347" s="43"/>
      <c r="DG347" s="43"/>
      <c r="DH347" s="43"/>
      <c r="DI347" s="43"/>
      <c r="DJ347" s="43"/>
      <c r="DK347" s="43"/>
      <c r="DL347" s="43"/>
      <c r="DM347" s="43"/>
      <c r="DN347" s="43"/>
      <c r="DO347" s="43"/>
      <c r="DP347" s="43"/>
      <c r="DQ347" s="43"/>
      <c r="DR347" s="43"/>
      <c r="DS347" s="43"/>
      <c r="DT347" s="43"/>
      <c r="DU347" s="43"/>
      <c r="DV347" s="43"/>
      <c r="DW347" s="43"/>
      <c r="DX347" s="43"/>
      <c r="DY347" s="43"/>
      <c r="DZ347" s="43"/>
      <c r="EA347" s="43"/>
      <c r="EB347" s="43"/>
      <c r="EC347" s="43"/>
      <c r="ED347" s="43"/>
      <c r="EE347" s="43"/>
      <c r="EF347" s="43"/>
      <c r="EG347" s="43"/>
      <c r="EH347" s="43"/>
      <c r="EI347" s="43"/>
      <c r="EJ347" s="43"/>
      <c r="EK347" s="43"/>
      <c r="EL347" s="43"/>
      <c r="EM347" s="43"/>
      <c r="EN347" s="43"/>
      <c r="EO347" s="43"/>
      <c r="EP347" s="43"/>
      <c r="EQ347" s="43"/>
      <c r="ER347" s="43"/>
      <c r="ES347" s="43"/>
      <c r="ET347" s="43"/>
      <c r="EU347" s="43"/>
      <c r="EV347" s="43"/>
      <c r="EW347" s="43"/>
      <c r="EX347" s="43"/>
      <c r="EY347" s="43"/>
      <c r="EZ347" s="43"/>
    </row>
    <row r="348" spans="1:156" ht="15" customHeight="1">
      <c r="A348" s="44"/>
      <c r="B348" s="44"/>
      <c r="C348" s="44"/>
      <c r="D348" s="44"/>
      <c r="E348" s="44"/>
      <c r="F348" s="44"/>
      <c r="G348" s="44"/>
      <c r="H348" s="44"/>
      <c r="I348" s="44"/>
      <c r="J348" s="44"/>
      <c r="K348" s="44"/>
      <c r="L348" s="44"/>
      <c r="M348" s="44"/>
      <c r="N348" s="44"/>
      <c r="O348" s="44"/>
      <c r="P348" s="44"/>
      <c r="Q348" s="44"/>
      <c r="R348" s="44"/>
      <c r="S348" s="44"/>
      <c r="T348" s="44"/>
      <c r="U348" s="44"/>
      <c r="V348" s="44"/>
      <c r="W348" s="44"/>
      <c r="X348" s="44"/>
      <c r="Y348" s="44"/>
      <c r="Z348" s="44"/>
      <c r="AA348" s="44"/>
      <c r="AB348" s="44"/>
      <c r="AC348" s="44"/>
      <c r="AD348" s="44"/>
      <c r="AE348" s="44"/>
      <c r="AF348" s="44"/>
      <c r="AG348" s="44"/>
      <c r="AH348" s="44"/>
      <c r="AI348" s="44"/>
      <c r="AJ348" s="44"/>
      <c r="AK348" s="44"/>
      <c r="AL348" s="44"/>
      <c r="AM348" s="44"/>
      <c r="AN348" s="44"/>
      <c r="AO348" s="44"/>
      <c r="AP348" s="44"/>
      <c r="AQ348" s="44"/>
      <c r="AR348" s="44"/>
      <c r="AS348" s="44"/>
      <c r="AT348" s="44"/>
      <c r="AU348" s="44"/>
      <c r="AV348" s="44"/>
      <c r="AY348" s="48">
        <v>2017</v>
      </c>
      <c r="AZ348" s="43" t="e">
        <f>SUMIFS('[1]II. Quarters in Repayment'!$X:$X,'[1]II. Quarters in Repayment'!$G:$G,$AY348,'[1]II. Quarters in Repayment'!$H:$H,AZ$303)</f>
        <v>#VALUE!</v>
      </c>
      <c r="BA348" s="43" t="e">
        <f>SUMIFS('[1]II. Quarters in Repayment'!$X:$X,'[1]II. Quarters in Repayment'!$G:$G,$AY348,'[1]II. Quarters in Repayment'!$H:$H,BA$303)</f>
        <v>#VALUE!</v>
      </c>
      <c r="BB348" s="43" t="e">
        <f>SUMIFS('[1]II. Quarters in Repayment'!$X:$X,'[1]II. Quarters in Repayment'!$G:$G,$AY348,'[1]II. Quarters in Repayment'!$H:$H,BB$303)</f>
        <v>#VALUE!</v>
      </c>
      <c r="BC348" s="43" t="e">
        <f>SUMIFS('[1]II. Quarters in Repayment'!$X:$X,'[1]II. Quarters in Repayment'!$G:$G,$AY348,'[1]II. Quarters in Repayment'!$H:$H,BC$303)</f>
        <v>#VALUE!</v>
      </c>
      <c r="BD348" s="43" t="e">
        <f>SUMIFS('[1]II. Quarters in Repayment'!$X:$X,'[1]II. Quarters in Repayment'!$G:$G,$AY348,'[1]II. Quarters in Repayment'!$H:$H,BD$303)</f>
        <v>#VALUE!</v>
      </c>
      <c r="BE348" s="43" t="e">
        <f>SUMIFS('[1]II. Quarters in Repayment'!$X:$X,'[1]II. Quarters in Repayment'!$G:$G,$AY348,'[1]II. Quarters in Repayment'!$H:$H,BE$303)</f>
        <v>#VALUE!</v>
      </c>
      <c r="BF348" s="43" t="e">
        <f>SUMIFS('[1]II. Quarters in Repayment'!$X:$X,'[1]II. Quarters in Repayment'!$G:$G,$AY348,'[1]II. Quarters in Repayment'!$H:$H,BF$303)</f>
        <v>#VALUE!</v>
      </c>
      <c r="BG348" s="43" t="e">
        <f>SUMIFS('[1]II. Quarters in Repayment'!$X:$X,'[1]II. Quarters in Repayment'!$G:$G,$AY348,'[1]II. Quarters in Repayment'!$H:$H,BG$303)</f>
        <v>#VALUE!</v>
      </c>
      <c r="BH348" s="43" t="e">
        <f>SUMIFS('[1]II. Quarters in Repayment'!$X:$X,'[1]II. Quarters in Repayment'!$G:$G,$AY348,'[1]II. Quarters in Repayment'!$H:$H,BH$303)</f>
        <v>#VALUE!</v>
      </c>
      <c r="BI348" s="43" t="e">
        <f>SUMIFS('[1]II. Quarters in Repayment'!$X:$X,'[1]II. Quarters in Repayment'!$G:$G,$AY348,'[1]II. Quarters in Repayment'!$H:$H,BI$303)</f>
        <v>#VALUE!</v>
      </c>
      <c r="BJ348" s="43" t="e">
        <f>SUMIFS('[1]II. Quarters in Repayment'!$X:$X,'[1]II. Quarters in Repayment'!$G:$G,$AY348,'[1]II. Quarters in Repayment'!$H:$H,BJ$303)</f>
        <v>#VALUE!</v>
      </c>
      <c r="BK348" s="43" t="e">
        <f>SUMIFS('[1]II. Quarters in Repayment'!$X:$X,'[1]II. Quarters in Repayment'!$G:$G,$AY348,'[1]II. Quarters in Repayment'!$H:$H,BK$303)</f>
        <v>#VALUE!</v>
      </c>
      <c r="BL348" s="43" t="e">
        <f>SUMIFS('[1]II. Quarters in Repayment'!$X:$X,'[1]II. Quarters in Repayment'!$G:$G,$AY348,'[1]II. Quarters in Repayment'!$H:$H,BL$303)</f>
        <v>#VALUE!</v>
      </c>
      <c r="BM348" s="43" t="e">
        <f>SUMIFS('[1]II. Quarters in Repayment'!$X:$X,'[1]II. Quarters in Repayment'!$G:$G,$AY348,'[1]II. Quarters in Repayment'!$H:$H,BM$303)</f>
        <v>#VALUE!</v>
      </c>
      <c r="BN348" s="43" t="e">
        <f>SUMIFS('[1]II. Quarters in Repayment'!$X:$X,'[1]II. Quarters in Repayment'!$G:$G,$AY348,'[1]II. Quarters in Repayment'!$H:$H,BN$303)</f>
        <v>#VALUE!</v>
      </c>
      <c r="BO348" s="43" t="e">
        <f>SUMIFS('[1]II. Quarters in Repayment'!$X:$X,'[1]II. Quarters in Repayment'!$G:$G,$AY348,'[1]II. Quarters in Repayment'!$H:$H,BO$303)</f>
        <v>#VALUE!</v>
      </c>
      <c r="BP348" s="43" t="e">
        <f>SUMIFS('[1]II. Quarters in Repayment'!$X:$X,'[1]II. Quarters in Repayment'!$G:$G,$AY348,'[1]II. Quarters in Repayment'!$H:$H,BP$303)</f>
        <v>#VALUE!</v>
      </c>
      <c r="BQ348" s="43" t="e">
        <f>SUMIFS('[1]II. Quarters in Repayment'!$X:$X,'[1]II. Quarters in Repayment'!$G:$G,$AY348,'[1]II. Quarters in Repayment'!$H:$H,BQ$303)</f>
        <v>#VALUE!</v>
      </c>
      <c r="BR348" s="43" t="e">
        <f>SUMIFS('[1]II. Quarters in Repayment'!$X:$X,'[1]II. Quarters in Repayment'!$G:$G,$AY348,'[1]II. Quarters in Repayment'!$H:$H,BR$303)</f>
        <v>#VALUE!</v>
      </c>
      <c r="BS348" s="43" t="e">
        <f>SUMIFS('[1]II. Quarters in Repayment'!$X:$X,'[1]II. Quarters in Repayment'!$G:$G,$AY348,'[1]II. Quarters in Repayment'!$H:$H,BS$303)</f>
        <v>#VALUE!</v>
      </c>
      <c r="BT348" s="43" t="e">
        <f>SUMIFS('[1]II. Quarters in Repayment'!$X:$X,'[1]II. Quarters in Repayment'!$G:$G,$AY348,'[1]II. Quarters in Repayment'!$H:$H,BT$303)</f>
        <v>#VALUE!</v>
      </c>
      <c r="BU348" s="43" t="e">
        <f>SUMIFS('[1]II. Quarters in Repayment'!$X:$X,'[1]II. Quarters in Repayment'!$G:$G,$AY348,'[1]II. Quarters in Repayment'!$H:$H,BU$303)</f>
        <v>#VALUE!</v>
      </c>
      <c r="BV348" s="43" t="e">
        <f>SUMIFS('[1]II. Quarters in Repayment'!$X:$X,'[1]II. Quarters in Repayment'!$G:$G,$AY348,'[1]II. Quarters in Repayment'!$H:$H,BV$303)</f>
        <v>#VALUE!</v>
      </c>
      <c r="BW348" s="43" t="e">
        <f>SUMIFS('[1]II. Quarters in Repayment'!$X:$X,'[1]II. Quarters in Repayment'!$G:$G,$AY348,'[1]II. Quarters in Repayment'!$H:$H,BW$303)</f>
        <v>#VALUE!</v>
      </c>
      <c r="BX348" s="43" t="e">
        <f>SUMIFS('[1]II. Quarters in Repayment'!$X:$X,'[1]II. Quarters in Repayment'!$G:$G,$AY348,'[1]II. Quarters in Repayment'!$H:$H,BX$303)</f>
        <v>#VALUE!</v>
      </c>
      <c r="BY348" s="43" t="e">
        <f>SUMIFS('[1]II. Quarters in Repayment'!$X:$X,'[1]II. Quarters in Repayment'!$G:$G,$AY348,'[1]II. Quarters in Repayment'!$H:$H,BY$303)</f>
        <v>#VALUE!</v>
      </c>
      <c r="BZ348" s="43" t="e">
        <f>SUMIFS('[1]II. Quarters in Repayment'!$X:$X,'[1]II. Quarters in Repayment'!$G:$G,$AY348,'[1]II. Quarters in Repayment'!$H:$H,BZ$303)</f>
        <v>#VALUE!</v>
      </c>
      <c r="CA348" s="43" t="e">
        <f>SUMIFS('[1]II. Quarters in Repayment'!$X:$X,'[1]II. Quarters in Repayment'!$G:$G,$AY348,'[1]II. Quarters in Repayment'!$H:$H,CA$303)</f>
        <v>#VALUE!</v>
      </c>
      <c r="CB348" s="43" t="e">
        <f>SUMIFS('[1]II. Quarters in Repayment'!$X:$X,'[1]II. Quarters in Repayment'!$G:$G,$AY348,'[1]II. Quarters in Repayment'!$H:$H,CB$303)</f>
        <v>#VALUE!</v>
      </c>
      <c r="CC348" s="43" t="e">
        <f>SUMIFS('[1]II. Quarters in Repayment'!$X:$X,'[1]II. Quarters in Repayment'!$G:$G,$AY348,'[1]II. Quarters in Repayment'!$H:$H,CC$303)</f>
        <v>#VALUE!</v>
      </c>
      <c r="CD348" s="43"/>
      <c r="CE348" s="43"/>
      <c r="CF348" s="52"/>
      <c r="CG348" s="52"/>
      <c r="CH348" s="43"/>
      <c r="CI348" s="43"/>
      <c r="CJ348" s="43"/>
      <c r="CK348" s="43"/>
      <c r="CL348" s="43"/>
      <c r="CM348" s="43"/>
      <c r="CN348" s="43"/>
      <c r="CO348" s="43"/>
      <c r="CP348" s="43"/>
      <c r="CQ348" s="43"/>
      <c r="CR348" s="43"/>
      <c r="CS348" s="43"/>
      <c r="CT348" s="43"/>
      <c r="CU348" s="43"/>
      <c r="CV348" s="43"/>
      <c r="CW348" s="43"/>
      <c r="CX348" s="43"/>
      <c r="CY348" s="43"/>
      <c r="CZ348" s="43"/>
      <c r="DA348" s="43"/>
      <c r="DB348" s="43"/>
      <c r="DC348" s="43"/>
      <c r="DD348" s="43"/>
      <c r="DE348" s="43"/>
      <c r="DF348" s="43"/>
      <c r="DG348" s="43"/>
      <c r="DH348" s="43"/>
      <c r="DI348" s="43"/>
      <c r="DJ348" s="43"/>
      <c r="DK348" s="43"/>
      <c r="DL348" s="43"/>
      <c r="DM348" s="43"/>
      <c r="DN348" s="43"/>
      <c r="DO348" s="43"/>
      <c r="DP348" s="43"/>
      <c r="DQ348" s="43"/>
      <c r="DR348" s="43"/>
      <c r="DS348" s="43"/>
      <c r="DT348" s="43"/>
      <c r="DU348" s="43"/>
      <c r="DV348" s="43"/>
      <c r="DW348" s="43"/>
      <c r="DX348" s="43"/>
      <c r="DY348" s="43"/>
      <c r="DZ348" s="43"/>
      <c r="EA348" s="43"/>
      <c r="EB348" s="43"/>
      <c r="EC348" s="43"/>
      <c r="ED348" s="43"/>
      <c r="EE348" s="43"/>
      <c r="EF348" s="43"/>
      <c r="EG348" s="43"/>
      <c r="EH348" s="43"/>
      <c r="EI348" s="43"/>
      <c r="EJ348" s="43"/>
      <c r="EK348" s="43"/>
      <c r="EL348" s="43"/>
      <c r="EM348" s="43"/>
      <c r="EN348" s="43"/>
      <c r="EO348" s="43"/>
      <c r="EP348" s="43"/>
      <c r="EQ348" s="43"/>
      <c r="ER348" s="43"/>
      <c r="ES348" s="43"/>
      <c r="ET348" s="43"/>
      <c r="EU348" s="43"/>
      <c r="EV348" s="43"/>
      <c r="EW348" s="43"/>
      <c r="EX348" s="43"/>
      <c r="EY348" s="43"/>
      <c r="EZ348" s="43"/>
    </row>
    <row r="349" spans="1:156" ht="15" customHeight="1">
      <c r="A349" s="44"/>
      <c r="B349" s="44"/>
      <c r="C349" s="44"/>
      <c r="D349" s="44"/>
      <c r="E349" s="44"/>
      <c r="F349" s="44"/>
      <c r="G349" s="44"/>
      <c r="H349" s="44"/>
      <c r="I349" s="44"/>
      <c r="J349" s="44"/>
      <c r="K349" s="44"/>
      <c r="L349" s="44"/>
      <c r="M349" s="44"/>
      <c r="N349" s="44"/>
      <c r="O349" s="44"/>
      <c r="P349" s="44"/>
      <c r="Q349" s="44"/>
      <c r="R349" s="44"/>
      <c r="S349" s="44"/>
      <c r="T349" s="44"/>
      <c r="U349" s="44"/>
      <c r="V349" s="44"/>
      <c r="W349" s="44"/>
      <c r="X349" s="44"/>
      <c r="Y349" s="44"/>
      <c r="Z349" s="44"/>
      <c r="AA349" s="44"/>
      <c r="AB349" s="44"/>
      <c r="AC349" s="44"/>
      <c r="AD349" s="44"/>
      <c r="AE349" s="44"/>
      <c r="AF349" s="44"/>
      <c r="AG349" s="44"/>
      <c r="AH349" s="44"/>
      <c r="AI349" s="44"/>
      <c r="AJ349" s="44"/>
      <c r="AK349" s="44"/>
      <c r="AL349" s="44"/>
      <c r="AM349" s="44"/>
      <c r="AN349" s="44"/>
      <c r="AO349" s="44"/>
      <c r="AP349" s="44"/>
      <c r="AQ349" s="44"/>
      <c r="AR349" s="44"/>
      <c r="AS349" s="44"/>
      <c r="AT349" s="44"/>
      <c r="AU349" s="44"/>
      <c r="AV349" s="44"/>
      <c r="AY349" s="48">
        <v>2018</v>
      </c>
      <c r="AZ349" s="43" t="e">
        <f>SUMIFS('[1]II. Quarters in Repayment'!$X:$X,'[1]II. Quarters in Repayment'!$G:$G,$AY349,'[1]II. Quarters in Repayment'!$H:$H,AZ$303)</f>
        <v>#VALUE!</v>
      </c>
      <c r="BA349" s="43" t="e">
        <f>SUMIFS('[1]II. Quarters in Repayment'!$X:$X,'[1]II. Quarters in Repayment'!$G:$G,$AY349,'[1]II. Quarters in Repayment'!$H:$H,BA$303)</f>
        <v>#VALUE!</v>
      </c>
      <c r="BB349" s="43" t="e">
        <f>SUMIFS('[1]II. Quarters in Repayment'!$X:$X,'[1]II. Quarters in Repayment'!$G:$G,$AY349,'[1]II. Quarters in Repayment'!$H:$H,BB$303)</f>
        <v>#VALUE!</v>
      </c>
      <c r="BC349" s="43" t="e">
        <f>SUMIFS('[1]II. Quarters in Repayment'!$X:$X,'[1]II. Quarters in Repayment'!$G:$G,$AY349,'[1]II. Quarters in Repayment'!$H:$H,BC$303)</f>
        <v>#VALUE!</v>
      </c>
      <c r="BD349" s="43" t="e">
        <f>SUMIFS('[1]II. Quarters in Repayment'!$X:$X,'[1]II. Quarters in Repayment'!$G:$G,$AY349,'[1]II. Quarters in Repayment'!$H:$H,BD$303)</f>
        <v>#VALUE!</v>
      </c>
      <c r="BE349" s="43" t="e">
        <f>SUMIFS('[1]II. Quarters in Repayment'!$X:$X,'[1]II. Quarters in Repayment'!$G:$G,$AY349,'[1]II. Quarters in Repayment'!$H:$H,BE$303)</f>
        <v>#VALUE!</v>
      </c>
      <c r="BF349" s="43" t="e">
        <f>SUMIFS('[1]II. Quarters in Repayment'!$X:$X,'[1]II. Quarters in Repayment'!$G:$G,$AY349,'[1]II. Quarters in Repayment'!$H:$H,BF$303)</f>
        <v>#VALUE!</v>
      </c>
      <c r="BG349" s="43" t="e">
        <f>SUMIFS('[1]II. Quarters in Repayment'!$X:$X,'[1]II. Quarters in Repayment'!$G:$G,$AY349,'[1]II. Quarters in Repayment'!$H:$H,BG$303)</f>
        <v>#VALUE!</v>
      </c>
      <c r="BH349" s="43" t="e">
        <f>SUMIFS('[1]II. Quarters in Repayment'!$X:$X,'[1]II. Quarters in Repayment'!$G:$G,$AY349,'[1]II. Quarters in Repayment'!$H:$H,BH$303)</f>
        <v>#VALUE!</v>
      </c>
      <c r="BI349" s="43" t="e">
        <f>SUMIFS('[1]II. Quarters in Repayment'!$X:$X,'[1]II. Quarters in Repayment'!$G:$G,$AY349,'[1]II. Quarters in Repayment'!$H:$H,BI$303)</f>
        <v>#VALUE!</v>
      </c>
      <c r="BJ349" s="43" t="e">
        <f>SUMIFS('[1]II. Quarters in Repayment'!$X:$X,'[1]II. Quarters in Repayment'!$G:$G,$AY349,'[1]II. Quarters in Repayment'!$H:$H,BJ$303)</f>
        <v>#VALUE!</v>
      </c>
      <c r="BK349" s="43" t="e">
        <f>SUMIFS('[1]II. Quarters in Repayment'!$X:$X,'[1]II. Quarters in Repayment'!$G:$G,$AY349,'[1]II. Quarters in Repayment'!$H:$H,BK$303)</f>
        <v>#VALUE!</v>
      </c>
      <c r="BL349" s="43" t="e">
        <f>SUMIFS('[1]II. Quarters in Repayment'!$X:$X,'[1]II. Quarters in Repayment'!$G:$G,$AY349,'[1]II. Quarters in Repayment'!$H:$H,BL$303)</f>
        <v>#VALUE!</v>
      </c>
      <c r="BM349" s="43" t="e">
        <f>SUMIFS('[1]II. Quarters in Repayment'!$X:$X,'[1]II. Quarters in Repayment'!$G:$G,$AY349,'[1]II. Quarters in Repayment'!$H:$H,BM$303)</f>
        <v>#VALUE!</v>
      </c>
      <c r="BN349" s="43" t="e">
        <f>SUMIFS('[1]II. Quarters in Repayment'!$X:$X,'[1]II. Quarters in Repayment'!$G:$G,$AY349,'[1]II. Quarters in Repayment'!$H:$H,BN$303)</f>
        <v>#VALUE!</v>
      </c>
      <c r="BO349" s="43" t="e">
        <f>SUMIFS('[1]II. Quarters in Repayment'!$X:$X,'[1]II. Quarters in Repayment'!$G:$G,$AY349,'[1]II. Quarters in Repayment'!$H:$H,BO$303)</f>
        <v>#VALUE!</v>
      </c>
      <c r="BP349" s="43" t="e">
        <f>SUMIFS('[1]II. Quarters in Repayment'!$X:$X,'[1]II. Quarters in Repayment'!$G:$G,$AY349,'[1]II. Quarters in Repayment'!$H:$H,BP$303)</f>
        <v>#VALUE!</v>
      </c>
      <c r="BQ349" s="43" t="e">
        <f>SUMIFS('[1]II. Quarters in Repayment'!$X:$X,'[1]II. Quarters in Repayment'!$G:$G,$AY349,'[1]II. Quarters in Repayment'!$H:$H,BQ$303)</f>
        <v>#VALUE!</v>
      </c>
      <c r="BR349" s="43" t="e">
        <f>SUMIFS('[1]II. Quarters in Repayment'!$X:$X,'[1]II. Quarters in Repayment'!$G:$G,$AY349,'[1]II. Quarters in Repayment'!$H:$H,BR$303)</f>
        <v>#VALUE!</v>
      </c>
      <c r="BS349" s="43" t="e">
        <f>SUMIFS('[1]II. Quarters in Repayment'!$X:$X,'[1]II. Quarters in Repayment'!$G:$G,$AY349,'[1]II. Quarters in Repayment'!$H:$H,BS$303)</f>
        <v>#VALUE!</v>
      </c>
      <c r="BT349" s="43" t="e">
        <f>SUMIFS('[1]II. Quarters in Repayment'!$X:$X,'[1]II. Quarters in Repayment'!$G:$G,$AY349,'[1]II. Quarters in Repayment'!$H:$H,BT$303)</f>
        <v>#VALUE!</v>
      </c>
      <c r="BU349" s="43" t="e">
        <f>SUMIFS('[1]II. Quarters in Repayment'!$X:$X,'[1]II. Quarters in Repayment'!$G:$G,$AY349,'[1]II. Quarters in Repayment'!$H:$H,BU$303)</f>
        <v>#VALUE!</v>
      </c>
      <c r="BV349" s="43" t="e">
        <f>SUMIFS('[1]II. Quarters in Repayment'!$X:$X,'[1]II. Quarters in Repayment'!$G:$G,$AY349,'[1]II. Quarters in Repayment'!$H:$H,BV$303)</f>
        <v>#VALUE!</v>
      </c>
      <c r="BW349" s="43" t="e">
        <f>SUMIFS('[1]II. Quarters in Repayment'!$X:$X,'[1]II. Quarters in Repayment'!$G:$G,$AY349,'[1]II. Quarters in Repayment'!$H:$H,BW$303)</f>
        <v>#VALUE!</v>
      </c>
      <c r="BX349" s="43" t="e">
        <f>SUMIFS('[1]II. Quarters in Repayment'!$X:$X,'[1]II. Quarters in Repayment'!$G:$G,$AY349,'[1]II. Quarters in Repayment'!$H:$H,BX$303)</f>
        <v>#VALUE!</v>
      </c>
      <c r="BY349" s="43" t="e">
        <f>SUMIFS('[1]II. Quarters in Repayment'!$X:$X,'[1]II. Quarters in Repayment'!$G:$G,$AY349,'[1]II. Quarters in Repayment'!$H:$H,BY$303)</f>
        <v>#VALUE!</v>
      </c>
      <c r="BZ349" s="43"/>
      <c r="CA349" s="43"/>
      <c r="CB349" s="43"/>
      <c r="CC349" s="43"/>
      <c r="CD349" s="43"/>
      <c r="CE349" s="43"/>
      <c r="CF349" s="52"/>
      <c r="CG349" s="52"/>
    </row>
    <row r="350" spans="1:156" ht="15" customHeight="1">
      <c r="A350" s="44"/>
      <c r="B350" s="44"/>
      <c r="C350" s="44"/>
      <c r="D350" s="44"/>
      <c r="E350" s="44"/>
      <c r="F350" s="44"/>
      <c r="G350" s="44"/>
      <c r="H350" s="44"/>
      <c r="I350" s="44"/>
      <c r="J350" s="44"/>
      <c r="K350" s="44"/>
      <c r="L350" s="44"/>
      <c r="M350" s="44"/>
      <c r="N350" s="44"/>
      <c r="O350" s="44"/>
      <c r="P350" s="44"/>
      <c r="Q350" s="44"/>
      <c r="R350" s="44"/>
      <c r="S350" s="44"/>
      <c r="T350" s="44"/>
      <c r="U350" s="44"/>
      <c r="V350" s="44"/>
      <c r="W350" s="44"/>
      <c r="X350" s="44"/>
      <c r="Y350" s="44"/>
      <c r="Z350" s="44"/>
      <c r="AA350" s="44"/>
      <c r="AB350" s="44"/>
      <c r="AC350" s="44"/>
      <c r="AD350" s="44"/>
      <c r="AE350" s="44"/>
      <c r="AF350" s="44"/>
      <c r="AG350" s="44"/>
      <c r="AH350" s="44"/>
      <c r="AI350" s="44"/>
      <c r="AJ350" s="44"/>
      <c r="AK350" s="44"/>
      <c r="AL350" s="44"/>
      <c r="AM350" s="44"/>
      <c r="AN350" s="44"/>
      <c r="AO350" s="44"/>
      <c r="AP350" s="44"/>
      <c r="AQ350" s="44"/>
      <c r="AR350" s="44"/>
      <c r="AS350" s="44"/>
      <c r="AT350" s="44"/>
      <c r="AU350" s="44"/>
      <c r="AV350" s="44"/>
      <c r="AY350" s="48">
        <v>2019</v>
      </c>
      <c r="AZ350" s="43" t="e">
        <f>SUMIFS('[1]II. Quarters in Repayment'!$X:$X,'[1]II. Quarters in Repayment'!$G:$G,$AY350,'[1]II. Quarters in Repayment'!$H:$H,AZ$303)</f>
        <v>#VALUE!</v>
      </c>
      <c r="BA350" s="43" t="e">
        <f>SUMIFS('[1]II. Quarters in Repayment'!$X:$X,'[1]II. Quarters in Repayment'!$G:$G,$AY350,'[1]II. Quarters in Repayment'!$H:$H,BA$303)</f>
        <v>#VALUE!</v>
      </c>
      <c r="BB350" s="43" t="e">
        <f>SUMIFS('[1]II. Quarters in Repayment'!$X:$X,'[1]II. Quarters in Repayment'!$G:$G,$AY350,'[1]II. Quarters in Repayment'!$H:$H,BB$303)</f>
        <v>#VALUE!</v>
      </c>
      <c r="BC350" s="43" t="e">
        <f>SUMIFS('[1]II. Quarters in Repayment'!$X:$X,'[1]II. Quarters in Repayment'!$G:$G,$AY350,'[1]II. Quarters in Repayment'!$H:$H,BC$303)</f>
        <v>#VALUE!</v>
      </c>
      <c r="BD350" s="43" t="e">
        <f>SUMIFS('[1]II. Quarters in Repayment'!$X:$X,'[1]II. Quarters in Repayment'!$G:$G,$AY350,'[1]II. Quarters in Repayment'!$H:$H,BD$303)</f>
        <v>#VALUE!</v>
      </c>
      <c r="BE350" s="43" t="e">
        <f>SUMIFS('[1]II. Quarters in Repayment'!$X:$X,'[1]II. Quarters in Repayment'!$G:$G,$AY350,'[1]II. Quarters in Repayment'!$H:$H,BE$303)</f>
        <v>#VALUE!</v>
      </c>
      <c r="BF350" s="43" t="e">
        <f>SUMIFS('[1]II. Quarters in Repayment'!$X:$X,'[1]II. Quarters in Repayment'!$G:$G,$AY350,'[1]II. Quarters in Repayment'!$H:$H,BF$303)</f>
        <v>#VALUE!</v>
      </c>
      <c r="BG350" s="43" t="e">
        <f>SUMIFS('[1]II. Quarters in Repayment'!$X:$X,'[1]II. Quarters in Repayment'!$G:$G,$AY350,'[1]II. Quarters in Repayment'!$H:$H,BG$303)</f>
        <v>#VALUE!</v>
      </c>
      <c r="BH350" s="43" t="e">
        <f>SUMIFS('[1]II. Quarters in Repayment'!$X:$X,'[1]II. Quarters in Repayment'!$G:$G,$AY350,'[1]II. Quarters in Repayment'!$H:$H,BH$303)</f>
        <v>#VALUE!</v>
      </c>
      <c r="BI350" s="43" t="e">
        <f>SUMIFS('[1]II. Quarters in Repayment'!$X:$X,'[1]II. Quarters in Repayment'!$G:$G,$AY350,'[1]II. Quarters in Repayment'!$H:$H,BI$303)</f>
        <v>#VALUE!</v>
      </c>
      <c r="BJ350" s="43" t="e">
        <f>SUMIFS('[1]II. Quarters in Repayment'!$X:$X,'[1]II. Quarters in Repayment'!$G:$G,$AY350,'[1]II. Quarters in Repayment'!$H:$H,BJ$303)</f>
        <v>#VALUE!</v>
      </c>
      <c r="BK350" s="43" t="e">
        <f>SUMIFS('[1]II. Quarters in Repayment'!$X:$X,'[1]II. Quarters in Repayment'!$G:$G,$AY350,'[1]II. Quarters in Repayment'!$H:$H,BK$303)</f>
        <v>#VALUE!</v>
      </c>
      <c r="BL350" s="43" t="e">
        <f>SUMIFS('[1]II. Quarters in Repayment'!$X:$X,'[1]II. Quarters in Repayment'!$G:$G,$AY350,'[1]II. Quarters in Repayment'!$H:$H,BL$303)</f>
        <v>#VALUE!</v>
      </c>
      <c r="BM350" s="43" t="e">
        <f>SUMIFS('[1]II. Quarters in Repayment'!$X:$X,'[1]II. Quarters in Repayment'!$G:$G,$AY350,'[1]II. Quarters in Repayment'!$H:$H,BM$303)</f>
        <v>#VALUE!</v>
      </c>
      <c r="BN350" s="43" t="e">
        <f>SUMIFS('[1]II. Quarters in Repayment'!$X:$X,'[1]II. Quarters in Repayment'!$G:$G,$AY350,'[1]II. Quarters in Repayment'!$H:$H,BN$303)</f>
        <v>#VALUE!</v>
      </c>
      <c r="BO350" s="43" t="e">
        <f>SUMIFS('[1]II. Quarters in Repayment'!$X:$X,'[1]II. Quarters in Repayment'!$G:$G,$AY350,'[1]II. Quarters in Repayment'!$H:$H,BO$303)</f>
        <v>#VALUE!</v>
      </c>
      <c r="BP350" s="43" t="e">
        <f>SUMIFS('[1]II. Quarters in Repayment'!$X:$X,'[1]II. Quarters in Repayment'!$G:$G,$AY350,'[1]II. Quarters in Repayment'!$H:$H,BP$303)</f>
        <v>#VALUE!</v>
      </c>
      <c r="BQ350" s="43" t="e">
        <f>SUMIFS('[1]II. Quarters in Repayment'!$X:$X,'[1]II. Quarters in Repayment'!$G:$G,$AY350,'[1]II. Quarters in Repayment'!$H:$H,BQ$303)</f>
        <v>#VALUE!</v>
      </c>
      <c r="BR350" s="43" t="e">
        <f>SUMIFS('[1]II. Quarters in Repayment'!$X:$X,'[1]II. Quarters in Repayment'!$G:$G,$AY350,'[1]II. Quarters in Repayment'!$H:$H,BR$303)</f>
        <v>#VALUE!</v>
      </c>
      <c r="BS350" s="43" t="e">
        <f>SUMIFS('[1]II. Quarters in Repayment'!$X:$X,'[1]II. Quarters in Repayment'!$G:$G,$AY350,'[1]II. Quarters in Repayment'!$H:$H,BS$303)</f>
        <v>#VALUE!</v>
      </c>
      <c r="BT350" s="43" t="e">
        <f>SUMIFS('[1]II. Quarters in Repayment'!$X:$X,'[1]II. Quarters in Repayment'!$G:$G,$AY350,'[1]II. Quarters in Repayment'!$H:$H,BT$303)</f>
        <v>#VALUE!</v>
      </c>
      <c r="BU350" s="43" t="e">
        <f>SUMIFS('[1]II. Quarters in Repayment'!$X:$X,'[1]II. Quarters in Repayment'!$G:$G,$AY350,'[1]II. Quarters in Repayment'!$H:$H,BU$303)</f>
        <v>#VALUE!</v>
      </c>
      <c r="BV350" s="43"/>
      <c r="BW350" s="43"/>
      <c r="BX350" s="43"/>
      <c r="BY350" s="43"/>
      <c r="BZ350" s="43"/>
      <c r="CA350" s="43"/>
      <c r="CB350" s="43"/>
      <c r="CC350" s="43"/>
      <c r="CD350" s="43"/>
      <c r="CE350" s="43"/>
      <c r="CF350" s="52"/>
      <c r="CG350" s="52"/>
    </row>
    <row r="351" spans="1:156" ht="15" customHeight="1">
      <c r="A351" s="44"/>
      <c r="B351" s="44"/>
      <c r="C351" s="44"/>
      <c r="D351" s="44"/>
      <c r="E351" s="44"/>
      <c r="F351" s="44"/>
      <c r="G351" s="44"/>
      <c r="H351" s="44"/>
      <c r="I351" s="44"/>
      <c r="J351" s="44"/>
      <c r="K351" s="44"/>
      <c r="L351" s="44"/>
      <c r="M351" s="44"/>
      <c r="N351" s="44"/>
      <c r="O351" s="44"/>
      <c r="P351" s="44"/>
      <c r="Q351" s="44"/>
      <c r="R351" s="44"/>
      <c r="S351" s="44"/>
      <c r="T351" s="44"/>
      <c r="U351" s="44"/>
      <c r="V351" s="44"/>
      <c r="W351" s="44"/>
      <c r="X351" s="44"/>
      <c r="Y351" s="44"/>
      <c r="Z351" s="44"/>
      <c r="AA351" s="44"/>
      <c r="AB351" s="44"/>
      <c r="AC351" s="44"/>
      <c r="AD351" s="44"/>
      <c r="AE351" s="44"/>
      <c r="AF351" s="44"/>
      <c r="AG351" s="44"/>
      <c r="AH351" s="44"/>
      <c r="AI351" s="44"/>
      <c r="AJ351" s="44"/>
      <c r="AK351" s="44"/>
      <c r="AL351" s="44"/>
      <c r="AM351" s="44"/>
      <c r="AN351" s="44"/>
      <c r="AO351" s="44"/>
      <c r="AP351" s="44"/>
      <c r="AQ351" s="44"/>
      <c r="AR351" s="44"/>
      <c r="AS351" s="44"/>
      <c r="AT351" s="44"/>
      <c r="AU351" s="44"/>
      <c r="AV351" s="44"/>
      <c r="AY351" s="48">
        <v>2020</v>
      </c>
      <c r="AZ351" s="43" t="e">
        <f>SUMIFS('[1]II. Quarters in Repayment'!$X:$X,'[1]II. Quarters in Repayment'!$G:$G,$AY351,'[1]II. Quarters in Repayment'!$H:$H,AZ$303)</f>
        <v>#VALUE!</v>
      </c>
      <c r="BA351" s="43" t="e">
        <f>SUMIFS('[1]II. Quarters in Repayment'!$X:$X,'[1]II. Quarters in Repayment'!$G:$G,$AY351,'[1]II. Quarters in Repayment'!$H:$H,BA$303)</f>
        <v>#VALUE!</v>
      </c>
      <c r="BB351" s="43" t="e">
        <f>SUMIFS('[1]II. Quarters in Repayment'!$X:$X,'[1]II. Quarters in Repayment'!$G:$G,$AY351,'[1]II. Quarters in Repayment'!$H:$H,BB$303)</f>
        <v>#VALUE!</v>
      </c>
      <c r="BC351" s="43" t="e">
        <f>SUMIFS('[1]II. Quarters in Repayment'!$X:$X,'[1]II. Quarters in Repayment'!$G:$G,$AY351,'[1]II. Quarters in Repayment'!$H:$H,BC$303)</f>
        <v>#VALUE!</v>
      </c>
      <c r="BD351" s="43" t="e">
        <f>SUMIFS('[1]II. Quarters in Repayment'!$X:$X,'[1]II. Quarters in Repayment'!$G:$G,$AY351,'[1]II. Quarters in Repayment'!$H:$H,BD$303)</f>
        <v>#VALUE!</v>
      </c>
      <c r="BE351" s="43" t="e">
        <f>SUMIFS('[1]II. Quarters in Repayment'!$X:$X,'[1]II. Quarters in Repayment'!$G:$G,$AY351,'[1]II. Quarters in Repayment'!$H:$H,BE$303)</f>
        <v>#VALUE!</v>
      </c>
      <c r="BF351" s="43" t="e">
        <f>SUMIFS('[1]II. Quarters in Repayment'!$X:$X,'[1]II. Quarters in Repayment'!$G:$G,$AY351,'[1]II. Quarters in Repayment'!$H:$H,BF$303)</f>
        <v>#VALUE!</v>
      </c>
      <c r="BG351" s="43" t="e">
        <f>SUMIFS('[1]II. Quarters in Repayment'!$X:$X,'[1]II. Quarters in Repayment'!$G:$G,$AY351,'[1]II. Quarters in Repayment'!$H:$H,BG$303)</f>
        <v>#VALUE!</v>
      </c>
      <c r="BH351" s="43" t="e">
        <f>SUMIFS('[1]II. Quarters in Repayment'!$X:$X,'[1]II. Quarters in Repayment'!$G:$G,$AY351,'[1]II. Quarters in Repayment'!$H:$H,BH$303)</f>
        <v>#VALUE!</v>
      </c>
      <c r="BI351" s="43" t="e">
        <f>SUMIFS('[1]II. Quarters in Repayment'!$X:$X,'[1]II. Quarters in Repayment'!$G:$G,$AY351,'[1]II. Quarters in Repayment'!$H:$H,BI$303)</f>
        <v>#VALUE!</v>
      </c>
      <c r="BJ351" s="43" t="e">
        <f>SUMIFS('[1]II. Quarters in Repayment'!$X:$X,'[1]II. Quarters in Repayment'!$G:$G,$AY351,'[1]II. Quarters in Repayment'!$H:$H,BJ$303)</f>
        <v>#VALUE!</v>
      </c>
      <c r="BK351" s="43" t="e">
        <f>SUMIFS('[1]II. Quarters in Repayment'!$X:$X,'[1]II. Quarters in Repayment'!$G:$G,$AY351,'[1]II. Quarters in Repayment'!$H:$H,BK$303)</f>
        <v>#VALUE!</v>
      </c>
      <c r="BL351" s="43" t="e">
        <f>SUMIFS('[1]II. Quarters in Repayment'!$X:$X,'[1]II. Quarters in Repayment'!$G:$G,$AY351,'[1]II. Quarters in Repayment'!$H:$H,BL$303)</f>
        <v>#VALUE!</v>
      </c>
      <c r="BM351" s="43" t="e">
        <f>SUMIFS('[1]II. Quarters in Repayment'!$X:$X,'[1]II. Quarters in Repayment'!$G:$G,$AY351,'[1]II. Quarters in Repayment'!$H:$H,BM$303)</f>
        <v>#VALUE!</v>
      </c>
      <c r="BN351" s="43" t="e">
        <f>SUMIFS('[1]II. Quarters in Repayment'!$X:$X,'[1]II. Quarters in Repayment'!$G:$G,$AY351,'[1]II. Quarters in Repayment'!$H:$H,BN$303)</f>
        <v>#VALUE!</v>
      </c>
      <c r="BO351" s="43" t="e">
        <f>SUMIFS('[1]II. Quarters in Repayment'!$X:$X,'[1]II. Quarters in Repayment'!$G:$G,$AY351,'[1]II. Quarters in Repayment'!$H:$H,BO$303)</f>
        <v>#VALUE!</v>
      </c>
      <c r="BP351" s="43" t="e">
        <f>SUMIFS('[1]II. Quarters in Repayment'!$X:$X,'[1]II. Quarters in Repayment'!$G:$G,$AY351,'[1]II. Quarters in Repayment'!$H:$H,BP$303)</f>
        <v>#VALUE!</v>
      </c>
      <c r="BQ351" s="43" t="e">
        <f>SUMIFS('[1]II. Quarters in Repayment'!$X:$X,'[1]II. Quarters in Repayment'!$G:$G,$AY351,'[1]II. Quarters in Repayment'!$H:$H,BQ$303)</f>
        <v>#VALUE!</v>
      </c>
      <c r="BR351" s="43"/>
      <c r="BS351" s="43"/>
      <c r="BT351" s="43"/>
      <c r="BU351" s="43"/>
      <c r="BV351" s="43"/>
      <c r="BW351" s="43"/>
      <c r="BX351" s="43"/>
      <c r="BY351" s="43"/>
      <c r="BZ351" s="43"/>
      <c r="CA351" s="43"/>
      <c r="CB351" s="43"/>
      <c r="CC351" s="43"/>
      <c r="CD351" s="43"/>
      <c r="CE351" s="43"/>
      <c r="CF351" s="52"/>
      <c r="CG351" s="52"/>
    </row>
    <row r="352" spans="1:156" ht="15" customHeight="1">
      <c r="A352" s="44"/>
      <c r="B352" s="44"/>
      <c r="C352" s="44"/>
      <c r="D352" s="44"/>
      <c r="E352" s="44"/>
      <c r="F352" s="44"/>
      <c r="G352" s="44"/>
      <c r="H352" s="44"/>
      <c r="I352" s="44"/>
      <c r="J352" s="44"/>
      <c r="K352" s="44"/>
      <c r="L352" s="44"/>
      <c r="M352" s="44"/>
      <c r="N352" s="44"/>
      <c r="O352" s="44"/>
      <c r="P352" s="44"/>
      <c r="Q352" s="44"/>
      <c r="R352" s="44"/>
      <c r="S352" s="44"/>
      <c r="T352" s="44"/>
      <c r="U352" s="44"/>
      <c r="V352" s="44"/>
      <c r="W352" s="44"/>
      <c r="X352" s="44"/>
      <c r="Y352" s="44"/>
      <c r="Z352" s="44"/>
      <c r="AA352" s="44"/>
      <c r="AB352" s="44"/>
      <c r="AC352" s="44"/>
      <c r="AD352" s="44"/>
      <c r="AE352" s="44"/>
      <c r="AF352" s="44"/>
      <c r="AG352" s="44"/>
      <c r="AH352" s="44"/>
      <c r="AI352" s="44"/>
      <c r="AJ352" s="44"/>
      <c r="AK352" s="44"/>
      <c r="AL352" s="44"/>
      <c r="AM352" s="44"/>
      <c r="AN352" s="44"/>
      <c r="AO352" s="44"/>
      <c r="AP352" s="44"/>
      <c r="AQ352" s="44"/>
      <c r="AR352" s="44"/>
      <c r="AS352" s="44"/>
      <c r="AT352" s="44"/>
      <c r="AU352" s="44"/>
      <c r="AV352" s="44"/>
      <c r="AY352" s="48">
        <v>2021</v>
      </c>
      <c r="AZ352" s="43" t="e">
        <f>SUMIFS('[1]II. Quarters in Repayment'!$X:$X,'[1]II. Quarters in Repayment'!$G:$G,$AY352,'[1]II. Quarters in Repayment'!$H:$H,AZ$303)</f>
        <v>#VALUE!</v>
      </c>
      <c r="BA352" s="43" t="e">
        <f>SUMIFS('[1]II. Quarters in Repayment'!$X:$X,'[1]II. Quarters in Repayment'!$G:$G,$AY352,'[1]II. Quarters in Repayment'!$H:$H,BA$303)</f>
        <v>#VALUE!</v>
      </c>
      <c r="BB352" s="43" t="e">
        <f>SUMIFS('[1]II. Quarters in Repayment'!$X:$X,'[1]II. Quarters in Repayment'!$G:$G,$AY352,'[1]II. Quarters in Repayment'!$H:$H,BB$303)</f>
        <v>#VALUE!</v>
      </c>
      <c r="BC352" s="43" t="e">
        <f>SUMIFS('[1]II. Quarters in Repayment'!$X:$X,'[1]II. Quarters in Repayment'!$G:$G,$AY352,'[1]II. Quarters in Repayment'!$H:$H,BC$303)</f>
        <v>#VALUE!</v>
      </c>
      <c r="BD352" s="43" t="e">
        <f>SUMIFS('[1]II. Quarters in Repayment'!$X:$X,'[1]II. Quarters in Repayment'!$G:$G,$AY352,'[1]II. Quarters in Repayment'!$H:$H,BD$303)</f>
        <v>#VALUE!</v>
      </c>
      <c r="BE352" s="43" t="e">
        <f>SUMIFS('[1]II. Quarters in Repayment'!$X:$X,'[1]II. Quarters in Repayment'!$G:$G,$AY352,'[1]II. Quarters in Repayment'!$H:$H,BE$303)</f>
        <v>#VALUE!</v>
      </c>
      <c r="BF352" s="43" t="e">
        <f>SUMIFS('[1]II. Quarters in Repayment'!$X:$X,'[1]II. Quarters in Repayment'!$G:$G,$AY352,'[1]II. Quarters in Repayment'!$H:$H,BF$303)</f>
        <v>#VALUE!</v>
      </c>
      <c r="BG352" s="43" t="e">
        <f>SUMIFS('[1]II. Quarters in Repayment'!$X:$X,'[1]II. Quarters in Repayment'!$G:$G,$AY352,'[1]II. Quarters in Repayment'!$H:$H,BG$303)</f>
        <v>#VALUE!</v>
      </c>
      <c r="BH352" s="43" t="e">
        <f>SUMIFS('[1]II. Quarters in Repayment'!$X:$X,'[1]II. Quarters in Repayment'!$G:$G,$AY352,'[1]II. Quarters in Repayment'!$H:$H,BH$303)</f>
        <v>#VALUE!</v>
      </c>
      <c r="BI352" s="43" t="e">
        <f>SUMIFS('[1]II. Quarters in Repayment'!$X:$X,'[1]II. Quarters in Repayment'!$G:$G,$AY352,'[1]II. Quarters in Repayment'!$H:$H,BI$303)</f>
        <v>#VALUE!</v>
      </c>
      <c r="BJ352" s="43" t="e">
        <f>SUMIFS('[1]II. Quarters in Repayment'!$X:$X,'[1]II. Quarters in Repayment'!$G:$G,$AY352,'[1]II. Quarters in Repayment'!$H:$H,BJ$303)</f>
        <v>#VALUE!</v>
      </c>
      <c r="BK352" s="43" t="e">
        <f>SUMIFS('[1]II. Quarters in Repayment'!$X:$X,'[1]II. Quarters in Repayment'!$G:$G,$AY352,'[1]II. Quarters in Repayment'!$H:$H,BK$303)</f>
        <v>#VALUE!</v>
      </c>
      <c r="BL352" s="43" t="e">
        <f>SUMIFS('[1]II. Quarters in Repayment'!$X:$X,'[1]II. Quarters in Repayment'!$G:$G,$AY352,'[1]II. Quarters in Repayment'!$H:$H,BL$303)</f>
        <v>#VALUE!</v>
      </c>
      <c r="BM352" s="43" t="e">
        <f>SUMIFS('[1]II. Quarters in Repayment'!$X:$X,'[1]II. Quarters in Repayment'!$G:$G,$AY352,'[1]II. Quarters in Repayment'!$H:$H,BM$303)</f>
        <v>#VALUE!</v>
      </c>
      <c r="BN352" s="43"/>
      <c r="BO352" s="43"/>
      <c r="BP352" s="43"/>
      <c r="BQ352" s="43"/>
      <c r="BR352" s="43"/>
      <c r="BS352" s="43"/>
      <c r="BT352" s="43"/>
      <c r="BU352" s="43"/>
      <c r="BV352" s="43"/>
      <c r="BW352" s="43"/>
      <c r="BX352" s="43"/>
      <c r="BY352" s="43"/>
      <c r="BZ352" s="43"/>
      <c r="CA352" s="43"/>
      <c r="CB352" s="43"/>
      <c r="CC352" s="43"/>
      <c r="CD352" s="43"/>
      <c r="CE352" s="43"/>
      <c r="CF352" s="52"/>
      <c r="CG352" s="52"/>
    </row>
    <row r="353" spans="1:85" ht="15" customHeight="1">
      <c r="A353" s="44"/>
      <c r="B353" s="44"/>
      <c r="C353" s="44"/>
      <c r="D353" s="44"/>
      <c r="E353" s="44"/>
      <c r="F353" s="44"/>
      <c r="G353" s="44"/>
      <c r="H353" s="44"/>
      <c r="I353" s="44"/>
      <c r="J353" s="44"/>
      <c r="K353" s="44"/>
      <c r="L353" s="44"/>
      <c r="M353" s="44"/>
      <c r="N353" s="44"/>
      <c r="O353" s="44"/>
      <c r="P353" s="44"/>
      <c r="Q353" s="44"/>
      <c r="R353" s="44"/>
      <c r="S353" s="44"/>
      <c r="T353" s="44"/>
      <c r="U353" s="44"/>
      <c r="V353" s="44"/>
      <c r="W353" s="44"/>
      <c r="X353" s="44"/>
      <c r="Y353" s="44"/>
      <c r="Z353" s="44"/>
      <c r="AA353" s="44"/>
      <c r="AB353" s="44"/>
      <c r="AC353" s="44"/>
      <c r="AD353" s="44"/>
      <c r="AE353" s="44"/>
      <c r="AF353" s="44"/>
      <c r="AG353" s="44"/>
      <c r="AH353" s="44"/>
      <c r="AI353" s="44"/>
      <c r="AJ353" s="44"/>
      <c r="AK353" s="44"/>
      <c r="AL353" s="44"/>
      <c r="AM353" s="44"/>
      <c r="AN353" s="44"/>
      <c r="AO353" s="44"/>
      <c r="AP353" s="44"/>
      <c r="AQ353" s="44"/>
      <c r="AR353" s="44"/>
      <c r="AS353" s="44"/>
      <c r="AT353" s="44"/>
      <c r="AU353" s="44"/>
      <c r="AV353" s="44"/>
      <c r="AY353" s="48">
        <v>2022</v>
      </c>
      <c r="AZ353" s="43" t="e">
        <f>SUMIFS('[1]II. Quarters in Repayment'!$X:$X,'[1]II. Quarters in Repayment'!$G:$G,$AY353,'[1]II. Quarters in Repayment'!$H:$H,AZ$303)</f>
        <v>#VALUE!</v>
      </c>
      <c r="BA353" s="43" t="e">
        <f>SUMIFS('[1]II. Quarters in Repayment'!$X:$X,'[1]II. Quarters in Repayment'!$G:$G,$AY353,'[1]II. Quarters in Repayment'!$H:$H,BA$303)</f>
        <v>#VALUE!</v>
      </c>
      <c r="BB353" s="43" t="e">
        <f>SUMIFS('[1]II. Quarters in Repayment'!$X:$X,'[1]II. Quarters in Repayment'!$G:$G,$AY353,'[1]II. Quarters in Repayment'!$H:$H,BB$303)</f>
        <v>#VALUE!</v>
      </c>
      <c r="BC353" s="43" t="e">
        <f>SUMIFS('[1]II. Quarters in Repayment'!$X:$X,'[1]II. Quarters in Repayment'!$G:$G,$AY353,'[1]II. Quarters in Repayment'!$H:$H,BC$303)</f>
        <v>#VALUE!</v>
      </c>
      <c r="BD353" s="43" t="e">
        <f>SUMIFS('[1]II. Quarters in Repayment'!$X:$X,'[1]II. Quarters in Repayment'!$G:$G,$AY353,'[1]II. Quarters in Repayment'!$H:$H,BD$303)</f>
        <v>#VALUE!</v>
      </c>
      <c r="BE353" s="43" t="e">
        <f>SUMIFS('[1]II. Quarters in Repayment'!$X:$X,'[1]II. Quarters in Repayment'!$G:$G,$AY353,'[1]II. Quarters in Repayment'!$H:$H,BE$303)</f>
        <v>#VALUE!</v>
      </c>
      <c r="BF353" s="43" t="e">
        <f>SUMIFS('[1]II. Quarters in Repayment'!$X:$X,'[1]II. Quarters in Repayment'!$G:$G,$AY353,'[1]II. Quarters in Repayment'!$H:$H,BF$303)</f>
        <v>#VALUE!</v>
      </c>
      <c r="BG353" s="43" t="e">
        <f>SUMIFS('[1]II. Quarters in Repayment'!$X:$X,'[1]II. Quarters in Repayment'!$G:$G,$AY353,'[1]II. Quarters in Repayment'!$H:$H,BG$303)</f>
        <v>#VALUE!</v>
      </c>
      <c r="BH353" s="43" t="e">
        <f>SUMIFS('[1]II. Quarters in Repayment'!$X:$X,'[1]II. Quarters in Repayment'!$G:$G,$AY353,'[1]II. Quarters in Repayment'!$H:$H,BH$303)</f>
        <v>#VALUE!</v>
      </c>
      <c r="BI353" s="43" t="e">
        <f>SUMIFS('[1]II. Quarters in Repayment'!$X:$X,'[1]II. Quarters in Repayment'!$G:$G,$AY353,'[1]II. Quarters in Repayment'!$H:$H,BI$303)</f>
        <v>#VALUE!</v>
      </c>
      <c r="BJ353" s="43"/>
      <c r="BK353" s="43"/>
      <c r="BL353" s="43"/>
      <c r="BM353" s="43"/>
      <c r="BN353" s="43"/>
      <c r="BO353" s="43"/>
      <c r="BP353" s="43"/>
      <c r="BQ353" s="43"/>
      <c r="BR353" s="43"/>
      <c r="BS353" s="43"/>
      <c r="BT353" s="43"/>
      <c r="BU353" s="43"/>
      <c r="BV353" s="43"/>
      <c r="BW353" s="43"/>
      <c r="BX353" s="43"/>
      <c r="BY353" s="43"/>
      <c r="BZ353" s="43"/>
      <c r="CA353" s="43"/>
      <c r="CB353" s="43"/>
      <c r="CC353" s="43"/>
      <c r="CD353" s="43"/>
      <c r="CE353" s="43"/>
      <c r="CF353" s="52"/>
      <c r="CG353" s="52"/>
    </row>
    <row r="354" spans="1:85" ht="15" customHeight="1">
      <c r="A354" s="44"/>
      <c r="B354" s="105"/>
      <c r="C354" s="105"/>
      <c r="D354" s="105"/>
      <c r="E354" s="105"/>
      <c r="F354" s="105"/>
      <c r="G354" s="105"/>
      <c r="H354" s="105"/>
      <c r="I354" s="105"/>
      <c r="J354" s="105"/>
      <c r="K354" s="105"/>
      <c r="L354" s="105"/>
      <c r="M354" s="105"/>
      <c r="N354" s="105"/>
      <c r="O354" s="105"/>
      <c r="P354" s="105"/>
      <c r="Q354" s="105"/>
      <c r="R354" s="105"/>
      <c r="S354" s="105"/>
      <c r="T354" s="105"/>
      <c r="U354" s="105"/>
      <c r="V354" s="105"/>
      <c r="W354" s="105"/>
      <c r="X354" s="105"/>
      <c r="Y354" s="105"/>
      <c r="Z354" s="105"/>
      <c r="AA354" s="105"/>
      <c r="AB354" s="105"/>
      <c r="AC354" s="105"/>
      <c r="AD354" s="105"/>
      <c r="AE354" s="105"/>
      <c r="AF354" s="105"/>
      <c r="AG354" s="105"/>
      <c r="AH354" s="105"/>
      <c r="AI354" s="105"/>
      <c r="AJ354" s="105"/>
      <c r="AK354" s="105"/>
      <c r="AL354" s="105"/>
      <c r="AM354" s="105"/>
      <c r="AN354" s="105"/>
      <c r="AO354" s="105"/>
      <c r="AP354" s="105"/>
      <c r="AQ354" s="105"/>
      <c r="AR354" s="105"/>
      <c r="AS354" s="105"/>
      <c r="AT354" s="105"/>
      <c r="AU354" s="44"/>
      <c r="AV354" s="44"/>
      <c r="AY354" s="48">
        <v>2023</v>
      </c>
      <c r="AZ354" s="43" t="e">
        <f>SUMIFS('[1]II. Quarters in Repayment'!$X:$X,'[1]II. Quarters in Repayment'!$G:$G,$AY354,'[1]II. Quarters in Repayment'!$H:$H,AZ$303)</f>
        <v>#VALUE!</v>
      </c>
      <c r="BA354" s="43" t="e">
        <f>SUMIFS('[1]II. Quarters in Repayment'!$X:$X,'[1]II. Quarters in Repayment'!$G:$G,$AY354,'[1]II. Quarters in Repayment'!$H:$H,BA$303)</f>
        <v>#VALUE!</v>
      </c>
      <c r="BB354" s="43" t="e">
        <f>SUMIFS('[1]II. Quarters in Repayment'!$X:$X,'[1]II. Quarters in Repayment'!$G:$G,$AY354,'[1]II. Quarters in Repayment'!$H:$H,BB$303)</f>
        <v>#VALUE!</v>
      </c>
      <c r="BC354" s="43" t="e">
        <f>SUMIFS('[1]II. Quarters in Repayment'!$X:$X,'[1]II. Quarters in Repayment'!$G:$G,$AY354,'[1]II. Quarters in Repayment'!$H:$H,BC$303)</f>
        <v>#VALUE!</v>
      </c>
      <c r="BD354" s="43" t="e">
        <f>SUMIFS('[1]II. Quarters in Repayment'!$X:$X,'[1]II. Quarters in Repayment'!$G:$G,$AY354,'[1]II. Quarters in Repayment'!$H:$H,BD$303)</f>
        <v>#VALUE!</v>
      </c>
      <c r="BE354" s="43" t="e">
        <f>SUMIFS('[1]II. Quarters in Repayment'!$X:$X,'[1]II. Quarters in Repayment'!$G:$G,$AY354,'[1]II. Quarters in Repayment'!$H:$H,BE$303)</f>
        <v>#VALUE!</v>
      </c>
      <c r="BF354" s="43"/>
      <c r="BG354" s="43"/>
      <c r="BH354" s="43"/>
      <c r="BI354" s="43"/>
      <c r="BJ354" s="43"/>
      <c r="BK354" s="43"/>
      <c r="BL354" s="43"/>
      <c r="BM354" s="43"/>
      <c r="BN354" s="43"/>
      <c r="BO354" s="43"/>
      <c r="BP354" s="43"/>
      <c r="BQ354" s="43"/>
      <c r="BR354" s="43"/>
      <c r="BS354" s="43"/>
      <c r="BT354" s="43"/>
      <c r="BU354" s="43"/>
      <c r="BV354" s="43"/>
      <c r="BW354" s="43"/>
      <c r="BX354" s="43"/>
      <c r="BY354" s="43"/>
      <c r="BZ354" s="43"/>
      <c r="CA354" s="43"/>
      <c r="CB354" s="43"/>
      <c r="CC354" s="43"/>
      <c r="CD354" s="43"/>
      <c r="CE354" s="43"/>
      <c r="CF354" s="52"/>
      <c r="CG354" s="52"/>
    </row>
    <row r="355" spans="1:85" ht="15" customHeight="1">
      <c r="A355" s="44"/>
      <c r="B355" s="73"/>
      <c r="C355" s="73"/>
      <c r="D355" s="73"/>
      <c r="E355" s="73"/>
      <c r="F355" s="73"/>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44"/>
    </row>
    <row r="356" spans="1:85" ht="15" customHeight="1">
      <c r="A356" s="105" t="str">
        <f>_xlfn.CONCAT("Data as of: ", TEXT($AZ$2,"dd mmmm yyyy"))</f>
        <v>Data as of: 30 June 2025</v>
      </c>
      <c r="B356" s="105"/>
      <c r="C356" s="105"/>
      <c r="D356" s="105"/>
      <c r="E356" s="105"/>
      <c r="F356" s="105"/>
      <c r="G356" s="105"/>
      <c r="H356" s="105"/>
      <c r="I356" s="105"/>
      <c r="J356" s="105"/>
      <c r="K356" s="105"/>
      <c r="L356" s="105"/>
      <c r="M356" s="105"/>
      <c r="N356" s="105"/>
      <c r="O356" s="105"/>
      <c r="P356" s="105"/>
      <c r="Q356" s="105"/>
      <c r="R356" s="105"/>
      <c r="S356" s="105"/>
      <c r="T356" s="105"/>
      <c r="U356" s="105"/>
      <c r="V356" s="105"/>
      <c r="W356" s="105"/>
      <c r="X356" s="105"/>
      <c r="Y356" s="105"/>
      <c r="Z356" s="105"/>
      <c r="AA356" s="105"/>
      <c r="AB356" s="105"/>
      <c r="AC356" s="105"/>
      <c r="AD356" s="105"/>
      <c r="AE356" s="105"/>
      <c r="AF356" s="105"/>
      <c r="AG356" s="105"/>
      <c r="AH356" s="105"/>
      <c r="AI356" s="105"/>
      <c r="AJ356" s="105"/>
      <c r="AK356" s="105"/>
      <c r="AL356" s="105"/>
      <c r="AM356" s="105"/>
      <c r="AN356" s="105"/>
      <c r="AO356" s="105"/>
      <c r="AP356" s="105"/>
      <c r="AQ356" s="105"/>
      <c r="AR356" s="105"/>
      <c r="AS356" s="105"/>
      <c r="AT356" s="105"/>
      <c r="AU356" s="105"/>
      <c r="AV356" s="44"/>
      <c r="AY356" s="54" t="s">
        <v>85</v>
      </c>
      <c r="AZ356" s="49">
        <v>1</v>
      </c>
      <c r="BA356" s="49">
        <v>2</v>
      </c>
      <c r="BB356" s="49">
        <v>3</v>
      </c>
      <c r="BC356" s="49">
        <v>4</v>
      </c>
      <c r="BD356" s="49">
        <v>5</v>
      </c>
      <c r="BE356" s="49">
        <v>6</v>
      </c>
      <c r="BF356" s="49">
        <v>7</v>
      </c>
      <c r="BG356" s="49">
        <v>8</v>
      </c>
      <c r="BH356" s="49">
        <v>9</v>
      </c>
      <c r="BI356" s="49">
        <v>10</v>
      </c>
      <c r="BJ356" s="49">
        <v>11</v>
      </c>
      <c r="BK356" s="49">
        <v>12</v>
      </c>
      <c r="BL356" s="49">
        <v>13</v>
      </c>
      <c r="BM356" s="49">
        <v>14</v>
      </c>
      <c r="BN356" s="49">
        <v>15</v>
      </c>
      <c r="BO356" s="49">
        <v>16</v>
      </c>
      <c r="BP356" s="49">
        <v>17</v>
      </c>
      <c r="BQ356" s="49">
        <v>18</v>
      </c>
      <c r="BR356" s="49">
        <v>19</v>
      </c>
      <c r="BS356" s="49">
        <v>20</v>
      </c>
      <c r="BT356" s="49">
        <v>21</v>
      </c>
      <c r="BU356" s="49">
        <v>22</v>
      </c>
      <c r="BV356" s="49">
        <v>23</v>
      </c>
      <c r="BW356" s="49">
        <v>24</v>
      </c>
      <c r="BX356" s="49">
        <v>25</v>
      </c>
      <c r="BY356" s="49">
        <v>26</v>
      </c>
      <c r="BZ356" s="49">
        <v>27</v>
      </c>
      <c r="CA356" s="49">
        <v>28</v>
      </c>
      <c r="CB356" s="49">
        <v>29</v>
      </c>
      <c r="CC356" s="49">
        <v>30</v>
      </c>
      <c r="CD356" s="49">
        <v>31</v>
      </c>
      <c r="CE356" s="49">
        <v>32</v>
      </c>
      <c r="CF356" s="49">
        <v>33</v>
      </c>
      <c r="CG356" s="49">
        <v>34</v>
      </c>
    </row>
    <row r="357" spans="1:85" ht="15" customHeight="1">
      <c r="A357" s="108" t="s">
        <v>125</v>
      </c>
      <c r="B357" s="108"/>
      <c r="C357" s="108"/>
      <c r="D357" s="108"/>
      <c r="E357" s="108"/>
      <c r="F357" s="108"/>
      <c r="G357" s="108"/>
      <c r="H357" s="108"/>
      <c r="I357" s="108"/>
      <c r="J357" s="108"/>
      <c r="K357" s="108"/>
      <c r="L357" s="108"/>
      <c r="M357" s="108"/>
      <c r="N357" s="108"/>
      <c r="O357" s="108"/>
      <c r="P357" s="108"/>
      <c r="Q357" s="108"/>
      <c r="R357" s="108"/>
      <c r="S357" s="108"/>
      <c r="T357" s="108"/>
      <c r="U357" s="108"/>
      <c r="V357" s="108"/>
      <c r="W357" s="108"/>
      <c r="X357" s="108"/>
      <c r="Y357" s="108"/>
      <c r="Z357" s="108"/>
      <c r="AA357" s="108"/>
      <c r="AB357" s="108"/>
      <c r="AC357" s="108"/>
      <c r="AD357" s="108"/>
      <c r="AE357" s="108"/>
      <c r="AF357" s="108"/>
      <c r="AG357" s="108"/>
      <c r="AH357" s="108"/>
      <c r="AI357" s="108"/>
      <c r="AJ357" s="108"/>
      <c r="AK357" s="108"/>
      <c r="AL357" s="108"/>
      <c r="AM357" s="108"/>
      <c r="AN357" s="108"/>
      <c r="AO357" s="108"/>
      <c r="AP357" s="108"/>
      <c r="AQ357" s="108"/>
      <c r="AR357" s="108"/>
      <c r="AS357" s="108"/>
      <c r="AT357" s="108"/>
      <c r="AU357" s="108"/>
      <c r="AV357" s="108"/>
      <c r="AY357" s="48">
        <v>2016</v>
      </c>
      <c r="AZ357" s="43" t="e">
        <f>SUMIFS('[1]II. Quarters in Repayment'!$AB:$AB,'[1]II. Quarters in Repayment'!$G:$G,$AY357,'[1]II. Quarters in Repayment'!$H:$H,AZ$303)</f>
        <v>#VALUE!</v>
      </c>
      <c r="BA357" s="43" t="e">
        <f>SUMIFS('[1]II. Quarters in Repayment'!$AB:$AB,'[1]II. Quarters in Repayment'!$G:$G,$AY357,'[1]II. Quarters in Repayment'!$H:$H,BA$303)</f>
        <v>#VALUE!</v>
      </c>
      <c r="BB357" s="43" t="e">
        <f>SUMIFS('[1]II. Quarters in Repayment'!$AB:$AB,'[1]II. Quarters in Repayment'!$G:$G,$AY357,'[1]II. Quarters in Repayment'!$H:$H,BB$303)</f>
        <v>#VALUE!</v>
      </c>
      <c r="BC357" s="43" t="e">
        <f>SUMIFS('[1]II. Quarters in Repayment'!$AB:$AB,'[1]II. Quarters in Repayment'!$G:$G,$AY357,'[1]II. Quarters in Repayment'!$H:$H,BC$303)</f>
        <v>#VALUE!</v>
      </c>
      <c r="BD357" s="43" t="e">
        <f>SUMIFS('[1]II. Quarters in Repayment'!$AB:$AB,'[1]II. Quarters in Repayment'!$G:$G,$AY357,'[1]II. Quarters in Repayment'!$H:$H,BD$303)</f>
        <v>#VALUE!</v>
      </c>
      <c r="BE357" s="43" t="e">
        <f>SUMIFS('[1]II. Quarters in Repayment'!$AB:$AB,'[1]II. Quarters in Repayment'!$G:$G,$AY357,'[1]II. Quarters in Repayment'!$H:$H,BE$303)</f>
        <v>#VALUE!</v>
      </c>
      <c r="BF357" s="43" t="e">
        <f>SUMIFS('[1]II. Quarters in Repayment'!$AB:$AB,'[1]II. Quarters in Repayment'!$G:$G,$AY357,'[1]II. Quarters in Repayment'!$H:$H,BF$303)</f>
        <v>#VALUE!</v>
      </c>
      <c r="BG357" s="43" t="e">
        <f>SUMIFS('[1]II. Quarters in Repayment'!$AB:$AB,'[1]II. Quarters in Repayment'!$G:$G,$AY357,'[1]II. Quarters in Repayment'!$H:$H,BG$303)</f>
        <v>#VALUE!</v>
      </c>
      <c r="BH357" s="43" t="e">
        <f>SUMIFS('[1]II. Quarters in Repayment'!$AB:$AB,'[1]II. Quarters in Repayment'!$G:$G,$AY357,'[1]II. Quarters in Repayment'!$H:$H,BH$303)</f>
        <v>#VALUE!</v>
      </c>
      <c r="BI357" s="43" t="e">
        <f>SUMIFS('[1]II. Quarters in Repayment'!$AB:$AB,'[1]II. Quarters in Repayment'!$G:$G,$AY357,'[1]II. Quarters in Repayment'!$H:$H,BI$303)</f>
        <v>#VALUE!</v>
      </c>
      <c r="BJ357" s="43" t="e">
        <f>SUMIFS('[1]II. Quarters in Repayment'!$AB:$AB,'[1]II. Quarters in Repayment'!$G:$G,$AY357,'[1]II. Quarters in Repayment'!$H:$H,BJ$303)</f>
        <v>#VALUE!</v>
      </c>
      <c r="BK357" s="43" t="e">
        <f>SUMIFS('[1]II. Quarters in Repayment'!$AB:$AB,'[1]II. Quarters in Repayment'!$G:$G,$AY357,'[1]II. Quarters in Repayment'!$H:$H,BK$303)</f>
        <v>#VALUE!</v>
      </c>
      <c r="BL357" s="43" t="e">
        <f>SUMIFS('[1]II. Quarters in Repayment'!$AB:$AB,'[1]II. Quarters in Repayment'!$G:$G,$AY357,'[1]II. Quarters in Repayment'!$H:$H,BL$303)</f>
        <v>#VALUE!</v>
      </c>
      <c r="BM357" s="43" t="e">
        <f>SUMIFS('[1]II. Quarters in Repayment'!$AB:$AB,'[1]II. Quarters in Repayment'!$G:$G,$AY357,'[1]II. Quarters in Repayment'!$H:$H,BM$303)</f>
        <v>#VALUE!</v>
      </c>
      <c r="BN357" s="43" t="e">
        <f>SUMIFS('[1]II. Quarters in Repayment'!$AB:$AB,'[1]II. Quarters in Repayment'!$G:$G,$AY357,'[1]II. Quarters in Repayment'!$H:$H,BN$303)</f>
        <v>#VALUE!</v>
      </c>
      <c r="BO357" s="43" t="e">
        <f>SUMIFS('[1]II. Quarters in Repayment'!$AB:$AB,'[1]II. Quarters in Repayment'!$G:$G,$AY357,'[1]II. Quarters in Repayment'!$H:$H,BO$303)</f>
        <v>#VALUE!</v>
      </c>
      <c r="BP357" s="55" t="e">
        <f>AVERAGE(BO357,BQ357)</f>
        <v>#VALUE!</v>
      </c>
      <c r="BQ357" s="43" t="e">
        <f>SUMIFS('[1]II. Quarters in Repayment'!$AB:$AB,'[1]II. Quarters in Repayment'!$G:$G,$AY357,'[1]II. Quarters in Repayment'!$H:$H,BQ$303)</f>
        <v>#VALUE!</v>
      </c>
      <c r="BR357" s="43" t="e">
        <f>SUMIFS('[1]II. Quarters in Repayment'!$AB:$AB,'[1]II. Quarters in Repayment'!$G:$G,$AY357,'[1]II. Quarters in Repayment'!$H:$H,BR$303)</f>
        <v>#VALUE!</v>
      </c>
      <c r="BS357" s="43" t="e">
        <f>SUMIFS('[1]II. Quarters in Repayment'!$AB:$AB,'[1]II. Quarters in Repayment'!$G:$G,$AY357,'[1]II. Quarters in Repayment'!$H:$H,BS$303)</f>
        <v>#VALUE!</v>
      </c>
      <c r="BT357" s="43" t="e">
        <f>SUMIFS('[1]II. Quarters in Repayment'!$AB:$AB,'[1]II. Quarters in Repayment'!$G:$G,$AY357,'[1]II. Quarters in Repayment'!$H:$H,BT$303)</f>
        <v>#VALUE!</v>
      </c>
      <c r="BU357" s="43" t="e">
        <f>SUMIFS('[1]II. Quarters in Repayment'!$AB:$AB,'[1]II. Quarters in Repayment'!$G:$G,$AY357,'[1]II. Quarters in Repayment'!$H:$H,BU$303)</f>
        <v>#VALUE!</v>
      </c>
      <c r="BV357" s="43" t="e">
        <f>SUMIFS('[1]II. Quarters in Repayment'!$AB:$AB,'[1]II. Quarters in Repayment'!$G:$G,$AY357,'[1]II. Quarters in Repayment'!$H:$H,BV$303)</f>
        <v>#VALUE!</v>
      </c>
      <c r="BW357" s="43" t="e">
        <f>SUMIFS('[1]II. Quarters in Repayment'!$AB:$AB,'[1]II. Quarters in Repayment'!$G:$G,$AY357,'[1]II. Quarters in Repayment'!$H:$H,BW$303)</f>
        <v>#VALUE!</v>
      </c>
      <c r="BX357" s="43" t="e">
        <f>SUMIFS('[1]II. Quarters in Repayment'!$AB:$AB,'[1]II. Quarters in Repayment'!$G:$G,$AY357,'[1]II. Quarters in Repayment'!$H:$H,BX$303)</f>
        <v>#VALUE!</v>
      </c>
      <c r="BY357" s="43" t="e">
        <f>SUMIFS('[1]II. Quarters in Repayment'!$AB:$AB,'[1]II. Quarters in Repayment'!$G:$G,$AY357,'[1]II. Quarters in Repayment'!$H:$H,BY$303)</f>
        <v>#VALUE!</v>
      </c>
      <c r="BZ357" s="43" t="e">
        <f>SUMIFS('[1]II. Quarters in Repayment'!$AB:$AB,'[1]II. Quarters in Repayment'!$G:$G,$AY357,'[1]II. Quarters in Repayment'!$H:$H,BZ$303)</f>
        <v>#VALUE!</v>
      </c>
      <c r="CA357" s="43" t="e">
        <f>SUMIFS('[1]II. Quarters in Repayment'!$AB:$AB,'[1]II. Quarters in Repayment'!$G:$G,$AY357,'[1]II. Quarters in Repayment'!$H:$H,CA$303)</f>
        <v>#VALUE!</v>
      </c>
      <c r="CB357" s="43" t="e">
        <f>SUMIFS('[1]II. Quarters in Repayment'!$AB:$AB,'[1]II. Quarters in Repayment'!$G:$G,$AY357,'[1]II. Quarters in Repayment'!$H:$H,CB$303)</f>
        <v>#VALUE!</v>
      </c>
      <c r="CC357" s="43" t="e">
        <f>SUMIFS('[1]II. Quarters in Repayment'!$AB:$AB,'[1]II. Quarters in Repayment'!$G:$G,$AY357,'[1]II. Quarters in Repayment'!$H:$H,CC$303)</f>
        <v>#VALUE!</v>
      </c>
      <c r="CD357" s="43" t="e">
        <f>SUMIFS('[1]II. Quarters in Repayment'!$AB:$AB,'[1]II. Quarters in Repayment'!$G:$G,$AY357,'[1]II. Quarters in Repayment'!$H:$H,CD$303)</f>
        <v>#VALUE!</v>
      </c>
      <c r="CE357" s="43" t="e">
        <f>SUMIFS('[1]II. Quarters in Repayment'!$AB:$AB,'[1]II. Quarters in Repayment'!$G:$G,$AY357,'[1]II. Quarters in Repayment'!$H:$H,CE$303)</f>
        <v>#VALUE!</v>
      </c>
      <c r="CF357" s="43" t="e">
        <f>SUMIFS('[1]II. Quarters in Repayment'!$AB:$AB,'[1]II. Quarters in Repayment'!$G:$G,$AY357,'[1]II. Quarters in Repayment'!$H:$H,CF$303)</f>
        <v>#VALUE!</v>
      </c>
      <c r="CG357" s="43" t="e">
        <f>SUMIFS('[1]II. Quarters in Repayment'!$AB:$AB,'[1]II. Quarters in Repayment'!$G:$G,$AY357,'[1]II. Quarters in Repayment'!$H:$H,CG$303)</f>
        <v>#VALUE!</v>
      </c>
    </row>
    <row r="358" spans="1:85" ht="15" customHeight="1">
      <c r="A358" s="108"/>
      <c r="B358" s="108"/>
      <c r="C358" s="108"/>
      <c r="D358" s="108"/>
      <c r="E358" s="108"/>
      <c r="F358" s="108"/>
      <c r="G358" s="108"/>
      <c r="H358" s="108"/>
      <c r="I358" s="108"/>
      <c r="J358" s="108"/>
      <c r="K358" s="108"/>
      <c r="L358" s="108"/>
      <c r="M358" s="108"/>
      <c r="N358" s="108"/>
      <c r="O358" s="108"/>
      <c r="P358" s="108"/>
      <c r="Q358" s="108"/>
      <c r="R358" s="108"/>
      <c r="S358" s="108"/>
      <c r="T358" s="108"/>
      <c r="U358" s="108"/>
      <c r="V358" s="108"/>
      <c r="W358" s="108"/>
      <c r="X358" s="108"/>
      <c r="Y358" s="108"/>
      <c r="Z358" s="108"/>
      <c r="AA358" s="108"/>
      <c r="AB358" s="108"/>
      <c r="AC358" s="108"/>
      <c r="AD358" s="108"/>
      <c r="AE358" s="108"/>
      <c r="AF358" s="108"/>
      <c r="AG358" s="108"/>
      <c r="AH358" s="108"/>
      <c r="AI358" s="108"/>
      <c r="AJ358" s="108"/>
      <c r="AK358" s="108"/>
      <c r="AL358" s="108"/>
      <c r="AM358" s="108"/>
      <c r="AN358" s="108"/>
      <c r="AO358" s="108"/>
      <c r="AP358" s="108"/>
      <c r="AQ358" s="108"/>
      <c r="AR358" s="108"/>
      <c r="AS358" s="108"/>
      <c r="AT358" s="108"/>
      <c r="AU358" s="108"/>
      <c r="AV358" s="108"/>
      <c r="AY358" s="48">
        <v>2017</v>
      </c>
      <c r="AZ358" s="43" t="e">
        <f>SUMIFS('[1]II. Quarters in Repayment'!$AB:$AB,'[1]II. Quarters in Repayment'!$G:$G,$AY358,'[1]II. Quarters in Repayment'!$H:$H,AZ$303)</f>
        <v>#VALUE!</v>
      </c>
      <c r="BA358" s="43" t="e">
        <f>SUMIFS('[1]II. Quarters in Repayment'!$AB:$AB,'[1]II. Quarters in Repayment'!$G:$G,$AY358,'[1]II. Quarters in Repayment'!$H:$H,BA$303)</f>
        <v>#VALUE!</v>
      </c>
      <c r="BB358" s="43" t="e">
        <f>SUMIFS('[1]II. Quarters in Repayment'!$AB:$AB,'[1]II. Quarters in Repayment'!$G:$G,$AY358,'[1]II. Quarters in Repayment'!$H:$H,BB$303)</f>
        <v>#VALUE!</v>
      </c>
      <c r="BC358" s="43" t="e">
        <f>SUMIFS('[1]II. Quarters in Repayment'!$AB:$AB,'[1]II. Quarters in Repayment'!$G:$G,$AY358,'[1]II. Quarters in Repayment'!$H:$H,BC$303)</f>
        <v>#VALUE!</v>
      </c>
      <c r="BD358" s="43" t="e">
        <f>SUMIFS('[1]II. Quarters in Repayment'!$AB:$AB,'[1]II. Quarters in Repayment'!$G:$G,$AY358,'[1]II. Quarters in Repayment'!$H:$H,BD$303)</f>
        <v>#VALUE!</v>
      </c>
      <c r="BE358" s="43" t="e">
        <f>SUMIFS('[1]II. Quarters in Repayment'!$AB:$AB,'[1]II. Quarters in Repayment'!$G:$G,$AY358,'[1]II. Quarters in Repayment'!$H:$H,BE$303)</f>
        <v>#VALUE!</v>
      </c>
      <c r="BF358" s="43" t="e">
        <f>SUMIFS('[1]II. Quarters in Repayment'!$AB:$AB,'[1]II. Quarters in Repayment'!$G:$G,$AY358,'[1]II. Quarters in Repayment'!$H:$H,BF$303)</f>
        <v>#VALUE!</v>
      </c>
      <c r="BG358" s="43" t="e">
        <f>SUMIFS('[1]II. Quarters in Repayment'!$AB:$AB,'[1]II. Quarters in Repayment'!$G:$G,$AY358,'[1]II. Quarters in Repayment'!$H:$H,BG$303)</f>
        <v>#VALUE!</v>
      </c>
      <c r="BH358" s="43" t="e">
        <f>SUMIFS('[1]II. Quarters in Repayment'!$AB:$AB,'[1]II. Quarters in Repayment'!$G:$G,$AY358,'[1]II. Quarters in Repayment'!$H:$H,BH$303)</f>
        <v>#VALUE!</v>
      </c>
      <c r="BI358" s="43" t="e">
        <f>SUMIFS('[1]II. Quarters in Repayment'!$AB:$AB,'[1]II. Quarters in Repayment'!$G:$G,$AY358,'[1]II. Quarters in Repayment'!$H:$H,BI$303)</f>
        <v>#VALUE!</v>
      </c>
      <c r="BJ358" s="43" t="e">
        <f>SUMIFS('[1]II. Quarters in Repayment'!$AB:$AB,'[1]II. Quarters in Repayment'!$G:$G,$AY358,'[1]II. Quarters in Repayment'!$H:$H,BJ$303)</f>
        <v>#VALUE!</v>
      </c>
      <c r="BK358" s="43" t="e">
        <f>SUMIFS('[1]II. Quarters in Repayment'!$AB:$AB,'[1]II. Quarters in Repayment'!$G:$G,$AY358,'[1]II. Quarters in Repayment'!$H:$H,BK$303)</f>
        <v>#VALUE!</v>
      </c>
      <c r="BL358" s="43" t="e">
        <f>SUMIFS('[1]II. Quarters in Repayment'!$AB:$AB,'[1]II. Quarters in Repayment'!$G:$G,$AY358,'[1]II. Quarters in Repayment'!$H:$H,BL$303)</f>
        <v>#VALUE!</v>
      </c>
      <c r="BM358" s="43" t="e">
        <f>SUMIFS('[1]II. Quarters in Repayment'!$AB:$AB,'[1]II. Quarters in Repayment'!$G:$G,$AY358,'[1]II. Quarters in Repayment'!$H:$H,BM$303)</f>
        <v>#VALUE!</v>
      </c>
      <c r="BN358" s="43" t="e">
        <f>SUMIFS('[1]II. Quarters in Repayment'!$AB:$AB,'[1]II. Quarters in Repayment'!$G:$G,$AY358,'[1]II. Quarters in Repayment'!$H:$H,BN$303)</f>
        <v>#VALUE!</v>
      </c>
      <c r="BO358" s="43" t="e">
        <f>SUMIFS('[1]II. Quarters in Repayment'!$AB:$AB,'[1]II. Quarters in Repayment'!$G:$G,$AY358,'[1]II. Quarters in Repayment'!$H:$H,BO$303)</f>
        <v>#VALUE!</v>
      </c>
      <c r="BP358" s="43" t="e">
        <f>SUMIFS('[1]II. Quarters in Repayment'!$AB:$AB,'[1]II. Quarters in Repayment'!$G:$G,$AY358,'[1]II. Quarters in Repayment'!$H:$H,BP$303)</f>
        <v>#VALUE!</v>
      </c>
      <c r="BQ358" s="43" t="e">
        <f>SUMIFS('[1]II. Quarters in Repayment'!$AB:$AB,'[1]II. Quarters in Repayment'!$G:$G,$AY358,'[1]II. Quarters in Repayment'!$H:$H,BQ$303)</f>
        <v>#VALUE!</v>
      </c>
      <c r="BR358" s="43" t="e">
        <f>SUMIFS('[1]II. Quarters in Repayment'!$AB:$AB,'[1]II. Quarters in Repayment'!$G:$G,$AY358,'[1]II. Quarters in Repayment'!$H:$H,BR$303)</f>
        <v>#VALUE!</v>
      </c>
      <c r="BS358" s="43" t="e">
        <f>SUMIFS('[1]II. Quarters in Repayment'!$AB:$AB,'[1]II. Quarters in Repayment'!$G:$G,$AY358,'[1]II. Quarters in Repayment'!$H:$H,BS$303)</f>
        <v>#VALUE!</v>
      </c>
      <c r="BT358" s="43" t="e">
        <f>SUMIFS('[1]II. Quarters in Repayment'!$AB:$AB,'[1]II. Quarters in Repayment'!$G:$G,$AY358,'[1]II. Quarters in Repayment'!$H:$H,BT$303)</f>
        <v>#VALUE!</v>
      </c>
      <c r="BU358" s="43" t="e">
        <f>SUMIFS('[1]II. Quarters in Repayment'!$AB:$AB,'[1]II. Quarters in Repayment'!$G:$G,$AY358,'[1]II. Quarters in Repayment'!$H:$H,BU$303)</f>
        <v>#VALUE!</v>
      </c>
      <c r="BV358" s="43" t="e">
        <f>SUMIFS('[1]II. Quarters in Repayment'!$AB:$AB,'[1]II. Quarters in Repayment'!$G:$G,$AY358,'[1]II. Quarters in Repayment'!$H:$H,BV$303)</f>
        <v>#VALUE!</v>
      </c>
      <c r="BW358" s="43" t="e">
        <f>SUMIFS('[1]II. Quarters in Repayment'!$AB:$AB,'[1]II. Quarters in Repayment'!$G:$G,$AY358,'[1]II. Quarters in Repayment'!$H:$H,BW$303)</f>
        <v>#VALUE!</v>
      </c>
      <c r="BX358" s="43" t="e">
        <f>SUMIFS('[1]II. Quarters in Repayment'!$AB:$AB,'[1]II. Quarters in Repayment'!$G:$G,$AY358,'[1]II. Quarters in Repayment'!$H:$H,BX$303)</f>
        <v>#VALUE!</v>
      </c>
      <c r="BY358" s="43" t="e">
        <f>SUMIFS('[1]II. Quarters in Repayment'!$AB:$AB,'[1]II. Quarters in Repayment'!$G:$G,$AY358,'[1]II. Quarters in Repayment'!$H:$H,BY$303)</f>
        <v>#VALUE!</v>
      </c>
      <c r="BZ358" s="43" t="e">
        <f>SUMIFS('[1]II. Quarters in Repayment'!$AB:$AB,'[1]II. Quarters in Repayment'!$G:$G,$AY358,'[1]II. Quarters in Repayment'!$H:$H,BZ$303)</f>
        <v>#VALUE!</v>
      </c>
      <c r="CA358" s="43" t="e">
        <f>SUMIFS('[1]II. Quarters in Repayment'!$AB:$AB,'[1]II. Quarters in Repayment'!$G:$G,$AY358,'[1]II. Quarters in Repayment'!$H:$H,CA$303)</f>
        <v>#VALUE!</v>
      </c>
      <c r="CB358" s="43" t="e">
        <f>SUMIFS('[1]II. Quarters in Repayment'!$AB:$AB,'[1]II. Quarters in Repayment'!$G:$G,$AY358,'[1]II. Quarters in Repayment'!$H:$H,CB$303)</f>
        <v>#VALUE!</v>
      </c>
      <c r="CC358" s="43" t="e">
        <f>SUMIFS('[1]II. Quarters in Repayment'!$AB:$AB,'[1]II. Quarters in Repayment'!$G:$G,$AY358,'[1]II. Quarters in Repayment'!$H:$H,CC$303)</f>
        <v>#VALUE!</v>
      </c>
      <c r="CD358" s="43"/>
      <c r="CE358" s="43"/>
      <c r="CF358" s="43"/>
      <c r="CG358" s="43"/>
    </row>
    <row r="359" spans="1:85" ht="15" customHeight="1">
      <c r="A359" s="108"/>
      <c r="B359" s="108"/>
      <c r="C359" s="108"/>
      <c r="D359" s="108"/>
      <c r="E359" s="108"/>
      <c r="F359" s="108"/>
      <c r="G359" s="108"/>
      <c r="H359" s="108"/>
      <c r="I359" s="108"/>
      <c r="J359" s="108"/>
      <c r="K359" s="108"/>
      <c r="L359" s="108"/>
      <c r="M359" s="108"/>
      <c r="N359" s="108"/>
      <c r="O359" s="108"/>
      <c r="P359" s="108"/>
      <c r="Q359" s="108"/>
      <c r="R359" s="108"/>
      <c r="S359" s="108"/>
      <c r="T359" s="108"/>
      <c r="U359" s="108"/>
      <c r="V359" s="108"/>
      <c r="W359" s="108"/>
      <c r="X359" s="108"/>
      <c r="Y359" s="108"/>
      <c r="Z359" s="108"/>
      <c r="AA359" s="108"/>
      <c r="AB359" s="108"/>
      <c r="AC359" s="108"/>
      <c r="AD359" s="108"/>
      <c r="AE359" s="108"/>
      <c r="AF359" s="108"/>
      <c r="AG359" s="108"/>
      <c r="AH359" s="108"/>
      <c r="AI359" s="108"/>
      <c r="AJ359" s="108"/>
      <c r="AK359" s="108"/>
      <c r="AL359" s="108"/>
      <c r="AM359" s="108"/>
      <c r="AN359" s="108"/>
      <c r="AO359" s="108"/>
      <c r="AP359" s="108"/>
      <c r="AQ359" s="108"/>
      <c r="AR359" s="108"/>
      <c r="AS359" s="108"/>
      <c r="AT359" s="108"/>
      <c r="AU359" s="108"/>
      <c r="AV359" s="108"/>
      <c r="AY359" s="48">
        <v>2018</v>
      </c>
      <c r="AZ359" s="43" t="e">
        <f>SUMIFS('[1]II. Quarters in Repayment'!$AB:$AB,'[1]II. Quarters in Repayment'!$G:$G,$AY359,'[1]II. Quarters in Repayment'!$H:$H,AZ$303)</f>
        <v>#VALUE!</v>
      </c>
      <c r="BA359" s="43" t="e">
        <f>SUMIFS('[1]II. Quarters in Repayment'!$AB:$AB,'[1]II. Quarters in Repayment'!$G:$G,$AY359,'[1]II. Quarters in Repayment'!$H:$H,BA$303)</f>
        <v>#VALUE!</v>
      </c>
      <c r="BB359" s="43" t="e">
        <f>SUMIFS('[1]II. Quarters in Repayment'!$AB:$AB,'[1]II. Quarters in Repayment'!$G:$G,$AY359,'[1]II. Quarters in Repayment'!$H:$H,BB$303)</f>
        <v>#VALUE!</v>
      </c>
      <c r="BC359" s="43" t="e">
        <f>SUMIFS('[1]II. Quarters in Repayment'!$AB:$AB,'[1]II. Quarters in Repayment'!$G:$G,$AY359,'[1]II. Quarters in Repayment'!$H:$H,BC$303)</f>
        <v>#VALUE!</v>
      </c>
      <c r="BD359" s="43" t="e">
        <f>SUMIFS('[1]II. Quarters in Repayment'!$AB:$AB,'[1]II. Quarters in Repayment'!$G:$G,$AY359,'[1]II. Quarters in Repayment'!$H:$H,BD$303)</f>
        <v>#VALUE!</v>
      </c>
      <c r="BE359" s="43" t="e">
        <f>SUMIFS('[1]II. Quarters in Repayment'!$AB:$AB,'[1]II. Quarters in Repayment'!$G:$G,$AY359,'[1]II. Quarters in Repayment'!$H:$H,BE$303)</f>
        <v>#VALUE!</v>
      </c>
      <c r="BF359" s="43" t="e">
        <f>SUMIFS('[1]II. Quarters in Repayment'!$AB:$AB,'[1]II. Quarters in Repayment'!$G:$G,$AY359,'[1]II. Quarters in Repayment'!$H:$H,BF$303)</f>
        <v>#VALUE!</v>
      </c>
      <c r="BG359" s="43" t="e">
        <f>SUMIFS('[1]II. Quarters in Repayment'!$AB:$AB,'[1]II. Quarters in Repayment'!$G:$G,$AY359,'[1]II. Quarters in Repayment'!$H:$H,BG$303)</f>
        <v>#VALUE!</v>
      </c>
      <c r="BH359" s="43" t="e">
        <f>SUMIFS('[1]II. Quarters in Repayment'!$AB:$AB,'[1]II. Quarters in Repayment'!$G:$G,$AY359,'[1]II. Quarters in Repayment'!$H:$H,BH$303)</f>
        <v>#VALUE!</v>
      </c>
      <c r="BI359" s="43" t="e">
        <f>SUMIFS('[1]II. Quarters in Repayment'!$AB:$AB,'[1]II. Quarters in Repayment'!$G:$G,$AY359,'[1]II. Quarters in Repayment'!$H:$H,BI$303)</f>
        <v>#VALUE!</v>
      </c>
      <c r="BJ359" s="43" t="e">
        <f>SUMIFS('[1]II. Quarters in Repayment'!$AB:$AB,'[1]II. Quarters in Repayment'!$G:$G,$AY359,'[1]II. Quarters in Repayment'!$H:$H,BJ$303)</f>
        <v>#VALUE!</v>
      </c>
      <c r="BK359" s="43" t="e">
        <f>SUMIFS('[1]II. Quarters in Repayment'!$AB:$AB,'[1]II. Quarters in Repayment'!$G:$G,$AY359,'[1]II. Quarters in Repayment'!$H:$H,BK$303)</f>
        <v>#VALUE!</v>
      </c>
      <c r="BL359" s="43" t="e">
        <f>SUMIFS('[1]II. Quarters in Repayment'!$AB:$AB,'[1]II. Quarters in Repayment'!$G:$G,$AY359,'[1]II. Quarters in Repayment'!$H:$H,BL$303)</f>
        <v>#VALUE!</v>
      </c>
      <c r="BM359" s="43" t="e">
        <f>SUMIFS('[1]II. Quarters in Repayment'!$AB:$AB,'[1]II. Quarters in Repayment'!$G:$G,$AY359,'[1]II. Quarters in Repayment'!$H:$H,BM$303)</f>
        <v>#VALUE!</v>
      </c>
      <c r="BN359" s="43" t="e">
        <f>SUMIFS('[1]II. Quarters in Repayment'!$AB:$AB,'[1]II. Quarters in Repayment'!$G:$G,$AY359,'[1]II. Quarters in Repayment'!$H:$H,BN$303)</f>
        <v>#VALUE!</v>
      </c>
      <c r="BO359" s="43" t="e">
        <f>SUMIFS('[1]II. Quarters in Repayment'!$AB:$AB,'[1]II. Quarters in Repayment'!$G:$G,$AY359,'[1]II. Quarters in Repayment'!$H:$H,BO$303)</f>
        <v>#VALUE!</v>
      </c>
      <c r="BP359" s="43" t="e">
        <f>SUMIFS('[1]II. Quarters in Repayment'!$AB:$AB,'[1]II. Quarters in Repayment'!$G:$G,$AY359,'[1]II. Quarters in Repayment'!$H:$H,BP$303)</f>
        <v>#VALUE!</v>
      </c>
      <c r="BQ359" s="43" t="e">
        <f>SUMIFS('[1]II. Quarters in Repayment'!$AB:$AB,'[1]II. Quarters in Repayment'!$G:$G,$AY359,'[1]II. Quarters in Repayment'!$H:$H,BQ$303)</f>
        <v>#VALUE!</v>
      </c>
      <c r="BR359" s="43" t="e">
        <f>SUMIFS('[1]II. Quarters in Repayment'!$AB:$AB,'[1]II. Quarters in Repayment'!$G:$G,$AY359,'[1]II. Quarters in Repayment'!$H:$H,BR$303)</f>
        <v>#VALUE!</v>
      </c>
      <c r="BS359" s="43" t="e">
        <f>SUMIFS('[1]II. Quarters in Repayment'!$AB:$AB,'[1]II. Quarters in Repayment'!$G:$G,$AY359,'[1]II. Quarters in Repayment'!$H:$H,BS$303)</f>
        <v>#VALUE!</v>
      </c>
      <c r="BT359" s="43" t="e">
        <f>SUMIFS('[1]II. Quarters in Repayment'!$AB:$AB,'[1]II. Quarters in Repayment'!$G:$G,$AY359,'[1]II. Quarters in Repayment'!$H:$H,BT$303)</f>
        <v>#VALUE!</v>
      </c>
      <c r="BU359" s="43" t="e">
        <f>SUMIFS('[1]II. Quarters in Repayment'!$AB:$AB,'[1]II. Quarters in Repayment'!$G:$G,$AY359,'[1]II. Quarters in Repayment'!$H:$H,BU$303)</f>
        <v>#VALUE!</v>
      </c>
      <c r="BV359" s="43" t="e">
        <f>SUMIFS('[1]II. Quarters in Repayment'!$AB:$AB,'[1]II. Quarters in Repayment'!$G:$G,$AY359,'[1]II. Quarters in Repayment'!$H:$H,BV$303)</f>
        <v>#VALUE!</v>
      </c>
      <c r="BW359" s="43" t="e">
        <f>SUMIFS('[1]II. Quarters in Repayment'!$AB:$AB,'[1]II. Quarters in Repayment'!$G:$G,$AY359,'[1]II. Quarters in Repayment'!$H:$H,BW$303)</f>
        <v>#VALUE!</v>
      </c>
      <c r="BX359" s="43" t="e">
        <f>SUMIFS('[1]II. Quarters in Repayment'!$AB:$AB,'[1]II. Quarters in Repayment'!$G:$G,$AY359,'[1]II. Quarters in Repayment'!$H:$H,BX$303)</f>
        <v>#VALUE!</v>
      </c>
      <c r="BY359" s="43" t="e">
        <f>SUMIFS('[1]II. Quarters in Repayment'!$AB:$AB,'[1]II. Quarters in Repayment'!$G:$G,$AY359,'[1]II. Quarters in Repayment'!$H:$H,BY$303)</f>
        <v>#VALUE!</v>
      </c>
      <c r="BZ359" s="43"/>
      <c r="CA359" s="43"/>
      <c r="CB359" s="43"/>
      <c r="CC359" s="43"/>
      <c r="CD359" s="43"/>
      <c r="CE359" s="43"/>
      <c r="CF359" s="43"/>
      <c r="CG359" s="43"/>
    </row>
    <row r="360" spans="1:85" ht="15" customHeight="1">
      <c r="A360" s="108"/>
      <c r="B360" s="108"/>
      <c r="C360" s="108"/>
      <c r="D360" s="108"/>
      <c r="E360" s="108"/>
      <c r="F360" s="108"/>
      <c r="G360" s="108"/>
      <c r="H360" s="108"/>
      <c r="I360" s="108"/>
      <c r="J360" s="108"/>
      <c r="K360" s="108"/>
      <c r="L360" s="108"/>
      <c r="M360" s="108"/>
      <c r="N360" s="108"/>
      <c r="O360" s="108"/>
      <c r="P360" s="108"/>
      <c r="Q360" s="108"/>
      <c r="R360" s="108"/>
      <c r="S360" s="108"/>
      <c r="T360" s="108"/>
      <c r="U360" s="108"/>
      <c r="V360" s="108"/>
      <c r="W360" s="108"/>
      <c r="X360" s="108"/>
      <c r="Y360" s="108"/>
      <c r="Z360" s="108"/>
      <c r="AA360" s="108"/>
      <c r="AB360" s="108"/>
      <c r="AC360" s="108"/>
      <c r="AD360" s="108"/>
      <c r="AE360" s="108"/>
      <c r="AF360" s="108"/>
      <c r="AG360" s="108"/>
      <c r="AH360" s="108"/>
      <c r="AI360" s="108"/>
      <c r="AJ360" s="108"/>
      <c r="AK360" s="108"/>
      <c r="AL360" s="108"/>
      <c r="AM360" s="108"/>
      <c r="AN360" s="108"/>
      <c r="AO360" s="108"/>
      <c r="AP360" s="108"/>
      <c r="AQ360" s="108"/>
      <c r="AR360" s="108"/>
      <c r="AS360" s="108"/>
      <c r="AT360" s="108"/>
      <c r="AU360" s="108"/>
      <c r="AV360" s="108"/>
      <c r="AY360" s="48">
        <v>2019</v>
      </c>
      <c r="AZ360" s="43" t="e">
        <f>SUMIFS('[1]II. Quarters in Repayment'!$AB:$AB,'[1]II. Quarters in Repayment'!$G:$G,$AY360,'[1]II. Quarters in Repayment'!$H:$H,AZ$303)</f>
        <v>#VALUE!</v>
      </c>
      <c r="BA360" s="43" t="e">
        <f>SUMIFS('[1]II. Quarters in Repayment'!$AB:$AB,'[1]II. Quarters in Repayment'!$G:$G,$AY360,'[1]II. Quarters in Repayment'!$H:$H,BA$303)</f>
        <v>#VALUE!</v>
      </c>
      <c r="BB360" s="43" t="e">
        <f>SUMIFS('[1]II. Quarters in Repayment'!$AB:$AB,'[1]II. Quarters in Repayment'!$G:$G,$AY360,'[1]II. Quarters in Repayment'!$H:$H,BB$303)</f>
        <v>#VALUE!</v>
      </c>
      <c r="BC360" s="43" t="e">
        <f>SUMIFS('[1]II. Quarters in Repayment'!$AB:$AB,'[1]II. Quarters in Repayment'!$G:$G,$AY360,'[1]II. Quarters in Repayment'!$H:$H,BC$303)</f>
        <v>#VALUE!</v>
      </c>
      <c r="BD360" s="43" t="e">
        <f>SUMIFS('[1]II. Quarters in Repayment'!$AB:$AB,'[1]II. Quarters in Repayment'!$G:$G,$AY360,'[1]II. Quarters in Repayment'!$H:$H,BD$303)</f>
        <v>#VALUE!</v>
      </c>
      <c r="BE360" s="43" t="e">
        <f>SUMIFS('[1]II. Quarters in Repayment'!$AB:$AB,'[1]II. Quarters in Repayment'!$G:$G,$AY360,'[1]II. Quarters in Repayment'!$H:$H,BE$303)</f>
        <v>#VALUE!</v>
      </c>
      <c r="BF360" s="43" t="e">
        <f>SUMIFS('[1]II. Quarters in Repayment'!$AB:$AB,'[1]II. Quarters in Repayment'!$G:$G,$AY360,'[1]II. Quarters in Repayment'!$H:$H,BF$303)</f>
        <v>#VALUE!</v>
      </c>
      <c r="BG360" s="43" t="e">
        <f>SUMIFS('[1]II. Quarters in Repayment'!$AB:$AB,'[1]II. Quarters in Repayment'!$G:$G,$AY360,'[1]II. Quarters in Repayment'!$H:$H,BG$303)</f>
        <v>#VALUE!</v>
      </c>
      <c r="BH360" s="43" t="e">
        <f>SUMIFS('[1]II. Quarters in Repayment'!$AB:$AB,'[1]II. Quarters in Repayment'!$G:$G,$AY360,'[1]II. Quarters in Repayment'!$H:$H,BH$303)</f>
        <v>#VALUE!</v>
      </c>
      <c r="BI360" s="43" t="e">
        <f>SUMIFS('[1]II. Quarters in Repayment'!$AB:$AB,'[1]II. Quarters in Repayment'!$G:$G,$AY360,'[1]II. Quarters in Repayment'!$H:$H,BI$303)</f>
        <v>#VALUE!</v>
      </c>
      <c r="BJ360" s="43" t="e">
        <f>SUMIFS('[1]II. Quarters in Repayment'!$AB:$AB,'[1]II. Quarters in Repayment'!$G:$G,$AY360,'[1]II. Quarters in Repayment'!$H:$H,BJ$303)</f>
        <v>#VALUE!</v>
      </c>
      <c r="BK360" s="43" t="e">
        <f>SUMIFS('[1]II. Quarters in Repayment'!$AB:$AB,'[1]II. Quarters in Repayment'!$G:$G,$AY360,'[1]II. Quarters in Repayment'!$H:$H,BK$303)</f>
        <v>#VALUE!</v>
      </c>
      <c r="BL360" s="43" t="e">
        <f>SUMIFS('[1]II. Quarters in Repayment'!$AB:$AB,'[1]II. Quarters in Repayment'!$G:$G,$AY360,'[1]II. Quarters in Repayment'!$H:$H,BL$303)</f>
        <v>#VALUE!</v>
      </c>
      <c r="BM360" s="43" t="e">
        <f>SUMIFS('[1]II. Quarters in Repayment'!$AB:$AB,'[1]II. Quarters in Repayment'!$G:$G,$AY360,'[1]II. Quarters in Repayment'!$H:$H,BM$303)</f>
        <v>#VALUE!</v>
      </c>
      <c r="BN360" s="43" t="e">
        <f>SUMIFS('[1]II. Quarters in Repayment'!$AB:$AB,'[1]II. Quarters in Repayment'!$G:$G,$AY360,'[1]II. Quarters in Repayment'!$H:$H,BN$303)</f>
        <v>#VALUE!</v>
      </c>
      <c r="BO360" s="43" t="e">
        <f>SUMIFS('[1]II. Quarters in Repayment'!$AB:$AB,'[1]II. Quarters in Repayment'!$G:$G,$AY360,'[1]II. Quarters in Repayment'!$H:$H,BO$303)</f>
        <v>#VALUE!</v>
      </c>
      <c r="BP360" s="43" t="e">
        <f>SUMIFS('[1]II. Quarters in Repayment'!$AB:$AB,'[1]II. Quarters in Repayment'!$G:$G,$AY360,'[1]II. Quarters in Repayment'!$H:$H,BP$303)</f>
        <v>#VALUE!</v>
      </c>
      <c r="BQ360" s="43" t="e">
        <f>SUMIFS('[1]II. Quarters in Repayment'!$AB:$AB,'[1]II. Quarters in Repayment'!$G:$G,$AY360,'[1]II. Quarters in Repayment'!$H:$H,BQ$303)</f>
        <v>#VALUE!</v>
      </c>
      <c r="BR360" s="43" t="e">
        <f>SUMIFS('[1]II. Quarters in Repayment'!$AB:$AB,'[1]II. Quarters in Repayment'!$G:$G,$AY360,'[1]II. Quarters in Repayment'!$H:$H,BR$303)</f>
        <v>#VALUE!</v>
      </c>
      <c r="BS360" s="43" t="e">
        <f>SUMIFS('[1]II. Quarters in Repayment'!$AB:$AB,'[1]II. Quarters in Repayment'!$G:$G,$AY360,'[1]II. Quarters in Repayment'!$H:$H,BS$303)</f>
        <v>#VALUE!</v>
      </c>
      <c r="BT360" s="43" t="e">
        <f>SUMIFS('[1]II. Quarters in Repayment'!$AB:$AB,'[1]II. Quarters in Repayment'!$G:$G,$AY360,'[1]II. Quarters in Repayment'!$H:$H,BT$303)</f>
        <v>#VALUE!</v>
      </c>
      <c r="BU360" s="43" t="e">
        <f>SUMIFS('[1]II. Quarters in Repayment'!$AB:$AB,'[1]II. Quarters in Repayment'!$G:$G,$AY360,'[1]II. Quarters in Repayment'!$H:$H,BU$303)</f>
        <v>#VALUE!</v>
      </c>
      <c r="BV360" s="43"/>
      <c r="BW360" s="43"/>
      <c r="BX360" s="43"/>
      <c r="BY360" s="43"/>
      <c r="BZ360" s="43"/>
      <c r="CA360" s="43"/>
      <c r="CB360" s="43"/>
      <c r="CC360" s="43"/>
      <c r="CD360" s="43"/>
      <c r="CE360" s="43"/>
      <c r="CF360" s="43"/>
      <c r="CG360" s="43"/>
    </row>
    <row r="361" spans="1:85" ht="15" customHeight="1">
      <c r="AY361" s="48">
        <v>2020</v>
      </c>
      <c r="AZ361" s="43" t="e">
        <f>SUMIFS('[1]II. Quarters in Repayment'!$AB:$AB,'[1]II. Quarters in Repayment'!$G:$G,$AY361,'[1]II. Quarters in Repayment'!$H:$H,AZ$303)</f>
        <v>#VALUE!</v>
      </c>
      <c r="BA361" s="43" t="e">
        <f>SUMIFS('[1]II. Quarters in Repayment'!$AB:$AB,'[1]II. Quarters in Repayment'!$G:$G,$AY361,'[1]II. Quarters in Repayment'!$H:$H,BA$303)</f>
        <v>#VALUE!</v>
      </c>
      <c r="BB361" s="43" t="e">
        <f>SUMIFS('[1]II. Quarters in Repayment'!$AB:$AB,'[1]II. Quarters in Repayment'!$G:$G,$AY361,'[1]II. Quarters in Repayment'!$H:$H,BB$303)</f>
        <v>#VALUE!</v>
      </c>
      <c r="BC361" s="43" t="e">
        <f>SUMIFS('[1]II. Quarters in Repayment'!$AB:$AB,'[1]II. Quarters in Repayment'!$G:$G,$AY361,'[1]II. Quarters in Repayment'!$H:$H,BC$303)</f>
        <v>#VALUE!</v>
      </c>
      <c r="BD361" s="43" t="e">
        <f>SUMIFS('[1]II. Quarters in Repayment'!$AB:$AB,'[1]II. Quarters in Repayment'!$G:$G,$AY361,'[1]II. Quarters in Repayment'!$H:$H,BD$303)</f>
        <v>#VALUE!</v>
      </c>
      <c r="BE361" s="43" t="e">
        <f>SUMIFS('[1]II. Quarters in Repayment'!$AB:$AB,'[1]II. Quarters in Repayment'!$G:$G,$AY361,'[1]II. Quarters in Repayment'!$H:$H,BE$303)</f>
        <v>#VALUE!</v>
      </c>
      <c r="BF361" s="43" t="e">
        <f>SUMIFS('[1]II. Quarters in Repayment'!$AB:$AB,'[1]II. Quarters in Repayment'!$G:$G,$AY361,'[1]II. Quarters in Repayment'!$H:$H,BF$303)</f>
        <v>#VALUE!</v>
      </c>
      <c r="BG361" s="43" t="e">
        <f>SUMIFS('[1]II. Quarters in Repayment'!$AB:$AB,'[1]II. Quarters in Repayment'!$G:$G,$AY361,'[1]II. Quarters in Repayment'!$H:$H,BG$303)</f>
        <v>#VALUE!</v>
      </c>
      <c r="BH361" s="43" t="e">
        <f>SUMIFS('[1]II. Quarters in Repayment'!$AB:$AB,'[1]II. Quarters in Repayment'!$G:$G,$AY361,'[1]II. Quarters in Repayment'!$H:$H,BH$303)</f>
        <v>#VALUE!</v>
      </c>
      <c r="BI361" s="43" t="e">
        <f>SUMIFS('[1]II. Quarters in Repayment'!$AB:$AB,'[1]II. Quarters in Repayment'!$G:$G,$AY361,'[1]II. Quarters in Repayment'!$H:$H,BI$303)</f>
        <v>#VALUE!</v>
      </c>
      <c r="BJ361" s="43" t="e">
        <f>SUMIFS('[1]II. Quarters in Repayment'!$AB:$AB,'[1]II. Quarters in Repayment'!$G:$G,$AY361,'[1]II. Quarters in Repayment'!$H:$H,BJ$303)</f>
        <v>#VALUE!</v>
      </c>
      <c r="BK361" s="43" t="e">
        <f>SUMIFS('[1]II. Quarters in Repayment'!$AB:$AB,'[1]II. Quarters in Repayment'!$G:$G,$AY361,'[1]II. Quarters in Repayment'!$H:$H,BK$303)</f>
        <v>#VALUE!</v>
      </c>
      <c r="BL361" s="43" t="e">
        <f>SUMIFS('[1]II. Quarters in Repayment'!$AB:$AB,'[1]II. Quarters in Repayment'!$G:$G,$AY361,'[1]II. Quarters in Repayment'!$H:$H,BL$303)</f>
        <v>#VALUE!</v>
      </c>
      <c r="BM361" s="43" t="e">
        <f>SUMIFS('[1]II. Quarters in Repayment'!$AB:$AB,'[1]II. Quarters in Repayment'!$G:$G,$AY361,'[1]II. Quarters in Repayment'!$H:$H,BM$303)</f>
        <v>#VALUE!</v>
      </c>
      <c r="BN361" s="43" t="e">
        <f>SUMIFS('[1]II. Quarters in Repayment'!$AB:$AB,'[1]II. Quarters in Repayment'!$G:$G,$AY361,'[1]II. Quarters in Repayment'!$H:$H,BN$303)</f>
        <v>#VALUE!</v>
      </c>
      <c r="BO361" s="43" t="e">
        <f>SUMIFS('[1]II. Quarters in Repayment'!$AB:$AB,'[1]II. Quarters in Repayment'!$G:$G,$AY361,'[1]II. Quarters in Repayment'!$H:$H,BO$303)</f>
        <v>#VALUE!</v>
      </c>
      <c r="BP361" s="43" t="e">
        <f>SUMIFS('[1]II. Quarters in Repayment'!$AB:$AB,'[1]II. Quarters in Repayment'!$G:$G,$AY361,'[1]II. Quarters in Repayment'!$H:$H,BP$303)</f>
        <v>#VALUE!</v>
      </c>
      <c r="BQ361" s="43" t="e">
        <f>SUMIFS('[1]II. Quarters in Repayment'!$AB:$AB,'[1]II. Quarters in Repayment'!$G:$G,$AY361,'[1]II. Quarters in Repayment'!$H:$H,BQ$303)</f>
        <v>#VALUE!</v>
      </c>
      <c r="BR361" s="43"/>
      <c r="BS361" s="43"/>
      <c r="BT361" s="43"/>
      <c r="BU361" s="43"/>
      <c r="BV361" s="43"/>
      <c r="BW361" s="43"/>
      <c r="BX361" s="43"/>
      <c r="BY361" s="43"/>
      <c r="BZ361" s="43"/>
      <c r="CA361" s="43"/>
      <c r="CB361" s="43"/>
      <c r="CC361" s="43"/>
      <c r="CD361" s="43"/>
      <c r="CE361" s="43"/>
      <c r="CF361" s="43"/>
      <c r="CG361" s="43"/>
    </row>
    <row r="362" spans="1:85" ht="15" customHeight="1">
      <c r="AY362" s="48">
        <v>2021</v>
      </c>
      <c r="AZ362" s="43" t="e">
        <f>SUMIFS('[1]II. Quarters in Repayment'!$AB:$AB,'[1]II. Quarters in Repayment'!$G:$G,$AY362,'[1]II. Quarters in Repayment'!$H:$H,AZ$303)</f>
        <v>#VALUE!</v>
      </c>
      <c r="BA362" s="43" t="e">
        <f>SUMIFS('[1]II. Quarters in Repayment'!$AB:$AB,'[1]II. Quarters in Repayment'!$G:$G,$AY362,'[1]II. Quarters in Repayment'!$H:$H,BA$303)</f>
        <v>#VALUE!</v>
      </c>
      <c r="BB362" s="43" t="e">
        <f>SUMIFS('[1]II. Quarters in Repayment'!$AB:$AB,'[1]II. Quarters in Repayment'!$G:$G,$AY362,'[1]II. Quarters in Repayment'!$H:$H,BB$303)</f>
        <v>#VALUE!</v>
      </c>
      <c r="BC362" s="43" t="e">
        <f>SUMIFS('[1]II. Quarters in Repayment'!$AB:$AB,'[1]II. Quarters in Repayment'!$G:$G,$AY362,'[1]II. Quarters in Repayment'!$H:$H,BC$303)</f>
        <v>#VALUE!</v>
      </c>
      <c r="BD362" s="43" t="e">
        <f>SUMIFS('[1]II. Quarters in Repayment'!$AB:$AB,'[1]II. Quarters in Repayment'!$G:$G,$AY362,'[1]II. Quarters in Repayment'!$H:$H,BD$303)</f>
        <v>#VALUE!</v>
      </c>
      <c r="BE362" s="43" t="e">
        <f>SUMIFS('[1]II. Quarters in Repayment'!$AB:$AB,'[1]II. Quarters in Repayment'!$G:$G,$AY362,'[1]II. Quarters in Repayment'!$H:$H,BE$303)</f>
        <v>#VALUE!</v>
      </c>
      <c r="BF362" s="43" t="e">
        <f>SUMIFS('[1]II. Quarters in Repayment'!$AB:$AB,'[1]II. Quarters in Repayment'!$G:$G,$AY362,'[1]II. Quarters in Repayment'!$H:$H,BF$303)</f>
        <v>#VALUE!</v>
      </c>
      <c r="BG362" s="43" t="e">
        <f>SUMIFS('[1]II. Quarters in Repayment'!$AB:$AB,'[1]II. Quarters in Repayment'!$G:$G,$AY362,'[1]II. Quarters in Repayment'!$H:$H,BG$303)</f>
        <v>#VALUE!</v>
      </c>
      <c r="BH362" s="43" t="e">
        <f>SUMIFS('[1]II. Quarters in Repayment'!$AB:$AB,'[1]II. Quarters in Repayment'!$G:$G,$AY362,'[1]II. Quarters in Repayment'!$H:$H,BH$303)</f>
        <v>#VALUE!</v>
      </c>
      <c r="BI362" s="43" t="e">
        <f>SUMIFS('[1]II. Quarters in Repayment'!$AB:$AB,'[1]II. Quarters in Repayment'!$G:$G,$AY362,'[1]II. Quarters in Repayment'!$H:$H,BI$303)</f>
        <v>#VALUE!</v>
      </c>
      <c r="BJ362" s="43" t="e">
        <f>SUMIFS('[1]II. Quarters in Repayment'!$AB:$AB,'[1]II. Quarters in Repayment'!$G:$G,$AY362,'[1]II. Quarters in Repayment'!$H:$H,BJ$303)</f>
        <v>#VALUE!</v>
      </c>
      <c r="BK362" s="43" t="e">
        <f>SUMIFS('[1]II. Quarters in Repayment'!$AB:$AB,'[1]II. Quarters in Repayment'!$G:$G,$AY362,'[1]II. Quarters in Repayment'!$H:$H,BK$303)</f>
        <v>#VALUE!</v>
      </c>
      <c r="BL362" s="43" t="e">
        <f>SUMIFS('[1]II. Quarters in Repayment'!$AB:$AB,'[1]II. Quarters in Repayment'!$G:$G,$AY362,'[1]II. Quarters in Repayment'!$H:$H,BL$303)</f>
        <v>#VALUE!</v>
      </c>
      <c r="BM362" s="43" t="e">
        <f>SUMIFS('[1]II. Quarters in Repayment'!$AB:$AB,'[1]II. Quarters in Repayment'!$G:$G,$AY362,'[1]II. Quarters in Repayment'!$H:$H,BM$303)</f>
        <v>#VALUE!</v>
      </c>
      <c r="BN362" s="43"/>
      <c r="BO362" s="43"/>
      <c r="BP362" s="43"/>
      <c r="BQ362" s="43"/>
      <c r="BR362" s="43"/>
      <c r="BS362" s="43"/>
      <c r="BT362" s="43"/>
      <c r="BU362" s="43"/>
      <c r="BV362" s="43"/>
      <c r="BW362" s="43"/>
      <c r="BX362" s="43"/>
      <c r="BY362" s="43"/>
      <c r="BZ362" s="43"/>
      <c r="CA362" s="43"/>
      <c r="CB362" s="43"/>
      <c r="CC362" s="43"/>
      <c r="CD362" s="43"/>
      <c r="CE362" s="43"/>
      <c r="CF362" s="43"/>
      <c r="CG362" s="43"/>
    </row>
    <row r="363" spans="1:85" ht="15" customHeight="1">
      <c r="AY363" s="48">
        <v>2022</v>
      </c>
      <c r="AZ363" s="43" t="e">
        <f>SUMIFS('[1]II. Quarters in Repayment'!$AB:$AB,'[1]II. Quarters in Repayment'!$G:$G,$AY363,'[1]II. Quarters in Repayment'!$H:$H,AZ$303)</f>
        <v>#VALUE!</v>
      </c>
      <c r="BA363" s="43" t="e">
        <f>SUMIFS('[1]II. Quarters in Repayment'!$AB:$AB,'[1]II. Quarters in Repayment'!$G:$G,$AY363,'[1]II. Quarters in Repayment'!$H:$H,BA$303)</f>
        <v>#VALUE!</v>
      </c>
      <c r="BB363" s="43" t="e">
        <f>SUMIFS('[1]II. Quarters in Repayment'!$AB:$AB,'[1]II. Quarters in Repayment'!$G:$G,$AY363,'[1]II. Quarters in Repayment'!$H:$H,BB$303)</f>
        <v>#VALUE!</v>
      </c>
      <c r="BC363" s="43" t="e">
        <f>SUMIFS('[1]II. Quarters in Repayment'!$AB:$AB,'[1]II. Quarters in Repayment'!$G:$G,$AY363,'[1]II. Quarters in Repayment'!$H:$H,BC$303)</f>
        <v>#VALUE!</v>
      </c>
      <c r="BD363" s="43" t="e">
        <f>SUMIFS('[1]II. Quarters in Repayment'!$AB:$AB,'[1]II. Quarters in Repayment'!$G:$G,$AY363,'[1]II. Quarters in Repayment'!$H:$H,BD$303)</f>
        <v>#VALUE!</v>
      </c>
      <c r="BE363" s="43" t="e">
        <f>SUMIFS('[1]II. Quarters in Repayment'!$AB:$AB,'[1]II. Quarters in Repayment'!$G:$G,$AY363,'[1]II. Quarters in Repayment'!$H:$H,BE$303)</f>
        <v>#VALUE!</v>
      </c>
      <c r="BF363" s="43" t="e">
        <f>SUMIFS('[1]II. Quarters in Repayment'!$AB:$AB,'[1]II. Quarters in Repayment'!$G:$G,$AY363,'[1]II. Quarters in Repayment'!$H:$H,BF$303)</f>
        <v>#VALUE!</v>
      </c>
      <c r="BG363" s="43" t="e">
        <f>SUMIFS('[1]II. Quarters in Repayment'!$AB:$AB,'[1]II. Quarters in Repayment'!$G:$G,$AY363,'[1]II. Quarters in Repayment'!$H:$H,BG$303)</f>
        <v>#VALUE!</v>
      </c>
      <c r="BH363" s="43" t="e">
        <f>SUMIFS('[1]II. Quarters in Repayment'!$AB:$AB,'[1]II. Quarters in Repayment'!$G:$G,$AY363,'[1]II. Quarters in Repayment'!$H:$H,BH$303)</f>
        <v>#VALUE!</v>
      </c>
      <c r="BI363" s="43" t="e">
        <f>SUMIFS('[1]II. Quarters in Repayment'!$AB:$AB,'[1]II. Quarters in Repayment'!$G:$G,$AY363,'[1]II. Quarters in Repayment'!$H:$H,BI$303)</f>
        <v>#VALUE!</v>
      </c>
      <c r="BJ363" s="43"/>
      <c r="BK363" s="43"/>
      <c r="BL363" s="43"/>
      <c r="BM363" s="43"/>
      <c r="BN363" s="43"/>
      <c r="BO363" s="43"/>
      <c r="BP363" s="43"/>
      <c r="BQ363" s="43"/>
      <c r="BR363" s="43"/>
      <c r="BS363" s="43"/>
      <c r="BT363" s="43"/>
      <c r="BU363" s="43"/>
      <c r="BV363" s="43"/>
      <c r="BW363" s="43"/>
      <c r="BX363" s="43"/>
      <c r="BY363" s="43"/>
      <c r="BZ363" s="43"/>
      <c r="CA363" s="43"/>
      <c r="CB363" s="43"/>
      <c r="CC363" s="43"/>
      <c r="CD363" s="43"/>
      <c r="CE363" s="43"/>
      <c r="CF363" s="43"/>
      <c r="CG363" s="43"/>
    </row>
    <row r="364" spans="1:85" ht="15" customHeight="1">
      <c r="AY364" s="48">
        <v>2023</v>
      </c>
      <c r="AZ364" s="43" t="e">
        <f>SUMIFS('[1]II. Quarters in Repayment'!$AB:$AB,'[1]II. Quarters in Repayment'!$G:$G,$AY364,'[1]II. Quarters in Repayment'!$H:$H,AZ$303)</f>
        <v>#VALUE!</v>
      </c>
      <c r="BA364" s="43" t="e">
        <f>SUMIFS('[1]II. Quarters in Repayment'!$AB:$AB,'[1]II. Quarters in Repayment'!$G:$G,$AY364,'[1]II. Quarters in Repayment'!$H:$H,BA$303)</f>
        <v>#VALUE!</v>
      </c>
      <c r="BB364" s="43" t="e">
        <f>SUMIFS('[1]II. Quarters in Repayment'!$AB:$AB,'[1]II. Quarters in Repayment'!$G:$G,$AY364,'[1]II. Quarters in Repayment'!$H:$H,BB$303)</f>
        <v>#VALUE!</v>
      </c>
      <c r="BC364" s="43" t="e">
        <f>SUMIFS('[1]II. Quarters in Repayment'!$AB:$AB,'[1]II. Quarters in Repayment'!$G:$G,$AY364,'[1]II. Quarters in Repayment'!$H:$H,BC$303)</f>
        <v>#VALUE!</v>
      </c>
      <c r="BD364" s="43" t="e">
        <f>SUMIFS('[1]II. Quarters in Repayment'!$AB:$AB,'[1]II. Quarters in Repayment'!$G:$G,$AY364,'[1]II. Quarters in Repayment'!$H:$H,BD$303)</f>
        <v>#VALUE!</v>
      </c>
      <c r="BE364" s="43" t="e">
        <f>SUMIFS('[1]II. Quarters in Repayment'!$AB:$AB,'[1]II. Quarters in Repayment'!$G:$G,$AY364,'[1]II. Quarters in Repayment'!$H:$H,BE$303)</f>
        <v>#VALUE!</v>
      </c>
      <c r="BF364" s="43"/>
      <c r="BG364" s="43"/>
      <c r="BH364" s="43"/>
      <c r="BI364" s="43"/>
      <c r="BJ364" s="43"/>
      <c r="BK364" s="43"/>
      <c r="BL364" s="43"/>
      <c r="BM364" s="43"/>
      <c r="BN364" s="43"/>
      <c r="BO364" s="43"/>
      <c r="BP364" s="43"/>
      <c r="BQ364" s="43"/>
      <c r="BR364" s="43"/>
      <c r="BS364" s="43"/>
      <c r="BT364" s="43"/>
      <c r="BU364" s="43"/>
      <c r="BV364" s="43"/>
      <c r="BW364" s="43"/>
      <c r="BX364" s="43"/>
      <c r="BY364" s="43"/>
      <c r="BZ364" s="43"/>
      <c r="CA364" s="43"/>
      <c r="CB364" s="43"/>
      <c r="CC364" s="43"/>
      <c r="CD364" s="43"/>
      <c r="CE364" s="43"/>
      <c r="CF364" s="43"/>
      <c r="CG364" s="43"/>
    </row>
    <row r="368" spans="1:85" s="87" customFormat="1" ht="15" customHeight="1">
      <c r="B368" s="109" t="s">
        <v>149</v>
      </c>
      <c r="C368" s="109"/>
      <c r="D368" s="109"/>
      <c r="E368" s="109"/>
      <c r="F368" s="109"/>
      <c r="G368" s="109"/>
      <c r="H368" s="109"/>
      <c r="I368" s="109"/>
      <c r="J368" s="109"/>
      <c r="K368" s="109"/>
      <c r="L368" s="109"/>
      <c r="M368" s="109"/>
      <c r="N368" s="109"/>
      <c r="O368" s="109"/>
      <c r="P368" s="109"/>
      <c r="Q368" s="109"/>
      <c r="R368" s="109"/>
      <c r="S368" s="109"/>
      <c r="T368" s="109"/>
      <c r="U368" s="109"/>
      <c r="V368" s="109"/>
      <c r="W368" s="109"/>
      <c r="X368" s="109"/>
      <c r="Y368" s="109"/>
      <c r="Z368" s="109"/>
      <c r="AA368" s="109"/>
      <c r="AB368" s="109"/>
      <c r="AC368" s="109"/>
      <c r="AD368" s="109"/>
      <c r="AE368" s="109"/>
      <c r="AF368" s="109"/>
      <c r="AG368" s="109"/>
      <c r="AH368" s="109"/>
      <c r="AI368" s="109"/>
      <c r="AJ368" s="109"/>
      <c r="AK368" s="109"/>
      <c r="AL368" s="109"/>
      <c r="AM368" s="109"/>
      <c r="AN368" s="109"/>
      <c r="AO368" s="109"/>
      <c r="AP368" s="109"/>
      <c r="AQ368" s="109"/>
      <c r="AR368" s="109"/>
      <c r="AS368" s="109"/>
      <c r="AT368" s="109"/>
      <c r="AU368" s="109"/>
      <c r="AY368" s="88"/>
    </row>
    <row r="369" spans="2:156" s="87" customFormat="1" ht="15" customHeight="1">
      <c r="B369" s="109"/>
      <c r="C369" s="109"/>
      <c r="D369" s="109"/>
      <c r="E369" s="109"/>
      <c r="F369" s="109"/>
      <c r="G369" s="109"/>
      <c r="H369" s="109"/>
      <c r="I369" s="109"/>
      <c r="J369" s="109"/>
      <c r="K369" s="109"/>
      <c r="L369" s="109"/>
      <c r="M369" s="109"/>
      <c r="N369" s="109"/>
      <c r="O369" s="109"/>
      <c r="P369" s="109"/>
      <c r="Q369" s="109"/>
      <c r="R369" s="109"/>
      <c r="S369" s="109"/>
      <c r="T369" s="109"/>
      <c r="U369" s="109"/>
      <c r="V369" s="109"/>
      <c r="W369" s="109"/>
      <c r="X369" s="109"/>
      <c r="Y369" s="109"/>
      <c r="Z369" s="109"/>
      <c r="AA369" s="109"/>
      <c r="AB369" s="109"/>
      <c r="AC369" s="109"/>
      <c r="AD369" s="109"/>
      <c r="AE369" s="109"/>
      <c r="AF369" s="109"/>
      <c r="AG369" s="109"/>
      <c r="AH369" s="109"/>
      <c r="AI369" s="109"/>
      <c r="AJ369" s="109"/>
      <c r="AK369" s="109"/>
      <c r="AL369" s="109"/>
      <c r="AM369" s="109"/>
      <c r="AN369" s="109"/>
      <c r="AO369" s="109"/>
      <c r="AP369" s="109"/>
      <c r="AQ369" s="109"/>
      <c r="AR369" s="109"/>
      <c r="AS369" s="109"/>
      <c r="AT369" s="109"/>
      <c r="AU369" s="109"/>
      <c r="AY369" s="88"/>
    </row>
    <row r="370" spans="2:156" s="87" customFormat="1" ht="15" customHeight="1">
      <c r="B370" s="89"/>
      <c r="C370" s="89"/>
      <c r="D370" s="89"/>
      <c r="E370" s="89"/>
      <c r="F370" s="89"/>
      <c r="G370" s="89"/>
      <c r="H370" s="89"/>
      <c r="I370" s="89"/>
      <c r="J370" s="89"/>
      <c r="K370" s="89"/>
      <c r="L370" s="89"/>
      <c r="M370" s="89"/>
      <c r="N370" s="89"/>
      <c r="O370" s="89"/>
      <c r="P370" s="89"/>
      <c r="Q370" s="89"/>
      <c r="R370" s="89"/>
      <c r="S370" s="89"/>
      <c r="T370" s="89"/>
      <c r="U370" s="89"/>
      <c r="V370" s="89"/>
      <c r="W370" s="89"/>
      <c r="X370" s="89"/>
      <c r="Y370" s="89"/>
      <c r="Z370" s="89"/>
      <c r="AA370" s="89"/>
      <c r="AB370" s="89"/>
      <c r="AC370" s="89"/>
      <c r="AD370" s="89"/>
      <c r="AE370" s="89"/>
      <c r="AF370" s="89"/>
      <c r="AG370" s="89"/>
      <c r="AH370" s="89"/>
      <c r="AI370" s="89"/>
      <c r="AJ370" s="89"/>
      <c r="AK370" s="89"/>
      <c r="AL370" s="89"/>
      <c r="AM370" s="89"/>
      <c r="AN370" s="89"/>
      <c r="AO370" s="89"/>
      <c r="AP370" s="89"/>
      <c r="AQ370" s="89"/>
      <c r="AR370" s="89"/>
      <c r="AS370" s="89"/>
      <c r="AT370" s="89"/>
      <c r="AU370" s="89"/>
      <c r="AY370" s="88"/>
    </row>
    <row r="371" spans="2:156" s="87" customFormat="1" ht="15" customHeight="1">
      <c r="B371" s="89"/>
      <c r="C371" s="89"/>
      <c r="D371" s="89"/>
      <c r="E371" s="89"/>
      <c r="F371" s="89"/>
      <c r="G371" s="89"/>
      <c r="H371" s="89"/>
      <c r="I371" s="89"/>
      <c r="J371" s="89"/>
      <c r="K371" s="89"/>
      <c r="L371" s="89"/>
      <c r="M371" s="89"/>
      <c r="N371" s="89"/>
      <c r="O371" s="89"/>
      <c r="P371" s="89"/>
      <c r="Q371" s="89"/>
      <c r="R371" s="89"/>
      <c r="S371" s="89"/>
      <c r="T371" s="89"/>
      <c r="U371" s="89"/>
      <c r="V371" s="89"/>
      <c r="W371" s="89"/>
      <c r="X371" s="89"/>
      <c r="Y371" s="89"/>
      <c r="Z371" s="89"/>
      <c r="AA371" s="89"/>
      <c r="AB371" s="89"/>
      <c r="AC371" s="89"/>
      <c r="AD371" s="89"/>
      <c r="AE371" s="89"/>
      <c r="AF371" s="89"/>
      <c r="AG371" s="89"/>
      <c r="AH371" s="89"/>
      <c r="AI371" s="89"/>
      <c r="AJ371" s="89"/>
      <c r="AK371" s="89"/>
      <c r="AL371" s="89"/>
      <c r="AM371" s="89"/>
      <c r="AN371" s="89"/>
      <c r="AO371" s="89"/>
      <c r="AP371" s="89"/>
      <c r="AQ371" s="89"/>
      <c r="AR371" s="89"/>
      <c r="AS371" s="89"/>
      <c r="AT371" s="89"/>
      <c r="AU371" s="89"/>
      <c r="AY371" s="88"/>
      <c r="AZ371" s="90">
        <v>1</v>
      </c>
      <c r="BA371" s="90">
        <v>2</v>
      </c>
      <c r="BB371" s="90">
        <v>3</v>
      </c>
      <c r="BC371" s="90">
        <v>4</v>
      </c>
      <c r="BD371" s="90">
        <v>5</v>
      </c>
      <c r="BE371" s="90">
        <v>6</v>
      </c>
      <c r="BF371" s="90">
        <v>7</v>
      </c>
      <c r="BG371" s="90">
        <v>8</v>
      </c>
      <c r="BH371" s="90">
        <v>9</v>
      </c>
      <c r="BI371" s="90">
        <v>10</v>
      </c>
      <c r="BJ371" s="90">
        <v>11</v>
      </c>
      <c r="BK371" s="90">
        <v>12</v>
      </c>
      <c r="BL371" s="90">
        <v>13</v>
      </c>
      <c r="BM371" s="90">
        <v>14</v>
      </c>
      <c r="BN371" s="90">
        <v>15</v>
      </c>
      <c r="BO371" s="90">
        <v>16</v>
      </c>
      <c r="BP371" s="90">
        <v>17</v>
      </c>
      <c r="BQ371" s="90">
        <v>18</v>
      </c>
      <c r="BR371" s="90">
        <v>19</v>
      </c>
      <c r="BS371" s="90">
        <v>20</v>
      </c>
      <c r="BT371" s="90">
        <v>21</v>
      </c>
      <c r="BU371" s="90">
        <v>22</v>
      </c>
      <c r="BV371" s="90">
        <v>23</v>
      </c>
      <c r="BW371" s="90">
        <v>24</v>
      </c>
      <c r="BX371" s="90">
        <v>25</v>
      </c>
      <c r="BY371" s="90">
        <v>26</v>
      </c>
      <c r="BZ371" s="90">
        <v>27</v>
      </c>
      <c r="CA371" s="90">
        <v>28</v>
      </c>
      <c r="CB371" s="90">
        <v>29</v>
      </c>
      <c r="CC371" s="90">
        <v>30</v>
      </c>
      <c r="CD371" s="90">
        <v>31</v>
      </c>
      <c r="CE371" s="90">
        <v>32</v>
      </c>
      <c r="CF371" s="90">
        <v>33</v>
      </c>
      <c r="CG371" s="90">
        <v>34</v>
      </c>
      <c r="CH371" s="91"/>
      <c r="CI371" s="91"/>
      <c r="CJ371" s="91"/>
      <c r="CK371" s="92"/>
      <c r="CL371" s="92"/>
      <c r="CM371" s="92"/>
      <c r="CN371" s="92"/>
      <c r="CO371" s="92"/>
      <c r="CP371" s="92"/>
      <c r="CQ371" s="92"/>
      <c r="CR371" s="92"/>
      <c r="CS371" s="92"/>
      <c r="CT371" s="92"/>
      <c r="CU371" s="92"/>
      <c r="CV371" s="92"/>
      <c r="CW371" s="92"/>
      <c r="CX371" s="92"/>
      <c r="CY371" s="92"/>
      <c r="CZ371" s="92"/>
      <c r="DA371" s="92"/>
      <c r="DB371" s="92"/>
      <c r="DC371" s="92"/>
      <c r="DD371" s="92"/>
      <c r="DE371" s="92"/>
      <c r="DF371" s="92"/>
      <c r="DG371" s="92"/>
      <c r="DH371" s="92"/>
      <c r="DI371" s="92"/>
      <c r="DJ371" s="92"/>
      <c r="DK371" s="92"/>
      <c r="DL371" s="92"/>
      <c r="DM371" s="92"/>
      <c r="DN371" s="92"/>
      <c r="DO371" s="92"/>
      <c r="DP371" s="92"/>
      <c r="DQ371" s="92"/>
      <c r="DR371" s="92"/>
      <c r="DS371" s="92"/>
      <c r="DT371" s="92"/>
      <c r="DU371" s="92"/>
      <c r="DV371" s="92"/>
      <c r="DW371" s="92"/>
      <c r="DX371" s="92"/>
      <c r="DY371" s="92"/>
      <c r="DZ371" s="92"/>
      <c r="EA371" s="92"/>
      <c r="EB371" s="92"/>
      <c r="EC371" s="92"/>
      <c r="ED371" s="92"/>
      <c r="EE371" s="92"/>
      <c r="EF371" s="92"/>
      <c r="EG371" s="92"/>
      <c r="EH371" s="92"/>
      <c r="EI371" s="92"/>
      <c r="EJ371" s="92"/>
      <c r="EK371" s="92"/>
      <c r="EL371" s="92"/>
      <c r="EM371" s="92"/>
      <c r="EN371" s="92"/>
      <c r="EO371" s="92"/>
      <c r="EP371" s="92"/>
      <c r="EQ371" s="92"/>
      <c r="ER371" s="92"/>
      <c r="ES371" s="92"/>
      <c r="ET371" s="92"/>
      <c r="EU371" s="92"/>
      <c r="EV371" s="92"/>
      <c r="EW371" s="92"/>
      <c r="EX371" s="92"/>
      <c r="EY371" s="92"/>
      <c r="EZ371" s="92"/>
    </row>
    <row r="372" spans="2:156" s="87" customFormat="1" ht="15" customHeight="1">
      <c r="B372" s="89"/>
      <c r="C372" s="89"/>
      <c r="D372" s="89"/>
      <c r="E372" s="89"/>
      <c r="F372" s="89"/>
      <c r="G372" s="89"/>
      <c r="H372" s="89"/>
      <c r="I372" s="89"/>
      <c r="J372" s="89"/>
      <c r="K372" s="89"/>
      <c r="L372" s="89"/>
      <c r="M372" s="89"/>
      <c r="N372" s="89"/>
      <c r="O372" s="89"/>
      <c r="P372" s="89"/>
      <c r="Q372" s="89"/>
      <c r="R372" s="89"/>
      <c r="S372" s="89"/>
      <c r="T372" s="89"/>
      <c r="U372" s="89"/>
      <c r="V372" s="89"/>
      <c r="W372" s="89"/>
      <c r="X372" s="89"/>
      <c r="Y372" s="89"/>
      <c r="Z372" s="89"/>
      <c r="AA372" s="89"/>
      <c r="AB372" s="89"/>
      <c r="AC372" s="89"/>
      <c r="AD372" s="89"/>
      <c r="AE372" s="89"/>
      <c r="AF372" s="89"/>
      <c r="AG372" s="89"/>
      <c r="AH372" s="89"/>
      <c r="AI372" s="89"/>
      <c r="AJ372" s="89"/>
      <c r="AK372" s="89"/>
      <c r="AL372" s="89"/>
      <c r="AM372" s="89"/>
      <c r="AN372" s="89"/>
      <c r="AO372" s="89"/>
      <c r="AP372" s="89"/>
      <c r="AQ372" s="89"/>
      <c r="AR372" s="89"/>
      <c r="AS372" s="89"/>
      <c r="AT372" s="89"/>
      <c r="AU372" s="89"/>
      <c r="AY372" s="88" t="s">
        <v>79</v>
      </c>
      <c r="AZ372" s="93" t="e">
        <f>SUMIFS('[1]III. Quarters Since Disburse'!$E:$E,'[1]III. Quarters Since Disburse'!$A:$A,'Report June'!AZ$371)</f>
        <v>#VALUE!</v>
      </c>
      <c r="BA372" s="93" t="e">
        <f>SUMIFS('[1]III. Quarters Since Disburse'!$E:$E,'[1]III. Quarters Since Disburse'!$A:$A,'Report June'!BA$371)</f>
        <v>#VALUE!</v>
      </c>
      <c r="BB372" s="93" t="e">
        <f>SUMIFS('[1]III. Quarters Since Disburse'!$E:$E,'[1]III. Quarters Since Disburse'!$A:$A,'Report June'!BB$371)</f>
        <v>#VALUE!</v>
      </c>
      <c r="BC372" s="93" t="e">
        <f>SUMIFS('[1]III. Quarters Since Disburse'!$E:$E,'[1]III. Quarters Since Disburse'!$A:$A,'Report June'!BC$371)</f>
        <v>#VALUE!</v>
      </c>
      <c r="BD372" s="93" t="e">
        <f>SUMIFS('[1]III. Quarters Since Disburse'!$E:$E,'[1]III. Quarters Since Disburse'!$A:$A,'Report June'!BD$371)</f>
        <v>#VALUE!</v>
      </c>
      <c r="BE372" s="93" t="e">
        <f>SUMIFS('[1]III. Quarters Since Disburse'!$E:$E,'[1]III. Quarters Since Disburse'!$A:$A,'Report June'!BE$371)</f>
        <v>#VALUE!</v>
      </c>
      <c r="BF372" s="93" t="e">
        <f>SUMIFS('[1]III. Quarters Since Disburse'!$E:$E,'[1]III. Quarters Since Disburse'!$A:$A,'Report June'!BF$371)</f>
        <v>#VALUE!</v>
      </c>
      <c r="BG372" s="93" t="e">
        <f>SUMIFS('[1]III. Quarters Since Disburse'!$E:$E,'[1]III. Quarters Since Disburse'!$A:$A,'Report June'!BG$371)</f>
        <v>#VALUE!</v>
      </c>
      <c r="BH372" s="93" t="e">
        <f>SUMIFS('[1]III. Quarters Since Disburse'!$E:$E,'[1]III. Quarters Since Disburse'!$A:$A,'Report June'!BH$371)</f>
        <v>#VALUE!</v>
      </c>
      <c r="BI372" s="93" t="e">
        <f>SUMIFS('[1]III. Quarters Since Disburse'!$E:$E,'[1]III. Quarters Since Disburse'!$A:$A,'Report June'!BI$371)</f>
        <v>#VALUE!</v>
      </c>
      <c r="BJ372" s="93" t="e">
        <f>SUMIFS('[1]III. Quarters Since Disburse'!$E:$E,'[1]III. Quarters Since Disburse'!$A:$A,'Report June'!BJ$371)</f>
        <v>#VALUE!</v>
      </c>
      <c r="BK372" s="93" t="e">
        <f>SUMIFS('[1]III. Quarters Since Disburse'!$E:$E,'[1]III. Quarters Since Disburse'!$A:$A,'Report June'!BK$371)</f>
        <v>#VALUE!</v>
      </c>
      <c r="BL372" s="93" t="e">
        <f>SUMIFS('[1]III. Quarters Since Disburse'!$E:$E,'[1]III. Quarters Since Disburse'!$A:$A,'Report June'!BL$371)</f>
        <v>#VALUE!</v>
      </c>
      <c r="BM372" s="93" t="e">
        <f>SUMIFS('[1]III. Quarters Since Disburse'!$E:$E,'[1]III. Quarters Since Disburse'!$A:$A,'Report June'!BM$371)</f>
        <v>#VALUE!</v>
      </c>
      <c r="BN372" s="93" t="e">
        <f>SUMIFS('[1]III. Quarters Since Disburse'!$E:$E,'[1]III. Quarters Since Disburse'!$A:$A,'Report June'!BN$371)</f>
        <v>#VALUE!</v>
      </c>
      <c r="BO372" s="93" t="e">
        <f>SUMIFS('[1]III. Quarters Since Disburse'!$E:$E,'[1]III. Quarters Since Disburse'!$A:$A,'Report June'!BO$371)</f>
        <v>#VALUE!</v>
      </c>
      <c r="BP372" s="93" t="e">
        <f>SUMIFS('[1]III. Quarters Since Disburse'!$E:$E,'[1]III. Quarters Since Disburse'!$A:$A,'Report June'!BP$371)</f>
        <v>#VALUE!</v>
      </c>
      <c r="BQ372" s="93" t="e">
        <f>SUMIFS('[1]III. Quarters Since Disburse'!$E:$E,'[1]III. Quarters Since Disburse'!$A:$A,'Report June'!BQ$371)</f>
        <v>#VALUE!</v>
      </c>
      <c r="BR372" s="93" t="e">
        <f>SUMIFS('[1]III. Quarters Since Disburse'!$E:$E,'[1]III. Quarters Since Disburse'!$A:$A,'Report June'!BR$371)</f>
        <v>#VALUE!</v>
      </c>
      <c r="BS372" s="93" t="e">
        <f>SUMIFS('[1]III. Quarters Since Disburse'!$E:$E,'[1]III. Quarters Since Disburse'!$A:$A,'Report June'!BS$371)</f>
        <v>#VALUE!</v>
      </c>
      <c r="BT372" s="93" t="e">
        <f>SUMIFS('[1]III. Quarters Since Disburse'!$E:$E,'[1]III. Quarters Since Disburse'!$A:$A,'Report June'!BT$371)</f>
        <v>#VALUE!</v>
      </c>
      <c r="BU372" s="93" t="e">
        <f>SUMIFS('[1]III. Quarters Since Disburse'!$E:$E,'[1]III. Quarters Since Disburse'!$A:$A,'Report June'!BU$371)</f>
        <v>#VALUE!</v>
      </c>
      <c r="BV372" s="93" t="e">
        <f>SUMIFS('[1]III. Quarters Since Disburse'!$E:$E,'[1]III. Quarters Since Disburse'!$A:$A,'Report June'!BV$371)</f>
        <v>#VALUE!</v>
      </c>
      <c r="BW372" s="93" t="e">
        <f>SUMIFS('[1]III. Quarters Since Disburse'!$E:$E,'[1]III. Quarters Since Disburse'!$A:$A,'Report June'!BW$371)</f>
        <v>#VALUE!</v>
      </c>
      <c r="BX372" s="93" t="e">
        <f>SUMIFS('[1]III. Quarters Since Disburse'!$E:$E,'[1]III. Quarters Since Disburse'!$A:$A,'Report June'!BX$371)</f>
        <v>#VALUE!</v>
      </c>
      <c r="BY372" s="93" t="e">
        <f>SUMIFS('[1]III. Quarters Since Disburse'!$E:$E,'[1]III. Quarters Since Disburse'!$A:$A,'Report June'!BY$371)</f>
        <v>#VALUE!</v>
      </c>
      <c r="BZ372" s="93" t="e">
        <f>SUMIFS('[1]III. Quarters Since Disburse'!$E:$E,'[1]III. Quarters Since Disburse'!$A:$A,'Report June'!BZ$371)</f>
        <v>#VALUE!</v>
      </c>
      <c r="CA372" s="93" t="e">
        <f>SUMIFS('[1]III. Quarters Since Disburse'!$E:$E,'[1]III. Quarters Since Disburse'!$A:$A,'Report June'!CA$371)</f>
        <v>#VALUE!</v>
      </c>
      <c r="CB372" s="93" t="e">
        <f>SUMIFS('[1]III. Quarters Since Disburse'!$E:$E,'[1]III. Quarters Since Disburse'!$A:$A,'Report June'!CB$371)</f>
        <v>#VALUE!</v>
      </c>
      <c r="CC372" s="93" t="e">
        <f>SUMIFS('[1]III. Quarters Since Disburse'!$E:$E,'[1]III. Quarters Since Disburse'!$A:$A,'Report June'!CC$371)</f>
        <v>#VALUE!</v>
      </c>
      <c r="CD372" s="93" t="e">
        <f>SUMIFS('[1]III. Quarters Since Disburse'!$E:$E,'[1]III. Quarters Since Disburse'!$A:$A,'Report June'!CD$371)</f>
        <v>#VALUE!</v>
      </c>
      <c r="CE372" s="93" t="e">
        <f>SUMIFS('[1]III. Quarters Since Disburse'!$E:$E,'[1]III. Quarters Since Disburse'!$A:$A,'Report June'!CE$371)</f>
        <v>#VALUE!</v>
      </c>
      <c r="CF372" s="93" t="e">
        <f>SUMIFS('[1]III. Quarters Since Disburse'!$E:$E,'[1]III. Quarters Since Disburse'!$A:$A,'Report June'!CF$371)</f>
        <v>#VALUE!</v>
      </c>
      <c r="CG372" s="93" t="e">
        <f>SUMIFS('[1]III. Quarters Since Disburse'!$E:$E,'[1]III. Quarters Since Disburse'!$A:$A,'Report June'!CG$371)</f>
        <v>#VALUE!</v>
      </c>
      <c r="CH372" s="94"/>
      <c r="CI372" s="94"/>
      <c r="CJ372" s="94"/>
      <c r="CK372" s="93"/>
      <c r="CL372" s="93"/>
      <c r="CM372" s="93"/>
      <c r="CN372" s="93"/>
      <c r="CO372" s="93"/>
      <c r="CP372" s="93"/>
      <c r="CQ372" s="93"/>
      <c r="CR372" s="93"/>
      <c r="CS372" s="93"/>
      <c r="CT372" s="93"/>
      <c r="CU372" s="93"/>
      <c r="CV372" s="93"/>
      <c r="CW372" s="93"/>
      <c r="CX372" s="93"/>
      <c r="CY372" s="93"/>
      <c r="CZ372" s="93"/>
      <c r="DA372" s="93"/>
      <c r="DB372" s="93"/>
      <c r="DC372" s="93"/>
      <c r="DD372" s="93"/>
      <c r="DE372" s="93"/>
      <c r="DF372" s="93"/>
      <c r="DG372" s="93"/>
      <c r="DH372" s="93"/>
      <c r="DI372" s="93"/>
      <c r="DJ372" s="93"/>
      <c r="DK372" s="93"/>
      <c r="DL372" s="93"/>
      <c r="DM372" s="93"/>
      <c r="DN372" s="93"/>
      <c r="DO372" s="93"/>
      <c r="DP372" s="93"/>
      <c r="DQ372" s="93"/>
      <c r="DR372" s="93"/>
      <c r="DS372" s="93"/>
      <c r="DT372" s="93"/>
      <c r="DU372" s="93"/>
      <c r="DV372" s="93"/>
      <c r="DW372" s="93"/>
      <c r="DX372" s="93"/>
      <c r="DY372" s="93"/>
      <c r="DZ372" s="93"/>
      <c r="EA372" s="93"/>
      <c r="EB372" s="93"/>
      <c r="EC372" s="93"/>
      <c r="ED372" s="93"/>
      <c r="EE372" s="93"/>
      <c r="EF372" s="93"/>
      <c r="EG372" s="93"/>
      <c r="EH372" s="93"/>
      <c r="EI372" s="93"/>
      <c r="EJ372" s="93"/>
      <c r="EK372" s="93"/>
      <c r="EL372" s="93"/>
      <c r="EM372" s="93"/>
      <c r="EN372" s="93"/>
      <c r="EO372" s="93"/>
      <c r="EP372" s="93"/>
      <c r="EQ372" s="93"/>
      <c r="ER372" s="93"/>
      <c r="ES372" s="93"/>
      <c r="ET372" s="93"/>
      <c r="EU372" s="93"/>
      <c r="EV372" s="93"/>
      <c r="EW372" s="93"/>
      <c r="EX372" s="93"/>
      <c r="EY372" s="93"/>
      <c r="EZ372" s="93"/>
    </row>
    <row r="373" spans="2:156" s="87" customFormat="1" ht="15" customHeight="1">
      <c r="AY373" s="88"/>
    </row>
    <row r="374" spans="2:156" s="87" customFormat="1" ht="15" customHeight="1">
      <c r="AY374" s="88"/>
    </row>
    <row r="375" spans="2:156" s="87" customFormat="1" ht="15" customHeight="1">
      <c r="AY375" s="88"/>
    </row>
    <row r="376" spans="2:156" s="87" customFormat="1" ht="15" customHeight="1">
      <c r="AY376" s="88"/>
    </row>
    <row r="377" spans="2:156" s="87" customFormat="1" ht="15" customHeight="1">
      <c r="AY377" s="88"/>
    </row>
    <row r="378" spans="2:156" s="87" customFormat="1" ht="15" customHeight="1">
      <c r="AY378" s="88"/>
    </row>
    <row r="379" spans="2:156" s="87" customFormat="1" ht="15" customHeight="1">
      <c r="AY379" s="88"/>
    </row>
    <row r="380" spans="2:156" s="87" customFormat="1" ht="15" customHeight="1">
      <c r="AY380" s="88"/>
    </row>
    <row r="381" spans="2:156" s="87" customFormat="1" ht="15" customHeight="1">
      <c r="AY381" s="88"/>
      <c r="AZ381" s="95">
        <v>1</v>
      </c>
      <c r="BA381" s="95">
        <v>2</v>
      </c>
      <c r="BB381" s="95">
        <v>3</v>
      </c>
      <c r="BC381" s="95">
        <v>4</v>
      </c>
      <c r="BD381" s="95">
        <v>5</v>
      </c>
      <c r="BE381" s="95">
        <v>6</v>
      </c>
      <c r="BF381" s="95">
        <v>7</v>
      </c>
      <c r="BG381" s="95">
        <v>8</v>
      </c>
      <c r="BH381" s="95">
        <v>9</v>
      </c>
      <c r="BI381" s="95">
        <v>10</v>
      </c>
      <c r="BJ381" s="95">
        <v>11</v>
      </c>
      <c r="BK381" s="95">
        <v>12</v>
      </c>
      <c r="BL381" s="95">
        <v>13</v>
      </c>
      <c r="BM381" s="95">
        <v>14</v>
      </c>
      <c r="BN381" s="95">
        <v>15</v>
      </c>
      <c r="BO381" s="95">
        <v>16</v>
      </c>
      <c r="BP381" s="95">
        <v>17</v>
      </c>
      <c r="BQ381" s="95">
        <v>18</v>
      </c>
      <c r="BR381" s="95">
        <v>19</v>
      </c>
      <c r="BS381" s="95">
        <v>20</v>
      </c>
      <c r="BT381" s="95">
        <v>21</v>
      </c>
      <c r="BU381" s="95">
        <v>22</v>
      </c>
      <c r="BV381" s="95">
        <v>23</v>
      </c>
      <c r="BW381" s="95">
        <v>24</v>
      </c>
      <c r="BX381" s="95">
        <v>25</v>
      </c>
      <c r="BY381" s="95">
        <v>26</v>
      </c>
      <c r="BZ381" s="95">
        <v>27</v>
      </c>
      <c r="CA381" s="95">
        <v>28</v>
      </c>
      <c r="CB381" s="95">
        <v>29</v>
      </c>
      <c r="CC381" s="95">
        <v>30</v>
      </c>
      <c r="CD381" s="95">
        <v>31</v>
      </c>
      <c r="CE381" s="95">
        <v>32</v>
      </c>
      <c r="CF381" s="95">
        <v>33</v>
      </c>
      <c r="CG381" s="90">
        <v>34</v>
      </c>
      <c r="CH381" s="96"/>
      <c r="CI381" s="96"/>
      <c r="CJ381" s="96"/>
      <c r="CK381" s="97"/>
      <c r="CL381" s="97"/>
      <c r="CM381" s="97"/>
      <c r="CN381" s="97"/>
      <c r="CO381" s="97"/>
      <c r="CP381" s="97"/>
      <c r="CQ381" s="97"/>
      <c r="CR381" s="97"/>
      <c r="CS381" s="97"/>
      <c r="CT381" s="97"/>
      <c r="CU381" s="97"/>
      <c r="CV381" s="97"/>
      <c r="CW381" s="97"/>
      <c r="CX381" s="97"/>
      <c r="CY381" s="97"/>
      <c r="CZ381" s="97"/>
      <c r="DA381" s="97"/>
      <c r="DB381" s="97"/>
      <c r="DC381" s="97"/>
      <c r="DD381" s="97"/>
      <c r="DE381" s="97"/>
      <c r="DF381" s="97"/>
      <c r="DG381" s="97"/>
      <c r="DH381" s="97"/>
      <c r="DI381" s="97"/>
      <c r="DJ381" s="97"/>
      <c r="DK381" s="97"/>
      <c r="DL381" s="97"/>
      <c r="DM381" s="97"/>
      <c r="DN381" s="97"/>
      <c r="DO381" s="97"/>
      <c r="DP381" s="97"/>
      <c r="DQ381" s="97"/>
      <c r="DR381" s="97"/>
      <c r="DS381" s="97"/>
      <c r="DT381" s="97"/>
      <c r="DU381" s="97"/>
      <c r="DV381" s="97"/>
      <c r="DW381" s="97"/>
      <c r="DX381" s="97"/>
      <c r="DY381" s="97"/>
      <c r="DZ381" s="97"/>
      <c r="EA381" s="97"/>
      <c r="EB381" s="97"/>
      <c r="EC381" s="97"/>
      <c r="ED381" s="97"/>
      <c r="EE381" s="97"/>
      <c r="EF381" s="97"/>
      <c r="EG381" s="97"/>
      <c r="EH381" s="97"/>
      <c r="EI381" s="97"/>
      <c r="EJ381" s="97"/>
      <c r="EK381" s="97"/>
      <c r="EL381" s="97"/>
      <c r="EM381" s="97"/>
      <c r="EN381" s="97"/>
      <c r="EO381" s="97"/>
      <c r="EP381" s="97"/>
      <c r="EQ381" s="97"/>
      <c r="ER381" s="97"/>
      <c r="ES381" s="97"/>
      <c r="ET381" s="97"/>
      <c r="EU381" s="97"/>
      <c r="EV381" s="97"/>
      <c r="EW381" s="97"/>
      <c r="EX381" s="97"/>
      <c r="EY381" s="97"/>
      <c r="EZ381" s="97"/>
    </row>
    <row r="382" spans="2:156" s="87" customFormat="1" ht="15" customHeight="1">
      <c r="AY382" s="98">
        <v>2016</v>
      </c>
      <c r="AZ382" s="93" t="e">
        <f>SUMIFS('[1]III. Quarters Since Disburse'!$L:$L,'[1]III. Quarters Since Disburse'!$H:$H,'Report June'!AZ$381,'[1]III. Quarters Since Disburse'!$G:$G,'Report June'!$AY382)</f>
        <v>#VALUE!</v>
      </c>
      <c r="BA382" s="93" t="e">
        <f>SUMIFS('[1]III. Quarters Since Disburse'!$L:$L,'[1]III. Quarters Since Disburse'!$H:$H,'Report June'!BA$381,'[1]III. Quarters Since Disburse'!$G:$G,'Report June'!$AY382)</f>
        <v>#VALUE!</v>
      </c>
      <c r="BB382" s="93" t="e">
        <f>SUMIFS('[1]III. Quarters Since Disburse'!$L:$L,'[1]III. Quarters Since Disburse'!$H:$H,'Report June'!BB$381,'[1]III. Quarters Since Disburse'!$G:$G,'Report June'!$AY382)</f>
        <v>#VALUE!</v>
      </c>
      <c r="BC382" s="93" t="e">
        <f>SUMIFS('[1]III. Quarters Since Disburse'!$L:$L,'[1]III. Quarters Since Disburse'!$H:$H,'Report June'!BC$381,'[1]III. Quarters Since Disburse'!$G:$G,'Report June'!$AY382)</f>
        <v>#VALUE!</v>
      </c>
      <c r="BD382" s="93" t="e">
        <f>SUMIFS('[1]III. Quarters Since Disburse'!$L:$L,'[1]III. Quarters Since Disburse'!$H:$H,'Report June'!BD$381,'[1]III. Quarters Since Disburse'!$G:$G,'Report June'!$AY382)</f>
        <v>#VALUE!</v>
      </c>
      <c r="BE382" s="93" t="e">
        <f>SUMIFS('[1]III. Quarters Since Disburse'!$L:$L,'[1]III. Quarters Since Disburse'!$H:$H,'Report June'!BE$381,'[1]III. Quarters Since Disburse'!$G:$G,'Report June'!$AY382)</f>
        <v>#VALUE!</v>
      </c>
      <c r="BF382" s="93" t="e">
        <f>SUMIFS('[1]III. Quarters Since Disburse'!$L:$L,'[1]III. Quarters Since Disburse'!$H:$H,'Report June'!BF$381,'[1]III. Quarters Since Disburse'!$G:$G,'Report June'!$AY382)</f>
        <v>#VALUE!</v>
      </c>
      <c r="BG382" s="93" t="e">
        <f>SUMIFS('[1]III. Quarters Since Disburse'!$L:$L,'[1]III. Quarters Since Disburse'!$H:$H,'Report June'!BG$381,'[1]III. Quarters Since Disburse'!$G:$G,'Report June'!$AY382)</f>
        <v>#VALUE!</v>
      </c>
      <c r="BH382" s="93" t="e">
        <f>SUMIFS('[1]III. Quarters Since Disburse'!$L:$L,'[1]III. Quarters Since Disburse'!$H:$H,'Report June'!BH$381,'[1]III. Quarters Since Disburse'!$G:$G,'Report June'!$AY382)</f>
        <v>#VALUE!</v>
      </c>
      <c r="BI382" s="93" t="e">
        <f>SUMIFS('[1]III. Quarters Since Disburse'!$L:$L,'[1]III. Quarters Since Disburse'!$H:$H,'Report June'!BI$381,'[1]III. Quarters Since Disburse'!$G:$G,'Report June'!$AY382)</f>
        <v>#VALUE!</v>
      </c>
      <c r="BJ382" s="93" t="e">
        <f>SUMIFS('[1]III. Quarters Since Disburse'!$L:$L,'[1]III. Quarters Since Disburse'!$H:$H,'Report June'!BJ$381,'[1]III. Quarters Since Disburse'!$G:$G,'Report June'!$AY382)</f>
        <v>#VALUE!</v>
      </c>
      <c r="BK382" s="93" t="e">
        <f>SUMIFS('[1]III. Quarters Since Disburse'!$L:$L,'[1]III. Quarters Since Disburse'!$H:$H,'Report June'!BK$381,'[1]III. Quarters Since Disburse'!$G:$G,'Report June'!$AY382)</f>
        <v>#VALUE!</v>
      </c>
      <c r="BL382" s="93" t="e">
        <f>SUMIFS('[1]III. Quarters Since Disburse'!$L:$L,'[1]III. Quarters Since Disburse'!$H:$H,'Report June'!BL$381,'[1]III. Quarters Since Disburse'!$G:$G,'Report June'!$AY382)</f>
        <v>#VALUE!</v>
      </c>
      <c r="BM382" s="93" t="e">
        <f>SUMIFS('[1]III. Quarters Since Disburse'!$L:$L,'[1]III. Quarters Since Disburse'!$H:$H,'Report June'!BM$381,'[1]III. Quarters Since Disburse'!$G:$G,'Report June'!$AY382)</f>
        <v>#VALUE!</v>
      </c>
      <c r="BN382" s="93" t="e">
        <f>SUMIFS('[1]III. Quarters Since Disburse'!$L:$L,'[1]III. Quarters Since Disburse'!$H:$H,'Report June'!BN$381,'[1]III. Quarters Since Disburse'!$G:$G,'Report June'!$AY382)</f>
        <v>#VALUE!</v>
      </c>
      <c r="BO382" s="93" t="e">
        <f>SUMIFS('[1]III. Quarters Since Disburse'!$L:$L,'[1]III. Quarters Since Disburse'!$H:$H,'Report June'!BO$381,'[1]III. Quarters Since Disburse'!$G:$G,'Report June'!$AY382)</f>
        <v>#VALUE!</v>
      </c>
      <c r="BP382" s="93" t="e">
        <f>SUMIFS('[1]III. Quarters Since Disburse'!$L:$L,'[1]III. Quarters Since Disburse'!$H:$H,'Report June'!BP$381,'[1]III. Quarters Since Disburse'!$G:$G,'Report June'!$AY382)</f>
        <v>#VALUE!</v>
      </c>
      <c r="BQ382" s="93" t="e">
        <f>SUMIFS('[1]III. Quarters Since Disburse'!$L:$L,'[1]III. Quarters Since Disburse'!$H:$H,'Report June'!BQ$381,'[1]III. Quarters Since Disburse'!$G:$G,'Report June'!$AY382)</f>
        <v>#VALUE!</v>
      </c>
      <c r="BR382" s="93" t="e">
        <f>SUMIFS('[1]III. Quarters Since Disburse'!$L:$L,'[1]III. Quarters Since Disburse'!$H:$H,'Report June'!BR$381,'[1]III. Quarters Since Disburse'!$G:$G,'Report June'!$AY382)</f>
        <v>#VALUE!</v>
      </c>
      <c r="BS382" s="93" t="e">
        <f>SUMIFS('[1]III. Quarters Since Disburse'!$L:$L,'[1]III. Quarters Since Disburse'!$H:$H,'Report June'!BS$381,'[1]III. Quarters Since Disburse'!$G:$G,'Report June'!$AY382)</f>
        <v>#VALUE!</v>
      </c>
      <c r="BT382" s="93" t="e">
        <f>SUMIFS('[1]III. Quarters Since Disburse'!$L:$L,'[1]III. Quarters Since Disburse'!$H:$H,'Report June'!BT$381,'[1]III. Quarters Since Disburse'!$G:$G,'Report June'!$AY382)</f>
        <v>#VALUE!</v>
      </c>
      <c r="BU382" s="93" t="e">
        <f>SUMIFS('[1]III. Quarters Since Disburse'!$L:$L,'[1]III. Quarters Since Disburse'!$H:$H,'Report June'!BU$381,'[1]III. Quarters Since Disburse'!$G:$G,'Report June'!$AY382)</f>
        <v>#VALUE!</v>
      </c>
      <c r="BV382" s="93" t="e">
        <f>SUMIFS('[1]III. Quarters Since Disburse'!$L:$L,'[1]III. Quarters Since Disburse'!$H:$H,'Report June'!BV$381,'[1]III. Quarters Since Disburse'!$G:$G,'Report June'!$AY382)</f>
        <v>#VALUE!</v>
      </c>
      <c r="BW382" s="93" t="e">
        <f>SUMIFS('[1]III. Quarters Since Disburse'!$L:$L,'[1]III. Quarters Since Disburse'!$H:$H,'Report June'!BW$381,'[1]III. Quarters Since Disburse'!$G:$G,'Report June'!$AY382)</f>
        <v>#VALUE!</v>
      </c>
      <c r="BX382" s="93" t="e">
        <f>SUMIFS('[1]III. Quarters Since Disburse'!$L:$L,'[1]III. Quarters Since Disburse'!$H:$H,'Report June'!BX$381,'[1]III. Quarters Since Disburse'!$G:$G,'Report June'!$AY382)</f>
        <v>#VALUE!</v>
      </c>
      <c r="BY382" s="93" t="e">
        <f>SUMIFS('[1]III. Quarters Since Disburse'!$L:$L,'[1]III. Quarters Since Disburse'!$H:$H,'Report June'!BY$381,'[1]III. Quarters Since Disburse'!$G:$G,'Report June'!$AY382)</f>
        <v>#VALUE!</v>
      </c>
      <c r="BZ382" s="93" t="e">
        <f>SUMIFS('[1]III. Quarters Since Disburse'!$L:$L,'[1]III. Quarters Since Disburse'!$H:$H,'Report June'!BZ$381,'[1]III. Quarters Since Disburse'!$G:$G,'Report June'!$AY382)</f>
        <v>#VALUE!</v>
      </c>
      <c r="CA382" s="93" t="e">
        <f>SUMIFS('[1]III. Quarters Since Disburse'!$L:$L,'[1]III. Quarters Since Disburse'!$H:$H,'Report June'!CA$381,'[1]III. Quarters Since Disburse'!$G:$G,'Report June'!$AY382)</f>
        <v>#VALUE!</v>
      </c>
      <c r="CB382" s="93" t="e">
        <f>SUMIFS('[1]III. Quarters Since Disburse'!$L:$L,'[1]III. Quarters Since Disburse'!$H:$H,'Report June'!CB$381,'[1]III. Quarters Since Disburse'!$G:$G,'Report June'!$AY382)</f>
        <v>#VALUE!</v>
      </c>
      <c r="CC382" s="93" t="e">
        <f>SUMIFS('[1]III. Quarters Since Disburse'!$L:$L,'[1]III. Quarters Since Disburse'!$H:$H,'Report June'!CC$381,'[1]III. Quarters Since Disburse'!$G:$G,'Report June'!$AY382)</f>
        <v>#VALUE!</v>
      </c>
      <c r="CD382" s="93" t="e">
        <f>SUMIFS('[1]III. Quarters Since Disburse'!$L:$L,'[1]III. Quarters Since Disburse'!$H:$H,'Report June'!CD$381,'[1]III. Quarters Since Disburse'!$G:$G,'Report June'!$AY382)</f>
        <v>#VALUE!</v>
      </c>
      <c r="CE382" s="93" t="e">
        <f>SUMIFS('[1]III. Quarters Since Disburse'!$L:$L,'[1]III. Quarters Since Disburse'!$H:$H,'Report June'!CE$381,'[1]III. Quarters Since Disburse'!$G:$G,'Report June'!$AY382)</f>
        <v>#VALUE!</v>
      </c>
      <c r="CF382" s="93" t="e">
        <f>SUMIFS('[1]III. Quarters Since Disburse'!$L:$L,'[1]III. Quarters Since Disburse'!$H:$H,'Report June'!CF$381,'[1]III. Quarters Since Disburse'!$G:$G,'Report June'!$AY382)</f>
        <v>#VALUE!</v>
      </c>
      <c r="CG382" s="93" t="e">
        <f>SUMIFS('[1]III. Quarters Since Disburse'!$L:$L,'[1]III. Quarters Since Disburse'!$H:$H,'Report June'!CG$381,'[1]III. Quarters Since Disburse'!$G:$G,'Report June'!$AY382)</f>
        <v>#VALUE!</v>
      </c>
      <c r="CH382" s="94"/>
      <c r="CI382" s="94"/>
      <c r="CJ382" s="94"/>
      <c r="CK382" s="93"/>
      <c r="CL382" s="93"/>
      <c r="CM382" s="93"/>
      <c r="CN382" s="93"/>
      <c r="CO382" s="93"/>
      <c r="CP382" s="93"/>
      <c r="CQ382" s="93"/>
      <c r="CR382" s="93"/>
      <c r="CS382" s="93"/>
      <c r="CT382" s="93"/>
      <c r="CU382" s="93"/>
      <c r="CV382" s="93"/>
      <c r="CW382" s="93"/>
      <c r="CX382" s="93"/>
      <c r="CY382" s="93"/>
      <c r="CZ382" s="93"/>
      <c r="DA382" s="93"/>
      <c r="DB382" s="93"/>
      <c r="DC382" s="93"/>
      <c r="DD382" s="93"/>
      <c r="DE382" s="93"/>
      <c r="DF382" s="93"/>
      <c r="DG382" s="93"/>
      <c r="DH382" s="93"/>
      <c r="DI382" s="93"/>
      <c r="DJ382" s="93"/>
      <c r="DK382" s="93"/>
      <c r="DL382" s="93"/>
      <c r="DM382" s="93"/>
      <c r="DN382" s="93"/>
      <c r="DO382" s="93"/>
      <c r="DP382" s="93"/>
      <c r="DQ382" s="93"/>
      <c r="DR382" s="93"/>
      <c r="DS382" s="93"/>
      <c r="DT382" s="93"/>
      <c r="DU382" s="93"/>
      <c r="DV382" s="93"/>
      <c r="DW382" s="93"/>
      <c r="DX382" s="93"/>
      <c r="DY382" s="93"/>
      <c r="DZ382" s="93"/>
      <c r="EA382" s="93"/>
      <c r="EB382" s="93"/>
      <c r="EC382" s="93"/>
      <c r="ED382" s="93"/>
      <c r="EE382" s="93"/>
      <c r="EF382" s="93"/>
      <c r="EG382" s="93"/>
      <c r="EH382" s="93"/>
      <c r="EI382" s="93"/>
      <c r="EJ382" s="93"/>
      <c r="EK382" s="93"/>
      <c r="EL382" s="93"/>
      <c r="EM382" s="93"/>
      <c r="EN382" s="93"/>
      <c r="EO382" s="93"/>
      <c r="EP382" s="93"/>
      <c r="EQ382" s="93"/>
      <c r="ER382" s="93"/>
      <c r="ES382" s="93"/>
      <c r="ET382" s="93"/>
      <c r="EU382" s="93"/>
      <c r="EV382" s="93"/>
      <c r="EW382" s="93"/>
      <c r="EX382" s="93"/>
      <c r="EY382" s="93"/>
      <c r="EZ382" s="93"/>
    </row>
    <row r="383" spans="2:156" s="87" customFormat="1" ht="15" customHeight="1">
      <c r="AY383" s="98">
        <v>2017</v>
      </c>
      <c r="AZ383" s="93" t="e">
        <f>SUMIFS('[1]III. Quarters Since Disburse'!$L:$L,'[1]III. Quarters Since Disburse'!$H:$H,'Report June'!AZ$381,'[1]III. Quarters Since Disburse'!$G:$G,'Report June'!$AY383)</f>
        <v>#VALUE!</v>
      </c>
      <c r="BA383" s="93" t="e">
        <f>SUMIFS('[1]III. Quarters Since Disburse'!$L:$L,'[1]III. Quarters Since Disburse'!$H:$H,'Report June'!BA$381,'[1]III. Quarters Since Disburse'!$G:$G,'Report June'!$AY383)</f>
        <v>#VALUE!</v>
      </c>
      <c r="BB383" s="93" t="e">
        <f>SUMIFS('[1]III. Quarters Since Disburse'!$L:$L,'[1]III. Quarters Since Disburse'!$H:$H,'Report June'!BB$381,'[1]III. Quarters Since Disburse'!$G:$G,'Report June'!$AY383)</f>
        <v>#VALUE!</v>
      </c>
      <c r="BC383" s="93" t="e">
        <f>SUMIFS('[1]III. Quarters Since Disburse'!$L:$L,'[1]III. Quarters Since Disburse'!$H:$H,'Report June'!BC$381,'[1]III. Quarters Since Disburse'!$G:$G,'Report June'!$AY383)</f>
        <v>#VALUE!</v>
      </c>
      <c r="BD383" s="93" t="e">
        <f>SUMIFS('[1]III. Quarters Since Disburse'!$L:$L,'[1]III. Quarters Since Disburse'!$H:$H,'Report June'!BD$381,'[1]III. Quarters Since Disburse'!$G:$G,'Report June'!$AY383)</f>
        <v>#VALUE!</v>
      </c>
      <c r="BE383" s="93" t="e">
        <f>SUMIFS('[1]III. Quarters Since Disburse'!$L:$L,'[1]III. Quarters Since Disburse'!$H:$H,'Report June'!BE$381,'[1]III. Quarters Since Disburse'!$G:$G,'Report June'!$AY383)</f>
        <v>#VALUE!</v>
      </c>
      <c r="BF383" s="93" t="e">
        <f>SUMIFS('[1]III. Quarters Since Disburse'!$L:$L,'[1]III. Quarters Since Disburse'!$H:$H,'Report June'!BF$381,'[1]III. Quarters Since Disburse'!$G:$G,'Report June'!$AY383)</f>
        <v>#VALUE!</v>
      </c>
      <c r="BG383" s="93" t="e">
        <f>SUMIFS('[1]III. Quarters Since Disburse'!$L:$L,'[1]III. Quarters Since Disburse'!$H:$H,'Report June'!BG$381,'[1]III. Quarters Since Disburse'!$G:$G,'Report June'!$AY383)</f>
        <v>#VALUE!</v>
      </c>
      <c r="BH383" s="93" t="e">
        <f>SUMIFS('[1]III. Quarters Since Disburse'!$L:$L,'[1]III. Quarters Since Disburse'!$H:$H,'Report June'!BH$381,'[1]III. Quarters Since Disburse'!$G:$G,'Report June'!$AY383)</f>
        <v>#VALUE!</v>
      </c>
      <c r="BI383" s="93" t="e">
        <f>SUMIFS('[1]III. Quarters Since Disburse'!$L:$L,'[1]III. Quarters Since Disburse'!$H:$H,'Report June'!BI$381,'[1]III. Quarters Since Disburse'!$G:$G,'Report June'!$AY383)</f>
        <v>#VALUE!</v>
      </c>
      <c r="BJ383" s="93" t="e">
        <f>SUMIFS('[1]III. Quarters Since Disburse'!$L:$L,'[1]III. Quarters Since Disburse'!$H:$H,'Report June'!BJ$381,'[1]III. Quarters Since Disburse'!$G:$G,'Report June'!$AY383)</f>
        <v>#VALUE!</v>
      </c>
      <c r="BK383" s="93" t="e">
        <f>SUMIFS('[1]III. Quarters Since Disburse'!$L:$L,'[1]III. Quarters Since Disburse'!$H:$H,'Report June'!BK$381,'[1]III. Quarters Since Disburse'!$G:$G,'Report June'!$AY383)</f>
        <v>#VALUE!</v>
      </c>
      <c r="BL383" s="93" t="e">
        <f>SUMIFS('[1]III. Quarters Since Disburse'!$L:$L,'[1]III. Quarters Since Disburse'!$H:$H,'Report June'!BL$381,'[1]III. Quarters Since Disburse'!$G:$G,'Report June'!$AY383)</f>
        <v>#VALUE!</v>
      </c>
      <c r="BM383" s="93" t="e">
        <f>SUMIFS('[1]III. Quarters Since Disburse'!$L:$L,'[1]III. Quarters Since Disburse'!$H:$H,'Report June'!BM$381,'[1]III. Quarters Since Disburse'!$G:$G,'Report June'!$AY383)</f>
        <v>#VALUE!</v>
      </c>
      <c r="BN383" s="93" t="e">
        <f>SUMIFS('[1]III. Quarters Since Disburse'!$L:$L,'[1]III. Quarters Since Disburse'!$H:$H,'Report June'!BN$381,'[1]III. Quarters Since Disburse'!$G:$G,'Report June'!$AY383)</f>
        <v>#VALUE!</v>
      </c>
      <c r="BO383" s="93" t="e">
        <f>SUMIFS('[1]III. Quarters Since Disburse'!$L:$L,'[1]III. Quarters Since Disburse'!$H:$H,'Report June'!BO$381,'[1]III. Quarters Since Disburse'!$G:$G,'Report June'!$AY383)</f>
        <v>#VALUE!</v>
      </c>
      <c r="BP383" s="93" t="e">
        <f>SUMIFS('[1]III. Quarters Since Disburse'!$L:$L,'[1]III. Quarters Since Disburse'!$H:$H,'Report June'!BP$381,'[1]III. Quarters Since Disburse'!$G:$G,'Report June'!$AY383)</f>
        <v>#VALUE!</v>
      </c>
      <c r="BQ383" s="93" t="e">
        <f>SUMIFS('[1]III. Quarters Since Disburse'!$L:$L,'[1]III. Quarters Since Disburse'!$H:$H,'Report June'!BQ$381,'[1]III. Quarters Since Disburse'!$G:$G,'Report June'!$AY383)</f>
        <v>#VALUE!</v>
      </c>
      <c r="BR383" s="93" t="e">
        <f>SUMIFS('[1]III. Quarters Since Disburse'!$L:$L,'[1]III. Quarters Since Disburse'!$H:$H,'Report June'!BR$381,'[1]III. Quarters Since Disburse'!$G:$G,'Report June'!$AY383)</f>
        <v>#VALUE!</v>
      </c>
      <c r="BS383" s="93" t="e">
        <f>SUMIFS('[1]III. Quarters Since Disburse'!$L:$L,'[1]III. Quarters Since Disburse'!$H:$H,'Report June'!BS$381,'[1]III. Quarters Since Disburse'!$G:$G,'Report June'!$AY383)</f>
        <v>#VALUE!</v>
      </c>
      <c r="BT383" s="93" t="e">
        <f>SUMIFS('[1]III. Quarters Since Disburse'!$L:$L,'[1]III. Quarters Since Disburse'!$H:$H,'Report June'!BT$381,'[1]III. Quarters Since Disburse'!$G:$G,'Report June'!$AY383)</f>
        <v>#VALUE!</v>
      </c>
      <c r="BU383" s="93" t="e">
        <f>SUMIFS('[1]III. Quarters Since Disburse'!$L:$L,'[1]III. Quarters Since Disburse'!$H:$H,'Report June'!BU$381,'[1]III. Quarters Since Disburse'!$G:$G,'Report June'!$AY383)</f>
        <v>#VALUE!</v>
      </c>
      <c r="BV383" s="93" t="e">
        <f>SUMIFS('[1]III. Quarters Since Disburse'!$L:$L,'[1]III. Quarters Since Disburse'!$H:$H,'Report June'!BV$381,'[1]III. Quarters Since Disburse'!$G:$G,'Report June'!$AY383)</f>
        <v>#VALUE!</v>
      </c>
      <c r="BW383" s="93" t="e">
        <f>SUMIFS('[1]III. Quarters Since Disburse'!$L:$L,'[1]III. Quarters Since Disburse'!$H:$H,'Report June'!BW$381,'[1]III. Quarters Since Disburse'!$G:$G,'Report June'!$AY383)</f>
        <v>#VALUE!</v>
      </c>
      <c r="BX383" s="93" t="e">
        <f>SUMIFS('[1]III. Quarters Since Disburse'!$L:$L,'[1]III. Quarters Since Disburse'!$H:$H,'Report June'!BX$381,'[1]III. Quarters Since Disburse'!$G:$G,'Report June'!$AY383)</f>
        <v>#VALUE!</v>
      </c>
      <c r="BY383" s="93" t="e">
        <f>SUMIFS('[1]III. Quarters Since Disburse'!$L:$L,'[1]III. Quarters Since Disburse'!$H:$H,'Report June'!BY$381,'[1]III. Quarters Since Disburse'!$G:$G,'Report June'!$AY383)</f>
        <v>#VALUE!</v>
      </c>
      <c r="BZ383" s="93" t="e">
        <f>SUMIFS('[1]III. Quarters Since Disburse'!$L:$L,'[1]III. Quarters Since Disburse'!$H:$H,'Report June'!BZ$381,'[1]III. Quarters Since Disburse'!$G:$G,'Report June'!$AY383)</f>
        <v>#VALUE!</v>
      </c>
      <c r="CA383" s="93" t="e">
        <f>SUMIFS('[1]III. Quarters Since Disburse'!$L:$L,'[1]III. Quarters Since Disburse'!$H:$H,'Report June'!CA$381,'[1]III. Quarters Since Disburse'!$G:$G,'Report June'!$AY383)</f>
        <v>#VALUE!</v>
      </c>
      <c r="CB383" s="93" t="e">
        <f>SUMIFS('[1]III. Quarters Since Disburse'!$L:$L,'[1]III. Quarters Since Disburse'!$H:$H,'Report June'!CB$381,'[1]III. Quarters Since Disburse'!$G:$G,'Report June'!$AY383)</f>
        <v>#VALUE!</v>
      </c>
      <c r="CC383" s="93" t="e">
        <f>SUMIFS('[1]III. Quarters Since Disburse'!$L:$L,'[1]III. Quarters Since Disburse'!$H:$H,'Report June'!CC$381,'[1]III. Quarters Since Disburse'!$G:$G,'Report June'!$AY383)</f>
        <v>#VALUE!</v>
      </c>
      <c r="CD383" s="93"/>
      <c r="CE383" s="93"/>
      <c r="CF383" s="94"/>
      <c r="CG383" s="94"/>
      <c r="CH383" s="93"/>
      <c r="CI383" s="93"/>
      <c r="CJ383" s="93"/>
      <c r="CK383" s="93"/>
      <c r="CL383" s="93"/>
      <c r="CM383" s="93"/>
      <c r="CN383" s="93"/>
      <c r="CO383" s="93"/>
      <c r="CP383" s="93"/>
      <c r="CQ383" s="93"/>
      <c r="CR383" s="93"/>
      <c r="CS383" s="93"/>
      <c r="CT383" s="93"/>
      <c r="CU383" s="93"/>
      <c r="CV383" s="93"/>
      <c r="CW383" s="93"/>
      <c r="CX383" s="93"/>
      <c r="CY383" s="93"/>
      <c r="CZ383" s="93"/>
      <c r="DA383" s="93"/>
      <c r="DB383" s="93"/>
      <c r="DC383" s="93"/>
      <c r="DD383" s="93"/>
      <c r="DE383" s="93"/>
      <c r="DF383" s="93"/>
      <c r="DG383" s="93"/>
      <c r="DH383" s="93"/>
      <c r="DI383" s="93"/>
      <c r="DJ383" s="93"/>
      <c r="DK383" s="93"/>
      <c r="DL383" s="93"/>
      <c r="DM383" s="93"/>
      <c r="DN383" s="93"/>
      <c r="DO383" s="93"/>
      <c r="DP383" s="93"/>
      <c r="DQ383" s="93"/>
      <c r="DR383" s="93"/>
      <c r="DS383" s="93"/>
      <c r="DT383" s="93"/>
      <c r="DU383" s="93"/>
      <c r="DV383" s="93"/>
      <c r="DW383" s="93"/>
      <c r="DX383" s="93"/>
      <c r="DY383" s="93"/>
      <c r="DZ383" s="93"/>
      <c r="EA383" s="93"/>
      <c r="EB383" s="93"/>
      <c r="EC383" s="93"/>
      <c r="ED383" s="93"/>
      <c r="EE383" s="93"/>
      <c r="EF383" s="93"/>
      <c r="EG383" s="93"/>
      <c r="EH383" s="93"/>
      <c r="EI383" s="93"/>
      <c r="EJ383" s="93"/>
      <c r="EK383" s="93"/>
      <c r="EL383" s="93"/>
      <c r="EM383" s="93"/>
      <c r="EN383" s="93"/>
      <c r="EO383" s="93"/>
      <c r="EP383" s="93"/>
      <c r="EQ383" s="93"/>
      <c r="ER383" s="93"/>
      <c r="ES383" s="93"/>
      <c r="ET383" s="93"/>
      <c r="EU383" s="93"/>
      <c r="EV383" s="93"/>
      <c r="EW383" s="93"/>
      <c r="EX383" s="93"/>
      <c r="EY383" s="93"/>
      <c r="EZ383" s="93"/>
    </row>
    <row r="384" spans="2:156" s="87" customFormat="1" ht="15" customHeight="1">
      <c r="AY384" s="98">
        <v>2018</v>
      </c>
      <c r="AZ384" s="93" t="e">
        <f>SUMIFS('[1]III. Quarters Since Disburse'!$L:$L,'[1]III. Quarters Since Disburse'!$H:$H,'Report June'!AZ$381,'[1]III. Quarters Since Disburse'!$G:$G,'Report June'!$AY384)</f>
        <v>#VALUE!</v>
      </c>
      <c r="BA384" s="93" t="e">
        <f>SUMIFS('[1]III. Quarters Since Disburse'!$L:$L,'[1]III. Quarters Since Disburse'!$H:$H,'Report June'!BA$381,'[1]III. Quarters Since Disburse'!$G:$G,'Report June'!$AY384)</f>
        <v>#VALUE!</v>
      </c>
      <c r="BB384" s="93" t="e">
        <f>SUMIFS('[1]III. Quarters Since Disburse'!$L:$L,'[1]III. Quarters Since Disburse'!$H:$H,'Report June'!BB$381,'[1]III. Quarters Since Disburse'!$G:$G,'Report June'!$AY384)</f>
        <v>#VALUE!</v>
      </c>
      <c r="BC384" s="93" t="e">
        <f>SUMIFS('[1]III. Quarters Since Disburse'!$L:$L,'[1]III. Quarters Since Disburse'!$H:$H,'Report June'!BC$381,'[1]III. Quarters Since Disburse'!$G:$G,'Report June'!$AY384)</f>
        <v>#VALUE!</v>
      </c>
      <c r="BD384" s="93" t="e">
        <f>SUMIFS('[1]III. Quarters Since Disburse'!$L:$L,'[1]III. Quarters Since Disburse'!$H:$H,'Report June'!BD$381,'[1]III. Quarters Since Disburse'!$G:$G,'Report June'!$AY384)</f>
        <v>#VALUE!</v>
      </c>
      <c r="BE384" s="93" t="e">
        <f>SUMIFS('[1]III. Quarters Since Disburse'!$L:$L,'[1]III. Quarters Since Disburse'!$H:$H,'Report June'!BE$381,'[1]III. Quarters Since Disburse'!$G:$G,'Report June'!$AY384)</f>
        <v>#VALUE!</v>
      </c>
      <c r="BF384" s="93" t="e">
        <f>SUMIFS('[1]III. Quarters Since Disburse'!$L:$L,'[1]III. Quarters Since Disburse'!$H:$H,'Report June'!BF$381,'[1]III. Quarters Since Disburse'!$G:$G,'Report June'!$AY384)</f>
        <v>#VALUE!</v>
      </c>
      <c r="BG384" s="93" t="e">
        <f>SUMIFS('[1]III. Quarters Since Disburse'!$L:$L,'[1]III. Quarters Since Disburse'!$H:$H,'Report June'!BG$381,'[1]III. Quarters Since Disburse'!$G:$G,'Report June'!$AY384)</f>
        <v>#VALUE!</v>
      </c>
      <c r="BH384" s="93" t="e">
        <f>SUMIFS('[1]III. Quarters Since Disburse'!$L:$L,'[1]III. Quarters Since Disburse'!$H:$H,'Report June'!BH$381,'[1]III. Quarters Since Disburse'!$G:$G,'Report June'!$AY384)</f>
        <v>#VALUE!</v>
      </c>
      <c r="BI384" s="93" t="e">
        <f>SUMIFS('[1]III. Quarters Since Disburse'!$L:$L,'[1]III. Quarters Since Disburse'!$H:$H,'Report June'!BI$381,'[1]III. Quarters Since Disburse'!$G:$G,'Report June'!$AY384)</f>
        <v>#VALUE!</v>
      </c>
      <c r="BJ384" s="93" t="e">
        <f>SUMIFS('[1]III. Quarters Since Disburse'!$L:$L,'[1]III. Quarters Since Disburse'!$H:$H,'Report June'!BJ$381,'[1]III. Quarters Since Disburse'!$G:$G,'Report June'!$AY384)</f>
        <v>#VALUE!</v>
      </c>
      <c r="BK384" s="93" t="e">
        <f>SUMIFS('[1]III. Quarters Since Disburse'!$L:$L,'[1]III. Quarters Since Disburse'!$H:$H,'Report June'!BK$381,'[1]III. Quarters Since Disburse'!$G:$G,'Report June'!$AY384)</f>
        <v>#VALUE!</v>
      </c>
      <c r="BL384" s="93" t="e">
        <f>SUMIFS('[1]III. Quarters Since Disburse'!$L:$L,'[1]III. Quarters Since Disburse'!$H:$H,'Report June'!BL$381,'[1]III. Quarters Since Disburse'!$G:$G,'Report June'!$AY384)</f>
        <v>#VALUE!</v>
      </c>
      <c r="BM384" s="93" t="e">
        <f>SUMIFS('[1]III. Quarters Since Disburse'!$L:$L,'[1]III. Quarters Since Disburse'!$H:$H,'Report June'!BM$381,'[1]III. Quarters Since Disburse'!$G:$G,'Report June'!$AY384)</f>
        <v>#VALUE!</v>
      </c>
      <c r="BN384" s="93" t="e">
        <f>SUMIFS('[1]III. Quarters Since Disburse'!$L:$L,'[1]III. Quarters Since Disburse'!$H:$H,'Report June'!BN$381,'[1]III. Quarters Since Disburse'!$G:$G,'Report June'!$AY384)</f>
        <v>#VALUE!</v>
      </c>
      <c r="BO384" s="93" t="e">
        <f>SUMIFS('[1]III. Quarters Since Disburse'!$L:$L,'[1]III. Quarters Since Disburse'!$H:$H,'Report June'!BO$381,'[1]III. Quarters Since Disburse'!$G:$G,'Report June'!$AY384)</f>
        <v>#VALUE!</v>
      </c>
      <c r="BP384" s="93" t="e">
        <f>SUMIFS('[1]III. Quarters Since Disburse'!$L:$L,'[1]III. Quarters Since Disburse'!$H:$H,'Report June'!BP$381,'[1]III. Quarters Since Disburse'!$G:$G,'Report June'!$AY384)</f>
        <v>#VALUE!</v>
      </c>
      <c r="BQ384" s="93" t="e">
        <f>SUMIFS('[1]III. Quarters Since Disburse'!$L:$L,'[1]III. Quarters Since Disburse'!$H:$H,'Report June'!BQ$381,'[1]III. Quarters Since Disburse'!$G:$G,'Report June'!$AY384)</f>
        <v>#VALUE!</v>
      </c>
      <c r="BR384" s="93" t="e">
        <f>SUMIFS('[1]III. Quarters Since Disburse'!$L:$L,'[1]III. Quarters Since Disburse'!$H:$H,'Report June'!BR$381,'[1]III. Quarters Since Disburse'!$G:$G,'Report June'!$AY384)</f>
        <v>#VALUE!</v>
      </c>
      <c r="BS384" s="93" t="e">
        <f>SUMIFS('[1]III. Quarters Since Disburse'!$L:$L,'[1]III. Quarters Since Disburse'!$H:$H,'Report June'!BS$381,'[1]III. Quarters Since Disburse'!$G:$G,'Report June'!$AY384)</f>
        <v>#VALUE!</v>
      </c>
      <c r="BT384" s="93" t="e">
        <f>SUMIFS('[1]III. Quarters Since Disburse'!$L:$L,'[1]III. Quarters Since Disburse'!$H:$H,'Report June'!BT$381,'[1]III. Quarters Since Disburse'!$G:$G,'Report June'!$AY384)</f>
        <v>#VALUE!</v>
      </c>
      <c r="BU384" s="93" t="e">
        <f>SUMIFS('[1]III. Quarters Since Disburse'!$L:$L,'[1]III. Quarters Since Disburse'!$H:$H,'Report June'!BU$381,'[1]III. Quarters Since Disburse'!$G:$G,'Report June'!$AY384)</f>
        <v>#VALUE!</v>
      </c>
      <c r="BV384" s="93" t="e">
        <f>SUMIFS('[1]III. Quarters Since Disburse'!$L:$L,'[1]III. Quarters Since Disburse'!$H:$H,'Report June'!BV$381,'[1]III. Quarters Since Disburse'!$G:$G,'Report June'!$AY384)</f>
        <v>#VALUE!</v>
      </c>
      <c r="BW384" s="93" t="e">
        <f>SUMIFS('[1]III. Quarters Since Disburse'!$L:$L,'[1]III. Quarters Since Disburse'!$H:$H,'Report June'!BW$381,'[1]III. Quarters Since Disburse'!$G:$G,'Report June'!$AY384)</f>
        <v>#VALUE!</v>
      </c>
      <c r="BX384" s="93" t="e">
        <f>SUMIFS('[1]III. Quarters Since Disburse'!$L:$L,'[1]III. Quarters Since Disburse'!$H:$H,'Report June'!BX$381,'[1]III. Quarters Since Disburse'!$G:$G,'Report June'!$AY384)</f>
        <v>#VALUE!</v>
      </c>
      <c r="BY384" s="93" t="e">
        <f>SUMIFS('[1]III. Quarters Since Disburse'!$L:$L,'[1]III. Quarters Since Disburse'!$H:$H,'Report June'!BY$381,'[1]III. Quarters Since Disburse'!$G:$G,'Report June'!$AY384)</f>
        <v>#VALUE!</v>
      </c>
      <c r="BZ384" s="93"/>
      <c r="CA384" s="93"/>
      <c r="CB384" s="93"/>
      <c r="CC384" s="93"/>
      <c r="CD384" s="93"/>
      <c r="CE384" s="93"/>
      <c r="CF384" s="94"/>
      <c r="CG384" s="94"/>
      <c r="CH384" s="93"/>
      <c r="CI384" s="93"/>
      <c r="CJ384" s="93"/>
      <c r="CK384" s="93"/>
      <c r="CL384" s="93"/>
      <c r="CM384" s="93"/>
      <c r="CN384" s="93"/>
      <c r="CO384" s="93"/>
      <c r="CP384" s="93"/>
      <c r="CQ384" s="93"/>
      <c r="CR384" s="93"/>
      <c r="CS384" s="93"/>
      <c r="CT384" s="93"/>
      <c r="CU384" s="93"/>
      <c r="CV384" s="93"/>
      <c r="CW384" s="93"/>
      <c r="CX384" s="93"/>
      <c r="CY384" s="93"/>
      <c r="CZ384" s="93"/>
      <c r="DA384" s="93"/>
      <c r="DB384" s="93"/>
      <c r="DC384" s="93"/>
      <c r="DD384" s="93"/>
      <c r="DE384" s="93"/>
      <c r="DF384" s="93"/>
      <c r="DG384" s="93"/>
      <c r="DH384" s="93"/>
      <c r="DI384" s="93"/>
      <c r="DJ384" s="93"/>
      <c r="DK384" s="93"/>
      <c r="DL384" s="93"/>
      <c r="DM384" s="93"/>
      <c r="DN384" s="93"/>
      <c r="DO384" s="93"/>
      <c r="DP384" s="93"/>
      <c r="DQ384" s="93"/>
      <c r="DR384" s="93"/>
      <c r="DS384" s="93"/>
      <c r="DT384" s="93"/>
      <c r="DU384" s="93"/>
      <c r="DV384" s="93"/>
      <c r="DW384" s="93"/>
      <c r="DX384" s="93"/>
      <c r="DY384" s="93"/>
      <c r="DZ384" s="93"/>
      <c r="EA384" s="93"/>
      <c r="EB384" s="93"/>
      <c r="EC384" s="93"/>
      <c r="ED384" s="93"/>
      <c r="EE384" s="93"/>
      <c r="EF384" s="93"/>
      <c r="EG384" s="93"/>
      <c r="EH384" s="93"/>
      <c r="EI384" s="93"/>
      <c r="EJ384" s="93"/>
      <c r="EK384" s="93"/>
      <c r="EL384" s="93"/>
      <c r="EM384" s="93"/>
      <c r="EN384" s="93"/>
      <c r="EO384" s="93"/>
      <c r="EP384" s="93"/>
      <c r="EQ384" s="93"/>
      <c r="ER384" s="93"/>
      <c r="ES384" s="93"/>
      <c r="ET384" s="93"/>
      <c r="EU384" s="93"/>
      <c r="EV384" s="93"/>
      <c r="EW384" s="93"/>
      <c r="EX384" s="93"/>
      <c r="EY384" s="93"/>
      <c r="EZ384" s="93"/>
    </row>
    <row r="385" spans="1:156" s="87" customFormat="1" ht="15" customHeight="1">
      <c r="AY385" s="98">
        <v>2019</v>
      </c>
      <c r="AZ385" s="93" t="e">
        <f>SUMIFS('[1]III. Quarters Since Disburse'!$L:$L,'[1]III. Quarters Since Disburse'!$H:$H,'Report June'!AZ$381,'[1]III. Quarters Since Disburse'!$G:$G,'Report June'!$AY385)</f>
        <v>#VALUE!</v>
      </c>
      <c r="BA385" s="93" t="e">
        <f>SUMIFS('[1]III. Quarters Since Disburse'!$L:$L,'[1]III. Quarters Since Disburse'!$H:$H,'Report June'!BA$381,'[1]III. Quarters Since Disburse'!$G:$G,'Report June'!$AY385)</f>
        <v>#VALUE!</v>
      </c>
      <c r="BB385" s="93" t="e">
        <f>SUMIFS('[1]III. Quarters Since Disburse'!$L:$L,'[1]III. Quarters Since Disburse'!$H:$H,'Report June'!BB$381,'[1]III. Quarters Since Disburse'!$G:$G,'Report June'!$AY385)</f>
        <v>#VALUE!</v>
      </c>
      <c r="BC385" s="93" t="e">
        <f>SUMIFS('[1]III. Quarters Since Disburse'!$L:$L,'[1]III. Quarters Since Disburse'!$H:$H,'Report June'!BC$381,'[1]III. Quarters Since Disburse'!$G:$G,'Report June'!$AY385)</f>
        <v>#VALUE!</v>
      </c>
      <c r="BD385" s="93" t="e">
        <f>SUMIFS('[1]III. Quarters Since Disburse'!$L:$L,'[1]III. Quarters Since Disburse'!$H:$H,'Report June'!BD$381,'[1]III. Quarters Since Disburse'!$G:$G,'Report June'!$AY385)</f>
        <v>#VALUE!</v>
      </c>
      <c r="BE385" s="93" t="e">
        <f>SUMIFS('[1]III. Quarters Since Disburse'!$L:$L,'[1]III. Quarters Since Disburse'!$H:$H,'Report June'!BE$381,'[1]III. Quarters Since Disburse'!$G:$G,'Report June'!$AY385)</f>
        <v>#VALUE!</v>
      </c>
      <c r="BF385" s="93" t="e">
        <f>SUMIFS('[1]III. Quarters Since Disburse'!$L:$L,'[1]III. Quarters Since Disburse'!$H:$H,'Report June'!BF$381,'[1]III. Quarters Since Disburse'!$G:$G,'Report June'!$AY385)</f>
        <v>#VALUE!</v>
      </c>
      <c r="BG385" s="93" t="e">
        <f>SUMIFS('[1]III. Quarters Since Disburse'!$L:$L,'[1]III. Quarters Since Disburse'!$H:$H,'Report June'!BG$381,'[1]III. Quarters Since Disburse'!$G:$G,'Report June'!$AY385)</f>
        <v>#VALUE!</v>
      </c>
      <c r="BH385" s="93" t="e">
        <f>SUMIFS('[1]III. Quarters Since Disburse'!$L:$L,'[1]III. Quarters Since Disburse'!$H:$H,'Report June'!BH$381,'[1]III. Quarters Since Disburse'!$G:$G,'Report June'!$AY385)</f>
        <v>#VALUE!</v>
      </c>
      <c r="BI385" s="93" t="e">
        <f>SUMIFS('[1]III. Quarters Since Disburse'!$L:$L,'[1]III. Quarters Since Disburse'!$H:$H,'Report June'!BI$381,'[1]III. Quarters Since Disburse'!$G:$G,'Report June'!$AY385)</f>
        <v>#VALUE!</v>
      </c>
      <c r="BJ385" s="93" t="e">
        <f>SUMIFS('[1]III. Quarters Since Disburse'!$L:$L,'[1]III. Quarters Since Disburse'!$H:$H,'Report June'!BJ$381,'[1]III. Quarters Since Disburse'!$G:$G,'Report June'!$AY385)</f>
        <v>#VALUE!</v>
      </c>
      <c r="BK385" s="93" t="e">
        <f>SUMIFS('[1]III. Quarters Since Disburse'!$L:$L,'[1]III. Quarters Since Disburse'!$H:$H,'Report June'!BK$381,'[1]III. Quarters Since Disburse'!$G:$G,'Report June'!$AY385)</f>
        <v>#VALUE!</v>
      </c>
      <c r="BL385" s="93" t="e">
        <f>SUMIFS('[1]III. Quarters Since Disburse'!$L:$L,'[1]III. Quarters Since Disburse'!$H:$H,'Report June'!BL$381,'[1]III. Quarters Since Disburse'!$G:$G,'Report June'!$AY385)</f>
        <v>#VALUE!</v>
      </c>
      <c r="BM385" s="93" t="e">
        <f>SUMIFS('[1]III. Quarters Since Disburse'!$L:$L,'[1]III. Quarters Since Disburse'!$H:$H,'Report June'!BM$381,'[1]III. Quarters Since Disburse'!$G:$G,'Report June'!$AY385)</f>
        <v>#VALUE!</v>
      </c>
      <c r="BN385" s="93" t="e">
        <f>SUMIFS('[1]III. Quarters Since Disburse'!$L:$L,'[1]III. Quarters Since Disburse'!$H:$H,'Report June'!BN$381,'[1]III. Quarters Since Disburse'!$G:$G,'Report June'!$AY385)</f>
        <v>#VALUE!</v>
      </c>
      <c r="BO385" s="93" t="e">
        <f>SUMIFS('[1]III. Quarters Since Disburse'!$L:$L,'[1]III. Quarters Since Disburse'!$H:$H,'Report June'!BO$381,'[1]III. Quarters Since Disburse'!$G:$G,'Report June'!$AY385)</f>
        <v>#VALUE!</v>
      </c>
      <c r="BP385" s="93" t="e">
        <f>SUMIFS('[1]III. Quarters Since Disburse'!$L:$L,'[1]III. Quarters Since Disburse'!$H:$H,'Report June'!BP$381,'[1]III. Quarters Since Disburse'!$G:$G,'Report June'!$AY385)</f>
        <v>#VALUE!</v>
      </c>
      <c r="BQ385" s="93" t="e">
        <f>SUMIFS('[1]III. Quarters Since Disburse'!$L:$L,'[1]III. Quarters Since Disburse'!$H:$H,'Report June'!BQ$381,'[1]III. Quarters Since Disburse'!$G:$G,'Report June'!$AY385)</f>
        <v>#VALUE!</v>
      </c>
      <c r="BR385" s="93" t="e">
        <f>SUMIFS('[1]III. Quarters Since Disburse'!$L:$L,'[1]III. Quarters Since Disburse'!$H:$H,'Report June'!BR$381,'[1]III. Quarters Since Disburse'!$G:$G,'Report June'!$AY385)</f>
        <v>#VALUE!</v>
      </c>
      <c r="BS385" s="93" t="e">
        <f>SUMIFS('[1]III. Quarters Since Disburse'!$L:$L,'[1]III. Quarters Since Disburse'!$H:$H,'Report June'!BS$381,'[1]III. Quarters Since Disburse'!$G:$G,'Report June'!$AY385)</f>
        <v>#VALUE!</v>
      </c>
      <c r="BT385" s="93" t="e">
        <f>SUMIFS('[1]III. Quarters Since Disburse'!$L:$L,'[1]III. Quarters Since Disburse'!$H:$H,'Report June'!BT$381,'[1]III. Quarters Since Disburse'!$G:$G,'Report June'!$AY385)</f>
        <v>#VALUE!</v>
      </c>
      <c r="BU385" s="93" t="e">
        <f>SUMIFS('[1]III. Quarters Since Disburse'!$L:$L,'[1]III. Quarters Since Disburse'!$H:$H,'Report June'!BU$381,'[1]III. Quarters Since Disburse'!$G:$G,'Report June'!$AY385)</f>
        <v>#VALUE!</v>
      </c>
      <c r="BV385" s="93"/>
      <c r="BW385" s="93"/>
      <c r="BX385" s="93"/>
      <c r="BY385" s="93"/>
      <c r="BZ385" s="93"/>
      <c r="CA385" s="93"/>
      <c r="CB385" s="93"/>
      <c r="CC385" s="93"/>
      <c r="CD385" s="93"/>
      <c r="CE385" s="93"/>
      <c r="CF385" s="94"/>
      <c r="CG385" s="94"/>
      <c r="CH385" s="93"/>
      <c r="CI385" s="93"/>
      <c r="CJ385" s="93"/>
      <c r="CK385" s="93"/>
      <c r="CL385" s="93"/>
      <c r="CM385" s="93"/>
      <c r="CN385" s="93"/>
      <c r="CO385" s="93"/>
      <c r="CP385" s="93"/>
      <c r="CQ385" s="93"/>
      <c r="CR385" s="93"/>
      <c r="CS385" s="93"/>
      <c r="CT385" s="93"/>
      <c r="CU385" s="93"/>
      <c r="CV385" s="93"/>
      <c r="CW385" s="93"/>
      <c r="CX385" s="93"/>
      <c r="CY385" s="93"/>
      <c r="CZ385" s="93"/>
      <c r="DA385" s="93"/>
      <c r="DB385" s="93"/>
      <c r="DC385" s="93"/>
      <c r="DD385" s="93"/>
      <c r="DE385" s="93"/>
      <c r="DF385" s="93"/>
      <c r="DG385" s="93"/>
      <c r="DH385" s="93"/>
      <c r="DI385" s="93"/>
      <c r="DJ385" s="93"/>
      <c r="DK385" s="93"/>
      <c r="DL385" s="93"/>
      <c r="DM385" s="93"/>
      <c r="DN385" s="93"/>
      <c r="DO385" s="93"/>
      <c r="DP385" s="93"/>
      <c r="DQ385" s="93"/>
      <c r="DR385" s="93"/>
      <c r="DS385" s="93"/>
      <c r="DT385" s="93"/>
      <c r="DU385" s="93"/>
      <c r="DV385" s="93"/>
      <c r="DW385" s="93"/>
      <c r="DX385" s="93"/>
      <c r="DY385" s="93"/>
      <c r="DZ385" s="93"/>
      <c r="EA385" s="93"/>
      <c r="EB385" s="93"/>
      <c r="EC385" s="93"/>
      <c r="ED385" s="93"/>
      <c r="EE385" s="93"/>
      <c r="EF385" s="93"/>
      <c r="EG385" s="93"/>
      <c r="EH385" s="93"/>
      <c r="EI385" s="93"/>
      <c r="EJ385" s="93"/>
      <c r="EK385" s="93"/>
      <c r="EL385" s="93"/>
      <c r="EM385" s="93"/>
      <c r="EN385" s="93"/>
      <c r="EO385" s="93"/>
      <c r="EP385" s="93"/>
      <c r="EQ385" s="93"/>
      <c r="ER385" s="93"/>
      <c r="ES385" s="93"/>
      <c r="ET385" s="93"/>
      <c r="EU385" s="93"/>
      <c r="EV385" s="93"/>
      <c r="EW385" s="93"/>
      <c r="EX385" s="93"/>
      <c r="EY385" s="93"/>
      <c r="EZ385" s="93"/>
    </row>
    <row r="386" spans="1:156" s="87" customFormat="1" ht="15" customHeight="1">
      <c r="AY386" s="98">
        <v>2020</v>
      </c>
      <c r="AZ386" s="93" t="e">
        <f>SUMIFS('[1]III. Quarters Since Disburse'!$L:$L,'[1]III. Quarters Since Disburse'!$H:$H,'Report June'!AZ$381,'[1]III. Quarters Since Disburse'!$G:$G,'Report June'!$AY386)</f>
        <v>#VALUE!</v>
      </c>
      <c r="BA386" s="93" t="e">
        <f>SUMIFS('[1]III. Quarters Since Disburse'!$L:$L,'[1]III. Quarters Since Disburse'!$H:$H,'Report June'!BA$381,'[1]III. Quarters Since Disburse'!$G:$G,'Report June'!$AY386)</f>
        <v>#VALUE!</v>
      </c>
      <c r="BB386" s="93" t="e">
        <f>SUMIFS('[1]III. Quarters Since Disburse'!$L:$L,'[1]III. Quarters Since Disburse'!$H:$H,'Report June'!BB$381,'[1]III. Quarters Since Disburse'!$G:$G,'Report June'!$AY386)</f>
        <v>#VALUE!</v>
      </c>
      <c r="BC386" s="93" t="e">
        <f>SUMIFS('[1]III. Quarters Since Disburse'!$L:$L,'[1]III. Quarters Since Disburse'!$H:$H,'Report June'!BC$381,'[1]III. Quarters Since Disburse'!$G:$G,'Report June'!$AY386)</f>
        <v>#VALUE!</v>
      </c>
      <c r="BD386" s="93" t="e">
        <f>SUMIFS('[1]III. Quarters Since Disburse'!$L:$L,'[1]III. Quarters Since Disburse'!$H:$H,'Report June'!BD$381,'[1]III. Quarters Since Disburse'!$G:$G,'Report June'!$AY386)</f>
        <v>#VALUE!</v>
      </c>
      <c r="BE386" s="93" t="e">
        <f>SUMIFS('[1]III. Quarters Since Disburse'!$L:$L,'[1]III. Quarters Since Disburse'!$H:$H,'Report June'!BE$381,'[1]III. Quarters Since Disburse'!$G:$G,'Report June'!$AY386)</f>
        <v>#VALUE!</v>
      </c>
      <c r="BF386" s="93" t="e">
        <f>SUMIFS('[1]III. Quarters Since Disburse'!$L:$L,'[1]III. Quarters Since Disburse'!$H:$H,'Report June'!BF$381,'[1]III. Quarters Since Disburse'!$G:$G,'Report June'!$AY386)</f>
        <v>#VALUE!</v>
      </c>
      <c r="BG386" s="93" t="e">
        <f>SUMIFS('[1]III. Quarters Since Disburse'!$L:$L,'[1]III. Quarters Since Disburse'!$H:$H,'Report June'!BG$381,'[1]III. Quarters Since Disburse'!$G:$G,'Report June'!$AY386)</f>
        <v>#VALUE!</v>
      </c>
      <c r="BH386" s="93" t="e">
        <f>SUMIFS('[1]III. Quarters Since Disburse'!$L:$L,'[1]III. Quarters Since Disburse'!$H:$H,'Report June'!BH$381,'[1]III. Quarters Since Disburse'!$G:$G,'Report June'!$AY386)</f>
        <v>#VALUE!</v>
      </c>
      <c r="BI386" s="93" t="e">
        <f>SUMIFS('[1]III. Quarters Since Disburse'!$L:$L,'[1]III. Quarters Since Disburse'!$H:$H,'Report June'!BI$381,'[1]III. Quarters Since Disburse'!$G:$G,'Report June'!$AY386)</f>
        <v>#VALUE!</v>
      </c>
      <c r="BJ386" s="93" t="e">
        <f>SUMIFS('[1]III. Quarters Since Disburse'!$L:$L,'[1]III. Quarters Since Disburse'!$H:$H,'Report June'!BJ$381,'[1]III. Quarters Since Disburse'!$G:$G,'Report June'!$AY386)</f>
        <v>#VALUE!</v>
      </c>
      <c r="BK386" s="93" t="e">
        <f>SUMIFS('[1]III. Quarters Since Disburse'!$L:$L,'[1]III. Quarters Since Disburse'!$H:$H,'Report June'!BK$381,'[1]III. Quarters Since Disburse'!$G:$G,'Report June'!$AY386)</f>
        <v>#VALUE!</v>
      </c>
      <c r="BL386" s="93" t="e">
        <f>SUMIFS('[1]III. Quarters Since Disburse'!$L:$L,'[1]III. Quarters Since Disburse'!$H:$H,'Report June'!BL$381,'[1]III. Quarters Since Disburse'!$G:$G,'Report June'!$AY386)</f>
        <v>#VALUE!</v>
      </c>
      <c r="BM386" s="93" t="e">
        <f>SUMIFS('[1]III. Quarters Since Disburse'!$L:$L,'[1]III. Quarters Since Disburse'!$H:$H,'Report June'!BM$381,'[1]III. Quarters Since Disburse'!$G:$G,'Report June'!$AY386)</f>
        <v>#VALUE!</v>
      </c>
      <c r="BN386" s="93" t="e">
        <f>SUMIFS('[1]III. Quarters Since Disburse'!$L:$L,'[1]III. Quarters Since Disburse'!$H:$H,'Report June'!BN$381,'[1]III. Quarters Since Disburse'!$G:$G,'Report June'!$AY386)</f>
        <v>#VALUE!</v>
      </c>
      <c r="BO386" s="93" t="e">
        <f>SUMIFS('[1]III. Quarters Since Disburse'!$L:$L,'[1]III. Quarters Since Disburse'!$H:$H,'Report June'!BO$381,'[1]III. Quarters Since Disburse'!$G:$G,'Report June'!$AY386)</f>
        <v>#VALUE!</v>
      </c>
      <c r="BP386" s="93" t="e">
        <f>SUMIFS('[1]III. Quarters Since Disburse'!$L:$L,'[1]III. Quarters Since Disburse'!$H:$H,'Report June'!BP$381,'[1]III. Quarters Since Disburse'!$G:$G,'Report June'!$AY386)</f>
        <v>#VALUE!</v>
      </c>
      <c r="BQ386" s="93" t="e">
        <f>SUMIFS('[1]III. Quarters Since Disburse'!$L:$L,'[1]III. Quarters Since Disburse'!$H:$H,'Report June'!BQ$381,'[1]III. Quarters Since Disburse'!$G:$G,'Report June'!$AY386)</f>
        <v>#VALUE!</v>
      </c>
      <c r="BR386" s="93"/>
      <c r="BS386" s="93"/>
      <c r="BT386" s="93"/>
      <c r="BU386" s="93"/>
      <c r="BV386" s="93"/>
      <c r="BW386" s="93"/>
      <c r="BX386" s="93"/>
      <c r="BY386" s="93"/>
      <c r="BZ386" s="93"/>
      <c r="CA386" s="93"/>
      <c r="CB386" s="93"/>
      <c r="CC386" s="93"/>
      <c r="CD386" s="93"/>
      <c r="CE386" s="93"/>
      <c r="CF386" s="94"/>
      <c r="CG386" s="94"/>
      <c r="CH386" s="93"/>
      <c r="CI386" s="93"/>
      <c r="CJ386" s="93"/>
      <c r="CK386" s="93"/>
      <c r="CL386" s="93"/>
      <c r="CM386" s="93"/>
      <c r="CN386" s="93"/>
      <c r="CO386" s="93"/>
      <c r="CP386" s="93"/>
      <c r="CQ386" s="93"/>
      <c r="CR386" s="93"/>
      <c r="CS386" s="93"/>
      <c r="CT386" s="93"/>
      <c r="CU386" s="93"/>
      <c r="CV386" s="93"/>
      <c r="CW386" s="93"/>
      <c r="CX386" s="93"/>
      <c r="CY386" s="93"/>
      <c r="CZ386" s="93"/>
      <c r="DA386" s="93"/>
      <c r="DB386" s="93"/>
      <c r="DC386" s="93"/>
      <c r="DD386" s="93"/>
      <c r="DE386" s="93"/>
      <c r="DF386" s="93"/>
      <c r="DG386" s="93"/>
      <c r="DH386" s="93"/>
      <c r="DI386" s="93"/>
      <c r="DJ386" s="93"/>
      <c r="DK386" s="93"/>
      <c r="DL386" s="93"/>
      <c r="DM386" s="93"/>
      <c r="DN386" s="93"/>
      <c r="DO386" s="93"/>
      <c r="DP386" s="93"/>
      <c r="DQ386" s="93"/>
      <c r="DR386" s="93"/>
      <c r="DS386" s="93"/>
      <c r="DT386" s="93"/>
      <c r="DU386" s="93"/>
      <c r="DV386" s="93"/>
      <c r="DW386" s="93"/>
      <c r="DX386" s="93"/>
      <c r="DY386" s="93"/>
      <c r="DZ386" s="93"/>
      <c r="EA386" s="93"/>
      <c r="EB386" s="93"/>
      <c r="EC386" s="93"/>
      <c r="ED386" s="93"/>
      <c r="EE386" s="93"/>
      <c r="EF386" s="93"/>
      <c r="EG386" s="93"/>
      <c r="EH386" s="93"/>
      <c r="EI386" s="93"/>
      <c r="EJ386" s="93"/>
      <c r="EK386" s="93"/>
      <c r="EL386" s="93"/>
      <c r="EM386" s="93"/>
      <c r="EN386" s="93"/>
      <c r="EO386" s="93"/>
      <c r="EP386" s="93"/>
      <c r="EQ386" s="93"/>
      <c r="ER386" s="93"/>
      <c r="ES386" s="93"/>
      <c r="ET386" s="93"/>
      <c r="EU386" s="93"/>
      <c r="EV386" s="93"/>
      <c r="EW386" s="93"/>
      <c r="EX386" s="93"/>
      <c r="EY386" s="93"/>
      <c r="EZ386" s="93"/>
    </row>
    <row r="387" spans="1:156" s="87" customFormat="1" ht="15" customHeight="1">
      <c r="AY387" s="98">
        <v>2021</v>
      </c>
      <c r="AZ387" s="93" t="e">
        <f>SUMIFS('[1]III. Quarters Since Disburse'!$L:$L,'[1]III. Quarters Since Disburse'!$H:$H,'Report June'!AZ$381,'[1]III. Quarters Since Disburse'!$G:$G,'Report June'!$AY387)</f>
        <v>#VALUE!</v>
      </c>
      <c r="BA387" s="93" t="e">
        <f>SUMIFS('[1]III. Quarters Since Disburse'!$L:$L,'[1]III. Quarters Since Disburse'!$H:$H,'Report June'!BA$381,'[1]III. Quarters Since Disburse'!$G:$G,'Report June'!$AY387)</f>
        <v>#VALUE!</v>
      </c>
      <c r="BB387" s="93" t="e">
        <f>SUMIFS('[1]III. Quarters Since Disburse'!$L:$L,'[1]III. Quarters Since Disburse'!$H:$H,'Report June'!BB$381,'[1]III. Quarters Since Disburse'!$G:$G,'Report June'!$AY387)</f>
        <v>#VALUE!</v>
      </c>
      <c r="BC387" s="93" t="e">
        <f>SUMIFS('[1]III. Quarters Since Disburse'!$L:$L,'[1]III. Quarters Since Disburse'!$H:$H,'Report June'!BC$381,'[1]III. Quarters Since Disburse'!$G:$G,'Report June'!$AY387)</f>
        <v>#VALUE!</v>
      </c>
      <c r="BD387" s="93" t="e">
        <f>SUMIFS('[1]III. Quarters Since Disburse'!$L:$L,'[1]III. Quarters Since Disburse'!$H:$H,'Report June'!BD$381,'[1]III. Quarters Since Disburse'!$G:$G,'Report June'!$AY387)</f>
        <v>#VALUE!</v>
      </c>
      <c r="BE387" s="93" t="e">
        <f>SUMIFS('[1]III. Quarters Since Disburse'!$L:$L,'[1]III. Quarters Since Disburse'!$H:$H,'Report June'!BE$381,'[1]III. Quarters Since Disburse'!$G:$G,'Report June'!$AY387)</f>
        <v>#VALUE!</v>
      </c>
      <c r="BF387" s="93" t="e">
        <f>SUMIFS('[1]III. Quarters Since Disburse'!$L:$L,'[1]III. Quarters Since Disburse'!$H:$H,'Report June'!BF$381,'[1]III. Quarters Since Disburse'!$G:$G,'Report June'!$AY387)</f>
        <v>#VALUE!</v>
      </c>
      <c r="BG387" s="93" t="e">
        <f>SUMIFS('[1]III. Quarters Since Disburse'!$L:$L,'[1]III. Quarters Since Disburse'!$H:$H,'Report June'!BG$381,'[1]III. Quarters Since Disburse'!$G:$G,'Report June'!$AY387)</f>
        <v>#VALUE!</v>
      </c>
      <c r="BH387" s="93" t="e">
        <f>SUMIFS('[1]III. Quarters Since Disburse'!$L:$L,'[1]III. Quarters Since Disburse'!$H:$H,'Report June'!BH$381,'[1]III. Quarters Since Disburse'!$G:$G,'Report June'!$AY387)</f>
        <v>#VALUE!</v>
      </c>
      <c r="BI387" s="93" t="e">
        <f>SUMIFS('[1]III. Quarters Since Disburse'!$L:$L,'[1]III. Quarters Since Disburse'!$H:$H,'Report June'!BI$381,'[1]III. Quarters Since Disburse'!$G:$G,'Report June'!$AY387)</f>
        <v>#VALUE!</v>
      </c>
      <c r="BJ387" s="93" t="e">
        <f>SUMIFS('[1]III. Quarters Since Disburse'!$L:$L,'[1]III. Quarters Since Disburse'!$H:$H,'Report June'!BJ$381,'[1]III. Quarters Since Disburse'!$G:$G,'Report June'!$AY387)</f>
        <v>#VALUE!</v>
      </c>
      <c r="BK387" s="93" t="e">
        <f>SUMIFS('[1]III. Quarters Since Disburse'!$L:$L,'[1]III. Quarters Since Disburse'!$H:$H,'Report June'!BK$381,'[1]III. Quarters Since Disburse'!$G:$G,'Report June'!$AY387)</f>
        <v>#VALUE!</v>
      </c>
      <c r="BL387" s="93" t="e">
        <f>SUMIFS('[1]III. Quarters Since Disburse'!$L:$L,'[1]III. Quarters Since Disburse'!$H:$H,'Report June'!BL$381,'[1]III. Quarters Since Disburse'!$G:$G,'Report June'!$AY387)</f>
        <v>#VALUE!</v>
      </c>
      <c r="BM387" s="93" t="e">
        <f>SUMIFS('[1]III. Quarters Since Disburse'!$L:$L,'[1]III. Quarters Since Disburse'!$H:$H,'Report June'!BM$381,'[1]III. Quarters Since Disburse'!$G:$G,'Report June'!$AY387)</f>
        <v>#VALUE!</v>
      </c>
      <c r="BN387" s="93"/>
      <c r="BO387" s="93"/>
      <c r="BP387" s="93"/>
      <c r="BQ387" s="93"/>
      <c r="BR387" s="93"/>
      <c r="BS387" s="93"/>
      <c r="BT387" s="93"/>
      <c r="BU387" s="93"/>
      <c r="BV387" s="93"/>
      <c r="BW387" s="93"/>
      <c r="BX387" s="93"/>
      <c r="BY387" s="93"/>
      <c r="BZ387" s="93"/>
      <c r="CA387" s="93"/>
      <c r="CB387" s="93"/>
      <c r="CC387" s="93"/>
      <c r="CD387" s="93"/>
      <c r="CE387" s="93"/>
      <c r="CF387" s="93"/>
      <c r="CG387" s="93"/>
      <c r="CH387" s="93"/>
      <c r="CI387" s="93"/>
      <c r="CJ387" s="93"/>
      <c r="CK387" s="93"/>
      <c r="CL387" s="93"/>
      <c r="CM387" s="93"/>
      <c r="CN387" s="93"/>
      <c r="CO387" s="93"/>
      <c r="CP387" s="93"/>
      <c r="CQ387" s="93"/>
      <c r="CR387" s="93"/>
      <c r="CS387" s="93"/>
      <c r="CT387" s="93"/>
      <c r="CU387" s="93"/>
      <c r="CV387" s="93"/>
      <c r="CW387" s="93"/>
      <c r="CX387" s="93"/>
      <c r="CY387" s="93"/>
      <c r="CZ387" s="93"/>
      <c r="DA387" s="93"/>
      <c r="DB387" s="93"/>
      <c r="DC387" s="93"/>
      <c r="DD387" s="93"/>
      <c r="DE387" s="93"/>
      <c r="DF387" s="93"/>
      <c r="DG387" s="93"/>
      <c r="DH387" s="93"/>
      <c r="DI387" s="93"/>
      <c r="DJ387" s="93"/>
      <c r="DK387" s="93"/>
      <c r="DL387" s="93"/>
      <c r="DM387" s="93"/>
      <c r="DN387" s="93"/>
      <c r="DO387" s="93"/>
      <c r="DP387" s="93"/>
      <c r="DQ387" s="93"/>
      <c r="DR387" s="93"/>
      <c r="DS387" s="93"/>
      <c r="DT387" s="93"/>
      <c r="DU387" s="93"/>
      <c r="DV387" s="93"/>
      <c r="DW387" s="93"/>
      <c r="DX387" s="93"/>
      <c r="DY387" s="93"/>
      <c r="DZ387" s="93"/>
      <c r="EA387" s="93"/>
      <c r="EB387" s="93"/>
      <c r="EC387" s="93"/>
      <c r="ED387" s="93"/>
      <c r="EE387" s="93"/>
      <c r="EF387" s="93"/>
      <c r="EG387" s="93"/>
      <c r="EH387" s="93"/>
      <c r="EI387" s="93"/>
      <c r="EJ387" s="93"/>
      <c r="EK387" s="93"/>
      <c r="EL387" s="93"/>
      <c r="EM387" s="93"/>
      <c r="EN387" s="93"/>
      <c r="EO387" s="93"/>
      <c r="EP387" s="93"/>
      <c r="EQ387" s="93"/>
      <c r="ER387" s="93"/>
      <c r="ES387" s="93"/>
      <c r="ET387" s="93"/>
      <c r="EU387" s="93"/>
      <c r="EV387" s="93"/>
      <c r="EW387" s="93"/>
      <c r="EX387" s="93"/>
      <c r="EY387" s="93"/>
      <c r="EZ387" s="93"/>
    </row>
    <row r="388" spans="1:156" s="87" customFormat="1" ht="15" customHeight="1">
      <c r="AY388" s="98">
        <v>2022</v>
      </c>
      <c r="AZ388" s="93" t="e">
        <f>SUMIFS('[1]III. Quarters Since Disburse'!$L:$L,'[1]III. Quarters Since Disburse'!$H:$H,'Report June'!AZ$381,'[1]III. Quarters Since Disburse'!$G:$G,'Report June'!$AY388)</f>
        <v>#VALUE!</v>
      </c>
      <c r="BA388" s="93" t="e">
        <f>SUMIFS('[1]III. Quarters Since Disburse'!$L:$L,'[1]III. Quarters Since Disburse'!$H:$H,'Report June'!BA$381,'[1]III. Quarters Since Disburse'!$G:$G,'Report June'!$AY388)</f>
        <v>#VALUE!</v>
      </c>
      <c r="BB388" s="93" t="e">
        <f>SUMIFS('[1]III. Quarters Since Disburse'!$L:$L,'[1]III. Quarters Since Disburse'!$H:$H,'Report June'!BB$381,'[1]III. Quarters Since Disburse'!$G:$G,'Report June'!$AY388)</f>
        <v>#VALUE!</v>
      </c>
      <c r="BC388" s="93" t="e">
        <f>SUMIFS('[1]III. Quarters Since Disburse'!$L:$L,'[1]III. Quarters Since Disburse'!$H:$H,'Report June'!BC$381,'[1]III. Quarters Since Disburse'!$G:$G,'Report June'!$AY388)</f>
        <v>#VALUE!</v>
      </c>
      <c r="BD388" s="93" t="e">
        <f>SUMIFS('[1]III. Quarters Since Disburse'!$L:$L,'[1]III. Quarters Since Disburse'!$H:$H,'Report June'!BD$381,'[1]III. Quarters Since Disburse'!$G:$G,'Report June'!$AY388)</f>
        <v>#VALUE!</v>
      </c>
      <c r="BE388" s="93" t="e">
        <f>SUMIFS('[1]III. Quarters Since Disburse'!$L:$L,'[1]III. Quarters Since Disburse'!$H:$H,'Report June'!BE$381,'[1]III. Quarters Since Disburse'!$G:$G,'Report June'!$AY388)</f>
        <v>#VALUE!</v>
      </c>
      <c r="BF388" s="93" t="e">
        <f>SUMIFS('[1]III. Quarters Since Disburse'!$L:$L,'[1]III. Quarters Since Disburse'!$H:$H,'Report June'!BF$381,'[1]III. Quarters Since Disburse'!$G:$G,'Report June'!$AY388)</f>
        <v>#VALUE!</v>
      </c>
      <c r="BG388" s="93" t="e">
        <f>SUMIFS('[1]III. Quarters Since Disburse'!$L:$L,'[1]III. Quarters Since Disburse'!$H:$H,'Report June'!BG$381,'[1]III. Quarters Since Disburse'!$G:$G,'Report June'!$AY388)</f>
        <v>#VALUE!</v>
      </c>
      <c r="BH388" s="93" t="e">
        <f>SUMIFS('[1]III. Quarters Since Disburse'!$L:$L,'[1]III. Quarters Since Disburse'!$H:$H,'Report June'!BH$381,'[1]III. Quarters Since Disburse'!$G:$G,'Report June'!$AY388)</f>
        <v>#VALUE!</v>
      </c>
      <c r="BI388" s="93" t="e">
        <f>SUMIFS('[1]III. Quarters Since Disburse'!$L:$L,'[1]III. Quarters Since Disburse'!$H:$H,'Report June'!BI$381,'[1]III. Quarters Since Disburse'!$G:$G,'Report June'!$AY388)</f>
        <v>#VALUE!</v>
      </c>
      <c r="BJ388" s="93"/>
      <c r="BK388" s="93"/>
      <c r="BL388" s="93"/>
      <c r="BM388" s="93"/>
      <c r="BN388" s="93"/>
      <c r="BO388" s="93"/>
      <c r="BP388" s="93"/>
      <c r="BQ388" s="93"/>
      <c r="BR388" s="93"/>
      <c r="BS388" s="93"/>
      <c r="BT388" s="93"/>
      <c r="BU388" s="93"/>
      <c r="BV388" s="93"/>
      <c r="BW388" s="93"/>
      <c r="BX388" s="93"/>
      <c r="BY388" s="93"/>
      <c r="BZ388" s="93"/>
      <c r="CA388" s="93"/>
      <c r="CB388" s="93"/>
      <c r="CC388" s="93"/>
      <c r="CD388" s="93"/>
      <c r="CE388" s="93"/>
      <c r="CF388" s="93"/>
      <c r="CG388" s="93"/>
      <c r="CH388" s="93"/>
      <c r="CI388" s="93"/>
      <c r="CJ388" s="93"/>
      <c r="CK388" s="93"/>
      <c r="CL388" s="93"/>
      <c r="CM388" s="93"/>
      <c r="CN388" s="93"/>
      <c r="CO388" s="93"/>
      <c r="CP388" s="93"/>
      <c r="CQ388" s="93"/>
      <c r="CR388" s="93"/>
      <c r="CS388" s="93"/>
      <c r="CT388" s="93"/>
      <c r="CU388" s="93"/>
      <c r="CV388" s="93"/>
      <c r="CW388" s="93"/>
      <c r="CX388" s="93"/>
      <c r="CY388" s="93"/>
      <c r="CZ388" s="93"/>
      <c r="DA388" s="93"/>
      <c r="DB388" s="93"/>
      <c r="DC388" s="93"/>
      <c r="DD388" s="93"/>
      <c r="DE388" s="93"/>
      <c r="DF388" s="93"/>
      <c r="DG388" s="93"/>
      <c r="DH388" s="93"/>
      <c r="DI388" s="93"/>
      <c r="DJ388" s="93"/>
      <c r="DK388" s="93"/>
      <c r="DL388" s="93"/>
      <c r="DM388" s="93"/>
      <c r="DN388" s="93"/>
      <c r="DO388" s="93"/>
      <c r="DP388" s="93"/>
      <c r="DQ388" s="93"/>
      <c r="DR388" s="93"/>
      <c r="DS388" s="93"/>
      <c r="DT388" s="93"/>
      <c r="DU388" s="93"/>
      <c r="DV388" s="93"/>
      <c r="DW388" s="93"/>
      <c r="DX388" s="93"/>
      <c r="DY388" s="93"/>
      <c r="DZ388" s="93"/>
      <c r="EA388" s="93"/>
      <c r="EB388" s="93"/>
      <c r="EC388" s="93"/>
      <c r="ED388" s="93"/>
      <c r="EE388" s="93"/>
      <c r="EF388" s="93"/>
      <c r="EG388" s="93"/>
      <c r="EH388" s="93"/>
      <c r="EI388" s="93"/>
      <c r="EJ388" s="93"/>
      <c r="EK388" s="93"/>
      <c r="EL388" s="93"/>
      <c r="EM388" s="93"/>
      <c r="EN388" s="93"/>
      <c r="EO388" s="93"/>
      <c r="EP388" s="93"/>
      <c r="EQ388" s="93"/>
      <c r="ER388" s="93"/>
      <c r="ES388" s="93"/>
      <c r="ET388" s="93"/>
      <c r="EU388" s="93"/>
      <c r="EV388" s="93"/>
      <c r="EW388" s="93"/>
      <c r="EX388" s="93"/>
      <c r="EY388" s="93"/>
      <c r="EZ388" s="93"/>
    </row>
    <row r="389" spans="1:156" s="87" customFormat="1" ht="15" customHeight="1">
      <c r="AY389" s="98">
        <v>2023</v>
      </c>
      <c r="AZ389" s="93" t="e">
        <f>SUMIFS('[1]III. Quarters Since Disburse'!$L:$L,'[1]III. Quarters Since Disburse'!$H:$H,'Report June'!AZ$381,'[1]III. Quarters Since Disburse'!$G:$G,'Report June'!$AY389)</f>
        <v>#VALUE!</v>
      </c>
      <c r="BA389" s="93" t="e">
        <f>SUMIFS('[1]III. Quarters Since Disburse'!$L:$L,'[1]III. Quarters Since Disburse'!$H:$H,'Report June'!BA$381,'[1]III. Quarters Since Disburse'!$G:$G,'Report June'!$AY389)</f>
        <v>#VALUE!</v>
      </c>
      <c r="BB389" s="93" t="e">
        <f>SUMIFS('[1]III. Quarters Since Disburse'!$L:$L,'[1]III. Quarters Since Disburse'!$H:$H,'Report June'!BB$381,'[1]III. Quarters Since Disburse'!$G:$G,'Report June'!$AY389)</f>
        <v>#VALUE!</v>
      </c>
      <c r="BC389" s="93" t="e">
        <f>SUMIFS('[1]III. Quarters Since Disburse'!$L:$L,'[1]III. Quarters Since Disburse'!$H:$H,'Report June'!BC$381,'[1]III. Quarters Since Disburse'!$G:$G,'Report June'!$AY389)</f>
        <v>#VALUE!</v>
      </c>
      <c r="BD389" s="93" t="e">
        <f>SUMIFS('[1]III. Quarters Since Disburse'!$L:$L,'[1]III. Quarters Since Disburse'!$H:$H,'Report June'!BD$381,'[1]III. Quarters Since Disburse'!$G:$G,'Report June'!$AY389)</f>
        <v>#VALUE!</v>
      </c>
      <c r="BE389" s="93" t="e">
        <f>SUMIFS('[1]III. Quarters Since Disburse'!$L:$L,'[1]III. Quarters Since Disburse'!$H:$H,'Report June'!BE$381,'[1]III. Quarters Since Disburse'!$G:$G,'Report June'!$AY389)</f>
        <v>#VALUE!</v>
      </c>
      <c r="BF389" s="93"/>
      <c r="BG389" s="93"/>
      <c r="BH389" s="93"/>
      <c r="BI389" s="93"/>
      <c r="BJ389" s="93"/>
      <c r="BK389" s="93"/>
      <c r="BL389" s="93"/>
      <c r="BM389" s="93"/>
      <c r="BN389" s="93"/>
      <c r="BO389" s="93"/>
      <c r="BP389" s="93"/>
      <c r="BQ389" s="93"/>
      <c r="BR389" s="93"/>
      <c r="BS389" s="93"/>
      <c r="BT389" s="93"/>
      <c r="BU389" s="93"/>
      <c r="BV389" s="93"/>
      <c r="BW389" s="93"/>
      <c r="BX389" s="93"/>
      <c r="BY389" s="93"/>
      <c r="BZ389" s="93"/>
      <c r="CA389" s="93"/>
      <c r="CB389" s="93"/>
      <c r="CC389" s="93"/>
      <c r="CD389" s="93"/>
      <c r="CE389" s="93"/>
      <c r="CF389" s="93"/>
      <c r="CG389" s="93"/>
      <c r="CH389" s="93"/>
      <c r="CI389" s="93"/>
      <c r="CJ389" s="93"/>
      <c r="CK389" s="93"/>
      <c r="CL389" s="93"/>
      <c r="CM389" s="93"/>
      <c r="CN389" s="93"/>
      <c r="CO389" s="93"/>
      <c r="CP389" s="93"/>
      <c r="CQ389" s="93"/>
      <c r="CR389" s="93"/>
      <c r="CS389" s="93"/>
      <c r="CT389" s="93"/>
      <c r="CU389" s="93"/>
      <c r="CV389" s="93"/>
      <c r="CW389" s="93"/>
      <c r="CX389" s="93"/>
      <c r="CY389" s="93"/>
      <c r="CZ389" s="93"/>
      <c r="DA389" s="93"/>
      <c r="DB389" s="93"/>
      <c r="DC389" s="93"/>
      <c r="DD389" s="93"/>
      <c r="DE389" s="93"/>
      <c r="DF389" s="93"/>
      <c r="DG389" s="93"/>
      <c r="DH389" s="93"/>
      <c r="DI389" s="93"/>
      <c r="DJ389" s="93"/>
      <c r="DK389" s="93"/>
      <c r="DL389" s="93"/>
      <c r="DM389" s="93"/>
      <c r="DN389" s="93"/>
      <c r="DO389" s="93"/>
      <c r="DP389" s="93"/>
      <c r="DQ389" s="93"/>
      <c r="DR389" s="93"/>
      <c r="DS389" s="93"/>
      <c r="DT389" s="93"/>
      <c r="DU389" s="93"/>
      <c r="DV389" s="93"/>
      <c r="DW389" s="93"/>
      <c r="DX389" s="93"/>
      <c r="DY389" s="93"/>
      <c r="DZ389" s="93"/>
      <c r="EA389" s="93"/>
      <c r="EB389" s="93"/>
      <c r="EC389" s="93"/>
      <c r="ED389" s="93"/>
      <c r="EE389" s="93"/>
      <c r="EF389" s="93"/>
      <c r="EG389" s="93"/>
      <c r="EH389" s="93"/>
      <c r="EI389" s="93"/>
      <c r="EJ389" s="93"/>
      <c r="EK389" s="93"/>
      <c r="EL389" s="93"/>
      <c r="EM389" s="93"/>
      <c r="EN389" s="93"/>
      <c r="EO389" s="93"/>
      <c r="EP389" s="93"/>
      <c r="EQ389" s="93"/>
      <c r="ER389" s="93"/>
      <c r="ES389" s="93"/>
      <c r="ET389" s="93"/>
      <c r="EU389" s="93"/>
      <c r="EV389" s="93"/>
      <c r="EW389" s="93"/>
      <c r="EX389" s="93"/>
      <c r="EY389" s="93"/>
      <c r="EZ389" s="93"/>
    </row>
    <row r="390" spans="1:156" s="87" customFormat="1" ht="15" customHeight="1">
      <c r="AY390" s="99"/>
      <c r="AZ390" s="93"/>
      <c r="BA390" s="93"/>
      <c r="BB390" s="93"/>
      <c r="BC390" s="93"/>
      <c r="BD390" s="93"/>
      <c r="BE390" s="93"/>
      <c r="BF390" s="93"/>
      <c r="BG390" s="93"/>
      <c r="BH390" s="93"/>
      <c r="BI390" s="93"/>
      <c r="BJ390" s="93"/>
      <c r="BK390" s="93"/>
      <c r="BL390" s="93"/>
      <c r="BM390" s="93"/>
      <c r="BN390" s="93"/>
      <c r="BO390" s="93"/>
      <c r="BP390" s="93"/>
      <c r="BQ390" s="93"/>
      <c r="BR390" s="93"/>
      <c r="BS390" s="93"/>
      <c r="BT390" s="93"/>
      <c r="BU390" s="93"/>
      <c r="BV390" s="93"/>
      <c r="BW390" s="93"/>
      <c r="BX390" s="93"/>
      <c r="BY390" s="93"/>
      <c r="BZ390" s="93"/>
      <c r="CA390" s="93"/>
      <c r="CB390" s="93"/>
      <c r="CC390" s="93"/>
      <c r="CD390" s="93"/>
      <c r="CE390" s="93"/>
      <c r="CF390" s="93"/>
      <c r="CG390" s="93"/>
      <c r="CH390" s="93"/>
      <c r="CI390" s="93"/>
      <c r="CJ390" s="93"/>
      <c r="CK390" s="93"/>
      <c r="CL390" s="93"/>
      <c r="CM390" s="93"/>
      <c r="CN390" s="93"/>
      <c r="CO390" s="93"/>
      <c r="CP390" s="93"/>
      <c r="CQ390" s="93"/>
      <c r="CR390" s="93"/>
      <c r="CS390" s="93"/>
      <c r="CT390" s="93"/>
      <c r="CU390" s="93"/>
      <c r="CV390" s="93"/>
      <c r="CW390" s="93"/>
      <c r="CX390" s="93"/>
      <c r="CY390" s="93"/>
      <c r="CZ390" s="93"/>
      <c r="DA390" s="93"/>
      <c r="DB390" s="93"/>
      <c r="DC390" s="93"/>
      <c r="DD390" s="93"/>
      <c r="DE390" s="93"/>
      <c r="DF390" s="93"/>
      <c r="DG390" s="93"/>
      <c r="DH390" s="93"/>
      <c r="DI390" s="93"/>
      <c r="DJ390" s="93"/>
      <c r="DK390" s="93"/>
      <c r="DL390" s="93"/>
      <c r="DM390" s="93"/>
      <c r="DN390" s="93"/>
      <c r="DO390" s="93"/>
      <c r="DP390" s="93"/>
      <c r="DQ390" s="93"/>
      <c r="DR390" s="93"/>
      <c r="DS390" s="93"/>
      <c r="DT390" s="93"/>
      <c r="DU390" s="93"/>
      <c r="DV390" s="93"/>
      <c r="DW390" s="93"/>
      <c r="DX390" s="93"/>
      <c r="DY390" s="93"/>
      <c r="DZ390" s="93"/>
      <c r="EA390" s="93"/>
      <c r="EB390" s="93"/>
      <c r="EC390" s="93"/>
      <c r="ED390" s="93"/>
      <c r="EE390" s="93"/>
      <c r="EF390" s="93"/>
      <c r="EG390" s="93"/>
      <c r="EH390" s="93"/>
      <c r="EI390" s="93"/>
      <c r="EJ390" s="93"/>
      <c r="EK390" s="93"/>
      <c r="EL390" s="93"/>
      <c r="EM390" s="93"/>
      <c r="EN390" s="93"/>
      <c r="EO390" s="93"/>
      <c r="EP390" s="93"/>
      <c r="EQ390" s="93"/>
      <c r="ER390" s="93"/>
      <c r="ES390" s="93"/>
      <c r="ET390" s="93"/>
      <c r="EU390" s="93"/>
      <c r="EV390" s="93"/>
      <c r="EW390" s="93"/>
      <c r="EX390" s="93"/>
      <c r="EY390" s="93"/>
      <c r="EZ390" s="93"/>
    </row>
    <row r="391" spans="1:156" s="87" customFormat="1" ht="15" customHeight="1">
      <c r="AY391" s="88"/>
    </row>
    <row r="392" spans="1:156" s="87" customFormat="1" ht="15" customHeight="1">
      <c r="AY392" s="88"/>
    </row>
    <row r="393" spans="1:156" s="87" customFormat="1" ht="15" customHeight="1">
      <c r="AY393" s="88"/>
    </row>
    <row r="394" spans="1:156" s="87" customFormat="1" ht="15" customHeight="1">
      <c r="AY394" s="88"/>
    </row>
    <row r="395" spans="1:156" s="87" customFormat="1" ht="15" customHeight="1">
      <c r="AY395" s="88"/>
    </row>
    <row r="396" spans="1:156" s="87" customFormat="1" ht="15" customHeight="1">
      <c r="B396" s="110"/>
      <c r="C396" s="110"/>
      <c r="D396" s="110"/>
      <c r="E396" s="110"/>
      <c r="F396" s="110"/>
      <c r="G396" s="110"/>
      <c r="H396" s="110"/>
      <c r="I396" s="110"/>
      <c r="J396" s="110"/>
      <c r="K396" s="110"/>
      <c r="L396" s="110"/>
      <c r="M396" s="110"/>
      <c r="N396" s="110"/>
      <c r="O396" s="110"/>
      <c r="P396" s="110"/>
      <c r="Q396" s="110"/>
      <c r="R396" s="110"/>
      <c r="S396" s="110"/>
      <c r="T396" s="110"/>
      <c r="U396" s="110"/>
      <c r="V396" s="110"/>
      <c r="W396" s="110"/>
      <c r="X396" s="110"/>
      <c r="Y396" s="110"/>
      <c r="Z396" s="110"/>
      <c r="AA396" s="110"/>
      <c r="AB396" s="110"/>
      <c r="AC396" s="110"/>
      <c r="AD396" s="110"/>
      <c r="AE396" s="110"/>
      <c r="AF396" s="110"/>
      <c r="AG396" s="110"/>
      <c r="AH396" s="110"/>
      <c r="AI396" s="110"/>
      <c r="AJ396" s="110"/>
      <c r="AK396" s="110"/>
      <c r="AL396" s="110"/>
      <c r="AM396" s="110"/>
      <c r="AN396" s="110"/>
      <c r="AO396" s="110"/>
      <c r="AP396" s="110"/>
      <c r="AQ396" s="110"/>
      <c r="AR396" s="110"/>
      <c r="AS396" s="110"/>
      <c r="AT396" s="110"/>
      <c r="AY396" s="88"/>
    </row>
    <row r="397" spans="1:156" s="87" customFormat="1" ht="15" customHeight="1">
      <c r="B397" s="100"/>
      <c r="C397" s="100"/>
      <c r="D397" s="100"/>
      <c r="E397" s="100"/>
      <c r="F397" s="100"/>
      <c r="G397" s="100"/>
      <c r="H397" s="100"/>
      <c r="I397" s="100"/>
      <c r="J397" s="100"/>
      <c r="K397" s="100"/>
      <c r="L397" s="100"/>
      <c r="M397" s="100"/>
      <c r="N397" s="100"/>
      <c r="O397" s="100"/>
      <c r="P397" s="100"/>
      <c r="Q397" s="100"/>
      <c r="R397" s="100"/>
      <c r="S397" s="100"/>
      <c r="T397" s="100"/>
      <c r="U397" s="100"/>
      <c r="V397" s="100"/>
      <c r="W397" s="100"/>
      <c r="X397" s="100"/>
      <c r="Y397" s="100"/>
      <c r="Z397" s="100"/>
      <c r="AA397" s="100"/>
      <c r="AB397" s="100"/>
      <c r="AC397" s="100"/>
      <c r="AD397" s="100"/>
      <c r="AE397" s="100"/>
      <c r="AF397" s="100"/>
      <c r="AG397" s="100"/>
      <c r="AH397" s="100"/>
      <c r="AI397" s="100"/>
      <c r="AJ397" s="100"/>
      <c r="AK397" s="100"/>
      <c r="AL397" s="100"/>
      <c r="AM397" s="100"/>
      <c r="AN397" s="100"/>
      <c r="AO397" s="100"/>
      <c r="AP397" s="100"/>
      <c r="AQ397" s="100"/>
      <c r="AR397" s="100"/>
      <c r="AS397" s="100"/>
      <c r="AT397" s="100"/>
      <c r="AU397" s="100"/>
      <c r="AY397" s="88"/>
    </row>
    <row r="398" spans="1:156" s="87" customFormat="1" ht="15" customHeight="1">
      <c r="A398" s="110" t="str">
        <f>_xlfn.CONCAT("Data as of: ", TEXT($AZ$2,"dd mmmm yyyy"))</f>
        <v>Data as of: 30 June 2025</v>
      </c>
      <c r="B398" s="110"/>
      <c r="C398" s="110"/>
      <c r="D398" s="110"/>
      <c r="E398" s="110"/>
      <c r="F398" s="110"/>
      <c r="G398" s="110"/>
      <c r="H398" s="110"/>
      <c r="I398" s="110"/>
      <c r="J398" s="110"/>
      <c r="K398" s="110"/>
      <c r="L398" s="110"/>
      <c r="M398" s="110"/>
      <c r="N398" s="110"/>
      <c r="O398" s="110"/>
      <c r="P398" s="110"/>
      <c r="Q398" s="110"/>
      <c r="R398" s="110"/>
      <c r="S398" s="110"/>
      <c r="T398" s="110"/>
      <c r="U398" s="110"/>
      <c r="V398" s="110"/>
      <c r="W398" s="110"/>
      <c r="X398" s="110"/>
      <c r="Y398" s="110"/>
      <c r="Z398" s="110"/>
      <c r="AA398" s="110"/>
      <c r="AB398" s="110"/>
      <c r="AC398" s="110"/>
      <c r="AD398" s="110"/>
      <c r="AE398" s="110"/>
      <c r="AF398" s="110"/>
      <c r="AG398" s="110"/>
      <c r="AH398" s="110"/>
      <c r="AI398" s="110"/>
      <c r="AJ398" s="110"/>
      <c r="AK398" s="110"/>
      <c r="AL398" s="110"/>
      <c r="AM398" s="110"/>
      <c r="AN398" s="110"/>
      <c r="AO398" s="110"/>
      <c r="AP398" s="110"/>
      <c r="AQ398" s="110"/>
      <c r="AR398" s="110"/>
      <c r="AS398" s="110"/>
      <c r="AT398" s="110"/>
      <c r="AU398" s="110"/>
      <c r="AV398" s="110"/>
      <c r="AY398" s="88"/>
    </row>
    <row r="399" spans="1:156" s="87" customFormat="1" ht="15" customHeight="1">
      <c r="A399" s="108" t="s">
        <v>124</v>
      </c>
      <c r="B399" s="108"/>
      <c r="C399" s="108"/>
      <c r="D399" s="108"/>
      <c r="E399" s="108"/>
      <c r="F399" s="108"/>
      <c r="G399" s="108"/>
      <c r="H399" s="108"/>
      <c r="I399" s="108"/>
      <c r="J399" s="108"/>
      <c r="K399" s="108"/>
      <c r="L399" s="108"/>
      <c r="M399" s="108"/>
      <c r="N399" s="108"/>
      <c r="O399" s="108"/>
      <c r="P399" s="108"/>
      <c r="Q399" s="108"/>
      <c r="R399" s="108"/>
      <c r="S399" s="108"/>
      <c r="T399" s="108"/>
      <c r="U399" s="108"/>
      <c r="V399" s="108"/>
      <c r="W399" s="108"/>
      <c r="X399" s="108"/>
      <c r="Y399" s="108"/>
      <c r="Z399" s="108"/>
      <c r="AA399" s="108"/>
      <c r="AB399" s="108"/>
      <c r="AC399" s="108"/>
      <c r="AD399" s="108"/>
      <c r="AE399" s="108"/>
      <c r="AF399" s="108"/>
      <c r="AG399" s="108"/>
      <c r="AH399" s="108"/>
      <c r="AI399" s="108"/>
      <c r="AJ399" s="108"/>
      <c r="AK399" s="108"/>
      <c r="AL399" s="108"/>
      <c r="AM399" s="108"/>
      <c r="AN399" s="108"/>
      <c r="AO399" s="108"/>
      <c r="AP399" s="108"/>
      <c r="AQ399" s="108"/>
      <c r="AR399" s="108"/>
      <c r="AS399" s="108"/>
      <c r="AT399" s="108"/>
      <c r="AU399" s="108"/>
      <c r="AV399" s="108"/>
      <c r="AY399" s="88"/>
    </row>
    <row r="400" spans="1:156" s="87" customFormat="1" ht="15" customHeight="1">
      <c r="A400" s="108"/>
      <c r="B400" s="108"/>
      <c r="C400" s="108"/>
      <c r="D400" s="108"/>
      <c r="E400" s="108"/>
      <c r="F400" s="108"/>
      <c r="G400" s="108"/>
      <c r="H400" s="108"/>
      <c r="I400" s="108"/>
      <c r="J400" s="108"/>
      <c r="K400" s="108"/>
      <c r="L400" s="108"/>
      <c r="M400" s="108"/>
      <c r="N400" s="108"/>
      <c r="O400" s="108"/>
      <c r="P400" s="108"/>
      <c r="Q400" s="108"/>
      <c r="R400" s="108"/>
      <c r="S400" s="108"/>
      <c r="T400" s="108"/>
      <c r="U400" s="108"/>
      <c r="V400" s="108"/>
      <c r="W400" s="108"/>
      <c r="X400" s="108"/>
      <c r="Y400" s="108"/>
      <c r="Z400" s="108"/>
      <c r="AA400" s="108"/>
      <c r="AB400" s="108"/>
      <c r="AC400" s="108"/>
      <c r="AD400" s="108"/>
      <c r="AE400" s="108"/>
      <c r="AF400" s="108"/>
      <c r="AG400" s="108"/>
      <c r="AH400" s="108"/>
      <c r="AI400" s="108"/>
      <c r="AJ400" s="108"/>
      <c r="AK400" s="108"/>
      <c r="AL400" s="108"/>
      <c r="AM400" s="108"/>
      <c r="AN400" s="108"/>
      <c r="AO400" s="108"/>
      <c r="AP400" s="108"/>
      <c r="AQ400" s="108"/>
      <c r="AR400" s="108"/>
      <c r="AS400" s="108"/>
      <c r="AT400" s="108"/>
      <c r="AU400" s="108"/>
      <c r="AV400" s="108"/>
      <c r="AY400" s="88"/>
    </row>
    <row r="401" spans="1:156" ht="15" customHeight="1">
      <c r="A401" s="108"/>
      <c r="B401" s="108"/>
      <c r="C401" s="108"/>
      <c r="D401" s="108"/>
      <c r="E401" s="108"/>
      <c r="F401" s="108"/>
      <c r="G401" s="108"/>
      <c r="H401" s="108"/>
      <c r="I401" s="108"/>
      <c r="J401" s="108"/>
      <c r="K401" s="108"/>
      <c r="L401" s="108"/>
      <c r="M401" s="108"/>
      <c r="N401" s="108"/>
      <c r="O401" s="108"/>
      <c r="P401" s="108"/>
      <c r="Q401" s="108"/>
      <c r="R401" s="108"/>
      <c r="S401" s="108"/>
      <c r="T401" s="108"/>
      <c r="U401" s="108"/>
      <c r="V401" s="108"/>
      <c r="W401" s="108"/>
      <c r="X401" s="108"/>
      <c r="Y401" s="108"/>
      <c r="Z401" s="108"/>
      <c r="AA401" s="108"/>
      <c r="AB401" s="108"/>
      <c r="AC401" s="108"/>
      <c r="AD401" s="108"/>
      <c r="AE401" s="108"/>
      <c r="AF401" s="108"/>
      <c r="AG401" s="108"/>
      <c r="AH401" s="108"/>
      <c r="AI401" s="108"/>
      <c r="AJ401" s="108"/>
      <c r="AK401" s="108"/>
      <c r="AL401" s="108"/>
      <c r="AM401" s="108"/>
      <c r="AN401" s="108"/>
      <c r="AO401" s="108"/>
      <c r="AP401" s="108"/>
      <c r="AQ401" s="108"/>
      <c r="AR401" s="108"/>
      <c r="AS401" s="108"/>
      <c r="AT401" s="108"/>
      <c r="AU401" s="108"/>
      <c r="AV401" s="108"/>
    </row>
    <row r="402" spans="1:156" ht="15" customHeight="1">
      <c r="A402" s="108"/>
      <c r="B402" s="108"/>
      <c r="C402" s="108"/>
      <c r="D402" s="108"/>
      <c r="E402" s="108"/>
      <c r="F402" s="108"/>
      <c r="G402" s="108"/>
      <c r="H402" s="108"/>
      <c r="I402" s="108"/>
      <c r="J402" s="108"/>
      <c r="K402" s="108"/>
      <c r="L402" s="108"/>
      <c r="M402" s="108"/>
      <c r="N402" s="108"/>
      <c r="O402" s="108"/>
      <c r="P402" s="108"/>
      <c r="Q402" s="108"/>
      <c r="R402" s="108"/>
      <c r="S402" s="108"/>
      <c r="T402" s="108"/>
      <c r="U402" s="108"/>
      <c r="V402" s="108"/>
      <c r="W402" s="108"/>
      <c r="X402" s="108"/>
      <c r="Y402" s="108"/>
      <c r="Z402" s="108"/>
      <c r="AA402" s="108"/>
      <c r="AB402" s="108"/>
      <c r="AC402" s="108"/>
      <c r="AD402" s="108"/>
      <c r="AE402" s="108"/>
      <c r="AF402" s="108"/>
      <c r="AG402" s="108"/>
      <c r="AH402" s="108"/>
      <c r="AI402" s="108"/>
      <c r="AJ402" s="108"/>
      <c r="AK402" s="108"/>
      <c r="AL402" s="108"/>
      <c r="AM402" s="108"/>
      <c r="AN402" s="108"/>
      <c r="AO402" s="108"/>
      <c r="AP402" s="108"/>
      <c r="AQ402" s="108"/>
      <c r="AR402" s="108"/>
      <c r="AS402" s="108"/>
      <c r="AT402" s="108"/>
      <c r="AU402" s="108"/>
      <c r="AV402" s="108"/>
    </row>
    <row r="404" spans="1:156" ht="15" customHeight="1">
      <c r="A404" s="44"/>
      <c r="B404" s="104" t="s">
        <v>92</v>
      </c>
      <c r="C404" s="104"/>
      <c r="D404" s="104"/>
      <c r="E404" s="104"/>
      <c r="F404" s="104"/>
      <c r="G404" s="104"/>
      <c r="H404" s="104"/>
      <c r="I404" s="104"/>
      <c r="J404" s="104"/>
      <c r="K404" s="104"/>
      <c r="L404" s="104"/>
      <c r="M404" s="104"/>
      <c r="N404" s="104"/>
      <c r="O404" s="104"/>
      <c r="P404" s="104"/>
      <c r="Q404" s="104"/>
      <c r="R404" s="104"/>
      <c r="S404" s="104"/>
      <c r="T404" s="104"/>
      <c r="U404" s="104"/>
      <c r="V404" s="104"/>
      <c r="W404" s="104"/>
      <c r="X404" s="104"/>
      <c r="Y404" s="104"/>
      <c r="Z404" s="104"/>
      <c r="AA404" s="104"/>
      <c r="AB404" s="104"/>
      <c r="AC404" s="104"/>
      <c r="AD404" s="104"/>
      <c r="AE404" s="104"/>
      <c r="AF404" s="104"/>
      <c r="AG404" s="104"/>
      <c r="AH404" s="104"/>
      <c r="AI404" s="104"/>
      <c r="AJ404" s="104"/>
      <c r="AK404" s="104"/>
      <c r="AL404" s="104"/>
      <c r="AM404" s="104"/>
      <c r="AN404" s="104"/>
      <c r="AO404" s="104"/>
      <c r="AP404" s="104"/>
      <c r="AQ404" s="104"/>
      <c r="AR404" s="104"/>
      <c r="AS404" s="104"/>
      <c r="AT404" s="104"/>
      <c r="AU404" s="44"/>
      <c r="AV404" s="44"/>
      <c r="AY404" s="54" t="s">
        <v>141</v>
      </c>
      <c r="AZ404" s="49">
        <v>1</v>
      </c>
      <c r="BA404" s="49">
        <v>2</v>
      </c>
      <c r="BB404" s="49">
        <v>3</v>
      </c>
      <c r="BC404" s="49">
        <v>4</v>
      </c>
      <c r="BD404" s="49">
        <v>5</v>
      </c>
      <c r="BE404" s="49">
        <v>6</v>
      </c>
      <c r="BF404" s="49">
        <v>7</v>
      </c>
      <c r="BG404" s="49">
        <v>8</v>
      </c>
      <c r="BH404" s="49">
        <v>9</v>
      </c>
      <c r="BI404" s="49">
        <v>10</v>
      </c>
      <c r="BJ404" s="49">
        <v>11</v>
      </c>
      <c r="BK404" s="49">
        <v>12</v>
      </c>
      <c r="BL404" s="49">
        <v>13</v>
      </c>
      <c r="BM404" s="49">
        <v>14</v>
      </c>
      <c r="BN404" s="49">
        <v>15</v>
      </c>
      <c r="BO404" s="49">
        <v>16</v>
      </c>
      <c r="BP404" s="49">
        <v>17</v>
      </c>
      <c r="BQ404" s="49">
        <v>18</v>
      </c>
      <c r="BR404" s="49">
        <v>19</v>
      </c>
      <c r="BS404" s="49">
        <v>20</v>
      </c>
      <c r="BT404" s="49">
        <v>21</v>
      </c>
      <c r="BU404" s="49">
        <v>22</v>
      </c>
      <c r="BV404" s="49">
        <v>23</v>
      </c>
      <c r="BW404" s="49">
        <v>24</v>
      </c>
      <c r="BX404" s="49">
        <v>25</v>
      </c>
      <c r="BY404" s="49">
        <v>26</v>
      </c>
      <c r="BZ404" s="49">
        <v>27</v>
      </c>
      <c r="CA404" s="49">
        <v>28</v>
      </c>
      <c r="CB404" s="49">
        <v>29</v>
      </c>
      <c r="CC404" s="49">
        <v>30</v>
      </c>
      <c r="CD404" s="49">
        <v>31</v>
      </c>
      <c r="CE404" s="49">
        <v>32</v>
      </c>
      <c r="CF404" s="49">
        <v>33</v>
      </c>
      <c r="CG404" s="49">
        <v>34</v>
      </c>
    </row>
    <row r="405" spans="1:156" ht="15" customHeight="1">
      <c r="A405" s="44"/>
      <c r="B405" s="104"/>
      <c r="C405" s="104"/>
      <c r="D405" s="104"/>
      <c r="E405" s="104"/>
      <c r="F405" s="104"/>
      <c r="G405" s="104"/>
      <c r="H405" s="104"/>
      <c r="I405" s="104"/>
      <c r="J405" s="104"/>
      <c r="K405" s="104"/>
      <c r="L405" s="104"/>
      <c r="M405" s="104"/>
      <c r="N405" s="104"/>
      <c r="O405" s="104"/>
      <c r="P405" s="104"/>
      <c r="Q405" s="104"/>
      <c r="R405" s="104"/>
      <c r="S405" s="104"/>
      <c r="T405" s="104"/>
      <c r="U405" s="104"/>
      <c r="V405" s="104"/>
      <c r="W405" s="104"/>
      <c r="X405" s="104"/>
      <c r="Y405" s="104"/>
      <c r="Z405" s="104"/>
      <c r="AA405" s="104"/>
      <c r="AB405" s="104"/>
      <c r="AC405" s="104"/>
      <c r="AD405" s="104"/>
      <c r="AE405" s="104"/>
      <c r="AF405" s="104"/>
      <c r="AG405" s="104"/>
      <c r="AH405" s="104"/>
      <c r="AI405" s="104"/>
      <c r="AJ405" s="104"/>
      <c r="AK405" s="104"/>
      <c r="AL405" s="104"/>
      <c r="AM405" s="104"/>
      <c r="AN405" s="104"/>
      <c r="AO405" s="104"/>
      <c r="AP405" s="104"/>
      <c r="AQ405" s="104"/>
      <c r="AR405" s="104"/>
      <c r="AS405" s="104"/>
      <c r="AT405" s="104"/>
      <c r="AU405" s="74"/>
      <c r="AV405" s="44"/>
      <c r="AY405" s="48">
        <v>2016</v>
      </c>
      <c r="AZ405" s="43" t="e">
        <f>SUMIFS('[1]III. Quarters Since Disburse'!$L:$L,'[1]III. Quarters Since Disburse'!$H:$H,'Report June'!AZ$381,'[1]III. Quarters Since Disburse'!$G:$G,'Report June'!$AY405)</f>
        <v>#VALUE!</v>
      </c>
      <c r="BA405" s="43" t="e">
        <f>SUMIFS('[1]III. Quarters Since Disburse'!$L:$L,'[1]III. Quarters Since Disburse'!$H:$H,'Report June'!BA$381,'[1]III. Quarters Since Disburse'!$G:$G,'Report June'!$AY405)</f>
        <v>#VALUE!</v>
      </c>
      <c r="BB405" s="43" t="e">
        <f>SUMIFS('[1]III. Quarters Since Disburse'!$L:$L,'[1]III. Quarters Since Disburse'!$H:$H,'Report June'!BB$381,'[1]III. Quarters Since Disburse'!$G:$G,'Report June'!$AY405)</f>
        <v>#VALUE!</v>
      </c>
      <c r="BC405" s="43" t="e">
        <f>SUMIFS('[1]III. Quarters Since Disburse'!$L:$L,'[1]III. Quarters Since Disburse'!$H:$H,'Report June'!BC$381,'[1]III. Quarters Since Disburse'!$G:$G,'Report June'!$AY405)</f>
        <v>#VALUE!</v>
      </c>
      <c r="BD405" s="43" t="e">
        <f>SUMIFS('[1]III. Quarters Since Disburse'!$L:$L,'[1]III. Quarters Since Disburse'!$H:$H,'Report June'!BD$381,'[1]III. Quarters Since Disburse'!$G:$G,'Report June'!$AY405)</f>
        <v>#VALUE!</v>
      </c>
      <c r="BE405" s="43" t="e">
        <f>SUMIFS('[1]III. Quarters Since Disburse'!$L:$L,'[1]III. Quarters Since Disburse'!$H:$H,'Report June'!BE$381,'[1]III. Quarters Since Disburse'!$G:$G,'Report June'!$AY405)</f>
        <v>#VALUE!</v>
      </c>
      <c r="BF405" s="43" t="e">
        <f>SUMIFS('[1]III. Quarters Since Disburse'!$L:$L,'[1]III. Quarters Since Disburse'!$H:$H,'Report June'!BF$381,'[1]III. Quarters Since Disburse'!$G:$G,'Report June'!$AY405)</f>
        <v>#VALUE!</v>
      </c>
      <c r="BG405" s="43" t="e">
        <f>SUMIFS('[1]III. Quarters Since Disburse'!$L:$L,'[1]III. Quarters Since Disburse'!$H:$H,'Report June'!BG$381,'[1]III. Quarters Since Disburse'!$G:$G,'Report June'!$AY405)</f>
        <v>#VALUE!</v>
      </c>
      <c r="BH405" s="43" t="e">
        <f>SUMIFS('[1]III. Quarters Since Disburse'!$L:$L,'[1]III. Quarters Since Disburse'!$H:$H,'Report June'!BH$381,'[1]III. Quarters Since Disburse'!$G:$G,'Report June'!$AY405)</f>
        <v>#VALUE!</v>
      </c>
      <c r="BI405" s="43" t="e">
        <f>SUMIFS('[1]III. Quarters Since Disburse'!$L:$L,'[1]III. Quarters Since Disburse'!$H:$H,'Report June'!BI$381,'[1]III. Quarters Since Disburse'!$G:$G,'Report June'!$AY405)</f>
        <v>#VALUE!</v>
      </c>
      <c r="BJ405" s="43" t="e">
        <f>SUMIFS('[1]III. Quarters Since Disburse'!$L:$L,'[1]III. Quarters Since Disburse'!$H:$H,'Report June'!BJ$381,'[1]III. Quarters Since Disburse'!$G:$G,'Report June'!$AY405)</f>
        <v>#VALUE!</v>
      </c>
      <c r="BK405" s="43" t="e">
        <f>SUMIFS('[1]III. Quarters Since Disburse'!$L:$L,'[1]III. Quarters Since Disburse'!$H:$H,'Report June'!BK$381,'[1]III. Quarters Since Disburse'!$G:$G,'Report June'!$AY405)</f>
        <v>#VALUE!</v>
      </c>
      <c r="BL405" s="43" t="e">
        <f>SUMIFS('[1]III. Quarters Since Disburse'!$L:$L,'[1]III. Quarters Since Disburse'!$H:$H,'Report June'!BL$381,'[1]III. Quarters Since Disburse'!$G:$G,'Report June'!$AY405)</f>
        <v>#VALUE!</v>
      </c>
      <c r="BM405" s="43" t="e">
        <f>SUMIFS('[1]III. Quarters Since Disburse'!$L:$L,'[1]III. Quarters Since Disburse'!$H:$H,'Report June'!BM$381,'[1]III. Quarters Since Disburse'!$G:$G,'Report June'!$AY405)</f>
        <v>#VALUE!</v>
      </c>
      <c r="BN405" s="43" t="e">
        <f>SUMIFS('[1]III. Quarters Since Disburse'!$L:$L,'[1]III. Quarters Since Disburse'!$H:$H,'Report June'!BN$381,'[1]III. Quarters Since Disburse'!$G:$G,'Report June'!$AY405)</f>
        <v>#VALUE!</v>
      </c>
      <c r="BO405" s="43" t="e">
        <f>SUMIFS('[1]III. Quarters Since Disburse'!$L:$L,'[1]III. Quarters Since Disburse'!$H:$H,'Report June'!BO$381,'[1]III. Quarters Since Disburse'!$G:$G,'Report June'!$AY405)</f>
        <v>#VALUE!</v>
      </c>
      <c r="BP405" s="43" t="e">
        <f>SUMIFS('[1]III. Quarters Since Disburse'!$L:$L,'[1]III. Quarters Since Disburse'!$H:$H,'Report June'!BP$381,'[1]III. Quarters Since Disburse'!$G:$G,'Report June'!$AY405)</f>
        <v>#VALUE!</v>
      </c>
      <c r="BQ405" s="43" t="e">
        <f>SUMIFS('[1]III. Quarters Since Disburse'!$L:$L,'[1]III. Quarters Since Disburse'!$H:$H,'Report June'!BQ$381,'[1]III. Quarters Since Disburse'!$G:$G,'Report June'!$AY405)</f>
        <v>#VALUE!</v>
      </c>
      <c r="BR405" s="43" t="e">
        <f>SUMIFS('[1]III. Quarters Since Disburse'!$L:$L,'[1]III. Quarters Since Disburse'!$H:$H,'Report June'!BR$381,'[1]III. Quarters Since Disburse'!$G:$G,'Report June'!$AY405)</f>
        <v>#VALUE!</v>
      </c>
      <c r="BS405" s="43" t="e">
        <f>SUMIFS('[1]III. Quarters Since Disburse'!$L:$L,'[1]III. Quarters Since Disburse'!$H:$H,'Report June'!BS$381,'[1]III. Quarters Since Disburse'!$G:$G,'Report June'!$AY405)</f>
        <v>#VALUE!</v>
      </c>
      <c r="BT405" s="43" t="e">
        <f>SUMIFS('[1]III. Quarters Since Disburse'!$L:$L,'[1]III. Quarters Since Disburse'!$H:$H,'Report June'!BT$381,'[1]III. Quarters Since Disburse'!$G:$G,'Report June'!$AY405)</f>
        <v>#VALUE!</v>
      </c>
      <c r="BU405" s="43" t="e">
        <f>SUMIFS('[1]III. Quarters Since Disburse'!$L:$L,'[1]III. Quarters Since Disburse'!$H:$H,'Report June'!BU$381,'[1]III. Quarters Since Disburse'!$G:$G,'Report June'!$AY405)</f>
        <v>#VALUE!</v>
      </c>
      <c r="BV405" s="43" t="e">
        <f>SUMIFS('[1]III. Quarters Since Disburse'!$L:$L,'[1]III. Quarters Since Disburse'!$H:$H,'Report June'!BV$381,'[1]III. Quarters Since Disburse'!$G:$G,'Report June'!$AY405)</f>
        <v>#VALUE!</v>
      </c>
      <c r="BW405" s="43" t="e">
        <f>SUMIFS('[1]III. Quarters Since Disburse'!$L:$L,'[1]III. Quarters Since Disburse'!$H:$H,'Report June'!BW$381,'[1]III. Quarters Since Disburse'!$G:$G,'Report June'!$AY405)</f>
        <v>#VALUE!</v>
      </c>
      <c r="BX405" s="43" t="e">
        <f>SUMIFS('[1]III. Quarters Since Disburse'!$L:$L,'[1]III. Quarters Since Disburse'!$H:$H,'Report June'!BX$381,'[1]III. Quarters Since Disburse'!$G:$G,'Report June'!$AY405)</f>
        <v>#VALUE!</v>
      </c>
      <c r="BY405" s="43" t="e">
        <f>SUMIFS('[1]III. Quarters Since Disburse'!$L:$L,'[1]III. Quarters Since Disburse'!$H:$H,'Report June'!BY$381,'[1]III. Quarters Since Disburse'!$G:$G,'Report June'!$AY405)</f>
        <v>#VALUE!</v>
      </c>
      <c r="BZ405" s="43" t="e">
        <f>SUMIFS('[1]III. Quarters Since Disburse'!$L:$L,'[1]III. Quarters Since Disburse'!$H:$H,'Report June'!BZ$381,'[1]III. Quarters Since Disburse'!$G:$G,'Report June'!$AY405)</f>
        <v>#VALUE!</v>
      </c>
      <c r="CA405" s="43" t="e">
        <f>SUMIFS('[1]III. Quarters Since Disburse'!$L:$L,'[1]III. Quarters Since Disburse'!$H:$H,'Report June'!CA$381,'[1]III. Quarters Since Disburse'!$G:$G,'Report June'!$AY405)</f>
        <v>#VALUE!</v>
      </c>
      <c r="CB405" s="43" t="e">
        <f>SUMIFS('[1]III. Quarters Since Disburse'!$L:$L,'[1]III. Quarters Since Disburse'!$H:$H,'Report June'!CB$381,'[1]III. Quarters Since Disburse'!$G:$G,'Report June'!$AY405)</f>
        <v>#VALUE!</v>
      </c>
      <c r="CC405" s="43" t="e">
        <f>SUMIFS('[1]III. Quarters Since Disburse'!$L:$L,'[1]III. Quarters Since Disburse'!$H:$H,'Report June'!CC$381,'[1]III. Quarters Since Disburse'!$G:$G,'Report June'!$AY405)</f>
        <v>#VALUE!</v>
      </c>
      <c r="CD405" s="43" t="e">
        <f>SUMIFS('[1]III. Quarters Since Disburse'!$L:$L,'[1]III. Quarters Since Disburse'!$H:$H,'Report June'!CD$381,'[1]III. Quarters Since Disburse'!$G:$G,'Report June'!$AY405)</f>
        <v>#VALUE!</v>
      </c>
      <c r="CE405" s="43" t="e">
        <f>SUMIFS('[1]III. Quarters Since Disburse'!$L:$L,'[1]III. Quarters Since Disburse'!$H:$H,'Report June'!CE$381,'[1]III. Quarters Since Disburse'!$G:$G,'Report June'!$AY405)</f>
        <v>#VALUE!</v>
      </c>
      <c r="CF405" s="43" t="e">
        <f>SUMIFS('[1]III. Quarters Since Disburse'!$L:$L,'[1]III. Quarters Since Disburse'!$H:$H,'Report June'!CF$381,'[1]III. Quarters Since Disburse'!$G:$G,'Report June'!$AY405)</f>
        <v>#VALUE!</v>
      </c>
      <c r="CG405" s="43" t="e">
        <f>SUMIFS('[1]III. Quarters Since Disburse'!$L:$L,'[1]III. Quarters Since Disburse'!$H:$H,'Report June'!CG$381,'[1]III. Quarters Since Disburse'!$G:$G,'Report June'!$AY405)</f>
        <v>#VALUE!</v>
      </c>
    </row>
    <row r="406" spans="1:156" ht="15" customHeight="1">
      <c r="A406" s="4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c r="AP406" s="74"/>
      <c r="AQ406" s="74"/>
      <c r="AR406" s="74"/>
      <c r="AS406" s="74"/>
      <c r="AT406" s="74"/>
      <c r="AU406" s="74"/>
      <c r="AV406" s="44"/>
      <c r="AY406" s="48">
        <v>2017</v>
      </c>
      <c r="AZ406" s="43" t="e">
        <f>SUMIFS('[1]III. Quarters Since Disburse'!$L:$L,'[1]III. Quarters Since Disburse'!$H:$H,'Report June'!AZ$381,'[1]III. Quarters Since Disburse'!$G:$G,'Report June'!$AY406)</f>
        <v>#VALUE!</v>
      </c>
      <c r="BA406" s="43" t="e">
        <f>SUMIFS('[1]III. Quarters Since Disburse'!$L:$L,'[1]III. Quarters Since Disburse'!$H:$H,'Report June'!BA$381,'[1]III. Quarters Since Disburse'!$G:$G,'Report June'!$AY406)</f>
        <v>#VALUE!</v>
      </c>
      <c r="BB406" s="43" t="e">
        <f>SUMIFS('[1]III. Quarters Since Disburse'!$L:$L,'[1]III. Quarters Since Disburse'!$H:$H,'Report June'!BB$381,'[1]III. Quarters Since Disburse'!$G:$G,'Report June'!$AY406)</f>
        <v>#VALUE!</v>
      </c>
      <c r="BC406" s="43" t="e">
        <f>SUMIFS('[1]III. Quarters Since Disburse'!$L:$L,'[1]III. Quarters Since Disburse'!$H:$H,'Report June'!BC$381,'[1]III. Quarters Since Disburse'!$G:$G,'Report June'!$AY406)</f>
        <v>#VALUE!</v>
      </c>
      <c r="BD406" s="43" t="e">
        <f>SUMIFS('[1]III. Quarters Since Disburse'!$L:$L,'[1]III. Quarters Since Disburse'!$H:$H,'Report June'!BD$381,'[1]III. Quarters Since Disburse'!$G:$G,'Report June'!$AY406)</f>
        <v>#VALUE!</v>
      </c>
      <c r="BE406" s="43" t="e">
        <f>SUMIFS('[1]III. Quarters Since Disburse'!$L:$L,'[1]III. Quarters Since Disburse'!$H:$H,'Report June'!BE$381,'[1]III. Quarters Since Disburse'!$G:$G,'Report June'!$AY406)</f>
        <v>#VALUE!</v>
      </c>
      <c r="BF406" s="43" t="e">
        <f>SUMIFS('[1]III. Quarters Since Disburse'!$L:$L,'[1]III. Quarters Since Disburse'!$H:$H,'Report June'!BF$381,'[1]III. Quarters Since Disburse'!$G:$G,'Report June'!$AY406)</f>
        <v>#VALUE!</v>
      </c>
      <c r="BG406" s="43" t="e">
        <f>SUMIFS('[1]III. Quarters Since Disburse'!$L:$L,'[1]III. Quarters Since Disburse'!$H:$H,'Report June'!BG$381,'[1]III. Quarters Since Disburse'!$G:$G,'Report June'!$AY406)</f>
        <v>#VALUE!</v>
      </c>
      <c r="BH406" s="43" t="e">
        <f>SUMIFS('[1]III. Quarters Since Disburse'!$L:$L,'[1]III. Quarters Since Disburse'!$H:$H,'Report June'!BH$381,'[1]III. Quarters Since Disburse'!$G:$G,'Report June'!$AY406)</f>
        <v>#VALUE!</v>
      </c>
      <c r="BI406" s="43" t="e">
        <f>SUMIFS('[1]III. Quarters Since Disburse'!$L:$L,'[1]III. Quarters Since Disburse'!$H:$H,'Report June'!BI$381,'[1]III. Quarters Since Disburse'!$G:$G,'Report June'!$AY406)</f>
        <v>#VALUE!</v>
      </c>
      <c r="BJ406" s="43" t="e">
        <f>SUMIFS('[1]III. Quarters Since Disburse'!$L:$L,'[1]III. Quarters Since Disburse'!$H:$H,'Report June'!BJ$381,'[1]III. Quarters Since Disburse'!$G:$G,'Report June'!$AY406)</f>
        <v>#VALUE!</v>
      </c>
      <c r="BK406" s="43" t="e">
        <f>SUMIFS('[1]III. Quarters Since Disburse'!$L:$L,'[1]III. Quarters Since Disburse'!$H:$H,'Report June'!BK$381,'[1]III. Quarters Since Disburse'!$G:$G,'Report June'!$AY406)</f>
        <v>#VALUE!</v>
      </c>
      <c r="BL406" s="43" t="e">
        <f>SUMIFS('[1]III. Quarters Since Disburse'!$L:$L,'[1]III. Quarters Since Disburse'!$H:$H,'Report June'!BL$381,'[1]III. Quarters Since Disburse'!$G:$G,'Report June'!$AY406)</f>
        <v>#VALUE!</v>
      </c>
      <c r="BM406" s="43" t="e">
        <f>SUMIFS('[1]III. Quarters Since Disburse'!$L:$L,'[1]III. Quarters Since Disburse'!$H:$H,'Report June'!BM$381,'[1]III. Quarters Since Disburse'!$G:$G,'Report June'!$AY406)</f>
        <v>#VALUE!</v>
      </c>
      <c r="BN406" s="43" t="e">
        <f>SUMIFS('[1]III. Quarters Since Disburse'!$L:$L,'[1]III. Quarters Since Disburse'!$H:$H,'Report June'!BN$381,'[1]III. Quarters Since Disburse'!$G:$G,'Report June'!$AY406)</f>
        <v>#VALUE!</v>
      </c>
      <c r="BO406" s="43" t="e">
        <f>SUMIFS('[1]III. Quarters Since Disburse'!$L:$L,'[1]III. Quarters Since Disburse'!$H:$H,'Report June'!BO$381,'[1]III. Quarters Since Disburse'!$G:$G,'Report June'!$AY406)</f>
        <v>#VALUE!</v>
      </c>
      <c r="BP406" s="43" t="e">
        <f>SUMIFS('[1]III. Quarters Since Disburse'!$L:$L,'[1]III. Quarters Since Disburse'!$H:$H,'Report June'!BP$381,'[1]III. Quarters Since Disburse'!$G:$G,'Report June'!$AY406)</f>
        <v>#VALUE!</v>
      </c>
      <c r="BQ406" s="43" t="e">
        <f>SUMIFS('[1]III. Quarters Since Disburse'!$L:$L,'[1]III. Quarters Since Disburse'!$H:$H,'Report June'!BQ$381,'[1]III. Quarters Since Disburse'!$G:$G,'Report June'!$AY406)</f>
        <v>#VALUE!</v>
      </c>
      <c r="BR406" s="43" t="e">
        <f>SUMIFS('[1]III. Quarters Since Disburse'!$L:$L,'[1]III. Quarters Since Disburse'!$H:$H,'Report June'!BR$381,'[1]III. Quarters Since Disburse'!$G:$G,'Report June'!$AY406)</f>
        <v>#VALUE!</v>
      </c>
      <c r="BS406" s="43" t="e">
        <f>SUMIFS('[1]III. Quarters Since Disburse'!$L:$L,'[1]III. Quarters Since Disburse'!$H:$H,'Report June'!BS$381,'[1]III. Quarters Since Disburse'!$G:$G,'Report June'!$AY406)</f>
        <v>#VALUE!</v>
      </c>
      <c r="BT406" s="43" t="e">
        <f>SUMIFS('[1]III. Quarters Since Disburse'!$L:$L,'[1]III. Quarters Since Disburse'!$H:$H,'Report June'!BT$381,'[1]III. Quarters Since Disburse'!$G:$G,'Report June'!$AY406)</f>
        <v>#VALUE!</v>
      </c>
      <c r="BU406" s="43" t="e">
        <f>SUMIFS('[1]III. Quarters Since Disburse'!$L:$L,'[1]III. Quarters Since Disburse'!$H:$H,'Report June'!BU$381,'[1]III. Quarters Since Disburse'!$G:$G,'Report June'!$AY406)</f>
        <v>#VALUE!</v>
      </c>
      <c r="BV406" s="43" t="e">
        <f>SUMIFS('[1]III. Quarters Since Disburse'!$L:$L,'[1]III. Quarters Since Disburse'!$H:$H,'Report June'!BV$381,'[1]III. Quarters Since Disburse'!$G:$G,'Report June'!$AY406)</f>
        <v>#VALUE!</v>
      </c>
      <c r="BW406" s="43" t="e">
        <f>SUMIFS('[1]III. Quarters Since Disburse'!$L:$L,'[1]III. Quarters Since Disburse'!$H:$H,'Report June'!BW$381,'[1]III. Quarters Since Disburse'!$G:$G,'Report June'!$AY406)</f>
        <v>#VALUE!</v>
      </c>
      <c r="BX406" s="43" t="e">
        <f>SUMIFS('[1]III. Quarters Since Disburse'!$L:$L,'[1]III. Quarters Since Disburse'!$H:$H,'Report June'!BX$381,'[1]III. Quarters Since Disburse'!$G:$G,'Report June'!$AY406)</f>
        <v>#VALUE!</v>
      </c>
      <c r="BY406" s="43" t="e">
        <f>SUMIFS('[1]III. Quarters Since Disburse'!$L:$L,'[1]III. Quarters Since Disburse'!$H:$H,'Report June'!BY$381,'[1]III. Quarters Since Disburse'!$G:$G,'Report June'!$AY406)</f>
        <v>#VALUE!</v>
      </c>
      <c r="BZ406" s="43" t="e">
        <f>SUMIFS('[1]III. Quarters Since Disburse'!$L:$L,'[1]III. Quarters Since Disburse'!$H:$H,'Report June'!BZ$381,'[1]III. Quarters Since Disburse'!$G:$G,'Report June'!$AY406)</f>
        <v>#VALUE!</v>
      </c>
      <c r="CA406" s="43" t="e">
        <f>SUMIFS('[1]III. Quarters Since Disburse'!$L:$L,'[1]III. Quarters Since Disburse'!$H:$H,'Report June'!CA$381,'[1]III. Quarters Since Disburse'!$G:$G,'Report June'!$AY406)</f>
        <v>#VALUE!</v>
      </c>
      <c r="CB406" s="43" t="e">
        <f>SUMIFS('[1]III. Quarters Since Disburse'!$L:$L,'[1]III. Quarters Since Disburse'!$H:$H,'Report June'!CB$381,'[1]III. Quarters Since Disburse'!$G:$G,'Report June'!$AY406)</f>
        <v>#VALUE!</v>
      </c>
      <c r="CC406" s="43" t="e">
        <f>SUMIFS('[1]III. Quarters Since Disburse'!$L:$L,'[1]III. Quarters Since Disburse'!$H:$H,'Report June'!CC$381,'[1]III. Quarters Since Disburse'!$G:$G,'Report June'!$AY406)</f>
        <v>#VALUE!</v>
      </c>
      <c r="CD406" s="43"/>
      <c r="CE406" s="43"/>
      <c r="CF406" s="52"/>
      <c r="CG406" s="52"/>
    </row>
    <row r="407" spans="1:156" ht="15" customHeight="1">
      <c r="A407" s="4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c r="AP407" s="74"/>
      <c r="AQ407" s="74"/>
      <c r="AR407" s="74"/>
      <c r="AS407" s="74"/>
      <c r="AT407" s="74"/>
      <c r="AU407" s="74"/>
      <c r="AV407" s="44"/>
      <c r="AY407" s="48">
        <v>2018</v>
      </c>
      <c r="AZ407" s="43" t="e">
        <f>SUMIFS('[1]III. Quarters Since Disburse'!$L:$L,'[1]III. Quarters Since Disburse'!$H:$H,'Report June'!AZ$381,'[1]III. Quarters Since Disburse'!$G:$G,'Report June'!$AY407)</f>
        <v>#VALUE!</v>
      </c>
      <c r="BA407" s="43" t="e">
        <f>SUMIFS('[1]III. Quarters Since Disburse'!$L:$L,'[1]III. Quarters Since Disburse'!$H:$H,'Report June'!BA$381,'[1]III. Quarters Since Disburse'!$G:$G,'Report June'!$AY407)</f>
        <v>#VALUE!</v>
      </c>
      <c r="BB407" s="43" t="e">
        <f>SUMIFS('[1]III. Quarters Since Disburse'!$L:$L,'[1]III. Quarters Since Disburse'!$H:$H,'Report June'!BB$381,'[1]III. Quarters Since Disburse'!$G:$G,'Report June'!$AY407)</f>
        <v>#VALUE!</v>
      </c>
      <c r="BC407" s="43" t="e">
        <f>SUMIFS('[1]III. Quarters Since Disburse'!$L:$L,'[1]III. Quarters Since Disburse'!$H:$H,'Report June'!BC$381,'[1]III. Quarters Since Disburse'!$G:$G,'Report June'!$AY407)</f>
        <v>#VALUE!</v>
      </c>
      <c r="BD407" s="43" t="e">
        <f>SUMIFS('[1]III. Quarters Since Disburse'!$L:$L,'[1]III. Quarters Since Disburse'!$H:$H,'Report June'!BD$381,'[1]III. Quarters Since Disburse'!$G:$G,'Report June'!$AY407)</f>
        <v>#VALUE!</v>
      </c>
      <c r="BE407" s="43" t="e">
        <f>SUMIFS('[1]III. Quarters Since Disburse'!$L:$L,'[1]III. Quarters Since Disburse'!$H:$H,'Report June'!BE$381,'[1]III. Quarters Since Disburse'!$G:$G,'Report June'!$AY407)</f>
        <v>#VALUE!</v>
      </c>
      <c r="BF407" s="43" t="e">
        <f>SUMIFS('[1]III. Quarters Since Disburse'!$L:$L,'[1]III. Quarters Since Disburse'!$H:$H,'Report June'!BF$381,'[1]III. Quarters Since Disburse'!$G:$G,'Report June'!$AY407)</f>
        <v>#VALUE!</v>
      </c>
      <c r="BG407" s="43" t="e">
        <f>SUMIFS('[1]III. Quarters Since Disburse'!$L:$L,'[1]III. Quarters Since Disburse'!$H:$H,'Report June'!BG$381,'[1]III. Quarters Since Disburse'!$G:$G,'Report June'!$AY407)</f>
        <v>#VALUE!</v>
      </c>
      <c r="BH407" s="43" t="e">
        <f>SUMIFS('[1]III. Quarters Since Disburse'!$L:$L,'[1]III. Quarters Since Disburse'!$H:$H,'Report June'!BH$381,'[1]III. Quarters Since Disburse'!$G:$G,'Report June'!$AY407)</f>
        <v>#VALUE!</v>
      </c>
      <c r="BI407" s="43" t="e">
        <f>SUMIFS('[1]III. Quarters Since Disburse'!$L:$L,'[1]III. Quarters Since Disburse'!$H:$H,'Report June'!BI$381,'[1]III. Quarters Since Disburse'!$G:$G,'Report June'!$AY407)</f>
        <v>#VALUE!</v>
      </c>
      <c r="BJ407" s="43" t="e">
        <f>SUMIFS('[1]III. Quarters Since Disburse'!$L:$L,'[1]III. Quarters Since Disburse'!$H:$H,'Report June'!BJ$381,'[1]III. Quarters Since Disburse'!$G:$G,'Report June'!$AY407)</f>
        <v>#VALUE!</v>
      </c>
      <c r="BK407" s="43" t="e">
        <f>SUMIFS('[1]III. Quarters Since Disburse'!$L:$L,'[1]III. Quarters Since Disburse'!$H:$H,'Report June'!BK$381,'[1]III. Quarters Since Disburse'!$G:$G,'Report June'!$AY407)</f>
        <v>#VALUE!</v>
      </c>
      <c r="BL407" s="43" t="e">
        <f>SUMIFS('[1]III. Quarters Since Disburse'!$L:$L,'[1]III. Quarters Since Disburse'!$H:$H,'Report June'!BL$381,'[1]III. Quarters Since Disburse'!$G:$G,'Report June'!$AY407)</f>
        <v>#VALUE!</v>
      </c>
      <c r="BM407" s="43" t="e">
        <f>SUMIFS('[1]III. Quarters Since Disburse'!$L:$L,'[1]III. Quarters Since Disburse'!$H:$H,'Report June'!BM$381,'[1]III. Quarters Since Disburse'!$G:$G,'Report June'!$AY407)</f>
        <v>#VALUE!</v>
      </c>
      <c r="BN407" s="43" t="e">
        <f>SUMIFS('[1]III. Quarters Since Disburse'!$L:$L,'[1]III. Quarters Since Disburse'!$H:$H,'Report June'!BN$381,'[1]III. Quarters Since Disburse'!$G:$G,'Report June'!$AY407)</f>
        <v>#VALUE!</v>
      </c>
      <c r="BO407" s="43" t="e">
        <f>SUMIFS('[1]III. Quarters Since Disburse'!$L:$L,'[1]III. Quarters Since Disburse'!$H:$H,'Report June'!BO$381,'[1]III. Quarters Since Disburse'!$G:$G,'Report June'!$AY407)</f>
        <v>#VALUE!</v>
      </c>
      <c r="BP407" s="43" t="e">
        <f>SUMIFS('[1]III. Quarters Since Disburse'!$L:$L,'[1]III. Quarters Since Disburse'!$H:$H,'Report June'!BP$381,'[1]III. Quarters Since Disburse'!$G:$G,'Report June'!$AY407)</f>
        <v>#VALUE!</v>
      </c>
      <c r="BQ407" s="43" t="e">
        <f>SUMIFS('[1]III. Quarters Since Disburse'!$L:$L,'[1]III. Quarters Since Disburse'!$H:$H,'Report June'!BQ$381,'[1]III. Quarters Since Disburse'!$G:$G,'Report June'!$AY407)</f>
        <v>#VALUE!</v>
      </c>
      <c r="BR407" s="43" t="e">
        <f>SUMIFS('[1]III. Quarters Since Disburse'!$L:$L,'[1]III. Quarters Since Disburse'!$H:$H,'Report June'!BR$381,'[1]III. Quarters Since Disburse'!$G:$G,'Report June'!$AY407)</f>
        <v>#VALUE!</v>
      </c>
      <c r="BS407" s="43" t="e">
        <f>SUMIFS('[1]III. Quarters Since Disburse'!$L:$L,'[1]III. Quarters Since Disburse'!$H:$H,'Report June'!BS$381,'[1]III. Quarters Since Disburse'!$G:$G,'Report June'!$AY407)</f>
        <v>#VALUE!</v>
      </c>
      <c r="BT407" s="43" t="e">
        <f>SUMIFS('[1]III. Quarters Since Disburse'!$L:$L,'[1]III. Quarters Since Disburse'!$H:$H,'Report June'!BT$381,'[1]III. Quarters Since Disburse'!$G:$G,'Report June'!$AY407)</f>
        <v>#VALUE!</v>
      </c>
      <c r="BU407" s="43" t="e">
        <f>SUMIFS('[1]III. Quarters Since Disburse'!$L:$L,'[1]III. Quarters Since Disburse'!$H:$H,'Report June'!BU$381,'[1]III. Quarters Since Disburse'!$G:$G,'Report June'!$AY407)</f>
        <v>#VALUE!</v>
      </c>
      <c r="BV407" s="43" t="e">
        <f>SUMIFS('[1]III. Quarters Since Disburse'!$L:$L,'[1]III. Quarters Since Disburse'!$H:$H,'Report June'!BV$381,'[1]III. Quarters Since Disburse'!$G:$G,'Report June'!$AY407)</f>
        <v>#VALUE!</v>
      </c>
      <c r="BW407" s="43" t="e">
        <f>SUMIFS('[1]III. Quarters Since Disburse'!$L:$L,'[1]III. Quarters Since Disburse'!$H:$H,'Report June'!BW$381,'[1]III. Quarters Since Disburse'!$G:$G,'Report June'!$AY407)</f>
        <v>#VALUE!</v>
      </c>
      <c r="BX407" s="43" t="e">
        <f>SUMIFS('[1]III. Quarters Since Disburse'!$L:$L,'[1]III. Quarters Since Disburse'!$H:$H,'Report June'!BX$381,'[1]III. Quarters Since Disburse'!$G:$G,'Report June'!$AY407)</f>
        <v>#VALUE!</v>
      </c>
      <c r="BY407" s="43" t="e">
        <f>SUMIFS('[1]III. Quarters Since Disburse'!$L:$L,'[1]III. Quarters Since Disburse'!$H:$H,'Report June'!BY$381,'[1]III. Quarters Since Disburse'!$G:$G,'Report June'!$AY407)</f>
        <v>#VALUE!</v>
      </c>
      <c r="BZ407" s="43"/>
      <c r="CA407" s="43"/>
      <c r="CB407" s="43"/>
      <c r="CC407" s="43"/>
      <c r="CD407" s="43"/>
      <c r="CE407" s="43"/>
      <c r="CF407" s="52"/>
      <c r="CG407" s="52"/>
      <c r="CH407" s="51"/>
      <c r="CI407" s="51"/>
      <c r="CJ407" s="51"/>
      <c r="CK407" s="46"/>
      <c r="CL407" s="46"/>
      <c r="CM407" s="46"/>
      <c r="CN407" s="46"/>
      <c r="CO407" s="46"/>
      <c r="CP407" s="46"/>
      <c r="CQ407" s="46"/>
      <c r="CR407" s="46"/>
      <c r="CS407" s="46"/>
      <c r="CT407" s="46"/>
      <c r="CU407" s="46"/>
      <c r="CV407" s="46"/>
      <c r="CW407" s="46"/>
      <c r="CX407" s="46"/>
      <c r="CY407" s="46"/>
      <c r="CZ407" s="46"/>
      <c r="DA407" s="46"/>
      <c r="DB407" s="46"/>
      <c r="DC407" s="46"/>
      <c r="DD407" s="46"/>
      <c r="DE407" s="46"/>
      <c r="DF407" s="46"/>
      <c r="DG407" s="46"/>
      <c r="DH407" s="46"/>
      <c r="DI407" s="46"/>
      <c r="DJ407" s="46"/>
      <c r="DK407" s="46"/>
      <c r="DL407" s="46"/>
      <c r="DM407" s="46"/>
      <c r="DN407" s="46"/>
      <c r="DO407" s="46"/>
      <c r="DP407" s="46"/>
      <c r="DQ407" s="46"/>
      <c r="DR407" s="46"/>
      <c r="DS407" s="46"/>
      <c r="DT407" s="46"/>
      <c r="DU407" s="46"/>
      <c r="DV407" s="46"/>
      <c r="DW407" s="46"/>
      <c r="DX407" s="46"/>
      <c r="DY407" s="46"/>
      <c r="DZ407" s="46"/>
      <c r="EA407" s="46"/>
      <c r="EB407" s="46"/>
      <c r="EC407" s="46"/>
      <c r="ED407" s="46"/>
      <c r="EE407" s="46"/>
      <c r="EF407" s="46"/>
      <c r="EG407" s="46"/>
      <c r="EH407" s="46"/>
      <c r="EI407" s="46"/>
      <c r="EJ407" s="46"/>
      <c r="EK407" s="46"/>
      <c r="EL407" s="46"/>
      <c r="EM407" s="46"/>
      <c r="EN407" s="46"/>
      <c r="EO407" s="46"/>
      <c r="EP407" s="46"/>
      <c r="EQ407" s="46"/>
      <c r="ER407" s="46"/>
      <c r="ES407" s="46"/>
      <c r="ET407" s="46"/>
      <c r="EU407" s="46"/>
      <c r="EV407" s="46"/>
      <c r="EW407" s="46"/>
      <c r="EX407" s="46"/>
      <c r="EY407" s="46"/>
      <c r="EZ407" s="46"/>
    </row>
    <row r="408" spans="1:156" ht="15" customHeight="1">
      <c r="A408" s="4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c r="AP408" s="74"/>
      <c r="AQ408" s="74"/>
      <c r="AR408" s="74"/>
      <c r="AS408" s="74"/>
      <c r="AT408" s="74"/>
      <c r="AU408" s="74"/>
      <c r="AV408" s="44"/>
      <c r="AY408" s="48">
        <v>2019</v>
      </c>
      <c r="AZ408" s="43" t="e">
        <f>SUMIFS('[1]III. Quarters Since Disburse'!$L:$L,'[1]III. Quarters Since Disburse'!$H:$H,'Report June'!AZ$381,'[1]III. Quarters Since Disburse'!$G:$G,'Report June'!$AY408)</f>
        <v>#VALUE!</v>
      </c>
      <c r="BA408" s="43" t="e">
        <f>SUMIFS('[1]III. Quarters Since Disburse'!$L:$L,'[1]III. Quarters Since Disburse'!$H:$H,'Report June'!BA$381,'[1]III. Quarters Since Disburse'!$G:$G,'Report June'!$AY408)</f>
        <v>#VALUE!</v>
      </c>
      <c r="BB408" s="43" t="e">
        <f>SUMIFS('[1]III. Quarters Since Disburse'!$L:$L,'[1]III. Quarters Since Disburse'!$H:$H,'Report June'!BB$381,'[1]III. Quarters Since Disburse'!$G:$G,'Report June'!$AY408)</f>
        <v>#VALUE!</v>
      </c>
      <c r="BC408" s="43" t="e">
        <f>SUMIFS('[1]III. Quarters Since Disburse'!$L:$L,'[1]III. Quarters Since Disburse'!$H:$H,'Report June'!BC$381,'[1]III. Quarters Since Disburse'!$G:$G,'Report June'!$AY408)</f>
        <v>#VALUE!</v>
      </c>
      <c r="BD408" s="43" t="e">
        <f>SUMIFS('[1]III. Quarters Since Disburse'!$L:$L,'[1]III. Quarters Since Disburse'!$H:$H,'Report June'!BD$381,'[1]III. Quarters Since Disburse'!$G:$G,'Report June'!$AY408)</f>
        <v>#VALUE!</v>
      </c>
      <c r="BE408" s="43" t="e">
        <f>SUMIFS('[1]III. Quarters Since Disburse'!$L:$L,'[1]III. Quarters Since Disburse'!$H:$H,'Report June'!BE$381,'[1]III. Quarters Since Disburse'!$G:$G,'Report June'!$AY408)</f>
        <v>#VALUE!</v>
      </c>
      <c r="BF408" s="43" t="e">
        <f>SUMIFS('[1]III. Quarters Since Disburse'!$L:$L,'[1]III. Quarters Since Disburse'!$H:$H,'Report June'!BF$381,'[1]III. Quarters Since Disburse'!$G:$G,'Report June'!$AY408)</f>
        <v>#VALUE!</v>
      </c>
      <c r="BG408" s="43" t="e">
        <f>SUMIFS('[1]III. Quarters Since Disburse'!$L:$L,'[1]III. Quarters Since Disburse'!$H:$H,'Report June'!BG$381,'[1]III. Quarters Since Disburse'!$G:$G,'Report June'!$AY408)</f>
        <v>#VALUE!</v>
      </c>
      <c r="BH408" s="43" t="e">
        <f>SUMIFS('[1]III. Quarters Since Disburse'!$L:$L,'[1]III. Quarters Since Disburse'!$H:$H,'Report June'!BH$381,'[1]III. Quarters Since Disburse'!$G:$G,'Report June'!$AY408)</f>
        <v>#VALUE!</v>
      </c>
      <c r="BI408" s="43" t="e">
        <f>SUMIFS('[1]III. Quarters Since Disburse'!$L:$L,'[1]III. Quarters Since Disburse'!$H:$H,'Report June'!BI$381,'[1]III. Quarters Since Disburse'!$G:$G,'Report June'!$AY408)</f>
        <v>#VALUE!</v>
      </c>
      <c r="BJ408" s="43" t="e">
        <f>SUMIFS('[1]III. Quarters Since Disburse'!$L:$L,'[1]III. Quarters Since Disburse'!$H:$H,'Report June'!BJ$381,'[1]III. Quarters Since Disburse'!$G:$G,'Report June'!$AY408)</f>
        <v>#VALUE!</v>
      </c>
      <c r="BK408" s="43" t="e">
        <f>SUMIFS('[1]III. Quarters Since Disburse'!$L:$L,'[1]III. Quarters Since Disburse'!$H:$H,'Report June'!BK$381,'[1]III. Quarters Since Disburse'!$G:$G,'Report June'!$AY408)</f>
        <v>#VALUE!</v>
      </c>
      <c r="BL408" s="43" t="e">
        <f>SUMIFS('[1]III. Quarters Since Disburse'!$L:$L,'[1]III. Quarters Since Disburse'!$H:$H,'Report June'!BL$381,'[1]III. Quarters Since Disburse'!$G:$G,'Report June'!$AY408)</f>
        <v>#VALUE!</v>
      </c>
      <c r="BM408" s="43" t="e">
        <f>SUMIFS('[1]III. Quarters Since Disburse'!$L:$L,'[1]III. Quarters Since Disburse'!$H:$H,'Report June'!BM$381,'[1]III. Quarters Since Disburse'!$G:$G,'Report June'!$AY408)</f>
        <v>#VALUE!</v>
      </c>
      <c r="BN408" s="43" t="e">
        <f>SUMIFS('[1]III. Quarters Since Disburse'!$L:$L,'[1]III. Quarters Since Disburse'!$H:$H,'Report June'!BN$381,'[1]III. Quarters Since Disburse'!$G:$G,'Report June'!$AY408)</f>
        <v>#VALUE!</v>
      </c>
      <c r="BO408" s="43" t="e">
        <f>SUMIFS('[1]III. Quarters Since Disburse'!$L:$L,'[1]III. Quarters Since Disburse'!$H:$H,'Report June'!BO$381,'[1]III. Quarters Since Disburse'!$G:$G,'Report June'!$AY408)</f>
        <v>#VALUE!</v>
      </c>
      <c r="BP408" s="43" t="e">
        <f>SUMIFS('[1]III. Quarters Since Disburse'!$L:$L,'[1]III. Quarters Since Disburse'!$H:$H,'Report June'!BP$381,'[1]III. Quarters Since Disburse'!$G:$G,'Report June'!$AY408)</f>
        <v>#VALUE!</v>
      </c>
      <c r="BQ408" s="43" t="e">
        <f>SUMIFS('[1]III. Quarters Since Disburse'!$L:$L,'[1]III. Quarters Since Disburse'!$H:$H,'Report June'!BQ$381,'[1]III. Quarters Since Disburse'!$G:$G,'Report June'!$AY408)</f>
        <v>#VALUE!</v>
      </c>
      <c r="BR408" s="43" t="e">
        <f>SUMIFS('[1]III. Quarters Since Disburse'!$L:$L,'[1]III. Quarters Since Disburse'!$H:$H,'Report June'!BR$381,'[1]III. Quarters Since Disburse'!$G:$G,'Report June'!$AY408)</f>
        <v>#VALUE!</v>
      </c>
      <c r="BS408" s="43" t="e">
        <f>SUMIFS('[1]III. Quarters Since Disburse'!$L:$L,'[1]III. Quarters Since Disburse'!$H:$H,'Report June'!BS$381,'[1]III. Quarters Since Disburse'!$G:$G,'Report June'!$AY408)</f>
        <v>#VALUE!</v>
      </c>
      <c r="BT408" s="43" t="e">
        <f>SUMIFS('[1]III. Quarters Since Disburse'!$L:$L,'[1]III. Quarters Since Disburse'!$H:$H,'Report June'!BT$381,'[1]III. Quarters Since Disburse'!$G:$G,'Report June'!$AY408)</f>
        <v>#VALUE!</v>
      </c>
      <c r="BU408" s="43" t="e">
        <f>SUMIFS('[1]III. Quarters Since Disburse'!$L:$L,'[1]III. Quarters Since Disburse'!$H:$H,'Report June'!BU$381,'[1]III. Quarters Since Disburse'!$G:$G,'Report June'!$AY408)</f>
        <v>#VALUE!</v>
      </c>
      <c r="BV408" s="43"/>
      <c r="BW408" s="43"/>
      <c r="BX408" s="43"/>
      <c r="BY408" s="43"/>
      <c r="BZ408" s="43"/>
      <c r="CA408" s="43"/>
      <c r="CB408" s="43"/>
      <c r="CC408" s="43"/>
      <c r="CD408" s="43"/>
      <c r="CE408" s="43"/>
      <c r="CF408" s="52"/>
      <c r="CG408" s="52"/>
      <c r="CH408" s="52"/>
      <c r="CI408" s="52"/>
      <c r="CJ408" s="52"/>
      <c r="CK408" s="43"/>
      <c r="CL408" s="43"/>
      <c r="CM408" s="43"/>
      <c r="CN408" s="43"/>
      <c r="CO408" s="43"/>
      <c r="CP408" s="43"/>
      <c r="CQ408" s="43"/>
      <c r="CR408" s="43"/>
      <c r="CS408" s="43"/>
      <c r="CT408" s="43"/>
      <c r="CU408" s="43"/>
      <c r="CV408" s="43"/>
      <c r="CW408" s="43"/>
      <c r="CX408" s="43"/>
      <c r="CY408" s="43"/>
      <c r="CZ408" s="43"/>
      <c r="DA408" s="43"/>
      <c r="DB408" s="43"/>
      <c r="DC408" s="43"/>
      <c r="DD408" s="43"/>
      <c r="DE408" s="43"/>
      <c r="DF408" s="43"/>
      <c r="DG408" s="43"/>
      <c r="DH408" s="43"/>
      <c r="DI408" s="43"/>
      <c r="DJ408" s="43"/>
      <c r="DK408" s="43"/>
      <c r="DL408" s="43"/>
      <c r="DM408" s="43"/>
      <c r="DN408" s="43"/>
      <c r="DO408" s="43"/>
      <c r="DP408" s="43"/>
      <c r="DQ408" s="43"/>
      <c r="DR408" s="43"/>
      <c r="DS408" s="43"/>
      <c r="DT408" s="43"/>
      <c r="DU408" s="43"/>
      <c r="DV408" s="43"/>
      <c r="DW408" s="43"/>
      <c r="DX408" s="43"/>
      <c r="DY408" s="43"/>
      <c r="DZ408" s="43"/>
      <c r="EA408" s="43"/>
      <c r="EB408" s="43"/>
      <c r="EC408" s="43"/>
      <c r="ED408" s="43"/>
      <c r="EE408" s="43"/>
      <c r="EF408" s="43"/>
      <c r="EG408" s="43"/>
      <c r="EH408" s="43"/>
      <c r="EI408" s="43"/>
      <c r="EJ408" s="43"/>
      <c r="EK408" s="43"/>
      <c r="EL408" s="43"/>
      <c r="EM408" s="43"/>
      <c r="EN408" s="43"/>
      <c r="EO408" s="43"/>
      <c r="EP408" s="43"/>
      <c r="EQ408" s="43"/>
      <c r="ER408" s="43"/>
      <c r="ES408" s="43"/>
      <c r="ET408" s="43"/>
      <c r="EU408" s="43"/>
      <c r="EV408" s="43"/>
      <c r="EW408" s="43"/>
      <c r="EX408" s="43"/>
      <c r="EY408" s="43"/>
      <c r="EZ408" s="43"/>
    </row>
    <row r="409" spans="1:156" ht="15" customHeight="1">
      <c r="A409" s="44"/>
      <c r="B409" s="44"/>
      <c r="C409" s="44"/>
      <c r="D409" s="44"/>
      <c r="E409" s="44"/>
      <c r="F409" s="44"/>
      <c r="G409" s="44"/>
      <c r="H409" s="44"/>
      <c r="I409" s="44"/>
      <c r="J409" s="44"/>
      <c r="K409" s="44"/>
      <c r="L409" s="44"/>
      <c r="M409" s="44"/>
      <c r="N409" s="44"/>
      <c r="O409" s="44"/>
      <c r="P409" s="44"/>
      <c r="Q409" s="44"/>
      <c r="R409" s="44"/>
      <c r="S409" s="44"/>
      <c r="T409" s="44"/>
      <c r="U409" s="44"/>
      <c r="V409" s="44"/>
      <c r="W409" s="44"/>
      <c r="X409" s="44"/>
      <c r="Y409" s="44"/>
      <c r="Z409" s="44"/>
      <c r="AA409" s="44"/>
      <c r="AB409" s="44"/>
      <c r="AC409" s="44"/>
      <c r="AD409" s="44"/>
      <c r="AE409" s="44"/>
      <c r="AF409" s="44"/>
      <c r="AG409" s="44"/>
      <c r="AH409" s="44"/>
      <c r="AI409" s="44"/>
      <c r="AJ409" s="44"/>
      <c r="AK409" s="44"/>
      <c r="AL409" s="44"/>
      <c r="AM409" s="44"/>
      <c r="AN409" s="44"/>
      <c r="AO409" s="44"/>
      <c r="AP409" s="44"/>
      <c r="AQ409" s="44"/>
      <c r="AR409" s="44"/>
      <c r="AS409" s="44"/>
      <c r="AT409" s="44"/>
      <c r="AU409" s="44"/>
      <c r="AV409" s="44"/>
      <c r="AY409" s="48">
        <v>2020</v>
      </c>
      <c r="AZ409" s="43" t="e">
        <f>SUMIFS('[1]III. Quarters Since Disburse'!$L:$L,'[1]III. Quarters Since Disburse'!$H:$H,'Report June'!AZ$381,'[1]III. Quarters Since Disburse'!$G:$G,'Report June'!$AY409)</f>
        <v>#VALUE!</v>
      </c>
      <c r="BA409" s="43" t="e">
        <f>SUMIFS('[1]III. Quarters Since Disburse'!$L:$L,'[1]III. Quarters Since Disburse'!$H:$H,'Report June'!BA$381,'[1]III. Quarters Since Disburse'!$G:$G,'Report June'!$AY409)</f>
        <v>#VALUE!</v>
      </c>
      <c r="BB409" s="43" t="e">
        <f>SUMIFS('[1]III. Quarters Since Disburse'!$L:$L,'[1]III. Quarters Since Disburse'!$H:$H,'Report June'!BB$381,'[1]III. Quarters Since Disburse'!$G:$G,'Report June'!$AY409)</f>
        <v>#VALUE!</v>
      </c>
      <c r="BC409" s="43" t="e">
        <f>SUMIFS('[1]III. Quarters Since Disburse'!$L:$L,'[1]III. Quarters Since Disburse'!$H:$H,'Report June'!BC$381,'[1]III. Quarters Since Disburse'!$G:$G,'Report June'!$AY409)</f>
        <v>#VALUE!</v>
      </c>
      <c r="BD409" s="43" t="e">
        <f>SUMIFS('[1]III. Quarters Since Disburse'!$L:$L,'[1]III. Quarters Since Disburse'!$H:$H,'Report June'!BD$381,'[1]III. Quarters Since Disburse'!$G:$G,'Report June'!$AY409)</f>
        <v>#VALUE!</v>
      </c>
      <c r="BE409" s="43" t="e">
        <f>SUMIFS('[1]III. Quarters Since Disburse'!$L:$L,'[1]III. Quarters Since Disburse'!$H:$H,'Report June'!BE$381,'[1]III. Quarters Since Disburse'!$G:$G,'Report June'!$AY409)</f>
        <v>#VALUE!</v>
      </c>
      <c r="BF409" s="43" t="e">
        <f>SUMIFS('[1]III. Quarters Since Disburse'!$L:$L,'[1]III. Quarters Since Disburse'!$H:$H,'Report June'!BF$381,'[1]III. Quarters Since Disburse'!$G:$G,'Report June'!$AY409)</f>
        <v>#VALUE!</v>
      </c>
      <c r="BG409" s="43" t="e">
        <f>SUMIFS('[1]III. Quarters Since Disburse'!$L:$L,'[1]III. Quarters Since Disburse'!$H:$H,'Report June'!BG$381,'[1]III. Quarters Since Disburse'!$G:$G,'Report June'!$AY409)</f>
        <v>#VALUE!</v>
      </c>
      <c r="BH409" s="43" t="e">
        <f>SUMIFS('[1]III. Quarters Since Disburse'!$L:$L,'[1]III. Quarters Since Disburse'!$H:$H,'Report June'!BH$381,'[1]III. Quarters Since Disburse'!$G:$G,'Report June'!$AY409)</f>
        <v>#VALUE!</v>
      </c>
      <c r="BI409" s="43" t="e">
        <f>SUMIFS('[1]III. Quarters Since Disburse'!$L:$L,'[1]III. Quarters Since Disburse'!$H:$H,'Report June'!BI$381,'[1]III. Quarters Since Disburse'!$G:$G,'Report June'!$AY409)</f>
        <v>#VALUE!</v>
      </c>
      <c r="BJ409" s="43" t="e">
        <f>SUMIFS('[1]III. Quarters Since Disburse'!$L:$L,'[1]III. Quarters Since Disburse'!$H:$H,'Report June'!BJ$381,'[1]III. Quarters Since Disburse'!$G:$G,'Report June'!$AY409)</f>
        <v>#VALUE!</v>
      </c>
      <c r="BK409" s="43" t="e">
        <f>SUMIFS('[1]III. Quarters Since Disburse'!$L:$L,'[1]III. Quarters Since Disburse'!$H:$H,'Report June'!BK$381,'[1]III. Quarters Since Disburse'!$G:$G,'Report June'!$AY409)</f>
        <v>#VALUE!</v>
      </c>
      <c r="BL409" s="43" t="e">
        <f>SUMIFS('[1]III. Quarters Since Disburse'!$L:$L,'[1]III. Quarters Since Disburse'!$H:$H,'Report June'!BL$381,'[1]III. Quarters Since Disburse'!$G:$G,'Report June'!$AY409)</f>
        <v>#VALUE!</v>
      </c>
      <c r="BM409" s="43" t="e">
        <f>SUMIFS('[1]III. Quarters Since Disburse'!$L:$L,'[1]III. Quarters Since Disburse'!$H:$H,'Report June'!BM$381,'[1]III. Quarters Since Disburse'!$G:$G,'Report June'!$AY409)</f>
        <v>#VALUE!</v>
      </c>
      <c r="BN409" s="43" t="e">
        <f>SUMIFS('[1]III. Quarters Since Disburse'!$L:$L,'[1]III. Quarters Since Disburse'!$H:$H,'Report June'!BN$381,'[1]III. Quarters Since Disburse'!$G:$G,'Report June'!$AY409)</f>
        <v>#VALUE!</v>
      </c>
      <c r="BO409" s="43" t="e">
        <f>SUMIFS('[1]III. Quarters Since Disburse'!$L:$L,'[1]III. Quarters Since Disburse'!$H:$H,'Report June'!BO$381,'[1]III. Quarters Since Disburse'!$G:$G,'Report June'!$AY409)</f>
        <v>#VALUE!</v>
      </c>
      <c r="BP409" s="43" t="e">
        <f>SUMIFS('[1]III. Quarters Since Disburse'!$L:$L,'[1]III. Quarters Since Disburse'!$H:$H,'Report June'!BP$381,'[1]III. Quarters Since Disburse'!$G:$G,'Report June'!$AY409)</f>
        <v>#VALUE!</v>
      </c>
      <c r="BQ409" s="43" t="e">
        <f>SUMIFS('[1]III. Quarters Since Disburse'!$L:$L,'[1]III. Quarters Since Disburse'!$H:$H,'Report June'!BQ$381,'[1]III. Quarters Since Disburse'!$G:$G,'Report June'!$AY409)</f>
        <v>#VALUE!</v>
      </c>
      <c r="BR409" s="43"/>
      <c r="BS409" s="43"/>
      <c r="BT409" s="43"/>
      <c r="BU409" s="43"/>
      <c r="BV409" s="43"/>
      <c r="BW409" s="43"/>
      <c r="BX409" s="43"/>
      <c r="BY409" s="43"/>
      <c r="BZ409" s="43"/>
      <c r="CA409" s="43"/>
      <c r="CB409" s="43"/>
      <c r="CC409" s="43"/>
      <c r="CD409" s="43"/>
      <c r="CE409" s="43"/>
      <c r="CF409" s="52"/>
      <c r="CG409" s="52"/>
    </row>
    <row r="410" spans="1:156" ht="15" customHeight="1">
      <c r="A410" s="44"/>
      <c r="B410" s="44"/>
      <c r="C410" s="44"/>
      <c r="D410" s="44"/>
      <c r="E410" s="44"/>
      <c r="F410" s="44"/>
      <c r="G410" s="44"/>
      <c r="H410" s="44"/>
      <c r="I410" s="44"/>
      <c r="J410" s="44"/>
      <c r="K410" s="44"/>
      <c r="L410" s="44"/>
      <c r="M410" s="44"/>
      <c r="N410" s="44"/>
      <c r="O410" s="44"/>
      <c r="P410" s="44"/>
      <c r="Q410" s="44"/>
      <c r="R410" s="44"/>
      <c r="S410" s="44"/>
      <c r="T410" s="44"/>
      <c r="U410" s="44"/>
      <c r="V410" s="44"/>
      <c r="W410" s="44"/>
      <c r="X410" s="44"/>
      <c r="Y410" s="44"/>
      <c r="Z410" s="44"/>
      <c r="AA410" s="44"/>
      <c r="AB410" s="44"/>
      <c r="AC410" s="44"/>
      <c r="AD410" s="44"/>
      <c r="AE410" s="44"/>
      <c r="AF410" s="44"/>
      <c r="AG410" s="44"/>
      <c r="AH410" s="44"/>
      <c r="AI410" s="44"/>
      <c r="AJ410" s="44"/>
      <c r="AK410" s="44"/>
      <c r="AL410" s="44"/>
      <c r="AM410" s="44"/>
      <c r="AN410" s="44"/>
      <c r="AO410" s="44"/>
      <c r="AP410" s="44"/>
      <c r="AQ410" s="44"/>
      <c r="AR410" s="44"/>
      <c r="AS410" s="44"/>
      <c r="AT410" s="44"/>
      <c r="AU410" s="44"/>
      <c r="AV410" s="44"/>
      <c r="AY410" s="48">
        <v>2021</v>
      </c>
      <c r="AZ410" s="43" t="e">
        <f>SUMIFS('[1]III. Quarters Since Disburse'!$L:$L,'[1]III. Quarters Since Disburse'!$H:$H,'Report June'!AZ$381,'[1]III. Quarters Since Disburse'!$G:$G,'Report June'!$AY410)</f>
        <v>#VALUE!</v>
      </c>
      <c r="BA410" s="43" t="e">
        <f>SUMIFS('[1]III. Quarters Since Disburse'!$L:$L,'[1]III. Quarters Since Disburse'!$H:$H,'Report June'!BA$381,'[1]III. Quarters Since Disburse'!$G:$G,'Report June'!$AY410)</f>
        <v>#VALUE!</v>
      </c>
      <c r="BB410" s="43" t="e">
        <f>SUMIFS('[1]III. Quarters Since Disburse'!$L:$L,'[1]III. Quarters Since Disburse'!$H:$H,'Report June'!BB$381,'[1]III. Quarters Since Disburse'!$G:$G,'Report June'!$AY410)</f>
        <v>#VALUE!</v>
      </c>
      <c r="BC410" s="43" t="e">
        <f>SUMIFS('[1]III. Quarters Since Disburse'!$L:$L,'[1]III. Quarters Since Disburse'!$H:$H,'Report June'!BC$381,'[1]III. Quarters Since Disburse'!$G:$G,'Report June'!$AY410)</f>
        <v>#VALUE!</v>
      </c>
      <c r="BD410" s="43" t="e">
        <f>SUMIFS('[1]III. Quarters Since Disburse'!$L:$L,'[1]III. Quarters Since Disburse'!$H:$H,'Report June'!BD$381,'[1]III. Quarters Since Disburse'!$G:$G,'Report June'!$AY410)</f>
        <v>#VALUE!</v>
      </c>
      <c r="BE410" s="43" t="e">
        <f>SUMIFS('[1]III. Quarters Since Disburse'!$L:$L,'[1]III. Quarters Since Disburse'!$H:$H,'Report June'!BE$381,'[1]III. Quarters Since Disburse'!$G:$G,'Report June'!$AY410)</f>
        <v>#VALUE!</v>
      </c>
      <c r="BF410" s="43" t="e">
        <f>SUMIFS('[1]III. Quarters Since Disburse'!$L:$L,'[1]III. Quarters Since Disburse'!$H:$H,'Report June'!BF$381,'[1]III. Quarters Since Disburse'!$G:$G,'Report June'!$AY410)</f>
        <v>#VALUE!</v>
      </c>
      <c r="BG410" s="43" t="e">
        <f>SUMIFS('[1]III. Quarters Since Disburse'!$L:$L,'[1]III. Quarters Since Disburse'!$H:$H,'Report June'!BG$381,'[1]III. Quarters Since Disburse'!$G:$G,'Report June'!$AY410)</f>
        <v>#VALUE!</v>
      </c>
      <c r="BH410" s="43" t="e">
        <f>SUMIFS('[1]III. Quarters Since Disburse'!$L:$L,'[1]III. Quarters Since Disburse'!$H:$H,'Report June'!BH$381,'[1]III. Quarters Since Disburse'!$G:$G,'Report June'!$AY410)</f>
        <v>#VALUE!</v>
      </c>
      <c r="BI410" s="43" t="e">
        <f>SUMIFS('[1]III. Quarters Since Disburse'!$L:$L,'[1]III. Quarters Since Disburse'!$H:$H,'Report June'!BI$381,'[1]III. Quarters Since Disburse'!$G:$G,'Report June'!$AY410)</f>
        <v>#VALUE!</v>
      </c>
      <c r="BJ410" s="43" t="e">
        <f>SUMIFS('[1]III. Quarters Since Disburse'!$L:$L,'[1]III. Quarters Since Disburse'!$H:$H,'Report June'!BJ$381,'[1]III. Quarters Since Disburse'!$G:$G,'Report June'!$AY410)</f>
        <v>#VALUE!</v>
      </c>
      <c r="BK410" s="43" t="e">
        <f>SUMIFS('[1]III. Quarters Since Disburse'!$L:$L,'[1]III. Quarters Since Disburse'!$H:$H,'Report June'!BK$381,'[1]III. Quarters Since Disburse'!$G:$G,'Report June'!$AY410)</f>
        <v>#VALUE!</v>
      </c>
      <c r="BL410" s="43" t="e">
        <f>SUMIFS('[1]III. Quarters Since Disburse'!$L:$L,'[1]III. Quarters Since Disburse'!$H:$H,'Report June'!BL$381,'[1]III. Quarters Since Disburse'!$G:$G,'Report June'!$AY410)</f>
        <v>#VALUE!</v>
      </c>
      <c r="BM410" s="43" t="e">
        <f>SUMIFS('[1]III. Quarters Since Disburse'!$L:$L,'[1]III. Quarters Since Disburse'!$H:$H,'Report June'!BM$381,'[1]III. Quarters Since Disburse'!$G:$G,'Report June'!$AY410)</f>
        <v>#VALUE!</v>
      </c>
      <c r="BN410" s="43"/>
      <c r="BO410" s="43"/>
      <c r="BP410" s="43"/>
      <c r="BQ410" s="43"/>
      <c r="BR410" s="43"/>
      <c r="BS410" s="43"/>
      <c r="BT410" s="43"/>
      <c r="BU410" s="43"/>
      <c r="BV410" s="43"/>
      <c r="BW410" s="43"/>
      <c r="BX410" s="43"/>
      <c r="BY410" s="43"/>
      <c r="BZ410" s="43"/>
      <c r="CA410" s="43"/>
      <c r="CB410" s="43"/>
      <c r="CC410" s="43"/>
      <c r="CD410" s="43"/>
      <c r="CE410" s="43"/>
      <c r="CF410" s="52"/>
      <c r="CG410" s="52"/>
    </row>
    <row r="411" spans="1:156" ht="15" customHeight="1">
      <c r="A411" s="44"/>
      <c r="B411" s="44"/>
      <c r="C411" s="44"/>
      <c r="D411" s="44"/>
      <c r="E411" s="44"/>
      <c r="F411" s="44"/>
      <c r="G411" s="44"/>
      <c r="H411" s="44"/>
      <c r="I411" s="44"/>
      <c r="J411" s="44"/>
      <c r="K411" s="44"/>
      <c r="L411" s="44"/>
      <c r="M411" s="44"/>
      <c r="N411" s="44"/>
      <c r="O411" s="44"/>
      <c r="P411" s="44"/>
      <c r="Q411" s="44"/>
      <c r="R411" s="44"/>
      <c r="S411" s="44"/>
      <c r="T411" s="44"/>
      <c r="U411" s="44"/>
      <c r="V411" s="44"/>
      <c r="W411" s="44"/>
      <c r="X411" s="44"/>
      <c r="Y411" s="44"/>
      <c r="Z411" s="44"/>
      <c r="AA411" s="44"/>
      <c r="AB411" s="44"/>
      <c r="AC411" s="44"/>
      <c r="AD411" s="44"/>
      <c r="AE411" s="44"/>
      <c r="AF411" s="44"/>
      <c r="AG411" s="44"/>
      <c r="AH411" s="44"/>
      <c r="AI411" s="44"/>
      <c r="AJ411" s="44"/>
      <c r="AK411" s="44"/>
      <c r="AL411" s="44"/>
      <c r="AM411" s="44"/>
      <c r="AN411" s="44"/>
      <c r="AO411" s="44"/>
      <c r="AP411" s="44"/>
      <c r="AQ411" s="44"/>
      <c r="AR411" s="44"/>
      <c r="AS411" s="44"/>
      <c r="AT411" s="44"/>
      <c r="AU411" s="44"/>
      <c r="AV411" s="44"/>
      <c r="AY411" s="48">
        <v>2022</v>
      </c>
      <c r="AZ411" s="43" t="e">
        <f>SUMIFS('[1]III. Quarters Since Disburse'!$L:$L,'[1]III. Quarters Since Disburse'!$H:$H,'Report June'!AZ$381,'[1]III. Quarters Since Disburse'!$G:$G,'Report June'!$AY411)</f>
        <v>#VALUE!</v>
      </c>
      <c r="BA411" s="43" t="e">
        <f>SUMIFS('[1]III. Quarters Since Disburse'!$L:$L,'[1]III. Quarters Since Disburse'!$H:$H,'Report June'!BA$381,'[1]III. Quarters Since Disburse'!$G:$G,'Report June'!$AY411)</f>
        <v>#VALUE!</v>
      </c>
      <c r="BB411" s="43" t="e">
        <f>SUMIFS('[1]III. Quarters Since Disburse'!$L:$L,'[1]III. Quarters Since Disburse'!$H:$H,'Report June'!BB$381,'[1]III. Quarters Since Disburse'!$G:$G,'Report June'!$AY411)</f>
        <v>#VALUE!</v>
      </c>
      <c r="BC411" s="43" t="e">
        <f>SUMIFS('[1]III. Quarters Since Disburse'!$L:$L,'[1]III. Quarters Since Disburse'!$H:$H,'Report June'!BC$381,'[1]III. Quarters Since Disburse'!$G:$G,'Report June'!$AY411)</f>
        <v>#VALUE!</v>
      </c>
      <c r="BD411" s="43" t="e">
        <f>SUMIFS('[1]III. Quarters Since Disburse'!$L:$L,'[1]III. Quarters Since Disburse'!$H:$H,'Report June'!BD$381,'[1]III. Quarters Since Disburse'!$G:$G,'Report June'!$AY411)</f>
        <v>#VALUE!</v>
      </c>
      <c r="BE411" s="43" t="e">
        <f>SUMIFS('[1]III. Quarters Since Disburse'!$L:$L,'[1]III. Quarters Since Disburse'!$H:$H,'Report June'!BE$381,'[1]III. Quarters Since Disburse'!$G:$G,'Report June'!$AY411)</f>
        <v>#VALUE!</v>
      </c>
      <c r="BF411" s="43" t="e">
        <f>SUMIFS('[1]III. Quarters Since Disburse'!$L:$L,'[1]III. Quarters Since Disburse'!$H:$H,'Report June'!BF$381,'[1]III. Quarters Since Disburse'!$G:$G,'Report June'!$AY411)</f>
        <v>#VALUE!</v>
      </c>
      <c r="BG411" s="43" t="e">
        <f>SUMIFS('[1]III. Quarters Since Disburse'!$L:$L,'[1]III. Quarters Since Disburse'!$H:$H,'Report June'!BG$381,'[1]III. Quarters Since Disburse'!$G:$G,'Report June'!$AY411)</f>
        <v>#VALUE!</v>
      </c>
      <c r="BH411" s="43" t="e">
        <f>SUMIFS('[1]III. Quarters Since Disburse'!$L:$L,'[1]III. Quarters Since Disburse'!$H:$H,'Report June'!BH$381,'[1]III. Quarters Since Disburse'!$G:$G,'Report June'!$AY411)</f>
        <v>#VALUE!</v>
      </c>
      <c r="BI411" s="43" t="e">
        <f>SUMIFS('[1]III. Quarters Since Disburse'!$L:$L,'[1]III. Quarters Since Disburse'!$H:$H,'Report June'!BI$381,'[1]III. Quarters Since Disburse'!$G:$G,'Report June'!$AY411)</f>
        <v>#VALUE!</v>
      </c>
      <c r="BJ411" s="43"/>
      <c r="BK411" s="43"/>
      <c r="BL411" s="43"/>
      <c r="BM411" s="43"/>
      <c r="BN411" s="43"/>
      <c r="BO411" s="43"/>
      <c r="BP411" s="43"/>
      <c r="BQ411" s="43"/>
      <c r="BR411" s="43"/>
      <c r="BS411" s="43"/>
      <c r="BT411" s="43"/>
      <c r="BU411" s="43"/>
      <c r="BV411" s="43"/>
      <c r="BW411" s="43"/>
      <c r="BX411" s="43"/>
      <c r="BY411" s="43"/>
      <c r="BZ411" s="43"/>
      <c r="CA411" s="43"/>
      <c r="CB411" s="43"/>
      <c r="CC411" s="43"/>
      <c r="CD411" s="43"/>
      <c r="CE411" s="43"/>
      <c r="CF411" s="52"/>
      <c r="CG411" s="52"/>
    </row>
    <row r="412" spans="1:156" ht="15" customHeight="1">
      <c r="A412" s="44"/>
      <c r="B412" s="44"/>
      <c r="C412" s="44"/>
      <c r="D412" s="44"/>
      <c r="E412" s="44"/>
      <c r="F412" s="44"/>
      <c r="G412" s="44"/>
      <c r="H412" s="44"/>
      <c r="I412" s="44"/>
      <c r="J412" s="44"/>
      <c r="K412" s="44"/>
      <c r="L412" s="44"/>
      <c r="M412" s="44"/>
      <c r="N412" s="44"/>
      <c r="O412" s="44"/>
      <c r="P412" s="44"/>
      <c r="Q412" s="44"/>
      <c r="R412" s="44"/>
      <c r="S412" s="44"/>
      <c r="T412" s="44"/>
      <c r="U412" s="44"/>
      <c r="V412" s="44"/>
      <c r="W412" s="44"/>
      <c r="X412" s="44"/>
      <c r="Y412" s="44"/>
      <c r="Z412" s="44"/>
      <c r="AA412" s="44"/>
      <c r="AB412" s="44"/>
      <c r="AC412" s="44"/>
      <c r="AD412" s="44"/>
      <c r="AE412" s="44"/>
      <c r="AF412" s="44"/>
      <c r="AG412" s="44"/>
      <c r="AH412" s="44"/>
      <c r="AI412" s="44"/>
      <c r="AJ412" s="44"/>
      <c r="AK412" s="44"/>
      <c r="AL412" s="44"/>
      <c r="AM412" s="44"/>
      <c r="AN412" s="44"/>
      <c r="AO412" s="44"/>
      <c r="AP412" s="44"/>
      <c r="AQ412" s="44"/>
      <c r="AR412" s="44"/>
      <c r="AS412" s="44"/>
      <c r="AT412" s="44"/>
      <c r="AU412" s="44"/>
      <c r="AV412" s="44"/>
      <c r="AY412" s="48">
        <v>2023</v>
      </c>
      <c r="AZ412" s="43" t="e">
        <f>SUMIFS('[1]III. Quarters Since Disburse'!$L:$L,'[1]III. Quarters Since Disburse'!$H:$H,'Report June'!AZ$381,'[1]III. Quarters Since Disburse'!$G:$G,'Report June'!$AY412)</f>
        <v>#VALUE!</v>
      </c>
      <c r="BA412" s="43" t="e">
        <f>SUMIFS('[1]III. Quarters Since Disburse'!$L:$L,'[1]III. Quarters Since Disburse'!$H:$H,'Report June'!BA$381,'[1]III. Quarters Since Disburse'!$G:$G,'Report June'!$AY412)</f>
        <v>#VALUE!</v>
      </c>
      <c r="BB412" s="43" t="e">
        <f>SUMIFS('[1]III. Quarters Since Disburse'!$L:$L,'[1]III. Quarters Since Disburse'!$H:$H,'Report June'!BB$381,'[1]III. Quarters Since Disburse'!$G:$G,'Report June'!$AY412)</f>
        <v>#VALUE!</v>
      </c>
      <c r="BC412" s="43" t="e">
        <f>SUMIFS('[1]III. Quarters Since Disburse'!$L:$L,'[1]III. Quarters Since Disburse'!$H:$H,'Report June'!BC$381,'[1]III. Quarters Since Disburse'!$G:$G,'Report June'!$AY412)</f>
        <v>#VALUE!</v>
      </c>
      <c r="BD412" s="43" t="e">
        <f>SUMIFS('[1]III. Quarters Since Disburse'!$L:$L,'[1]III. Quarters Since Disburse'!$H:$H,'Report June'!BD$381,'[1]III. Quarters Since Disburse'!$G:$G,'Report June'!$AY412)</f>
        <v>#VALUE!</v>
      </c>
      <c r="BE412" s="43" t="e">
        <f>SUMIFS('[1]III. Quarters Since Disburse'!$L:$L,'[1]III. Quarters Since Disburse'!$H:$H,'Report June'!BE$381,'[1]III. Quarters Since Disburse'!$G:$G,'Report June'!$AY412)</f>
        <v>#VALUE!</v>
      </c>
      <c r="BF412" s="43"/>
      <c r="BG412" s="43"/>
      <c r="BH412" s="43"/>
      <c r="BI412" s="43"/>
      <c r="BJ412" s="43"/>
      <c r="BK412" s="43"/>
      <c r="BL412" s="43"/>
      <c r="BM412" s="43"/>
      <c r="BN412" s="43"/>
      <c r="BO412" s="43"/>
      <c r="BP412" s="43"/>
      <c r="BQ412" s="43"/>
      <c r="BR412" s="43"/>
      <c r="BS412" s="43"/>
      <c r="BT412" s="43"/>
      <c r="BU412" s="43"/>
      <c r="BV412" s="43"/>
      <c r="BW412" s="43"/>
      <c r="BX412" s="43"/>
      <c r="BY412" s="43"/>
      <c r="BZ412" s="43"/>
      <c r="CA412" s="43"/>
      <c r="CB412" s="43"/>
      <c r="CC412" s="43"/>
      <c r="CD412" s="43"/>
      <c r="CE412" s="43"/>
      <c r="CF412" s="52"/>
      <c r="CG412" s="52"/>
    </row>
    <row r="413" spans="1:156" ht="15" customHeight="1">
      <c r="A413" s="44"/>
      <c r="B413" s="44"/>
      <c r="C413" s="44"/>
      <c r="D413" s="44"/>
      <c r="E413" s="44"/>
      <c r="F413" s="44"/>
      <c r="G413" s="44"/>
      <c r="H413" s="44"/>
      <c r="I413" s="44"/>
      <c r="J413" s="44"/>
      <c r="K413" s="44"/>
      <c r="L413" s="44"/>
      <c r="M413" s="44"/>
      <c r="N413" s="44"/>
      <c r="O413" s="44"/>
      <c r="P413" s="44"/>
      <c r="Q413" s="44"/>
      <c r="R413" s="44"/>
      <c r="S413" s="44"/>
      <c r="T413" s="44"/>
      <c r="U413" s="44"/>
      <c r="V413" s="44"/>
      <c r="W413" s="44"/>
      <c r="X413" s="44"/>
      <c r="Y413" s="44"/>
      <c r="Z413" s="44"/>
      <c r="AA413" s="44"/>
      <c r="AB413" s="44"/>
      <c r="AC413" s="44"/>
      <c r="AD413" s="44"/>
      <c r="AE413" s="44"/>
      <c r="AF413" s="44"/>
      <c r="AG413" s="44"/>
      <c r="AH413" s="44"/>
      <c r="AI413" s="44"/>
      <c r="AJ413" s="44"/>
      <c r="AK413" s="44"/>
      <c r="AL413" s="44"/>
      <c r="AM413" s="44"/>
      <c r="AN413" s="44"/>
      <c r="AO413" s="44"/>
      <c r="AP413" s="44"/>
      <c r="AQ413" s="44"/>
      <c r="AR413" s="44"/>
      <c r="AS413" s="44"/>
      <c r="AT413" s="44"/>
      <c r="AU413" s="44"/>
      <c r="AV413" s="44"/>
    </row>
    <row r="414" spans="1:156" ht="15" customHeight="1">
      <c r="A414" s="44"/>
      <c r="B414" s="44"/>
      <c r="C414" s="44"/>
      <c r="D414" s="44"/>
      <c r="E414" s="44"/>
      <c r="F414" s="44"/>
      <c r="G414" s="44"/>
      <c r="H414" s="44"/>
      <c r="I414" s="44"/>
      <c r="J414" s="44"/>
      <c r="K414" s="44"/>
      <c r="L414" s="44"/>
      <c r="M414" s="44"/>
      <c r="N414" s="44"/>
      <c r="O414" s="44"/>
      <c r="P414" s="44"/>
      <c r="Q414" s="44"/>
      <c r="R414" s="44"/>
      <c r="S414" s="44"/>
      <c r="T414" s="44"/>
      <c r="U414" s="44"/>
      <c r="V414" s="44"/>
      <c r="W414" s="44"/>
      <c r="X414" s="44"/>
      <c r="Y414" s="44"/>
      <c r="Z414" s="44"/>
      <c r="AA414" s="44"/>
      <c r="AB414" s="44"/>
      <c r="AC414" s="44"/>
      <c r="AD414" s="44"/>
      <c r="AE414" s="44"/>
      <c r="AF414" s="44"/>
      <c r="AG414" s="44"/>
      <c r="AH414" s="44"/>
      <c r="AI414" s="44"/>
      <c r="AJ414" s="44"/>
      <c r="AK414" s="44"/>
      <c r="AL414" s="44"/>
      <c r="AM414" s="44"/>
      <c r="AN414" s="44"/>
      <c r="AO414" s="44"/>
      <c r="AP414" s="44"/>
      <c r="AQ414" s="44"/>
      <c r="AR414" s="44"/>
      <c r="AS414" s="44"/>
      <c r="AT414" s="44"/>
      <c r="AU414" s="44"/>
      <c r="AV414" s="44"/>
      <c r="AY414" s="54" t="s">
        <v>86</v>
      </c>
      <c r="AZ414" s="49">
        <v>1</v>
      </c>
      <c r="BA414" s="49">
        <v>2</v>
      </c>
      <c r="BB414" s="49">
        <v>3</v>
      </c>
      <c r="BC414" s="49">
        <v>4</v>
      </c>
      <c r="BD414" s="49">
        <v>5</v>
      </c>
      <c r="BE414" s="49">
        <v>6</v>
      </c>
      <c r="BF414" s="49">
        <v>7</v>
      </c>
      <c r="BG414" s="49">
        <v>8</v>
      </c>
      <c r="BH414" s="49">
        <v>9</v>
      </c>
      <c r="BI414" s="49">
        <v>10</v>
      </c>
      <c r="BJ414" s="49">
        <v>11</v>
      </c>
      <c r="BK414" s="49">
        <v>12</v>
      </c>
      <c r="BL414" s="49">
        <v>13</v>
      </c>
      <c r="BM414" s="49">
        <v>14</v>
      </c>
      <c r="BN414" s="49">
        <v>15</v>
      </c>
      <c r="BO414" s="49">
        <v>16</v>
      </c>
      <c r="BP414" s="49">
        <v>17</v>
      </c>
      <c r="BQ414" s="49">
        <v>18</v>
      </c>
      <c r="BR414" s="49">
        <v>19</v>
      </c>
      <c r="BS414" s="49">
        <v>20</v>
      </c>
      <c r="BT414" s="49">
        <v>21</v>
      </c>
      <c r="BU414" s="49">
        <v>22</v>
      </c>
      <c r="BV414" s="49">
        <v>23</v>
      </c>
      <c r="BW414" s="49">
        <v>24</v>
      </c>
      <c r="BX414" s="49">
        <v>25</v>
      </c>
      <c r="BY414" s="49">
        <v>26</v>
      </c>
      <c r="BZ414" s="49">
        <v>27</v>
      </c>
      <c r="CA414" s="49">
        <v>28</v>
      </c>
      <c r="CB414" s="49">
        <v>29</v>
      </c>
      <c r="CC414" s="49">
        <v>30</v>
      </c>
      <c r="CD414" s="49">
        <v>31</v>
      </c>
      <c r="CE414" s="49">
        <v>32</v>
      </c>
      <c r="CF414" s="49">
        <v>33</v>
      </c>
      <c r="CG414" s="49">
        <v>34</v>
      </c>
    </row>
    <row r="415" spans="1:156" ht="15" customHeight="1">
      <c r="A415" s="44"/>
      <c r="B415" s="44"/>
      <c r="C415" s="44"/>
      <c r="D415" s="44"/>
      <c r="E415" s="44"/>
      <c r="F415" s="44"/>
      <c r="G415" s="44"/>
      <c r="H415" s="44"/>
      <c r="I415" s="44"/>
      <c r="J415" s="44"/>
      <c r="K415" s="44"/>
      <c r="L415" s="44"/>
      <c r="M415" s="44"/>
      <c r="N415" s="44"/>
      <c r="O415" s="44"/>
      <c r="P415" s="44"/>
      <c r="Q415" s="44"/>
      <c r="R415" s="44"/>
      <c r="S415" s="44"/>
      <c r="T415" s="44"/>
      <c r="U415" s="44"/>
      <c r="V415" s="44"/>
      <c r="W415" s="44"/>
      <c r="X415" s="44"/>
      <c r="Y415" s="44"/>
      <c r="Z415" s="44"/>
      <c r="AA415" s="44"/>
      <c r="AB415" s="44"/>
      <c r="AC415" s="44"/>
      <c r="AD415" s="44"/>
      <c r="AE415" s="44"/>
      <c r="AF415" s="44"/>
      <c r="AG415" s="44"/>
      <c r="AH415" s="44"/>
      <c r="AI415" s="44"/>
      <c r="AJ415" s="44"/>
      <c r="AK415" s="44"/>
      <c r="AL415" s="44"/>
      <c r="AM415" s="44"/>
      <c r="AN415" s="44"/>
      <c r="AO415" s="44"/>
      <c r="AP415" s="44"/>
      <c r="AQ415" s="44"/>
      <c r="AR415" s="44"/>
      <c r="AS415" s="44"/>
      <c r="AT415" s="44"/>
      <c r="AU415" s="44"/>
      <c r="AV415" s="44"/>
      <c r="AY415" s="48">
        <v>2016</v>
      </c>
      <c r="AZ415" s="43" t="e">
        <f>SUMIFS('[1]III. Quarters Since Disburse'!$T:$T,'[1]III. Quarters Since Disburse'!$H:$H,'Report June'!AZ$381,'[1]III. Quarters Since Disburse'!$G:$G,'Report June'!$AY415)</f>
        <v>#VALUE!</v>
      </c>
      <c r="BA415" s="43" t="e">
        <f>SUMIFS('[1]III. Quarters Since Disburse'!$T:$T,'[1]III. Quarters Since Disburse'!$H:$H,'Report June'!BA$381,'[1]III. Quarters Since Disburse'!$G:$G,'Report June'!$AY415)</f>
        <v>#VALUE!</v>
      </c>
      <c r="BB415" s="43" t="e">
        <f>SUMIFS('[1]III. Quarters Since Disburse'!$T:$T,'[1]III. Quarters Since Disburse'!$H:$H,'Report June'!BB$381,'[1]III. Quarters Since Disburse'!$G:$G,'Report June'!$AY415)</f>
        <v>#VALUE!</v>
      </c>
      <c r="BC415" s="43" t="e">
        <f>SUMIFS('[1]III. Quarters Since Disburse'!$T:$T,'[1]III. Quarters Since Disburse'!$H:$H,'Report June'!BC$381,'[1]III. Quarters Since Disburse'!$G:$G,'Report June'!$AY415)</f>
        <v>#VALUE!</v>
      </c>
      <c r="BD415" s="43" t="e">
        <f>SUMIFS('[1]III. Quarters Since Disburse'!$T:$T,'[1]III. Quarters Since Disburse'!$H:$H,'Report June'!BD$381,'[1]III. Quarters Since Disburse'!$G:$G,'Report June'!$AY415)</f>
        <v>#VALUE!</v>
      </c>
      <c r="BE415" s="43" t="e">
        <f>SUMIFS('[1]III. Quarters Since Disburse'!$T:$T,'[1]III. Quarters Since Disburse'!$H:$H,'Report June'!BE$381,'[1]III. Quarters Since Disburse'!$G:$G,'Report June'!$AY415)</f>
        <v>#VALUE!</v>
      </c>
      <c r="BF415" s="43" t="e">
        <f>SUMIFS('[1]III. Quarters Since Disburse'!$T:$T,'[1]III. Quarters Since Disburse'!$H:$H,'Report June'!BF$381,'[1]III. Quarters Since Disburse'!$G:$G,'Report June'!$AY415)</f>
        <v>#VALUE!</v>
      </c>
      <c r="BG415" s="43" t="e">
        <f>SUMIFS('[1]III. Quarters Since Disburse'!$T:$T,'[1]III. Quarters Since Disburse'!$H:$H,'Report June'!BG$381,'[1]III. Quarters Since Disburse'!$G:$G,'Report June'!$AY415)</f>
        <v>#VALUE!</v>
      </c>
      <c r="BH415" s="43" t="e">
        <f>SUMIFS('[1]III. Quarters Since Disburse'!$T:$T,'[1]III. Quarters Since Disburse'!$H:$H,'Report June'!BH$381,'[1]III. Quarters Since Disburse'!$G:$G,'Report June'!$AY415)</f>
        <v>#VALUE!</v>
      </c>
      <c r="BI415" s="43" t="e">
        <f>SUMIFS('[1]III. Quarters Since Disburse'!$T:$T,'[1]III. Quarters Since Disburse'!$H:$H,'Report June'!BI$381,'[1]III. Quarters Since Disburse'!$G:$G,'Report June'!$AY415)</f>
        <v>#VALUE!</v>
      </c>
      <c r="BJ415" s="43" t="e">
        <f>SUMIFS('[1]III. Quarters Since Disburse'!$T:$T,'[1]III. Quarters Since Disburse'!$H:$H,'Report June'!BJ$381,'[1]III. Quarters Since Disburse'!$G:$G,'Report June'!$AY415)</f>
        <v>#VALUE!</v>
      </c>
      <c r="BK415" s="43" t="e">
        <f>SUMIFS('[1]III. Quarters Since Disburse'!$T:$T,'[1]III. Quarters Since Disburse'!$H:$H,'Report June'!BK$381,'[1]III. Quarters Since Disburse'!$G:$G,'Report June'!$AY415)</f>
        <v>#VALUE!</v>
      </c>
      <c r="BL415" s="43" t="e">
        <f>SUMIFS('[1]III. Quarters Since Disburse'!$T:$T,'[1]III. Quarters Since Disburse'!$H:$H,'Report June'!BL$381,'[1]III. Quarters Since Disburse'!$G:$G,'Report June'!$AY415)</f>
        <v>#VALUE!</v>
      </c>
      <c r="BM415" s="43" t="e">
        <f>SUMIFS('[1]III. Quarters Since Disburse'!$T:$T,'[1]III. Quarters Since Disburse'!$H:$H,'Report June'!BM$381,'[1]III. Quarters Since Disburse'!$G:$G,'Report June'!$AY415)</f>
        <v>#VALUE!</v>
      </c>
      <c r="BN415" s="43" t="e">
        <f>SUMIFS('[1]III. Quarters Since Disburse'!$T:$T,'[1]III. Quarters Since Disburse'!$H:$H,'Report June'!BN$381,'[1]III. Quarters Since Disburse'!$G:$G,'Report June'!$AY415)</f>
        <v>#VALUE!</v>
      </c>
      <c r="BO415" s="43" t="e">
        <f>SUMIFS('[1]III. Quarters Since Disburse'!$T:$T,'[1]III. Quarters Since Disburse'!$H:$H,'Report June'!BO$381,'[1]III. Quarters Since Disburse'!$G:$G,'Report June'!$AY415)</f>
        <v>#VALUE!</v>
      </c>
      <c r="BP415" s="43" t="e">
        <f>SUMIFS('[1]III. Quarters Since Disburse'!$T:$T,'[1]III. Quarters Since Disburse'!$H:$H,'Report June'!BP$381,'[1]III. Quarters Since Disburse'!$G:$G,'Report June'!$AY415)</f>
        <v>#VALUE!</v>
      </c>
      <c r="BQ415" s="43" t="e">
        <f>SUMIFS('[1]III. Quarters Since Disburse'!$T:$T,'[1]III. Quarters Since Disburse'!$H:$H,'Report June'!BQ$381,'[1]III. Quarters Since Disburse'!$G:$G,'Report June'!$AY415)</f>
        <v>#VALUE!</v>
      </c>
      <c r="BR415" s="43" t="e">
        <f>SUMIFS('[1]III. Quarters Since Disburse'!$T:$T,'[1]III. Quarters Since Disburse'!$H:$H,'Report June'!BR$381,'[1]III. Quarters Since Disburse'!$G:$G,'Report June'!$AY415)</f>
        <v>#VALUE!</v>
      </c>
      <c r="BS415" s="43" t="e">
        <f>SUMIFS('[1]III. Quarters Since Disburse'!$T:$T,'[1]III. Quarters Since Disburse'!$H:$H,'Report June'!BS$381,'[1]III. Quarters Since Disburse'!$G:$G,'Report June'!$AY415)</f>
        <v>#VALUE!</v>
      </c>
      <c r="BT415" s="43" t="e">
        <f>SUMIFS('[1]III. Quarters Since Disburse'!$T:$T,'[1]III. Quarters Since Disburse'!$H:$H,'Report June'!BT$381,'[1]III. Quarters Since Disburse'!$G:$G,'Report June'!$AY415)</f>
        <v>#VALUE!</v>
      </c>
      <c r="BU415" s="43" t="e">
        <f>SUMIFS('[1]III. Quarters Since Disburse'!$T:$T,'[1]III. Quarters Since Disburse'!$H:$H,'Report June'!BU$381,'[1]III. Quarters Since Disburse'!$G:$G,'Report June'!$AY415)</f>
        <v>#VALUE!</v>
      </c>
      <c r="BV415" s="43" t="e">
        <f>SUMIFS('[1]III. Quarters Since Disburse'!$T:$T,'[1]III. Quarters Since Disburse'!$H:$H,'Report June'!BV$381,'[1]III. Quarters Since Disburse'!$G:$G,'Report June'!$AY415)</f>
        <v>#VALUE!</v>
      </c>
      <c r="BW415" s="43" t="e">
        <f>SUMIFS('[1]III. Quarters Since Disburse'!$T:$T,'[1]III. Quarters Since Disburse'!$H:$H,'Report June'!BW$381,'[1]III. Quarters Since Disburse'!$G:$G,'Report June'!$AY415)</f>
        <v>#VALUE!</v>
      </c>
      <c r="BX415" s="43" t="e">
        <f>SUMIFS('[1]III. Quarters Since Disburse'!$T:$T,'[1]III. Quarters Since Disburse'!$H:$H,'Report June'!BX$381,'[1]III. Quarters Since Disburse'!$G:$G,'Report June'!$AY415)</f>
        <v>#VALUE!</v>
      </c>
      <c r="BY415" s="43" t="e">
        <f>SUMIFS('[1]III. Quarters Since Disburse'!$T:$T,'[1]III. Quarters Since Disburse'!$H:$H,'Report June'!BY$381,'[1]III. Quarters Since Disburse'!$G:$G,'Report June'!$AY415)</f>
        <v>#VALUE!</v>
      </c>
      <c r="BZ415" s="43" t="e">
        <f>SUMIFS('[1]III. Quarters Since Disburse'!$T:$T,'[1]III. Quarters Since Disburse'!$H:$H,'Report June'!BZ$381,'[1]III. Quarters Since Disburse'!$G:$G,'Report June'!$AY415)</f>
        <v>#VALUE!</v>
      </c>
      <c r="CA415" s="43" t="e">
        <f>SUMIFS('[1]III. Quarters Since Disburse'!$T:$T,'[1]III. Quarters Since Disburse'!$H:$H,'Report June'!CA$381,'[1]III. Quarters Since Disburse'!$G:$G,'Report June'!$AY415)</f>
        <v>#VALUE!</v>
      </c>
      <c r="CB415" s="43" t="e">
        <f>SUMIFS('[1]III. Quarters Since Disburse'!$T:$T,'[1]III. Quarters Since Disburse'!$H:$H,'Report June'!CB$381,'[1]III. Quarters Since Disburse'!$G:$G,'Report June'!$AY415)</f>
        <v>#VALUE!</v>
      </c>
      <c r="CC415" s="43" t="e">
        <f>SUMIFS('[1]III. Quarters Since Disburse'!$T:$T,'[1]III. Quarters Since Disburse'!$H:$H,'Report June'!CC$381,'[1]III. Quarters Since Disburse'!$G:$G,'Report June'!$AY415)</f>
        <v>#VALUE!</v>
      </c>
      <c r="CD415" s="43" t="e">
        <f>SUMIFS('[1]III. Quarters Since Disburse'!$T:$T,'[1]III. Quarters Since Disburse'!$H:$H,'Report June'!CD$381,'[1]III. Quarters Since Disburse'!$G:$G,'Report June'!$AY415)</f>
        <v>#VALUE!</v>
      </c>
      <c r="CE415" s="43" t="e">
        <f>SUMIFS('[1]III. Quarters Since Disburse'!$T:$T,'[1]III. Quarters Since Disburse'!$H:$H,'Report June'!CE$381,'[1]III. Quarters Since Disburse'!$G:$G,'Report June'!$AY415)</f>
        <v>#VALUE!</v>
      </c>
      <c r="CF415" s="43" t="e">
        <f>SUMIFS('[1]III. Quarters Since Disburse'!$T:$T,'[1]III. Quarters Since Disburse'!$H:$H,'Report June'!CF$381,'[1]III. Quarters Since Disburse'!$G:$G,'Report June'!$AY415)</f>
        <v>#VALUE!</v>
      </c>
      <c r="CG415" s="43" t="e">
        <f>SUMIFS('[1]III. Quarters Since Disburse'!$T:$T,'[1]III. Quarters Since Disburse'!$H:$H,'Report June'!CG$381,'[1]III. Quarters Since Disburse'!$G:$G,'Report June'!$AY415)</f>
        <v>#VALUE!</v>
      </c>
    </row>
    <row r="416" spans="1:156" ht="15" customHeight="1">
      <c r="A416" s="44"/>
      <c r="B416" s="44"/>
      <c r="C416" s="44"/>
      <c r="D416" s="44"/>
      <c r="E416" s="44"/>
      <c r="F416" s="44"/>
      <c r="G416" s="44"/>
      <c r="H416" s="44"/>
      <c r="I416" s="44"/>
      <c r="J416" s="44"/>
      <c r="K416" s="44"/>
      <c r="L416" s="44"/>
      <c r="M416" s="44"/>
      <c r="N416" s="44"/>
      <c r="O416" s="44"/>
      <c r="P416" s="44"/>
      <c r="Q416" s="44"/>
      <c r="R416" s="44"/>
      <c r="S416" s="44"/>
      <c r="T416" s="44"/>
      <c r="U416" s="44"/>
      <c r="V416" s="44"/>
      <c r="W416" s="44"/>
      <c r="X416" s="44"/>
      <c r="Y416" s="44"/>
      <c r="Z416" s="44"/>
      <c r="AA416" s="44"/>
      <c r="AB416" s="44"/>
      <c r="AC416" s="44"/>
      <c r="AD416" s="44"/>
      <c r="AE416" s="44"/>
      <c r="AF416" s="44"/>
      <c r="AG416" s="44"/>
      <c r="AH416" s="44"/>
      <c r="AI416" s="44"/>
      <c r="AJ416" s="44"/>
      <c r="AK416" s="44"/>
      <c r="AL416" s="44"/>
      <c r="AM416" s="44"/>
      <c r="AN416" s="44"/>
      <c r="AO416" s="44"/>
      <c r="AP416" s="44"/>
      <c r="AQ416" s="44"/>
      <c r="AR416" s="44"/>
      <c r="AS416" s="44"/>
      <c r="AT416" s="44"/>
      <c r="AU416" s="44"/>
      <c r="AV416" s="44"/>
      <c r="AY416" s="48">
        <v>2017</v>
      </c>
      <c r="AZ416" s="43" t="e">
        <f>SUMIFS('[1]III. Quarters Since Disburse'!$T:$T,'[1]III. Quarters Since Disburse'!$H:$H,'Report June'!AZ$381,'[1]III. Quarters Since Disburse'!$G:$G,'Report June'!$AY416)</f>
        <v>#VALUE!</v>
      </c>
      <c r="BA416" s="43" t="e">
        <f>SUMIFS('[1]III. Quarters Since Disburse'!$T:$T,'[1]III. Quarters Since Disburse'!$H:$H,'Report June'!BA$381,'[1]III. Quarters Since Disburse'!$G:$G,'Report June'!$AY416)</f>
        <v>#VALUE!</v>
      </c>
      <c r="BB416" s="43" t="e">
        <f>SUMIFS('[1]III. Quarters Since Disburse'!$T:$T,'[1]III. Quarters Since Disburse'!$H:$H,'Report June'!BB$381,'[1]III. Quarters Since Disburse'!$G:$G,'Report June'!$AY416)</f>
        <v>#VALUE!</v>
      </c>
      <c r="BC416" s="43" t="e">
        <f>SUMIFS('[1]III. Quarters Since Disburse'!$T:$T,'[1]III. Quarters Since Disburse'!$H:$H,'Report June'!BC$381,'[1]III. Quarters Since Disburse'!$G:$G,'Report June'!$AY416)</f>
        <v>#VALUE!</v>
      </c>
      <c r="BD416" s="43" t="e">
        <f>SUMIFS('[1]III. Quarters Since Disburse'!$T:$T,'[1]III. Quarters Since Disburse'!$H:$H,'Report June'!BD$381,'[1]III. Quarters Since Disburse'!$G:$G,'Report June'!$AY416)</f>
        <v>#VALUE!</v>
      </c>
      <c r="BE416" s="43" t="e">
        <f>SUMIFS('[1]III. Quarters Since Disburse'!$T:$T,'[1]III. Quarters Since Disburse'!$H:$H,'Report June'!BE$381,'[1]III. Quarters Since Disburse'!$G:$G,'Report June'!$AY416)</f>
        <v>#VALUE!</v>
      </c>
      <c r="BF416" s="43" t="e">
        <f>SUMIFS('[1]III. Quarters Since Disburse'!$T:$T,'[1]III. Quarters Since Disburse'!$H:$H,'Report June'!BF$381,'[1]III. Quarters Since Disburse'!$G:$G,'Report June'!$AY416)</f>
        <v>#VALUE!</v>
      </c>
      <c r="BG416" s="43" t="e">
        <f>SUMIFS('[1]III. Quarters Since Disburse'!$T:$T,'[1]III. Quarters Since Disburse'!$H:$H,'Report June'!BG$381,'[1]III. Quarters Since Disburse'!$G:$G,'Report June'!$AY416)</f>
        <v>#VALUE!</v>
      </c>
      <c r="BH416" s="43" t="e">
        <f>SUMIFS('[1]III. Quarters Since Disburse'!$T:$T,'[1]III. Quarters Since Disburse'!$H:$H,'Report June'!BH$381,'[1]III. Quarters Since Disburse'!$G:$G,'Report June'!$AY416)</f>
        <v>#VALUE!</v>
      </c>
      <c r="BI416" s="43" t="e">
        <f>SUMIFS('[1]III. Quarters Since Disburse'!$T:$T,'[1]III. Quarters Since Disburse'!$H:$H,'Report June'!BI$381,'[1]III. Quarters Since Disburse'!$G:$G,'Report June'!$AY416)</f>
        <v>#VALUE!</v>
      </c>
      <c r="BJ416" s="43" t="e">
        <f>SUMIFS('[1]III. Quarters Since Disburse'!$T:$T,'[1]III. Quarters Since Disburse'!$H:$H,'Report June'!BJ$381,'[1]III. Quarters Since Disburse'!$G:$G,'Report June'!$AY416)</f>
        <v>#VALUE!</v>
      </c>
      <c r="BK416" s="43" t="e">
        <f>SUMIFS('[1]III. Quarters Since Disburse'!$T:$T,'[1]III. Quarters Since Disburse'!$H:$H,'Report June'!BK$381,'[1]III. Quarters Since Disburse'!$G:$G,'Report June'!$AY416)</f>
        <v>#VALUE!</v>
      </c>
      <c r="BL416" s="43" t="e">
        <f>SUMIFS('[1]III. Quarters Since Disburse'!$T:$T,'[1]III. Quarters Since Disburse'!$H:$H,'Report June'!BL$381,'[1]III. Quarters Since Disburse'!$G:$G,'Report June'!$AY416)</f>
        <v>#VALUE!</v>
      </c>
      <c r="BM416" s="43" t="e">
        <f>SUMIFS('[1]III. Quarters Since Disburse'!$T:$T,'[1]III. Quarters Since Disburse'!$H:$H,'Report June'!BM$381,'[1]III. Quarters Since Disburse'!$G:$G,'Report June'!$AY416)</f>
        <v>#VALUE!</v>
      </c>
      <c r="BN416" s="43" t="e">
        <f>SUMIFS('[1]III. Quarters Since Disburse'!$T:$T,'[1]III. Quarters Since Disburse'!$H:$H,'Report June'!BN$381,'[1]III. Quarters Since Disburse'!$G:$G,'Report June'!$AY416)</f>
        <v>#VALUE!</v>
      </c>
      <c r="BO416" s="43" t="e">
        <f>SUMIFS('[1]III. Quarters Since Disburse'!$T:$T,'[1]III. Quarters Since Disburse'!$H:$H,'Report June'!BO$381,'[1]III. Quarters Since Disburse'!$G:$G,'Report June'!$AY416)</f>
        <v>#VALUE!</v>
      </c>
      <c r="BP416" s="43" t="e">
        <f>SUMIFS('[1]III. Quarters Since Disburse'!$T:$T,'[1]III. Quarters Since Disburse'!$H:$H,'Report June'!BP$381,'[1]III. Quarters Since Disburse'!$G:$G,'Report June'!$AY416)</f>
        <v>#VALUE!</v>
      </c>
      <c r="BQ416" s="43" t="e">
        <f>SUMIFS('[1]III. Quarters Since Disburse'!$T:$T,'[1]III. Quarters Since Disburse'!$H:$H,'Report June'!BQ$381,'[1]III. Quarters Since Disburse'!$G:$G,'Report June'!$AY416)</f>
        <v>#VALUE!</v>
      </c>
      <c r="BR416" s="43" t="e">
        <f>SUMIFS('[1]III. Quarters Since Disburse'!$T:$T,'[1]III. Quarters Since Disburse'!$H:$H,'Report June'!BR$381,'[1]III. Quarters Since Disburse'!$G:$G,'Report June'!$AY416)</f>
        <v>#VALUE!</v>
      </c>
      <c r="BS416" s="43" t="e">
        <f>SUMIFS('[1]III. Quarters Since Disburse'!$T:$T,'[1]III. Quarters Since Disburse'!$H:$H,'Report June'!BS$381,'[1]III. Quarters Since Disburse'!$G:$G,'Report June'!$AY416)</f>
        <v>#VALUE!</v>
      </c>
      <c r="BT416" s="43" t="e">
        <f>SUMIFS('[1]III. Quarters Since Disburse'!$T:$T,'[1]III. Quarters Since Disburse'!$H:$H,'Report June'!BT$381,'[1]III. Quarters Since Disburse'!$G:$G,'Report June'!$AY416)</f>
        <v>#VALUE!</v>
      </c>
      <c r="BU416" s="43" t="e">
        <f>SUMIFS('[1]III. Quarters Since Disburse'!$T:$T,'[1]III. Quarters Since Disburse'!$H:$H,'Report June'!BU$381,'[1]III. Quarters Since Disburse'!$G:$G,'Report June'!$AY416)</f>
        <v>#VALUE!</v>
      </c>
      <c r="BV416" s="43" t="e">
        <f>SUMIFS('[1]III. Quarters Since Disburse'!$T:$T,'[1]III. Quarters Since Disburse'!$H:$H,'Report June'!BV$381,'[1]III. Quarters Since Disburse'!$G:$G,'Report June'!$AY416)</f>
        <v>#VALUE!</v>
      </c>
      <c r="BW416" s="43" t="e">
        <f>SUMIFS('[1]III. Quarters Since Disburse'!$T:$T,'[1]III. Quarters Since Disburse'!$H:$H,'Report June'!BW$381,'[1]III. Quarters Since Disburse'!$G:$G,'Report June'!$AY416)</f>
        <v>#VALUE!</v>
      </c>
      <c r="BX416" s="43" t="e">
        <f>SUMIFS('[1]III. Quarters Since Disburse'!$T:$T,'[1]III. Quarters Since Disburse'!$H:$H,'Report June'!BX$381,'[1]III. Quarters Since Disburse'!$G:$G,'Report June'!$AY416)</f>
        <v>#VALUE!</v>
      </c>
      <c r="BY416" s="43" t="e">
        <f>SUMIFS('[1]III. Quarters Since Disburse'!$T:$T,'[1]III. Quarters Since Disburse'!$H:$H,'Report June'!BY$381,'[1]III. Quarters Since Disburse'!$G:$G,'Report June'!$AY416)</f>
        <v>#VALUE!</v>
      </c>
      <c r="BZ416" s="43" t="e">
        <f>SUMIFS('[1]III. Quarters Since Disburse'!$T:$T,'[1]III. Quarters Since Disburse'!$H:$H,'Report June'!BZ$381,'[1]III. Quarters Since Disburse'!$G:$G,'Report June'!$AY416)</f>
        <v>#VALUE!</v>
      </c>
      <c r="CA416" s="43" t="e">
        <f>SUMIFS('[1]III. Quarters Since Disburse'!$T:$T,'[1]III. Quarters Since Disburse'!$H:$H,'Report June'!CA$381,'[1]III. Quarters Since Disburse'!$G:$G,'Report June'!$AY416)</f>
        <v>#VALUE!</v>
      </c>
      <c r="CB416" s="43" t="e">
        <f>SUMIFS('[1]III. Quarters Since Disburse'!$T:$T,'[1]III. Quarters Since Disburse'!$H:$H,'Report June'!CB$381,'[1]III. Quarters Since Disburse'!$G:$G,'Report June'!$AY416)</f>
        <v>#VALUE!</v>
      </c>
      <c r="CC416" s="43" t="e">
        <f>SUMIFS('[1]III. Quarters Since Disburse'!$T:$T,'[1]III. Quarters Since Disburse'!$H:$H,'Report June'!CC$381,'[1]III. Quarters Since Disburse'!$G:$G,'Report June'!$AY416)</f>
        <v>#VALUE!</v>
      </c>
      <c r="CD416" s="43"/>
      <c r="CE416" s="43"/>
      <c r="CF416" s="52"/>
      <c r="CG416" s="52"/>
    </row>
    <row r="417" spans="1:156" ht="15" customHeight="1">
      <c r="A417" s="44"/>
      <c r="B417" s="44"/>
      <c r="C417" s="44"/>
      <c r="D417" s="44"/>
      <c r="E417" s="44"/>
      <c r="F417" s="44"/>
      <c r="G417" s="44"/>
      <c r="H417" s="44"/>
      <c r="I417" s="44"/>
      <c r="J417" s="44"/>
      <c r="K417" s="44"/>
      <c r="L417" s="44"/>
      <c r="M417" s="44"/>
      <c r="N417" s="44"/>
      <c r="O417" s="44"/>
      <c r="P417" s="44"/>
      <c r="Q417" s="44"/>
      <c r="R417" s="44"/>
      <c r="S417" s="44"/>
      <c r="T417" s="44"/>
      <c r="U417" s="44"/>
      <c r="V417" s="44"/>
      <c r="W417" s="44"/>
      <c r="X417" s="44"/>
      <c r="Y417" s="44"/>
      <c r="Z417" s="44"/>
      <c r="AA417" s="44"/>
      <c r="AB417" s="44"/>
      <c r="AC417" s="44"/>
      <c r="AD417" s="44"/>
      <c r="AE417" s="44"/>
      <c r="AF417" s="44"/>
      <c r="AG417" s="44"/>
      <c r="AH417" s="44"/>
      <c r="AI417" s="44"/>
      <c r="AJ417" s="44"/>
      <c r="AK417" s="44"/>
      <c r="AL417" s="44"/>
      <c r="AM417" s="44"/>
      <c r="AN417" s="44"/>
      <c r="AO417" s="44"/>
      <c r="AP417" s="44"/>
      <c r="AQ417" s="44"/>
      <c r="AR417" s="44"/>
      <c r="AS417" s="44"/>
      <c r="AT417" s="44"/>
      <c r="AU417" s="44"/>
      <c r="AV417" s="44"/>
      <c r="AY417" s="48">
        <v>2018</v>
      </c>
      <c r="AZ417" s="43" t="e">
        <f>SUMIFS('[1]III. Quarters Since Disburse'!$T:$T,'[1]III. Quarters Since Disburse'!$H:$H,'Report June'!AZ$381,'[1]III. Quarters Since Disburse'!$G:$G,'Report June'!$AY417)</f>
        <v>#VALUE!</v>
      </c>
      <c r="BA417" s="43" t="e">
        <f>SUMIFS('[1]III. Quarters Since Disburse'!$T:$T,'[1]III. Quarters Since Disburse'!$H:$H,'Report June'!BA$381,'[1]III. Quarters Since Disburse'!$G:$G,'Report June'!$AY417)</f>
        <v>#VALUE!</v>
      </c>
      <c r="BB417" s="43" t="e">
        <f>SUMIFS('[1]III. Quarters Since Disburse'!$T:$T,'[1]III. Quarters Since Disburse'!$H:$H,'Report June'!BB$381,'[1]III. Quarters Since Disburse'!$G:$G,'Report June'!$AY417)</f>
        <v>#VALUE!</v>
      </c>
      <c r="BC417" s="43" t="e">
        <f>SUMIFS('[1]III. Quarters Since Disburse'!$T:$T,'[1]III. Quarters Since Disburse'!$H:$H,'Report June'!BC$381,'[1]III. Quarters Since Disburse'!$G:$G,'Report June'!$AY417)</f>
        <v>#VALUE!</v>
      </c>
      <c r="BD417" s="43" t="e">
        <f>SUMIFS('[1]III. Quarters Since Disburse'!$T:$T,'[1]III. Quarters Since Disburse'!$H:$H,'Report June'!BD$381,'[1]III. Quarters Since Disburse'!$G:$G,'Report June'!$AY417)</f>
        <v>#VALUE!</v>
      </c>
      <c r="BE417" s="43" t="e">
        <f>SUMIFS('[1]III. Quarters Since Disburse'!$T:$T,'[1]III. Quarters Since Disburse'!$H:$H,'Report June'!BE$381,'[1]III. Quarters Since Disburse'!$G:$G,'Report June'!$AY417)</f>
        <v>#VALUE!</v>
      </c>
      <c r="BF417" s="43" t="e">
        <f>SUMIFS('[1]III. Quarters Since Disburse'!$T:$T,'[1]III. Quarters Since Disburse'!$H:$H,'Report June'!BF$381,'[1]III. Quarters Since Disburse'!$G:$G,'Report June'!$AY417)</f>
        <v>#VALUE!</v>
      </c>
      <c r="BG417" s="43" t="e">
        <f>SUMIFS('[1]III. Quarters Since Disburse'!$T:$T,'[1]III. Quarters Since Disburse'!$H:$H,'Report June'!BG$381,'[1]III. Quarters Since Disburse'!$G:$G,'Report June'!$AY417)</f>
        <v>#VALUE!</v>
      </c>
      <c r="BH417" s="43" t="e">
        <f>SUMIFS('[1]III. Quarters Since Disburse'!$T:$T,'[1]III. Quarters Since Disburse'!$H:$H,'Report June'!BH$381,'[1]III. Quarters Since Disburse'!$G:$G,'Report June'!$AY417)</f>
        <v>#VALUE!</v>
      </c>
      <c r="BI417" s="43" t="e">
        <f>SUMIFS('[1]III. Quarters Since Disburse'!$T:$T,'[1]III. Quarters Since Disburse'!$H:$H,'Report June'!BI$381,'[1]III. Quarters Since Disburse'!$G:$G,'Report June'!$AY417)</f>
        <v>#VALUE!</v>
      </c>
      <c r="BJ417" s="43" t="e">
        <f>SUMIFS('[1]III. Quarters Since Disburse'!$T:$T,'[1]III. Quarters Since Disburse'!$H:$H,'Report June'!BJ$381,'[1]III. Quarters Since Disburse'!$G:$G,'Report June'!$AY417)</f>
        <v>#VALUE!</v>
      </c>
      <c r="BK417" s="43" t="e">
        <f>SUMIFS('[1]III. Quarters Since Disburse'!$T:$T,'[1]III. Quarters Since Disburse'!$H:$H,'Report June'!BK$381,'[1]III. Quarters Since Disburse'!$G:$G,'Report June'!$AY417)</f>
        <v>#VALUE!</v>
      </c>
      <c r="BL417" s="43" t="e">
        <f>SUMIFS('[1]III. Quarters Since Disburse'!$T:$T,'[1]III. Quarters Since Disburse'!$H:$H,'Report June'!BL$381,'[1]III. Quarters Since Disburse'!$G:$G,'Report June'!$AY417)</f>
        <v>#VALUE!</v>
      </c>
      <c r="BM417" s="43" t="e">
        <f>SUMIFS('[1]III. Quarters Since Disburse'!$T:$T,'[1]III. Quarters Since Disburse'!$H:$H,'Report June'!BM$381,'[1]III. Quarters Since Disburse'!$G:$G,'Report June'!$AY417)</f>
        <v>#VALUE!</v>
      </c>
      <c r="BN417" s="43" t="e">
        <f>SUMIFS('[1]III. Quarters Since Disburse'!$T:$T,'[1]III. Quarters Since Disburse'!$H:$H,'Report June'!BN$381,'[1]III. Quarters Since Disburse'!$G:$G,'Report June'!$AY417)</f>
        <v>#VALUE!</v>
      </c>
      <c r="BO417" s="43" t="e">
        <f>SUMIFS('[1]III. Quarters Since Disburse'!$T:$T,'[1]III. Quarters Since Disburse'!$H:$H,'Report June'!BO$381,'[1]III. Quarters Since Disburse'!$G:$G,'Report June'!$AY417)</f>
        <v>#VALUE!</v>
      </c>
      <c r="BP417" s="43" t="e">
        <f>SUMIFS('[1]III. Quarters Since Disburse'!$T:$T,'[1]III. Quarters Since Disburse'!$H:$H,'Report June'!BP$381,'[1]III. Quarters Since Disburse'!$G:$G,'Report June'!$AY417)</f>
        <v>#VALUE!</v>
      </c>
      <c r="BQ417" s="43" t="e">
        <f>SUMIFS('[1]III. Quarters Since Disburse'!$T:$T,'[1]III. Quarters Since Disburse'!$H:$H,'Report June'!BQ$381,'[1]III. Quarters Since Disburse'!$G:$G,'Report June'!$AY417)</f>
        <v>#VALUE!</v>
      </c>
      <c r="BR417" s="43" t="e">
        <f>SUMIFS('[1]III. Quarters Since Disburse'!$T:$T,'[1]III. Quarters Since Disburse'!$H:$H,'Report June'!BR$381,'[1]III. Quarters Since Disburse'!$G:$G,'Report June'!$AY417)</f>
        <v>#VALUE!</v>
      </c>
      <c r="BS417" s="43" t="e">
        <f>SUMIFS('[1]III. Quarters Since Disburse'!$T:$T,'[1]III. Quarters Since Disburse'!$H:$H,'Report June'!BS$381,'[1]III. Quarters Since Disburse'!$G:$G,'Report June'!$AY417)</f>
        <v>#VALUE!</v>
      </c>
      <c r="BT417" s="43" t="e">
        <f>SUMIFS('[1]III. Quarters Since Disburse'!$T:$T,'[1]III. Quarters Since Disburse'!$H:$H,'Report June'!BT$381,'[1]III. Quarters Since Disburse'!$G:$G,'Report June'!$AY417)</f>
        <v>#VALUE!</v>
      </c>
      <c r="BU417" s="43" t="e">
        <f>SUMIFS('[1]III. Quarters Since Disburse'!$T:$T,'[1]III. Quarters Since Disburse'!$H:$H,'Report June'!BU$381,'[1]III. Quarters Since Disburse'!$G:$G,'Report June'!$AY417)</f>
        <v>#VALUE!</v>
      </c>
      <c r="BV417" s="43" t="e">
        <f>SUMIFS('[1]III. Quarters Since Disburse'!$T:$T,'[1]III. Quarters Since Disburse'!$H:$H,'Report June'!BV$381,'[1]III. Quarters Since Disburse'!$G:$G,'Report June'!$AY417)</f>
        <v>#VALUE!</v>
      </c>
      <c r="BW417" s="43" t="e">
        <f>SUMIFS('[1]III. Quarters Since Disburse'!$T:$T,'[1]III. Quarters Since Disburse'!$H:$H,'Report June'!BW$381,'[1]III. Quarters Since Disburse'!$G:$G,'Report June'!$AY417)</f>
        <v>#VALUE!</v>
      </c>
      <c r="BX417" s="43" t="e">
        <f>SUMIFS('[1]III. Quarters Since Disburse'!$T:$T,'[1]III. Quarters Since Disburse'!$H:$H,'Report June'!BX$381,'[1]III. Quarters Since Disburse'!$G:$G,'Report June'!$AY417)</f>
        <v>#VALUE!</v>
      </c>
      <c r="BY417" s="43" t="e">
        <f>SUMIFS('[1]III. Quarters Since Disburse'!$T:$T,'[1]III. Quarters Since Disburse'!$H:$H,'Report June'!BY$381,'[1]III. Quarters Since Disburse'!$G:$G,'Report June'!$AY417)</f>
        <v>#VALUE!</v>
      </c>
      <c r="BZ417" s="43"/>
      <c r="CA417" s="43"/>
      <c r="CB417" s="43"/>
      <c r="CC417" s="43"/>
      <c r="CD417" s="43"/>
      <c r="CE417" s="43"/>
      <c r="CF417" s="52"/>
      <c r="CG417" s="52"/>
      <c r="CH417" s="53"/>
      <c r="CI417" s="53"/>
      <c r="CJ417" s="53"/>
      <c r="CK417" s="47"/>
      <c r="CL417" s="47"/>
      <c r="CM417" s="47"/>
      <c r="CN417" s="47"/>
      <c r="CO417" s="47"/>
      <c r="CP417" s="47"/>
      <c r="CQ417" s="47"/>
      <c r="CR417" s="47"/>
      <c r="CS417" s="47"/>
      <c r="CT417" s="47"/>
      <c r="CU417" s="47"/>
      <c r="CV417" s="47"/>
      <c r="CW417" s="47"/>
      <c r="CX417" s="47"/>
      <c r="CY417" s="47"/>
      <c r="CZ417" s="47"/>
      <c r="DA417" s="47"/>
      <c r="DB417" s="47"/>
      <c r="DC417" s="47"/>
      <c r="DD417" s="47"/>
      <c r="DE417" s="47"/>
      <c r="DF417" s="47"/>
      <c r="DG417" s="47"/>
      <c r="DH417" s="47"/>
      <c r="DI417" s="47"/>
      <c r="DJ417" s="47"/>
      <c r="DK417" s="47"/>
      <c r="DL417" s="47"/>
      <c r="DM417" s="47"/>
      <c r="DN417" s="47"/>
      <c r="DO417" s="47"/>
      <c r="DP417" s="47"/>
      <c r="DQ417" s="47"/>
      <c r="DR417" s="47"/>
      <c r="DS417" s="47"/>
      <c r="DT417" s="47"/>
      <c r="DU417" s="47"/>
      <c r="DV417" s="47"/>
      <c r="DW417" s="47"/>
      <c r="DX417" s="47"/>
      <c r="DY417" s="47"/>
      <c r="DZ417" s="47"/>
      <c r="EA417" s="47"/>
      <c r="EB417" s="47"/>
      <c r="EC417" s="47"/>
      <c r="ED417" s="47"/>
      <c r="EE417" s="47"/>
      <c r="EF417" s="47"/>
      <c r="EG417" s="47"/>
      <c r="EH417" s="47"/>
      <c r="EI417" s="47"/>
      <c r="EJ417" s="47"/>
      <c r="EK417" s="47"/>
      <c r="EL417" s="47"/>
      <c r="EM417" s="47"/>
      <c r="EN417" s="47"/>
      <c r="EO417" s="47"/>
      <c r="EP417" s="47"/>
      <c r="EQ417" s="47"/>
      <c r="ER417" s="47"/>
      <c r="ES417" s="47"/>
      <c r="ET417" s="47"/>
      <c r="EU417" s="47"/>
      <c r="EV417" s="47"/>
      <c r="EW417" s="47"/>
      <c r="EX417" s="47"/>
      <c r="EY417" s="47"/>
      <c r="EZ417" s="47"/>
    </row>
    <row r="418" spans="1:156" ht="15" customHeight="1">
      <c r="A418" s="44"/>
      <c r="B418" s="44"/>
      <c r="C418" s="44"/>
      <c r="D418" s="44"/>
      <c r="E418" s="44"/>
      <c r="F418" s="44"/>
      <c r="G418" s="44"/>
      <c r="H418" s="44"/>
      <c r="I418" s="44"/>
      <c r="J418" s="44"/>
      <c r="K418" s="44"/>
      <c r="L418" s="44"/>
      <c r="M418" s="44"/>
      <c r="N418" s="44"/>
      <c r="O418" s="44"/>
      <c r="P418" s="44"/>
      <c r="Q418" s="44"/>
      <c r="R418" s="44"/>
      <c r="S418" s="44"/>
      <c r="T418" s="44"/>
      <c r="U418" s="44"/>
      <c r="V418" s="44"/>
      <c r="W418" s="44"/>
      <c r="X418" s="44"/>
      <c r="Y418" s="44"/>
      <c r="Z418" s="44"/>
      <c r="AA418" s="44"/>
      <c r="AB418" s="44"/>
      <c r="AC418" s="44"/>
      <c r="AD418" s="44"/>
      <c r="AE418" s="44"/>
      <c r="AF418" s="44"/>
      <c r="AG418" s="44"/>
      <c r="AH418" s="44"/>
      <c r="AI418" s="44"/>
      <c r="AJ418" s="44"/>
      <c r="AK418" s="44"/>
      <c r="AL418" s="44"/>
      <c r="AM418" s="44"/>
      <c r="AN418" s="44"/>
      <c r="AO418" s="44"/>
      <c r="AP418" s="44"/>
      <c r="AQ418" s="44"/>
      <c r="AR418" s="44"/>
      <c r="AS418" s="44"/>
      <c r="AT418" s="44"/>
      <c r="AU418" s="44"/>
      <c r="AV418" s="44"/>
      <c r="AY418" s="48">
        <v>2019</v>
      </c>
      <c r="AZ418" s="43" t="e">
        <f>SUMIFS('[1]III. Quarters Since Disburse'!$T:$T,'[1]III. Quarters Since Disburse'!$H:$H,'Report June'!AZ$381,'[1]III. Quarters Since Disburse'!$G:$G,'Report June'!$AY418)</f>
        <v>#VALUE!</v>
      </c>
      <c r="BA418" s="43" t="e">
        <f>SUMIFS('[1]III. Quarters Since Disburse'!$T:$T,'[1]III. Quarters Since Disburse'!$H:$H,'Report June'!BA$381,'[1]III. Quarters Since Disburse'!$G:$G,'Report June'!$AY418)</f>
        <v>#VALUE!</v>
      </c>
      <c r="BB418" s="43" t="e">
        <f>SUMIFS('[1]III. Quarters Since Disburse'!$T:$T,'[1]III. Quarters Since Disburse'!$H:$H,'Report June'!BB$381,'[1]III. Quarters Since Disburse'!$G:$G,'Report June'!$AY418)</f>
        <v>#VALUE!</v>
      </c>
      <c r="BC418" s="43" t="e">
        <f>SUMIFS('[1]III. Quarters Since Disburse'!$T:$T,'[1]III. Quarters Since Disburse'!$H:$H,'Report June'!BC$381,'[1]III. Quarters Since Disburse'!$G:$G,'Report June'!$AY418)</f>
        <v>#VALUE!</v>
      </c>
      <c r="BD418" s="43" t="e">
        <f>SUMIFS('[1]III. Quarters Since Disburse'!$T:$T,'[1]III. Quarters Since Disburse'!$H:$H,'Report June'!BD$381,'[1]III. Quarters Since Disburse'!$G:$G,'Report June'!$AY418)</f>
        <v>#VALUE!</v>
      </c>
      <c r="BE418" s="43" t="e">
        <f>SUMIFS('[1]III. Quarters Since Disburse'!$T:$T,'[1]III. Quarters Since Disburse'!$H:$H,'Report June'!BE$381,'[1]III. Quarters Since Disburse'!$G:$G,'Report June'!$AY418)</f>
        <v>#VALUE!</v>
      </c>
      <c r="BF418" s="43" t="e">
        <f>SUMIFS('[1]III. Quarters Since Disburse'!$T:$T,'[1]III. Quarters Since Disburse'!$H:$H,'Report June'!BF$381,'[1]III. Quarters Since Disburse'!$G:$G,'Report June'!$AY418)</f>
        <v>#VALUE!</v>
      </c>
      <c r="BG418" s="43" t="e">
        <f>SUMIFS('[1]III. Quarters Since Disburse'!$T:$T,'[1]III. Quarters Since Disburse'!$H:$H,'Report June'!BG$381,'[1]III. Quarters Since Disburse'!$G:$G,'Report June'!$AY418)</f>
        <v>#VALUE!</v>
      </c>
      <c r="BH418" s="43" t="e">
        <f>SUMIFS('[1]III. Quarters Since Disburse'!$T:$T,'[1]III. Quarters Since Disburse'!$H:$H,'Report June'!BH$381,'[1]III. Quarters Since Disburse'!$G:$G,'Report June'!$AY418)</f>
        <v>#VALUE!</v>
      </c>
      <c r="BI418" s="43" t="e">
        <f>SUMIFS('[1]III. Quarters Since Disburse'!$T:$T,'[1]III. Quarters Since Disburse'!$H:$H,'Report June'!BI$381,'[1]III. Quarters Since Disburse'!$G:$G,'Report June'!$AY418)</f>
        <v>#VALUE!</v>
      </c>
      <c r="BJ418" s="43" t="e">
        <f>SUMIFS('[1]III. Quarters Since Disburse'!$T:$T,'[1]III. Quarters Since Disburse'!$H:$H,'Report June'!BJ$381,'[1]III. Quarters Since Disburse'!$G:$G,'Report June'!$AY418)</f>
        <v>#VALUE!</v>
      </c>
      <c r="BK418" s="43" t="e">
        <f>SUMIFS('[1]III. Quarters Since Disburse'!$T:$T,'[1]III. Quarters Since Disburse'!$H:$H,'Report June'!BK$381,'[1]III. Quarters Since Disburse'!$G:$G,'Report June'!$AY418)</f>
        <v>#VALUE!</v>
      </c>
      <c r="BL418" s="43" t="e">
        <f>SUMIFS('[1]III. Quarters Since Disburse'!$T:$T,'[1]III. Quarters Since Disburse'!$H:$H,'Report June'!BL$381,'[1]III. Quarters Since Disburse'!$G:$G,'Report June'!$AY418)</f>
        <v>#VALUE!</v>
      </c>
      <c r="BM418" s="43" t="e">
        <f>SUMIFS('[1]III. Quarters Since Disburse'!$T:$T,'[1]III. Quarters Since Disburse'!$H:$H,'Report June'!BM$381,'[1]III. Quarters Since Disburse'!$G:$G,'Report June'!$AY418)</f>
        <v>#VALUE!</v>
      </c>
      <c r="BN418" s="43" t="e">
        <f>SUMIFS('[1]III. Quarters Since Disburse'!$T:$T,'[1]III. Quarters Since Disburse'!$H:$H,'Report June'!BN$381,'[1]III. Quarters Since Disburse'!$G:$G,'Report June'!$AY418)</f>
        <v>#VALUE!</v>
      </c>
      <c r="BO418" s="43" t="e">
        <f>SUMIFS('[1]III. Quarters Since Disburse'!$T:$T,'[1]III. Quarters Since Disburse'!$H:$H,'Report June'!BO$381,'[1]III. Quarters Since Disburse'!$G:$G,'Report June'!$AY418)</f>
        <v>#VALUE!</v>
      </c>
      <c r="BP418" s="43" t="e">
        <f>SUMIFS('[1]III. Quarters Since Disburse'!$T:$T,'[1]III. Quarters Since Disburse'!$H:$H,'Report June'!BP$381,'[1]III. Quarters Since Disburse'!$G:$G,'Report June'!$AY418)</f>
        <v>#VALUE!</v>
      </c>
      <c r="BQ418" s="43" t="e">
        <f>SUMIFS('[1]III. Quarters Since Disburse'!$T:$T,'[1]III. Quarters Since Disburse'!$H:$H,'Report June'!BQ$381,'[1]III. Quarters Since Disburse'!$G:$G,'Report June'!$AY418)</f>
        <v>#VALUE!</v>
      </c>
      <c r="BR418" s="43" t="e">
        <f>SUMIFS('[1]III. Quarters Since Disburse'!$T:$T,'[1]III. Quarters Since Disburse'!$H:$H,'Report June'!BR$381,'[1]III. Quarters Since Disburse'!$G:$G,'Report June'!$AY418)</f>
        <v>#VALUE!</v>
      </c>
      <c r="BS418" s="43" t="e">
        <f>SUMIFS('[1]III. Quarters Since Disburse'!$T:$T,'[1]III. Quarters Since Disburse'!$H:$H,'Report June'!BS$381,'[1]III. Quarters Since Disburse'!$G:$G,'Report June'!$AY418)</f>
        <v>#VALUE!</v>
      </c>
      <c r="BT418" s="43" t="e">
        <f>SUMIFS('[1]III. Quarters Since Disburse'!$T:$T,'[1]III. Quarters Since Disburse'!$H:$H,'Report June'!BT$381,'[1]III. Quarters Since Disburse'!$G:$G,'Report June'!$AY418)</f>
        <v>#VALUE!</v>
      </c>
      <c r="BU418" s="43" t="e">
        <f>SUMIFS('[1]III. Quarters Since Disburse'!$T:$T,'[1]III. Quarters Since Disburse'!$H:$H,'Report June'!BU$381,'[1]III. Quarters Since Disburse'!$G:$G,'Report June'!$AY418)</f>
        <v>#VALUE!</v>
      </c>
      <c r="BV418" s="43" t="e">
        <f>SUMIFS('[1]III. Quarters Since Disburse'!$T:$T,'[1]III. Quarters Since Disburse'!$H:$H,'Report June'!BV$381,'[1]III. Quarters Since Disburse'!$G:$G,'Report June'!$AY418)</f>
        <v>#VALUE!</v>
      </c>
      <c r="BW418" s="43"/>
      <c r="BX418" s="43"/>
      <c r="BY418" s="43"/>
      <c r="BZ418" s="43"/>
      <c r="CA418" s="43"/>
      <c r="CB418" s="43"/>
      <c r="CC418" s="43"/>
      <c r="CD418" s="43"/>
      <c r="CE418" s="43"/>
      <c r="CF418" s="52"/>
      <c r="CG418" s="52"/>
      <c r="CH418" s="52"/>
      <c r="CI418" s="52"/>
      <c r="CJ418" s="52"/>
      <c r="CK418" s="43"/>
      <c r="CL418" s="43"/>
      <c r="CM418" s="43"/>
      <c r="CN418" s="43"/>
      <c r="CO418" s="43"/>
      <c r="CP418" s="43"/>
      <c r="CQ418" s="43"/>
      <c r="CR418" s="43"/>
      <c r="CS418" s="43"/>
      <c r="CT418" s="43"/>
      <c r="CU418" s="43"/>
      <c r="CV418" s="43"/>
      <c r="CW418" s="43"/>
      <c r="CX418" s="43"/>
      <c r="CY418" s="43"/>
      <c r="CZ418" s="43"/>
      <c r="DA418" s="43"/>
      <c r="DB418" s="43"/>
      <c r="DC418" s="43"/>
      <c r="DD418" s="43"/>
      <c r="DE418" s="43"/>
      <c r="DF418" s="43"/>
      <c r="DG418" s="43"/>
      <c r="DH418" s="43"/>
      <c r="DI418" s="43"/>
      <c r="DJ418" s="43"/>
      <c r="DK418" s="43"/>
      <c r="DL418" s="43"/>
      <c r="DM418" s="43"/>
      <c r="DN418" s="43"/>
      <c r="DO418" s="43"/>
      <c r="DP418" s="43"/>
      <c r="DQ418" s="43"/>
      <c r="DR418" s="43"/>
      <c r="DS418" s="43"/>
      <c r="DT418" s="43"/>
      <c r="DU418" s="43"/>
      <c r="DV418" s="43"/>
      <c r="DW418" s="43"/>
      <c r="DX418" s="43"/>
      <c r="DY418" s="43"/>
      <c r="DZ418" s="43"/>
      <c r="EA418" s="43"/>
      <c r="EB418" s="43"/>
      <c r="EC418" s="43"/>
      <c r="ED418" s="43"/>
      <c r="EE418" s="43"/>
      <c r="EF418" s="43"/>
      <c r="EG418" s="43"/>
      <c r="EH418" s="43"/>
      <c r="EI418" s="43"/>
      <c r="EJ418" s="43"/>
      <c r="EK418" s="43"/>
      <c r="EL418" s="43"/>
      <c r="EM418" s="43"/>
      <c r="EN418" s="43"/>
      <c r="EO418" s="43"/>
      <c r="EP418" s="43"/>
      <c r="EQ418" s="43"/>
      <c r="ER418" s="43"/>
      <c r="ES418" s="43"/>
      <c r="ET418" s="43"/>
      <c r="EU418" s="43"/>
      <c r="EV418" s="43"/>
      <c r="EW418" s="43"/>
      <c r="EX418" s="43"/>
      <c r="EY418" s="43"/>
      <c r="EZ418" s="43"/>
    </row>
    <row r="419" spans="1:156" ht="15" customHeight="1">
      <c r="A419" s="44"/>
      <c r="B419" s="44"/>
      <c r="C419" s="44"/>
      <c r="D419" s="44"/>
      <c r="E419" s="44"/>
      <c r="F419" s="44"/>
      <c r="G419" s="44"/>
      <c r="H419" s="44"/>
      <c r="I419" s="44"/>
      <c r="J419" s="44"/>
      <c r="K419" s="44"/>
      <c r="L419" s="44"/>
      <c r="M419" s="44"/>
      <c r="N419" s="44"/>
      <c r="O419" s="44"/>
      <c r="P419" s="44"/>
      <c r="Q419" s="44"/>
      <c r="R419" s="44"/>
      <c r="S419" s="44"/>
      <c r="T419" s="44"/>
      <c r="U419" s="44"/>
      <c r="V419" s="44"/>
      <c r="W419" s="44"/>
      <c r="X419" s="44"/>
      <c r="Y419" s="44"/>
      <c r="Z419" s="44"/>
      <c r="AA419" s="44"/>
      <c r="AB419" s="44"/>
      <c r="AC419" s="44"/>
      <c r="AD419" s="44"/>
      <c r="AE419" s="44"/>
      <c r="AF419" s="44"/>
      <c r="AG419" s="44"/>
      <c r="AH419" s="44"/>
      <c r="AI419" s="44"/>
      <c r="AJ419" s="44"/>
      <c r="AK419" s="44"/>
      <c r="AL419" s="44"/>
      <c r="AM419" s="44"/>
      <c r="AN419" s="44"/>
      <c r="AO419" s="44"/>
      <c r="AP419" s="44"/>
      <c r="AQ419" s="44"/>
      <c r="AR419" s="44"/>
      <c r="AS419" s="44"/>
      <c r="AT419" s="44"/>
      <c r="AU419" s="44"/>
      <c r="AV419" s="44"/>
      <c r="AY419" s="48">
        <v>2020</v>
      </c>
      <c r="AZ419" s="43" t="e">
        <f>SUMIFS('[1]III. Quarters Since Disburse'!$T:$T,'[1]III. Quarters Since Disburse'!$H:$H,'Report June'!AZ$381,'[1]III. Quarters Since Disburse'!$G:$G,'Report June'!$AY419)</f>
        <v>#VALUE!</v>
      </c>
      <c r="BA419" s="43" t="e">
        <f>SUMIFS('[1]III. Quarters Since Disburse'!$T:$T,'[1]III. Quarters Since Disburse'!$H:$H,'Report June'!BA$381,'[1]III. Quarters Since Disburse'!$G:$G,'Report June'!$AY419)</f>
        <v>#VALUE!</v>
      </c>
      <c r="BB419" s="43" t="e">
        <f>SUMIFS('[1]III. Quarters Since Disburse'!$T:$T,'[1]III. Quarters Since Disburse'!$H:$H,'Report June'!BB$381,'[1]III. Quarters Since Disburse'!$G:$G,'Report June'!$AY419)</f>
        <v>#VALUE!</v>
      </c>
      <c r="BC419" s="43" t="e">
        <f>SUMIFS('[1]III. Quarters Since Disburse'!$T:$T,'[1]III. Quarters Since Disburse'!$H:$H,'Report June'!BC$381,'[1]III. Quarters Since Disburse'!$G:$G,'Report June'!$AY419)</f>
        <v>#VALUE!</v>
      </c>
      <c r="BD419" s="43" t="e">
        <f>SUMIFS('[1]III. Quarters Since Disburse'!$T:$T,'[1]III. Quarters Since Disburse'!$H:$H,'Report June'!BD$381,'[1]III. Quarters Since Disburse'!$G:$G,'Report June'!$AY419)</f>
        <v>#VALUE!</v>
      </c>
      <c r="BE419" s="43" t="e">
        <f>SUMIFS('[1]III. Quarters Since Disburse'!$T:$T,'[1]III. Quarters Since Disburse'!$H:$H,'Report June'!BE$381,'[1]III. Quarters Since Disburse'!$G:$G,'Report June'!$AY419)</f>
        <v>#VALUE!</v>
      </c>
      <c r="BF419" s="43" t="e">
        <f>SUMIFS('[1]III. Quarters Since Disburse'!$T:$T,'[1]III. Quarters Since Disburse'!$H:$H,'Report June'!BF$381,'[1]III. Quarters Since Disburse'!$G:$G,'Report June'!$AY419)</f>
        <v>#VALUE!</v>
      </c>
      <c r="BG419" s="43" t="e">
        <f>SUMIFS('[1]III. Quarters Since Disburse'!$T:$T,'[1]III. Quarters Since Disburse'!$H:$H,'Report June'!BG$381,'[1]III. Quarters Since Disburse'!$G:$G,'Report June'!$AY419)</f>
        <v>#VALUE!</v>
      </c>
      <c r="BH419" s="43" t="e">
        <f>SUMIFS('[1]III. Quarters Since Disburse'!$T:$T,'[1]III. Quarters Since Disburse'!$H:$H,'Report June'!BH$381,'[1]III. Quarters Since Disburse'!$G:$G,'Report June'!$AY419)</f>
        <v>#VALUE!</v>
      </c>
      <c r="BI419" s="43" t="e">
        <f>SUMIFS('[1]III. Quarters Since Disburse'!$T:$T,'[1]III. Quarters Since Disburse'!$H:$H,'Report June'!BI$381,'[1]III. Quarters Since Disburse'!$G:$G,'Report June'!$AY419)</f>
        <v>#VALUE!</v>
      </c>
      <c r="BJ419" s="43" t="e">
        <f>SUMIFS('[1]III. Quarters Since Disburse'!$T:$T,'[1]III. Quarters Since Disburse'!$H:$H,'Report June'!BJ$381,'[1]III. Quarters Since Disburse'!$G:$G,'Report June'!$AY419)</f>
        <v>#VALUE!</v>
      </c>
      <c r="BK419" s="43" t="e">
        <f>SUMIFS('[1]III. Quarters Since Disburse'!$T:$T,'[1]III. Quarters Since Disburse'!$H:$H,'Report June'!BK$381,'[1]III. Quarters Since Disburse'!$G:$G,'Report June'!$AY419)</f>
        <v>#VALUE!</v>
      </c>
      <c r="BL419" s="43" t="e">
        <f>SUMIFS('[1]III. Quarters Since Disburse'!$T:$T,'[1]III. Quarters Since Disburse'!$H:$H,'Report June'!BL$381,'[1]III. Quarters Since Disburse'!$G:$G,'Report June'!$AY419)</f>
        <v>#VALUE!</v>
      </c>
      <c r="BM419" s="43" t="e">
        <f>SUMIFS('[1]III. Quarters Since Disburse'!$T:$T,'[1]III. Quarters Since Disburse'!$H:$H,'Report June'!BM$381,'[1]III. Quarters Since Disburse'!$G:$G,'Report June'!$AY419)</f>
        <v>#VALUE!</v>
      </c>
      <c r="BN419" s="43" t="e">
        <f>SUMIFS('[1]III. Quarters Since Disburse'!$T:$T,'[1]III. Quarters Since Disburse'!$H:$H,'Report June'!BN$381,'[1]III. Quarters Since Disburse'!$G:$G,'Report June'!$AY419)</f>
        <v>#VALUE!</v>
      </c>
      <c r="BO419" s="43" t="e">
        <f>SUMIFS('[1]III. Quarters Since Disburse'!$T:$T,'[1]III. Quarters Since Disburse'!$H:$H,'Report June'!BO$381,'[1]III. Quarters Since Disburse'!$G:$G,'Report June'!$AY419)</f>
        <v>#VALUE!</v>
      </c>
      <c r="BP419" s="43" t="e">
        <f>SUMIFS('[1]III. Quarters Since Disburse'!$T:$T,'[1]III. Quarters Since Disburse'!$H:$H,'Report June'!BP$381,'[1]III. Quarters Since Disburse'!$G:$G,'Report June'!$AY419)</f>
        <v>#VALUE!</v>
      </c>
      <c r="BQ419" s="43" t="e">
        <f>SUMIFS('[1]III. Quarters Since Disburse'!$T:$T,'[1]III. Quarters Since Disburse'!$H:$H,'Report June'!BQ$381,'[1]III. Quarters Since Disburse'!$G:$G,'Report June'!$AY419)</f>
        <v>#VALUE!</v>
      </c>
      <c r="BR419" s="43" t="e">
        <f>SUMIFS('[1]III. Quarters Since Disburse'!$T:$T,'[1]III. Quarters Since Disburse'!$H:$H,'Report June'!BR$381,'[1]III. Quarters Since Disburse'!$G:$G,'Report June'!$AY419)</f>
        <v>#VALUE!</v>
      </c>
      <c r="BS419" s="43"/>
      <c r="BT419" s="43"/>
      <c r="BU419" s="43"/>
      <c r="BV419" s="43"/>
      <c r="BW419" s="43"/>
      <c r="BX419" s="43"/>
      <c r="BY419" s="43"/>
      <c r="BZ419" s="43"/>
      <c r="CA419" s="43"/>
      <c r="CB419" s="43"/>
      <c r="CC419" s="43"/>
      <c r="CD419" s="43"/>
      <c r="CE419" s="43"/>
      <c r="CF419" s="52"/>
      <c r="CG419" s="52"/>
      <c r="CH419" s="43"/>
      <c r="CI419" s="43"/>
      <c r="CJ419" s="43"/>
      <c r="CK419" s="43"/>
      <c r="CL419" s="43"/>
      <c r="CM419" s="43"/>
      <c r="CN419" s="43"/>
      <c r="CO419" s="43"/>
      <c r="CP419" s="43"/>
      <c r="CQ419" s="43"/>
      <c r="CR419" s="43"/>
      <c r="CS419" s="43"/>
      <c r="CT419" s="43"/>
      <c r="CU419" s="43"/>
      <c r="CV419" s="43"/>
      <c r="CW419" s="43"/>
      <c r="CX419" s="43"/>
      <c r="CY419" s="43"/>
      <c r="CZ419" s="43"/>
      <c r="DA419" s="43"/>
      <c r="DB419" s="43"/>
      <c r="DC419" s="43"/>
      <c r="DD419" s="43"/>
      <c r="DE419" s="43"/>
      <c r="DF419" s="43"/>
      <c r="DG419" s="43"/>
      <c r="DH419" s="43"/>
      <c r="DI419" s="43"/>
      <c r="DJ419" s="43"/>
      <c r="DK419" s="43"/>
      <c r="DL419" s="43"/>
      <c r="DM419" s="43"/>
      <c r="DN419" s="43"/>
      <c r="DO419" s="43"/>
      <c r="DP419" s="43"/>
      <c r="DQ419" s="43"/>
      <c r="DR419" s="43"/>
      <c r="DS419" s="43"/>
      <c r="DT419" s="43"/>
      <c r="DU419" s="43"/>
      <c r="DV419" s="43"/>
      <c r="DW419" s="43"/>
      <c r="DX419" s="43"/>
      <c r="DY419" s="43"/>
      <c r="DZ419" s="43"/>
      <c r="EA419" s="43"/>
      <c r="EB419" s="43"/>
      <c r="EC419" s="43"/>
      <c r="ED419" s="43"/>
      <c r="EE419" s="43"/>
      <c r="EF419" s="43"/>
      <c r="EG419" s="43"/>
      <c r="EH419" s="43"/>
      <c r="EI419" s="43"/>
      <c r="EJ419" s="43"/>
      <c r="EK419" s="43"/>
      <c r="EL419" s="43"/>
      <c r="EM419" s="43"/>
      <c r="EN419" s="43"/>
      <c r="EO419" s="43"/>
      <c r="EP419" s="43"/>
      <c r="EQ419" s="43"/>
      <c r="ER419" s="43"/>
      <c r="ES419" s="43"/>
      <c r="ET419" s="43"/>
      <c r="EU419" s="43"/>
      <c r="EV419" s="43"/>
      <c r="EW419" s="43"/>
      <c r="EX419" s="43"/>
      <c r="EY419" s="43"/>
      <c r="EZ419" s="43"/>
    </row>
    <row r="420" spans="1:156" ht="15" customHeight="1">
      <c r="A420" s="44"/>
      <c r="B420" s="44"/>
      <c r="C420" s="44"/>
      <c r="D420" s="44"/>
      <c r="E420" s="44"/>
      <c r="F420" s="44"/>
      <c r="G420" s="44"/>
      <c r="H420" s="44"/>
      <c r="I420" s="44"/>
      <c r="J420" s="44"/>
      <c r="K420" s="44"/>
      <c r="L420" s="44"/>
      <c r="M420" s="44"/>
      <c r="N420" s="44"/>
      <c r="O420" s="44"/>
      <c r="P420" s="44"/>
      <c r="Q420" s="44"/>
      <c r="R420" s="44"/>
      <c r="S420" s="44"/>
      <c r="T420" s="44"/>
      <c r="U420" s="44"/>
      <c r="V420" s="44"/>
      <c r="W420" s="44"/>
      <c r="X420" s="44"/>
      <c r="Y420" s="44"/>
      <c r="Z420" s="44"/>
      <c r="AA420" s="44"/>
      <c r="AB420" s="44"/>
      <c r="AC420" s="44"/>
      <c r="AD420" s="44"/>
      <c r="AE420" s="44"/>
      <c r="AF420" s="44"/>
      <c r="AG420" s="44"/>
      <c r="AH420" s="44"/>
      <c r="AI420" s="44"/>
      <c r="AJ420" s="44"/>
      <c r="AK420" s="44"/>
      <c r="AL420" s="44"/>
      <c r="AM420" s="44"/>
      <c r="AN420" s="44"/>
      <c r="AO420" s="44"/>
      <c r="AP420" s="44"/>
      <c r="AQ420" s="44"/>
      <c r="AR420" s="44"/>
      <c r="AS420" s="44"/>
      <c r="AT420" s="44"/>
      <c r="AU420" s="44"/>
      <c r="AV420" s="44"/>
      <c r="AY420" s="48">
        <v>2021</v>
      </c>
      <c r="AZ420" s="43" t="e">
        <f>SUMIFS('[1]III. Quarters Since Disburse'!$T:$T,'[1]III. Quarters Since Disburse'!$H:$H,'Report June'!AZ$381,'[1]III. Quarters Since Disburse'!$G:$G,'Report June'!$AY420)</f>
        <v>#VALUE!</v>
      </c>
      <c r="BA420" s="43" t="e">
        <f>SUMIFS('[1]III. Quarters Since Disburse'!$T:$T,'[1]III. Quarters Since Disburse'!$H:$H,'Report June'!BA$381,'[1]III. Quarters Since Disburse'!$G:$G,'Report June'!$AY420)</f>
        <v>#VALUE!</v>
      </c>
      <c r="BB420" s="43" t="e">
        <f>SUMIFS('[1]III. Quarters Since Disburse'!$T:$T,'[1]III. Quarters Since Disburse'!$H:$H,'Report June'!BB$381,'[1]III. Quarters Since Disburse'!$G:$G,'Report June'!$AY420)</f>
        <v>#VALUE!</v>
      </c>
      <c r="BC420" s="43" t="e">
        <f>SUMIFS('[1]III. Quarters Since Disburse'!$T:$T,'[1]III. Quarters Since Disburse'!$H:$H,'Report June'!BC$381,'[1]III. Quarters Since Disburse'!$G:$G,'Report June'!$AY420)</f>
        <v>#VALUE!</v>
      </c>
      <c r="BD420" s="43" t="e">
        <f>SUMIFS('[1]III. Quarters Since Disburse'!$T:$T,'[1]III. Quarters Since Disburse'!$H:$H,'Report June'!BD$381,'[1]III. Quarters Since Disburse'!$G:$G,'Report June'!$AY420)</f>
        <v>#VALUE!</v>
      </c>
      <c r="BE420" s="43" t="e">
        <f>SUMIFS('[1]III. Quarters Since Disburse'!$T:$T,'[1]III. Quarters Since Disburse'!$H:$H,'Report June'!BE$381,'[1]III. Quarters Since Disburse'!$G:$G,'Report June'!$AY420)</f>
        <v>#VALUE!</v>
      </c>
      <c r="BF420" s="43" t="e">
        <f>SUMIFS('[1]III. Quarters Since Disburse'!$T:$T,'[1]III. Quarters Since Disburse'!$H:$H,'Report June'!BF$381,'[1]III. Quarters Since Disburse'!$G:$G,'Report June'!$AY420)</f>
        <v>#VALUE!</v>
      </c>
      <c r="BG420" s="43" t="e">
        <f>SUMIFS('[1]III. Quarters Since Disburse'!$T:$T,'[1]III. Quarters Since Disburse'!$H:$H,'Report June'!BG$381,'[1]III. Quarters Since Disburse'!$G:$G,'Report June'!$AY420)</f>
        <v>#VALUE!</v>
      </c>
      <c r="BH420" s="43" t="e">
        <f>SUMIFS('[1]III. Quarters Since Disburse'!$T:$T,'[1]III. Quarters Since Disburse'!$H:$H,'Report June'!BH$381,'[1]III. Quarters Since Disburse'!$G:$G,'Report June'!$AY420)</f>
        <v>#VALUE!</v>
      </c>
      <c r="BI420" s="43" t="e">
        <f>SUMIFS('[1]III. Quarters Since Disburse'!$T:$T,'[1]III. Quarters Since Disburse'!$H:$H,'Report June'!BI$381,'[1]III. Quarters Since Disburse'!$G:$G,'Report June'!$AY420)</f>
        <v>#VALUE!</v>
      </c>
      <c r="BJ420" s="43" t="e">
        <f>SUMIFS('[1]III. Quarters Since Disburse'!$T:$T,'[1]III. Quarters Since Disburse'!$H:$H,'Report June'!BJ$381,'[1]III. Quarters Since Disburse'!$G:$G,'Report June'!$AY420)</f>
        <v>#VALUE!</v>
      </c>
      <c r="BK420" s="43" t="e">
        <f>SUMIFS('[1]III. Quarters Since Disburse'!$T:$T,'[1]III. Quarters Since Disburse'!$H:$H,'Report June'!BK$381,'[1]III. Quarters Since Disburse'!$G:$G,'Report June'!$AY420)</f>
        <v>#VALUE!</v>
      </c>
      <c r="BL420" s="43" t="e">
        <f>SUMIFS('[1]III. Quarters Since Disburse'!$T:$T,'[1]III. Quarters Since Disburse'!$H:$H,'Report June'!BL$381,'[1]III. Quarters Since Disburse'!$G:$G,'Report June'!$AY420)</f>
        <v>#VALUE!</v>
      </c>
      <c r="BM420" s="43" t="e">
        <f>SUMIFS('[1]III. Quarters Since Disburse'!$T:$T,'[1]III. Quarters Since Disburse'!$H:$H,'Report June'!BM$381,'[1]III. Quarters Since Disburse'!$G:$G,'Report June'!$AY420)</f>
        <v>#VALUE!</v>
      </c>
      <c r="BN420" s="43" t="e">
        <f>SUMIFS('[1]III. Quarters Since Disburse'!$T:$T,'[1]III. Quarters Since Disburse'!$H:$H,'Report June'!BN$381,'[1]III. Quarters Since Disburse'!$G:$G,'Report June'!$AY420)</f>
        <v>#VALUE!</v>
      </c>
      <c r="BO420" s="43"/>
      <c r="BP420" s="43"/>
      <c r="BQ420" s="43"/>
      <c r="BR420" s="43"/>
      <c r="BS420" s="43"/>
      <c r="BT420" s="43"/>
      <c r="BU420" s="43"/>
      <c r="BV420" s="43"/>
      <c r="BW420" s="43"/>
      <c r="BX420" s="43"/>
      <c r="BY420" s="43"/>
      <c r="BZ420" s="43"/>
      <c r="CA420" s="43"/>
      <c r="CB420" s="43"/>
      <c r="CC420" s="43"/>
      <c r="CD420" s="43"/>
      <c r="CE420" s="43"/>
      <c r="CF420" s="52"/>
      <c r="CG420" s="52"/>
      <c r="CH420" s="43"/>
      <c r="CI420" s="43"/>
      <c r="CJ420" s="43"/>
      <c r="CK420" s="43"/>
      <c r="CL420" s="43"/>
      <c r="CM420" s="43"/>
      <c r="CN420" s="43"/>
      <c r="CO420" s="43"/>
      <c r="CP420" s="43"/>
      <c r="CQ420" s="43"/>
      <c r="CR420" s="43"/>
      <c r="CS420" s="43"/>
      <c r="CT420" s="43"/>
      <c r="CU420" s="43"/>
      <c r="CV420" s="43"/>
      <c r="CW420" s="43"/>
      <c r="CX420" s="43"/>
      <c r="CY420" s="43"/>
      <c r="CZ420" s="43"/>
      <c r="DA420" s="43"/>
      <c r="DB420" s="43"/>
      <c r="DC420" s="43"/>
      <c r="DD420" s="43"/>
      <c r="DE420" s="43"/>
      <c r="DF420" s="43"/>
      <c r="DG420" s="43"/>
      <c r="DH420" s="43"/>
      <c r="DI420" s="43"/>
      <c r="DJ420" s="43"/>
      <c r="DK420" s="43"/>
      <c r="DL420" s="43"/>
      <c r="DM420" s="43"/>
      <c r="DN420" s="43"/>
      <c r="DO420" s="43"/>
      <c r="DP420" s="43"/>
      <c r="DQ420" s="43"/>
      <c r="DR420" s="43"/>
      <c r="DS420" s="43"/>
      <c r="DT420" s="43"/>
      <c r="DU420" s="43"/>
      <c r="DV420" s="43"/>
      <c r="DW420" s="43"/>
      <c r="DX420" s="43"/>
      <c r="DY420" s="43"/>
      <c r="DZ420" s="43"/>
      <c r="EA420" s="43"/>
      <c r="EB420" s="43"/>
      <c r="EC420" s="43"/>
      <c r="ED420" s="43"/>
      <c r="EE420" s="43"/>
      <c r="EF420" s="43"/>
      <c r="EG420" s="43"/>
      <c r="EH420" s="43"/>
      <c r="EI420" s="43"/>
      <c r="EJ420" s="43"/>
      <c r="EK420" s="43"/>
      <c r="EL420" s="43"/>
      <c r="EM420" s="43"/>
      <c r="EN420" s="43"/>
      <c r="EO420" s="43"/>
      <c r="EP420" s="43"/>
      <c r="EQ420" s="43"/>
      <c r="ER420" s="43"/>
      <c r="ES420" s="43"/>
      <c r="ET420" s="43"/>
      <c r="EU420" s="43"/>
      <c r="EV420" s="43"/>
      <c r="EW420" s="43"/>
      <c r="EX420" s="43"/>
      <c r="EY420" s="43"/>
      <c r="EZ420" s="43"/>
    </row>
    <row r="421" spans="1:156" ht="15" customHeight="1">
      <c r="A421" s="44"/>
      <c r="B421" s="44"/>
      <c r="C421" s="44"/>
      <c r="D421" s="44"/>
      <c r="E421" s="44"/>
      <c r="F421" s="44"/>
      <c r="G421" s="44"/>
      <c r="H421" s="44"/>
      <c r="I421" s="44"/>
      <c r="J421" s="44"/>
      <c r="K421" s="44"/>
      <c r="L421" s="44"/>
      <c r="M421" s="44"/>
      <c r="N421" s="44"/>
      <c r="O421" s="44"/>
      <c r="P421" s="44"/>
      <c r="Q421" s="44"/>
      <c r="R421" s="44"/>
      <c r="S421" s="44"/>
      <c r="T421" s="44"/>
      <c r="U421" s="44"/>
      <c r="V421" s="44"/>
      <c r="W421" s="44"/>
      <c r="X421" s="44"/>
      <c r="Y421" s="44"/>
      <c r="Z421" s="44"/>
      <c r="AA421" s="44"/>
      <c r="AB421" s="44"/>
      <c r="AC421" s="44"/>
      <c r="AD421" s="44"/>
      <c r="AE421" s="44"/>
      <c r="AF421" s="44"/>
      <c r="AG421" s="44"/>
      <c r="AH421" s="44"/>
      <c r="AI421" s="44"/>
      <c r="AJ421" s="44"/>
      <c r="AK421" s="44"/>
      <c r="AL421" s="44"/>
      <c r="AM421" s="44"/>
      <c r="AN421" s="44"/>
      <c r="AO421" s="44"/>
      <c r="AP421" s="44"/>
      <c r="AQ421" s="44"/>
      <c r="AR421" s="44"/>
      <c r="AS421" s="44"/>
      <c r="AT421" s="44"/>
      <c r="AU421" s="44"/>
      <c r="AV421" s="44"/>
      <c r="AY421" s="48">
        <v>2022</v>
      </c>
      <c r="AZ421" s="43" t="e">
        <f>SUMIFS('[1]III. Quarters Since Disburse'!$T:$T,'[1]III. Quarters Since Disburse'!$H:$H,'Report June'!AZ$381,'[1]III. Quarters Since Disburse'!$G:$G,'Report June'!$AY421)</f>
        <v>#VALUE!</v>
      </c>
      <c r="BA421" s="43" t="e">
        <f>SUMIFS('[1]III. Quarters Since Disburse'!$T:$T,'[1]III. Quarters Since Disburse'!$H:$H,'Report June'!BA$381,'[1]III. Quarters Since Disburse'!$G:$G,'Report June'!$AY421)</f>
        <v>#VALUE!</v>
      </c>
      <c r="BB421" s="43" t="e">
        <f>SUMIFS('[1]III. Quarters Since Disburse'!$T:$T,'[1]III. Quarters Since Disburse'!$H:$H,'Report June'!BB$381,'[1]III. Quarters Since Disburse'!$G:$G,'Report June'!$AY421)</f>
        <v>#VALUE!</v>
      </c>
      <c r="BC421" s="43" t="e">
        <f>SUMIFS('[1]III. Quarters Since Disburse'!$T:$T,'[1]III. Quarters Since Disburse'!$H:$H,'Report June'!BC$381,'[1]III. Quarters Since Disburse'!$G:$G,'Report June'!$AY421)</f>
        <v>#VALUE!</v>
      </c>
      <c r="BD421" s="43" t="e">
        <f>SUMIFS('[1]III. Quarters Since Disburse'!$T:$T,'[1]III. Quarters Since Disburse'!$H:$H,'Report June'!BD$381,'[1]III. Quarters Since Disburse'!$G:$G,'Report June'!$AY421)</f>
        <v>#VALUE!</v>
      </c>
      <c r="BE421" s="43" t="e">
        <f>SUMIFS('[1]III. Quarters Since Disburse'!$T:$T,'[1]III. Quarters Since Disburse'!$H:$H,'Report June'!BE$381,'[1]III. Quarters Since Disburse'!$G:$G,'Report June'!$AY421)</f>
        <v>#VALUE!</v>
      </c>
      <c r="BF421" s="43" t="e">
        <f>SUMIFS('[1]III. Quarters Since Disburse'!$T:$T,'[1]III. Quarters Since Disburse'!$H:$H,'Report June'!BF$381,'[1]III. Quarters Since Disburse'!$G:$G,'Report June'!$AY421)</f>
        <v>#VALUE!</v>
      </c>
      <c r="BG421" s="43" t="e">
        <f>SUMIFS('[1]III. Quarters Since Disburse'!$T:$T,'[1]III. Quarters Since Disburse'!$H:$H,'Report June'!BG$381,'[1]III. Quarters Since Disburse'!$G:$G,'Report June'!$AY421)</f>
        <v>#VALUE!</v>
      </c>
      <c r="BH421" s="43" t="e">
        <f>SUMIFS('[1]III. Quarters Since Disburse'!$T:$T,'[1]III. Quarters Since Disburse'!$H:$H,'Report June'!BH$381,'[1]III. Quarters Since Disburse'!$G:$G,'Report June'!$AY421)</f>
        <v>#VALUE!</v>
      </c>
      <c r="BI421" s="43" t="e">
        <f>SUMIFS('[1]III. Quarters Since Disburse'!$T:$T,'[1]III. Quarters Since Disburse'!$H:$H,'Report June'!BI$381,'[1]III. Quarters Since Disburse'!$G:$G,'Report June'!$AY421)</f>
        <v>#VALUE!</v>
      </c>
      <c r="BJ421" s="43" t="e">
        <f>SUMIFS('[1]III. Quarters Since Disburse'!$T:$T,'[1]III. Quarters Since Disburse'!$H:$H,'Report June'!BJ$381,'[1]III. Quarters Since Disburse'!$G:$G,'Report June'!$AY421)</f>
        <v>#VALUE!</v>
      </c>
      <c r="BK421" s="43"/>
      <c r="BL421" s="43"/>
      <c r="BM421" s="43"/>
      <c r="BN421" s="43"/>
      <c r="BO421" s="43"/>
      <c r="BP421" s="43"/>
      <c r="BQ421" s="43"/>
      <c r="BR421" s="43"/>
      <c r="BS421" s="43"/>
      <c r="BT421" s="43"/>
      <c r="BU421" s="43"/>
      <c r="BV421" s="43"/>
      <c r="BW421" s="43"/>
      <c r="BX421" s="43"/>
      <c r="BY421" s="43"/>
      <c r="BZ421" s="43"/>
      <c r="CA421" s="43"/>
      <c r="CB421" s="43"/>
      <c r="CC421" s="43"/>
      <c r="CD421" s="43"/>
      <c r="CE421" s="43"/>
      <c r="CF421" s="52"/>
      <c r="CG421" s="52"/>
      <c r="CH421" s="43"/>
      <c r="CI421" s="43"/>
      <c r="CJ421" s="43"/>
      <c r="CK421" s="43"/>
      <c r="CL421" s="43"/>
      <c r="CM421" s="43"/>
      <c r="CN421" s="43"/>
      <c r="CO421" s="43"/>
      <c r="CP421" s="43"/>
      <c r="CQ421" s="43"/>
      <c r="CR421" s="43"/>
      <c r="CS421" s="43"/>
      <c r="CT421" s="43"/>
      <c r="CU421" s="43"/>
      <c r="CV421" s="43"/>
      <c r="CW421" s="43"/>
      <c r="CX421" s="43"/>
      <c r="CY421" s="43"/>
      <c r="CZ421" s="43"/>
      <c r="DA421" s="43"/>
      <c r="DB421" s="43"/>
      <c r="DC421" s="43"/>
      <c r="DD421" s="43"/>
      <c r="DE421" s="43"/>
      <c r="DF421" s="43"/>
      <c r="DG421" s="43"/>
      <c r="DH421" s="43"/>
      <c r="DI421" s="43"/>
      <c r="DJ421" s="43"/>
      <c r="DK421" s="43"/>
      <c r="DL421" s="43"/>
      <c r="DM421" s="43"/>
      <c r="DN421" s="43"/>
      <c r="DO421" s="43"/>
      <c r="DP421" s="43"/>
      <c r="DQ421" s="43"/>
      <c r="DR421" s="43"/>
      <c r="DS421" s="43"/>
      <c r="DT421" s="43"/>
      <c r="DU421" s="43"/>
      <c r="DV421" s="43"/>
      <c r="DW421" s="43"/>
      <c r="DX421" s="43"/>
      <c r="DY421" s="43"/>
      <c r="DZ421" s="43"/>
      <c r="EA421" s="43"/>
      <c r="EB421" s="43"/>
      <c r="EC421" s="43"/>
      <c r="ED421" s="43"/>
      <c r="EE421" s="43"/>
      <c r="EF421" s="43"/>
      <c r="EG421" s="43"/>
      <c r="EH421" s="43"/>
      <c r="EI421" s="43"/>
      <c r="EJ421" s="43"/>
      <c r="EK421" s="43"/>
      <c r="EL421" s="43"/>
      <c r="EM421" s="43"/>
      <c r="EN421" s="43"/>
      <c r="EO421" s="43"/>
      <c r="EP421" s="43"/>
      <c r="EQ421" s="43"/>
      <c r="ER421" s="43"/>
      <c r="ES421" s="43"/>
      <c r="ET421" s="43"/>
      <c r="EU421" s="43"/>
      <c r="EV421" s="43"/>
      <c r="EW421" s="43"/>
      <c r="EX421" s="43"/>
      <c r="EY421" s="43"/>
      <c r="EZ421" s="43"/>
    </row>
    <row r="422" spans="1:156" ht="15" customHeight="1">
      <c r="A422" s="44"/>
      <c r="B422" s="44"/>
      <c r="C422" s="44"/>
      <c r="D422" s="44"/>
      <c r="E422" s="44"/>
      <c r="F422" s="44"/>
      <c r="G422" s="44"/>
      <c r="H422" s="44"/>
      <c r="I422" s="44"/>
      <c r="J422" s="44"/>
      <c r="K422" s="44"/>
      <c r="L422" s="44"/>
      <c r="M422" s="44"/>
      <c r="N422" s="44"/>
      <c r="O422" s="44"/>
      <c r="P422" s="44"/>
      <c r="Q422" s="44"/>
      <c r="R422" s="44"/>
      <c r="S422" s="44"/>
      <c r="T422" s="44"/>
      <c r="U422" s="44"/>
      <c r="V422" s="44"/>
      <c r="W422" s="44"/>
      <c r="X422" s="44"/>
      <c r="Y422" s="44"/>
      <c r="Z422" s="44"/>
      <c r="AA422" s="44"/>
      <c r="AB422" s="44"/>
      <c r="AC422" s="44"/>
      <c r="AD422" s="44"/>
      <c r="AE422" s="44"/>
      <c r="AF422" s="44"/>
      <c r="AG422" s="44"/>
      <c r="AH422" s="44"/>
      <c r="AI422" s="44"/>
      <c r="AJ422" s="44"/>
      <c r="AK422" s="44"/>
      <c r="AL422" s="44"/>
      <c r="AM422" s="44"/>
      <c r="AN422" s="44"/>
      <c r="AO422" s="44"/>
      <c r="AP422" s="44"/>
      <c r="AQ422" s="44"/>
      <c r="AR422" s="44"/>
      <c r="AS422" s="44"/>
      <c r="AT422" s="44"/>
      <c r="AU422" s="44"/>
      <c r="AV422" s="44"/>
      <c r="AY422" s="48">
        <v>2023</v>
      </c>
      <c r="AZ422" s="43" t="e">
        <f>SUMIFS('[1]III. Quarters Since Disburse'!$T:$T,'[1]III. Quarters Since Disburse'!$H:$H,'Report June'!AZ$381,'[1]III. Quarters Since Disburse'!$G:$G,'Report June'!$AY422)</f>
        <v>#VALUE!</v>
      </c>
      <c r="BA422" s="43" t="e">
        <f>SUMIFS('[1]III. Quarters Since Disburse'!$T:$T,'[1]III. Quarters Since Disburse'!$H:$H,'Report June'!BA$381,'[1]III. Quarters Since Disburse'!$G:$G,'Report June'!$AY422)</f>
        <v>#VALUE!</v>
      </c>
      <c r="BB422" s="43" t="e">
        <f>SUMIFS('[1]III. Quarters Since Disburse'!$T:$T,'[1]III. Quarters Since Disburse'!$H:$H,'Report June'!BB$381,'[1]III. Quarters Since Disburse'!$G:$G,'Report June'!$AY422)</f>
        <v>#VALUE!</v>
      </c>
      <c r="BC422" s="43" t="e">
        <f>SUMIFS('[1]III. Quarters Since Disburse'!$T:$T,'[1]III. Quarters Since Disburse'!$H:$H,'Report June'!BC$381,'[1]III. Quarters Since Disburse'!$G:$G,'Report June'!$AY422)</f>
        <v>#VALUE!</v>
      </c>
      <c r="BD422" s="43" t="e">
        <f>SUMIFS('[1]III. Quarters Since Disburse'!$T:$T,'[1]III. Quarters Since Disburse'!$H:$H,'Report June'!BD$381,'[1]III. Quarters Since Disburse'!$G:$G,'Report June'!$AY422)</f>
        <v>#VALUE!</v>
      </c>
      <c r="BE422" s="43" t="e">
        <f>SUMIFS('[1]III. Quarters Since Disburse'!$T:$T,'[1]III. Quarters Since Disburse'!$H:$H,'Report June'!BE$381,'[1]III. Quarters Since Disburse'!$G:$G,'Report June'!$AY422)</f>
        <v>#VALUE!</v>
      </c>
      <c r="BF422" s="43" t="e">
        <f>SUMIFS('[1]III. Quarters Since Disburse'!$T:$T,'[1]III. Quarters Since Disburse'!$H:$H,'Report June'!BF$381,'[1]III. Quarters Since Disburse'!$G:$G,'Report June'!$AY422)</f>
        <v>#VALUE!</v>
      </c>
      <c r="BG422" s="43"/>
      <c r="BH422" s="43"/>
      <c r="BI422" s="43"/>
      <c r="BJ422" s="43"/>
      <c r="BK422" s="43"/>
      <c r="BL422" s="43"/>
      <c r="BM422" s="43"/>
      <c r="BN422" s="43"/>
      <c r="BO422" s="43"/>
      <c r="BP422" s="43"/>
      <c r="BQ422" s="43"/>
      <c r="BR422" s="43"/>
      <c r="BS422" s="43"/>
      <c r="BT422" s="43"/>
      <c r="BU422" s="43"/>
      <c r="BV422" s="43"/>
      <c r="BW422" s="43"/>
      <c r="BX422" s="43"/>
      <c r="BY422" s="43"/>
      <c r="BZ422" s="43"/>
      <c r="CA422" s="43"/>
      <c r="CB422" s="43"/>
      <c r="CC422" s="43"/>
      <c r="CD422" s="43"/>
      <c r="CE422" s="43"/>
      <c r="CF422" s="52"/>
      <c r="CG422" s="52"/>
      <c r="CH422" s="43"/>
      <c r="CI422" s="43"/>
      <c r="CJ422" s="43"/>
      <c r="CK422" s="43"/>
      <c r="CL422" s="43"/>
      <c r="CM422" s="43"/>
      <c r="CN422" s="43"/>
      <c r="CO422" s="43"/>
      <c r="CP422" s="43"/>
      <c r="CQ422" s="43"/>
      <c r="CR422" s="43"/>
      <c r="CS422" s="43"/>
      <c r="CT422" s="43"/>
      <c r="CU422" s="43"/>
      <c r="CV422" s="43"/>
      <c r="CW422" s="43"/>
      <c r="CX422" s="43"/>
      <c r="CY422" s="43"/>
      <c r="CZ422" s="43"/>
      <c r="DA422" s="43"/>
      <c r="DB422" s="43"/>
      <c r="DC422" s="43"/>
      <c r="DD422" s="43"/>
      <c r="DE422" s="43"/>
      <c r="DF422" s="43"/>
      <c r="DG422" s="43"/>
      <c r="DH422" s="43"/>
      <c r="DI422" s="43"/>
      <c r="DJ422" s="43"/>
      <c r="DK422" s="43"/>
      <c r="DL422" s="43"/>
      <c r="DM422" s="43"/>
      <c r="DN422" s="43"/>
      <c r="DO422" s="43"/>
      <c r="DP422" s="43"/>
      <c r="DQ422" s="43"/>
      <c r="DR422" s="43"/>
      <c r="DS422" s="43"/>
      <c r="DT422" s="43"/>
      <c r="DU422" s="43"/>
      <c r="DV422" s="43"/>
      <c r="DW422" s="43"/>
      <c r="DX422" s="43"/>
      <c r="DY422" s="43"/>
      <c r="DZ422" s="43"/>
      <c r="EA422" s="43"/>
      <c r="EB422" s="43"/>
      <c r="EC422" s="43"/>
      <c r="ED422" s="43"/>
      <c r="EE422" s="43"/>
      <c r="EF422" s="43"/>
      <c r="EG422" s="43"/>
      <c r="EH422" s="43"/>
      <c r="EI422" s="43"/>
      <c r="EJ422" s="43"/>
      <c r="EK422" s="43"/>
      <c r="EL422" s="43"/>
      <c r="EM422" s="43"/>
      <c r="EN422" s="43"/>
      <c r="EO422" s="43"/>
      <c r="EP422" s="43"/>
      <c r="EQ422" s="43"/>
      <c r="ER422" s="43"/>
      <c r="ES422" s="43"/>
      <c r="ET422" s="43"/>
      <c r="EU422" s="43"/>
      <c r="EV422" s="43"/>
      <c r="EW422" s="43"/>
      <c r="EX422" s="43"/>
      <c r="EY422" s="43"/>
      <c r="EZ422" s="43"/>
    </row>
    <row r="423" spans="1:156" ht="15" customHeight="1">
      <c r="A423" s="44"/>
      <c r="B423" s="44"/>
      <c r="C423" s="44"/>
      <c r="D423" s="44"/>
      <c r="E423" s="44"/>
      <c r="F423" s="44"/>
      <c r="G423" s="44"/>
      <c r="H423" s="44"/>
      <c r="I423" s="44"/>
      <c r="J423" s="44"/>
      <c r="K423" s="44"/>
      <c r="L423" s="44"/>
      <c r="M423" s="44"/>
      <c r="N423" s="44"/>
      <c r="O423" s="44"/>
      <c r="P423" s="44"/>
      <c r="Q423" s="44"/>
      <c r="R423" s="44"/>
      <c r="S423" s="44"/>
      <c r="T423" s="44"/>
      <c r="U423" s="44"/>
      <c r="V423" s="44"/>
      <c r="W423" s="44"/>
      <c r="X423" s="44"/>
      <c r="Y423" s="44"/>
      <c r="Z423" s="44"/>
      <c r="AA423" s="44"/>
      <c r="AB423" s="44"/>
      <c r="AC423" s="44"/>
      <c r="AD423" s="44"/>
      <c r="AE423" s="44"/>
      <c r="AF423" s="44"/>
      <c r="AG423" s="44"/>
      <c r="AH423" s="44"/>
      <c r="AI423" s="44"/>
      <c r="AJ423" s="44"/>
      <c r="AK423" s="44"/>
      <c r="AL423" s="44"/>
      <c r="AM423" s="44"/>
      <c r="AN423" s="44"/>
      <c r="AO423" s="44"/>
      <c r="AP423" s="44"/>
      <c r="AQ423" s="44"/>
      <c r="AR423" s="44"/>
      <c r="AS423" s="44"/>
      <c r="AT423" s="44"/>
      <c r="AU423" s="44"/>
      <c r="AV423" s="44"/>
      <c r="CH423" s="43"/>
      <c r="CI423" s="43"/>
      <c r="CJ423" s="43"/>
      <c r="CK423" s="43"/>
      <c r="CL423" s="43"/>
      <c r="CM423" s="43"/>
      <c r="CN423" s="43"/>
      <c r="CO423" s="43"/>
      <c r="CP423" s="43"/>
      <c r="CQ423" s="43"/>
      <c r="CR423" s="43"/>
      <c r="CS423" s="43"/>
      <c r="CT423" s="43"/>
      <c r="CU423" s="43"/>
      <c r="CV423" s="43"/>
      <c r="CW423" s="43"/>
      <c r="CX423" s="43"/>
      <c r="CY423" s="43"/>
      <c r="CZ423" s="43"/>
      <c r="DA423" s="43"/>
      <c r="DB423" s="43"/>
      <c r="DC423" s="43"/>
      <c r="DD423" s="43"/>
      <c r="DE423" s="43"/>
      <c r="DF423" s="43"/>
      <c r="DG423" s="43"/>
      <c r="DH423" s="43"/>
      <c r="DI423" s="43"/>
      <c r="DJ423" s="43"/>
      <c r="DK423" s="43"/>
      <c r="DL423" s="43"/>
      <c r="DM423" s="43"/>
      <c r="DN423" s="43"/>
      <c r="DO423" s="43"/>
      <c r="DP423" s="43"/>
      <c r="DQ423" s="43"/>
      <c r="DR423" s="43"/>
      <c r="DS423" s="43"/>
      <c r="DT423" s="43"/>
      <c r="DU423" s="43"/>
      <c r="DV423" s="43"/>
      <c r="DW423" s="43"/>
      <c r="DX423" s="43"/>
      <c r="DY423" s="43"/>
      <c r="DZ423" s="43"/>
      <c r="EA423" s="43"/>
      <c r="EB423" s="43"/>
      <c r="EC423" s="43"/>
      <c r="ED423" s="43"/>
      <c r="EE423" s="43"/>
      <c r="EF423" s="43"/>
      <c r="EG423" s="43"/>
      <c r="EH423" s="43"/>
      <c r="EI423" s="43"/>
      <c r="EJ423" s="43"/>
      <c r="EK423" s="43"/>
      <c r="EL423" s="43"/>
      <c r="EM423" s="43"/>
      <c r="EN423" s="43"/>
      <c r="EO423" s="43"/>
      <c r="EP423" s="43"/>
      <c r="EQ423" s="43"/>
      <c r="ER423" s="43"/>
      <c r="ES423" s="43"/>
      <c r="ET423" s="43"/>
      <c r="EU423" s="43"/>
      <c r="EV423" s="43"/>
      <c r="EW423" s="43"/>
      <c r="EX423" s="43"/>
      <c r="EY423" s="43"/>
      <c r="EZ423" s="43"/>
    </row>
    <row r="424" spans="1:156" ht="15" customHeight="1">
      <c r="A424" s="44"/>
      <c r="B424" s="44"/>
      <c r="C424" s="44"/>
      <c r="D424" s="44"/>
      <c r="E424" s="44"/>
      <c r="F424" s="44"/>
      <c r="G424" s="44"/>
      <c r="H424" s="44"/>
      <c r="I424" s="44"/>
      <c r="J424" s="44"/>
      <c r="K424" s="44"/>
      <c r="L424" s="44"/>
      <c r="M424" s="44"/>
      <c r="N424" s="44"/>
      <c r="O424" s="44"/>
      <c r="P424" s="44"/>
      <c r="Q424" s="44"/>
      <c r="R424" s="44"/>
      <c r="S424" s="44"/>
      <c r="T424" s="44"/>
      <c r="U424" s="44"/>
      <c r="V424" s="44"/>
      <c r="W424" s="44"/>
      <c r="X424" s="44"/>
      <c r="Y424" s="44"/>
      <c r="Z424" s="44"/>
      <c r="AA424" s="44"/>
      <c r="AB424" s="44"/>
      <c r="AC424" s="44"/>
      <c r="AD424" s="44"/>
      <c r="AE424" s="44"/>
      <c r="AF424" s="44"/>
      <c r="AG424" s="44"/>
      <c r="AH424" s="44"/>
      <c r="AI424" s="44"/>
      <c r="AJ424" s="44"/>
      <c r="AK424" s="44"/>
      <c r="AL424" s="44"/>
      <c r="AM424" s="44"/>
      <c r="AN424" s="44"/>
      <c r="AO424" s="44"/>
      <c r="AP424" s="44"/>
      <c r="AQ424" s="44"/>
      <c r="AR424" s="44"/>
      <c r="AS424" s="44"/>
      <c r="AT424" s="44"/>
      <c r="AU424" s="44"/>
      <c r="AV424" s="44"/>
      <c r="AY424" s="54" t="s">
        <v>87</v>
      </c>
      <c r="AZ424" s="49">
        <v>1</v>
      </c>
      <c r="BA424" s="49">
        <v>2</v>
      </c>
      <c r="BB424" s="49">
        <v>3</v>
      </c>
      <c r="BC424" s="49">
        <v>4</v>
      </c>
      <c r="BD424" s="49">
        <v>5</v>
      </c>
      <c r="BE424" s="49">
        <v>6</v>
      </c>
      <c r="BF424" s="49">
        <v>7</v>
      </c>
      <c r="BG424" s="49">
        <v>8</v>
      </c>
      <c r="BH424" s="49">
        <v>9</v>
      </c>
      <c r="BI424" s="49">
        <v>10</v>
      </c>
      <c r="BJ424" s="49">
        <v>11</v>
      </c>
      <c r="BK424" s="49">
        <v>12</v>
      </c>
      <c r="BL424" s="49">
        <v>13</v>
      </c>
      <c r="BM424" s="49">
        <v>14</v>
      </c>
      <c r="BN424" s="49">
        <v>15</v>
      </c>
      <c r="BO424" s="49">
        <v>16</v>
      </c>
      <c r="BP424" s="49">
        <v>17</v>
      </c>
      <c r="BQ424" s="49">
        <v>18</v>
      </c>
      <c r="BR424" s="49">
        <v>19</v>
      </c>
      <c r="BS424" s="49">
        <v>20</v>
      </c>
      <c r="BT424" s="49">
        <v>21</v>
      </c>
      <c r="BU424" s="49">
        <v>22</v>
      </c>
      <c r="BV424" s="49">
        <v>23</v>
      </c>
      <c r="BW424" s="49">
        <v>24</v>
      </c>
      <c r="BX424" s="49">
        <v>25</v>
      </c>
      <c r="BY424" s="49">
        <v>26</v>
      </c>
      <c r="BZ424" s="49">
        <v>27</v>
      </c>
      <c r="CA424" s="49">
        <v>28</v>
      </c>
      <c r="CB424" s="49">
        <v>29</v>
      </c>
      <c r="CC424" s="49">
        <v>30</v>
      </c>
      <c r="CD424" s="49">
        <v>31</v>
      </c>
      <c r="CE424" s="49">
        <v>32</v>
      </c>
      <c r="CF424" s="49">
        <v>33</v>
      </c>
      <c r="CG424" s="49">
        <v>34</v>
      </c>
      <c r="CH424" s="43"/>
      <c r="CI424" s="43"/>
      <c r="CJ424" s="43"/>
      <c r="CK424" s="43"/>
      <c r="CL424" s="43"/>
      <c r="CM424" s="43"/>
      <c r="CN424" s="43"/>
      <c r="CO424" s="43"/>
      <c r="CP424" s="43"/>
      <c r="CQ424" s="43"/>
      <c r="CR424" s="43"/>
      <c r="CS424" s="43"/>
      <c r="CT424" s="43"/>
      <c r="CU424" s="43"/>
      <c r="CV424" s="43"/>
      <c r="CW424" s="43"/>
      <c r="CX424" s="43"/>
      <c r="CY424" s="43"/>
      <c r="CZ424" s="43"/>
      <c r="DA424" s="43"/>
      <c r="DB424" s="43"/>
      <c r="DC424" s="43"/>
      <c r="DD424" s="43"/>
      <c r="DE424" s="43"/>
      <c r="DF424" s="43"/>
      <c r="DG424" s="43"/>
      <c r="DH424" s="43"/>
      <c r="DI424" s="43"/>
      <c r="DJ424" s="43"/>
      <c r="DK424" s="43"/>
      <c r="DL424" s="43"/>
      <c r="DM424" s="43"/>
      <c r="DN424" s="43"/>
      <c r="DO424" s="43"/>
      <c r="DP424" s="43"/>
      <c r="DQ424" s="43"/>
      <c r="DR424" s="43"/>
      <c r="DS424" s="43"/>
      <c r="DT424" s="43"/>
      <c r="DU424" s="43"/>
      <c r="DV424" s="43"/>
      <c r="DW424" s="43"/>
      <c r="DX424" s="43"/>
      <c r="DY424" s="43"/>
      <c r="DZ424" s="43"/>
      <c r="EA424" s="43"/>
      <c r="EB424" s="43"/>
      <c r="EC424" s="43"/>
      <c r="ED424" s="43"/>
      <c r="EE424" s="43"/>
      <c r="EF424" s="43"/>
      <c r="EG424" s="43"/>
      <c r="EH424" s="43"/>
      <c r="EI424" s="43"/>
      <c r="EJ424" s="43"/>
      <c r="EK424" s="43"/>
      <c r="EL424" s="43"/>
      <c r="EM424" s="43"/>
      <c r="EN424" s="43"/>
      <c r="EO424" s="43"/>
      <c r="EP424" s="43"/>
      <c r="EQ424" s="43"/>
      <c r="ER424" s="43"/>
      <c r="ES424" s="43"/>
      <c r="ET424" s="43"/>
      <c r="EU424" s="43"/>
      <c r="EV424" s="43"/>
      <c r="EW424" s="43"/>
      <c r="EX424" s="43"/>
      <c r="EY424" s="43"/>
      <c r="EZ424" s="43"/>
    </row>
    <row r="425" spans="1:156" ht="15" customHeight="1">
      <c r="A425" s="44"/>
      <c r="B425" s="44"/>
      <c r="C425" s="44"/>
      <c r="D425" s="44"/>
      <c r="E425" s="44"/>
      <c r="F425" s="44"/>
      <c r="G425" s="44"/>
      <c r="H425" s="44"/>
      <c r="I425" s="44"/>
      <c r="J425" s="44"/>
      <c r="K425" s="44"/>
      <c r="L425" s="44"/>
      <c r="M425" s="44"/>
      <c r="N425" s="44"/>
      <c r="O425" s="44"/>
      <c r="P425" s="44"/>
      <c r="Q425" s="44"/>
      <c r="R425" s="44"/>
      <c r="S425" s="44"/>
      <c r="T425" s="44"/>
      <c r="U425" s="44"/>
      <c r="V425" s="44"/>
      <c r="W425" s="44"/>
      <c r="X425" s="44"/>
      <c r="Y425" s="44"/>
      <c r="Z425" s="44"/>
      <c r="AA425" s="44"/>
      <c r="AB425" s="44"/>
      <c r="AC425" s="44"/>
      <c r="AD425" s="44"/>
      <c r="AE425" s="44"/>
      <c r="AF425" s="44"/>
      <c r="AG425" s="44"/>
      <c r="AH425" s="44"/>
      <c r="AI425" s="44"/>
      <c r="AJ425" s="44"/>
      <c r="AK425" s="44"/>
      <c r="AL425" s="44"/>
      <c r="AM425" s="44"/>
      <c r="AN425" s="44"/>
      <c r="AO425" s="44"/>
      <c r="AP425" s="44"/>
      <c r="AQ425" s="44"/>
      <c r="AR425" s="44"/>
      <c r="AS425" s="44"/>
      <c r="AT425" s="44"/>
      <c r="AU425" s="44"/>
      <c r="AV425" s="44"/>
      <c r="AY425" s="48">
        <v>2016</v>
      </c>
      <c r="AZ425" s="43" t="e">
        <f>SUMIFS('[1]III. Quarters Since Disburse'!$X:$X,'[1]III. Quarters Since Disburse'!$H:$H,'Report June'!AZ$381,'[1]III. Quarters Since Disburse'!$G:$G,'Report June'!$AY425)</f>
        <v>#VALUE!</v>
      </c>
      <c r="BA425" s="43" t="e">
        <f>SUMIFS('[1]III. Quarters Since Disburse'!$X:$X,'[1]III. Quarters Since Disburse'!$H:$H,'Report June'!BA$381,'[1]III. Quarters Since Disburse'!$G:$G,'Report June'!$AY425)</f>
        <v>#VALUE!</v>
      </c>
      <c r="BB425" s="43" t="e">
        <f>SUMIFS('[1]III. Quarters Since Disburse'!$X:$X,'[1]III. Quarters Since Disburse'!$H:$H,'Report June'!BB$381,'[1]III. Quarters Since Disburse'!$G:$G,'Report June'!$AY425)</f>
        <v>#VALUE!</v>
      </c>
      <c r="BC425" s="43" t="e">
        <f>SUMIFS('[1]III. Quarters Since Disburse'!$X:$X,'[1]III. Quarters Since Disburse'!$H:$H,'Report June'!BC$381,'[1]III. Quarters Since Disburse'!$G:$G,'Report June'!$AY425)</f>
        <v>#VALUE!</v>
      </c>
      <c r="BD425" s="43" t="e">
        <f>SUMIFS('[1]III. Quarters Since Disburse'!$X:$X,'[1]III. Quarters Since Disburse'!$H:$H,'Report June'!BD$381,'[1]III. Quarters Since Disburse'!$G:$G,'Report June'!$AY425)</f>
        <v>#VALUE!</v>
      </c>
      <c r="BE425" s="43" t="e">
        <f>SUMIFS('[1]III. Quarters Since Disburse'!$X:$X,'[1]III. Quarters Since Disburse'!$H:$H,'Report June'!BE$381,'[1]III. Quarters Since Disburse'!$G:$G,'Report June'!$AY425)</f>
        <v>#VALUE!</v>
      </c>
      <c r="BF425" s="43" t="e">
        <f>SUMIFS('[1]III. Quarters Since Disburse'!$X:$X,'[1]III. Quarters Since Disburse'!$H:$H,'Report June'!BF$381,'[1]III. Quarters Since Disburse'!$G:$G,'Report June'!$AY425)</f>
        <v>#VALUE!</v>
      </c>
      <c r="BG425" s="43" t="e">
        <f>SUMIFS('[1]III. Quarters Since Disburse'!$X:$X,'[1]III. Quarters Since Disburse'!$H:$H,'Report June'!BG$381,'[1]III. Quarters Since Disburse'!$G:$G,'Report June'!$AY425)</f>
        <v>#VALUE!</v>
      </c>
      <c r="BH425" s="43" t="e">
        <f>SUMIFS('[1]III. Quarters Since Disburse'!$X:$X,'[1]III. Quarters Since Disburse'!$H:$H,'Report June'!BH$381,'[1]III. Quarters Since Disburse'!$G:$G,'Report June'!$AY425)</f>
        <v>#VALUE!</v>
      </c>
      <c r="BI425" s="43" t="e">
        <f>SUMIFS('[1]III. Quarters Since Disburse'!$X:$X,'[1]III. Quarters Since Disburse'!$H:$H,'Report June'!BI$381,'[1]III. Quarters Since Disburse'!$G:$G,'Report June'!$AY425)</f>
        <v>#VALUE!</v>
      </c>
      <c r="BJ425" s="43" t="e">
        <f>SUMIFS('[1]III. Quarters Since Disburse'!$X:$X,'[1]III. Quarters Since Disburse'!$H:$H,'Report June'!BJ$381,'[1]III. Quarters Since Disburse'!$G:$G,'Report June'!$AY425)</f>
        <v>#VALUE!</v>
      </c>
      <c r="BK425" s="43" t="e">
        <f>SUMIFS('[1]III. Quarters Since Disburse'!$X:$X,'[1]III. Quarters Since Disburse'!$H:$H,'Report June'!BK$381,'[1]III. Quarters Since Disburse'!$G:$G,'Report June'!$AY425)</f>
        <v>#VALUE!</v>
      </c>
      <c r="BL425" s="43" t="e">
        <f>SUMIFS('[1]III. Quarters Since Disburse'!$X:$X,'[1]III. Quarters Since Disburse'!$H:$H,'Report June'!BL$381,'[1]III. Quarters Since Disburse'!$G:$G,'Report June'!$AY425)</f>
        <v>#VALUE!</v>
      </c>
      <c r="BM425" s="43" t="e">
        <f>SUMIFS('[1]III. Quarters Since Disburse'!$X:$X,'[1]III. Quarters Since Disburse'!$H:$H,'Report June'!BM$381,'[1]III. Quarters Since Disburse'!$G:$G,'Report June'!$AY425)</f>
        <v>#VALUE!</v>
      </c>
      <c r="BN425" s="43" t="e">
        <f>SUMIFS('[1]III. Quarters Since Disburse'!$X:$X,'[1]III. Quarters Since Disburse'!$H:$H,'Report June'!BN$381,'[1]III. Quarters Since Disburse'!$G:$G,'Report June'!$AY425)</f>
        <v>#VALUE!</v>
      </c>
      <c r="BO425" s="43" t="e">
        <f>SUMIFS('[1]III. Quarters Since Disburse'!$X:$X,'[1]III. Quarters Since Disburse'!$H:$H,'Report June'!BO$381,'[1]III. Quarters Since Disburse'!$G:$G,'Report June'!$AY425)</f>
        <v>#VALUE!</v>
      </c>
      <c r="BP425" s="43" t="e">
        <f>SUMIFS('[1]III. Quarters Since Disburse'!$X:$X,'[1]III. Quarters Since Disburse'!$H:$H,'Report June'!BP$381,'[1]III. Quarters Since Disburse'!$G:$G,'Report June'!$AY425)</f>
        <v>#VALUE!</v>
      </c>
      <c r="BQ425" s="43" t="e">
        <f>SUMIFS('[1]III. Quarters Since Disburse'!$X:$X,'[1]III. Quarters Since Disburse'!$H:$H,'Report June'!BQ$381,'[1]III. Quarters Since Disburse'!$G:$G,'Report June'!$AY425)</f>
        <v>#VALUE!</v>
      </c>
      <c r="BR425" s="43" t="e">
        <f>SUMIFS('[1]III. Quarters Since Disburse'!$X:$X,'[1]III. Quarters Since Disburse'!$H:$H,'Report June'!BR$381,'[1]III. Quarters Since Disburse'!$G:$G,'Report June'!$AY425)</f>
        <v>#VALUE!</v>
      </c>
      <c r="BS425" s="43" t="e">
        <f>SUMIFS('[1]III. Quarters Since Disburse'!$X:$X,'[1]III. Quarters Since Disburse'!$H:$H,'Report June'!BS$381,'[1]III. Quarters Since Disburse'!$G:$G,'Report June'!$AY425)</f>
        <v>#VALUE!</v>
      </c>
      <c r="BT425" s="43" t="e">
        <f>SUMIFS('[1]III. Quarters Since Disburse'!$X:$X,'[1]III. Quarters Since Disburse'!$H:$H,'Report June'!BT$381,'[1]III. Quarters Since Disburse'!$G:$G,'Report June'!$AY425)</f>
        <v>#VALUE!</v>
      </c>
      <c r="BU425" s="43" t="e">
        <f>SUMIFS('[1]III. Quarters Since Disburse'!$X:$X,'[1]III. Quarters Since Disburse'!$H:$H,'Report June'!BU$381,'[1]III. Quarters Since Disburse'!$G:$G,'Report June'!$AY425)</f>
        <v>#VALUE!</v>
      </c>
      <c r="BV425" s="43" t="e">
        <f>SUMIFS('[1]III. Quarters Since Disburse'!$X:$X,'[1]III. Quarters Since Disburse'!$H:$H,'Report June'!BV$381,'[1]III. Quarters Since Disburse'!$G:$G,'Report June'!$AY425)</f>
        <v>#VALUE!</v>
      </c>
      <c r="BW425" s="43" t="e">
        <f>SUMIFS('[1]III. Quarters Since Disburse'!$X:$X,'[1]III. Quarters Since Disburse'!$H:$H,'Report June'!BW$381,'[1]III. Quarters Since Disburse'!$G:$G,'Report June'!$AY425)</f>
        <v>#VALUE!</v>
      </c>
      <c r="BX425" s="43" t="e">
        <f>SUMIFS('[1]III. Quarters Since Disburse'!$X:$X,'[1]III. Quarters Since Disburse'!$H:$H,'Report June'!BX$381,'[1]III. Quarters Since Disburse'!$G:$G,'Report June'!$AY425)</f>
        <v>#VALUE!</v>
      </c>
      <c r="BY425" s="43" t="e">
        <f>SUMIFS('[1]III. Quarters Since Disburse'!$X:$X,'[1]III. Quarters Since Disburse'!$H:$H,'Report June'!BY$381,'[1]III. Quarters Since Disburse'!$G:$G,'Report June'!$AY425)</f>
        <v>#VALUE!</v>
      </c>
      <c r="BZ425" s="43" t="e">
        <f>SUMIFS('[1]III. Quarters Since Disburse'!$X:$X,'[1]III. Quarters Since Disburse'!$H:$H,'Report June'!BZ$381,'[1]III. Quarters Since Disburse'!$G:$G,'Report June'!$AY425)</f>
        <v>#VALUE!</v>
      </c>
      <c r="CA425" s="43" t="e">
        <f>SUMIFS('[1]III. Quarters Since Disburse'!$X:$X,'[1]III. Quarters Since Disburse'!$H:$H,'Report June'!CA$381,'[1]III. Quarters Since Disburse'!$G:$G,'Report June'!$AY425)</f>
        <v>#VALUE!</v>
      </c>
      <c r="CB425" s="43" t="e">
        <f>SUMIFS('[1]III. Quarters Since Disburse'!$X:$X,'[1]III. Quarters Since Disburse'!$H:$H,'Report June'!CB$381,'[1]III. Quarters Since Disburse'!$G:$G,'Report June'!$AY425)</f>
        <v>#VALUE!</v>
      </c>
      <c r="CC425" s="43" t="e">
        <f>SUMIFS('[1]III. Quarters Since Disburse'!$X:$X,'[1]III. Quarters Since Disburse'!$H:$H,'Report June'!CC$381,'[1]III. Quarters Since Disburse'!$G:$G,'Report June'!$AY425)</f>
        <v>#VALUE!</v>
      </c>
      <c r="CD425" s="43" t="e">
        <f>SUMIFS('[1]III. Quarters Since Disburse'!$X:$X,'[1]III. Quarters Since Disburse'!$H:$H,'Report June'!CD$381,'[1]III. Quarters Since Disburse'!$G:$G,'Report June'!$AY425)</f>
        <v>#VALUE!</v>
      </c>
      <c r="CE425" s="43" t="e">
        <f>SUMIFS('[1]III. Quarters Since Disburse'!$X:$X,'[1]III. Quarters Since Disburse'!$H:$H,'Report June'!CE$381,'[1]III. Quarters Since Disburse'!$G:$G,'Report June'!$AY425)</f>
        <v>#VALUE!</v>
      </c>
      <c r="CF425" s="43" t="e">
        <f>SUMIFS('[1]III. Quarters Since Disburse'!$X:$X,'[1]III. Quarters Since Disburse'!$H:$H,'Report June'!CF$381,'[1]III. Quarters Since Disburse'!$G:$G,'Report June'!$AY425)</f>
        <v>#VALUE!</v>
      </c>
      <c r="CG425" s="43" t="e">
        <f>SUMIFS('[1]III. Quarters Since Disburse'!$X:$X,'[1]III. Quarters Since Disburse'!$H:$H,'Report June'!CG$381,'[1]III. Quarters Since Disburse'!$G:$G,'Report June'!$AY425)</f>
        <v>#VALUE!</v>
      </c>
      <c r="CH425" s="43"/>
      <c r="CI425" s="43"/>
      <c r="CJ425" s="43"/>
      <c r="CK425" s="43"/>
      <c r="CL425" s="43"/>
      <c r="CM425" s="43"/>
      <c r="CN425" s="43"/>
      <c r="CO425" s="43"/>
      <c r="CP425" s="43"/>
      <c r="CQ425" s="43"/>
      <c r="CR425" s="43"/>
      <c r="CS425" s="43"/>
      <c r="CT425" s="43"/>
      <c r="CU425" s="43"/>
      <c r="CV425" s="43"/>
      <c r="CW425" s="43"/>
      <c r="CX425" s="43"/>
      <c r="CY425" s="43"/>
      <c r="CZ425" s="43"/>
      <c r="DA425" s="43"/>
      <c r="DB425" s="43"/>
      <c r="DC425" s="43"/>
      <c r="DD425" s="43"/>
      <c r="DE425" s="43"/>
      <c r="DF425" s="43"/>
      <c r="DG425" s="43"/>
      <c r="DH425" s="43"/>
      <c r="DI425" s="43"/>
      <c r="DJ425" s="43"/>
      <c r="DK425" s="43"/>
      <c r="DL425" s="43"/>
      <c r="DM425" s="43"/>
      <c r="DN425" s="43"/>
      <c r="DO425" s="43"/>
      <c r="DP425" s="43"/>
      <c r="DQ425" s="43"/>
      <c r="DR425" s="43"/>
      <c r="DS425" s="43"/>
      <c r="DT425" s="43"/>
      <c r="DU425" s="43"/>
      <c r="DV425" s="43"/>
      <c r="DW425" s="43"/>
      <c r="DX425" s="43"/>
      <c r="DY425" s="43"/>
      <c r="DZ425" s="43"/>
      <c r="EA425" s="43"/>
      <c r="EB425" s="43"/>
      <c r="EC425" s="43"/>
      <c r="ED425" s="43"/>
      <c r="EE425" s="43"/>
      <c r="EF425" s="43"/>
      <c r="EG425" s="43"/>
      <c r="EH425" s="43"/>
      <c r="EI425" s="43"/>
      <c r="EJ425" s="43"/>
      <c r="EK425" s="43"/>
      <c r="EL425" s="43"/>
      <c r="EM425" s="43"/>
      <c r="EN425" s="43"/>
      <c r="EO425" s="43"/>
      <c r="EP425" s="43"/>
      <c r="EQ425" s="43"/>
      <c r="ER425" s="43"/>
      <c r="ES425" s="43"/>
      <c r="ET425" s="43"/>
      <c r="EU425" s="43"/>
      <c r="EV425" s="43"/>
      <c r="EW425" s="43"/>
      <c r="EX425" s="43"/>
      <c r="EY425" s="43"/>
      <c r="EZ425" s="43"/>
    </row>
    <row r="426" spans="1:156" ht="15" customHeight="1">
      <c r="A426" s="44"/>
      <c r="B426" s="44"/>
      <c r="C426" s="44"/>
      <c r="D426" s="44"/>
      <c r="E426" s="44"/>
      <c r="F426" s="44"/>
      <c r="G426" s="44"/>
      <c r="H426" s="44"/>
      <c r="I426" s="44"/>
      <c r="J426" s="44"/>
      <c r="K426" s="44"/>
      <c r="L426" s="44"/>
      <c r="M426" s="44"/>
      <c r="N426" s="44"/>
      <c r="O426" s="44"/>
      <c r="P426" s="44"/>
      <c r="Q426" s="44"/>
      <c r="R426" s="44"/>
      <c r="S426" s="44"/>
      <c r="T426" s="44"/>
      <c r="U426" s="44"/>
      <c r="V426" s="44"/>
      <c r="W426" s="44"/>
      <c r="X426" s="44"/>
      <c r="Y426" s="44"/>
      <c r="Z426" s="44"/>
      <c r="AA426" s="44"/>
      <c r="AB426" s="44"/>
      <c r="AC426" s="44"/>
      <c r="AD426" s="44"/>
      <c r="AE426" s="44"/>
      <c r="AF426" s="44"/>
      <c r="AG426" s="44"/>
      <c r="AH426" s="44"/>
      <c r="AI426" s="44"/>
      <c r="AJ426" s="44"/>
      <c r="AK426" s="44"/>
      <c r="AL426" s="44"/>
      <c r="AM426" s="44"/>
      <c r="AN426" s="44"/>
      <c r="AO426" s="44"/>
      <c r="AP426" s="44"/>
      <c r="AQ426" s="44"/>
      <c r="AR426" s="44"/>
      <c r="AS426" s="44"/>
      <c r="AT426" s="44"/>
      <c r="AU426" s="44"/>
      <c r="AV426" s="44"/>
      <c r="AY426" s="48">
        <v>2017</v>
      </c>
      <c r="AZ426" s="43" t="e">
        <f>SUMIFS('[1]III. Quarters Since Disburse'!$X:$X,'[1]III. Quarters Since Disburse'!$H:$H,'Report June'!AZ$381,'[1]III. Quarters Since Disburse'!$G:$G,'Report June'!$AY426)</f>
        <v>#VALUE!</v>
      </c>
      <c r="BA426" s="43" t="e">
        <f>SUMIFS('[1]III. Quarters Since Disburse'!$X:$X,'[1]III. Quarters Since Disburse'!$H:$H,'Report June'!BA$381,'[1]III. Quarters Since Disburse'!$G:$G,'Report June'!$AY426)</f>
        <v>#VALUE!</v>
      </c>
      <c r="BB426" s="43" t="e">
        <f>SUMIFS('[1]III. Quarters Since Disburse'!$X:$X,'[1]III. Quarters Since Disburse'!$H:$H,'Report June'!BB$381,'[1]III. Quarters Since Disburse'!$G:$G,'Report June'!$AY426)</f>
        <v>#VALUE!</v>
      </c>
      <c r="BC426" s="43" t="e">
        <f>SUMIFS('[1]III. Quarters Since Disburse'!$X:$X,'[1]III. Quarters Since Disburse'!$H:$H,'Report June'!BC$381,'[1]III. Quarters Since Disburse'!$G:$G,'Report June'!$AY426)</f>
        <v>#VALUE!</v>
      </c>
      <c r="BD426" s="43" t="e">
        <f>SUMIFS('[1]III. Quarters Since Disburse'!$X:$X,'[1]III. Quarters Since Disburse'!$H:$H,'Report June'!BD$381,'[1]III. Quarters Since Disburse'!$G:$G,'Report June'!$AY426)</f>
        <v>#VALUE!</v>
      </c>
      <c r="BE426" s="43" t="e">
        <f>SUMIFS('[1]III. Quarters Since Disburse'!$X:$X,'[1]III. Quarters Since Disburse'!$H:$H,'Report June'!BE$381,'[1]III. Quarters Since Disburse'!$G:$G,'Report June'!$AY426)</f>
        <v>#VALUE!</v>
      </c>
      <c r="BF426" s="43" t="e">
        <f>SUMIFS('[1]III. Quarters Since Disburse'!$X:$X,'[1]III. Quarters Since Disburse'!$H:$H,'Report June'!BF$381,'[1]III. Quarters Since Disburse'!$G:$G,'Report June'!$AY426)</f>
        <v>#VALUE!</v>
      </c>
      <c r="BG426" s="43" t="e">
        <f>SUMIFS('[1]III. Quarters Since Disburse'!$X:$X,'[1]III. Quarters Since Disburse'!$H:$H,'Report June'!BG$381,'[1]III. Quarters Since Disburse'!$G:$G,'Report June'!$AY426)</f>
        <v>#VALUE!</v>
      </c>
      <c r="BH426" s="43" t="e">
        <f>SUMIFS('[1]III. Quarters Since Disburse'!$X:$X,'[1]III. Quarters Since Disburse'!$H:$H,'Report June'!BH$381,'[1]III. Quarters Since Disburse'!$G:$G,'Report June'!$AY426)</f>
        <v>#VALUE!</v>
      </c>
      <c r="BI426" s="43" t="e">
        <f>SUMIFS('[1]III. Quarters Since Disburse'!$X:$X,'[1]III. Quarters Since Disburse'!$H:$H,'Report June'!BI$381,'[1]III. Quarters Since Disburse'!$G:$G,'Report June'!$AY426)</f>
        <v>#VALUE!</v>
      </c>
      <c r="BJ426" s="43" t="e">
        <f>SUMIFS('[1]III. Quarters Since Disburse'!$X:$X,'[1]III. Quarters Since Disburse'!$H:$H,'Report June'!BJ$381,'[1]III. Quarters Since Disburse'!$G:$G,'Report June'!$AY426)</f>
        <v>#VALUE!</v>
      </c>
      <c r="BK426" s="43" t="e">
        <f>SUMIFS('[1]III. Quarters Since Disburse'!$X:$X,'[1]III. Quarters Since Disburse'!$H:$H,'Report June'!BK$381,'[1]III. Quarters Since Disburse'!$G:$G,'Report June'!$AY426)</f>
        <v>#VALUE!</v>
      </c>
      <c r="BL426" s="43" t="e">
        <f>SUMIFS('[1]III. Quarters Since Disburse'!$X:$X,'[1]III. Quarters Since Disburse'!$H:$H,'Report June'!BL$381,'[1]III. Quarters Since Disburse'!$G:$G,'Report June'!$AY426)</f>
        <v>#VALUE!</v>
      </c>
      <c r="BM426" s="43" t="e">
        <f>SUMIFS('[1]III. Quarters Since Disburse'!$X:$X,'[1]III. Quarters Since Disburse'!$H:$H,'Report June'!BM$381,'[1]III. Quarters Since Disburse'!$G:$G,'Report June'!$AY426)</f>
        <v>#VALUE!</v>
      </c>
      <c r="BN426" s="43" t="e">
        <f>SUMIFS('[1]III. Quarters Since Disburse'!$X:$X,'[1]III. Quarters Since Disburse'!$H:$H,'Report June'!BN$381,'[1]III. Quarters Since Disburse'!$G:$G,'Report June'!$AY426)</f>
        <v>#VALUE!</v>
      </c>
      <c r="BO426" s="43" t="e">
        <f>SUMIFS('[1]III. Quarters Since Disburse'!$X:$X,'[1]III. Quarters Since Disburse'!$H:$H,'Report June'!BO$381,'[1]III. Quarters Since Disburse'!$G:$G,'Report June'!$AY426)</f>
        <v>#VALUE!</v>
      </c>
      <c r="BP426" s="43" t="e">
        <f>SUMIFS('[1]III. Quarters Since Disburse'!$X:$X,'[1]III. Quarters Since Disburse'!$H:$H,'Report June'!BP$381,'[1]III. Quarters Since Disburse'!$G:$G,'Report June'!$AY426)</f>
        <v>#VALUE!</v>
      </c>
      <c r="BQ426" s="43" t="e">
        <f>SUMIFS('[1]III. Quarters Since Disburse'!$X:$X,'[1]III. Quarters Since Disburse'!$H:$H,'Report June'!BQ$381,'[1]III. Quarters Since Disburse'!$G:$G,'Report June'!$AY426)</f>
        <v>#VALUE!</v>
      </c>
      <c r="BR426" s="43" t="e">
        <f>SUMIFS('[1]III. Quarters Since Disburse'!$X:$X,'[1]III. Quarters Since Disburse'!$H:$H,'Report June'!BR$381,'[1]III. Quarters Since Disburse'!$G:$G,'Report June'!$AY426)</f>
        <v>#VALUE!</v>
      </c>
      <c r="BS426" s="43" t="e">
        <f>SUMIFS('[1]III. Quarters Since Disburse'!$X:$X,'[1]III. Quarters Since Disburse'!$H:$H,'Report June'!BS$381,'[1]III. Quarters Since Disburse'!$G:$G,'Report June'!$AY426)</f>
        <v>#VALUE!</v>
      </c>
      <c r="BT426" s="43" t="e">
        <f>SUMIFS('[1]III. Quarters Since Disburse'!$X:$X,'[1]III. Quarters Since Disburse'!$H:$H,'Report June'!BT$381,'[1]III. Quarters Since Disburse'!$G:$G,'Report June'!$AY426)</f>
        <v>#VALUE!</v>
      </c>
      <c r="BU426" s="43" t="e">
        <f>SUMIFS('[1]III. Quarters Since Disburse'!$X:$X,'[1]III. Quarters Since Disburse'!$H:$H,'Report June'!BU$381,'[1]III. Quarters Since Disburse'!$G:$G,'Report June'!$AY426)</f>
        <v>#VALUE!</v>
      </c>
      <c r="BV426" s="43" t="e">
        <f>SUMIFS('[1]III. Quarters Since Disburse'!$X:$X,'[1]III. Quarters Since Disburse'!$H:$H,'Report June'!BV$381,'[1]III. Quarters Since Disburse'!$G:$G,'Report June'!$AY426)</f>
        <v>#VALUE!</v>
      </c>
      <c r="BW426" s="43" t="e">
        <f>SUMIFS('[1]III. Quarters Since Disburse'!$X:$X,'[1]III. Quarters Since Disburse'!$H:$H,'Report June'!BW$381,'[1]III. Quarters Since Disburse'!$G:$G,'Report June'!$AY426)</f>
        <v>#VALUE!</v>
      </c>
      <c r="BX426" s="43" t="e">
        <f>SUMIFS('[1]III. Quarters Since Disburse'!$X:$X,'[1]III. Quarters Since Disburse'!$H:$H,'Report June'!BX$381,'[1]III. Quarters Since Disburse'!$G:$G,'Report June'!$AY426)</f>
        <v>#VALUE!</v>
      </c>
      <c r="BY426" s="43" t="e">
        <f>SUMIFS('[1]III. Quarters Since Disburse'!$X:$X,'[1]III. Quarters Since Disburse'!$H:$H,'Report June'!BY$381,'[1]III. Quarters Since Disburse'!$G:$G,'Report June'!$AY426)</f>
        <v>#VALUE!</v>
      </c>
      <c r="BZ426" s="43" t="e">
        <f>SUMIFS('[1]III. Quarters Since Disburse'!$X:$X,'[1]III. Quarters Since Disburse'!$H:$H,'Report June'!BZ$381,'[1]III. Quarters Since Disburse'!$G:$G,'Report June'!$AY426)</f>
        <v>#VALUE!</v>
      </c>
      <c r="CA426" s="43" t="e">
        <f>SUMIFS('[1]III. Quarters Since Disburse'!$X:$X,'[1]III. Quarters Since Disburse'!$H:$H,'Report June'!CA$381,'[1]III. Quarters Since Disburse'!$G:$G,'Report June'!$AY426)</f>
        <v>#VALUE!</v>
      </c>
      <c r="CB426" s="43" t="e">
        <f>SUMIFS('[1]III. Quarters Since Disburse'!$X:$X,'[1]III. Quarters Since Disburse'!$H:$H,'Report June'!CB$381,'[1]III. Quarters Since Disburse'!$G:$G,'Report June'!$AY426)</f>
        <v>#VALUE!</v>
      </c>
      <c r="CC426" s="43" t="e">
        <f>SUMIFS('[1]III. Quarters Since Disburse'!$X:$X,'[1]III. Quarters Since Disburse'!$H:$H,'Report June'!CC$381,'[1]III. Quarters Since Disburse'!$G:$G,'Report June'!$AY426)</f>
        <v>#VALUE!</v>
      </c>
      <c r="CD426" s="43"/>
      <c r="CE426" s="43"/>
      <c r="CF426" s="52"/>
      <c r="CG426" s="52"/>
      <c r="CH426" s="43"/>
      <c r="CI426" s="43"/>
      <c r="CJ426" s="43"/>
      <c r="CK426" s="43"/>
      <c r="CL426" s="43"/>
      <c r="CM426" s="43"/>
      <c r="CN426" s="43"/>
      <c r="CO426" s="43"/>
      <c r="CP426" s="43"/>
      <c r="CQ426" s="43"/>
      <c r="CR426" s="43"/>
      <c r="CS426" s="43"/>
      <c r="CT426" s="43"/>
      <c r="CU426" s="43"/>
      <c r="CV426" s="43"/>
      <c r="CW426" s="43"/>
      <c r="CX426" s="43"/>
      <c r="CY426" s="43"/>
      <c r="CZ426" s="43"/>
      <c r="DA426" s="43"/>
      <c r="DB426" s="43"/>
      <c r="DC426" s="43"/>
      <c r="DD426" s="43"/>
      <c r="DE426" s="43"/>
      <c r="DF426" s="43"/>
      <c r="DG426" s="43"/>
      <c r="DH426" s="43"/>
      <c r="DI426" s="43"/>
      <c r="DJ426" s="43"/>
      <c r="DK426" s="43"/>
      <c r="DL426" s="43"/>
      <c r="DM426" s="43"/>
      <c r="DN426" s="43"/>
      <c r="DO426" s="43"/>
      <c r="DP426" s="43"/>
      <c r="DQ426" s="43"/>
      <c r="DR426" s="43"/>
      <c r="DS426" s="43"/>
      <c r="DT426" s="43"/>
      <c r="DU426" s="43"/>
      <c r="DV426" s="43"/>
      <c r="DW426" s="43"/>
      <c r="DX426" s="43"/>
      <c r="DY426" s="43"/>
      <c r="DZ426" s="43"/>
      <c r="EA426" s="43"/>
      <c r="EB426" s="43"/>
      <c r="EC426" s="43"/>
      <c r="ED426" s="43"/>
      <c r="EE426" s="43"/>
      <c r="EF426" s="43"/>
      <c r="EG426" s="43"/>
      <c r="EH426" s="43"/>
      <c r="EI426" s="43"/>
      <c r="EJ426" s="43"/>
      <c r="EK426" s="43"/>
      <c r="EL426" s="43"/>
      <c r="EM426" s="43"/>
      <c r="EN426" s="43"/>
      <c r="EO426" s="43"/>
      <c r="EP426" s="43"/>
      <c r="EQ426" s="43"/>
      <c r="ER426" s="43"/>
      <c r="ES426" s="43"/>
      <c r="ET426" s="43"/>
      <c r="EU426" s="43"/>
      <c r="EV426" s="43"/>
      <c r="EW426" s="43"/>
      <c r="EX426" s="43"/>
      <c r="EY426" s="43"/>
      <c r="EZ426" s="43"/>
    </row>
    <row r="427" spans="1:156" ht="15" customHeight="1">
      <c r="A427" s="44"/>
      <c r="B427" s="44"/>
      <c r="C427" s="44"/>
      <c r="D427" s="44"/>
      <c r="E427" s="44"/>
      <c r="F427" s="44"/>
      <c r="G427" s="44"/>
      <c r="H427" s="44"/>
      <c r="I427" s="44"/>
      <c r="J427" s="44"/>
      <c r="K427" s="44"/>
      <c r="L427" s="44"/>
      <c r="M427" s="44"/>
      <c r="N427" s="44"/>
      <c r="O427" s="44"/>
      <c r="P427" s="44"/>
      <c r="Q427" s="44"/>
      <c r="R427" s="44"/>
      <c r="S427" s="44"/>
      <c r="T427" s="44"/>
      <c r="U427" s="44"/>
      <c r="V427" s="44"/>
      <c r="W427" s="44"/>
      <c r="X427" s="44"/>
      <c r="Y427" s="44"/>
      <c r="Z427" s="44"/>
      <c r="AA427" s="44"/>
      <c r="AB427" s="44"/>
      <c r="AC427" s="44"/>
      <c r="AD427" s="44"/>
      <c r="AE427" s="44"/>
      <c r="AF427" s="44"/>
      <c r="AG427" s="44"/>
      <c r="AH427" s="44"/>
      <c r="AI427" s="44"/>
      <c r="AJ427" s="44"/>
      <c r="AK427" s="44"/>
      <c r="AL427" s="44"/>
      <c r="AM427" s="44"/>
      <c r="AN427" s="44"/>
      <c r="AO427" s="44"/>
      <c r="AP427" s="44"/>
      <c r="AQ427" s="44"/>
      <c r="AR427" s="44"/>
      <c r="AS427" s="44"/>
      <c r="AT427" s="44"/>
      <c r="AU427" s="44"/>
      <c r="AV427" s="44"/>
      <c r="AY427" s="48">
        <v>2018</v>
      </c>
      <c r="AZ427" s="43" t="e">
        <f>SUMIFS('[1]III. Quarters Since Disburse'!$X:$X,'[1]III. Quarters Since Disburse'!$H:$H,'Report June'!AZ$381,'[1]III. Quarters Since Disburse'!$G:$G,'Report June'!$AY427)</f>
        <v>#VALUE!</v>
      </c>
      <c r="BA427" s="43" t="e">
        <f>SUMIFS('[1]III. Quarters Since Disburse'!$X:$X,'[1]III. Quarters Since Disburse'!$H:$H,'Report June'!BA$381,'[1]III. Quarters Since Disburse'!$G:$G,'Report June'!$AY427)</f>
        <v>#VALUE!</v>
      </c>
      <c r="BB427" s="43" t="e">
        <f>SUMIFS('[1]III. Quarters Since Disburse'!$X:$X,'[1]III. Quarters Since Disburse'!$H:$H,'Report June'!BB$381,'[1]III. Quarters Since Disburse'!$G:$G,'Report June'!$AY427)</f>
        <v>#VALUE!</v>
      </c>
      <c r="BC427" s="43" t="e">
        <f>SUMIFS('[1]III. Quarters Since Disburse'!$X:$X,'[1]III. Quarters Since Disburse'!$H:$H,'Report June'!BC$381,'[1]III. Quarters Since Disburse'!$G:$G,'Report June'!$AY427)</f>
        <v>#VALUE!</v>
      </c>
      <c r="BD427" s="43" t="e">
        <f>SUMIFS('[1]III. Quarters Since Disburse'!$X:$X,'[1]III. Quarters Since Disburse'!$H:$H,'Report June'!BD$381,'[1]III. Quarters Since Disburse'!$G:$G,'Report June'!$AY427)</f>
        <v>#VALUE!</v>
      </c>
      <c r="BE427" s="43" t="e">
        <f>SUMIFS('[1]III. Quarters Since Disburse'!$X:$X,'[1]III. Quarters Since Disburse'!$H:$H,'Report June'!BE$381,'[1]III. Quarters Since Disburse'!$G:$G,'Report June'!$AY427)</f>
        <v>#VALUE!</v>
      </c>
      <c r="BF427" s="43" t="e">
        <f>SUMIFS('[1]III. Quarters Since Disburse'!$X:$X,'[1]III. Quarters Since Disburse'!$H:$H,'Report June'!BF$381,'[1]III. Quarters Since Disburse'!$G:$G,'Report June'!$AY427)</f>
        <v>#VALUE!</v>
      </c>
      <c r="BG427" s="43" t="e">
        <f>SUMIFS('[1]III. Quarters Since Disburse'!$X:$X,'[1]III. Quarters Since Disburse'!$H:$H,'Report June'!BG$381,'[1]III. Quarters Since Disburse'!$G:$G,'Report June'!$AY427)</f>
        <v>#VALUE!</v>
      </c>
      <c r="BH427" s="43" t="e">
        <f>SUMIFS('[1]III. Quarters Since Disburse'!$X:$X,'[1]III. Quarters Since Disburse'!$H:$H,'Report June'!BH$381,'[1]III. Quarters Since Disburse'!$G:$G,'Report June'!$AY427)</f>
        <v>#VALUE!</v>
      </c>
      <c r="BI427" s="43" t="e">
        <f>SUMIFS('[1]III. Quarters Since Disburse'!$X:$X,'[1]III. Quarters Since Disburse'!$H:$H,'Report June'!BI$381,'[1]III. Quarters Since Disburse'!$G:$G,'Report June'!$AY427)</f>
        <v>#VALUE!</v>
      </c>
      <c r="BJ427" s="43" t="e">
        <f>SUMIFS('[1]III. Quarters Since Disburse'!$X:$X,'[1]III. Quarters Since Disburse'!$H:$H,'Report June'!BJ$381,'[1]III. Quarters Since Disburse'!$G:$G,'Report June'!$AY427)</f>
        <v>#VALUE!</v>
      </c>
      <c r="BK427" s="43" t="e">
        <f>SUMIFS('[1]III. Quarters Since Disburse'!$X:$X,'[1]III. Quarters Since Disburse'!$H:$H,'Report June'!BK$381,'[1]III. Quarters Since Disburse'!$G:$G,'Report June'!$AY427)</f>
        <v>#VALUE!</v>
      </c>
      <c r="BL427" s="43" t="e">
        <f>SUMIFS('[1]III. Quarters Since Disburse'!$X:$X,'[1]III. Quarters Since Disburse'!$H:$H,'Report June'!BL$381,'[1]III. Quarters Since Disburse'!$G:$G,'Report June'!$AY427)</f>
        <v>#VALUE!</v>
      </c>
      <c r="BM427" s="43" t="e">
        <f>SUMIFS('[1]III. Quarters Since Disburse'!$X:$X,'[1]III. Quarters Since Disburse'!$H:$H,'Report June'!BM$381,'[1]III. Quarters Since Disburse'!$G:$G,'Report June'!$AY427)</f>
        <v>#VALUE!</v>
      </c>
      <c r="BN427" s="43" t="e">
        <f>SUMIFS('[1]III. Quarters Since Disburse'!$X:$X,'[1]III. Quarters Since Disburse'!$H:$H,'Report June'!BN$381,'[1]III. Quarters Since Disburse'!$G:$G,'Report June'!$AY427)</f>
        <v>#VALUE!</v>
      </c>
      <c r="BO427" s="43" t="e">
        <f>SUMIFS('[1]III. Quarters Since Disburse'!$X:$X,'[1]III. Quarters Since Disburse'!$H:$H,'Report June'!BO$381,'[1]III. Quarters Since Disburse'!$G:$G,'Report June'!$AY427)</f>
        <v>#VALUE!</v>
      </c>
      <c r="BP427" s="43" t="e">
        <f>SUMIFS('[1]III. Quarters Since Disburse'!$X:$X,'[1]III. Quarters Since Disburse'!$H:$H,'Report June'!BP$381,'[1]III. Quarters Since Disburse'!$G:$G,'Report June'!$AY427)</f>
        <v>#VALUE!</v>
      </c>
      <c r="BQ427" s="43" t="e">
        <f>SUMIFS('[1]III. Quarters Since Disburse'!$X:$X,'[1]III. Quarters Since Disburse'!$H:$H,'Report June'!BQ$381,'[1]III. Quarters Since Disburse'!$G:$G,'Report June'!$AY427)</f>
        <v>#VALUE!</v>
      </c>
      <c r="BR427" s="43" t="e">
        <f>SUMIFS('[1]III. Quarters Since Disburse'!$X:$X,'[1]III. Quarters Since Disburse'!$H:$H,'Report June'!BR$381,'[1]III. Quarters Since Disburse'!$G:$G,'Report June'!$AY427)</f>
        <v>#VALUE!</v>
      </c>
      <c r="BS427" s="43" t="e">
        <f>SUMIFS('[1]III. Quarters Since Disburse'!$X:$X,'[1]III. Quarters Since Disburse'!$H:$H,'Report June'!BS$381,'[1]III. Quarters Since Disburse'!$G:$G,'Report June'!$AY427)</f>
        <v>#VALUE!</v>
      </c>
      <c r="BT427" s="43" t="e">
        <f>SUMIFS('[1]III. Quarters Since Disburse'!$X:$X,'[1]III. Quarters Since Disburse'!$H:$H,'Report June'!BT$381,'[1]III. Quarters Since Disburse'!$G:$G,'Report June'!$AY427)</f>
        <v>#VALUE!</v>
      </c>
      <c r="BU427" s="43" t="e">
        <f>SUMIFS('[1]III. Quarters Since Disburse'!$X:$X,'[1]III. Quarters Since Disburse'!$H:$H,'Report June'!BU$381,'[1]III. Quarters Since Disburse'!$G:$G,'Report June'!$AY427)</f>
        <v>#VALUE!</v>
      </c>
      <c r="BV427" s="43" t="e">
        <f>SUMIFS('[1]III. Quarters Since Disburse'!$X:$X,'[1]III. Quarters Since Disburse'!$H:$H,'Report June'!BV$381,'[1]III. Quarters Since Disburse'!$G:$G,'Report June'!$AY427)</f>
        <v>#VALUE!</v>
      </c>
      <c r="BW427" s="43" t="e">
        <f>SUMIFS('[1]III. Quarters Since Disburse'!$X:$X,'[1]III. Quarters Since Disburse'!$H:$H,'Report June'!BW$381,'[1]III. Quarters Since Disburse'!$G:$G,'Report June'!$AY427)</f>
        <v>#VALUE!</v>
      </c>
      <c r="BX427" s="43" t="e">
        <f>SUMIFS('[1]III. Quarters Since Disburse'!$X:$X,'[1]III. Quarters Since Disburse'!$H:$H,'Report June'!BX$381,'[1]III. Quarters Since Disburse'!$G:$G,'Report June'!$AY427)</f>
        <v>#VALUE!</v>
      </c>
      <c r="BY427" s="43" t="e">
        <f>SUMIFS('[1]III. Quarters Since Disburse'!$X:$X,'[1]III. Quarters Since Disburse'!$H:$H,'Report June'!BY$381,'[1]III. Quarters Since Disburse'!$G:$G,'Report June'!$AY427)</f>
        <v>#VALUE!</v>
      </c>
      <c r="BZ427" s="43"/>
      <c r="CA427" s="43"/>
      <c r="CB427" s="43"/>
      <c r="CC427" s="43"/>
      <c r="CD427" s="43"/>
      <c r="CE427" s="43"/>
      <c r="CF427" s="52"/>
      <c r="CG427" s="52"/>
    </row>
    <row r="428" spans="1:156" ht="15" customHeight="1">
      <c r="A428" s="44"/>
      <c r="B428" s="44"/>
      <c r="C428" s="44"/>
      <c r="D428" s="44"/>
      <c r="E428" s="44"/>
      <c r="F428" s="44"/>
      <c r="G428" s="44"/>
      <c r="H428" s="44"/>
      <c r="I428" s="44"/>
      <c r="J428" s="44"/>
      <c r="K428" s="44"/>
      <c r="L428" s="44"/>
      <c r="M428" s="44"/>
      <c r="N428" s="44"/>
      <c r="O428" s="44"/>
      <c r="P428" s="44"/>
      <c r="Q428" s="44"/>
      <c r="R428" s="44"/>
      <c r="S428" s="44"/>
      <c r="T428" s="44"/>
      <c r="U428" s="44"/>
      <c r="V428" s="44"/>
      <c r="W428" s="44"/>
      <c r="X428" s="44"/>
      <c r="Y428" s="44"/>
      <c r="Z428" s="44"/>
      <c r="AA428" s="44"/>
      <c r="AB428" s="44"/>
      <c r="AC428" s="44"/>
      <c r="AD428" s="44"/>
      <c r="AE428" s="44"/>
      <c r="AF428" s="44"/>
      <c r="AG428" s="44"/>
      <c r="AH428" s="44"/>
      <c r="AI428" s="44"/>
      <c r="AJ428" s="44"/>
      <c r="AK428" s="44"/>
      <c r="AL428" s="44"/>
      <c r="AM428" s="44"/>
      <c r="AN428" s="44"/>
      <c r="AO428" s="44"/>
      <c r="AP428" s="44"/>
      <c r="AQ428" s="44"/>
      <c r="AR428" s="44"/>
      <c r="AS428" s="44"/>
      <c r="AT428" s="44"/>
      <c r="AU428" s="44"/>
      <c r="AV428" s="44"/>
      <c r="AY428" s="48">
        <v>2019</v>
      </c>
      <c r="AZ428" s="43" t="e">
        <f>SUMIFS('[1]III. Quarters Since Disburse'!$X:$X,'[1]III. Quarters Since Disburse'!$H:$H,'Report June'!AZ$381,'[1]III. Quarters Since Disburse'!$G:$G,'Report June'!$AY428)</f>
        <v>#VALUE!</v>
      </c>
      <c r="BA428" s="43" t="e">
        <f>SUMIFS('[1]III. Quarters Since Disburse'!$X:$X,'[1]III. Quarters Since Disburse'!$H:$H,'Report June'!BA$381,'[1]III. Quarters Since Disburse'!$G:$G,'Report June'!$AY428)</f>
        <v>#VALUE!</v>
      </c>
      <c r="BB428" s="43" t="e">
        <f>SUMIFS('[1]III. Quarters Since Disburse'!$X:$X,'[1]III. Quarters Since Disburse'!$H:$H,'Report June'!BB$381,'[1]III. Quarters Since Disburse'!$G:$G,'Report June'!$AY428)</f>
        <v>#VALUE!</v>
      </c>
      <c r="BC428" s="43" t="e">
        <f>SUMIFS('[1]III. Quarters Since Disburse'!$X:$X,'[1]III. Quarters Since Disburse'!$H:$H,'Report June'!BC$381,'[1]III. Quarters Since Disburse'!$G:$G,'Report June'!$AY428)</f>
        <v>#VALUE!</v>
      </c>
      <c r="BD428" s="43" t="e">
        <f>SUMIFS('[1]III. Quarters Since Disburse'!$X:$X,'[1]III. Quarters Since Disburse'!$H:$H,'Report June'!BD$381,'[1]III. Quarters Since Disburse'!$G:$G,'Report June'!$AY428)</f>
        <v>#VALUE!</v>
      </c>
      <c r="BE428" s="43" t="e">
        <f>SUMIFS('[1]III. Quarters Since Disburse'!$X:$X,'[1]III. Quarters Since Disburse'!$H:$H,'Report June'!BE$381,'[1]III. Quarters Since Disburse'!$G:$G,'Report June'!$AY428)</f>
        <v>#VALUE!</v>
      </c>
      <c r="BF428" s="43" t="e">
        <f>SUMIFS('[1]III. Quarters Since Disburse'!$X:$X,'[1]III. Quarters Since Disburse'!$H:$H,'Report June'!BF$381,'[1]III. Quarters Since Disburse'!$G:$G,'Report June'!$AY428)</f>
        <v>#VALUE!</v>
      </c>
      <c r="BG428" s="43" t="e">
        <f>SUMIFS('[1]III. Quarters Since Disburse'!$X:$X,'[1]III. Quarters Since Disburse'!$H:$H,'Report June'!BG$381,'[1]III. Quarters Since Disburse'!$G:$G,'Report June'!$AY428)</f>
        <v>#VALUE!</v>
      </c>
      <c r="BH428" s="43" t="e">
        <f>SUMIFS('[1]III. Quarters Since Disburse'!$X:$X,'[1]III. Quarters Since Disburse'!$H:$H,'Report June'!BH$381,'[1]III. Quarters Since Disburse'!$G:$G,'Report June'!$AY428)</f>
        <v>#VALUE!</v>
      </c>
      <c r="BI428" s="43" t="e">
        <f>SUMIFS('[1]III. Quarters Since Disburse'!$X:$X,'[1]III. Quarters Since Disburse'!$H:$H,'Report June'!BI$381,'[1]III. Quarters Since Disburse'!$G:$G,'Report June'!$AY428)</f>
        <v>#VALUE!</v>
      </c>
      <c r="BJ428" s="43" t="e">
        <f>SUMIFS('[1]III. Quarters Since Disburse'!$X:$X,'[1]III. Quarters Since Disburse'!$H:$H,'Report June'!BJ$381,'[1]III. Quarters Since Disburse'!$G:$G,'Report June'!$AY428)</f>
        <v>#VALUE!</v>
      </c>
      <c r="BK428" s="43" t="e">
        <f>SUMIFS('[1]III. Quarters Since Disburse'!$X:$X,'[1]III. Quarters Since Disburse'!$H:$H,'Report June'!BK$381,'[1]III. Quarters Since Disburse'!$G:$G,'Report June'!$AY428)</f>
        <v>#VALUE!</v>
      </c>
      <c r="BL428" s="43" t="e">
        <f>SUMIFS('[1]III. Quarters Since Disburse'!$X:$X,'[1]III. Quarters Since Disburse'!$H:$H,'Report June'!BL$381,'[1]III. Quarters Since Disburse'!$G:$G,'Report June'!$AY428)</f>
        <v>#VALUE!</v>
      </c>
      <c r="BM428" s="43" t="e">
        <f>SUMIFS('[1]III. Quarters Since Disburse'!$X:$X,'[1]III. Quarters Since Disburse'!$H:$H,'Report June'!BM$381,'[1]III. Quarters Since Disburse'!$G:$G,'Report June'!$AY428)</f>
        <v>#VALUE!</v>
      </c>
      <c r="BN428" s="43" t="e">
        <f>SUMIFS('[1]III. Quarters Since Disburse'!$X:$X,'[1]III. Quarters Since Disburse'!$H:$H,'Report June'!BN$381,'[1]III. Quarters Since Disburse'!$G:$G,'Report June'!$AY428)</f>
        <v>#VALUE!</v>
      </c>
      <c r="BO428" s="43" t="e">
        <f>SUMIFS('[1]III. Quarters Since Disburse'!$X:$X,'[1]III. Quarters Since Disburse'!$H:$H,'Report June'!BO$381,'[1]III. Quarters Since Disburse'!$G:$G,'Report June'!$AY428)</f>
        <v>#VALUE!</v>
      </c>
      <c r="BP428" s="43" t="e">
        <f>SUMIFS('[1]III. Quarters Since Disburse'!$X:$X,'[1]III. Quarters Since Disburse'!$H:$H,'Report June'!BP$381,'[1]III. Quarters Since Disburse'!$G:$G,'Report June'!$AY428)</f>
        <v>#VALUE!</v>
      </c>
      <c r="BQ428" s="43" t="e">
        <f>SUMIFS('[1]III. Quarters Since Disburse'!$X:$X,'[1]III. Quarters Since Disburse'!$H:$H,'Report June'!BQ$381,'[1]III. Quarters Since Disburse'!$G:$G,'Report June'!$AY428)</f>
        <v>#VALUE!</v>
      </c>
      <c r="BR428" s="43" t="e">
        <f>SUMIFS('[1]III. Quarters Since Disburse'!$X:$X,'[1]III. Quarters Since Disburse'!$H:$H,'Report June'!BR$381,'[1]III. Quarters Since Disburse'!$G:$G,'Report June'!$AY428)</f>
        <v>#VALUE!</v>
      </c>
      <c r="BS428" s="43" t="e">
        <f>SUMIFS('[1]III. Quarters Since Disburse'!$X:$X,'[1]III. Quarters Since Disburse'!$H:$H,'Report June'!BS$381,'[1]III. Quarters Since Disburse'!$G:$G,'Report June'!$AY428)</f>
        <v>#VALUE!</v>
      </c>
      <c r="BT428" s="43" t="e">
        <f>SUMIFS('[1]III. Quarters Since Disburse'!$X:$X,'[1]III. Quarters Since Disburse'!$H:$H,'Report June'!BT$381,'[1]III. Quarters Since Disburse'!$G:$G,'Report June'!$AY428)</f>
        <v>#VALUE!</v>
      </c>
      <c r="BU428" s="43" t="e">
        <f>SUMIFS('[1]III. Quarters Since Disburse'!$X:$X,'[1]III. Quarters Since Disburse'!$H:$H,'Report June'!BU$381,'[1]III. Quarters Since Disburse'!$G:$G,'Report June'!$AY428)</f>
        <v>#VALUE!</v>
      </c>
      <c r="BV428" s="43"/>
      <c r="BW428" s="43"/>
      <c r="BX428" s="43"/>
      <c r="BY428" s="43"/>
      <c r="BZ428" s="43"/>
      <c r="CA428" s="43"/>
      <c r="CB428" s="43"/>
      <c r="CC428" s="43"/>
      <c r="CD428" s="43"/>
      <c r="CE428" s="43"/>
      <c r="CF428" s="52"/>
      <c r="CG428" s="52"/>
    </row>
    <row r="429" spans="1:156" ht="15" customHeight="1">
      <c r="A429" s="44"/>
      <c r="B429" s="44"/>
      <c r="C429" s="44"/>
      <c r="D429" s="44"/>
      <c r="E429" s="44"/>
      <c r="F429" s="44"/>
      <c r="G429" s="44"/>
      <c r="H429" s="44"/>
      <c r="I429" s="44"/>
      <c r="J429" s="44"/>
      <c r="K429" s="44"/>
      <c r="L429" s="44"/>
      <c r="M429" s="44"/>
      <c r="N429" s="44"/>
      <c r="O429" s="44"/>
      <c r="P429" s="44"/>
      <c r="Q429" s="44"/>
      <c r="R429" s="44"/>
      <c r="S429" s="44"/>
      <c r="T429" s="44"/>
      <c r="U429" s="44"/>
      <c r="V429" s="44"/>
      <c r="W429" s="44"/>
      <c r="X429" s="44"/>
      <c r="Y429" s="44"/>
      <c r="Z429" s="44"/>
      <c r="AA429" s="44"/>
      <c r="AB429" s="44"/>
      <c r="AC429" s="44"/>
      <c r="AD429" s="44"/>
      <c r="AE429" s="44"/>
      <c r="AF429" s="44"/>
      <c r="AG429" s="44"/>
      <c r="AH429" s="44"/>
      <c r="AI429" s="44"/>
      <c r="AJ429" s="44"/>
      <c r="AK429" s="44"/>
      <c r="AL429" s="44"/>
      <c r="AM429" s="44"/>
      <c r="AN429" s="44"/>
      <c r="AO429" s="44"/>
      <c r="AP429" s="44"/>
      <c r="AQ429" s="44"/>
      <c r="AR429" s="44"/>
      <c r="AS429" s="44"/>
      <c r="AT429" s="44"/>
      <c r="AU429" s="44"/>
      <c r="AV429" s="44"/>
      <c r="AY429" s="48">
        <v>2020</v>
      </c>
      <c r="AZ429" s="43" t="e">
        <f>SUMIFS('[1]III. Quarters Since Disburse'!$X:$X,'[1]III. Quarters Since Disburse'!$H:$H,'Report June'!AZ$381,'[1]III. Quarters Since Disburse'!$G:$G,'Report June'!$AY429)</f>
        <v>#VALUE!</v>
      </c>
      <c r="BA429" s="43" t="e">
        <f>SUMIFS('[1]III. Quarters Since Disburse'!$X:$X,'[1]III. Quarters Since Disburse'!$H:$H,'Report June'!BA$381,'[1]III. Quarters Since Disburse'!$G:$G,'Report June'!$AY429)</f>
        <v>#VALUE!</v>
      </c>
      <c r="BB429" s="43" t="e">
        <f>SUMIFS('[1]III. Quarters Since Disburse'!$X:$X,'[1]III. Quarters Since Disburse'!$H:$H,'Report June'!BB$381,'[1]III. Quarters Since Disburse'!$G:$G,'Report June'!$AY429)</f>
        <v>#VALUE!</v>
      </c>
      <c r="BC429" s="43" t="e">
        <f>SUMIFS('[1]III. Quarters Since Disburse'!$X:$X,'[1]III. Quarters Since Disburse'!$H:$H,'Report June'!BC$381,'[1]III. Quarters Since Disburse'!$G:$G,'Report June'!$AY429)</f>
        <v>#VALUE!</v>
      </c>
      <c r="BD429" s="43" t="e">
        <f>SUMIFS('[1]III. Quarters Since Disburse'!$X:$X,'[1]III. Quarters Since Disburse'!$H:$H,'Report June'!BD$381,'[1]III. Quarters Since Disburse'!$G:$G,'Report June'!$AY429)</f>
        <v>#VALUE!</v>
      </c>
      <c r="BE429" s="43" t="e">
        <f>SUMIFS('[1]III. Quarters Since Disburse'!$X:$X,'[1]III. Quarters Since Disburse'!$H:$H,'Report June'!BE$381,'[1]III. Quarters Since Disburse'!$G:$G,'Report June'!$AY429)</f>
        <v>#VALUE!</v>
      </c>
      <c r="BF429" s="43" t="e">
        <f>SUMIFS('[1]III. Quarters Since Disburse'!$X:$X,'[1]III. Quarters Since Disburse'!$H:$H,'Report June'!BF$381,'[1]III. Quarters Since Disburse'!$G:$G,'Report June'!$AY429)</f>
        <v>#VALUE!</v>
      </c>
      <c r="BG429" s="43" t="e">
        <f>SUMIFS('[1]III. Quarters Since Disburse'!$X:$X,'[1]III. Quarters Since Disburse'!$H:$H,'Report June'!BG$381,'[1]III. Quarters Since Disburse'!$G:$G,'Report June'!$AY429)</f>
        <v>#VALUE!</v>
      </c>
      <c r="BH429" s="43" t="e">
        <f>SUMIFS('[1]III. Quarters Since Disburse'!$X:$X,'[1]III. Quarters Since Disburse'!$H:$H,'Report June'!BH$381,'[1]III. Quarters Since Disburse'!$G:$G,'Report June'!$AY429)</f>
        <v>#VALUE!</v>
      </c>
      <c r="BI429" s="43" t="e">
        <f>SUMIFS('[1]III. Quarters Since Disburse'!$X:$X,'[1]III. Quarters Since Disburse'!$H:$H,'Report June'!BI$381,'[1]III. Quarters Since Disburse'!$G:$G,'Report June'!$AY429)</f>
        <v>#VALUE!</v>
      </c>
      <c r="BJ429" s="43" t="e">
        <f>SUMIFS('[1]III. Quarters Since Disburse'!$X:$X,'[1]III. Quarters Since Disburse'!$H:$H,'Report June'!BJ$381,'[1]III. Quarters Since Disburse'!$G:$G,'Report June'!$AY429)</f>
        <v>#VALUE!</v>
      </c>
      <c r="BK429" s="43" t="e">
        <f>SUMIFS('[1]III. Quarters Since Disburse'!$X:$X,'[1]III. Quarters Since Disburse'!$H:$H,'Report June'!BK$381,'[1]III. Quarters Since Disburse'!$G:$G,'Report June'!$AY429)</f>
        <v>#VALUE!</v>
      </c>
      <c r="BL429" s="43" t="e">
        <f>SUMIFS('[1]III. Quarters Since Disburse'!$X:$X,'[1]III. Quarters Since Disburse'!$H:$H,'Report June'!BL$381,'[1]III. Quarters Since Disburse'!$G:$G,'Report June'!$AY429)</f>
        <v>#VALUE!</v>
      </c>
      <c r="BM429" s="43" t="e">
        <f>SUMIFS('[1]III. Quarters Since Disburse'!$X:$X,'[1]III. Quarters Since Disburse'!$H:$H,'Report June'!BM$381,'[1]III. Quarters Since Disburse'!$G:$G,'Report June'!$AY429)</f>
        <v>#VALUE!</v>
      </c>
      <c r="BN429" s="43" t="e">
        <f>SUMIFS('[1]III. Quarters Since Disburse'!$X:$X,'[1]III. Quarters Since Disburse'!$H:$H,'Report June'!BN$381,'[1]III. Quarters Since Disburse'!$G:$G,'Report June'!$AY429)</f>
        <v>#VALUE!</v>
      </c>
      <c r="BO429" s="43" t="e">
        <f>SUMIFS('[1]III. Quarters Since Disburse'!$X:$X,'[1]III. Quarters Since Disburse'!$H:$H,'Report June'!BO$381,'[1]III. Quarters Since Disburse'!$G:$G,'Report June'!$AY429)</f>
        <v>#VALUE!</v>
      </c>
      <c r="BP429" s="43" t="e">
        <f>SUMIFS('[1]III. Quarters Since Disburse'!$X:$X,'[1]III. Quarters Since Disburse'!$H:$H,'Report June'!BP$381,'[1]III. Quarters Since Disburse'!$G:$G,'Report June'!$AY429)</f>
        <v>#VALUE!</v>
      </c>
      <c r="BQ429" s="43" t="e">
        <f>SUMIFS('[1]III. Quarters Since Disburse'!$X:$X,'[1]III. Quarters Since Disburse'!$H:$H,'Report June'!BQ$381,'[1]III. Quarters Since Disburse'!$G:$G,'Report June'!$AY429)</f>
        <v>#VALUE!</v>
      </c>
      <c r="BR429" s="43"/>
      <c r="BS429" s="43"/>
      <c r="BT429" s="43"/>
      <c r="BU429" s="43"/>
      <c r="BV429" s="43"/>
      <c r="BW429" s="43"/>
      <c r="BX429" s="43"/>
      <c r="BY429" s="43"/>
      <c r="BZ429" s="43"/>
      <c r="CA429" s="43"/>
      <c r="CB429" s="43"/>
      <c r="CC429" s="43"/>
      <c r="CD429" s="43"/>
      <c r="CE429" s="43"/>
      <c r="CF429" s="52"/>
      <c r="CG429" s="52"/>
    </row>
    <row r="430" spans="1:156" ht="15" customHeight="1">
      <c r="A430" s="44"/>
      <c r="B430" s="44"/>
      <c r="C430" s="44"/>
      <c r="D430" s="44"/>
      <c r="E430" s="44"/>
      <c r="F430" s="44"/>
      <c r="G430" s="44"/>
      <c r="H430" s="44"/>
      <c r="I430" s="44"/>
      <c r="J430" s="44"/>
      <c r="K430" s="44"/>
      <c r="L430" s="44"/>
      <c r="M430" s="44"/>
      <c r="N430" s="44"/>
      <c r="O430" s="44"/>
      <c r="P430" s="44"/>
      <c r="Q430" s="44"/>
      <c r="R430" s="44"/>
      <c r="S430" s="44"/>
      <c r="T430" s="44"/>
      <c r="U430" s="44"/>
      <c r="V430" s="44"/>
      <c r="W430" s="44"/>
      <c r="X430" s="44"/>
      <c r="Y430" s="44"/>
      <c r="Z430" s="44"/>
      <c r="AA430" s="44"/>
      <c r="AB430" s="44"/>
      <c r="AC430" s="44"/>
      <c r="AD430" s="44"/>
      <c r="AE430" s="44"/>
      <c r="AF430" s="44"/>
      <c r="AG430" s="44"/>
      <c r="AH430" s="44"/>
      <c r="AI430" s="44"/>
      <c r="AJ430" s="44"/>
      <c r="AK430" s="44"/>
      <c r="AL430" s="44"/>
      <c r="AM430" s="44"/>
      <c r="AN430" s="44"/>
      <c r="AO430" s="44"/>
      <c r="AP430" s="44"/>
      <c r="AQ430" s="44"/>
      <c r="AR430" s="44"/>
      <c r="AS430" s="44"/>
      <c r="AT430" s="44"/>
      <c r="AU430" s="44"/>
      <c r="AV430" s="44"/>
      <c r="AY430" s="48">
        <v>2021</v>
      </c>
      <c r="AZ430" s="43" t="e">
        <f>SUMIFS('[1]III. Quarters Since Disburse'!$X:$X,'[1]III. Quarters Since Disburse'!$H:$H,'Report June'!AZ$381,'[1]III. Quarters Since Disburse'!$G:$G,'Report June'!$AY430)</f>
        <v>#VALUE!</v>
      </c>
      <c r="BA430" s="43" t="e">
        <f>SUMIFS('[1]III. Quarters Since Disburse'!$X:$X,'[1]III. Quarters Since Disburse'!$H:$H,'Report June'!BA$381,'[1]III. Quarters Since Disburse'!$G:$G,'Report June'!$AY430)</f>
        <v>#VALUE!</v>
      </c>
      <c r="BB430" s="43" t="e">
        <f>SUMIFS('[1]III. Quarters Since Disburse'!$X:$X,'[1]III. Quarters Since Disburse'!$H:$H,'Report June'!BB$381,'[1]III. Quarters Since Disburse'!$G:$G,'Report June'!$AY430)</f>
        <v>#VALUE!</v>
      </c>
      <c r="BC430" s="43" t="e">
        <f>SUMIFS('[1]III. Quarters Since Disburse'!$X:$X,'[1]III. Quarters Since Disburse'!$H:$H,'Report June'!BC$381,'[1]III. Quarters Since Disburse'!$G:$G,'Report June'!$AY430)</f>
        <v>#VALUE!</v>
      </c>
      <c r="BD430" s="43" t="e">
        <f>SUMIFS('[1]III. Quarters Since Disburse'!$X:$X,'[1]III. Quarters Since Disburse'!$H:$H,'Report June'!BD$381,'[1]III. Quarters Since Disburse'!$G:$G,'Report June'!$AY430)</f>
        <v>#VALUE!</v>
      </c>
      <c r="BE430" s="43" t="e">
        <f>SUMIFS('[1]III. Quarters Since Disburse'!$X:$X,'[1]III. Quarters Since Disburse'!$H:$H,'Report June'!BE$381,'[1]III. Quarters Since Disburse'!$G:$G,'Report June'!$AY430)</f>
        <v>#VALUE!</v>
      </c>
      <c r="BF430" s="43" t="e">
        <f>SUMIFS('[1]III. Quarters Since Disburse'!$X:$X,'[1]III. Quarters Since Disburse'!$H:$H,'Report June'!BF$381,'[1]III. Quarters Since Disburse'!$G:$G,'Report June'!$AY430)</f>
        <v>#VALUE!</v>
      </c>
      <c r="BG430" s="43" t="e">
        <f>SUMIFS('[1]III. Quarters Since Disburse'!$X:$X,'[1]III. Quarters Since Disburse'!$H:$H,'Report June'!BG$381,'[1]III. Quarters Since Disburse'!$G:$G,'Report June'!$AY430)</f>
        <v>#VALUE!</v>
      </c>
      <c r="BH430" s="43" t="e">
        <f>SUMIFS('[1]III. Quarters Since Disburse'!$X:$X,'[1]III. Quarters Since Disburse'!$H:$H,'Report June'!BH$381,'[1]III. Quarters Since Disburse'!$G:$G,'Report June'!$AY430)</f>
        <v>#VALUE!</v>
      </c>
      <c r="BI430" s="43" t="e">
        <f>SUMIFS('[1]III. Quarters Since Disburse'!$X:$X,'[1]III. Quarters Since Disburse'!$H:$H,'Report June'!BI$381,'[1]III. Quarters Since Disburse'!$G:$G,'Report June'!$AY430)</f>
        <v>#VALUE!</v>
      </c>
      <c r="BJ430" s="43" t="e">
        <f>SUMIFS('[1]III. Quarters Since Disburse'!$X:$X,'[1]III. Quarters Since Disburse'!$H:$H,'Report June'!BJ$381,'[1]III. Quarters Since Disburse'!$G:$G,'Report June'!$AY430)</f>
        <v>#VALUE!</v>
      </c>
      <c r="BK430" s="43" t="e">
        <f>SUMIFS('[1]III. Quarters Since Disburse'!$X:$X,'[1]III. Quarters Since Disburse'!$H:$H,'Report June'!BK$381,'[1]III. Quarters Since Disburse'!$G:$G,'Report June'!$AY430)</f>
        <v>#VALUE!</v>
      </c>
      <c r="BL430" s="43" t="e">
        <f>SUMIFS('[1]III. Quarters Since Disburse'!$X:$X,'[1]III. Quarters Since Disburse'!$H:$H,'Report June'!BL$381,'[1]III. Quarters Since Disburse'!$G:$G,'Report June'!$AY430)</f>
        <v>#VALUE!</v>
      </c>
      <c r="BM430" s="43" t="e">
        <f>SUMIFS('[1]III. Quarters Since Disburse'!$X:$X,'[1]III. Quarters Since Disburse'!$H:$H,'Report June'!BM$381,'[1]III. Quarters Since Disburse'!$G:$G,'Report June'!$AY430)</f>
        <v>#VALUE!</v>
      </c>
      <c r="BN430" s="43"/>
      <c r="BO430" s="43"/>
      <c r="BP430" s="43"/>
      <c r="BQ430" s="43"/>
      <c r="BR430" s="43"/>
      <c r="BS430" s="43"/>
      <c r="BT430" s="43"/>
      <c r="BU430" s="43"/>
      <c r="BV430" s="43"/>
      <c r="BW430" s="43"/>
      <c r="BX430" s="43"/>
      <c r="BY430" s="43"/>
      <c r="BZ430" s="43"/>
      <c r="CA430" s="43"/>
      <c r="CB430" s="43"/>
      <c r="CC430" s="43"/>
      <c r="CD430" s="43"/>
      <c r="CE430" s="43"/>
      <c r="CF430" s="52"/>
      <c r="CG430" s="52"/>
    </row>
    <row r="431" spans="1:156" ht="15" customHeight="1">
      <c r="A431" s="44"/>
      <c r="B431" s="44"/>
      <c r="C431" s="44"/>
      <c r="D431" s="44"/>
      <c r="E431" s="44"/>
      <c r="F431" s="44"/>
      <c r="G431" s="44"/>
      <c r="H431" s="44"/>
      <c r="I431" s="44"/>
      <c r="J431" s="44"/>
      <c r="K431" s="44"/>
      <c r="L431" s="44"/>
      <c r="M431" s="44"/>
      <c r="N431" s="44"/>
      <c r="O431" s="44"/>
      <c r="P431" s="44"/>
      <c r="Q431" s="44"/>
      <c r="R431" s="44"/>
      <c r="S431" s="44"/>
      <c r="T431" s="44"/>
      <c r="U431" s="44"/>
      <c r="V431" s="44"/>
      <c r="W431" s="44"/>
      <c r="X431" s="44"/>
      <c r="Y431" s="44"/>
      <c r="Z431" s="44"/>
      <c r="AA431" s="44"/>
      <c r="AB431" s="44"/>
      <c r="AC431" s="44"/>
      <c r="AD431" s="44"/>
      <c r="AE431" s="44"/>
      <c r="AF431" s="44"/>
      <c r="AG431" s="44"/>
      <c r="AH431" s="44"/>
      <c r="AI431" s="44"/>
      <c r="AJ431" s="44"/>
      <c r="AK431" s="44"/>
      <c r="AL431" s="44"/>
      <c r="AM431" s="44"/>
      <c r="AN431" s="44"/>
      <c r="AO431" s="44"/>
      <c r="AP431" s="44"/>
      <c r="AQ431" s="44"/>
      <c r="AR431" s="44"/>
      <c r="AS431" s="44"/>
      <c r="AT431" s="44"/>
      <c r="AU431" s="44"/>
      <c r="AV431" s="44"/>
      <c r="AY431" s="48">
        <v>2022</v>
      </c>
      <c r="AZ431" s="43" t="e">
        <f>SUMIFS('[1]III. Quarters Since Disburse'!$X:$X,'[1]III. Quarters Since Disburse'!$H:$H,'Report June'!AZ$381,'[1]III. Quarters Since Disburse'!$G:$G,'Report June'!$AY431)</f>
        <v>#VALUE!</v>
      </c>
      <c r="BA431" s="43" t="e">
        <f>SUMIFS('[1]III. Quarters Since Disburse'!$X:$X,'[1]III. Quarters Since Disburse'!$H:$H,'Report June'!BA$381,'[1]III. Quarters Since Disburse'!$G:$G,'Report June'!$AY431)</f>
        <v>#VALUE!</v>
      </c>
      <c r="BB431" s="43" t="e">
        <f>SUMIFS('[1]III. Quarters Since Disburse'!$X:$X,'[1]III. Quarters Since Disburse'!$H:$H,'Report June'!BB$381,'[1]III. Quarters Since Disburse'!$G:$G,'Report June'!$AY431)</f>
        <v>#VALUE!</v>
      </c>
      <c r="BC431" s="43" t="e">
        <f>SUMIFS('[1]III. Quarters Since Disburse'!$X:$X,'[1]III. Quarters Since Disburse'!$H:$H,'Report June'!BC$381,'[1]III. Quarters Since Disburse'!$G:$G,'Report June'!$AY431)</f>
        <v>#VALUE!</v>
      </c>
      <c r="BD431" s="43" t="e">
        <f>SUMIFS('[1]III. Quarters Since Disburse'!$X:$X,'[1]III. Quarters Since Disburse'!$H:$H,'Report June'!BD$381,'[1]III. Quarters Since Disburse'!$G:$G,'Report June'!$AY431)</f>
        <v>#VALUE!</v>
      </c>
      <c r="BE431" s="43" t="e">
        <f>SUMIFS('[1]III. Quarters Since Disburse'!$X:$X,'[1]III. Quarters Since Disburse'!$H:$H,'Report June'!BE$381,'[1]III. Quarters Since Disburse'!$G:$G,'Report June'!$AY431)</f>
        <v>#VALUE!</v>
      </c>
      <c r="BF431" s="43" t="e">
        <f>SUMIFS('[1]III. Quarters Since Disburse'!$X:$X,'[1]III. Quarters Since Disburse'!$H:$H,'Report June'!BF$381,'[1]III. Quarters Since Disburse'!$G:$G,'Report June'!$AY431)</f>
        <v>#VALUE!</v>
      </c>
      <c r="BG431" s="43" t="e">
        <f>SUMIFS('[1]III. Quarters Since Disburse'!$X:$X,'[1]III. Quarters Since Disburse'!$H:$H,'Report June'!BG$381,'[1]III. Quarters Since Disburse'!$G:$G,'Report June'!$AY431)</f>
        <v>#VALUE!</v>
      </c>
      <c r="BH431" s="43" t="e">
        <f>SUMIFS('[1]III. Quarters Since Disburse'!$X:$X,'[1]III. Quarters Since Disburse'!$H:$H,'Report June'!BH$381,'[1]III. Quarters Since Disburse'!$G:$G,'Report June'!$AY431)</f>
        <v>#VALUE!</v>
      </c>
      <c r="BI431" s="43" t="e">
        <f>SUMIFS('[1]III. Quarters Since Disburse'!$X:$X,'[1]III. Quarters Since Disburse'!$H:$H,'Report June'!BI$381,'[1]III. Quarters Since Disburse'!$G:$G,'Report June'!$AY431)</f>
        <v>#VALUE!</v>
      </c>
      <c r="BJ431" s="43"/>
      <c r="BK431" s="43"/>
      <c r="BL431" s="43"/>
      <c r="BM431" s="43"/>
      <c r="BN431" s="43"/>
      <c r="BO431" s="43"/>
      <c r="BP431" s="43"/>
      <c r="BQ431" s="43"/>
      <c r="BR431" s="43"/>
      <c r="BS431" s="43"/>
      <c r="BT431" s="43"/>
      <c r="BU431" s="43"/>
      <c r="BV431" s="43"/>
      <c r="BW431" s="43"/>
      <c r="BX431" s="43"/>
      <c r="BY431" s="43"/>
      <c r="BZ431" s="43"/>
      <c r="CA431" s="43"/>
      <c r="CB431" s="43"/>
      <c r="CC431" s="43"/>
      <c r="CD431" s="43"/>
      <c r="CE431" s="43"/>
      <c r="CF431" s="52"/>
      <c r="CG431" s="52"/>
    </row>
    <row r="432" spans="1:156" ht="15" customHeight="1">
      <c r="A432" s="44"/>
      <c r="B432" s="44"/>
      <c r="C432" s="44"/>
      <c r="D432" s="44"/>
      <c r="E432" s="44"/>
      <c r="F432" s="44"/>
      <c r="G432" s="44"/>
      <c r="H432" s="44"/>
      <c r="I432" s="44"/>
      <c r="J432" s="44"/>
      <c r="K432" s="44"/>
      <c r="L432" s="44"/>
      <c r="M432" s="44"/>
      <c r="N432" s="44"/>
      <c r="O432" s="44"/>
      <c r="P432" s="44"/>
      <c r="Q432" s="44"/>
      <c r="R432" s="44"/>
      <c r="S432" s="44"/>
      <c r="T432" s="44"/>
      <c r="U432" s="44"/>
      <c r="V432" s="44"/>
      <c r="W432" s="44"/>
      <c r="X432" s="44"/>
      <c r="Y432" s="44"/>
      <c r="Z432" s="44"/>
      <c r="AA432" s="44"/>
      <c r="AB432" s="44"/>
      <c r="AC432" s="44"/>
      <c r="AD432" s="44"/>
      <c r="AE432" s="44"/>
      <c r="AF432" s="44"/>
      <c r="AG432" s="44"/>
      <c r="AH432" s="44"/>
      <c r="AI432" s="44"/>
      <c r="AJ432" s="44"/>
      <c r="AK432" s="44"/>
      <c r="AL432" s="44"/>
      <c r="AM432" s="44"/>
      <c r="AN432" s="44"/>
      <c r="AO432" s="44"/>
      <c r="AP432" s="44"/>
      <c r="AQ432" s="44"/>
      <c r="AR432" s="44"/>
      <c r="AS432" s="44"/>
      <c r="AT432" s="44"/>
      <c r="AU432" s="44"/>
      <c r="AV432" s="44"/>
      <c r="AY432" s="48">
        <v>2023</v>
      </c>
      <c r="AZ432" s="43" t="e">
        <f>SUMIFS('[1]III. Quarters Since Disburse'!$X:$X,'[1]III. Quarters Since Disburse'!$H:$H,'Report June'!AZ$381,'[1]III. Quarters Since Disburse'!$G:$G,'Report June'!$AY432)</f>
        <v>#VALUE!</v>
      </c>
      <c r="BA432" s="43" t="e">
        <f>SUMIFS('[1]III. Quarters Since Disburse'!$X:$X,'[1]III. Quarters Since Disburse'!$H:$H,'Report June'!BA$381,'[1]III. Quarters Since Disburse'!$G:$G,'Report June'!$AY432)</f>
        <v>#VALUE!</v>
      </c>
      <c r="BB432" s="43" t="e">
        <f>SUMIFS('[1]III. Quarters Since Disburse'!$X:$X,'[1]III. Quarters Since Disburse'!$H:$H,'Report June'!BB$381,'[1]III. Quarters Since Disburse'!$G:$G,'Report June'!$AY432)</f>
        <v>#VALUE!</v>
      </c>
      <c r="BC432" s="43" t="e">
        <f>SUMIFS('[1]III. Quarters Since Disburse'!$X:$X,'[1]III. Quarters Since Disburse'!$H:$H,'Report June'!BC$381,'[1]III. Quarters Since Disburse'!$G:$G,'Report June'!$AY432)</f>
        <v>#VALUE!</v>
      </c>
      <c r="BD432" s="43" t="e">
        <f>SUMIFS('[1]III. Quarters Since Disburse'!$X:$X,'[1]III. Quarters Since Disburse'!$H:$H,'Report June'!BD$381,'[1]III. Quarters Since Disburse'!$G:$G,'Report June'!$AY432)</f>
        <v>#VALUE!</v>
      </c>
      <c r="BE432" s="43" t="e">
        <f>SUMIFS('[1]III. Quarters Since Disburse'!$X:$X,'[1]III. Quarters Since Disburse'!$H:$H,'Report June'!BE$381,'[1]III. Quarters Since Disburse'!$G:$G,'Report June'!$AY432)</f>
        <v>#VALUE!</v>
      </c>
      <c r="BF432" s="43"/>
      <c r="BG432" s="43"/>
      <c r="BH432" s="43"/>
      <c r="BI432" s="43"/>
      <c r="BJ432" s="43"/>
      <c r="BK432" s="43"/>
      <c r="BL432" s="43"/>
      <c r="BM432" s="43"/>
      <c r="BN432" s="43"/>
      <c r="BO432" s="43"/>
      <c r="BP432" s="43"/>
      <c r="BQ432" s="43"/>
      <c r="BR432" s="43"/>
      <c r="BS432" s="43"/>
      <c r="BT432" s="43"/>
      <c r="BU432" s="43"/>
      <c r="BV432" s="43"/>
      <c r="BW432" s="43"/>
      <c r="BX432" s="43"/>
      <c r="BY432" s="43"/>
      <c r="BZ432" s="43"/>
      <c r="CA432" s="43"/>
      <c r="CB432" s="43"/>
      <c r="CC432" s="43"/>
      <c r="CD432" s="43"/>
      <c r="CE432" s="43"/>
      <c r="CF432" s="52"/>
      <c r="CG432" s="52"/>
    </row>
    <row r="433" spans="1:85" ht="15" customHeight="1">
      <c r="A433" s="44"/>
      <c r="B433" s="44"/>
      <c r="C433" s="44"/>
      <c r="D433" s="44"/>
      <c r="E433" s="44"/>
      <c r="F433" s="44"/>
      <c r="G433" s="44"/>
      <c r="H433" s="44"/>
      <c r="I433" s="44"/>
      <c r="J433" s="44"/>
      <c r="K433" s="44"/>
      <c r="L433" s="44"/>
      <c r="M433" s="44"/>
      <c r="N433" s="44"/>
      <c r="O433" s="44"/>
      <c r="P433" s="44"/>
      <c r="Q433" s="44"/>
      <c r="R433" s="44"/>
      <c r="S433" s="44"/>
      <c r="T433" s="44"/>
      <c r="U433" s="44"/>
      <c r="V433" s="44"/>
      <c r="W433" s="44"/>
      <c r="X433" s="44"/>
      <c r="Y433" s="44"/>
      <c r="Z433" s="44"/>
      <c r="AA433" s="44"/>
      <c r="AB433" s="44"/>
      <c r="AC433" s="44"/>
      <c r="AD433" s="44"/>
      <c r="AE433" s="44"/>
      <c r="AF433" s="44"/>
      <c r="AG433" s="44"/>
      <c r="AH433" s="44"/>
      <c r="AI433" s="44"/>
      <c r="AJ433" s="44"/>
      <c r="AK433" s="44"/>
      <c r="AL433" s="44"/>
      <c r="AM433" s="44"/>
      <c r="AN433" s="44"/>
      <c r="AO433" s="44"/>
      <c r="AP433" s="44"/>
      <c r="AQ433" s="44"/>
      <c r="AR433" s="44"/>
      <c r="AS433" s="44"/>
      <c r="AT433" s="44"/>
      <c r="AU433" s="73"/>
      <c r="AV433" s="44"/>
    </row>
    <row r="434" spans="1:85" ht="15" customHeight="1">
      <c r="A434" s="105" t="str">
        <f>_xlfn.CONCAT("Data as of: ", TEXT($AZ$2,"dd mmmm yyyy"))</f>
        <v>Data as of: 30 June 2025</v>
      </c>
      <c r="B434" s="105"/>
      <c r="C434" s="105"/>
      <c r="D434" s="105"/>
      <c r="E434" s="105"/>
      <c r="F434" s="105"/>
      <c r="G434" s="105"/>
      <c r="H434" s="105"/>
      <c r="I434" s="105"/>
      <c r="J434" s="105"/>
      <c r="K434" s="105"/>
      <c r="L434" s="105"/>
      <c r="M434" s="105"/>
      <c r="N434" s="105"/>
      <c r="O434" s="105"/>
      <c r="P434" s="105"/>
      <c r="Q434" s="105"/>
      <c r="R434" s="105"/>
      <c r="S434" s="105"/>
      <c r="T434" s="105"/>
      <c r="U434" s="105"/>
      <c r="V434" s="105"/>
      <c r="W434" s="105"/>
      <c r="X434" s="105"/>
      <c r="Y434" s="105"/>
      <c r="Z434" s="105"/>
      <c r="AA434" s="105"/>
      <c r="AB434" s="105"/>
      <c r="AC434" s="105"/>
      <c r="AD434" s="105"/>
      <c r="AE434" s="105"/>
      <c r="AF434" s="105"/>
      <c r="AG434" s="105"/>
      <c r="AH434" s="105"/>
      <c r="AI434" s="105"/>
      <c r="AJ434" s="105"/>
      <c r="AK434" s="105"/>
      <c r="AL434" s="105"/>
      <c r="AM434" s="105"/>
      <c r="AN434" s="105"/>
      <c r="AO434" s="105"/>
      <c r="AP434" s="105"/>
      <c r="AQ434" s="105"/>
      <c r="AR434" s="105"/>
      <c r="AS434" s="105"/>
      <c r="AT434" s="105"/>
      <c r="AU434" s="105"/>
      <c r="AV434" s="105"/>
      <c r="AY434" s="54" t="s">
        <v>85</v>
      </c>
      <c r="AZ434" s="49">
        <v>1</v>
      </c>
      <c r="BA434" s="49">
        <v>2</v>
      </c>
      <c r="BB434" s="49">
        <v>3</v>
      </c>
      <c r="BC434" s="49">
        <v>4</v>
      </c>
      <c r="BD434" s="49">
        <v>5</v>
      </c>
      <c r="BE434" s="49">
        <v>6</v>
      </c>
      <c r="BF434" s="49">
        <v>7</v>
      </c>
      <c r="BG434" s="49">
        <v>8</v>
      </c>
      <c r="BH434" s="49">
        <v>9</v>
      </c>
      <c r="BI434" s="49">
        <v>10</v>
      </c>
      <c r="BJ434" s="49">
        <v>11</v>
      </c>
      <c r="BK434" s="49">
        <v>12</v>
      </c>
      <c r="BL434" s="49">
        <v>13</v>
      </c>
      <c r="BM434" s="49">
        <v>14</v>
      </c>
      <c r="BN434" s="49">
        <v>15</v>
      </c>
      <c r="BO434" s="49">
        <v>16</v>
      </c>
      <c r="BP434" s="49">
        <v>17</v>
      </c>
      <c r="BQ434" s="49">
        <v>18</v>
      </c>
      <c r="BR434" s="49">
        <v>19</v>
      </c>
      <c r="BS434" s="49">
        <v>20</v>
      </c>
      <c r="BT434" s="49">
        <v>21</v>
      </c>
      <c r="BU434" s="49">
        <v>22</v>
      </c>
      <c r="BV434" s="49">
        <v>23</v>
      </c>
      <c r="BW434" s="49">
        <v>24</v>
      </c>
      <c r="BX434" s="49">
        <v>25</v>
      </c>
      <c r="BY434" s="49">
        <v>26</v>
      </c>
      <c r="BZ434" s="49">
        <v>27</v>
      </c>
      <c r="CA434" s="49">
        <v>28</v>
      </c>
      <c r="CB434" s="49">
        <v>29</v>
      </c>
      <c r="CC434" s="49">
        <v>30</v>
      </c>
      <c r="CD434" s="49">
        <v>31</v>
      </c>
      <c r="CE434" s="49">
        <v>32</v>
      </c>
      <c r="CF434" s="49">
        <v>33</v>
      </c>
      <c r="CG434" s="49">
        <v>34</v>
      </c>
    </row>
    <row r="435" spans="1:85" ht="15" customHeight="1">
      <c r="A435" s="108" t="s">
        <v>124</v>
      </c>
      <c r="B435" s="108"/>
      <c r="C435" s="108"/>
      <c r="D435" s="108"/>
      <c r="E435" s="108"/>
      <c r="F435" s="108"/>
      <c r="G435" s="108"/>
      <c r="H435" s="108"/>
      <c r="I435" s="108"/>
      <c r="J435" s="108"/>
      <c r="K435" s="108"/>
      <c r="L435" s="108"/>
      <c r="M435" s="108"/>
      <c r="N435" s="108"/>
      <c r="O435" s="108"/>
      <c r="P435" s="108"/>
      <c r="Q435" s="108"/>
      <c r="R435" s="108"/>
      <c r="S435" s="108"/>
      <c r="T435" s="108"/>
      <c r="U435" s="108"/>
      <c r="V435" s="108"/>
      <c r="W435" s="108"/>
      <c r="X435" s="108"/>
      <c r="Y435" s="108"/>
      <c r="Z435" s="108"/>
      <c r="AA435" s="108"/>
      <c r="AB435" s="108"/>
      <c r="AC435" s="108"/>
      <c r="AD435" s="108"/>
      <c r="AE435" s="108"/>
      <c r="AF435" s="108"/>
      <c r="AG435" s="108"/>
      <c r="AH435" s="108"/>
      <c r="AI435" s="108"/>
      <c r="AJ435" s="108"/>
      <c r="AK435" s="108"/>
      <c r="AL435" s="108"/>
      <c r="AM435" s="108"/>
      <c r="AN435" s="108"/>
      <c r="AO435" s="108"/>
      <c r="AP435" s="108"/>
      <c r="AQ435" s="108"/>
      <c r="AR435" s="108"/>
      <c r="AS435" s="108"/>
      <c r="AT435" s="108"/>
      <c r="AU435" s="108"/>
      <c r="AV435" s="108"/>
      <c r="AY435" s="48">
        <v>2016</v>
      </c>
      <c r="AZ435" s="43" t="e">
        <f>SUMIFS('[1]III. Quarters Since Disburse'!$AB:$AB,'[1]III. Quarters Since Disburse'!$H:$H,'Report June'!AZ$381,'[1]III. Quarters Since Disburse'!$G:$G,'Report June'!$AY435)</f>
        <v>#VALUE!</v>
      </c>
      <c r="BA435" s="43" t="e">
        <f>SUMIFS('[1]III. Quarters Since Disburse'!$AB:$AB,'[1]III. Quarters Since Disburse'!$H:$H,'Report June'!BA$381,'[1]III. Quarters Since Disburse'!$G:$G,'Report June'!$AY435)</f>
        <v>#VALUE!</v>
      </c>
      <c r="BB435" s="43" t="e">
        <f>SUMIFS('[1]III. Quarters Since Disburse'!$AB:$AB,'[1]III. Quarters Since Disburse'!$H:$H,'Report June'!BB$381,'[1]III. Quarters Since Disburse'!$G:$G,'Report June'!$AY435)</f>
        <v>#VALUE!</v>
      </c>
      <c r="BC435" s="43" t="e">
        <f>SUMIFS('[1]III. Quarters Since Disburse'!$AB:$AB,'[1]III. Quarters Since Disburse'!$H:$H,'Report June'!BC$381,'[1]III. Quarters Since Disburse'!$G:$G,'Report June'!$AY435)</f>
        <v>#VALUE!</v>
      </c>
      <c r="BD435" s="43" t="e">
        <f>SUMIFS('[1]III. Quarters Since Disburse'!$AB:$AB,'[1]III. Quarters Since Disburse'!$H:$H,'Report June'!BD$381,'[1]III. Quarters Since Disburse'!$G:$G,'Report June'!$AY435)</f>
        <v>#VALUE!</v>
      </c>
      <c r="BE435" s="43" t="e">
        <f>SUMIFS('[1]III. Quarters Since Disburse'!$AB:$AB,'[1]III. Quarters Since Disburse'!$H:$H,'Report June'!BE$381,'[1]III. Quarters Since Disburse'!$G:$G,'Report June'!$AY435)</f>
        <v>#VALUE!</v>
      </c>
      <c r="BF435" s="43" t="e">
        <f>SUMIFS('[1]III. Quarters Since Disburse'!$AB:$AB,'[1]III. Quarters Since Disburse'!$H:$H,'Report June'!BF$381,'[1]III. Quarters Since Disburse'!$G:$G,'Report June'!$AY435)</f>
        <v>#VALUE!</v>
      </c>
      <c r="BG435" s="43" t="e">
        <f>SUMIFS('[1]III. Quarters Since Disburse'!$AB:$AB,'[1]III. Quarters Since Disburse'!$H:$H,'Report June'!BG$381,'[1]III. Quarters Since Disburse'!$G:$G,'Report June'!$AY435)</f>
        <v>#VALUE!</v>
      </c>
      <c r="BH435" s="43" t="e">
        <f>SUMIFS('[1]III. Quarters Since Disburse'!$AB:$AB,'[1]III. Quarters Since Disburse'!$H:$H,'Report June'!BH$381,'[1]III. Quarters Since Disburse'!$G:$G,'Report June'!$AY435)</f>
        <v>#VALUE!</v>
      </c>
      <c r="BI435" s="43" t="e">
        <f>SUMIFS('[1]III. Quarters Since Disburse'!$AB:$AB,'[1]III. Quarters Since Disburse'!$H:$H,'Report June'!BI$381,'[1]III. Quarters Since Disburse'!$G:$G,'Report June'!$AY435)</f>
        <v>#VALUE!</v>
      </c>
      <c r="BJ435" s="43" t="e">
        <f>SUMIFS('[1]III. Quarters Since Disburse'!$AB:$AB,'[1]III. Quarters Since Disburse'!$H:$H,'Report June'!BJ$381,'[1]III. Quarters Since Disburse'!$G:$G,'Report June'!$AY435)</f>
        <v>#VALUE!</v>
      </c>
      <c r="BK435" s="43" t="e">
        <f>SUMIFS('[1]III. Quarters Since Disburse'!$AB:$AB,'[1]III. Quarters Since Disburse'!$H:$H,'Report June'!BK$381,'[1]III. Quarters Since Disburse'!$G:$G,'Report June'!$AY435)</f>
        <v>#VALUE!</v>
      </c>
      <c r="BL435" s="43" t="e">
        <f>SUMIFS('[1]III. Quarters Since Disburse'!$AB:$AB,'[1]III. Quarters Since Disburse'!$H:$H,'Report June'!BL$381,'[1]III. Quarters Since Disburse'!$G:$G,'Report June'!$AY435)</f>
        <v>#VALUE!</v>
      </c>
      <c r="BM435" s="43" t="e">
        <f>SUMIFS('[1]III. Quarters Since Disburse'!$AB:$AB,'[1]III. Quarters Since Disburse'!$H:$H,'Report June'!BM$381,'[1]III. Quarters Since Disburse'!$G:$G,'Report June'!$AY435)</f>
        <v>#VALUE!</v>
      </c>
      <c r="BN435" s="43" t="e">
        <f>SUMIFS('[1]III. Quarters Since Disburse'!$AB:$AB,'[1]III. Quarters Since Disburse'!$H:$H,'Report June'!BN$381,'[1]III. Quarters Since Disburse'!$G:$G,'Report June'!$AY435)</f>
        <v>#VALUE!</v>
      </c>
      <c r="BO435" s="43" t="e">
        <f>SUMIFS('[1]III. Quarters Since Disburse'!$AB:$AB,'[1]III. Quarters Since Disburse'!$H:$H,'Report June'!BO$381,'[1]III. Quarters Since Disburse'!$G:$G,'Report June'!$AY435)</f>
        <v>#VALUE!</v>
      </c>
      <c r="BP435" s="43" t="e">
        <f>SUMIFS('[1]III. Quarters Since Disburse'!$AB:$AB,'[1]III. Quarters Since Disburse'!$H:$H,'Report June'!BP$381,'[1]III. Quarters Since Disburse'!$G:$G,'Report June'!$AY435)</f>
        <v>#VALUE!</v>
      </c>
      <c r="BQ435" s="43" t="e">
        <f>SUMIFS('[1]III. Quarters Since Disburse'!$AB:$AB,'[1]III. Quarters Since Disburse'!$H:$H,'Report June'!BQ$381,'[1]III. Quarters Since Disburse'!$G:$G,'Report June'!$AY435)</f>
        <v>#VALUE!</v>
      </c>
      <c r="BR435" s="43" t="e">
        <f>SUMIFS('[1]III. Quarters Since Disburse'!$AB:$AB,'[1]III. Quarters Since Disburse'!$H:$H,'Report June'!BR$381,'[1]III. Quarters Since Disburse'!$G:$G,'Report June'!$AY435)</f>
        <v>#VALUE!</v>
      </c>
      <c r="BS435" s="43" t="e">
        <f>SUMIFS('[1]III. Quarters Since Disburse'!$AB:$AB,'[1]III. Quarters Since Disburse'!$H:$H,'Report June'!BS$381,'[1]III. Quarters Since Disburse'!$G:$G,'Report June'!$AY435)</f>
        <v>#VALUE!</v>
      </c>
      <c r="BT435" s="43" t="e">
        <f>SUMIFS('[1]III. Quarters Since Disburse'!$AB:$AB,'[1]III. Quarters Since Disburse'!$H:$H,'Report June'!BT$381,'[1]III. Quarters Since Disburse'!$G:$G,'Report June'!$AY435)</f>
        <v>#VALUE!</v>
      </c>
      <c r="BU435" s="43" t="e">
        <f>SUMIFS('[1]III. Quarters Since Disburse'!$AB:$AB,'[1]III. Quarters Since Disburse'!$H:$H,'Report June'!BU$381,'[1]III. Quarters Since Disburse'!$G:$G,'Report June'!$AY435)</f>
        <v>#VALUE!</v>
      </c>
      <c r="BV435" s="43" t="e">
        <f>SUMIFS('[1]III. Quarters Since Disburse'!$AB:$AB,'[1]III. Quarters Since Disburse'!$H:$H,'Report June'!BV$381,'[1]III. Quarters Since Disburse'!$G:$G,'Report June'!$AY435)</f>
        <v>#VALUE!</v>
      </c>
      <c r="BW435" s="43" t="e">
        <f>SUMIFS('[1]III. Quarters Since Disburse'!$AB:$AB,'[1]III. Quarters Since Disburse'!$H:$H,'Report June'!BW$381,'[1]III. Quarters Since Disburse'!$G:$G,'Report June'!$AY435)</f>
        <v>#VALUE!</v>
      </c>
      <c r="BX435" s="43" t="e">
        <f>SUMIFS('[1]III. Quarters Since Disburse'!$AB:$AB,'[1]III. Quarters Since Disburse'!$H:$H,'Report June'!BX$381,'[1]III. Quarters Since Disburse'!$G:$G,'Report June'!$AY435)</f>
        <v>#VALUE!</v>
      </c>
      <c r="BY435" s="43" t="e">
        <f>SUMIFS('[1]III. Quarters Since Disburse'!$AB:$AB,'[1]III. Quarters Since Disburse'!$H:$H,'Report June'!BY$381,'[1]III. Quarters Since Disburse'!$G:$G,'Report June'!$AY435)</f>
        <v>#VALUE!</v>
      </c>
      <c r="BZ435" s="43" t="e">
        <f>SUMIFS('[1]III. Quarters Since Disburse'!$AB:$AB,'[1]III. Quarters Since Disburse'!$H:$H,'Report June'!BZ$381,'[1]III. Quarters Since Disburse'!$G:$G,'Report June'!$AY435)</f>
        <v>#VALUE!</v>
      </c>
      <c r="CA435" s="43" t="e">
        <f>SUMIFS('[1]III. Quarters Since Disburse'!$AB:$AB,'[1]III. Quarters Since Disburse'!$H:$H,'Report June'!CA$381,'[1]III. Quarters Since Disburse'!$G:$G,'Report June'!$AY435)</f>
        <v>#VALUE!</v>
      </c>
      <c r="CB435" s="43" t="e">
        <f>SUMIFS('[1]III. Quarters Since Disburse'!$AB:$AB,'[1]III. Quarters Since Disburse'!$H:$H,'Report June'!CB$381,'[1]III. Quarters Since Disburse'!$G:$G,'Report June'!$AY435)</f>
        <v>#VALUE!</v>
      </c>
      <c r="CC435" s="43" t="e">
        <f>SUMIFS('[1]III. Quarters Since Disburse'!$AB:$AB,'[1]III. Quarters Since Disburse'!$H:$H,'Report June'!CC$381,'[1]III. Quarters Since Disburse'!$G:$G,'Report June'!$AY435)</f>
        <v>#VALUE!</v>
      </c>
      <c r="CD435" s="43" t="e">
        <f>SUMIFS('[1]III. Quarters Since Disburse'!$AB:$AB,'[1]III. Quarters Since Disburse'!$H:$H,'Report June'!CD$381,'[1]III. Quarters Since Disburse'!$G:$G,'Report June'!$AY435)</f>
        <v>#VALUE!</v>
      </c>
      <c r="CE435" s="43" t="e">
        <f>SUMIFS('[1]III. Quarters Since Disburse'!$AB:$AB,'[1]III. Quarters Since Disburse'!$H:$H,'Report June'!CE$381,'[1]III. Quarters Since Disburse'!$G:$G,'Report June'!$AY435)</f>
        <v>#VALUE!</v>
      </c>
      <c r="CF435" s="43" t="e">
        <f>SUMIFS('[1]III. Quarters Since Disburse'!$AB:$AB,'[1]III. Quarters Since Disburse'!$H:$H,'Report June'!CF$381,'[1]III. Quarters Since Disburse'!$G:$G,'Report June'!$AY435)</f>
        <v>#VALUE!</v>
      </c>
      <c r="CG435" s="43" t="e">
        <f>SUMIFS('[1]III. Quarters Since Disburse'!$AB:$AB,'[1]III. Quarters Since Disburse'!$H:$H,'Report June'!CG$381,'[1]III. Quarters Since Disburse'!$G:$G,'Report June'!$AY435)</f>
        <v>#VALUE!</v>
      </c>
    </row>
    <row r="436" spans="1:85" ht="15" customHeight="1">
      <c r="A436" s="108"/>
      <c r="B436" s="108"/>
      <c r="C436" s="108"/>
      <c r="D436" s="108"/>
      <c r="E436" s="108"/>
      <c r="F436" s="108"/>
      <c r="G436" s="108"/>
      <c r="H436" s="108"/>
      <c r="I436" s="108"/>
      <c r="J436" s="108"/>
      <c r="K436" s="108"/>
      <c r="L436" s="108"/>
      <c r="M436" s="108"/>
      <c r="N436" s="108"/>
      <c r="O436" s="108"/>
      <c r="P436" s="108"/>
      <c r="Q436" s="108"/>
      <c r="R436" s="108"/>
      <c r="S436" s="108"/>
      <c r="T436" s="108"/>
      <c r="U436" s="108"/>
      <c r="V436" s="108"/>
      <c r="W436" s="108"/>
      <c r="X436" s="108"/>
      <c r="Y436" s="108"/>
      <c r="Z436" s="108"/>
      <c r="AA436" s="108"/>
      <c r="AB436" s="108"/>
      <c r="AC436" s="108"/>
      <c r="AD436" s="108"/>
      <c r="AE436" s="108"/>
      <c r="AF436" s="108"/>
      <c r="AG436" s="108"/>
      <c r="AH436" s="108"/>
      <c r="AI436" s="108"/>
      <c r="AJ436" s="108"/>
      <c r="AK436" s="108"/>
      <c r="AL436" s="108"/>
      <c r="AM436" s="108"/>
      <c r="AN436" s="108"/>
      <c r="AO436" s="108"/>
      <c r="AP436" s="108"/>
      <c r="AQ436" s="108"/>
      <c r="AR436" s="108"/>
      <c r="AS436" s="108"/>
      <c r="AT436" s="108"/>
      <c r="AU436" s="108"/>
      <c r="AV436" s="108"/>
      <c r="AY436" s="48">
        <v>2017</v>
      </c>
      <c r="AZ436" s="43" t="e">
        <f>SUMIFS('[1]III. Quarters Since Disburse'!$AB:$AB,'[1]III. Quarters Since Disburse'!$H:$H,'Report June'!AZ$381,'[1]III. Quarters Since Disburse'!$G:$G,'Report June'!$AY436)</f>
        <v>#VALUE!</v>
      </c>
      <c r="BA436" s="43" t="e">
        <f>SUMIFS('[1]III. Quarters Since Disburse'!$AB:$AB,'[1]III. Quarters Since Disburse'!$H:$H,'Report June'!BA$381,'[1]III. Quarters Since Disburse'!$G:$G,'Report June'!$AY436)</f>
        <v>#VALUE!</v>
      </c>
      <c r="BB436" s="43" t="e">
        <f>SUMIFS('[1]III. Quarters Since Disburse'!$AB:$AB,'[1]III. Quarters Since Disburse'!$H:$H,'Report June'!BB$381,'[1]III. Quarters Since Disburse'!$G:$G,'Report June'!$AY436)</f>
        <v>#VALUE!</v>
      </c>
      <c r="BC436" s="43" t="e">
        <f>SUMIFS('[1]III. Quarters Since Disburse'!$AB:$AB,'[1]III. Quarters Since Disburse'!$H:$H,'Report June'!BC$381,'[1]III. Quarters Since Disburse'!$G:$G,'Report June'!$AY436)</f>
        <v>#VALUE!</v>
      </c>
      <c r="BD436" s="43" t="e">
        <f>SUMIFS('[1]III. Quarters Since Disburse'!$AB:$AB,'[1]III. Quarters Since Disburse'!$H:$H,'Report June'!BD$381,'[1]III. Quarters Since Disburse'!$G:$G,'Report June'!$AY436)</f>
        <v>#VALUE!</v>
      </c>
      <c r="BE436" s="43" t="e">
        <f>SUMIFS('[1]III. Quarters Since Disburse'!$AB:$AB,'[1]III. Quarters Since Disburse'!$H:$H,'Report June'!BE$381,'[1]III. Quarters Since Disburse'!$G:$G,'Report June'!$AY436)</f>
        <v>#VALUE!</v>
      </c>
      <c r="BF436" s="43" t="e">
        <f>SUMIFS('[1]III. Quarters Since Disburse'!$AB:$AB,'[1]III. Quarters Since Disburse'!$H:$H,'Report June'!BF$381,'[1]III. Quarters Since Disburse'!$G:$G,'Report June'!$AY436)</f>
        <v>#VALUE!</v>
      </c>
      <c r="BG436" s="43" t="e">
        <f>SUMIFS('[1]III. Quarters Since Disburse'!$AB:$AB,'[1]III. Quarters Since Disburse'!$H:$H,'Report June'!BG$381,'[1]III. Quarters Since Disburse'!$G:$G,'Report June'!$AY436)</f>
        <v>#VALUE!</v>
      </c>
      <c r="BH436" s="43" t="e">
        <f>SUMIFS('[1]III. Quarters Since Disburse'!$AB:$AB,'[1]III. Quarters Since Disburse'!$H:$H,'Report June'!BH$381,'[1]III. Quarters Since Disburse'!$G:$G,'Report June'!$AY436)</f>
        <v>#VALUE!</v>
      </c>
      <c r="BI436" s="43" t="e">
        <f>SUMIFS('[1]III. Quarters Since Disburse'!$AB:$AB,'[1]III. Quarters Since Disburse'!$H:$H,'Report June'!BI$381,'[1]III. Quarters Since Disburse'!$G:$G,'Report June'!$AY436)</f>
        <v>#VALUE!</v>
      </c>
      <c r="BJ436" s="43" t="e">
        <f>SUMIFS('[1]III. Quarters Since Disburse'!$AB:$AB,'[1]III. Quarters Since Disburse'!$H:$H,'Report June'!BJ$381,'[1]III. Quarters Since Disburse'!$G:$G,'Report June'!$AY436)</f>
        <v>#VALUE!</v>
      </c>
      <c r="BK436" s="43" t="e">
        <f>SUMIFS('[1]III. Quarters Since Disburse'!$AB:$AB,'[1]III. Quarters Since Disburse'!$H:$H,'Report June'!BK$381,'[1]III. Quarters Since Disburse'!$G:$G,'Report June'!$AY436)</f>
        <v>#VALUE!</v>
      </c>
      <c r="BL436" s="43" t="e">
        <f>SUMIFS('[1]III. Quarters Since Disburse'!$AB:$AB,'[1]III. Quarters Since Disburse'!$H:$H,'Report June'!BL$381,'[1]III. Quarters Since Disburse'!$G:$G,'Report June'!$AY436)</f>
        <v>#VALUE!</v>
      </c>
      <c r="BM436" s="43" t="e">
        <f>SUMIFS('[1]III. Quarters Since Disburse'!$AB:$AB,'[1]III. Quarters Since Disburse'!$H:$H,'Report June'!BM$381,'[1]III. Quarters Since Disburse'!$G:$G,'Report June'!$AY436)</f>
        <v>#VALUE!</v>
      </c>
      <c r="BN436" s="43" t="e">
        <f>SUMIFS('[1]III. Quarters Since Disburse'!$AB:$AB,'[1]III. Quarters Since Disburse'!$H:$H,'Report June'!BN$381,'[1]III. Quarters Since Disburse'!$G:$G,'Report June'!$AY436)</f>
        <v>#VALUE!</v>
      </c>
      <c r="BO436" s="43" t="e">
        <f>SUMIFS('[1]III. Quarters Since Disburse'!$AB:$AB,'[1]III. Quarters Since Disburse'!$H:$H,'Report June'!BO$381,'[1]III. Quarters Since Disburse'!$G:$G,'Report June'!$AY436)</f>
        <v>#VALUE!</v>
      </c>
      <c r="BP436" s="43" t="e">
        <f>SUMIFS('[1]III. Quarters Since Disburse'!$AB:$AB,'[1]III. Quarters Since Disburse'!$H:$H,'Report June'!BP$381,'[1]III. Quarters Since Disburse'!$G:$G,'Report June'!$AY436)</f>
        <v>#VALUE!</v>
      </c>
      <c r="BQ436" s="43" t="e">
        <f>SUMIFS('[1]III. Quarters Since Disburse'!$AB:$AB,'[1]III. Quarters Since Disburse'!$H:$H,'Report June'!BQ$381,'[1]III. Quarters Since Disburse'!$G:$G,'Report June'!$AY436)</f>
        <v>#VALUE!</v>
      </c>
      <c r="BR436" s="43" t="e">
        <f>SUMIFS('[1]III. Quarters Since Disburse'!$AB:$AB,'[1]III. Quarters Since Disburse'!$H:$H,'Report June'!BR$381,'[1]III. Quarters Since Disburse'!$G:$G,'Report June'!$AY436)</f>
        <v>#VALUE!</v>
      </c>
      <c r="BS436" s="43" t="e">
        <f>SUMIFS('[1]III. Quarters Since Disburse'!$AB:$AB,'[1]III. Quarters Since Disburse'!$H:$H,'Report June'!BS$381,'[1]III. Quarters Since Disburse'!$G:$G,'Report June'!$AY436)</f>
        <v>#VALUE!</v>
      </c>
      <c r="BT436" s="43" t="e">
        <f>SUMIFS('[1]III. Quarters Since Disburse'!$AB:$AB,'[1]III. Quarters Since Disburse'!$H:$H,'Report June'!BT$381,'[1]III. Quarters Since Disburse'!$G:$G,'Report June'!$AY436)</f>
        <v>#VALUE!</v>
      </c>
      <c r="BU436" s="43" t="e">
        <f>SUMIFS('[1]III. Quarters Since Disburse'!$AB:$AB,'[1]III. Quarters Since Disburse'!$H:$H,'Report June'!BU$381,'[1]III. Quarters Since Disburse'!$G:$G,'Report June'!$AY436)</f>
        <v>#VALUE!</v>
      </c>
      <c r="BV436" s="43" t="e">
        <f>SUMIFS('[1]III. Quarters Since Disburse'!$AB:$AB,'[1]III. Quarters Since Disburse'!$H:$H,'Report June'!BV$381,'[1]III. Quarters Since Disburse'!$G:$G,'Report June'!$AY436)</f>
        <v>#VALUE!</v>
      </c>
      <c r="BW436" s="43" t="e">
        <f>SUMIFS('[1]III. Quarters Since Disburse'!$AB:$AB,'[1]III. Quarters Since Disburse'!$H:$H,'Report June'!BW$381,'[1]III. Quarters Since Disburse'!$G:$G,'Report June'!$AY436)</f>
        <v>#VALUE!</v>
      </c>
      <c r="BX436" s="43" t="e">
        <f>SUMIFS('[1]III. Quarters Since Disburse'!$AB:$AB,'[1]III. Quarters Since Disburse'!$H:$H,'Report June'!BX$381,'[1]III. Quarters Since Disburse'!$G:$G,'Report June'!$AY436)</f>
        <v>#VALUE!</v>
      </c>
      <c r="BY436" s="43" t="e">
        <f>SUMIFS('[1]III. Quarters Since Disburse'!$AB:$AB,'[1]III. Quarters Since Disburse'!$H:$H,'Report June'!BY$381,'[1]III. Quarters Since Disburse'!$G:$G,'Report June'!$AY436)</f>
        <v>#VALUE!</v>
      </c>
      <c r="BZ436" s="43" t="e">
        <f>SUMIFS('[1]III. Quarters Since Disburse'!$AB:$AB,'[1]III. Quarters Since Disburse'!$H:$H,'Report June'!BZ$381,'[1]III. Quarters Since Disburse'!$G:$G,'Report June'!$AY436)</f>
        <v>#VALUE!</v>
      </c>
      <c r="CA436" s="43" t="e">
        <f>SUMIFS('[1]III. Quarters Since Disburse'!$AB:$AB,'[1]III. Quarters Since Disburse'!$H:$H,'Report June'!CA$381,'[1]III. Quarters Since Disburse'!$G:$G,'Report June'!$AY436)</f>
        <v>#VALUE!</v>
      </c>
      <c r="CB436" s="43" t="e">
        <f>SUMIFS('[1]III. Quarters Since Disburse'!$AB:$AB,'[1]III. Quarters Since Disburse'!$H:$H,'Report June'!CB$381,'[1]III. Quarters Since Disburse'!$G:$G,'Report June'!$AY436)</f>
        <v>#VALUE!</v>
      </c>
      <c r="CC436" s="43" t="e">
        <f>SUMIFS('[1]III. Quarters Since Disburse'!$AB:$AB,'[1]III. Quarters Since Disburse'!$H:$H,'Report June'!CC$381,'[1]III. Quarters Since Disburse'!$G:$G,'Report June'!$AY436)</f>
        <v>#VALUE!</v>
      </c>
      <c r="CD436" s="43"/>
      <c r="CE436" s="43"/>
      <c r="CF436" s="43"/>
      <c r="CG436" s="43"/>
    </row>
    <row r="437" spans="1:85" ht="15" customHeight="1">
      <c r="A437" s="108"/>
      <c r="B437" s="108"/>
      <c r="C437" s="108"/>
      <c r="D437" s="108"/>
      <c r="E437" s="108"/>
      <c r="F437" s="108"/>
      <c r="G437" s="108"/>
      <c r="H437" s="108"/>
      <c r="I437" s="108"/>
      <c r="J437" s="108"/>
      <c r="K437" s="108"/>
      <c r="L437" s="108"/>
      <c r="M437" s="108"/>
      <c r="N437" s="108"/>
      <c r="O437" s="108"/>
      <c r="P437" s="108"/>
      <c r="Q437" s="108"/>
      <c r="R437" s="108"/>
      <c r="S437" s="108"/>
      <c r="T437" s="108"/>
      <c r="U437" s="108"/>
      <c r="V437" s="108"/>
      <c r="W437" s="108"/>
      <c r="X437" s="108"/>
      <c r="Y437" s="108"/>
      <c r="Z437" s="108"/>
      <c r="AA437" s="108"/>
      <c r="AB437" s="108"/>
      <c r="AC437" s="108"/>
      <c r="AD437" s="108"/>
      <c r="AE437" s="108"/>
      <c r="AF437" s="108"/>
      <c r="AG437" s="108"/>
      <c r="AH437" s="108"/>
      <c r="AI437" s="108"/>
      <c r="AJ437" s="108"/>
      <c r="AK437" s="108"/>
      <c r="AL437" s="108"/>
      <c r="AM437" s="108"/>
      <c r="AN437" s="108"/>
      <c r="AO437" s="108"/>
      <c r="AP437" s="108"/>
      <c r="AQ437" s="108"/>
      <c r="AR437" s="108"/>
      <c r="AS437" s="108"/>
      <c r="AT437" s="108"/>
      <c r="AU437" s="108"/>
      <c r="AV437" s="108"/>
      <c r="AY437" s="48">
        <v>2018</v>
      </c>
      <c r="AZ437" s="43" t="e">
        <f>SUMIFS('[1]III. Quarters Since Disburse'!$AB:$AB,'[1]III. Quarters Since Disburse'!$H:$H,'Report June'!AZ$381,'[1]III. Quarters Since Disburse'!$G:$G,'Report June'!$AY437)</f>
        <v>#VALUE!</v>
      </c>
      <c r="BA437" s="43" t="e">
        <f>SUMIFS('[1]III. Quarters Since Disburse'!$AB:$AB,'[1]III. Quarters Since Disburse'!$H:$H,'Report June'!BA$381,'[1]III. Quarters Since Disburse'!$G:$G,'Report June'!$AY437)</f>
        <v>#VALUE!</v>
      </c>
      <c r="BB437" s="43" t="e">
        <f>SUMIFS('[1]III. Quarters Since Disburse'!$AB:$AB,'[1]III. Quarters Since Disburse'!$H:$H,'Report June'!BB$381,'[1]III. Quarters Since Disburse'!$G:$G,'Report June'!$AY437)</f>
        <v>#VALUE!</v>
      </c>
      <c r="BC437" s="43" t="e">
        <f>SUMIFS('[1]III. Quarters Since Disburse'!$AB:$AB,'[1]III. Quarters Since Disburse'!$H:$H,'Report June'!BC$381,'[1]III. Quarters Since Disburse'!$G:$G,'Report June'!$AY437)</f>
        <v>#VALUE!</v>
      </c>
      <c r="BD437" s="43" t="e">
        <f>SUMIFS('[1]III. Quarters Since Disburse'!$AB:$AB,'[1]III. Quarters Since Disburse'!$H:$H,'Report June'!BD$381,'[1]III. Quarters Since Disburse'!$G:$G,'Report June'!$AY437)</f>
        <v>#VALUE!</v>
      </c>
      <c r="BE437" s="43" t="e">
        <f>SUMIFS('[1]III. Quarters Since Disburse'!$AB:$AB,'[1]III. Quarters Since Disburse'!$H:$H,'Report June'!BE$381,'[1]III. Quarters Since Disburse'!$G:$G,'Report June'!$AY437)</f>
        <v>#VALUE!</v>
      </c>
      <c r="BF437" s="43" t="e">
        <f>SUMIFS('[1]III. Quarters Since Disburse'!$AB:$AB,'[1]III. Quarters Since Disburse'!$H:$H,'Report June'!BF$381,'[1]III. Quarters Since Disburse'!$G:$G,'Report June'!$AY437)</f>
        <v>#VALUE!</v>
      </c>
      <c r="BG437" s="43" t="e">
        <f>SUMIFS('[1]III. Quarters Since Disburse'!$AB:$AB,'[1]III. Quarters Since Disburse'!$H:$H,'Report June'!BG$381,'[1]III. Quarters Since Disburse'!$G:$G,'Report June'!$AY437)</f>
        <v>#VALUE!</v>
      </c>
      <c r="BH437" s="43" t="e">
        <f>SUMIFS('[1]III. Quarters Since Disburse'!$AB:$AB,'[1]III. Quarters Since Disburse'!$H:$H,'Report June'!BH$381,'[1]III. Quarters Since Disburse'!$G:$G,'Report June'!$AY437)</f>
        <v>#VALUE!</v>
      </c>
      <c r="BI437" s="43" t="e">
        <f>SUMIFS('[1]III. Quarters Since Disburse'!$AB:$AB,'[1]III. Quarters Since Disburse'!$H:$H,'Report June'!BI$381,'[1]III. Quarters Since Disburse'!$G:$G,'Report June'!$AY437)</f>
        <v>#VALUE!</v>
      </c>
      <c r="BJ437" s="43" t="e">
        <f>SUMIFS('[1]III. Quarters Since Disburse'!$AB:$AB,'[1]III. Quarters Since Disburse'!$H:$H,'Report June'!BJ$381,'[1]III. Quarters Since Disburse'!$G:$G,'Report June'!$AY437)</f>
        <v>#VALUE!</v>
      </c>
      <c r="BK437" s="43" t="e">
        <f>SUMIFS('[1]III. Quarters Since Disburse'!$AB:$AB,'[1]III. Quarters Since Disburse'!$H:$H,'Report June'!BK$381,'[1]III. Quarters Since Disburse'!$G:$G,'Report June'!$AY437)</f>
        <v>#VALUE!</v>
      </c>
      <c r="BL437" s="43" t="e">
        <f>SUMIFS('[1]III. Quarters Since Disburse'!$AB:$AB,'[1]III. Quarters Since Disburse'!$H:$H,'Report June'!BL$381,'[1]III. Quarters Since Disburse'!$G:$G,'Report June'!$AY437)</f>
        <v>#VALUE!</v>
      </c>
      <c r="BM437" s="43" t="e">
        <f>SUMIFS('[1]III. Quarters Since Disburse'!$AB:$AB,'[1]III. Quarters Since Disburse'!$H:$H,'Report June'!BM$381,'[1]III. Quarters Since Disburse'!$G:$G,'Report June'!$AY437)</f>
        <v>#VALUE!</v>
      </c>
      <c r="BN437" s="43" t="e">
        <f>SUMIFS('[1]III. Quarters Since Disburse'!$AB:$AB,'[1]III. Quarters Since Disburse'!$H:$H,'Report June'!BN$381,'[1]III. Quarters Since Disburse'!$G:$G,'Report June'!$AY437)</f>
        <v>#VALUE!</v>
      </c>
      <c r="BO437" s="43" t="e">
        <f>SUMIFS('[1]III. Quarters Since Disburse'!$AB:$AB,'[1]III. Quarters Since Disburse'!$H:$H,'Report June'!BO$381,'[1]III. Quarters Since Disburse'!$G:$G,'Report June'!$AY437)</f>
        <v>#VALUE!</v>
      </c>
      <c r="BP437" s="43" t="e">
        <f>SUMIFS('[1]III. Quarters Since Disburse'!$AB:$AB,'[1]III. Quarters Since Disburse'!$H:$H,'Report June'!BP$381,'[1]III. Quarters Since Disburse'!$G:$G,'Report June'!$AY437)</f>
        <v>#VALUE!</v>
      </c>
      <c r="BQ437" s="43" t="e">
        <f>SUMIFS('[1]III. Quarters Since Disburse'!$AB:$AB,'[1]III. Quarters Since Disburse'!$H:$H,'Report June'!BQ$381,'[1]III. Quarters Since Disburse'!$G:$G,'Report June'!$AY437)</f>
        <v>#VALUE!</v>
      </c>
      <c r="BR437" s="43" t="e">
        <f>SUMIFS('[1]III. Quarters Since Disburse'!$AB:$AB,'[1]III. Quarters Since Disburse'!$H:$H,'Report June'!BR$381,'[1]III. Quarters Since Disburse'!$G:$G,'Report June'!$AY437)</f>
        <v>#VALUE!</v>
      </c>
      <c r="BS437" s="43" t="e">
        <f>SUMIFS('[1]III. Quarters Since Disburse'!$AB:$AB,'[1]III. Quarters Since Disburse'!$H:$H,'Report June'!BS$381,'[1]III. Quarters Since Disburse'!$G:$G,'Report June'!$AY437)</f>
        <v>#VALUE!</v>
      </c>
      <c r="BT437" s="43" t="e">
        <f>SUMIFS('[1]III. Quarters Since Disburse'!$AB:$AB,'[1]III. Quarters Since Disburse'!$H:$H,'Report June'!BT$381,'[1]III. Quarters Since Disburse'!$G:$G,'Report June'!$AY437)</f>
        <v>#VALUE!</v>
      </c>
      <c r="BU437" s="43" t="e">
        <f>SUMIFS('[1]III. Quarters Since Disburse'!$AB:$AB,'[1]III. Quarters Since Disburse'!$H:$H,'Report June'!BU$381,'[1]III. Quarters Since Disburse'!$G:$G,'Report June'!$AY437)</f>
        <v>#VALUE!</v>
      </c>
      <c r="BV437" s="43" t="e">
        <f>SUMIFS('[1]III. Quarters Since Disburse'!$AB:$AB,'[1]III. Quarters Since Disburse'!$H:$H,'Report June'!BV$381,'[1]III. Quarters Since Disburse'!$G:$G,'Report June'!$AY437)</f>
        <v>#VALUE!</v>
      </c>
      <c r="BW437" s="43" t="e">
        <f>SUMIFS('[1]III. Quarters Since Disburse'!$AB:$AB,'[1]III. Quarters Since Disburse'!$H:$H,'Report June'!BW$381,'[1]III. Quarters Since Disburse'!$G:$G,'Report June'!$AY437)</f>
        <v>#VALUE!</v>
      </c>
      <c r="BX437" s="43" t="e">
        <f>SUMIFS('[1]III. Quarters Since Disburse'!$AB:$AB,'[1]III. Quarters Since Disburse'!$H:$H,'Report June'!BX$381,'[1]III. Quarters Since Disburse'!$G:$G,'Report June'!$AY437)</f>
        <v>#VALUE!</v>
      </c>
      <c r="BY437" s="43" t="e">
        <f>SUMIFS('[1]III. Quarters Since Disburse'!$AB:$AB,'[1]III. Quarters Since Disburse'!$H:$H,'Report June'!BY$381,'[1]III. Quarters Since Disburse'!$G:$G,'Report June'!$AY437)</f>
        <v>#VALUE!</v>
      </c>
      <c r="BZ437" s="43"/>
      <c r="CA437" s="43"/>
      <c r="CB437" s="43"/>
      <c r="CC437" s="43"/>
      <c r="CD437" s="43"/>
      <c r="CE437" s="43"/>
      <c r="CF437" s="43"/>
      <c r="CG437" s="43"/>
    </row>
    <row r="438" spans="1:85" ht="15" customHeight="1">
      <c r="A438" s="108"/>
      <c r="B438" s="108"/>
      <c r="C438" s="108"/>
      <c r="D438" s="108"/>
      <c r="E438" s="108"/>
      <c r="F438" s="108"/>
      <c r="G438" s="108"/>
      <c r="H438" s="108"/>
      <c r="I438" s="108"/>
      <c r="J438" s="108"/>
      <c r="K438" s="108"/>
      <c r="L438" s="108"/>
      <c r="M438" s="108"/>
      <c r="N438" s="108"/>
      <c r="O438" s="108"/>
      <c r="P438" s="108"/>
      <c r="Q438" s="108"/>
      <c r="R438" s="108"/>
      <c r="S438" s="108"/>
      <c r="T438" s="108"/>
      <c r="U438" s="108"/>
      <c r="V438" s="108"/>
      <c r="W438" s="108"/>
      <c r="X438" s="108"/>
      <c r="Y438" s="108"/>
      <c r="Z438" s="108"/>
      <c r="AA438" s="108"/>
      <c r="AB438" s="108"/>
      <c r="AC438" s="108"/>
      <c r="AD438" s="108"/>
      <c r="AE438" s="108"/>
      <c r="AF438" s="108"/>
      <c r="AG438" s="108"/>
      <c r="AH438" s="108"/>
      <c r="AI438" s="108"/>
      <c r="AJ438" s="108"/>
      <c r="AK438" s="108"/>
      <c r="AL438" s="108"/>
      <c r="AM438" s="108"/>
      <c r="AN438" s="108"/>
      <c r="AO438" s="108"/>
      <c r="AP438" s="108"/>
      <c r="AQ438" s="108"/>
      <c r="AR438" s="108"/>
      <c r="AS438" s="108"/>
      <c r="AT438" s="108"/>
      <c r="AU438" s="108"/>
      <c r="AV438" s="108"/>
      <c r="AY438" s="48">
        <v>2019</v>
      </c>
      <c r="AZ438" s="43" t="e">
        <f>SUMIFS('[1]III. Quarters Since Disburse'!$AB:$AB,'[1]III. Quarters Since Disburse'!$H:$H,'Report June'!AZ$381,'[1]III. Quarters Since Disburse'!$G:$G,'Report June'!$AY438)</f>
        <v>#VALUE!</v>
      </c>
      <c r="BA438" s="43" t="e">
        <f>SUMIFS('[1]III. Quarters Since Disburse'!$AB:$AB,'[1]III. Quarters Since Disburse'!$H:$H,'Report June'!BA$381,'[1]III. Quarters Since Disburse'!$G:$G,'Report June'!$AY438)</f>
        <v>#VALUE!</v>
      </c>
      <c r="BB438" s="43" t="e">
        <f>SUMIFS('[1]III. Quarters Since Disburse'!$AB:$AB,'[1]III. Quarters Since Disburse'!$H:$H,'Report June'!BB$381,'[1]III. Quarters Since Disburse'!$G:$G,'Report June'!$AY438)</f>
        <v>#VALUE!</v>
      </c>
      <c r="BC438" s="43" t="e">
        <f>SUMIFS('[1]III. Quarters Since Disburse'!$AB:$AB,'[1]III. Quarters Since Disburse'!$H:$H,'Report June'!BC$381,'[1]III. Quarters Since Disburse'!$G:$G,'Report June'!$AY438)</f>
        <v>#VALUE!</v>
      </c>
      <c r="BD438" s="43" t="e">
        <f>SUMIFS('[1]III. Quarters Since Disburse'!$AB:$AB,'[1]III. Quarters Since Disburse'!$H:$H,'Report June'!BD$381,'[1]III. Quarters Since Disburse'!$G:$G,'Report June'!$AY438)</f>
        <v>#VALUE!</v>
      </c>
      <c r="BE438" s="43" t="e">
        <f>SUMIFS('[1]III. Quarters Since Disburse'!$AB:$AB,'[1]III. Quarters Since Disburse'!$H:$H,'Report June'!BE$381,'[1]III. Quarters Since Disburse'!$G:$G,'Report June'!$AY438)</f>
        <v>#VALUE!</v>
      </c>
      <c r="BF438" s="43" t="e">
        <f>SUMIFS('[1]III. Quarters Since Disburse'!$AB:$AB,'[1]III. Quarters Since Disburse'!$H:$H,'Report June'!BF$381,'[1]III. Quarters Since Disburse'!$G:$G,'Report June'!$AY438)</f>
        <v>#VALUE!</v>
      </c>
      <c r="BG438" s="43" t="e">
        <f>SUMIFS('[1]III. Quarters Since Disburse'!$AB:$AB,'[1]III. Quarters Since Disburse'!$H:$H,'Report June'!BG$381,'[1]III. Quarters Since Disburse'!$G:$G,'Report June'!$AY438)</f>
        <v>#VALUE!</v>
      </c>
      <c r="BH438" s="43" t="e">
        <f>SUMIFS('[1]III. Quarters Since Disburse'!$AB:$AB,'[1]III. Quarters Since Disburse'!$H:$H,'Report June'!BH$381,'[1]III. Quarters Since Disburse'!$G:$G,'Report June'!$AY438)</f>
        <v>#VALUE!</v>
      </c>
      <c r="BI438" s="43" t="e">
        <f>SUMIFS('[1]III. Quarters Since Disburse'!$AB:$AB,'[1]III. Quarters Since Disburse'!$H:$H,'Report June'!BI$381,'[1]III. Quarters Since Disburse'!$G:$G,'Report June'!$AY438)</f>
        <v>#VALUE!</v>
      </c>
      <c r="BJ438" s="43" t="e">
        <f>SUMIFS('[1]III. Quarters Since Disburse'!$AB:$AB,'[1]III. Quarters Since Disburse'!$H:$H,'Report June'!BJ$381,'[1]III. Quarters Since Disburse'!$G:$G,'Report June'!$AY438)</f>
        <v>#VALUE!</v>
      </c>
      <c r="BK438" s="43" t="e">
        <f>SUMIFS('[1]III. Quarters Since Disburse'!$AB:$AB,'[1]III. Quarters Since Disburse'!$H:$H,'Report June'!BK$381,'[1]III. Quarters Since Disburse'!$G:$G,'Report June'!$AY438)</f>
        <v>#VALUE!</v>
      </c>
      <c r="BL438" s="43" t="e">
        <f>SUMIFS('[1]III. Quarters Since Disburse'!$AB:$AB,'[1]III. Quarters Since Disburse'!$H:$H,'Report June'!BL$381,'[1]III. Quarters Since Disburse'!$G:$G,'Report June'!$AY438)</f>
        <v>#VALUE!</v>
      </c>
      <c r="BM438" s="43" t="e">
        <f>SUMIFS('[1]III. Quarters Since Disburse'!$AB:$AB,'[1]III. Quarters Since Disburse'!$H:$H,'Report June'!BM$381,'[1]III. Quarters Since Disburse'!$G:$G,'Report June'!$AY438)</f>
        <v>#VALUE!</v>
      </c>
      <c r="BN438" s="43" t="e">
        <f>SUMIFS('[1]III. Quarters Since Disburse'!$AB:$AB,'[1]III. Quarters Since Disburse'!$H:$H,'Report June'!BN$381,'[1]III. Quarters Since Disburse'!$G:$G,'Report June'!$AY438)</f>
        <v>#VALUE!</v>
      </c>
      <c r="BO438" s="43" t="e">
        <f>SUMIFS('[1]III. Quarters Since Disburse'!$AB:$AB,'[1]III. Quarters Since Disburse'!$H:$H,'Report June'!BO$381,'[1]III. Quarters Since Disburse'!$G:$G,'Report June'!$AY438)</f>
        <v>#VALUE!</v>
      </c>
      <c r="BP438" s="43" t="e">
        <f>SUMIFS('[1]III. Quarters Since Disburse'!$AB:$AB,'[1]III. Quarters Since Disburse'!$H:$H,'Report June'!BP$381,'[1]III. Quarters Since Disburse'!$G:$G,'Report June'!$AY438)</f>
        <v>#VALUE!</v>
      </c>
      <c r="BQ438" s="43" t="e">
        <f>SUMIFS('[1]III. Quarters Since Disburse'!$AB:$AB,'[1]III. Quarters Since Disburse'!$H:$H,'Report June'!BQ$381,'[1]III. Quarters Since Disburse'!$G:$G,'Report June'!$AY438)</f>
        <v>#VALUE!</v>
      </c>
      <c r="BR438" s="43" t="e">
        <f>SUMIFS('[1]III. Quarters Since Disburse'!$AB:$AB,'[1]III. Quarters Since Disburse'!$H:$H,'Report June'!BR$381,'[1]III. Quarters Since Disburse'!$G:$G,'Report June'!$AY438)</f>
        <v>#VALUE!</v>
      </c>
      <c r="BS438" s="43" t="e">
        <f>SUMIFS('[1]III. Quarters Since Disburse'!$AB:$AB,'[1]III. Quarters Since Disburse'!$H:$H,'Report June'!BS$381,'[1]III. Quarters Since Disburse'!$G:$G,'Report June'!$AY438)</f>
        <v>#VALUE!</v>
      </c>
      <c r="BT438" s="43" t="e">
        <f>SUMIFS('[1]III. Quarters Since Disburse'!$AB:$AB,'[1]III. Quarters Since Disburse'!$H:$H,'Report June'!BT$381,'[1]III. Quarters Since Disburse'!$G:$G,'Report June'!$AY438)</f>
        <v>#VALUE!</v>
      </c>
      <c r="BU438" s="43" t="e">
        <f>SUMIFS('[1]III. Quarters Since Disburse'!$AB:$AB,'[1]III. Quarters Since Disburse'!$H:$H,'Report June'!BU$381,'[1]III. Quarters Since Disburse'!$G:$G,'Report June'!$AY438)</f>
        <v>#VALUE!</v>
      </c>
      <c r="BV438" s="43"/>
      <c r="BW438" s="43"/>
      <c r="BX438" s="43"/>
      <c r="BY438" s="43"/>
      <c r="BZ438" s="43"/>
      <c r="CA438" s="43"/>
      <c r="CB438" s="43"/>
      <c r="CC438" s="43"/>
      <c r="CD438" s="43"/>
      <c r="CE438" s="43"/>
      <c r="CF438" s="43"/>
      <c r="CG438" s="43"/>
    </row>
    <row r="439" spans="1:85" ht="15" customHeight="1">
      <c r="AY439" s="48">
        <v>2020</v>
      </c>
      <c r="AZ439" s="43" t="e">
        <f>SUMIFS('[1]III. Quarters Since Disburse'!$AB:$AB,'[1]III. Quarters Since Disburse'!$H:$H,'Report June'!AZ$381,'[1]III. Quarters Since Disburse'!$G:$G,'Report June'!$AY439)</f>
        <v>#VALUE!</v>
      </c>
      <c r="BA439" s="43" t="e">
        <f>SUMIFS('[1]III. Quarters Since Disburse'!$AB:$AB,'[1]III. Quarters Since Disburse'!$H:$H,'Report June'!BA$381,'[1]III. Quarters Since Disburse'!$G:$G,'Report June'!$AY439)</f>
        <v>#VALUE!</v>
      </c>
      <c r="BB439" s="43" t="e">
        <f>SUMIFS('[1]III. Quarters Since Disburse'!$AB:$AB,'[1]III. Quarters Since Disburse'!$H:$H,'Report June'!BB$381,'[1]III. Quarters Since Disburse'!$G:$G,'Report June'!$AY439)</f>
        <v>#VALUE!</v>
      </c>
      <c r="BC439" s="43" t="e">
        <f>SUMIFS('[1]III. Quarters Since Disburse'!$AB:$AB,'[1]III. Quarters Since Disburse'!$H:$H,'Report June'!BC$381,'[1]III. Quarters Since Disburse'!$G:$G,'Report June'!$AY439)</f>
        <v>#VALUE!</v>
      </c>
      <c r="BD439" s="43" t="e">
        <f>SUMIFS('[1]III. Quarters Since Disburse'!$AB:$AB,'[1]III. Quarters Since Disburse'!$H:$H,'Report June'!BD$381,'[1]III. Quarters Since Disburse'!$G:$G,'Report June'!$AY439)</f>
        <v>#VALUE!</v>
      </c>
      <c r="BE439" s="43" t="e">
        <f>SUMIFS('[1]III. Quarters Since Disburse'!$AB:$AB,'[1]III. Quarters Since Disburse'!$H:$H,'Report June'!BE$381,'[1]III. Quarters Since Disburse'!$G:$G,'Report June'!$AY439)</f>
        <v>#VALUE!</v>
      </c>
      <c r="BF439" s="43" t="e">
        <f>SUMIFS('[1]III. Quarters Since Disburse'!$AB:$AB,'[1]III. Quarters Since Disburse'!$H:$H,'Report June'!BF$381,'[1]III. Quarters Since Disburse'!$G:$G,'Report June'!$AY439)</f>
        <v>#VALUE!</v>
      </c>
      <c r="BG439" s="43" t="e">
        <f>SUMIFS('[1]III. Quarters Since Disburse'!$AB:$AB,'[1]III. Quarters Since Disburse'!$H:$H,'Report June'!BG$381,'[1]III. Quarters Since Disburse'!$G:$G,'Report June'!$AY439)</f>
        <v>#VALUE!</v>
      </c>
      <c r="BH439" s="43" t="e">
        <f>SUMIFS('[1]III. Quarters Since Disburse'!$AB:$AB,'[1]III. Quarters Since Disburse'!$H:$H,'Report June'!BH$381,'[1]III. Quarters Since Disburse'!$G:$G,'Report June'!$AY439)</f>
        <v>#VALUE!</v>
      </c>
      <c r="BI439" s="43" t="e">
        <f>SUMIFS('[1]III. Quarters Since Disburse'!$AB:$AB,'[1]III. Quarters Since Disburse'!$H:$H,'Report June'!BI$381,'[1]III. Quarters Since Disburse'!$G:$G,'Report June'!$AY439)</f>
        <v>#VALUE!</v>
      </c>
      <c r="BJ439" s="43" t="e">
        <f>SUMIFS('[1]III. Quarters Since Disburse'!$AB:$AB,'[1]III. Quarters Since Disburse'!$H:$H,'Report June'!BJ$381,'[1]III. Quarters Since Disburse'!$G:$G,'Report June'!$AY439)</f>
        <v>#VALUE!</v>
      </c>
      <c r="BK439" s="43" t="e">
        <f>SUMIFS('[1]III. Quarters Since Disburse'!$AB:$AB,'[1]III. Quarters Since Disburse'!$H:$H,'Report June'!BK$381,'[1]III. Quarters Since Disburse'!$G:$G,'Report June'!$AY439)</f>
        <v>#VALUE!</v>
      </c>
      <c r="BL439" s="43" t="e">
        <f>SUMIFS('[1]III. Quarters Since Disburse'!$AB:$AB,'[1]III. Quarters Since Disburse'!$H:$H,'Report June'!BL$381,'[1]III. Quarters Since Disburse'!$G:$G,'Report June'!$AY439)</f>
        <v>#VALUE!</v>
      </c>
      <c r="BM439" s="43" t="e">
        <f>SUMIFS('[1]III. Quarters Since Disburse'!$AB:$AB,'[1]III. Quarters Since Disburse'!$H:$H,'Report June'!BM$381,'[1]III. Quarters Since Disburse'!$G:$G,'Report June'!$AY439)</f>
        <v>#VALUE!</v>
      </c>
      <c r="BN439" s="43" t="e">
        <f>SUMIFS('[1]III. Quarters Since Disburse'!$AB:$AB,'[1]III. Quarters Since Disburse'!$H:$H,'Report June'!BN$381,'[1]III. Quarters Since Disburse'!$G:$G,'Report June'!$AY439)</f>
        <v>#VALUE!</v>
      </c>
      <c r="BO439" s="43" t="e">
        <f>SUMIFS('[1]III. Quarters Since Disburse'!$AB:$AB,'[1]III. Quarters Since Disburse'!$H:$H,'Report June'!BO$381,'[1]III. Quarters Since Disburse'!$G:$G,'Report June'!$AY439)</f>
        <v>#VALUE!</v>
      </c>
      <c r="BP439" s="43" t="e">
        <f>SUMIFS('[1]III. Quarters Since Disburse'!$AB:$AB,'[1]III. Quarters Since Disburse'!$H:$H,'Report June'!BP$381,'[1]III. Quarters Since Disburse'!$G:$G,'Report June'!$AY439)</f>
        <v>#VALUE!</v>
      </c>
      <c r="BQ439" s="43" t="e">
        <f>SUMIFS('[1]III. Quarters Since Disburse'!$AB:$AB,'[1]III. Quarters Since Disburse'!$H:$H,'Report June'!BQ$381,'[1]III. Quarters Since Disburse'!$G:$G,'Report June'!$AY439)</f>
        <v>#VALUE!</v>
      </c>
      <c r="BR439" s="43"/>
      <c r="BS439" s="43"/>
      <c r="BT439" s="43"/>
      <c r="BU439" s="43"/>
      <c r="BV439" s="43"/>
      <c r="BW439" s="43"/>
      <c r="BX439" s="43"/>
      <c r="BY439" s="43"/>
      <c r="BZ439" s="43"/>
      <c r="CA439" s="43"/>
      <c r="CB439" s="43"/>
      <c r="CC439" s="43"/>
      <c r="CD439" s="43"/>
      <c r="CE439" s="43"/>
      <c r="CF439" s="43"/>
      <c r="CG439" s="43"/>
    </row>
    <row r="440" spans="1:85" ht="15" customHeight="1">
      <c r="AY440" s="48">
        <v>2021</v>
      </c>
      <c r="AZ440" s="43" t="e">
        <f>SUMIFS('[1]III. Quarters Since Disburse'!$AB:$AB,'[1]III. Quarters Since Disburse'!$H:$H,'Report June'!AZ$381,'[1]III. Quarters Since Disburse'!$G:$G,'Report June'!$AY440)</f>
        <v>#VALUE!</v>
      </c>
      <c r="BA440" s="43" t="e">
        <f>SUMIFS('[1]III. Quarters Since Disburse'!$AB:$AB,'[1]III. Quarters Since Disburse'!$H:$H,'Report June'!BA$381,'[1]III. Quarters Since Disburse'!$G:$G,'Report June'!$AY440)</f>
        <v>#VALUE!</v>
      </c>
      <c r="BB440" s="43" t="e">
        <f>SUMIFS('[1]III. Quarters Since Disburse'!$AB:$AB,'[1]III. Quarters Since Disburse'!$H:$H,'Report June'!BB$381,'[1]III. Quarters Since Disburse'!$G:$G,'Report June'!$AY440)</f>
        <v>#VALUE!</v>
      </c>
      <c r="BC440" s="43" t="e">
        <f>SUMIFS('[1]III. Quarters Since Disburse'!$AB:$AB,'[1]III. Quarters Since Disburse'!$H:$H,'Report June'!BC$381,'[1]III. Quarters Since Disburse'!$G:$G,'Report June'!$AY440)</f>
        <v>#VALUE!</v>
      </c>
      <c r="BD440" s="43" t="e">
        <f>SUMIFS('[1]III. Quarters Since Disburse'!$AB:$AB,'[1]III. Quarters Since Disburse'!$H:$H,'Report June'!BD$381,'[1]III. Quarters Since Disburse'!$G:$G,'Report June'!$AY440)</f>
        <v>#VALUE!</v>
      </c>
      <c r="BE440" s="43" t="e">
        <f>SUMIFS('[1]III. Quarters Since Disburse'!$AB:$AB,'[1]III. Quarters Since Disburse'!$H:$H,'Report June'!BE$381,'[1]III. Quarters Since Disburse'!$G:$G,'Report June'!$AY440)</f>
        <v>#VALUE!</v>
      </c>
      <c r="BF440" s="43" t="e">
        <f>SUMIFS('[1]III. Quarters Since Disburse'!$AB:$AB,'[1]III. Quarters Since Disburse'!$H:$H,'Report June'!BF$381,'[1]III. Quarters Since Disburse'!$G:$G,'Report June'!$AY440)</f>
        <v>#VALUE!</v>
      </c>
      <c r="BG440" s="43" t="e">
        <f>SUMIFS('[1]III. Quarters Since Disburse'!$AB:$AB,'[1]III. Quarters Since Disburse'!$H:$H,'Report June'!BG$381,'[1]III. Quarters Since Disburse'!$G:$G,'Report June'!$AY440)</f>
        <v>#VALUE!</v>
      </c>
      <c r="BH440" s="43" t="e">
        <f>SUMIFS('[1]III. Quarters Since Disburse'!$AB:$AB,'[1]III. Quarters Since Disburse'!$H:$H,'Report June'!BH$381,'[1]III. Quarters Since Disburse'!$G:$G,'Report June'!$AY440)</f>
        <v>#VALUE!</v>
      </c>
      <c r="BI440" s="43" t="e">
        <f>SUMIFS('[1]III. Quarters Since Disburse'!$AB:$AB,'[1]III. Quarters Since Disburse'!$H:$H,'Report June'!BI$381,'[1]III. Quarters Since Disburse'!$G:$G,'Report June'!$AY440)</f>
        <v>#VALUE!</v>
      </c>
      <c r="BJ440" s="43" t="e">
        <f>SUMIFS('[1]III. Quarters Since Disburse'!$AB:$AB,'[1]III. Quarters Since Disburse'!$H:$H,'Report June'!BJ$381,'[1]III. Quarters Since Disburse'!$G:$G,'Report June'!$AY440)</f>
        <v>#VALUE!</v>
      </c>
      <c r="BK440" s="43" t="e">
        <f>SUMIFS('[1]III. Quarters Since Disburse'!$AB:$AB,'[1]III. Quarters Since Disburse'!$H:$H,'Report June'!BK$381,'[1]III. Quarters Since Disburse'!$G:$G,'Report June'!$AY440)</f>
        <v>#VALUE!</v>
      </c>
      <c r="BL440" s="43" t="e">
        <f>SUMIFS('[1]III. Quarters Since Disburse'!$AB:$AB,'[1]III. Quarters Since Disburse'!$H:$H,'Report June'!BL$381,'[1]III. Quarters Since Disburse'!$G:$G,'Report June'!$AY440)</f>
        <v>#VALUE!</v>
      </c>
      <c r="BM440" s="43" t="e">
        <f>SUMIFS('[1]III. Quarters Since Disburse'!$AB:$AB,'[1]III. Quarters Since Disburse'!$H:$H,'Report June'!BM$381,'[1]III. Quarters Since Disburse'!$G:$G,'Report June'!$AY440)</f>
        <v>#VALUE!</v>
      </c>
      <c r="BN440" s="43"/>
      <c r="BO440" s="43"/>
      <c r="BP440" s="43"/>
      <c r="BQ440" s="43"/>
      <c r="BR440" s="43"/>
      <c r="BS440" s="43"/>
      <c r="BT440" s="43"/>
      <c r="BU440" s="43"/>
      <c r="BV440" s="43"/>
      <c r="BW440" s="43"/>
      <c r="BX440" s="43"/>
      <c r="BY440" s="43"/>
      <c r="BZ440" s="43"/>
      <c r="CA440" s="43"/>
      <c r="CB440" s="43"/>
      <c r="CC440" s="43"/>
      <c r="CD440" s="43"/>
      <c r="CE440" s="43"/>
      <c r="CF440" s="43"/>
      <c r="CG440" s="43"/>
    </row>
    <row r="441" spans="1:85" ht="15" customHeight="1">
      <c r="AY441" s="48">
        <v>2022</v>
      </c>
      <c r="AZ441" s="43" t="e">
        <f>SUMIFS('[1]III. Quarters Since Disburse'!$AB:$AB,'[1]III. Quarters Since Disburse'!$H:$H,'Report June'!AZ$381,'[1]III. Quarters Since Disburse'!$G:$G,'Report June'!$AY441)</f>
        <v>#VALUE!</v>
      </c>
      <c r="BA441" s="43" t="e">
        <f>SUMIFS('[1]III. Quarters Since Disburse'!$AB:$AB,'[1]III. Quarters Since Disburse'!$H:$H,'Report June'!BA$381,'[1]III. Quarters Since Disburse'!$G:$G,'Report June'!$AY441)</f>
        <v>#VALUE!</v>
      </c>
      <c r="BB441" s="43" t="e">
        <f>SUMIFS('[1]III. Quarters Since Disburse'!$AB:$AB,'[1]III. Quarters Since Disburse'!$H:$H,'Report June'!BB$381,'[1]III. Quarters Since Disburse'!$G:$G,'Report June'!$AY441)</f>
        <v>#VALUE!</v>
      </c>
      <c r="BC441" s="43" t="e">
        <f>SUMIFS('[1]III. Quarters Since Disburse'!$AB:$AB,'[1]III. Quarters Since Disburse'!$H:$H,'Report June'!BC$381,'[1]III. Quarters Since Disburse'!$G:$G,'Report June'!$AY441)</f>
        <v>#VALUE!</v>
      </c>
      <c r="BD441" s="43" t="e">
        <f>SUMIFS('[1]III. Quarters Since Disburse'!$AB:$AB,'[1]III. Quarters Since Disburse'!$H:$H,'Report June'!BD$381,'[1]III. Quarters Since Disburse'!$G:$G,'Report June'!$AY441)</f>
        <v>#VALUE!</v>
      </c>
      <c r="BE441" s="43" t="e">
        <f>SUMIFS('[1]III. Quarters Since Disburse'!$AB:$AB,'[1]III. Quarters Since Disburse'!$H:$H,'Report June'!BE$381,'[1]III. Quarters Since Disburse'!$G:$G,'Report June'!$AY441)</f>
        <v>#VALUE!</v>
      </c>
      <c r="BF441" s="43" t="e">
        <f>SUMIFS('[1]III. Quarters Since Disburse'!$AB:$AB,'[1]III. Quarters Since Disburse'!$H:$H,'Report June'!BF$381,'[1]III. Quarters Since Disburse'!$G:$G,'Report June'!$AY441)</f>
        <v>#VALUE!</v>
      </c>
      <c r="BG441" s="43" t="e">
        <f>SUMIFS('[1]III. Quarters Since Disburse'!$AB:$AB,'[1]III. Quarters Since Disburse'!$H:$H,'Report June'!BG$381,'[1]III. Quarters Since Disburse'!$G:$G,'Report June'!$AY441)</f>
        <v>#VALUE!</v>
      </c>
      <c r="BH441" s="43" t="e">
        <f>SUMIFS('[1]III. Quarters Since Disburse'!$AB:$AB,'[1]III. Quarters Since Disburse'!$H:$H,'Report June'!BH$381,'[1]III. Quarters Since Disburse'!$G:$G,'Report June'!$AY441)</f>
        <v>#VALUE!</v>
      </c>
      <c r="BI441" s="43" t="e">
        <f>SUMIFS('[1]III. Quarters Since Disburse'!$AB:$AB,'[1]III. Quarters Since Disburse'!$H:$H,'Report June'!BI$381,'[1]III. Quarters Since Disburse'!$G:$G,'Report June'!$AY441)</f>
        <v>#VALUE!</v>
      </c>
      <c r="BJ441" s="43"/>
      <c r="BK441" s="43"/>
      <c r="BL441" s="43"/>
      <c r="BM441" s="43"/>
      <c r="BN441" s="43"/>
      <c r="BO441" s="43"/>
      <c r="BP441" s="43"/>
      <c r="BQ441" s="43"/>
      <c r="BR441" s="43"/>
      <c r="BS441" s="43"/>
      <c r="BT441" s="43"/>
      <c r="BU441" s="43"/>
      <c r="BV441" s="43"/>
      <c r="BW441" s="43"/>
      <c r="BX441" s="43"/>
      <c r="BY441" s="43"/>
      <c r="BZ441" s="43"/>
      <c r="CA441" s="43"/>
      <c r="CB441" s="43"/>
      <c r="CC441" s="43"/>
      <c r="CD441" s="43"/>
      <c r="CE441" s="43"/>
      <c r="CF441" s="43"/>
      <c r="CG441" s="43"/>
    </row>
    <row r="442" spans="1:85" ht="15" customHeight="1">
      <c r="AY442" s="48">
        <v>2023</v>
      </c>
      <c r="AZ442" s="43" t="e">
        <f>SUMIFS('[1]III. Quarters Since Disburse'!$AB:$AB,'[1]III. Quarters Since Disburse'!$H:$H,'Report June'!AZ$381,'[1]III. Quarters Since Disburse'!$G:$G,'Report June'!$AY442)</f>
        <v>#VALUE!</v>
      </c>
      <c r="BA442" s="43" t="e">
        <f>SUMIFS('[1]III. Quarters Since Disburse'!$AB:$AB,'[1]III. Quarters Since Disburse'!$H:$H,'Report June'!BA$381,'[1]III. Quarters Since Disburse'!$G:$G,'Report June'!$AY442)</f>
        <v>#VALUE!</v>
      </c>
      <c r="BB442" s="43" t="e">
        <f>SUMIFS('[1]III. Quarters Since Disburse'!$AB:$AB,'[1]III. Quarters Since Disburse'!$H:$H,'Report June'!BB$381,'[1]III. Quarters Since Disburse'!$G:$G,'Report June'!$AY442)</f>
        <v>#VALUE!</v>
      </c>
      <c r="BC442" s="43" t="e">
        <f>SUMIFS('[1]III. Quarters Since Disburse'!$AB:$AB,'[1]III. Quarters Since Disburse'!$H:$H,'Report June'!BC$381,'[1]III. Quarters Since Disburse'!$G:$G,'Report June'!$AY442)</f>
        <v>#VALUE!</v>
      </c>
      <c r="BD442" s="43" t="e">
        <f>SUMIFS('[1]III. Quarters Since Disburse'!$AB:$AB,'[1]III. Quarters Since Disburse'!$H:$H,'Report June'!BD$381,'[1]III. Quarters Since Disburse'!$G:$G,'Report June'!$AY442)</f>
        <v>#VALUE!</v>
      </c>
      <c r="BE442" s="43" t="e">
        <f>SUMIFS('[1]III. Quarters Since Disburse'!$AB:$AB,'[1]III. Quarters Since Disburse'!$H:$H,'Report June'!BE$381,'[1]III. Quarters Since Disburse'!$G:$G,'Report June'!$AY442)</f>
        <v>#VALUE!</v>
      </c>
      <c r="BF442" s="43"/>
      <c r="BG442" s="43"/>
      <c r="BH442" s="43"/>
      <c r="BI442" s="43"/>
      <c r="BJ442" s="43"/>
      <c r="BK442" s="43"/>
      <c r="BL442" s="43"/>
      <c r="BM442" s="43"/>
      <c r="BN442" s="43"/>
      <c r="BO442" s="43"/>
      <c r="BP442" s="43"/>
      <c r="BQ442" s="43"/>
      <c r="BR442" s="43"/>
      <c r="BS442" s="43"/>
      <c r="BT442" s="43"/>
      <c r="BU442" s="43"/>
      <c r="BV442" s="43"/>
      <c r="BW442" s="43"/>
      <c r="BX442" s="43"/>
      <c r="BY442" s="43"/>
      <c r="BZ442" s="43"/>
      <c r="CA442" s="43"/>
      <c r="CB442" s="43"/>
      <c r="CC442" s="43"/>
      <c r="CD442" s="43"/>
      <c r="CE442" s="43"/>
      <c r="CF442" s="43"/>
      <c r="CG442" s="43"/>
    </row>
    <row r="446" spans="1:85" s="87" customFormat="1" ht="15" customHeight="1">
      <c r="B446" s="109" t="s">
        <v>150</v>
      </c>
      <c r="C446" s="109"/>
      <c r="D446" s="109"/>
      <c r="E446" s="109"/>
      <c r="F446" s="109"/>
      <c r="G446" s="109"/>
      <c r="H446" s="109"/>
      <c r="I446" s="109"/>
      <c r="J446" s="109"/>
      <c r="K446" s="109"/>
      <c r="L446" s="109"/>
      <c r="M446" s="109"/>
      <c r="N446" s="109"/>
      <c r="O446" s="109"/>
      <c r="P446" s="109"/>
      <c r="Q446" s="109"/>
      <c r="R446" s="109"/>
      <c r="S446" s="109"/>
      <c r="T446" s="109"/>
      <c r="U446" s="109"/>
      <c r="V446" s="109"/>
      <c r="W446" s="109"/>
      <c r="X446" s="109"/>
      <c r="Y446" s="109"/>
      <c r="Z446" s="109"/>
      <c r="AA446" s="109"/>
      <c r="AB446" s="109"/>
      <c r="AC446" s="109"/>
      <c r="AD446" s="109"/>
      <c r="AE446" s="109"/>
      <c r="AF446" s="109"/>
      <c r="AG446" s="109"/>
      <c r="AH446" s="109"/>
      <c r="AI446" s="109"/>
      <c r="AJ446" s="109"/>
      <c r="AK446" s="109"/>
      <c r="AL446" s="109"/>
      <c r="AM446" s="109"/>
      <c r="AN446" s="109"/>
      <c r="AO446" s="109"/>
      <c r="AP446" s="109"/>
      <c r="AQ446" s="109"/>
      <c r="AR446" s="109"/>
      <c r="AS446" s="109"/>
      <c r="AT446" s="109"/>
      <c r="AU446" s="109"/>
      <c r="AY446" s="88"/>
    </row>
    <row r="447" spans="1:85" s="87" customFormat="1" ht="15" customHeight="1">
      <c r="B447" s="109"/>
      <c r="C447" s="109"/>
      <c r="D447" s="109"/>
      <c r="E447" s="109"/>
      <c r="F447" s="109"/>
      <c r="G447" s="109"/>
      <c r="H447" s="109"/>
      <c r="I447" s="109"/>
      <c r="J447" s="109"/>
      <c r="K447" s="109"/>
      <c r="L447" s="109"/>
      <c r="M447" s="109"/>
      <c r="N447" s="109"/>
      <c r="O447" s="109"/>
      <c r="P447" s="109"/>
      <c r="Q447" s="109"/>
      <c r="R447" s="109"/>
      <c r="S447" s="109"/>
      <c r="T447" s="109"/>
      <c r="U447" s="109"/>
      <c r="V447" s="109"/>
      <c r="W447" s="109"/>
      <c r="X447" s="109"/>
      <c r="Y447" s="109"/>
      <c r="Z447" s="109"/>
      <c r="AA447" s="109"/>
      <c r="AB447" s="109"/>
      <c r="AC447" s="109"/>
      <c r="AD447" s="109"/>
      <c r="AE447" s="109"/>
      <c r="AF447" s="109"/>
      <c r="AG447" s="109"/>
      <c r="AH447" s="109"/>
      <c r="AI447" s="109"/>
      <c r="AJ447" s="109"/>
      <c r="AK447" s="109"/>
      <c r="AL447" s="109"/>
      <c r="AM447" s="109"/>
      <c r="AN447" s="109"/>
      <c r="AO447" s="109"/>
      <c r="AP447" s="109"/>
      <c r="AQ447" s="109"/>
      <c r="AR447" s="109"/>
      <c r="AS447" s="109"/>
      <c r="AT447" s="109"/>
      <c r="AU447" s="109"/>
      <c r="AY447" s="88"/>
    </row>
    <row r="448" spans="1:85" s="87" customFormat="1" ht="15" customHeight="1">
      <c r="B448" s="89"/>
      <c r="C448" s="89"/>
      <c r="D448" s="89"/>
      <c r="E448" s="89"/>
      <c r="F448" s="89"/>
      <c r="G448" s="89"/>
      <c r="H448" s="89"/>
      <c r="I448" s="89"/>
      <c r="J448" s="89"/>
      <c r="K448" s="89"/>
      <c r="L448" s="89"/>
      <c r="M448" s="89"/>
      <c r="N448" s="89"/>
      <c r="O448" s="89"/>
      <c r="P448" s="89"/>
      <c r="Q448" s="89"/>
      <c r="R448" s="89"/>
      <c r="S448" s="89"/>
      <c r="T448" s="89"/>
      <c r="U448" s="89"/>
      <c r="V448" s="89"/>
      <c r="W448" s="89"/>
      <c r="X448" s="89"/>
      <c r="Y448" s="89"/>
      <c r="Z448" s="89"/>
      <c r="AA448" s="89"/>
      <c r="AB448" s="89"/>
      <c r="AC448" s="89"/>
      <c r="AD448" s="89"/>
      <c r="AE448" s="89"/>
      <c r="AF448" s="89"/>
      <c r="AG448" s="89"/>
      <c r="AH448" s="89"/>
      <c r="AI448" s="89"/>
      <c r="AJ448" s="89"/>
      <c r="AK448" s="89"/>
      <c r="AL448" s="89"/>
      <c r="AM448" s="89"/>
      <c r="AN448" s="89"/>
      <c r="AO448" s="89"/>
      <c r="AP448" s="89"/>
      <c r="AQ448" s="89"/>
      <c r="AR448" s="89"/>
      <c r="AS448" s="89"/>
      <c r="AT448" s="89"/>
      <c r="AU448" s="89"/>
      <c r="AY448" s="88"/>
    </row>
    <row r="449" spans="2:156" s="87" customFormat="1" ht="15" customHeight="1">
      <c r="B449" s="89"/>
      <c r="C449" s="89"/>
      <c r="D449" s="89"/>
      <c r="E449" s="89"/>
      <c r="F449" s="89"/>
      <c r="G449" s="89"/>
      <c r="H449" s="89"/>
      <c r="I449" s="89"/>
      <c r="J449" s="89"/>
      <c r="K449" s="89"/>
      <c r="L449" s="89"/>
      <c r="M449" s="89"/>
      <c r="N449" s="89"/>
      <c r="O449" s="89"/>
      <c r="P449" s="89"/>
      <c r="Q449" s="89"/>
      <c r="R449" s="89"/>
      <c r="S449" s="89"/>
      <c r="T449" s="89"/>
      <c r="U449" s="89"/>
      <c r="V449" s="89"/>
      <c r="W449" s="89"/>
      <c r="X449" s="89"/>
      <c r="Y449" s="89"/>
      <c r="Z449" s="89"/>
      <c r="AA449" s="89"/>
      <c r="AB449" s="89"/>
      <c r="AC449" s="89"/>
      <c r="AD449" s="89"/>
      <c r="AE449" s="89"/>
      <c r="AF449" s="89"/>
      <c r="AG449" s="89"/>
      <c r="AH449" s="89"/>
      <c r="AI449" s="89"/>
      <c r="AJ449" s="89"/>
      <c r="AK449" s="89"/>
      <c r="AL449" s="89"/>
      <c r="AM449" s="89"/>
      <c r="AN449" s="89"/>
      <c r="AO449" s="89"/>
      <c r="AP449" s="89"/>
      <c r="AQ449" s="89"/>
      <c r="AR449" s="89"/>
      <c r="AS449" s="89"/>
      <c r="AT449" s="89"/>
      <c r="AU449" s="89"/>
      <c r="AY449" s="88"/>
      <c r="AZ449" s="90">
        <v>1</v>
      </c>
      <c r="BA449" s="90">
        <v>2</v>
      </c>
      <c r="BB449" s="90">
        <v>3</v>
      </c>
      <c r="BC449" s="90">
        <v>4</v>
      </c>
      <c r="BD449" s="90">
        <v>5</v>
      </c>
      <c r="BE449" s="90">
        <v>6</v>
      </c>
      <c r="BF449" s="90">
        <v>7</v>
      </c>
      <c r="BG449" s="90">
        <v>8</v>
      </c>
      <c r="BH449" s="90">
        <v>9</v>
      </c>
      <c r="BI449" s="90">
        <v>10</v>
      </c>
      <c r="BJ449" s="90">
        <v>11</v>
      </c>
      <c r="BK449" s="90">
        <v>12</v>
      </c>
      <c r="BL449" s="90">
        <v>13</v>
      </c>
      <c r="BM449" s="90">
        <v>14</v>
      </c>
      <c r="BN449" s="90">
        <v>15</v>
      </c>
      <c r="BO449" s="90">
        <v>16</v>
      </c>
      <c r="BP449" s="90">
        <v>17</v>
      </c>
      <c r="BQ449" s="90">
        <v>18</v>
      </c>
      <c r="BR449" s="90">
        <v>19</v>
      </c>
      <c r="BS449" s="90">
        <v>20</v>
      </c>
      <c r="BT449" s="90">
        <v>21</v>
      </c>
      <c r="BU449" s="90">
        <v>22</v>
      </c>
      <c r="BV449" s="90">
        <v>23</v>
      </c>
      <c r="BW449" s="90">
        <v>24</v>
      </c>
      <c r="BX449" s="90">
        <v>25</v>
      </c>
      <c r="BY449" s="90">
        <v>26</v>
      </c>
      <c r="BZ449" s="90">
        <v>27</v>
      </c>
      <c r="CA449" s="90">
        <v>28</v>
      </c>
      <c r="CB449" s="90">
        <v>29</v>
      </c>
      <c r="CC449" s="90">
        <v>30</v>
      </c>
      <c r="CD449" s="90">
        <v>31</v>
      </c>
      <c r="CE449" s="90">
        <v>32</v>
      </c>
      <c r="CF449" s="90">
        <v>33</v>
      </c>
      <c r="CG449" s="90">
        <v>34</v>
      </c>
      <c r="CH449" s="91"/>
      <c r="CI449" s="91"/>
      <c r="CJ449" s="91"/>
      <c r="CK449" s="92"/>
      <c r="CL449" s="92"/>
      <c r="CM449" s="92"/>
      <c r="CN449" s="92"/>
      <c r="CO449" s="92"/>
      <c r="CP449" s="92"/>
      <c r="CQ449" s="92"/>
      <c r="CR449" s="92"/>
      <c r="CS449" s="92"/>
      <c r="CT449" s="92"/>
      <c r="CU449" s="92"/>
      <c r="CV449" s="92"/>
      <c r="CW449" s="92"/>
      <c r="CX449" s="92"/>
      <c r="CY449" s="92"/>
      <c r="CZ449" s="92"/>
      <c r="DA449" s="92"/>
      <c r="DB449" s="92"/>
      <c r="DC449" s="92"/>
      <c r="DD449" s="92"/>
      <c r="DE449" s="92"/>
      <c r="DF449" s="92"/>
      <c r="DG449" s="92"/>
      <c r="DH449" s="92"/>
      <c r="DI449" s="92"/>
      <c r="DJ449" s="92"/>
      <c r="DK449" s="92"/>
      <c r="DL449" s="92"/>
      <c r="DM449" s="92"/>
      <c r="DN449" s="92"/>
      <c r="DO449" s="92"/>
      <c r="DP449" s="92"/>
      <c r="DQ449" s="92"/>
      <c r="DR449" s="92"/>
      <c r="DS449" s="92"/>
      <c r="DT449" s="92"/>
      <c r="DU449" s="92"/>
      <c r="DV449" s="92"/>
      <c r="DW449" s="92"/>
      <c r="DX449" s="92"/>
      <c r="DY449" s="92"/>
      <c r="DZ449" s="92"/>
      <c r="EA449" s="92"/>
      <c r="EB449" s="92"/>
      <c r="EC449" s="92"/>
      <c r="ED449" s="92"/>
      <c r="EE449" s="92"/>
      <c r="EF449" s="92"/>
      <c r="EG449" s="92"/>
      <c r="EH449" s="92"/>
      <c r="EI449" s="92"/>
      <c r="EJ449" s="92"/>
      <c r="EK449" s="92"/>
      <c r="EL449" s="92"/>
      <c r="EM449" s="92"/>
      <c r="EN449" s="92"/>
      <c r="EO449" s="92"/>
      <c r="EP449" s="92"/>
      <c r="EQ449" s="92"/>
      <c r="ER449" s="92"/>
      <c r="ES449" s="92"/>
      <c r="ET449" s="92"/>
      <c r="EU449" s="92"/>
      <c r="EV449" s="92"/>
      <c r="EW449" s="92"/>
      <c r="EX449" s="92"/>
      <c r="EY449" s="92"/>
      <c r="EZ449" s="92"/>
    </row>
    <row r="450" spans="2:156" s="87" customFormat="1" ht="15" customHeight="1">
      <c r="B450" s="89"/>
      <c r="C450" s="89"/>
      <c r="D450" s="89"/>
      <c r="E450" s="89"/>
      <c r="F450" s="89"/>
      <c r="G450" s="89"/>
      <c r="H450" s="89"/>
      <c r="I450" s="89"/>
      <c r="J450" s="89"/>
      <c r="K450" s="89"/>
      <c r="L450" s="89"/>
      <c r="M450" s="89"/>
      <c r="N450" s="89"/>
      <c r="O450" s="89"/>
      <c r="P450" s="89"/>
      <c r="Q450" s="89"/>
      <c r="R450" s="89"/>
      <c r="S450" s="89"/>
      <c r="T450" s="89"/>
      <c r="U450" s="89"/>
      <c r="V450" s="89"/>
      <c r="W450" s="89"/>
      <c r="X450" s="89"/>
      <c r="Y450" s="89"/>
      <c r="Z450" s="89"/>
      <c r="AA450" s="89"/>
      <c r="AB450" s="89"/>
      <c r="AC450" s="89"/>
      <c r="AD450" s="89"/>
      <c r="AE450" s="89"/>
      <c r="AF450" s="89"/>
      <c r="AG450" s="89"/>
      <c r="AH450" s="89"/>
      <c r="AI450" s="89"/>
      <c r="AJ450" s="89"/>
      <c r="AK450" s="89"/>
      <c r="AL450" s="89"/>
      <c r="AM450" s="89"/>
      <c r="AN450" s="89"/>
      <c r="AO450" s="89"/>
      <c r="AP450" s="89"/>
      <c r="AQ450" s="89"/>
      <c r="AR450" s="89"/>
      <c r="AS450" s="89"/>
      <c r="AT450" s="89"/>
      <c r="AU450" s="89"/>
      <c r="AY450" s="88" t="s">
        <v>79</v>
      </c>
      <c r="AZ450" s="93" t="e">
        <f>SUMIFS('[1]III. Quarters Since Disburse'!$AK:$AK,'[1]III. Quarters Since Disburse'!$AD:$AD,'Report June'!AZ$449)</f>
        <v>#VALUE!</v>
      </c>
      <c r="BA450" s="93" t="e">
        <f>SUMIFS('[1]III. Quarters Since Disburse'!$AK:$AK,'[1]III. Quarters Since Disburse'!$AD:$AD,'Report June'!BA$449)</f>
        <v>#VALUE!</v>
      </c>
      <c r="BB450" s="93" t="e">
        <f>SUMIFS('[1]III. Quarters Since Disburse'!$AK:$AK,'[1]III. Quarters Since Disburse'!$AD:$AD,'Report June'!BB$449)</f>
        <v>#VALUE!</v>
      </c>
      <c r="BC450" s="93" t="e">
        <f>SUMIFS('[1]III. Quarters Since Disburse'!$AK:$AK,'[1]III. Quarters Since Disburse'!$AD:$AD,'Report June'!BC$449)</f>
        <v>#VALUE!</v>
      </c>
      <c r="BD450" s="93" t="e">
        <f>SUMIFS('[1]III. Quarters Since Disburse'!$AK:$AK,'[1]III. Quarters Since Disburse'!$AD:$AD,'Report June'!BD$449)</f>
        <v>#VALUE!</v>
      </c>
      <c r="BE450" s="93" t="e">
        <f>SUMIFS('[1]III. Quarters Since Disburse'!$AK:$AK,'[1]III. Quarters Since Disburse'!$AD:$AD,'Report June'!BE$449)</f>
        <v>#VALUE!</v>
      </c>
      <c r="BF450" s="93" t="e">
        <f>SUMIFS('[1]III. Quarters Since Disburse'!$AK:$AK,'[1]III. Quarters Since Disburse'!$AD:$AD,'Report June'!BF$449)</f>
        <v>#VALUE!</v>
      </c>
      <c r="BG450" s="93" t="e">
        <f>SUMIFS('[1]III. Quarters Since Disburse'!$AK:$AK,'[1]III. Quarters Since Disburse'!$AD:$AD,'Report June'!BG$449)</f>
        <v>#VALUE!</v>
      </c>
      <c r="BH450" s="93" t="e">
        <f>SUMIFS('[1]III. Quarters Since Disburse'!$AK:$AK,'[1]III. Quarters Since Disburse'!$AD:$AD,'Report June'!BH$449)</f>
        <v>#VALUE!</v>
      </c>
      <c r="BI450" s="93" t="e">
        <f>SUMIFS('[1]III. Quarters Since Disburse'!$AK:$AK,'[1]III. Quarters Since Disburse'!$AD:$AD,'Report June'!BI$449)</f>
        <v>#VALUE!</v>
      </c>
      <c r="BJ450" s="93" t="e">
        <f>SUMIFS('[1]III. Quarters Since Disburse'!$AK:$AK,'[1]III. Quarters Since Disburse'!$AD:$AD,'Report June'!BJ$449)</f>
        <v>#VALUE!</v>
      </c>
      <c r="BK450" s="93" t="e">
        <f>SUMIFS('[1]III. Quarters Since Disburse'!$AK:$AK,'[1]III. Quarters Since Disburse'!$AD:$AD,'Report June'!BK$449)</f>
        <v>#VALUE!</v>
      </c>
      <c r="BL450" s="93" t="e">
        <f>SUMIFS('[1]III. Quarters Since Disburse'!$AK:$AK,'[1]III. Quarters Since Disburse'!$AD:$AD,'Report June'!BL$449)</f>
        <v>#VALUE!</v>
      </c>
      <c r="BM450" s="93" t="e">
        <f>SUMIFS('[1]III. Quarters Since Disburse'!$AK:$AK,'[1]III. Quarters Since Disburse'!$AD:$AD,'Report June'!BM$449)</f>
        <v>#VALUE!</v>
      </c>
      <c r="BN450" s="93" t="e">
        <f>SUMIFS('[1]III. Quarters Since Disburse'!$AK:$AK,'[1]III. Quarters Since Disburse'!$AD:$AD,'Report June'!BN$449)</f>
        <v>#VALUE!</v>
      </c>
      <c r="BO450" s="93" t="e">
        <f>SUMIFS('[1]III. Quarters Since Disburse'!$AK:$AK,'[1]III. Quarters Since Disburse'!$AD:$AD,'Report June'!BO$449)</f>
        <v>#VALUE!</v>
      </c>
      <c r="BP450" s="93" t="e">
        <f>SUMIFS('[1]III. Quarters Since Disburse'!$AK:$AK,'[1]III. Quarters Since Disburse'!$AD:$AD,'Report June'!BP$449)</f>
        <v>#VALUE!</v>
      </c>
      <c r="BQ450" s="93" t="e">
        <f>SUMIFS('[1]III. Quarters Since Disburse'!$AK:$AK,'[1]III. Quarters Since Disburse'!$AD:$AD,'Report June'!BQ$449)</f>
        <v>#VALUE!</v>
      </c>
      <c r="BR450" s="93" t="e">
        <f>SUMIFS('[1]III. Quarters Since Disburse'!$AK:$AK,'[1]III. Quarters Since Disburse'!$AD:$AD,'Report June'!BR$449)</f>
        <v>#VALUE!</v>
      </c>
      <c r="BS450" s="93" t="e">
        <f>SUMIFS('[1]III. Quarters Since Disburse'!$AK:$AK,'[1]III. Quarters Since Disburse'!$AD:$AD,'Report June'!BS$449)</f>
        <v>#VALUE!</v>
      </c>
      <c r="BT450" s="93" t="e">
        <f>SUMIFS('[1]III. Quarters Since Disburse'!$AK:$AK,'[1]III. Quarters Since Disburse'!$AD:$AD,'Report June'!BT$449)</f>
        <v>#VALUE!</v>
      </c>
      <c r="BU450" s="93" t="e">
        <f>SUMIFS('[1]III. Quarters Since Disburse'!$AK:$AK,'[1]III. Quarters Since Disburse'!$AD:$AD,'Report June'!BU$449)</f>
        <v>#VALUE!</v>
      </c>
      <c r="BV450" s="93" t="e">
        <f>SUMIFS('[1]III. Quarters Since Disburse'!$AK:$AK,'[1]III. Quarters Since Disburse'!$AD:$AD,'Report June'!BV$449)</f>
        <v>#VALUE!</v>
      </c>
      <c r="BW450" s="93" t="e">
        <f>SUMIFS('[1]III. Quarters Since Disburse'!$AK:$AK,'[1]III. Quarters Since Disburse'!$AD:$AD,'Report June'!BW$449)</f>
        <v>#VALUE!</v>
      </c>
      <c r="BX450" s="93" t="e">
        <f>SUMIFS('[1]III. Quarters Since Disburse'!$AK:$AK,'[1]III. Quarters Since Disburse'!$AD:$AD,'Report June'!BX$449)</f>
        <v>#VALUE!</v>
      </c>
      <c r="BY450" s="93" t="e">
        <f>SUMIFS('[1]III. Quarters Since Disburse'!$AK:$AK,'[1]III. Quarters Since Disburse'!$AD:$AD,'Report June'!BY$449)</f>
        <v>#VALUE!</v>
      </c>
      <c r="BZ450" s="93" t="e">
        <f>SUMIFS('[1]III. Quarters Since Disburse'!$AK:$AK,'[1]III. Quarters Since Disburse'!$AD:$AD,'Report June'!BZ$449)</f>
        <v>#VALUE!</v>
      </c>
      <c r="CA450" s="93" t="e">
        <f>SUMIFS('[1]III. Quarters Since Disburse'!$AK:$AK,'[1]III. Quarters Since Disburse'!$AD:$AD,'Report June'!CA$449)</f>
        <v>#VALUE!</v>
      </c>
      <c r="CB450" s="93" t="e">
        <f>SUMIFS('[1]III. Quarters Since Disburse'!$AK:$AK,'[1]III. Quarters Since Disburse'!$AD:$AD,'Report June'!CB$449)</f>
        <v>#VALUE!</v>
      </c>
      <c r="CC450" s="93" t="e">
        <f>SUMIFS('[1]III. Quarters Since Disburse'!$AK:$AK,'[1]III. Quarters Since Disburse'!$AD:$AD,'Report June'!CC$449)</f>
        <v>#VALUE!</v>
      </c>
      <c r="CD450" s="93" t="e">
        <f>SUMIFS('[1]III. Quarters Since Disburse'!$AK:$AK,'[1]III. Quarters Since Disburse'!$AD:$AD,'Report June'!CD$449)</f>
        <v>#VALUE!</v>
      </c>
      <c r="CE450" s="93" t="e">
        <f>SUMIFS('[1]III. Quarters Since Disburse'!$AK:$AK,'[1]III. Quarters Since Disburse'!$AD:$AD,'Report June'!CE$449)</f>
        <v>#VALUE!</v>
      </c>
      <c r="CF450" s="93" t="e">
        <f>SUMIFS('[1]III. Quarters Since Disburse'!$AK:$AK,'[1]III. Quarters Since Disburse'!$AD:$AD,'Report June'!CF$449)</f>
        <v>#VALUE!</v>
      </c>
      <c r="CG450" s="93" t="e">
        <f>SUMIFS('[1]III. Quarters Since Disburse'!$AK:$AK,'[1]III. Quarters Since Disburse'!$AD:$AD,'Report June'!CG$449)</f>
        <v>#VALUE!</v>
      </c>
      <c r="CH450" s="94"/>
      <c r="CI450" s="94"/>
      <c r="CJ450" s="94"/>
      <c r="CK450" s="93"/>
      <c r="CL450" s="93"/>
      <c r="CM450" s="93"/>
      <c r="CN450" s="93"/>
      <c r="CO450" s="93"/>
      <c r="CP450" s="93"/>
      <c r="CQ450" s="93"/>
      <c r="CR450" s="93"/>
      <c r="CS450" s="93"/>
      <c r="CT450" s="93"/>
      <c r="CU450" s="93"/>
      <c r="CV450" s="93"/>
      <c r="CW450" s="93"/>
      <c r="CX450" s="93"/>
      <c r="CY450" s="93"/>
      <c r="CZ450" s="93"/>
      <c r="DA450" s="93"/>
      <c r="DB450" s="93"/>
      <c r="DC450" s="93"/>
      <c r="DD450" s="93"/>
      <c r="DE450" s="93"/>
      <c r="DF450" s="93"/>
      <c r="DG450" s="93"/>
      <c r="DH450" s="93"/>
      <c r="DI450" s="93"/>
      <c r="DJ450" s="93"/>
      <c r="DK450" s="93"/>
      <c r="DL450" s="93"/>
      <c r="DM450" s="93"/>
      <c r="DN450" s="93"/>
      <c r="DO450" s="93"/>
      <c r="DP450" s="93"/>
      <c r="DQ450" s="93"/>
      <c r="DR450" s="93"/>
      <c r="DS450" s="93"/>
      <c r="DT450" s="93"/>
      <c r="DU450" s="93"/>
      <c r="DV450" s="93"/>
      <c r="DW450" s="93"/>
      <c r="DX450" s="93"/>
      <c r="DY450" s="93"/>
      <c r="DZ450" s="93"/>
      <c r="EA450" s="93"/>
      <c r="EB450" s="93"/>
      <c r="EC450" s="93"/>
      <c r="ED450" s="93"/>
      <c r="EE450" s="93"/>
      <c r="EF450" s="93"/>
      <c r="EG450" s="93"/>
      <c r="EH450" s="93"/>
      <c r="EI450" s="93"/>
      <c r="EJ450" s="93"/>
      <c r="EK450" s="93"/>
      <c r="EL450" s="93"/>
      <c r="EM450" s="93"/>
      <c r="EN450" s="93"/>
      <c r="EO450" s="93"/>
      <c r="EP450" s="93"/>
      <c r="EQ450" s="93"/>
      <c r="ER450" s="93"/>
      <c r="ES450" s="93"/>
      <c r="ET450" s="93"/>
      <c r="EU450" s="93"/>
      <c r="EV450" s="93"/>
      <c r="EW450" s="93"/>
      <c r="EX450" s="93"/>
      <c r="EY450" s="93"/>
      <c r="EZ450" s="93"/>
    </row>
    <row r="451" spans="2:156" s="87" customFormat="1" ht="15" customHeight="1">
      <c r="AY451" s="88"/>
    </row>
    <row r="452" spans="2:156" s="87" customFormat="1" ht="15" customHeight="1">
      <c r="AY452" s="88"/>
    </row>
    <row r="453" spans="2:156" s="87" customFormat="1" ht="15" customHeight="1">
      <c r="AY453" s="88"/>
    </row>
    <row r="454" spans="2:156" s="87" customFormat="1" ht="15" customHeight="1">
      <c r="AY454" s="88"/>
    </row>
    <row r="455" spans="2:156" s="87" customFormat="1" ht="15" customHeight="1">
      <c r="AY455" s="88"/>
    </row>
    <row r="456" spans="2:156" s="87" customFormat="1" ht="15" customHeight="1">
      <c r="AY456" s="88"/>
    </row>
    <row r="457" spans="2:156" s="87" customFormat="1" ht="15" customHeight="1">
      <c r="AY457" s="88"/>
    </row>
    <row r="458" spans="2:156" s="87" customFormat="1" ht="15" customHeight="1">
      <c r="AY458" s="88"/>
    </row>
    <row r="459" spans="2:156" s="87" customFormat="1" ht="15" customHeight="1">
      <c r="AY459" s="88"/>
      <c r="AZ459" s="95">
        <v>1</v>
      </c>
      <c r="BA459" s="95">
        <v>2</v>
      </c>
      <c r="BB459" s="95">
        <v>3</v>
      </c>
      <c r="BC459" s="95">
        <v>4</v>
      </c>
      <c r="BD459" s="95">
        <v>5</v>
      </c>
      <c r="BE459" s="95">
        <v>6</v>
      </c>
      <c r="BF459" s="95">
        <v>7</v>
      </c>
      <c r="BG459" s="95">
        <v>8</v>
      </c>
      <c r="BH459" s="95">
        <v>9</v>
      </c>
      <c r="BI459" s="95">
        <v>10</v>
      </c>
      <c r="BJ459" s="95">
        <v>11</v>
      </c>
      <c r="BK459" s="95">
        <v>12</v>
      </c>
      <c r="BL459" s="95">
        <v>13</v>
      </c>
      <c r="BM459" s="95">
        <v>14</v>
      </c>
      <c r="BN459" s="95">
        <v>15</v>
      </c>
      <c r="BO459" s="95">
        <v>16</v>
      </c>
      <c r="BP459" s="95">
        <v>17</v>
      </c>
      <c r="BQ459" s="95">
        <v>18</v>
      </c>
      <c r="BR459" s="95">
        <v>19</v>
      </c>
      <c r="BS459" s="95">
        <v>20</v>
      </c>
      <c r="BT459" s="95">
        <v>21</v>
      </c>
      <c r="BU459" s="95">
        <v>22</v>
      </c>
      <c r="BV459" s="95">
        <v>23</v>
      </c>
      <c r="BW459" s="95">
        <v>24</v>
      </c>
      <c r="BX459" s="95">
        <v>25</v>
      </c>
      <c r="BY459" s="95">
        <v>26</v>
      </c>
      <c r="BZ459" s="95">
        <v>27</v>
      </c>
      <c r="CA459" s="95">
        <v>28</v>
      </c>
      <c r="CB459" s="95">
        <v>29</v>
      </c>
      <c r="CC459" s="95">
        <v>30</v>
      </c>
      <c r="CD459" s="95">
        <v>31</v>
      </c>
      <c r="CE459" s="95">
        <v>32</v>
      </c>
      <c r="CF459" s="90">
        <v>33</v>
      </c>
      <c r="CG459" s="90">
        <v>34</v>
      </c>
      <c r="CH459" s="96"/>
      <c r="CI459" s="96"/>
      <c r="CJ459" s="96"/>
      <c r="CK459" s="97"/>
      <c r="CL459" s="97"/>
      <c r="CM459" s="97"/>
      <c r="CN459" s="97"/>
      <c r="CO459" s="97"/>
      <c r="CP459" s="97"/>
      <c r="CQ459" s="97"/>
      <c r="CR459" s="97"/>
      <c r="CS459" s="97"/>
      <c r="CT459" s="97"/>
      <c r="CU459" s="97"/>
      <c r="CV459" s="97"/>
      <c r="CW459" s="97"/>
      <c r="CX459" s="97"/>
      <c r="CY459" s="97"/>
      <c r="CZ459" s="97"/>
      <c r="DA459" s="97"/>
      <c r="DB459" s="97"/>
      <c r="DC459" s="97"/>
      <c r="DD459" s="97"/>
      <c r="DE459" s="97"/>
      <c r="DF459" s="97"/>
      <c r="DG459" s="97"/>
      <c r="DH459" s="97"/>
      <c r="DI459" s="97"/>
      <c r="DJ459" s="97"/>
      <c r="DK459" s="97"/>
      <c r="DL459" s="97"/>
      <c r="DM459" s="97"/>
      <c r="DN459" s="97"/>
      <c r="DO459" s="97"/>
      <c r="DP459" s="97"/>
      <c r="DQ459" s="97"/>
      <c r="DR459" s="97"/>
      <c r="DS459" s="97"/>
      <c r="DT459" s="97"/>
      <c r="DU459" s="97"/>
      <c r="DV459" s="97"/>
      <c r="DW459" s="97"/>
      <c r="DX459" s="97"/>
      <c r="DY459" s="97"/>
      <c r="DZ459" s="97"/>
      <c r="EA459" s="97"/>
      <c r="EB459" s="97"/>
      <c r="EC459" s="97"/>
      <c r="ED459" s="97"/>
      <c r="EE459" s="97"/>
      <c r="EF459" s="97"/>
      <c r="EG459" s="97"/>
      <c r="EH459" s="97"/>
      <c r="EI459" s="97"/>
      <c r="EJ459" s="97"/>
      <c r="EK459" s="97"/>
      <c r="EL459" s="97"/>
      <c r="EM459" s="97"/>
      <c r="EN459" s="97"/>
      <c r="EO459" s="97"/>
      <c r="EP459" s="97"/>
      <c r="EQ459" s="97"/>
      <c r="ER459" s="97"/>
      <c r="ES459" s="97"/>
      <c r="ET459" s="97"/>
      <c r="EU459" s="97"/>
      <c r="EV459" s="97"/>
      <c r="EW459" s="97"/>
      <c r="EX459" s="97"/>
      <c r="EY459" s="97"/>
      <c r="EZ459" s="97"/>
    </row>
    <row r="460" spans="2:156" s="87" customFormat="1" ht="15" customHeight="1">
      <c r="AY460" s="98">
        <v>2016</v>
      </c>
      <c r="AZ460" s="93" t="e">
        <f>SUMIFS('[1]III. Quarters Since Disburse'!$AV:$AV,'[1]III. Quarters Since Disburse'!$AN:$AN,'Report June'!$AY460,'[1]III. Quarters Since Disburse'!$AO:$AO,'Report June'!AZ$459)</f>
        <v>#VALUE!</v>
      </c>
      <c r="BA460" s="93" t="e">
        <f>SUMIFS('[1]III. Quarters Since Disburse'!$AV:$AV,'[1]III. Quarters Since Disburse'!$AN:$AN,'Report June'!$AY460,'[1]III. Quarters Since Disburse'!$AO:$AO,'Report June'!BA$459)</f>
        <v>#VALUE!</v>
      </c>
      <c r="BB460" s="93" t="e">
        <f>SUMIFS('[1]III. Quarters Since Disburse'!$AV:$AV,'[1]III. Quarters Since Disburse'!$AN:$AN,'Report June'!$AY460,'[1]III. Quarters Since Disburse'!$AO:$AO,'Report June'!BB$459)</f>
        <v>#VALUE!</v>
      </c>
      <c r="BC460" s="93" t="e">
        <f>SUMIFS('[1]III. Quarters Since Disburse'!$AV:$AV,'[1]III. Quarters Since Disburse'!$AN:$AN,'Report June'!$AY460,'[1]III. Quarters Since Disburse'!$AO:$AO,'Report June'!BC$459)</f>
        <v>#VALUE!</v>
      </c>
      <c r="BD460" s="93" t="e">
        <f>SUMIFS('[1]III. Quarters Since Disburse'!$AV:$AV,'[1]III. Quarters Since Disburse'!$AN:$AN,'Report June'!$AY460,'[1]III. Quarters Since Disburse'!$AO:$AO,'Report June'!BD$459)</f>
        <v>#VALUE!</v>
      </c>
      <c r="BE460" s="93" t="e">
        <f>SUMIFS('[1]III. Quarters Since Disburse'!$AV:$AV,'[1]III. Quarters Since Disburse'!$AN:$AN,'Report June'!$AY460,'[1]III. Quarters Since Disburse'!$AO:$AO,'Report June'!BE$459)</f>
        <v>#VALUE!</v>
      </c>
      <c r="BF460" s="93" t="e">
        <f>SUMIFS('[1]III. Quarters Since Disburse'!$AV:$AV,'[1]III. Quarters Since Disburse'!$AN:$AN,'Report June'!$AY460,'[1]III. Quarters Since Disburse'!$AO:$AO,'Report June'!BF$459)</f>
        <v>#VALUE!</v>
      </c>
      <c r="BG460" s="93" t="e">
        <f>SUMIFS('[1]III. Quarters Since Disburse'!$AV:$AV,'[1]III. Quarters Since Disburse'!$AN:$AN,'Report June'!$AY460,'[1]III. Quarters Since Disburse'!$AO:$AO,'Report June'!BG$459)</f>
        <v>#VALUE!</v>
      </c>
      <c r="BH460" s="93" t="e">
        <f>SUMIFS('[1]III. Quarters Since Disburse'!$AV:$AV,'[1]III. Quarters Since Disburse'!$AN:$AN,'Report June'!$AY460,'[1]III. Quarters Since Disburse'!$AO:$AO,'Report June'!BH$459)</f>
        <v>#VALUE!</v>
      </c>
      <c r="BI460" s="93" t="e">
        <f>SUMIFS('[1]III. Quarters Since Disburse'!$AV:$AV,'[1]III. Quarters Since Disburse'!$AN:$AN,'Report June'!$AY460,'[1]III. Quarters Since Disburse'!$AO:$AO,'Report June'!BI$459)</f>
        <v>#VALUE!</v>
      </c>
      <c r="BJ460" s="93" t="e">
        <f>SUMIFS('[1]III. Quarters Since Disburse'!$AV:$AV,'[1]III. Quarters Since Disburse'!$AN:$AN,'Report June'!$AY460,'[1]III. Quarters Since Disburse'!$AO:$AO,'Report June'!BJ$459)</f>
        <v>#VALUE!</v>
      </c>
      <c r="BK460" s="93" t="e">
        <f>SUMIFS('[1]III. Quarters Since Disburse'!$AV:$AV,'[1]III. Quarters Since Disburse'!$AN:$AN,'Report June'!$AY460,'[1]III. Quarters Since Disburse'!$AO:$AO,'Report June'!BK$459)</f>
        <v>#VALUE!</v>
      </c>
      <c r="BL460" s="93" t="e">
        <f>SUMIFS('[1]III. Quarters Since Disburse'!$AV:$AV,'[1]III. Quarters Since Disburse'!$AN:$AN,'Report June'!$AY460,'[1]III. Quarters Since Disburse'!$AO:$AO,'Report June'!BL$459)</f>
        <v>#VALUE!</v>
      </c>
      <c r="BM460" s="93" t="e">
        <f>SUMIFS('[1]III. Quarters Since Disburse'!$AV:$AV,'[1]III. Quarters Since Disburse'!$AN:$AN,'Report June'!$AY460,'[1]III. Quarters Since Disburse'!$AO:$AO,'Report June'!BM$459)</f>
        <v>#VALUE!</v>
      </c>
      <c r="BN460" s="93" t="e">
        <f>SUMIFS('[1]III. Quarters Since Disburse'!$AV:$AV,'[1]III. Quarters Since Disburse'!$AN:$AN,'Report June'!$AY460,'[1]III. Quarters Since Disburse'!$AO:$AO,'Report June'!BN$459)</f>
        <v>#VALUE!</v>
      </c>
      <c r="BO460" s="93" t="e">
        <f>SUMIFS('[1]III. Quarters Since Disburse'!$AV:$AV,'[1]III. Quarters Since Disburse'!$AN:$AN,'Report June'!$AY460,'[1]III. Quarters Since Disburse'!$AO:$AO,'Report June'!BO$459)</f>
        <v>#VALUE!</v>
      </c>
      <c r="BP460" s="93" t="e">
        <f>SUMIFS('[1]III. Quarters Since Disburse'!$AV:$AV,'[1]III. Quarters Since Disburse'!$AN:$AN,'Report June'!$AY460,'[1]III. Quarters Since Disburse'!$AO:$AO,'Report June'!BP$459)</f>
        <v>#VALUE!</v>
      </c>
      <c r="BQ460" s="93" t="e">
        <f>SUMIFS('[1]III. Quarters Since Disburse'!$AV:$AV,'[1]III. Quarters Since Disburse'!$AN:$AN,'Report June'!$AY460,'[1]III. Quarters Since Disburse'!$AO:$AO,'Report June'!BQ$459)</f>
        <v>#VALUE!</v>
      </c>
      <c r="BR460" s="93" t="e">
        <f>SUMIFS('[1]III. Quarters Since Disburse'!$AV:$AV,'[1]III. Quarters Since Disburse'!$AN:$AN,'Report June'!$AY460,'[1]III. Quarters Since Disburse'!$AO:$AO,'Report June'!BR$459)</f>
        <v>#VALUE!</v>
      </c>
      <c r="BS460" s="93" t="e">
        <f>SUMIFS('[1]III. Quarters Since Disburse'!$AV:$AV,'[1]III. Quarters Since Disburse'!$AN:$AN,'Report June'!$AY460,'[1]III. Quarters Since Disburse'!$AO:$AO,'Report June'!BS$459)</f>
        <v>#VALUE!</v>
      </c>
      <c r="BT460" s="93" t="e">
        <f>SUMIFS('[1]III. Quarters Since Disburse'!$AV:$AV,'[1]III. Quarters Since Disburse'!$AN:$AN,'Report June'!$AY460,'[1]III. Quarters Since Disburse'!$AO:$AO,'Report June'!BT$459)</f>
        <v>#VALUE!</v>
      </c>
      <c r="BU460" s="93" t="e">
        <f>SUMIFS('[1]III. Quarters Since Disburse'!$AV:$AV,'[1]III. Quarters Since Disburse'!$AN:$AN,'Report June'!$AY460,'[1]III. Quarters Since Disburse'!$AO:$AO,'Report June'!BU$459)</f>
        <v>#VALUE!</v>
      </c>
      <c r="BV460" s="93" t="e">
        <f>SUMIFS('[1]III. Quarters Since Disburse'!$AV:$AV,'[1]III. Quarters Since Disburse'!$AN:$AN,'Report June'!$AY460,'[1]III. Quarters Since Disburse'!$AO:$AO,'Report June'!BV$459)</f>
        <v>#VALUE!</v>
      </c>
      <c r="BW460" s="93" t="e">
        <f>SUMIFS('[1]III. Quarters Since Disburse'!$AV:$AV,'[1]III. Quarters Since Disburse'!$AN:$AN,'Report June'!$AY460,'[1]III. Quarters Since Disburse'!$AO:$AO,'Report June'!BW$459)</f>
        <v>#VALUE!</v>
      </c>
      <c r="BX460" s="93" t="e">
        <f>SUMIFS('[1]III. Quarters Since Disburse'!$AV:$AV,'[1]III. Quarters Since Disburse'!$AN:$AN,'Report June'!$AY460,'[1]III. Quarters Since Disburse'!$AO:$AO,'Report June'!BX$459)</f>
        <v>#VALUE!</v>
      </c>
      <c r="BY460" s="93" t="e">
        <f>SUMIFS('[1]III. Quarters Since Disburse'!$AV:$AV,'[1]III. Quarters Since Disburse'!$AN:$AN,'Report June'!$AY460,'[1]III. Quarters Since Disburse'!$AO:$AO,'Report June'!BY$459)</f>
        <v>#VALUE!</v>
      </c>
      <c r="BZ460" s="93" t="e">
        <f>SUMIFS('[1]III. Quarters Since Disburse'!$AV:$AV,'[1]III. Quarters Since Disburse'!$AN:$AN,'Report June'!$AY460,'[1]III. Quarters Since Disburse'!$AO:$AO,'Report June'!BZ$459)</f>
        <v>#VALUE!</v>
      </c>
      <c r="CA460" s="93" t="e">
        <f>SUMIFS('[1]III. Quarters Since Disburse'!$AV:$AV,'[1]III. Quarters Since Disburse'!$AN:$AN,'Report June'!$AY460,'[1]III. Quarters Since Disburse'!$AO:$AO,'Report June'!CA$459)</f>
        <v>#VALUE!</v>
      </c>
      <c r="CB460" s="93" t="e">
        <f>SUMIFS('[1]III. Quarters Since Disburse'!$AV:$AV,'[1]III. Quarters Since Disburse'!$AN:$AN,'Report June'!$AY460,'[1]III. Quarters Since Disburse'!$AO:$AO,'Report June'!CB$459)</f>
        <v>#VALUE!</v>
      </c>
      <c r="CC460" s="93" t="e">
        <f>SUMIFS('[1]III. Quarters Since Disburse'!$AV:$AV,'[1]III. Quarters Since Disburse'!$AN:$AN,'Report June'!$AY460,'[1]III. Quarters Since Disburse'!$AO:$AO,'Report June'!CC$459)</f>
        <v>#VALUE!</v>
      </c>
      <c r="CD460" s="93" t="e">
        <f>SUMIFS('[1]III. Quarters Since Disburse'!$AV:$AV,'[1]III. Quarters Since Disburse'!$AN:$AN,'Report June'!$AY460,'[1]III. Quarters Since Disburse'!$AO:$AO,'Report June'!CD$459)</f>
        <v>#VALUE!</v>
      </c>
      <c r="CE460" s="93" t="e">
        <f>SUMIFS('[1]III. Quarters Since Disburse'!$AV:$AV,'[1]III. Quarters Since Disburse'!$AN:$AN,'Report June'!$AY460,'[1]III. Quarters Since Disburse'!$AO:$AO,'Report June'!CE$459)</f>
        <v>#VALUE!</v>
      </c>
      <c r="CF460" s="93" t="e">
        <f>SUMIFS('[1]III. Quarters Since Disburse'!$AV:$AV,'[1]III. Quarters Since Disburse'!$AN:$AN,'Report June'!$AY460,'[1]III. Quarters Since Disburse'!$AO:$AO,'Report June'!CF$459)</f>
        <v>#VALUE!</v>
      </c>
      <c r="CG460" s="93" t="e">
        <f>SUMIFS('[1]III. Quarters Since Disburse'!$AV:$AV,'[1]III. Quarters Since Disburse'!$AN:$AN,'Report June'!$AY460,'[1]III. Quarters Since Disburse'!$AO:$AO,'Report June'!CG$459)</f>
        <v>#VALUE!</v>
      </c>
      <c r="CH460" s="94"/>
      <c r="CI460" s="94"/>
      <c r="CJ460" s="94"/>
      <c r="CK460" s="93"/>
      <c r="CL460" s="93"/>
      <c r="CM460" s="93"/>
      <c r="CN460" s="93"/>
      <c r="CO460" s="93"/>
      <c r="CP460" s="93"/>
      <c r="CQ460" s="93"/>
      <c r="CR460" s="93"/>
      <c r="CS460" s="93"/>
      <c r="CT460" s="93"/>
      <c r="CU460" s="93"/>
      <c r="CV460" s="93"/>
      <c r="CW460" s="93"/>
      <c r="CX460" s="93"/>
      <c r="CY460" s="93"/>
      <c r="CZ460" s="93"/>
      <c r="DA460" s="93"/>
      <c r="DB460" s="93"/>
      <c r="DC460" s="93"/>
      <c r="DD460" s="93"/>
      <c r="DE460" s="93"/>
      <c r="DF460" s="93"/>
      <c r="DG460" s="93"/>
      <c r="DH460" s="93"/>
      <c r="DI460" s="93"/>
      <c r="DJ460" s="93"/>
      <c r="DK460" s="93"/>
      <c r="DL460" s="93"/>
      <c r="DM460" s="93"/>
      <c r="DN460" s="93"/>
      <c r="DO460" s="93"/>
      <c r="DP460" s="93"/>
      <c r="DQ460" s="93"/>
      <c r="DR460" s="93"/>
      <c r="DS460" s="93"/>
      <c r="DT460" s="93"/>
      <c r="DU460" s="93"/>
      <c r="DV460" s="93"/>
      <c r="DW460" s="93"/>
      <c r="DX460" s="93"/>
      <c r="DY460" s="93"/>
      <c r="DZ460" s="93"/>
      <c r="EA460" s="93"/>
      <c r="EB460" s="93"/>
      <c r="EC460" s="93"/>
      <c r="ED460" s="93"/>
      <c r="EE460" s="93"/>
      <c r="EF460" s="93"/>
      <c r="EG460" s="93"/>
      <c r="EH460" s="93"/>
      <c r="EI460" s="93"/>
      <c r="EJ460" s="93"/>
      <c r="EK460" s="93"/>
      <c r="EL460" s="93"/>
      <c r="EM460" s="93"/>
      <c r="EN460" s="93"/>
      <c r="EO460" s="93"/>
      <c r="EP460" s="93"/>
      <c r="EQ460" s="93"/>
      <c r="ER460" s="93"/>
      <c r="ES460" s="93"/>
      <c r="ET460" s="93"/>
      <c r="EU460" s="93"/>
      <c r="EV460" s="93"/>
      <c r="EW460" s="93"/>
      <c r="EX460" s="93"/>
      <c r="EY460" s="93"/>
      <c r="EZ460" s="93"/>
    </row>
    <row r="461" spans="2:156" s="87" customFormat="1" ht="15" customHeight="1">
      <c r="AY461" s="98">
        <v>2017</v>
      </c>
      <c r="AZ461" s="93" t="e">
        <f>SUMIFS('[1]III. Quarters Since Disburse'!$AV:$AV,'[1]III. Quarters Since Disburse'!$AN:$AN,'Report June'!$AY461,'[1]III. Quarters Since Disburse'!$AO:$AO,'Report June'!AZ$459)</f>
        <v>#VALUE!</v>
      </c>
      <c r="BA461" s="93" t="e">
        <f>SUMIFS('[1]III. Quarters Since Disburse'!$AV:$AV,'[1]III. Quarters Since Disburse'!$AN:$AN,'Report June'!$AY461,'[1]III. Quarters Since Disburse'!$AO:$AO,'Report June'!BA$459)</f>
        <v>#VALUE!</v>
      </c>
      <c r="BB461" s="93" t="e">
        <f>SUMIFS('[1]III. Quarters Since Disburse'!$AV:$AV,'[1]III. Quarters Since Disburse'!$AN:$AN,'Report June'!$AY461,'[1]III. Quarters Since Disburse'!$AO:$AO,'Report June'!BB$459)</f>
        <v>#VALUE!</v>
      </c>
      <c r="BC461" s="93" t="e">
        <f>SUMIFS('[1]III. Quarters Since Disburse'!$AV:$AV,'[1]III. Quarters Since Disburse'!$AN:$AN,'Report June'!$AY461,'[1]III. Quarters Since Disburse'!$AO:$AO,'Report June'!BC$459)</f>
        <v>#VALUE!</v>
      </c>
      <c r="BD461" s="93" t="e">
        <f>SUMIFS('[1]III. Quarters Since Disburse'!$AV:$AV,'[1]III. Quarters Since Disburse'!$AN:$AN,'Report June'!$AY461,'[1]III. Quarters Since Disburse'!$AO:$AO,'Report June'!BD$459)</f>
        <v>#VALUE!</v>
      </c>
      <c r="BE461" s="93" t="e">
        <f>SUMIFS('[1]III. Quarters Since Disburse'!$AV:$AV,'[1]III. Quarters Since Disburse'!$AN:$AN,'Report June'!$AY461,'[1]III. Quarters Since Disburse'!$AO:$AO,'Report June'!BE$459)</f>
        <v>#VALUE!</v>
      </c>
      <c r="BF461" s="93" t="e">
        <f>SUMIFS('[1]III. Quarters Since Disburse'!$AV:$AV,'[1]III. Quarters Since Disburse'!$AN:$AN,'Report June'!$AY461,'[1]III. Quarters Since Disburse'!$AO:$AO,'Report June'!BF$459)</f>
        <v>#VALUE!</v>
      </c>
      <c r="BG461" s="93" t="e">
        <f>SUMIFS('[1]III. Quarters Since Disburse'!$AV:$AV,'[1]III. Quarters Since Disburse'!$AN:$AN,'Report June'!$AY461,'[1]III. Quarters Since Disburse'!$AO:$AO,'Report June'!BG$459)</f>
        <v>#VALUE!</v>
      </c>
      <c r="BH461" s="93" t="e">
        <f>SUMIFS('[1]III. Quarters Since Disburse'!$AV:$AV,'[1]III. Quarters Since Disburse'!$AN:$AN,'Report June'!$AY461,'[1]III. Quarters Since Disburse'!$AO:$AO,'Report June'!BH$459)</f>
        <v>#VALUE!</v>
      </c>
      <c r="BI461" s="93" t="e">
        <f>SUMIFS('[1]III. Quarters Since Disburse'!$AV:$AV,'[1]III. Quarters Since Disburse'!$AN:$AN,'Report June'!$AY461,'[1]III. Quarters Since Disburse'!$AO:$AO,'Report June'!BI$459)</f>
        <v>#VALUE!</v>
      </c>
      <c r="BJ461" s="93" t="e">
        <f>SUMIFS('[1]III. Quarters Since Disburse'!$AV:$AV,'[1]III. Quarters Since Disburse'!$AN:$AN,'Report June'!$AY461,'[1]III. Quarters Since Disburse'!$AO:$AO,'Report June'!BJ$459)</f>
        <v>#VALUE!</v>
      </c>
      <c r="BK461" s="93" t="e">
        <f>SUMIFS('[1]III. Quarters Since Disburse'!$AV:$AV,'[1]III. Quarters Since Disburse'!$AN:$AN,'Report June'!$AY461,'[1]III. Quarters Since Disburse'!$AO:$AO,'Report June'!BK$459)</f>
        <v>#VALUE!</v>
      </c>
      <c r="BL461" s="93" t="e">
        <f>SUMIFS('[1]III. Quarters Since Disburse'!$AV:$AV,'[1]III. Quarters Since Disburse'!$AN:$AN,'Report June'!$AY461,'[1]III. Quarters Since Disburse'!$AO:$AO,'Report June'!BL$459)</f>
        <v>#VALUE!</v>
      </c>
      <c r="BM461" s="93" t="e">
        <f>SUMIFS('[1]III. Quarters Since Disburse'!$AV:$AV,'[1]III. Quarters Since Disburse'!$AN:$AN,'Report June'!$AY461,'[1]III. Quarters Since Disburse'!$AO:$AO,'Report June'!BM$459)</f>
        <v>#VALUE!</v>
      </c>
      <c r="BN461" s="93" t="e">
        <f>SUMIFS('[1]III. Quarters Since Disburse'!$AV:$AV,'[1]III. Quarters Since Disburse'!$AN:$AN,'Report June'!$AY461,'[1]III. Quarters Since Disburse'!$AO:$AO,'Report June'!BN$459)</f>
        <v>#VALUE!</v>
      </c>
      <c r="BO461" s="93" t="e">
        <f>SUMIFS('[1]III. Quarters Since Disburse'!$AV:$AV,'[1]III. Quarters Since Disburse'!$AN:$AN,'Report June'!$AY461,'[1]III. Quarters Since Disburse'!$AO:$AO,'Report June'!BO$459)</f>
        <v>#VALUE!</v>
      </c>
      <c r="BP461" s="93" t="e">
        <f>SUMIFS('[1]III. Quarters Since Disburse'!$AV:$AV,'[1]III. Quarters Since Disburse'!$AN:$AN,'Report June'!$AY461,'[1]III. Quarters Since Disburse'!$AO:$AO,'Report June'!BP$459)</f>
        <v>#VALUE!</v>
      </c>
      <c r="BQ461" s="93" t="e">
        <f>SUMIFS('[1]III. Quarters Since Disburse'!$AV:$AV,'[1]III. Quarters Since Disburse'!$AN:$AN,'Report June'!$AY461,'[1]III. Quarters Since Disburse'!$AO:$AO,'Report June'!BQ$459)</f>
        <v>#VALUE!</v>
      </c>
      <c r="BR461" s="93" t="e">
        <f>SUMIFS('[1]III. Quarters Since Disburse'!$AV:$AV,'[1]III. Quarters Since Disburse'!$AN:$AN,'Report June'!$AY461,'[1]III. Quarters Since Disburse'!$AO:$AO,'Report June'!BR$459)</f>
        <v>#VALUE!</v>
      </c>
      <c r="BS461" s="93" t="e">
        <f>SUMIFS('[1]III. Quarters Since Disburse'!$AV:$AV,'[1]III. Quarters Since Disburse'!$AN:$AN,'Report June'!$AY461,'[1]III. Quarters Since Disburse'!$AO:$AO,'Report June'!BS$459)</f>
        <v>#VALUE!</v>
      </c>
      <c r="BT461" s="93" t="e">
        <f>SUMIFS('[1]III. Quarters Since Disburse'!$AV:$AV,'[1]III. Quarters Since Disburse'!$AN:$AN,'Report June'!$AY461,'[1]III. Quarters Since Disburse'!$AO:$AO,'Report June'!BT$459)</f>
        <v>#VALUE!</v>
      </c>
      <c r="BU461" s="93" t="e">
        <f>SUMIFS('[1]III. Quarters Since Disburse'!$AV:$AV,'[1]III. Quarters Since Disburse'!$AN:$AN,'Report June'!$AY461,'[1]III. Quarters Since Disburse'!$AO:$AO,'Report June'!BU$459)</f>
        <v>#VALUE!</v>
      </c>
      <c r="BV461" s="93" t="e">
        <f>SUMIFS('[1]III. Quarters Since Disburse'!$AV:$AV,'[1]III. Quarters Since Disburse'!$AN:$AN,'Report June'!$AY461,'[1]III. Quarters Since Disburse'!$AO:$AO,'Report June'!BV$459)</f>
        <v>#VALUE!</v>
      </c>
      <c r="BW461" s="93" t="e">
        <f>SUMIFS('[1]III. Quarters Since Disburse'!$AV:$AV,'[1]III. Quarters Since Disburse'!$AN:$AN,'Report June'!$AY461,'[1]III. Quarters Since Disburse'!$AO:$AO,'Report June'!BW$459)</f>
        <v>#VALUE!</v>
      </c>
      <c r="BX461" s="93" t="e">
        <f>SUMIFS('[1]III. Quarters Since Disburse'!$AV:$AV,'[1]III. Quarters Since Disburse'!$AN:$AN,'Report June'!$AY461,'[1]III. Quarters Since Disburse'!$AO:$AO,'Report June'!BX$459)</f>
        <v>#VALUE!</v>
      </c>
      <c r="BY461" s="93" t="e">
        <f>SUMIFS('[1]III. Quarters Since Disburse'!$AV:$AV,'[1]III. Quarters Since Disburse'!$AN:$AN,'Report June'!$AY461,'[1]III. Quarters Since Disburse'!$AO:$AO,'Report June'!BY$459)</f>
        <v>#VALUE!</v>
      </c>
      <c r="BZ461" s="93" t="e">
        <f>SUMIFS('[1]III. Quarters Since Disburse'!$AV:$AV,'[1]III. Quarters Since Disburse'!$AN:$AN,'Report June'!$AY461,'[1]III. Quarters Since Disburse'!$AO:$AO,'Report June'!BZ$459)</f>
        <v>#VALUE!</v>
      </c>
      <c r="CA461" s="93" t="e">
        <f>SUMIFS('[1]III. Quarters Since Disburse'!$AV:$AV,'[1]III. Quarters Since Disburse'!$AN:$AN,'Report June'!$AY461,'[1]III. Quarters Since Disburse'!$AO:$AO,'Report June'!CA$459)</f>
        <v>#VALUE!</v>
      </c>
      <c r="CB461" s="93" t="e">
        <f>SUMIFS('[1]III. Quarters Since Disburse'!$AV:$AV,'[1]III. Quarters Since Disburse'!$AN:$AN,'Report June'!$AY461,'[1]III. Quarters Since Disburse'!$AO:$AO,'Report June'!CB$459)</f>
        <v>#VALUE!</v>
      </c>
      <c r="CC461" s="93" t="e">
        <f>SUMIFS('[1]III. Quarters Since Disburse'!$AV:$AV,'[1]III. Quarters Since Disburse'!$AN:$AN,'Report June'!$AY461,'[1]III. Quarters Since Disburse'!$AO:$AO,'Report June'!CC$459)</f>
        <v>#VALUE!</v>
      </c>
      <c r="CD461" s="93"/>
      <c r="CE461" s="93"/>
      <c r="CF461" s="94"/>
      <c r="CG461" s="94"/>
      <c r="CH461" s="93"/>
      <c r="CI461" s="93"/>
      <c r="CJ461" s="93"/>
      <c r="CK461" s="93"/>
      <c r="CL461" s="93"/>
      <c r="CM461" s="93"/>
      <c r="CN461" s="93"/>
      <c r="CO461" s="93"/>
      <c r="CP461" s="93"/>
      <c r="CQ461" s="93"/>
      <c r="CR461" s="93"/>
      <c r="CS461" s="93"/>
      <c r="CT461" s="93"/>
      <c r="CU461" s="93"/>
      <c r="CV461" s="93"/>
      <c r="CW461" s="93"/>
      <c r="CX461" s="93"/>
      <c r="CY461" s="93"/>
      <c r="CZ461" s="93"/>
      <c r="DA461" s="93"/>
      <c r="DB461" s="93"/>
      <c r="DC461" s="93"/>
      <c r="DD461" s="93"/>
      <c r="DE461" s="93"/>
      <c r="DF461" s="93"/>
      <c r="DG461" s="93"/>
      <c r="DH461" s="93"/>
      <c r="DI461" s="93"/>
      <c r="DJ461" s="93"/>
      <c r="DK461" s="93"/>
      <c r="DL461" s="93"/>
      <c r="DM461" s="93"/>
      <c r="DN461" s="93"/>
      <c r="DO461" s="93"/>
      <c r="DP461" s="93"/>
      <c r="DQ461" s="93"/>
      <c r="DR461" s="93"/>
      <c r="DS461" s="93"/>
      <c r="DT461" s="93"/>
      <c r="DU461" s="93"/>
      <c r="DV461" s="93"/>
      <c r="DW461" s="93"/>
      <c r="DX461" s="93"/>
      <c r="DY461" s="93"/>
      <c r="DZ461" s="93"/>
      <c r="EA461" s="93"/>
      <c r="EB461" s="93"/>
      <c r="EC461" s="93"/>
      <c r="ED461" s="93"/>
      <c r="EE461" s="93"/>
      <c r="EF461" s="93"/>
      <c r="EG461" s="93"/>
      <c r="EH461" s="93"/>
      <c r="EI461" s="93"/>
      <c r="EJ461" s="93"/>
      <c r="EK461" s="93"/>
      <c r="EL461" s="93"/>
      <c r="EM461" s="93"/>
      <c r="EN461" s="93"/>
      <c r="EO461" s="93"/>
      <c r="EP461" s="93"/>
      <c r="EQ461" s="93"/>
      <c r="ER461" s="93"/>
      <c r="ES461" s="93"/>
      <c r="ET461" s="93"/>
      <c r="EU461" s="93"/>
      <c r="EV461" s="93"/>
      <c r="EW461" s="93"/>
      <c r="EX461" s="93"/>
      <c r="EY461" s="93"/>
      <c r="EZ461" s="93"/>
    </row>
    <row r="462" spans="2:156" s="87" customFormat="1" ht="15" customHeight="1">
      <c r="AY462" s="98">
        <v>2018</v>
      </c>
      <c r="AZ462" s="93" t="e">
        <f>SUMIFS('[1]III. Quarters Since Disburse'!$AV:$AV,'[1]III. Quarters Since Disburse'!$AN:$AN,'Report June'!$AY462,'[1]III. Quarters Since Disburse'!$AO:$AO,'Report June'!AZ$459)</f>
        <v>#VALUE!</v>
      </c>
      <c r="BA462" s="93" t="e">
        <f>SUMIFS('[1]III. Quarters Since Disburse'!$AV:$AV,'[1]III. Quarters Since Disburse'!$AN:$AN,'Report June'!$AY462,'[1]III. Quarters Since Disburse'!$AO:$AO,'Report June'!BA$459)</f>
        <v>#VALUE!</v>
      </c>
      <c r="BB462" s="93" t="e">
        <f>SUMIFS('[1]III. Quarters Since Disburse'!$AV:$AV,'[1]III. Quarters Since Disburse'!$AN:$AN,'Report June'!$AY462,'[1]III. Quarters Since Disburse'!$AO:$AO,'Report June'!BB$459)</f>
        <v>#VALUE!</v>
      </c>
      <c r="BC462" s="93" t="e">
        <f>SUMIFS('[1]III. Quarters Since Disburse'!$AV:$AV,'[1]III. Quarters Since Disburse'!$AN:$AN,'Report June'!$AY462,'[1]III. Quarters Since Disburse'!$AO:$AO,'Report June'!BC$459)</f>
        <v>#VALUE!</v>
      </c>
      <c r="BD462" s="93" t="e">
        <f>SUMIFS('[1]III. Quarters Since Disburse'!$AV:$AV,'[1]III. Quarters Since Disburse'!$AN:$AN,'Report June'!$AY462,'[1]III. Quarters Since Disburse'!$AO:$AO,'Report June'!BD$459)</f>
        <v>#VALUE!</v>
      </c>
      <c r="BE462" s="93" t="e">
        <f>SUMIFS('[1]III. Quarters Since Disburse'!$AV:$AV,'[1]III. Quarters Since Disburse'!$AN:$AN,'Report June'!$AY462,'[1]III. Quarters Since Disburse'!$AO:$AO,'Report June'!BE$459)</f>
        <v>#VALUE!</v>
      </c>
      <c r="BF462" s="93" t="e">
        <f>SUMIFS('[1]III. Quarters Since Disburse'!$AV:$AV,'[1]III. Quarters Since Disburse'!$AN:$AN,'Report June'!$AY462,'[1]III. Quarters Since Disburse'!$AO:$AO,'Report June'!BF$459)</f>
        <v>#VALUE!</v>
      </c>
      <c r="BG462" s="93" t="e">
        <f>SUMIFS('[1]III. Quarters Since Disburse'!$AV:$AV,'[1]III. Quarters Since Disburse'!$AN:$AN,'Report June'!$AY462,'[1]III. Quarters Since Disburse'!$AO:$AO,'Report June'!BG$459)</f>
        <v>#VALUE!</v>
      </c>
      <c r="BH462" s="93" t="e">
        <f>SUMIFS('[1]III. Quarters Since Disburse'!$AV:$AV,'[1]III. Quarters Since Disburse'!$AN:$AN,'Report June'!$AY462,'[1]III. Quarters Since Disburse'!$AO:$AO,'Report June'!BH$459)</f>
        <v>#VALUE!</v>
      </c>
      <c r="BI462" s="93" t="e">
        <f>SUMIFS('[1]III. Quarters Since Disburse'!$AV:$AV,'[1]III. Quarters Since Disburse'!$AN:$AN,'Report June'!$AY462,'[1]III. Quarters Since Disburse'!$AO:$AO,'Report June'!BI$459)</f>
        <v>#VALUE!</v>
      </c>
      <c r="BJ462" s="93" t="e">
        <f>SUMIFS('[1]III. Quarters Since Disburse'!$AV:$AV,'[1]III. Quarters Since Disburse'!$AN:$AN,'Report June'!$AY462,'[1]III. Quarters Since Disburse'!$AO:$AO,'Report June'!BJ$459)</f>
        <v>#VALUE!</v>
      </c>
      <c r="BK462" s="93" t="e">
        <f>SUMIFS('[1]III. Quarters Since Disburse'!$AV:$AV,'[1]III. Quarters Since Disburse'!$AN:$AN,'Report June'!$AY462,'[1]III. Quarters Since Disburse'!$AO:$AO,'Report June'!BK$459)</f>
        <v>#VALUE!</v>
      </c>
      <c r="BL462" s="93" t="e">
        <f>SUMIFS('[1]III. Quarters Since Disburse'!$AV:$AV,'[1]III. Quarters Since Disburse'!$AN:$AN,'Report June'!$AY462,'[1]III. Quarters Since Disburse'!$AO:$AO,'Report June'!BL$459)</f>
        <v>#VALUE!</v>
      </c>
      <c r="BM462" s="93" t="e">
        <f>SUMIFS('[1]III. Quarters Since Disburse'!$AV:$AV,'[1]III. Quarters Since Disburse'!$AN:$AN,'Report June'!$AY462,'[1]III. Quarters Since Disburse'!$AO:$AO,'Report June'!BM$459)</f>
        <v>#VALUE!</v>
      </c>
      <c r="BN462" s="93" t="e">
        <f>SUMIFS('[1]III. Quarters Since Disburse'!$AV:$AV,'[1]III. Quarters Since Disburse'!$AN:$AN,'Report June'!$AY462,'[1]III. Quarters Since Disburse'!$AO:$AO,'Report June'!BN$459)</f>
        <v>#VALUE!</v>
      </c>
      <c r="BO462" s="93" t="e">
        <f>SUMIFS('[1]III. Quarters Since Disburse'!$AV:$AV,'[1]III. Quarters Since Disburse'!$AN:$AN,'Report June'!$AY462,'[1]III. Quarters Since Disburse'!$AO:$AO,'Report June'!BO$459)</f>
        <v>#VALUE!</v>
      </c>
      <c r="BP462" s="93" t="e">
        <f>SUMIFS('[1]III. Quarters Since Disburse'!$AV:$AV,'[1]III. Quarters Since Disburse'!$AN:$AN,'Report June'!$AY462,'[1]III. Quarters Since Disburse'!$AO:$AO,'Report June'!BP$459)</f>
        <v>#VALUE!</v>
      </c>
      <c r="BQ462" s="93" t="e">
        <f>SUMIFS('[1]III. Quarters Since Disburse'!$AV:$AV,'[1]III. Quarters Since Disburse'!$AN:$AN,'Report June'!$AY462,'[1]III. Quarters Since Disburse'!$AO:$AO,'Report June'!BQ$459)</f>
        <v>#VALUE!</v>
      </c>
      <c r="BR462" s="93" t="e">
        <f>SUMIFS('[1]III. Quarters Since Disburse'!$AV:$AV,'[1]III. Quarters Since Disburse'!$AN:$AN,'Report June'!$AY462,'[1]III. Quarters Since Disburse'!$AO:$AO,'Report June'!BR$459)</f>
        <v>#VALUE!</v>
      </c>
      <c r="BS462" s="93" t="e">
        <f>SUMIFS('[1]III. Quarters Since Disburse'!$AV:$AV,'[1]III. Quarters Since Disburse'!$AN:$AN,'Report June'!$AY462,'[1]III. Quarters Since Disburse'!$AO:$AO,'Report June'!BS$459)</f>
        <v>#VALUE!</v>
      </c>
      <c r="BT462" s="93" t="e">
        <f>SUMIFS('[1]III. Quarters Since Disburse'!$AV:$AV,'[1]III. Quarters Since Disburse'!$AN:$AN,'Report June'!$AY462,'[1]III. Quarters Since Disburse'!$AO:$AO,'Report June'!BT$459)</f>
        <v>#VALUE!</v>
      </c>
      <c r="BU462" s="93" t="e">
        <f>SUMIFS('[1]III. Quarters Since Disburse'!$AV:$AV,'[1]III. Quarters Since Disburse'!$AN:$AN,'Report June'!$AY462,'[1]III. Quarters Since Disburse'!$AO:$AO,'Report June'!BU$459)</f>
        <v>#VALUE!</v>
      </c>
      <c r="BV462" s="93" t="e">
        <f>SUMIFS('[1]III. Quarters Since Disburse'!$AV:$AV,'[1]III. Quarters Since Disburse'!$AN:$AN,'Report June'!$AY462,'[1]III. Quarters Since Disburse'!$AO:$AO,'Report June'!BV$459)</f>
        <v>#VALUE!</v>
      </c>
      <c r="BW462" s="93" t="e">
        <f>SUMIFS('[1]III. Quarters Since Disburse'!$AV:$AV,'[1]III. Quarters Since Disburse'!$AN:$AN,'Report June'!$AY462,'[1]III. Quarters Since Disburse'!$AO:$AO,'Report June'!BW$459)</f>
        <v>#VALUE!</v>
      </c>
      <c r="BX462" s="93" t="e">
        <f>SUMIFS('[1]III. Quarters Since Disburse'!$AV:$AV,'[1]III. Quarters Since Disburse'!$AN:$AN,'Report June'!$AY462,'[1]III. Quarters Since Disburse'!$AO:$AO,'Report June'!BX$459)</f>
        <v>#VALUE!</v>
      </c>
      <c r="BY462" s="93" t="e">
        <f>SUMIFS('[1]III. Quarters Since Disburse'!$AV:$AV,'[1]III. Quarters Since Disburse'!$AN:$AN,'Report June'!$AY462,'[1]III. Quarters Since Disburse'!$AO:$AO,'Report June'!BY$459)</f>
        <v>#VALUE!</v>
      </c>
      <c r="BZ462" s="93"/>
      <c r="CA462" s="93"/>
      <c r="CB462" s="93"/>
      <c r="CC462" s="93"/>
      <c r="CD462" s="93"/>
      <c r="CE462" s="93"/>
      <c r="CF462" s="94"/>
      <c r="CG462" s="94"/>
      <c r="CH462" s="93"/>
      <c r="CI462" s="93"/>
      <c r="CJ462" s="93"/>
      <c r="CK462" s="93"/>
      <c r="CL462" s="93"/>
      <c r="CM462" s="93"/>
      <c r="CN462" s="93"/>
      <c r="CO462" s="93"/>
      <c r="CP462" s="93"/>
      <c r="CQ462" s="93"/>
      <c r="CR462" s="93"/>
      <c r="CS462" s="93"/>
      <c r="CT462" s="93"/>
      <c r="CU462" s="93"/>
      <c r="CV462" s="93"/>
      <c r="CW462" s="93"/>
      <c r="CX462" s="93"/>
      <c r="CY462" s="93"/>
      <c r="CZ462" s="93"/>
      <c r="DA462" s="93"/>
      <c r="DB462" s="93"/>
      <c r="DC462" s="93"/>
      <c r="DD462" s="93"/>
      <c r="DE462" s="93"/>
      <c r="DF462" s="93"/>
      <c r="DG462" s="93"/>
      <c r="DH462" s="93"/>
      <c r="DI462" s="93"/>
      <c r="DJ462" s="93"/>
      <c r="DK462" s="93"/>
      <c r="DL462" s="93"/>
      <c r="DM462" s="93"/>
      <c r="DN462" s="93"/>
      <c r="DO462" s="93"/>
      <c r="DP462" s="93"/>
      <c r="DQ462" s="93"/>
      <c r="DR462" s="93"/>
      <c r="DS462" s="93"/>
      <c r="DT462" s="93"/>
      <c r="DU462" s="93"/>
      <c r="DV462" s="93"/>
      <c r="DW462" s="93"/>
      <c r="DX462" s="93"/>
      <c r="DY462" s="93"/>
      <c r="DZ462" s="93"/>
      <c r="EA462" s="93"/>
      <c r="EB462" s="93"/>
      <c r="EC462" s="93"/>
      <c r="ED462" s="93"/>
      <c r="EE462" s="93"/>
      <c r="EF462" s="93"/>
      <c r="EG462" s="93"/>
      <c r="EH462" s="93"/>
      <c r="EI462" s="93"/>
      <c r="EJ462" s="93"/>
      <c r="EK462" s="93"/>
      <c r="EL462" s="93"/>
      <c r="EM462" s="93"/>
      <c r="EN462" s="93"/>
      <c r="EO462" s="93"/>
      <c r="EP462" s="93"/>
      <c r="EQ462" s="93"/>
      <c r="ER462" s="93"/>
      <c r="ES462" s="93"/>
      <c r="ET462" s="93"/>
      <c r="EU462" s="93"/>
      <c r="EV462" s="93"/>
      <c r="EW462" s="93"/>
      <c r="EX462" s="93"/>
      <c r="EY462" s="93"/>
      <c r="EZ462" s="93"/>
    </row>
    <row r="463" spans="2:156" s="87" customFormat="1" ht="15" customHeight="1">
      <c r="AY463" s="98">
        <v>2019</v>
      </c>
      <c r="AZ463" s="93" t="e">
        <f>SUMIFS('[1]III. Quarters Since Disburse'!$AV:$AV,'[1]III. Quarters Since Disburse'!$AN:$AN,'Report June'!$AY463,'[1]III. Quarters Since Disburse'!$AO:$AO,'Report June'!AZ$459)</f>
        <v>#VALUE!</v>
      </c>
      <c r="BA463" s="93" t="e">
        <f>SUMIFS('[1]III. Quarters Since Disburse'!$AV:$AV,'[1]III. Quarters Since Disburse'!$AN:$AN,'Report June'!$AY463,'[1]III. Quarters Since Disburse'!$AO:$AO,'Report June'!BA$459)</f>
        <v>#VALUE!</v>
      </c>
      <c r="BB463" s="93" t="e">
        <f>SUMIFS('[1]III. Quarters Since Disburse'!$AV:$AV,'[1]III. Quarters Since Disburse'!$AN:$AN,'Report June'!$AY463,'[1]III. Quarters Since Disburse'!$AO:$AO,'Report June'!BB$459)</f>
        <v>#VALUE!</v>
      </c>
      <c r="BC463" s="93" t="e">
        <f>SUMIFS('[1]III. Quarters Since Disburse'!$AV:$AV,'[1]III. Quarters Since Disburse'!$AN:$AN,'Report June'!$AY463,'[1]III. Quarters Since Disburse'!$AO:$AO,'Report June'!BC$459)</f>
        <v>#VALUE!</v>
      </c>
      <c r="BD463" s="93" t="e">
        <f>SUMIFS('[1]III. Quarters Since Disburse'!$AV:$AV,'[1]III. Quarters Since Disburse'!$AN:$AN,'Report June'!$AY463,'[1]III. Quarters Since Disburse'!$AO:$AO,'Report June'!BD$459)</f>
        <v>#VALUE!</v>
      </c>
      <c r="BE463" s="93" t="e">
        <f>SUMIFS('[1]III. Quarters Since Disburse'!$AV:$AV,'[1]III. Quarters Since Disburse'!$AN:$AN,'Report June'!$AY463,'[1]III. Quarters Since Disburse'!$AO:$AO,'Report June'!BE$459)</f>
        <v>#VALUE!</v>
      </c>
      <c r="BF463" s="93" t="e">
        <f>SUMIFS('[1]III. Quarters Since Disburse'!$AV:$AV,'[1]III. Quarters Since Disburse'!$AN:$AN,'Report June'!$AY463,'[1]III. Quarters Since Disburse'!$AO:$AO,'Report June'!BF$459)</f>
        <v>#VALUE!</v>
      </c>
      <c r="BG463" s="93" t="e">
        <f>SUMIFS('[1]III. Quarters Since Disburse'!$AV:$AV,'[1]III. Quarters Since Disburse'!$AN:$AN,'Report June'!$AY463,'[1]III. Quarters Since Disburse'!$AO:$AO,'Report June'!BG$459)</f>
        <v>#VALUE!</v>
      </c>
      <c r="BH463" s="93" t="e">
        <f>SUMIFS('[1]III. Quarters Since Disburse'!$AV:$AV,'[1]III. Quarters Since Disburse'!$AN:$AN,'Report June'!$AY463,'[1]III. Quarters Since Disburse'!$AO:$AO,'Report June'!BH$459)</f>
        <v>#VALUE!</v>
      </c>
      <c r="BI463" s="93" t="e">
        <f>SUMIFS('[1]III. Quarters Since Disburse'!$AV:$AV,'[1]III. Quarters Since Disburse'!$AN:$AN,'Report June'!$AY463,'[1]III. Quarters Since Disburse'!$AO:$AO,'Report June'!BI$459)</f>
        <v>#VALUE!</v>
      </c>
      <c r="BJ463" s="93" t="e">
        <f>SUMIFS('[1]III. Quarters Since Disburse'!$AV:$AV,'[1]III. Quarters Since Disburse'!$AN:$AN,'Report June'!$AY463,'[1]III. Quarters Since Disburse'!$AO:$AO,'Report June'!BJ$459)</f>
        <v>#VALUE!</v>
      </c>
      <c r="BK463" s="93" t="e">
        <f>SUMIFS('[1]III. Quarters Since Disburse'!$AV:$AV,'[1]III. Quarters Since Disburse'!$AN:$AN,'Report June'!$AY463,'[1]III. Quarters Since Disburse'!$AO:$AO,'Report June'!BK$459)</f>
        <v>#VALUE!</v>
      </c>
      <c r="BL463" s="93" t="e">
        <f>SUMIFS('[1]III. Quarters Since Disburse'!$AV:$AV,'[1]III. Quarters Since Disburse'!$AN:$AN,'Report June'!$AY463,'[1]III. Quarters Since Disburse'!$AO:$AO,'Report June'!BL$459)</f>
        <v>#VALUE!</v>
      </c>
      <c r="BM463" s="93" t="e">
        <f>SUMIFS('[1]III. Quarters Since Disburse'!$AV:$AV,'[1]III. Quarters Since Disburse'!$AN:$AN,'Report June'!$AY463,'[1]III. Quarters Since Disburse'!$AO:$AO,'Report June'!BM$459)</f>
        <v>#VALUE!</v>
      </c>
      <c r="BN463" s="93" t="e">
        <f>SUMIFS('[1]III. Quarters Since Disburse'!$AV:$AV,'[1]III. Quarters Since Disburse'!$AN:$AN,'Report June'!$AY463,'[1]III. Quarters Since Disburse'!$AO:$AO,'Report June'!BN$459)</f>
        <v>#VALUE!</v>
      </c>
      <c r="BO463" s="93" t="e">
        <f>SUMIFS('[1]III. Quarters Since Disburse'!$AV:$AV,'[1]III. Quarters Since Disburse'!$AN:$AN,'Report June'!$AY463,'[1]III. Quarters Since Disburse'!$AO:$AO,'Report June'!BO$459)</f>
        <v>#VALUE!</v>
      </c>
      <c r="BP463" s="93" t="e">
        <f>SUMIFS('[1]III. Quarters Since Disburse'!$AV:$AV,'[1]III. Quarters Since Disburse'!$AN:$AN,'Report June'!$AY463,'[1]III. Quarters Since Disburse'!$AO:$AO,'Report June'!BP$459)</f>
        <v>#VALUE!</v>
      </c>
      <c r="BQ463" s="93" t="e">
        <f>SUMIFS('[1]III. Quarters Since Disburse'!$AV:$AV,'[1]III. Quarters Since Disburse'!$AN:$AN,'Report June'!$AY463,'[1]III. Quarters Since Disburse'!$AO:$AO,'Report June'!BQ$459)</f>
        <v>#VALUE!</v>
      </c>
      <c r="BR463" s="93" t="e">
        <f>SUMIFS('[1]III. Quarters Since Disburse'!$AV:$AV,'[1]III. Quarters Since Disburse'!$AN:$AN,'Report June'!$AY463,'[1]III. Quarters Since Disburse'!$AO:$AO,'Report June'!BR$459)</f>
        <v>#VALUE!</v>
      </c>
      <c r="BS463" s="93" t="e">
        <f>SUMIFS('[1]III. Quarters Since Disburse'!$AV:$AV,'[1]III. Quarters Since Disburse'!$AN:$AN,'Report June'!$AY463,'[1]III. Quarters Since Disburse'!$AO:$AO,'Report June'!BS$459)</f>
        <v>#VALUE!</v>
      </c>
      <c r="BT463" s="93" t="e">
        <f>SUMIFS('[1]III. Quarters Since Disburse'!$AV:$AV,'[1]III. Quarters Since Disburse'!$AN:$AN,'Report June'!$AY463,'[1]III. Quarters Since Disburse'!$AO:$AO,'Report June'!BT$459)</f>
        <v>#VALUE!</v>
      </c>
      <c r="BU463" s="93" t="e">
        <f>SUMIFS('[1]III. Quarters Since Disburse'!$AV:$AV,'[1]III. Quarters Since Disburse'!$AN:$AN,'Report June'!$AY463,'[1]III. Quarters Since Disburse'!$AO:$AO,'Report June'!BU$459)</f>
        <v>#VALUE!</v>
      </c>
      <c r="BV463" s="93"/>
      <c r="BW463" s="93"/>
      <c r="BX463" s="93"/>
      <c r="BY463" s="93"/>
      <c r="BZ463" s="93"/>
      <c r="CA463" s="93"/>
      <c r="CB463" s="93"/>
      <c r="CC463" s="93"/>
      <c r="CD463" s="93"/>
      <c r="CE463" s="93"/>
      <c r="CF463" s="93"/>
      <c r="CG463" s="93"/>
      <c r="CH463" s="93"/>
      <c r="CI463" s="93"/>
      <c r="CJ463" s="93"/>
      <c r="CK463" s="93"/>
      <c r="CL463" s="93"/>
      <c r="CM463" s="93"/>
      <c r="CN463" s="93"/>
      <c r="CO463" s="93"/>
      <c r="CP463" s="93"/>
      <c r="CQ463" s="93"/>
      <c r="CR463" s="93"/>
      <c r="CS463" s="93"/>
      <c r="CT463" s="93"/>
      <c r="CU463" s="93"/>
      <c r="CV463" s="93"/>
      <c r="CW463" s="93"/>
      <c r="CX463" s="93"/>
      <c r="CY463" s="93"/>
      <c r="CZ463" s="93"/>
      <c r="DA463" s="93"/>
      <c r="DB463" s="93"/>
      <c r="DC463" s="93"/>
      <c r="DD463" s="93"/>
      <c r="DE463" s="93"/>
      <c r="DF463" s="93"/>
      <c r="DG463" s="93"/>
      <c r="DH463" s="93"/>
      <c r="DI463" s="93"/>
      <c r="DJ463" s="93"/>
      <c r="DK463" s="93"/>
      <c r="DL463" s="93"/>
      <c r="DM463" s="93"/>
      <c r="DN463" s="93"/>
      <c r="DO463" s="93"/>
      <c r="DP463" s="93"/>
      <c r="DQ463" s="93"/>
      <c r="DR463" s="93"/>
      <c r="DS463" s="93"/>
      <c r="DT463" s="93"/>
      <c r="DU463" s="93"/>
      <c r="DV463" s="93"/>
      <c r="DW463" s="93"/>
      <c r="DX463" s="93"/>
      <c r="DY463" s="93"/>
      <c r="DZ463" s="93"/>
      <c r="EA463" s="93"/>
      <c r="EB463" s="93"/>
      <c r="EC463" s="93"/>
      <c r="ED463" s="93"/>
      <c r="EE463" s="93"/>
      <c r="EF463" s="93"/>
      <c r="EG463" s="93"/>
      <c r="EH463" s="93"/>
      <c r="EI463" s="93"/>
      <c r="EJ463" s="93"/>
      <c r="EK463" s="93"/>
      <c r="EL463" s="93"/>
      <c r="EM463" s="93"/>
      <c r="EN463" s="93"/>
      <c r="EO463" s="93"/>
      <c r="EP463" s="93"/>
      <c r="EQ463" s="93"/>
      <c r="ER463" s="93"/>
      <c r="ES463" s="93"/>
      <c r="ET463" s="93"/>
      <c r="EU463" s="93"/>
      <c r="EV463" s="93"/>
      <c r="EW463" s="93"/>
      <c r="EX463" s="93"/>
      <c r="EY463" s="93"/>
      <c r="EZ463" s="93"/>
    </row>
    <row r="464" spans="2:156" s="87" customFormat="1" ht="15" customHeight="1">
      <c r="AY464" s="98">
        <v>2020</v>
      </c>
      <c r="AZ464" s="93" t="e">
        <f>SUMIFS('[1]III. Quarters Since Disburse'!$AV:$AV,'[1]III. Quarters Since Disburse'!$AN:$AN,'Report June'!$AY464,'[1]III. Quarters Since Disburse'!$AO:$AO,'Report June'!AZ$459)</f>
        <v>#VALUE!</v>
      </c>
      <c r="BA464" s="93" t="e">
        <f>SUMIFS('[1]III. Quarters Since Disburse'!$AV:$AV,'[1]III. Quarters Since Disburse'!$AN:$AN,'Report June'!$AY464,'[1]III. Quarters Since Disburse'!$AO:$AO,'Report June'!BA$459)</f>
        <v>#VALUE!</v>
      </c>
      <c r="BB464" s="93" t="e">
        <f>SUMIFS('[1]III. Quarters Since Disburse'!$AV:$AV,'[1]III. Quarters Since Disburse'!$AN:$AN,'Report June'!$AY464,'[1]III. Quarters Since Disburse'!$AO:$AO,'Report June'!BB$459)</f>
        <v>#VALUE!</v>
      </c>
      <c r="BC464" s="93" t="e">
        <f>SUMIFS('[1]III. Quarters Since Disburse'!$AV:$AV,'[1]III. Quarters Since Disburse'!$AN:$AN,'Report June'!$AY464,'[1]III. Quarters Since Disburse'!$AO:$AO,'Report June'!BC$459)</f>
        <v>#VALUE!</v>
      </c>
      <c r="BD464" s="93" t="e">
        <f>SUMIFS('[1]III. Quarters Since Disburse'!$AV:$AV,'[1]III. Quarters Since Disburse'!$AN:$AN,'Report June'!$AY464,'[1]III. Quarters Since Disburse'!$AO:$AO,'Report June'!BD$459)</f>
        <v>#VALUE!</v>
      </c>
      <c r="BE464" s="93" t="e">
        <f>SUMIFS('[1]III. Quarters Since Disburse'!$AV:$AV,'[1]III. Quarters Since Disburse'!$AN:$AN,'Report June'!$AY464,'[1]III. Quarters Since Disburse'!$AO:$AO,'Report June'!BE$459)</f>
        <v>#VALUE!</v>
      </c>
      <c r="BF464" s="93" t="e">
        <f>SUMIFS('[1]III. Quarters Since Disburse'!$AV:$AV,'[1]III. Quarters Since Disburse'!$AN:$AN,'Report June'!$AY464,'[1]III. Quarters Since Disburse'!$AO:$AO,'Report June'!BF$459)</f>
        <v>#VALUE!</v>
      </c>
      <c r="BG464" s="93" t="e">
        <f>SUMIFS('[1]III. Quarters Since Disburse'!$AV:$AV,'[1]III. Quarters Since Disburse'!$AN:$AN,'Report June'!$AY464,'[1]III. Quarters Since Disburse'!$AO:$AO,'Report June'!BG$459)</f>
        <v>#VALUE!</v>
      </c>
      <c r="BH464" s="93" t="e">
        <f>SUMIFS('[1]III. Quarters Since Disburse'!$AV:$AV,'[1]III. Quarters Since Disburse'!$AN:$AN,'Report June'!$AY464,'[1]III. Quarters Since Disburse'!$AO:$AO,'Report June'!BH$459)</f>
        <v>#VALUE!</v>
      </c>
      <c r="BI464" s="93" t="e">
        <f>SUMIFS('[1]III. Quarters Since Disburse'!$AV:$AV,'[1]III. Quarters Since Disburse'!$AN:$AN,'Report June'!$AY464,'[1]III. Quarters Since Disburse'!$AO:$AO,'Report June'!BI$459)</f>
        <v>#VALUE!</v>
      </c>
      <c r="BJ464" s="93" t="e">
        <f>SUMIFS('[1]III. Quarters Since Disburse'!$AV:$AV,'[1]III. Quarters Since Disburse'!$AN:$AN,'Report June'!$AY464,'[1]III. Quarters Since Disburse'!$AO:$AO,'Report June'!BJ$459)</f>
        <v>#VALUE!</v>
      </c>
      <c r="BK464" s="93" t="e">
        <f>SUMIFS('[1]III. Quarters Since Disburse'!$AV:$AV,'[1]III. Quarters Since Disburse'!$AN:$AN,'Report June'!$AY464,'[1]III. Quarters Since Disburse'!$AO:$AO,'Report June'!BK$459)</f>
        <v>#VALUE!</v>
      </c>
      <c r="BL464" s="93" t="e">
        <f>SUMIFS('[1]III. Quarters Since Disburse'!$AV:$AV,'[1]III. Quarters Since Disburse'!$AN:$AN,'Report June'!$AY464,'[1]III. Quarters Since Disburse'!$AO:$AO,'Report June'!BL$459)</f>
        <v>#VALUE!</v>
      </c>
      <c r="BM464" s="93" t="e">
        <f>SUMIFS('[1]III. Quarters Since Disburse'!$AV:$AV,'[1]III. Quarters Since Disburse'!$AN:$AN,'Report June'!$AY464,'[1]III. Quarters Since Disburse'!$AO:$AO,'Report June'!BM$459)</f>
        <v>#VALUE!</v>
      </c>
      <c r="BN464" s="93" t="e">
        <f>SUMIFS('[1]III. Quarters Since Disburse'!$AV:$AV,'[1]III. Quarters Since Disburse'!$AN:$AN,'Report June'!$AY464,'[1]III. Quarters Since Disburse'!$AO:$AO,'Report June'!BN$459)</f>
        <v>#VALUE!</v>
      </c>
      <c r="BO464" s="93" t="e">
        <f>SUMIFS('[1]III. Quarters Since Disburse'!$AV:$AV,'[1]III. Quarters Since Disburse'!$AN:$AN,'Report June'!$AY464,'[1]III. Quarters Since Disburse'!$AO:$AO,'Report June'!BO$459)</f>
        <v>#VALUE!</v>
      </c>
      <c r="BP464" s="93" t="e">
        <f>SUMIFS('[1]III. Quarters Since Disburse'!$AV:$AV,'[1]III. Quarters Since Disburse'!$AN:$AN,'Report June'!$AY464,'[1]III. Quarters Since Disburse'!$AO:$AO,'Report June'!BP$459)</f>
        <v>#VALUE!</v>
      </c>
      <c r="BQ464" s="93" t="e">
        <f>SUMIFS('[1]III. Quarters Since Disburse'!$AV:$AV,'[1]III. Quarters Since Disburse'!$AN:$AN,'Report June'!$AY464,'[1]III. Quarters Since Disburse'!$AO:$AO,'Report June'!BQ$459)</f>
        <v>#VALUE!</v>
      </c>
      <c r="BR464" s="93"/>
      <c r="BS464" s="93"/>
      <c r="BT464" s="93"/>
      <c r="BU464" s="93"/>
      <c r="BV464" s="93"/>
      <c r="BW464" s="93"/>
      <c r="BX464" s="93"/>
      <c r="BY464" s="93"/>
      <c r="BZ464" s="93"/>
      <c r="CA464" s="93"/>
      <c r="CB464" s="93"/>
      <c r="CC464" s="93"/>
      <c r="CD464" s="93"/>
      <c r="CE464" s="93"/>
      <c r="CF464" s="93"/>
      <c r="CG464" s="93"/>
      <c r="CH464" s="93"/>
      <c r="CI464" s="93"/>
      <c r="CJ464" s="93"/>
      <c r="CK464" s="93"/>
      <c r="CL464" s="93"/>
      <c r="CM464" s="93"/>
      <c r="CN464" s="93"/>
      <c r="CO464" s="93"/>
      <c r="CP464" s="93"/>
      <c r="CQ464" s="93"/>
      <c r="CR464" s="93"/>
      <c r="CS464" s="93"/>
      <c r="CT464" s="93"/>
      <c r="CU464" s="93"/>
      <c r="CV464" s="93"/>
      <c r="CW464" s="93"/>
      <c r="CX464" s="93"/>
      <c r="CY464" s="93"/>
      <c r="CZ464" s="93"/>
      <c r="DA464" s="93"/>
      <c r="DB464" s="93"/>
      <c r="DC464" s="93"/>
      <c r="DD464" s="93"/>
      <c r="DE464" s="93"/>
      <c r="DF464" s="93"/>
      <c r="DG464" s="93"/>
      <c r="DH464" s="93"/>
      <c r="DI464" s="93"/>
      <c r="DJ464" s="93"/>
      <c r="DK464" s="93"/>
      <c r="DL464" s="93"/>
      <c r="DM464" s="93"/>
      <c r="DN464" s="93"/>
      <c r="DO464" s="93"/>
      <c r="DP464" s="93"/>
      <c r="DQ464" s="93"/>
      <c r="DR464" s="93"/>
      <c r="DS464" s="93"/>
      <c r="DT464" s="93"/>
      <c r="DU464" s="93"/>
      <c r="DV464" s="93"/>
      <c r="DW464" s="93"/>
      <c r="DX464" s="93"/>
      <c r="DY464" s="93"/>
      <c r="DZ464" s="93"/>
      <c r="EA464" s="93"/>
      <c r="EB464" s="93"/>
      <c r="EC464" s="93"/>
      <c r="ED464" s="93"/>
      <c r="EE464" s="93"/>
      <c r="EF464" s="93"/>
      <c r="EG464" s="93"/>
      <c r="EH464" s="93"/>
      <c r="EI464" s="93"/>
      <c r="EJ464" s="93"/>
      <c r="EK464" s="93"/>
      <c r="EL464" s="93"/>
      <c r="EM464" s="93"/>
      <c r="EN464" s="93"/>
      <c r="EO464" s="93"/>
      <c r="EP464" s="93"/>
      <c r="EQ464" s="93"/>
      <c r="ER464" s="93"/>
      <c r="ES464" s="93"/>
      <c r="ET464" s="93"/>
      <c r="EU464" s="93"/>
      <c r="EV464" s="93"/>
      <c r="EW464" s="93"/>
      <c r="EX464" s="93"/>
      <c r="EY464" s="93"/>
      <c r="EZ464" s="93"/>
    </row>
    <row r="465" spans="1:156" s="87" customFormat="1" ht="15" customHeight="1">
      <c r="AY465" s="98">
        <v>2021</v>
      </c>
      <c r="AZ465" s="93" t="e">
        <f>SUMIFS('[1]III. Quarters Since Disburse'!$AV:$AV,'[1]III. Quarters Since Disburse'!$AN:$AN,'Report June'!$AY465,'[1]III. Quarters Since Disburse'!$AO:$AO,'Report June'!AZ$459)</f>
        <v>#VALUE!</v>
      </c>
      <c r="BA465" s="93" t="e">
        <f>SUMIFS('[1]III. Quarters Since Disburse'!$AV:$AV,'[1]III. Quarters Since Disburse'!$AN:$AN,'Report June'!$AY465,'[1]III. Quarters Since Disburse'!$AO:$AO,'Report June'!BA$459)</f>
        <v>#VALUE!</v>
      </c>
      <c r="BB465" s="93" t="e">
        <f>SUMIFS('[1]III. Quarters Since Disburse'!$AV:$AV,'[1]III. Quarters Since Disburse'!$AN:$AN,'Report June'!$AY465,'[1]III. Quarters Since Disburse'!$AO:$AO,'Report June'!BB$459)</f>
        <v>#VALUE!</v>
      </c>
      <c r="BC465" s="93" t="e">
        <f>SUMIFS('[1]III. Quarters Since Disburse'!$AV:$AV,'[1]III. Quarters Since Disburse'!$AN:$AN,'Report June'!$AY465,'[1]III. Quarters Since Disburse'!$AO:$AO,'Report June'!BC$459)</f>
        <v>#VALUE!</v>
      </c>
      <c r="BD465" s="93" t="e">
        <f>SUMIFS('[1]III. Quarters Since Disburse'!$AV:$AV,'[1]III. Quarters Since Disburse'!$AN:$AN,'Report June'!$AY465,'[1]III. Quarters Since Disburse'!$AO:$AO,'Report June'!BD$459)</f>
        <v>#VALUE!</v>
      </c>
      <c r="BE465" s="93" t="e">
        <f>SUMIFS('[1]III. Quarters Since Disburse'!$AV:$AV,'[1]III. Quarters Since Disburse'!$AN:$AN,'Report June'!$AY465,'[1]III. Quarters Since Disburse'!$AO:$AO,'Report June'!BE$459)</f>
        <v>#VALUE!</v>
      </c>
      <c r="BF465" s="93" t="e">
        <f>SUMIFS('[1]III. Quarters Since Disburse'!$AV:$AV,'[1]III. Quarters Since Disburse'!$AN:$AN,'Report June'!$AY465,'[1]III. Quarters Since Disburse'!$AO:$AO,'Report June'!BF$459)</f>
        <v>#VALUE!</v>
      </c>
      <c r="BG465" s="93" t="e">
        <f>SUMIFS('[1]III. Quarters Since Disburse'!$AV:$AV,'[1]III. Quarters Since Disburse'!$AN:$AN,'Report June'!$AY465,'[1]III. Quarters Since Disburse'!$AO:$AO,'Report June'!BG$459)</f>
        <v>#VALUE!</v>
      </c>
      <c r="BH465" s="93" t="e">
        <f>SUMIFS('[1]III. Quarters Since Disburse'!$AV:$AV,'[1]III. Quarters Since Disburse'!$AN:$AN,'Report June'!$AY465,'[1]III. Quarters Since Disburse'!$AO:$AO,'Report June'!BH$459)</f>
        <v>#VALUE!</v>
      </c>
      <c r="BI465" s="93" t="e">
        <f>SUMIFS('[1]III. Quarters Since Disburse'!$AV:$AV,'[1]III. Quarters Since Disburse'!$AN:$AN,'Report June'!$AY465,'[1]III. Quarters Since Disburse'!$AO:$AO,'Report June'!BI$459)</f>
        <v>#VALUE!</v>
      </c>
      <c r="BJ465" s="93" t="e">
        <f>SUMIFS('[1]III. Quarters Since Disburse'!$AV:$AV,'[1]III. Quarters Since Disburse'!$AN:$AN,'Report June'!$AY465,'[1]III. Quarters Since Disburse'!$AO:$AO,'Report June'!BJ$459)</f>
        <v>#VALUE!</v>
      </c>
      <c r="BK465" s="93" t="e">
        <f>SUMIFS('[1]III. Quarters Since Disburse'!$AV:$AV,'[1]III. Quarters Since Disburse'!$AN:$AN,'Report June'!$AY465,'[1]III. Quarters Since Disburse'!$AO:$AO,'Report June'!BK$459)</f>
        <v>#VALUE!</v>
      </c>
      <c r="BL465" s="93" t="e">
        <f>SUMIFS('[1]III. Quarters Since Disburse'!$AV:$AV,'[1]III. Quarters Since Disburse'!$AN:$AN,'Report June'!$AY465,'[1]III. Quarters Since Disburse'!$AO:$AO,'Report June'!BL$459)</f>
        <v>#VALUE!</v>
      </c>
      <c r="BM465" s="93" t="e">
        <f>SUMIFS('[1]III. Quarters Since Disburse'!$AV:$AV,'[1]III. Quarters Since Disburse'!$AN:$AN,'Report June'!$AY465,'[1]III. Quarters Since Disburse'!$AO:$AO,'Report June'!BM$459)</f>
        <v>#VALUE!</v>
      </c>
      <c r="BN465" s="93"/>
      <c r="BO465" s="93"/>
      <c r="BP465" s="93"/>
      <c r="BQ465" s="93"/>
      <c r="BR465" s="93"/>
      <c r="BS465" s="93"/>
      <c r="BT465" s="93"/>
      <c r="BU465" s="93"/>
      <c r="BV465" s="93"/>
      <c r="BW465" s="93"/>
      <c r="BX465" s="93"/>
      <c r="BY465" s="93"/>
      <c r="BZ465" s="93"/>
      <c r="CA465" s="93"/>
      <c r="CB465" s="93"/>
      <c r="CC465" s="93"/>
      <c r="CD465" s="93"/>
      <c r="CE465" s="93"/>
      <c r="CF465" s="93"/>
      <c r="CG465" s="93"/>
      <c r="CH465" s="93"/>
      <c r="CI465" s="93"/>
      <c r="CJ465" s="93"/>
      <c r="CK465" s="93"/>
      <c r="CL465" s="93"/>
      <c r="CM465" s="93"/>
      <c r="CN465" s="93"/>
      <c r="CO465" s="93"/>
      <c r="CP465" s="93"/>
      <c r="CQ465" s="93"/>
      <c r="CR465" s="93"/>
      <c r="CS465" s="93"/>
      <c r="CT465" s="93"/>
      <c r="CU465" s="93"/>
      <c r="CV465" s="93"/>
      <c r="CW465" s="93"/>
      <c r="CX465" s="93"/>
      <c r="CY465" s="93"/>
      <c r="CZ465" s="93"/>
      <c r="DA465" s="93"/>
      <c r="DB465" s="93"/>
      <c r="DC465" s="93"/>
      <c r="DD465" s="93"/>
      <c r="DE465" s="93"/>
      <c r="DF465" s="93"/>
      <c r="DG465" s="93"/>
      <c r="DH465" s="93"/>
      <c r="DI465" s="93"/>
      <c r="DJ465" s="93"/>
      <c r="DK465" s="93"/>
      <c r="DL465" s="93"/>
      <c r="DM465" s="93"/>
      <c r="DN465" s="93"/>
      <c r="DO465" s="93"/>
      <c r="DP465" s="93"/>
      <c r="DQ465" s="93"/>
      <c r="DR465" s="93"/>
      <c r="DS465" s="93"/>
      <c r="DT465" s="93"/>
      <c r="DU465" s="93"/>
      <c r="DV465" s="93"/>
      <c r="DW465" s="93"/>
      <c r="DX465" s="93"/>
      <c r="DY465" s="93"/>
      <c r="DZ465" s="93"/>
      <c r="EA465" s="93"/>
      <c r="EB465" s="93"/>
      <c r="EC465" s="93"/>
      <c r="ED465" s="93"/>
      <c r="EE465" s="93"/>
      <c r="EF465" s="93"/>
      <c r="EG465" s="93"/>
      <c r="EH465" s="93"/>
      <c r="EI465" s="93"/>
      <c r="EJ465" s="93"/>
      <c r="EK465" s="93"/>
      <c r="EL465" s="93"/>
      <c r="EM465" s="93"/>
      <c r="EN465" s="93"/>
      <c r="EO465" s="93"/>
      <c r="EP465" s="93"/>
      <c r="EQ465" s="93"/>
      <c r="ER465" s="93"/>
      <c r="ES465" s="93"/>
      <c r="ET465" s="93"/>
      <c r="EU465" s="93"/>
      <c r="EV465" s="93"/>
      <c r="EW465" s="93"/>
      <c r="EX465" s="93"/>
      <c r="EY465" s="93"/>
      <c r="EZ465" s="93"/>
    </row>
    <row r="466" spans="1:156" s="87" customFormat="1" ht="15" customHeight="1">
      <c r="AY466" s="98">
        <v>2022</v>
      </c>
      <c r="AZ466" s="93" t="e">
        <f>SUMIFS('[1]III. Quarters Since Disburse'!$AV:$AV,'[1]III. Quarters Since Disburse'!$AN:$AN,'Report June'!$AY466,'[1]III. Quarters Since Disburse'!$AO:$AO,'Report June'!AZ$459)</f>
        <v>#VALUE!</v>
      </c>
      <c r="BA466" s="93" t="e">
        <f>SUMIFS('[1]III. Quarters Since Disburse'!$AV:$AV,'[1]III. Quarters Since Disburse'!$AN:$AN,'Report June'!$AY466,'[1]III. Quarters Since Disburse'!$AO:$AO,'Report June'!BA$459)</f>
        <v>#VALUE!</v>
      </c>
      <c r="BB466" s="93" t="e">
        <f>SUMIFS('[1]III. Quarters Since Disburse'!$AV:$AV,'[1]III. Quarters Since Disburse'!$AN:$AN,'Report June'!$AY466,'[1]III. Quarters Since Disburse'!$AO:$AO,'Report June'!BB$459)</f>
        <v>#VALUE!</v>
      </c>
      <c r="BC466" s="93" t="e">
        <f>SUMIFS('[1]III. Quarters Since Disburse'!$AV:$AV,'[1]III. Quarters Since Disburse'!$AN:$AN,'Report June'!$AY466,'[1]III. Quarters Since Disburse'!$AO:$AO,'Report June'!BC$459)</f>
        <v>#VALUE!</v>
      </c>
      <c r="BD466" s="93" t="e">
        <f>SUMIFS('[1]III. Quarters Since Disburse'!$AV:$AV,'[1]III. Quarters Since Disburse'!$AN:$AN,'Report June'!$AY466,'[1]III. Quarters Since Disburse'!$AO:$AO,'Report June'!BD$459)</f>
        <v>#VALUE!</v>
      </c>
      <c r="BE466" s="93" t="e">
        <f>SUMIFS('[1]III. Quarters Since Disburse'!$AV:$AV,'[1]III. Quarters Since Disburse'!$AN:$AN,'Report June'!$AY466,'[1]III. Quarters Since Disburse'!$AO:$AO,'Report June'!BE$459)</f>
        <v>#VALUE!</v>
      </c>
      <c r="BF466" s="93" t="e">
        <f>SUMIFS('[1]III. Quarters Since Disburse'!$AV:$AV,'[1]III. Quarters Since Disburse'!$AN:$AN,'Report June'!$AY466,'[1]III. Quarters Since Disburse'!$AO:$AO,'Report June'!BF$459)</f>
        <v>#VALUE!</v>
      </c>
      <c r="BG466" s="93" t="e">
        <f>SUMIFS('[1]III. Quarters Since Disburse'!$AV:$AV,'[1]III. Quarters Since Disburse'!$AN:$AN,'Report June'!$AY466,'[1]III. Quarters Since Disburse'!$AO:$AO,'Report June'!BG$459)</f>
        <v>#VALUE!</v>
      </c>
      <c r="BH466" s="93" t="e">
        <f>SUMIFS('[1]III. Quarters Since Disburse'!$AV:$AV,'[1]III. Quarters Since Disburse'!$AN:$AN,'Report June'!$AY466,'[1]III. Quarters Since Disburse'!$AO:$AO,'Report June'!BH$459)</f>
        <v>#VALUE!</v>
      </c>
      <c r="BI466" s="93" t="e">
        <f>SUMIFS('[1]III. Quarters Since Disburse'!$AV:$AV,'[1]III. Quarters Since Disburse'!$AN:$AN,'Report June'!$AY466,'[1]III. Quarters Since Disburse'!$AO:$AO,'Report June'!BI$459)</f>
        <v>#VALUE!</v>
      </c>
      <c r="BJ466" s="93"/>
      <c r="BK466" s="93"/>
      <c r="BL466" s="93"/>
      <c r="BM466" s="93"/>
      <c r="BN466" s="93"/>
      <c r="BO466" s="93"/>
      <c r="BP466" s="93"/>
      <c r="BQ466" s="93"/>
      <c r="BR466" s="93"/>
      <c r="BS466" s="93"/>
      <c r="BT466" s="93"/>
      <c r="BU466" s="93"/>
      <c r="BV466" s="93"/>
      <c r="BW466" s="93"/>
      <c r="BX466" s="93"/>
      <c r="BY466" s="93"/>
      <c r="BZ466" s="93"/>
      <c r="CA466" s="93"/>
      <c r="CB466" s="93"/>
      <c r="CC466" s="93"/>
      <c r="CD466" s="93"/>
      <c r="CE466" s="93"/>
      <c r="CF466" s="93"/>
      <c r="CG466" s="93"/>
      <c r="CH466" s="93"/>
      <c r="CI466" s="93"/>
      <c r="CJ466" s="93"/>
      <c r="CK466" s="93"/>
      <c r="CL466" s="93"/>
      <c r="CM466" s="93"/>
      <c r="CN466" s="93"/>
      <c r="CO466" s="93"/>
      <c r="CP466" s="93"/>
      <c r="CQ466" s="93"/>
      <c r="CR466" s="93"/>
      <c r="CS466" s="93"/>
      <c r="CT466" s="93"/>
      <c r="CU466" s="93"/>
      <c r="CV466" s="93"/>
      <c r="CW466" s="93"/>
      <c r="CX466" s="93"/>
      <c r="CY466" s="93"/>
      <c r="CZ466" s="93"/>
      <c r="DA466" s="93"/>
      <c r="DB466" s="93"/>
      <c r="DC466" s="93"/>
      <c r="DD466" s="93"/>
      <c r="DE466" s="93"/>
      <c r="DF466" s="93"/>
      <c r="DG466" s="93"/>
      <c r="DH466" s="93"/>
      <c r="DI466" s="93"/>
      <c r="DJ466" s="93"/>
      <c r="DK466" s="93"/>
      <c r="DL466" s="93"/>
      <c r="DM466" s="93"/>
      <c r="DN466" s="93"/>
      <c r="DO466" s="93"/>
      <c r="DP466" s="93"/>
      <c r="DQ466" s="93"/>
      <c r="DR466" s="93"/>
      <c r="DS466" s="93"/>
      <c r="DT466" s="93"/>
      <c r="DU466" s="93"/>
      <c r="DV466" s="93"/>
      <c r="DW466" s="93"/>
      <c r="DX466" s="93"/>
      <c r="DY466" s="93"/>
      <c r="DZ466" s="93"/>
      <c r="EA466" s="93"/>
      <c r="EB466" s="93"/>
      <c r="EC466" s="93"/>
      <c r="ED466" s="93"/>
      <c r="EE466" s="93"/>
      <c r="EF466" s="93"/>
      <c r="EG466" s="93"/>
      <c r="EH466" s="93"/>
      <c r="EI466" s="93"/>
      <c r="EJ466" s="93"/>
      <c r="EK466" s="93"/>
      <c r="EL466" s="93"/>
      <c r="EM466" s="93"/>
      <c r="EN466" s="93"/>
      <c r="EO466" s="93"/>
      <c r="EP466" s="93"/>
      <c r="EQ466" s="93"/>
      <c r="ER466" s="93"/>
      <c r="ES466" s="93"/>
      <c r="ET466" s="93"/>
      <c r="EU466" s="93"/>
      <c r="EV466" s="93"/>
      <c r="EW466" s="93"/>
      <c r="EX466" s="93"/>
      <c r="EY466" s="93"/>
      <c r="EZ466" s="93"/>
    </row>
    <row r="467" spans="1:156" s="87" customFormat="1" ht="15" customHeight="1">
      <c r="AY467" s="98">
        <v>2023</v>
      </c>
      <c r="AZ467" s="93" t="e">
        <f>SUMIFS('[1]III. Quarters Since Disburse'!$AV:$AV,'[1]III. Quarters Since Disburse'!$AN:$AN,'Report June'!$AY467,'[1]III. Quarters Since Disburse'!$AO:$AO,'Report June'!AZ$459)</f>
        <v>#VALUE!</v>
      </c>
      <c r="BA467" s="93" t="e">
        <f>SUMIFS('[1]III. Quarters Since Disburse'!$AV:$AV,'[1]III. Quarters Since Disburse'!$AN:$AN,'Report June'!$AY467,'[1]III. Quarters Since Disburse'!$AO:$AO,'Report June'!BA$459)</f>
        <v>#VALUE!</v>
      </c>
      <c r="BB467" s="93" t="e">
        <f>SUMIFS('[1]III. Quarters Since Disburse'!$AV:$AV,'[1]III. Quarters Since Disburse'!$AN:$AN,'Report June'!$AY467,'[1]III. Quarters Since Disburse'!$AO:$AO,'Report June'!BB$459)</f>
        <v>#VALUE!</v>
      </c>
      <c r="BC467" s="93" t="e">
        <f>SUMIFS('[1]III. Quarters Since Disburse'!$AV:$AV,'[1]III. Quarters Since Disburse'!$AN:$AN,'Report June'!$AY467,'[1]III. Quarters Since Disburse'!$AO:$AO,'Report June'!BC$459)</f>
        <v>#VALUE!</v>
      </c>
      <c r="BD467" s="93" t="e">
        <f>SUMIFS('[1]III. Quarters Since Disburse'!$AV:$AV,'[1]III. Quarters Since Disburse'!$AN:$AN,'Report June'!$AY467,'[1]III. Quarters Since Disburse'!$AO:$AO,'Report June'!BD$459)</f>
        <v>#VALUE!</v>
      </c>
      <c r="BE467" s="93" t="e">
        <f>SUMIFS('[1]III. Quarters Since Disburse'!$AV:$AV,'[1]III. Quarters Since Disburse'!$AN:$AN,'Report June'!$AY467,'[1]III. Quarters Since Disburse'!$AO:$AO,'Report June'!BE$459)</f>
        <v>#VALUE!</v>
      </c>
      <c r="BF467" s="93"/>
      <c r="BG467" s="93"/>
      <c r="BH467" s="93"/>
      <c r="BI467" s="93"/>
      <c r="BJ467" s="93"/>
      <c r="BK467" s="93"/>
      <c r="BL467" s="93"/>
      <c r="BM467" s="93"/>
      <c r="BN467" s="93"/>
      <c r="BO467" s="93"/>
      <c r="BP467" s="93"/>
      <c r="BQ467" s="93"/>
      <c r="BR467" s="93"/>
      <c r="BS467" s="93"/>
      <c r="BT467" s="93"/>
      <c r="BU467" s="93"/>
      <c r="BV467" s="93"/>
      <c r="BW467" s="93"/>
      <c r="BX467" s="93"/>
      <c r="BY467" s="93"/>
      <c r="BZ467" s="93"/>
      <c r="CA467" s="93"/>
      <c r="CB467" s="93"/>
      <c r="CC467" s="93"/>
      <c r="CD467" s="93"/>
      <c r="CE467" s="93"/>
      <c r="CF467" s="93"/>
      <c r="CG467" s="93"/>
      <c r="CH467" s="93"/>
      <c r="CI467" s="93"/>
      <c r="CJ467" s="93"/>
      <c r="CK467" s="93"/>
      <c r="CL467" s="93"/>
      <c r="CM467" s="93"/>
      <c r="CN467" s="93"/>
      <c r="CO467" s="93"/>
      <c r="CP467" s="93"/>
      <c r="CQ467" s="93"/>
      <c r="CR467" s="93"/>
      <c r="CS467" s="93"/>
      <c r="CT467" s="93"/>
      <c r="CU467" s="93"/>
      <c r="CV467" s="93"/>
      <c r="CW467" s="93"/>
      <c r="CX467" s="93"/>
      <c r="CY467" s="93"/>
      <c r="CZ467" s="93"/>
      <c r="DA467" s="93"/>
      <c r="DB467" s="93"/>
      <c r="DC467" s="93"/>
      <c r="DD467" s="93"/>
      <c r="DE467" s="93"/>
      <c r="DF467" s="93"/>
      <c r="DG467" s="93"/>
      <c r="DH467" s="93"/>
      <c r="DI467" s="93"/>
      <c r="DJ467" s="93"/>
      <c r="DK467" s="93"/>
      <c r="DL467" s="93"/>
      <c r="DM467" s="93"/>
      <c r="DN467" s="93"/>
      <c r="DO467" s="93"/>
      <c r="DP467" s="93"/>
      <c r="DQ467" s="93"/>
      <c r="DR467" s="93"/>
      <c r="DS467" s="93"/>
      <c r="DT467" s="93"/>
      <c r="DU467" s="93"/>
      <c r="DV467" s="93"/>
      <c r="DW467" s="93"/>
      <c r="DX467" s="93"/>
      <c r="DY467" s="93"/>
      <c r="DZ467" s="93"/>
      <c r="EA467" s="93"/>
      <c r="EB467" s="93"/>
      <c r="EC467" s="93"/>
      <c r="ED467" s="93"/>
      <c r="EE467" s="93"/>
      <c r="EF467" s="93"/>
      <c r="EG467" s="93"/>
      <c r="EH467" s="93"/>
      <c r="EI467" s="93"/>
      <c r="EJ467" s="93"/>
      <c r="EK467" s="93"/>
      <c r="EL467" s="93"/>
      <c r="EM467" s="93"/>
      <c r="EN467" s="93"/>
      <c r="EO467" s="93"/>
      <c r="EP467" s="93"/>
      <c r="EQ467" s="93"/>
      <c r="ER467" s="93"/>
      <c r="ES467" s="93"/>
      <c r="ET467" s="93"/>
      <c r="EU467" s="93"/>
      <c r="EV467" s="93"/>
      <c r="EW467" s="93"/>
      <c r="EX467" s="93"/>
      <c r="EY467" s="93"/>
      <c r="EZ467" s="93"/>
    </row>
    <row r="468" spans="1:156" s="87" customFormat="1" ht="15" customHeight="1">
      <c r="AY468" s="99"/>
      <c r="AZ468" s="93"/>
      <c r="BA468" s="93"/>
      <c r="BB468" s="93"/>
      <c r="BC468" s="93"/>
      <c r="BD468" s="93"/>
      <c r="BE468" s="93"/>
      <c r="BF468" s="93"/>
      <c r="BG468" s="93"/>
      <c r="BH468" s="93"/>
      <c r="BI468" s="93"/>
      <c r="BJ468" s="93"/>
      <c r="BK468" s="93"/>
      <c r="BL468" s="93"/>
      <c r="BM468" s="93"/>
      <c r="BN468" s="93"/>
      <c r="BO468" s="93"/>
      <c r="BP468" s="93"/>
      <c r="BQ468" s="93"/>
      <c r="BR468" s="93"/>
      <c r="BS468" s="93"/>
      <c r="BT468" s="93"/>
      <c r="BU468" s="93"/>
      <c r="BV468" s="93"/>
      <c r="BW468" s="93"/>
      <c r="BX468" s="93"/>
      <c r="BY468" s="93"/>
      <c r="BZ468" s="93"/>
      <c r="CA468" s="93"/>
      <c r="CB468" s="93"/>
      <c r="CC468" s="93"/>
      <c r="CD468" s="93"/>
      <c r="CE468" s="93"/>
      <c r="CF468" s="93"/>
      <c r="CG468" s="93"/>
      <c r="CH468" s="93"/>
      <c r="CI468" s="93"/>
      <c r="CJ468" s="93"/>
      <c r="CK468" s="93"/>
      <c r="CL468" s="93"/>
      <c r="CM468" s="93"/>
      <c r="CN468" s="93"/>
      <c r="CO468" s="93"/>
      <c r="CP468" s="93"/>
      <c r="CQ468" s="93"/>
      <c r="CR468" s="93"/>
      <c r="CS468" s="93"/>
      <c r="CT468" s="93"/>
      <c r="CU468" s="93"/>
      <c r="CV468" s="93"/>
      <c r="CW468" s="93"/>
      <c r="CX468" s="93"/>
      <c r="CY468" s="93"/>
      <c r="CZ468" s="93"/>
      <c r="DA468" s="93"/>
      <c r="DB468" s="93"/>
      <c r="DC468" s="93"/>
      <c r="DD468" s="93"/>
      <c r="DE468" s="93"/>
      <c r="DF468" s="93"/>
      <c r="DG468" s="93"/>
      <c r="DH468" s="93"/>
      <c r="DI468" s="93"/>
      <c r="DJ468" s="93"/>
      <c r="DK468" s="93"/>
      <c r="DL468" s="93"/>
      <c r="DM468" s="93"/>
      <c r="DN468" s="93"/>
      <c r="DO468" s="93"/>
      <c r="DP468" s="93"/>
      <c r="DQ468" s="93"/>
      <c r="DR468" s="93"/>
      <c r="DS468" s="93"/>
      <c r="DT468" s="93"/>
      <c r="DU468" s="93"/>
      <c r="DV468" s="93"/>
      <c r="DW468" s="93"/>
      <c r="DX468" s="93"/>
      <c r="DY468" s="93"/>
      <c r="DZ468" s="93"/>
      <c r="EA468" s="93"/>
      <c r="EB468" s="93"/>
      <c r="EC468" s="93"/>
      <c r="ED468" s="93"/>
      <c r="EE468" s="93"/>
      <c r="EF468" s="93"/>
      <c r="EG468" s="93"/>
      <c r="EH468" s="93"/>
      <c r="EI468" s="93"/>
      <c r="EJ468" s="93"/>
      <c r="EK468" s="93"/>
      <c r="EL468" s="93"/>
      <c r="EM468" s="93"/>
      <c r="EN468" s="93"/>
      <c r="EO468" s="93"/>
      <c r="EP468" s="93"/>
      <c r="EQ468" s="93"/>
      <c r="ER468" s="93"/>
      <c r="ES468" s="93"/>
      <c r="ET468" s="93"/>
      <c r="EU468" s="93"/>
      <c r="EV468" s="93"/>
      <c r="EW468" s="93"/>
      <c r="EX468" s="93"/>
      <c r="EY468" s="93"/>
      <c r="EZ468" s="93"/>
    </row>
    <row r="469" spans="1:156" s="87" customFormat="1" ht="15" customHeight="1">
      <c r="AY469" s="88"/>
    </row>
    <row r="470" spans="1:156" s="87" customFormat="1" ht="15" customHeight="1">
      <c r="AY470" s="88"/>
    </row>
    <row r="471" spans="1:156" s="87" customFormat="1" ht="15" customHeight="1">
      <c r="AY471" s="88"/>
    </row>
    <row r="472" spans="1:156" s="87" customFormat="1" ht="15" customHeight="1">
      <c r="AY472" s="88"/>
    </row>
    <row r="473" spans="1:156" s="87" customFormat="1" ht="15" customHeight="1">
      <c r="AY473" s="88"/>
    </row>
    <row r="474" spans="1:156" s="87" customFormat="1" ht="15" customHeight="1">
      <c r="B474" s="110"/>
      <c r="C474" s="110"/>
      <c r="D474" s="110"/>
      <c r="E474" s="110"/>
      <c r="F474" s="110"/>
      <c r="G474" s="110"/>
      <c r="H474" s="110"/>
      <c r="I474" s="110"/>
      <c r="J474" s="110"/>
      <c r="K474" s="110"/>
      <c r="L474" s="110"/>
      <c r="M474" s="110"/>
      <c r="N474" s="110"/>
      <c r="O474" s="110"/>
      <c r="P474" s="110"/>
      <c r="Q474" s="110"/>
      <c r="R474" s="110"/>
      <c r="S474" s="110"/>
      <c r="T474" s="110"/>
      <c r="U474" s="110"/>
      <c r="V474" s="110"/>
      <c r="W474" s="110"/>
      <c r="X474" s="110"/>
      <c r="Y474" s="110"/>
      <c r="Z474" s="110"/>
      <c r="AA474" s="110"/>
      <c r="AB474" s="110"/>
      <c r="AC474" s="110"/>
      <c r="AD474" s="110"/>
      <c r="AE474" s="110"/>
      <c r="AF474" s="110"/>
      <c r="AG474" s="110"/>
      <c r="AH474" s="110"/>
      <c r="AI474" s="110"/>
      <c r="AJ474" s="110"/>
      <c r="AK474" s="110"/>
      <c r="AL474" s="110"/>
      <c r="AM474" s="110"/>
      <c r="AN474" s="110"/>
      <c r="AO474" s="110"/>
      <c r="AP474" s="110"/>
      <c r="AQ474" s="110"/>
      <c r="AR474" s="110"/>
      <c r="AS474" s="110"/>
      <c r="AT474" s="110"/>
      <c r="AY474" s="88"/>
    </row>
    <row r="475" spans="1:156" s="87" customFormat="1" ht="15" customHeight="1">
      <c r="B475" s="100"/>
      <c r="C475" s="100"/>
      <c r="D475" s="100"/>
      <c r="E475" s="100"/>
      <c r="F475" s="100"/>
      <c r="G475" s="100"/>
      <c r="H475" s="100"/>
      <c r="I475" s="100"/>
      <c r="J475" s="100"/>
      <c r="K475" s="100"/>
      <c r="L475" s="100"/>
      <c r="M475" s="100"/>
      <c r="N475" s="100"/>
      <c r="O475" s="100"/>
      <c r="P475" s="100"/>
      <c r="Q475" s="100"/>
      <c r="R475" s="100"/>
      <c r="S475" s="100"/>
      <c r="T475" s="100"/>
      <c r="U475" s="100"/>
      <c r="V475" s="100"/>
      <c r="W475" s="100"/>
      <c r="X475" s="100"/>
      <c r="Y475" s="100"/>
      <c r="Z475" s="100"/>
      <c r="AA475" s="100"/>
      <c r="AB475" s="100"/>
      <c r="AC475" s="100"/>
      <c r="AD475" s="100"/>
      <c r="AE475" s="100"/>
      <c r="AF475" s="100"/>
      <c r="AG475" s="100"/>
      <c r="AH475" s="100"/>
      <c r="AI475" s="100"/>
      <c r="AJ475" s="100"/>
      <c r="AK475" s="100"/>
      <c r="AL475" s="100"/>
      <c r="AM475" s="100"/>
      <c r="AN475" s="100"/>
      <c r="AO475" s="100"/>
      <c r="AP475" s="100"/>
      <c r="AQ475" s="100"/>
      <c r="AR475" s="100"/>
      <c r="AS475" s="100"/>
      <c r="AT475" s="100"/>
      <c r="AU475" s="100"/>
      <c r="AY475" s="88"/>
    </row>
    <row r="476" spans="1:156" s="87" customFormat="1" ht="15" customHeight="1">
      <c r="A476" s="110" t="str">
        <f>_xlfn.CONCAT("Data as of: ", TEXT($AZ$2,"dd mmmm yyyy"))</f>
        <v>Data as of: 30 June 2025</v>
      </c>
      <c r="B476" s="110"/>
      <c r="C476" s="110"/>
      <c r="D476" s="110"/>
      <c r="E476" s="110"/>
      <c r="F476" s="110"/>
      <c r="G476" s="110"/>
      <c r="H476" s="110"/>
      <c r="I476" s="110"/>
      <c r="J476" s="110"/>
      <c r="K476" s="110"/>
      <c r="L476" s="110"/>
      <c r="M476" s="110"/>
      <c r="N476" s="110"/>
      <c r="O476" s="110"/>
      <c r="P476" s="110"/>
      <c r="Q476" s="110"/>
      <c r="R476" s="110"/>
      <c r="S476" s="110"/>
      <c r="T476" s="110"/>
      <c r="U476" s="110"/>
      <c r="V476" s="110"/>
      <c r="W476" s="110"/>
      <c r="X476" s="110"/>
      <c r="Y476" s="110"/>
      <c r="Z476" s="110"/>
      <c r="AA476" s="110"/>
      <c r="AB476" s="110"/>
      <c r="AC476" s="110"/>
      <c r="AD476" s="110"/>
      <c r="AE476" s="110"/>
      <c r="AF476" s="110"/>
      <c r="AG476" s="110"/>
      <c r="AH476" s="110"/>
      <c r="AI476" s="110"/>
      <c r="AJ476" s="110"/>
      <c r="AK476" s="110"/>
      <c r="AL476" s="110"/>
      <c r="AM476" s="110"/>
      <c r="AN476" s="110"/>
      <c r="AO476" s="110"/>
      <c r="AP476" s="110"/>
      <c r="AQ476" s="110"/>
      <c r="AR476" s="110"/>
      <c r="AS476" s="110"/>
      <c r="AT476" s="110"/>
      <c r="AU476" s="110"/>
      <c r="AV476" s="110"/>
      <c r="AY476" s="88"/>
    </row>
    <row r="477" spans="1:156" s="87" customFormat="1" ht="15" customHeight="1">
      <c r="A477" s="111" t="s">
        <v>123</v>
      </c>
      <c r="B477" s="111"/>
      <c r="C477" s="111"/>
      <c r="D477" s="111"/>
      <c r="E477" s="111"/>
      <c r="F477" s="111"/>
      <c r="G477" s="111"/>
      <c r="H477" s="111"/>
      <c r="I477" s="111"/>
      <c r="J477" s="111"/>
      <c r="K477" s="111"/>
      <c r="L477" s="111"/>
      <c r="M477" s="111"/>
      <c r="N477" s="111"/>
      <c r="O477" s="111"/>
      <c r="P477" s="111"/>
      <c r="Q477" s="111"/>
      <c r="R477" s="111"/>
      <c r="S477" s="111"/>
      <c r="T477" s="111"/>
      <c r="U477" s="111"/>
      <c r="V477" s="111"/>
      <c r="W477" s="111"/>
      <c r="X477" s="111"/>
      <c r="Y477" s="111"/>
      <c r="Z477" s="111"/>
      <c r="AA477" s="111"/>
      <c r="AB477" s="111"/>
      <c r="AC477" s="111"/>
      <c r="AD477" s="111"/>
      <c r="AE477" s="111"/>
      <c r="AF477" s="111"/>
      <c r="AG477" s="111"/>
      <c r="AH477" s="111"/>
      <c r="AI477" s="111"/>
      <c r="AJ477" s="111"/>
      <c r="AK477" s="111"/>
      <c r="AL477" s="111"/>
      <c r="AM477" s="111"/>
      <c r="AN477" s="111"/>
      <c r="AO477" s="111"/>
      <c r="AP477" s="111"/>
      <c r="AQ477" s="111"/>
      <c r="AR477" s="111"/>
      <c r="AS477" s="111"/>
      <c r="AT477" s="111"/>
      <c r="AU477" s="111"/>
      <c r="AV477" s="111"/>
      <c r="AY477" s="88"/>
    </row>
    <row r="478" spans="1:156" s="87" customFormat="1" ht="15" customHeight="1">
      <c r="A478" s="111"/>
      <c r="B478" s="111"/>
      <c r="C478" s="111"/>
      <c r="D478" s="111"/>
      <c r="E478" s="111"/>
      <c r="F478" s="111"/>
      <c r="G478" s="111"/>
      <c r="H478" s="111"/>
      <c r="I478" s="111"/>
      <c r="J478" s="111"/>
      <c r="K478" s="111"/>
      <c r="L478" s="111"/>
      <c r="M478" s="111"/>
      <c r="N478" s="111"/>
      <c r="O478" s="111"/>
      <c r="P478" s="111"/>
      <c r="Q478" s="111"/>
      <c r="R478" s="111"/>
      <c r="S478" s="111"/>
      <c r="T478" s="111"/>
      <c r="U478" s="111"/>
      <c r="V478" s="111"/>
      <c r="W478" s="111"/>
      <c r="X478" s="111"/>
      <c r="Y478" s="111"/>
      <c r="Z478" s="111"/>
      <c r="AA478" s="111"/>
      <c r="AB478" s="111"/>
      <c r="AC478" s="111"/>
      <c r="AD478" s="111"/>
      <c r="AE478" s="111"/>
      <c r="AF478" s="111"/>
      <c r="AG478" s="111"/>
      <c r="AH478" s="111"/>
      <c r="AI478" s="111"/>
      <c r="AJ478" s="111"/>
      <c r="AK478" s="111"/>
      <c r="AL478" s="111"/>
      <c r="AM478" s="111"/>
      <c r="AN478" s="111"/>
      <c r="AO478" s="111"/>
      <c r="AP478" s="111"/>
      <c r="AQ478" s="111"/>
      <c r="AR478" s="111"/>
      <c r="AS478" s="111"/>
      <c r="AT478" s="111"/>
      <c r="AU478" s="111"/>
      <c r="AV478" s="111"/>
      <c r="AY478" s="88"/>
    </row>
    <row r="479" spans="1:156" s="87" customFormat="1" ht="15" customHeight="1">
      <c r="A479" s="111"/>
      <c r="B479" s="111"/>
      <c r="C479" s="111"/>
      <c r="D479" s="111"/>
      <c r="E479" s="111"/>
      <c r="F479" s="111"/>
      <c r="G479" s="111"/>
      <c r="H479" s="111"/>
      <c r="I479" s="111"/>
      <c r="J479" s="111"/>
      <c r="K479" s="111"/>
      <c r="L479" s="111"/>
      <c r="M479" s="111"/>
      <c r="N479" s="111"/>
      <c r="O479" s="111"/>
      <c r="P479" s="111"/>
      <c r="Q479" s="111"/>
      <c r="R479" s="111"/>
      <c r="S479" s="111"/>
      <c r="T479" s="111"/>
      <c r="U479" s="111"/>
      <c r="V479" s="111"/>
      <c r="W479" s="111"/>
      <c r="X479" s="111"/>
      <c r="Y479" s="111"/>
      <c r="Z479" s="111"/>
      <c r="AA479" s="111"/>
      <c r="AB479" s="111"/>
      <c r="AC479" s="111"/>
      <c r="AD479" s="111"/>
      <c r="AE479" s="111"/>
      <c r="AF479" s="111"/>
      <c r="AG479" s="111"/>
      <c r="AH479" s="111"/>
      <c r="AI479" s="111"/>
      <c r="AJ479" s="111"/>
      <c r="AK479" s="111"/>
      <c r="AL479" s="111"/>
      <c r="AM479" s="111"/>
      <c r="AN479" s="111"/>
      <c r="AO479" s="111"/>
      <c r="AP479" s="111"/>
      <c r="AQ479" s="111"/>
      <c r="AR479" s="111"/>
      <c r="AS479" s="111"/>
      <c r="AT479" s="111"/>
      <c r="AU479" s="111"/>
      <c r="AV479" s="111"/>
      <c r="AY479" s="88"/>
    </row>
    <row r="480" spans="1:156" s="87" customFormat="1" ht="15" customHeight="1">
      <c r="A480" s="111"/>
      <c r="B480" s="111"/>
      <c r="C480" s="111"/>
      <c r="D480" s="111"/>
      <c r="E480" s="111"/>
      <c r="F480" s="111"/>
      <c r="G480" s="111"/>
      <c r="H480" s="111"/>
      <c r="I480" s="111"/>
      <c r="J480" s="111"/>
      <c r="K480" s="111"/>
      <c r="L480" s="111"/>
      <c r="M480" s="111"/>
      <c r="N480" s="111"/>
      <c r="O480" s="111"/>
      <c r="P480" s="111"/>
      <c r="Q480" s="111"/>
      <c r="R480" s="111"/>
      <c r="S480" s="111"/>
      <c r="T480" s="111"/>
      <c r="U480" s="111"/>
      <c r="V480" s="111"/>
      <c r="W480" s="111"/>
      <c r="X480" s="111"/>
      <c r="Y480" s="111"/>
      <c r="Z480" s="111"/>
      <c r="AA480" s="111"/>
      <c r="AB480" s="111"/>
      <c r="AC480" s="111"/>
      <c r="AD480" s="111"/>
      <c r="AE480" s="111"/>
      <c r="AF480" s="111"/>
      <c r="AG480" s="111"/>
      <c r="AH480" s="111"/>
      <c r="AI480" s="111"/>
      <c r="AJ480" s="111"/>
      <c r="AK480" s="111"/>
      <c r="AL480" s="111"/>
      <c r="AM480" s="111"/>
      <c r="AN480" s="111"/>
      <c r="AO480" s="111"/>
      <c r="AP480" s="111"/>
      <c r="AQ480" s="111"/>
      <c r="AR480" s="111"/>
      <c r="AS480" s="111"/>
      <c r="AT480" s="111"/>
      <c r="AU480" s="111"/>
      <c r="AV480" s="111"/>
      <c r="AY480" s="88"/>
    </row>
    <row r="482" spans="1:156" ht="15" customHeight="1">
      <c r="A482" s="44"/>
      <c r="B482" s="104" t="s">
        <v>93</v>
      </c>
      <c r="C482" s="104"/>
      <c r="D482" s="104"/>
      <c r="E482" s="104"/>
      <c r="F482" s="104"/>
      <c r="G482" s="104"/>
      <c r="H482" s="104"/>
      <c r="I482" s="104"/>
      <c r="J482" s="104"/>
      <c r="K482" s="104"/>
      <c r="L482" s="104"/>
      <c r="M482" s="104"/>
      <c r="N482" s="104"/>
      <c r="O482" s="104"/>
      <c r="P482" s="104"/>
      <c r="Q482" s="104"/>
      <c r="R482" s="104"/>
      <c r="S482" s="104"/>
      <c r="T482" s="104"/>
      <c r="U482" s="104"/>
      <c r="V482" s="104"/>
      <c r="W482" s="104"/>
      <c r="X482" s="104"/>
      <c r="Y482" s="104"/>
      <c r="Z482" s="104"/>
      <c r="AA482" s="104"/>
      <c r="AB482" s="104"/>
      <c r="AC482" s="104"/>
      <c r="AD482" s="104"/>
      <c r="AE482" s="104"/>
      <c r="AF482" s="104"/>
      <c r="AG482" s="104"/>
      <c r="AH482" s="104"/>
      <c r="AI482" s="104"/>
      <c r="AJ482" s="104"/>
      <c r="AK482" s="104"/>
      <c r="AL482" s="104"/>
      <c r="AM482" s="104"/>
      <c r="AN482" s="104"/>
      <c r="AO482" s="104"/>
      <c r="AP482" s="104"/>
      <c r="AQ482" s="104"/>
      <c r="AR482" s="104"/>
      <c r="AS482" s="104"/>
      <c r="AT482" s="104"/>
      <c r="AU482" s="104"/>
      <c r="AV482" s="44"/>
      <c r="AY482" s="54" t="s">
        <v>141</v>
      </c>
      <c r="AZ482" s="49">
        <v>1</v>
      </c>
      <c r="BA482" s="49">
        <v>2</v>
      </c>
      <c r="BB482" s="49">
        <v>3</v>
      </c>
      <c r="BC482" s="49">
        <v>4</v>
      </c>
      <c r="BD482" s="49">
        <v>5</v>
      </c>
      <c r="BE482" s="49">
        <v>6</v>
      </c>
      <c r="BF482" s="49">
        <v>7</v>
      </c>
      <c r="BG482" s="49">
        <v>8</v>
      </c>
      <c r="BH482" s="49">
        <v>9</v>
      </c>
      <c r="BI482" s="49">
        <v>10</v>
      </c>
      <c r="BJ482" s="49">
        <v>11</v>
      </c>
      <c r="BK482" s="49">
        <v>12</v>
      </c>
      <c r="BL482" s="49">
        <v>13</v>
      </c>
      <c r="BM482" s="49">
        <v>14</v>
      </c>
      <c r="BN482" s="49">
        <v>15</v>
      </c>
      <c r="BO482" s="49">
        <v>16</v>
      </c>
      <c r="BP482" s="49">
        <v>17</v>
      </c>
      <c r="BQ482" s="49">
        <v>18</v>
      </c>
      <c r="BR482" s="49">
        <v>19</v>
      </c>
      <c r="BS482" s="49">
        <v>20</v>
      </c>
      <c r="BT482" s="49">
        <v>21</v>
      </c>
      <c r="BU482" s="49">
        <v>22</v>
      </c>
      <c r="BV482" s="49">
        <v>23</v>
      </c>
      <c r="BW482" s="49">
        <v>24</v>
      </c>
      <c r="BX482" s="49">
        <v>25</v>
      </c>
      <c r="BY482" s="49">
        <v>26</v>
      </c>
      <c r="BZ482" s="49">
        <v>27</v>
      </c>
      <c r="CA482" s="49">
        <v>28</v>
      </c>
      <c r="CB482" s="49">
        <v>29</v>
      </c>
      <c r="CC482" s="49">
        <v>30</v>
      </c>
      <c r="CD482" s="49">
        <v>31</v>
      </c>
      <c r="CE482" s="49">
        <v>32</v>
      </c>
      <c r="CF482" s="49">
        <v>33</v>
      </c>
      <c r="CG482" s="49">
        <v>34</v>
      </c>
    </row>
    <row r="483" spans="1:156" ht="15" customHeight="1">
      <c r="A483" s="44"/>
      <c r="B483" s="104"/>
      <c r="C483" s="104"/>
      <c r="D483" s="104"/>
      <c r="E483" s="104"/>
      <c r="F483" s="104"/>
      <c r="G483" s="104"/>
      <c r="H483" s="104"/>
      <c r="I483" s="104"/>
      <c r="J483" s="104"/>
      <c r="K483" s="104"/>
      <c r="L483" s="104"/>
      <c r="M483" s="104"/>
      <c r="N483" s="104"/>
      <c r="O483" s="104"/>
      <c r="P483" s="104"/>
      <c r="Q483" s="104"/>
      <c r="R483" s="104"/>
      <c r="S483" s="104"/>
      <c r="T483" s="104"/>
      <c r="U483" s="104"/>
      <c r="V483" s="104"/>
      <c r="W483" s="104"/>
      <c r="X483" s="104"/>
      <c r="Y483" s="104"/>
      <c r="Z483" s="104"/>
      <c r="AA483" s="104"/>
      <c r="AB483" s="104"/>
      <c r="AC483" s="104"/>
      <c r="AD483" s="104"/>
      <c r="AE483" s="104"/>
      <c r="AF483" s="104"/>
      <c r="AG483" s="104"/>
      <c r="AH483" s="104"/>
      <c r="AI483" s="104"/>
      <c r="AJ483" s="104"/>
      <c r="AK483" s="104"/>
      <c r="AL483" s="104"/>
      <c r="AM483" s="104"/>
      <c r="AN483" s="104"/>
      <c r="AO483" s="104"/>
      <c r="AP483" s="104"/>
      <c r="AQ483" s="104"/>
      <c r="AR483" s="104"/>
      <c r="AS483" s="104"/>
      <c r="AT483" s="104"/>
      <c r="AU483" s="104"/>
      <c r="AV483" s="44"/>
      <c r="AY483" s="48">
        <v>2016</v>
      </c>
      <c r="AZ483" s="43" t="e">
        <f>SUMIFS('[1]III. Quarters Since Disburse'!$AV:$AV,'[1]III. Quarters Since Disburse'!$AN:$AN,'Report June'!$AY483,'[1]III. Quarters Since Disburse'!$AO:$AO,'Report June'!AZ$459)</f>
        <v>#VALUE!</v>
      </c>
      <c r="BA483" s="43" t="e">
        <f>SUMIFS('[1]III. Quarters Since Disburse'!$AV:$AV,'[1]III. Quarters Since Disburse'!$AN:$AN,'Report June'!$AY483,'[1]III. Quarters Since Disburse'!$AO:$AO,'Report June'!BA$459)</f>
        <v>#VALUE!</v>
      </c>
      <c r="BB483" s="43" t="e">
        <f>SUMIFS('[1]III. Quarters Since Disburse'!$AV:$AV,'[1]III. Quarters Since Disburse'!$AN:$AN,'Report June'!$AY483,'[1]III. Quarters Since Disburse'!$AO:$AO,'Report June'!BB$459)</f>
        <v>#VALUE!</v>
      </c>
      <c r="BC483" s="43" t="e">
        <f>SUMIFS('[1]III. Quarters Since Disburse'!$AV:$AV,'[1]III. Quarters Since Disburse'!$AN:$AN,'Report June'!$AY483,'[1]III. Quarters Since Disburse'!$AO:$AO,'Report June'!BC$459)</f>
        <v>#VALUE!</v>
      </c>
      <c r="BD483" s="43" t="e">
        <f>SUMIFS('[1]III. Quarters Since Disburse'!$AV:$AV,'[1]III. Quarters Since Disburse'!$AN:$AN,'Report June'!$AY483,'[1]III. Quarters Since Disburse'!$AO:$AO,'Report June'!BD$459)</f>
        <v>#VALUE!</v>
      </c>
      <c r="BE483" s="43" t="e">
        <f>SUMIFS('[1]III. Quarters Since Disburse'!$AV:$AV,'[1]III. Quarters Since Disburse'!$AN:$AN,'Report June'!$AY483,'[1]III. Quarters Since Disburse'!$AO:$AO,'Report June'!BE$459)</f>
        <v>#VALUE!</v>
      </c>
      <c r="BF483" s="43" t="e">
        <f>SUMIFS('[1]III. Quarters Since Disburse'!$AV:$AV,'[1]III. Quarters Since Disburse'!$AN:$AN,'Report June'!$AY483,'[1]III. Quarters Since Disburse'!$AO:$AO,'Report June'!BF$459)</f>
        <v>#VALUE!</v>
      </c>
      <c r="BG483" s="43" t="e">
        <f>SUMIFS('[1]III. Quarters Since Disburse'!$AV:$AV,'[1]III. Quarters Since Disburse'!$AN:$AN,'Report June'!$AY483,'[1]III. Quarters Since Disburse'!$AO:$AO,'Report June'!BG$459)</f>
        <v>#VALUE!</v>
      </c>
      <c r="BH483" s="43" t="e">
        <f>SUMIFS('[1]III. Quarters Since Disburse'!$AV:$AV,'[1]III. Quarters Since Disburse'!$AN:$AN,'Report June'!$AY483,'[1]III. Quarters Since Disburse'!$AO:$AO,'Report June'!BH$459)</f>
        <v>#VALUE!</v>
      </c>
      <c r="BI483" s="43" t="e">
        <f>SUMIFS('[1]III. Quarters Since Disburse'!$AV:$AV,'[1]III. Quarters Since Disburse'!$AN:$AN,'Report June'!$AY483,'[1]III. Quarters Since Disburse'!$AO:$AO,'Report June'!BI$459)</f>
        <v>#VALUE!</v>
      </c>
      <c r="BJ483" s="43" t="e">
        <f>SUMIFS('[1]III. Quarters Since Disburse'!$AV:$AV,'[1]III. Quarters Since Disburse'!$AN:$AN,'Report June'!$AY483,'[1]III. Quarters Since Disburse'!$AO:$AO,'Report June'!BJ$459)</f>
        <v>#VALUE!</v>
      </c>
      <c r="BK483" s="43" t="e">
        <f>SUMIFS('[1]III. Quarters Since Disburse'!$AV:$AV,'[1]III. Quarters Since Disburse'!$AN:$AN,'Report June'!$AY483,'[1]III. Quarters Since Disburse'!$AO:$AO,'Report June'!BK$459)</f>
        <v>#VALUE!</v>
      </c>
      <c r="BL483" s="43" t="e">
        <f>SUMIFS('[1]III. Quarters Since Disburse'!$AV:$AV,'[1]III. Quarters Since Disburse'!$AN:$AN,'Report June'!$AY483,'[1]III. Quarters Since Disburse'!$AO:$AO,'Report June'!BL$459)</f>
        <v>#VALUE!</v>
      </c>
      <c r="BM483" s="43" t="e">
        <f>SUMIFS('[1]III. Quarters Since Disburse'!$AV:$AV,'[1]III. Quarters Since Disburse'!$AN:$AN,'Report June'!$AY483,'[1]III. Quarters Since Disburse'!$AO:$AO,'Report June'!BM$459)</f>
        <v>#VALUE!</v>
      </c>
      <c r="BN483" s="43" t="e">
        <f>SUMIFS('[1]III. Quarters Since Disburse'!$AV:$AV,'[1]III. Quarters Since Disburse'!$AN:$AN,'Report June'!$AY483,'[1]III. Quarters Since Disburse'!$AO:$AO,'Report June'!BN$459)</f>
        <v>#VALUE!</v>
      </c>
      <c r="BO483" s="43" t="e">
        <f>SUMIFS('[1]III. Quarters Since Disburse'!$AV:$AV,'[1]III. Quarters Since Disburse'!$AN:$AN,'Report June'!$AY483,'[1]III. Quarters Since Disburse'!$AO:$AO,'Report June'!BO$459)</f>
        <v>#VALUE!</v>
      </c>
      <c r="BP483" s="43" t="e">
        <f>SUMIFS('[1]III. Quarters Since Disburse'!$AV:$AV,'[1]III. Quarters Since Disburse'!$AN:$AN,'Report June'!$AY483,'[1]III. Quarters Since Disburse'!$AO:$AO,'Report June'!BP$459)</f>
        <v>#VALUE!</v>
      </c>
      <c r="BQ483" s="43" t="e">
        <f>SUMIFS('[1]III. Quarters Since Disburse'!$AV:$AV,'[1]III. Quarters Since Disburse'!$AN:$AN,'Report June'!$AY483,'[1]III. Quarters Since Disburse'!$AO:$AO,'Report June'!BQ$459)</f>
        <v>#VALUE!</v>
      </c>
      <c r="BR483" s="43" t="e">
        <f>SUMIFS('[1]III. Quarters Since Disburse'!$AV:$AV,'[1]III. Quarters Since Disburse'!$AN:$AN,'Report June'!$AY483,'[1]III. Quarters Since Disburse'!$AO:$AO,'Report June'!BR$459)</f>
        <v>#VALUE!</v>
      </c>
      <c r="BS483" s="43" t="e">
        <f>SUMIFS('[1]III. Quarters Since Disburse'!$AV:$AV,'[1]III. Quarters Since Disburse'!$AN:$AN,'Report June'!$AY483,'[1]III. Quarters Since Disburse'!$AO:$AO,'Report June'!BS$459)</f>
        <v>#VALUE!</v>
      </c>
      <c r="BT483" s="43" t="e">
        <f>SUMIFS('[1]III. Quarters Since Disburse'!$AV:$AV,'[1]III. Quarters Since Disburse'!$AN:$AN,'Report June'!$AY483,'[1]III. Quarters Since Disburse'!$AO:$AO,'Report June'!BT$459)</f>
        <v>#VALUE!</v>
      </c>
      <c r="BU483" s="43" t="e">
        <f>SUMIFS('[1]III. Quarters Since Disburse'!$AV:$AV,'[1]III. Quarters Since Disburse'!$AN:$AN,'Report June'!$AY483,'[1]III. Quarters Since Disburse'!$AO:$AO,'Report June'!BU$459)</f>
        <v>#VALUE!</v>
      </c>
      <c r="BV483" s="43" t="e">
        <f>SUMIFS('[1]III. Quarters Since Disburse'!$AV:$AV,'[1]III. Quarters Since Disburse'!$AN:$AN,'Report June'!$AY483,'[1]III. Quarters Since Disburse'!$AO:$AO,'Report June'!BV$459)</f>
        <v>#VALUE!</v>
      </c>
      <c r="BW483" s="43" t="e">
        <f>SUMIFS('[1]III. Quarters Since Disburse'!$AV:$AV,'[1]III. Quarters Since Disburse'!$AN:$AN,'Report June'!$AY483,'[1]III. Quarters Since Disburse'!$AO:$AO,'Report June'!BW$459)</f>
        <v>#VALUE!</v>
      </c>
      <c r="BX483" s="43" t="e">
        <f>SUMIFS('[1]III. Quarters Since Disburse'!$AV:$AV,'[1]III. Quarters Since Disburse'!$AN:$AN,'Report June'!$AY483,'[1]III. Quarters Since Disburse'!$AO:$AO,'Report June'!BX$459)</f>
        <v>#VALUE!</v>
      </c>
      <c r="BY483" s="43" t="e">
        <f>SUMIFS('[1]III. Quarters Since Disburse'!$AV:$AV,'[1]III. Quarters Since Disburse'!$AN:$AN,'Report June'!$AY483,'[1]III. Quarters Since Disburse'!$AO:$AO,'Report June'!BY$459)</f>
        <v>#VALUE!</v>
      </c>
      <c r="BZ483" s="43" t="e">
        <f>SUMIFS('[1]III. Quarters Since Disburse'!$AV:$AV,'[1]III. Quarters Since Disburse'!$AN:$AN,'Report June'!$AY483,'[1]III. Quarters Since Disburse'!$AO:$AO,'Report June'!BZ$459)</f>
        <v>#VALUE!</v>
      </c>
      <c r="CA483" s="43" t="e">
        <f>SUMIFS('[1]III. Quarters Since Disburse'!$AV:$AV,'[1]III. Quarters Since Disburse'!$AN:$AN,'Report June'!$AY483,'[1]III. Quarters Since Disburse'!$AO:$AO,'Report June'!CA$459)</f>
        <v>#VALUE!</v>
      </c>
      <c r="CB483" s="43" t="e">
        <f>SUMIFS('[1]III. Quarters Since Disburse'!$AV:$AV,'[1]III. Quarters Since Disburse'!$AN:$AN,'Report June'!$AY483,'[1]III. Quarters Since Disburse'!$AO:$AO,'Report June'!CB$459)</f>
        <v>#VALUE!</v>
      </c>
      <c r="CC483" s="43" t="e">
        <f>SUMIFS('[1]III. Quarters Since Disburse'!$AV:$AV,'[1]III. Quarters Since Disburse'!$AN:$AN,'Report June'!$AY483,'[1]III. Quarters Since Disburse'!$AO:$AO,'Report June'!CC$459)</f>
        <v>#VALUE!</v>
      </c>
      <c r="CD483" s="43" t="e">
        <f>SUMIFS('[1]III. Quarters Since Disburse'!$AV:$AV,'[1]III. Quarters Since Disburse'!$AN:$AN,'Report June'!$AY483,'[1]III. Quarters Since Disburse'!$AO:$AO,'Report June'!CD$459)</f>
        <v>#VALUE!</v>
      </c>
      <c r="CE483" s="43" t="e">
        <f>SUMIFS('[1]III. Quarters Since Disburse'!$AV:$AV,'[1]III. Quarters Since Disburse'!$AN:$AN,'Report June'!$AY483,'[1]III. Quarters Since Disburse'!$AO:$AO,'Report June'!CE$459)</f>
        <v>#VALUE!</v>
      </c>
      <c r="CF483" s="43" t="e">
        <f>SUMIFS('[1]III. Quarters Since Disburse'!$AV:$AV,'[1]III. Quarters Since Disburse'!$AN:$AN,'Report June'!$AY483,'[1]III. Quarters Since Disburse'!$AO:$AO,'Report June'!CF$459)</f>
        <v>#VALUE!</v>
      </c>
      <c r="CG483" s="43" t="e">
        <f>SUMIFS('[1]III. Quarters Since Disburse'!$AV:$AV,'[1]III. Quarters Since Disburse'!$AN:$AN,'Report June'!$AY483,'[1]III. Quarters Since Disburse'!$AO:$AO,'Report June'!CG$459)</f>
        <v>#VALUE!</v>
      </c>
    </row>
    <row r="484" spans="1:156" ht="15" customHeight="1">
      <c r="A484" s="4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c r="AP484" s="74"/>
      <c r="AQ484" s="74"/>
      <c r="AR484" s="74"/>
      <c r="AS484" s="74"/>
      <c r="AT484" s="74"/>
      <c r="AU484" s="74"/>
      <c r="AV484" s="44"/>
      <c r="AY484" s="48">
        <v>2017</v>
      </c>
      <c r="AZ484" s="43" t="e">
        <f>SUMIFS('[1]III. Quarters Since Disburse'!$AV:$AV,'[1]III. Quarters Since Disburse'!$AN:$AN,'Report June'!$AY484,'[1]III. Quarters Since Disburse'!$AO:$AO,'Report June'!AZ$459)</f>
        <v>#VALUE!</v>
      </c>
      <c r="BA484" s="43" t="e">
        <f>SUMIFS('[1]III. Quarters Since Disburse'!$AV:$AV,'[1]III. Quarters Since Disburse'!$AN:$AN,'Report June'!$AY484,'[1]III. Quarters Since Disburse'!$AO:$AO,'Report June'!BA$459)</f>
        <v>#VALUE!</v>
      </c>
      <c r="BB484" s="43" t="e">
        <f>SUMIFS('[1]III. Quarters Since Disburse'!$AV:$AV,'[1]III. Quarters Since Disburse'!$AN:$AN,'Report June'!$AY484,'[1]III. Quarters Since Disburse'!$AO:$AO,'Report June'!BB$459)</f>
        <v>#VALUE!</v>
      </c>
      <c r="BC484" s="43" t="e">
        <f>SUMIFS('[1]III. Quarters Since Disburse'!$AV:$AV,'[1]III. Quarters Since Disburse'!$AN:$AN,'Report June'!$AY484,'[1]III. Quarters Since Disburse'!$AO:$AO,'Report June'!BC$459)</f>
        <v>#VALUE!</v>
      </c>
      <c r="BD484" s="43" t="e">
        <f>SUMIFS('[1]III. Quarters Since Disburse'!$AV:$AV,'[1]III. Quarters Since Disburse'!$AN:$AN,'Report June'!$AY484,'[1]III. Quarters Since Disburse'!$AO:$AO,'Report June'!BD$459)</f>
        <v>#VALUE!</v>
      </c>
      <c r="BE484" s="43" t="e">
        <f>SUMIFS('[1]III. Quarters Since Disburse'!$AV:$AV,'[1]III. Quarters Since Disburse'!$AN:$AN,'Report June'!$AY484,'[1]III. Quarters Since Disburse'!$AO:$AO,'Report June'!BE$459)</f>
        <v>#VALUE!</v>
      </c>
      <c r="BF484" s="43" t="e">
        <f>SUMIFS('[1]III. Quarters Since Disburse'!$AV:$AV,'[1]III. Quarters Since Disburse'!$AN:$AN,'Report June'!$AY484,'[1]III. Quarters Since Disburse'!$AO:$AO,'Report June'!BF$459)</f>
        <v>#VALUE!</v>
      </c>
      <c r="BG484" s="43" t="e">
        <f>SUMIFS('[1]III. Quarters Since Disburse'!$AV:$AV,'[1]III. Quarters Since Disburse'!$AN:$AN,'Report June'!$AY484,'[1]III. Quarters Since Disburse'!$AO:$AO,'Report June'!BG$459)</f>
        <v>#VALUE!</v>
      </c>
      <c r="BH484" s="43" t="e">
        <f>SUMIFS('[1]III. Quarters Since Disburse'!$AV:$AV,'[1]III. Quarters Since Disburse'!$AN:$AN,'Report June'!$AY484,'[1]III. Quarters Since Disburse'!$AO:$AO,'Report June'!BH$459)</f>
        <v>#VALUE!</v>
      </c>
      <c r="BI484" s="43" t="e">
        <f>SUMIFS('[1]III. Quarters Since Disburse'!$AV:$AV,'[1]III. Quarters Since Disburse'!$AN:$AN,'Report June'!$AY484,'[1]III. Quarters Since Disburse'!$AO:$AO,'Report June'!BI$459)</f>
        <v>#VALUE!</v>
      </c>
      <c r="BJ484" s="43" t="e">
        <f>SUMIFS('[1]III. Quarters Since Disburse'!$AV:$AV,'[1]III. Quarters Since Disburse'!$AN:$AN,'Report June'!$AY484,'[1]III. Quarters Since Disburse'!$AO:$AO,'Report June'!BJ$459)</f>
        <v>#VALUE!</v>
      </c>
      <c r="BK484" s="43" t="e">
        <f>SUMIFS('[1]III. Quarters Since Disburse'!$AV:$AV,'[1]III. Quarters Since Disburse'!$AN:$AN,'Report June'!$AY484,'[1]III. Quarters Since Disburse'!$AO:$AO,'Report June'!BK$459)</f>
        <v>#VALUE!</v>
      </c>
      <c r="BL484" s="43" t="e">
        <f>SUMIFS('[1]III. Quarters Since Disburse'!$AV:$AV,'[1]III. Quarters Since Disburse'!$AN:$AN,'Report June'!$AY484,'[1]III. Quarters Since Disburse'!$AO:$AO,'Report June'!BL$459)</f>
        <v>#VALUE!</v>
      </c>
      <c r="BM484" s="43" t="e">
        <f>SUMIFS('[1]III. Quarters Since Disburse'!$AV:$AV,'[1]III. Quarters Since Disburse'!$AN:$AN,'Report June'!$AY484,'[1]III. Quarters Since Disburse'!$AO:$AO,'Report June'!BM$459)</f>
        <v>#VALUE!</v>
      </c>
      <c r="BN484" s="43" t="e">
        <f>SUMIFS('[1]III. Quarters Since Disburse'!$AV:$AV,'[1]III. Quarters Since Disburse'!$AN:$AN,'Report June'!$AY484,'[1]III. Quarters Since Disburse'!$AO:$AO,'Report June'!BN$459)</f>
        <v>#VALUE!</v>
      </c>
      <c r="BO484" s="43" t="e">
        <f>SUMIFS('[1]III. Quarters Since Disburse'!$AV:$AV,'[1]III. Quarters Since Disburse'!$AN:$AN,'Report June'!$AY484,'[1]III. Quarters Since Disburse'!$AO:$AO,'Report June'!BO$459)</f>
        <v>#VALUE!</v>
      </c>
      <c r="BP484" s="43" t="e">
        <f>SUMIFS('[1]III. Quarters Since Disburse'!$AV:$AV,'[1]III. Quarters Since Disburse'!$AN:$AN,'Report June'!$AY484,'[1]III. Quarters Since Disburse'!$AO:$AO,'Report June'!BP$459)</f>
        <v>#VALUE!</v>
      </c>
      <c r="BQ484" s="43" t="e">
        <f>SUMIFS('[1]III. Quarters Since Disburse'!$AV:$AV,'[1]III. Quarters Since Disburse'!$AN:$AN,'Report June'!$AY484,'[1]III. Quarters Since Disburse'!$AO:$AO,'Report June'!BQ$459)</f>
        <v>#VALUE!</v>
      </c>
      <c r="BR484" s="43" t="e">
        <f>SUMIFS('[1]III. Quarters Since Disburse'!$AV:$AV,'[1]III. Quarters Since Disburse'!$AN:$AN,'Report June'!$AY484,'[1]III. Quarters Since Disburse'!$AO:$AO,'Report June'!BR$459)</f>
        <v>#VALUE!</v>
      </c>
      <c r="BS484" s="43" t="e">
        <f>SUMIFS('[1]III. Quarters Since Disburse'!$AV:$AV,'[1]III. Quarters Since Disburse'!$AN:$AN,'Report June'!$AY484,'[1]III. Quarters Since Disburse'!$AO:$AO,'Report June'!BS$459)</f>
        <v>#VALUE!</v>
      </c>
      <c r="BT484" s="43" t="e">
        <f>SUMIFS('[1]III. Quarters Since Disburse'!$AV:$AV,'[1]III. Quarters Since Disburse'!$AN:$AN,'Report June'!$AY484,'[1]III. Quarters Since Disburse'!$AO:$AO,'Report June'!BT$459)</f>
        <v>#VALUE!</v>
      </c>
      <c r="BU484" s="43" t="e">
        <f>SUMIFS('[1]III. Quarters Since Disburse'!$AV:$AV,'[1]III. Quarters Since Disburse'!$AN:$AN,'Report June'!$AY484,'[1]III. Quarters Since Disburse'!$AO:$AO,'Report June'!BU$459)</f>
        <v>#VALUE!</v>
      </c>
      <c r="BV484" s="43" t="e">
        <f>SUMIFS('[1]III. Quarters Since Disburse'!$AV:$AV,'[1]III. Quarters Since Disburse'!$AN:$AN,'Report June'!$AY484,'[1]III. Quarters Since Disburse'!$AO:$AO,'Report June'!BV$459)</f>
        <v>#VALUE!</v>
      </c>
      <c r="BW484" s="43" t="e">
        <f>SUMIFS('[1]III. Quarters Since Disburse'!$AV:$AV,'[1]III. Quarters Since Disburse'!$AN:$AN,'Report June'!$AY484,'[1]III. Quarters Since Disburse'!$AO:$AO,'Report June'!BW$459)</f>
        <v>#VALUE!</v>
      </c>
      <c r="BX484" s="43" t="e">
        <f>SUMIFS('[1]III. Quarters Since Disburse'!$AV:$AV,'[1]III. Quarters Since Disburse'!$AN:$AN,'Report June'!$AY484,'[1]III. Quarters Since Disburse'!$AO:$AO,'Report June'!BX$459)</f>
        <v>#VALUE!</v>
      </c>
      <c r="BY484" s="43" t="e">
        <f>SUMIFS('[1]III. Quarters Since Disburse'!$AV:$AV,'[1]III. Quarters Since Disburse'!$AN:$AN,'Report June'!$AY484,'[1]III. Quarters Since Disburse'!$AO:$AO,'Report June'!BY$459)</f>
        <v>#VALUE!</v>
      </c>
      <c r="BZ484" s="43" t="e">
        <f>SUMIFS('[1]III. Quarters Since Disburse'!$AV:$AV,'[1]III. Quarters Since Disburse'!$AN:$AN,'Report June'!$AY484,'[1]III. Quarters Since Disburse'!$AO:$AO,'Report June'!BZ$459)</f>
        <v>#VALUE!</v>
      </c>
      <c r="CA484" s="43" t="e">
        <f>SUMIFS('[1]III. Quarters Since Disburse'!$AV:$AV,'[1]III. Quarters Since Disburse'!$AN:$AN,'Report June'!$AY484,'[1]III. Quarters Since Disburse'!$AO:$AO,'Report June'!CA$459)</f>
        <v>#VALUE!</v>
      </c>
      <c r="CB484" s="43" t="e">
        <f>SUMIFS('[1]III. Quarters Since Disburse'!$AV:$AV,'[1]III. Quarters Since Disburse'!$AN:$AN,'Report June'!$AY484,'[1]III. Quarters Since Disburse'!$AO:$AO,'Report June'!CB$459)</f>
        <v>#VALUE!</v>
      </c>
      <c r="CC484" s="43" t="e">
        <f>SUMIFS('[1]III. Quarters Since Disburse'!$AV:$AV,'[1]III. Quarters Since Disburse'!$AN:$AN,'Report June'!$AY484,'[1]III. Quarters Since Disburse'!$AO:$AO,'Report June'!CC$459)</f>
        <v>#VALUE!</v>
      </c>
      <c r="CD484" s="43"/>
      <c r="CE484" s="43"/>
      <c r="CF484" s="43"/>
      <c r="CG484" s="43"/>
    </row>
    <row r="485" spans="1:156" ht="15" customHeight="1">
      <c r="A485" s="4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c r="AP485" s="74"/>
      <c r="AQ485" s="74"/>
      <c r="AR485" s="74"/>
      <c r="AS485" s="74"/>
      <c r="AT485" s="74"/>
      <c r="AU485" s="74"/>
      <c r="AV485" s="44"/>
      <c r="AY485" s="48">
        <v>2018</v>
      </c>
      <c r="AZ485" s="43" t="e">
        <f>SUMIFS('[1]III. Quarters Since Disburse'!$AV:$AV,'[1]III. Quarters Since Disburse'!$AN:$AN,'Report June'!$AY485,'[1]III. Quarters Since Disburse'!$AO:$AO,'Report June'!AZ$459)</f>
        <v>#VALUE!</v>
      </c>
      <c r="BA485" s="43" t="e">
        <f>SUMIFS('[1]III. Quarters Since Disburse'!$AV:$AV,'[1]III. Quarters Since Disburse'!$AN:$AN,'Report June'!$AY485,'[1]III. Quarters Since Disburse'!$AO:$AO,'Report June'!BA$459)</f>
        <v>#VALUE!</v>
      </c>
      <c r="BB485" s="43" t="e">
        <f>SUMIFS('[1]III. Quarters Since Disburse'!$AV:$AV,'[1]III. Quarters Since Disburse'!$AN:$AN,'Report June'!$AY485,'[1]III. Quarters Since Disburse'!$AO:$AO,'Report June'!BB$459)</f>
        <v>#VALUE!</v>
      </c>
      <c r="BC485" s="43" t="e">
        <f>SUMIFS('[1]III. Quarters Since Disburse'!$AV:$AV,'[1]III. Quarters Since Disburse'!$AN:$AN,'Report June'!$AY485,'[1]III. Quarters Since Disburse'!$AO:$AO,'Report June'!BC$459)</f>
        <v>#VALUE!</v>
      </c>
      <c r="BD485" s="43" t="e">
        <f>SUMIFS('[1]III. Quarters Since Disburse'!$AV:$AV,'[1]III. Quarters Since Disburse'!$AN:$AN,'Report June'!$AY485,'[1]III. Quarters Since Disburse'!$AO:$AO,'Report June'!BD$459)</f>
        <v>#VALUE!</v>
      </c>
      <c r="BE485" s="43" t="e">
        <f>SUMIFS('[1]III. Quarters Since Disburse'!$AV:$AV,'[1]III. Quarters Since Disburse'!$AN:$AN,'Report June'!$AY485,'[1]III. Quarters Since Disburse'!$AO:$AO,'Report June'!BE$459)</f>
        <v>#VALUE!</v>
      </c>
      <c r="BF485" s="43" t="e">
        <f>SUMIFS('[1]III. Quarters Since Disburse'!$AV:$AV,'[1]III. Quarters Since Disburse'!$AN:$AN,'Report June'!$AY485,'[1]III. Quarters Since Disburse'!$AO:$AO,'Report June'!BF$459)</f>
        <v>#VALUE!</v>
      </c>
      <c r="BG485" s="43" t="e">
        <f>SUMIFS('[1]III. Quarters Since Disburse'!$AV:$AV,'[1]III. Quarters Since Disburse'!$AN:$AN,'Report June'!$AY485,'[1]III. Quarters Since Disburse'!$AO:$AO,'Report June'!BG$459)</f>
        <v>#VALUE!</v>
      </c>
      <c r="BH485" s="43" t="e">
        <f>SUMIFS('[1]III. Quarters Since Disburse'!$AV:$AV,'[1]III. Quarters Since Disburse'!$AN:$AN,'Report June'!$AY485,'[1]III. Quarters Since Disburse'!$AO:$AO,'Report June'!BH$459)</f>
        <v>#VALUE!</v>
      </c>
      <c r="BI485" s="43" t="e">
        <f>SUMIFS('[1]III. Quarters Since Disburse'!$AV:$AV,'[1]III. Quarters Since Disburse'!$AN:$AN,'Report June'!$AY485,'[1]III. Quarters Since Disburse'!$AO:$AO,'Report June'!BI$459)</f>
        <v>#VALUE!</v>
      </c>
      <c r="BJ485" s="43" t="e">
        <f>SUMIFS('[1]III. Quarters Since Disburse'!$AV:$AV,'[1]III. Quarters Since Disburse'!$AN:$AN,'Report June'!$AY485,'[1]III. Quarters Since Disburse'!$AO:$AO,'Report June'!BJ$459)</f>
        <v>#VALUE!</v>
      </c>
      <c r="BK485" s="43" t="e">
        <f>SUMIFS('[1]III. Quarters Since Disburse'!$AV:$AV,'[1]III. Quarters Since Disburse'!$AN:$AN,'Report June'!$AY485,'[1]III. Quarters Since Disburse'!$AO:$AO,'Report June'!BK$459)</f>
        <v>#VALUE!</v>
      </c>
      <c r="BL485" s="43" t="e">
        <f>SUMIFS('[1]III. Quarters Since Disburse'!$AV:$AV,'[1]III. Quarters Since Disburse'!$AN:$AN,'Report June'!$AY485,'[1]III. Quarters Since Disburse'!$AO:$AO,'Report June'!BL$459)</f>
        <v>#VALUE!</v>
      </c>
      <c r="BM485" s="43" t="e">
        <f>SUMIFS('[1]III. Quarters Since Disburse'!$AV:$AV,'[1]III. Quarters Since Disburse'!$AN:$AN,'Report June'!$AY485,'[1]III. Quarters Since Disburse'!$AO:$AO,'Report June'!BM$459)</f>
        <v>#VALUE!</v>
      </c>
      <c r="BN485" s="43" t="e">
        <f>SUMIFS('[1]III. Quarters Since Disburse'!$AV:$AV,'[1]III. Quarters Since Disburse'!$AN:$AN,'Report June'!$AY485,'[1]III. Quarters Since Disburse'!$AO:$AO,'Report June'!BN$459)</f>
        <v>#VALUE!</v>
      </c>
      <c r="BO485" s="43" t="e">
        <f>SUMIFS('[1]III. Quarters Since Disburse'!$AV:$AV,'[1]III. Quarters Since Disburse'!$AN:$AN,'Report June'!$AY485,'[1]III. Quarters Since Disburse'!$AO:$AO,'Report June'!BO$459)</f>
        <v>#VALUE!</v>
      </c>
      <c r="BP485" s="43" t="e">
        <f>SUMIFS('[1]III. Quarters Since Disburse'!$AV:$AV,'[1]III. Quarters Since Disburse'!$AN:$AN,'Report June'!$AY485,'[1]III. Quarters Since Disburse'!$AO:$AO,'Report June'!BP$459)</f>
        <v>#VALUE!</v>
      </c>
      <c r="BQ485" s="43" t="e">
        <f>SUMIFS('[1]III. Quarters Since Disburse'!$AV:$AV,'[1]III. Quarters Since Disburse'!$AN:$AN,'Report June'!$AY485,'[1]III. Quarters Since Disburse'!$AO:$AO,'Report June'!BQ$459)</f>
        <v>#VALUE!</v>
      </c>
      <c r="BR485" s="43" t="e">
        <f>SUMIFS('[1]III. Quarters Since Disburse'!$AV:$AV,'[1]III. Quarters Since Disburse'!$AN:$AN,'Report June'!$AY485,'[1]III. Quarters Since Disburse'!$AO:$AO,'Report June'!BR$459)</f>
        <v>#VALUE!</v>
      </c>
      <c r="BS485" s="43" t="e">
        <f>SUMIFS('[1]III. Quarters Since Disburse'!$AV:$AV,'[1]III. Quarters Since Disburse'!$AN:$AN,'Report June'!$AY485,'[1]III. Quarters Since Disburse'!$AO:$AO,'Report June'!BS$459)</f>
        <v>#VALUE!</v>
      </c>
      <c r="BT485" s="43" t="e">
        <f>SUMIFS('[1]III. Quarters Since Disburse'!$AV:$AV,'[1]III. Quarters Since Disburse'!$AN:$AN,'Report June'!$AY485,'[1]III. Quarters Since Disburse'!$AO:$AO,'Report June'!BT$459)</f>
        <v>#VALUE!</v>
      </c>
      <c r="BU485" s="43" t="e">
        <f>SUMIFS('[1]III. Quarters Since Disburse'!$AV:$AV,'[1]III. Quarters Since Disburse'!$AN:$AN,'Report June'!$AY485,'[1]III. Quarters Since Disburse'!$AO:$AO,'Report June'!BU$459)</f>
        <v>#VALUE!</v>
      </c>
      <c r="BV485" s="43" t="e">
        <f>SUMIFS('[1]III. Quarters Since Disburse'!$AV:$AV,'[1]III. Quarters Since Disburse'!$AN:$AN,'Report June'!$AY485,'[1]III. Quarters Since Disburse'!$AO:$AO,'Report June'!BV$459)</f>
        <v>#VALUE!</v>
      </c>
      <c r="BW485" s="43" t="e">
        <f>SUMIFS('[1]III. Quarters Since Disburse'!$AV:$AV,'[1]III. Quarters Since Disburse'!$AN:$AN,'Report June'!$AY485,'[1]III. Quarters Since Disburse'!$AO:$AO,'Report June'!BW$459)</f>
        <v>#VALUE!</v>
      </c>
      <c r="BX485" s="43" t="e">
        <f>SUMIFS('[1]III. Quarters Since Disburse'!$AV:$AV,'[1]III. Quarters Since Disburse'!$AN:$AN,'Report June'!$AY485,'[1]III. Quarters Since Disburse'!$AO:$AO,'Report June'!BX$459)</f>
        <v>#VALUE!</v>
      </c>
      <c r="BY485" s="43" t="e">
        <f>SUMIFS('[1]III. Quarters Since Disburse'!$AV:$AV,'[1]III. Quarters Since Disburse'!$AN:$AN,'Report June'!$AY485,'[1]III. Quarters Since Disburse'!$AO:$AO,'Report June'!BY$459)</f>
        <v>#VALUE!</v>
      </c>
      <c r="BZ485" s="43"/>
      <c r="CA485" s="43"/>
      <c r="CB485" s="43"/>
      <c r="CC485" s="43"/>
      <c r="CD485" s="43"/>
      <c r="CE485" s="43"/>
      <c r="CF485" s="43"/>
      <c r="CG485" s="43"/>
      <c r="CH485" s="51"/>
      <c r="CI485" s="51"/>
      <c r="CJ485" s="51"/>
      <c r="CK485" s="46"/>
      <c r="CL485" s="46"/>
      <c r="CM485" s="46"/>
      <c r="CN485" s="46"/>
      <c r="CO485" s="46"/>
      <c r="CP485" s="46"/>
      <c r="CQ485" s="46"/>
      <c r="CR485" s="46"/>
      <c r="CS485" s="46"/>
      <c r="CT485" s="46"/>
      <c r="CU485" s="46"/>
      <c r="CV485" s="46"/>
      <c r="CW485" s="46"/>
      <c r="CX485" s="46"/>
      <c r="CY485" s="46"/>
      <c r="CZ485" s="46"/>
      <c r="DA485" s="46"/>
      <c r="DB485" s="46"/>
      <c r="DC485" s="46"/>
      <c r="DD485" s="46"/>
      <c r="DE485" s="46"/>
      <c r="DF485" s="46"/>
      <c r="DG485" s="46"/>
      <c r="DH485" s="46"/>
      <c r="DI485" s="46"/>
      <c r="DJ485" s="46"/>
      <c r="DK485" s="46"/>
      <c r="DL485" s="46"/>
      <c r="DM485" s="46"/>
      <c r="DN485" s="46"/>
      <c r="DO485" s="46"/>
      <c r="DP485" s="46"/>
      <c r="DQ485" s="46"/>
      <c r="DR485" s="46"/>
      <c r="DS485" s="46"/>
      <c r="DT485" s="46"/>
      <c r="DU485" s="46"/>
      <c r="DV485" s="46"/>
      <c r="DW485" s="46"/>
      <c r="DX485" s="46"/>
      <c r="DY485" s="46"/>
      <c r="DZ485" s="46"/>
      <c r="EA485" s="46"/>
      <c r="EB485" s="46"/>
      <c r="EC485" s="46"/>
      <c r="ED485" s="46"/>
      <c r="EE485" s="46"/>
      <c r="EF485" s="46"/>
      <c r="EG485" s="46"/>
      <c r="EH485" s="46"/>
      <c r="EI485" s="46"/>
      <c r="EJ485" s="46"/>
      <c r="EK485" s="46"/>
      <c r="EL485" s="46"/>
      <c r="EM485" s="46"/>
      <c r="EN485" s="46"/>
      <c r="EO485" s="46"/>
      <c r="EP485" s="46"/>
      <c r="EQ485" s="46"/>
      <c r="ER485" s="46"/>
      <c r="ES485" s="46"/>
      <c r="ET485" s="46"/>
      <c r="EU485" s="46"/>
      <c r="EV485" s="46"/>
      <c r="EW485" s="46"/>
      <c r="EX485" s="46"/>
      <c r="EY485" s="46"/>
      <c r="EZ485" s="46"/>
    </row>
    <row r="486" spans="1:156" ht="15" customHeight="1">
      <c r="A486" s="4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c r="AP486" s="74"/>
      <c r="AQ486" s="74"/>
      <c r="AR486" s="74"/>
      <c r="AS486" s="74"/>
      <c r="AT486" s="74"/>
      <c r="AU486" s="74"/>
      <c r="AV486" s="44"/>
      <c r="AY486" s="48">
        <v>2019</v>
      </c>
      <c r="AZ486" s="43" t="e">
        <f>SUMIFS('[1]III. Quarters Since Disburse'!$AV:$AV,'[1]III. Quarters Since Disburse'!$AN:$AN,'Report June'!$AY486,'[1]III. Quarters Since Disburse'!$AO:$AO,'Report June'!AZ$459)</f>
        <v>#VALUE!</v>
      </c>
      <c r="BA486" s="43" t="e">
        <f>SUMIFS('[1]III. Quarters Since Disburse'!$AV:$AV,'[1]III. Quarters Since Disburse'!$AN:$AN,'Report June'!$AY486,'[1]III. Quarters Since Disburse'!$AO:$AO,'Report June'!BA$459)</f>
        <v>#VALUE!</v>
      </c>
      <c r="BB486" s="43" t="e">
        <f>SUMIFS('[1]III. Quarters Since Disburse'!$AV:$AV,'[1]III. Quarters Since Disburse'!$AN:$AN,'Report June'!$AY486,'[1]III. Quarters Since Disburse'!$AO:$AO,'Report June'!BB$459)</f>
        <v>#VALUE!</v>
      </c>
      <c r="BC486" s="43" t="e">
        <f>SUMIFS('[1]III. Quarters Since Disburse'!$AV:$AV,'[1]III. Quarters Since Disburse'!$AN:$AN,'Report June'!$AY486,'[1]III. Quarters Since Disburse'!$AO:$AO,'Report June'!BC$459)</f>
        <v>#VALUE!</v>
      </c>
      <c r="BD486" s="43" t="e">
        <f>SUMIFS('[1]III. Quarters Since Disburse'!$AV:$AV,'[1]III. Quarters Since Disburse'!$AN:$AN,'Report June'!$AY486,'[1]III. Quarters Since Disburse'!$AO:$AO,'Report June'!BD$459)</f>
        <v>#VALUE!</v>
      </c>
      <c r="BE486" s="43" t="e">
        <f>SUMIFS('[1]III. Quarters Since Disburse'!$AV:$AV,'[1]III. Quarters Since Disburse'!$AN:$AN,'Report June'!$AY486,'[1]III. Quarters Since Disburse'!$AO:$AO,'Report June'!BE$459)</f>
        <v>#VALUE!</v>
      </c>
      <c r="BF486" s="43" t="e">
        <f>SUMIFS('[1]III. Quarters Since Disburse'!$AV:$AV,'[1]III. Quarters Since Disburse'!$AN:$AN,'Report June'!$AY486,'[1]III. Quarters Since Disburse'!$AO:$AO,'Report June'!BF$459)</f>
        <v>#VALUE!</v>
      </c>
      <c r="BG486" s="43" t="e">
        <f>SUMIFS('[1]III. Quarters Since Disburse'!$AV:$AV,'[1]III. Quarters Since Disburse'!$AN:$AN,'Report June'!$AY486,'[1]III. Quarters Since Disburse'!$AO:$AO,'Report June'!BG$459)</f>
        <v>#VALUE!</v>
      </c>
      <c r="BH486" s="43" t="e">
        <f>SUMIFS('[1]III. Quarters Since Disburse'!$AV:$AV,'[1]III. Quarters Since Disburse'!$AN:$AN,'Report June'!$AY486,'[1]III. Quarters Since Disburse'!$AO:$AO,'Report June'!BH$459)</f>
        <v>#VALUE!</v>
      </c>
      <c r="BI486" s="43" t="e">
        <f>SUMIFS('[1]III. Quarters Since Disburse'!$AV:$AV,'[1]III. Quarters Since Disburse'!$AN:$AN,'Report June'!$AY486,'[1]III. Quarters Since Disburse'!$AO:$AO,'Report June'!BI$459)</f>
        <v>#VALUE!</v>
      </c>
      <c r="BJ486" s="43" t="e">
        <f>SUMIFS('[1]III. Quarters Since Disburse'!$AV:$AV,'[1]III. Quarters Since Disburse'!$AN:$AN,'Report June'!$AY486,'[1]III. Quarters Since Disburse'!$AO:$AO,'Report June'!BJ$459)</f>
        <v>#VALUE!</v>
      </c>
      <c r="BK486" s="43" t="e">
        <f>SUMIFS('[1]III. Quarters Since Disburse'!$AV:$AV,'[1]III. Quarters Since Disburse'!$AN:$AN,'Report June'!$AY486,'[1]III. Quarters Since Disburse'!$AO:$AO,'Report June'!BK$459)</f>
        <v>#VALUE!</v>
      </c>
      <c r="BL486" s="43" t="e">
        <f>SUMIFS('[1]III. Quarters Since Disburse'!$AV:$AV,'[1]III. Quarters Since Disburse'!$AN:$AN,'Report June'!$AY486,'[1]III. Quarters Since Disburse'!$AO:$AO,'Report June'!BL$459)</f>
        <v>#VALUE!</v>
      </c>
      <c r="BM486" s="43" t="e">
        <f>SUMIFS('[1]III. Quarters Since Disburse'!$AV:$AV,'[1]III. Quarters Since Disburse'!$AN:$AN,'Report June'!$AY486,'[1]III. Quarters Since Disburse'!$AO:$AO,'Report June'!BM$459)</f>
        <v>#VALUE!</v>
      </c>
      <c r="BN486" s="43" t="e">
        <f>SUMIFS('[1]III. Quarters Since Disburse'!$AV:$AV,'[1]III. Quarters Since Disburse'!$AN:$AN,'Report June'!$AY486,'[1]III. Quarters Since Disburse'!$AO:$AO,'Report June'!BN$459)</f>
        <v>#VALUE!</v>
      </c>
      <c r="BO486" s="43" t="e">
        <f>SUMIFS('[1]III. Quarters Since Disburse'!$AV:$AV,'[1]III. Quarters Since Disburse'!$AN:$AN,'Report June'!$AY486,'[1]III. Quarters Since Disburse'!$AO:$AO,'Report June'!BO$459)</f>
        <v>#VALUE!</v>
      </c>
      <c r="BP486" s="43" t="e">
        <f>SUMIFS('[1]III. Quarters Since Disburse'!$AV:$AV,'[1]III. Quarters Since Disburse'!$AN:$AN,'Report June'!$AY486,'[1]III. Quarters Since Disburse'!$AO:$AO,'Report June'!BP$459)</f>
        <v>#VALUE!</v>
      </c>
      <c r="BQ486" s="43" t="e">
        <f>SUMIFS('[1]III. Quarters Since Disburse'!$AV:$AV,'[1]III. Quarters Since Disburse'!$AN:$AN,'Report June'!$AY486,'[1]III. Quarters Since Disburse'!$AO:$AO,'Report June'!BQ$459)</f>
        <v>#VALUE!</v>
      </c>
      <c r="BR486" s="43" t="e">
        <f>SUMIFS('[1]III. Quarters Since Disburse'!$AV:$AV,'[1]III. Quarters Since Disburse'!$AN:$AN,'Report June'!$AY486,'[1]III. Quarters Since Disburse'!$AO:$AO,'Report June'!BR$459)</f>
        <v>#VALUE!</v>
      </c>
      <c r="BS486" s="43" t="e">
        <f>SUMIFS('[1]III. Quarters Since Disburse'!$AV:$AV,'[1]III. Quarters Since Disburse'!$AN:$AN,'Report June'!$AY486,'[1]III. Quarters Since Disburse'!$AO:$AO,'Report June'!BS$459)</f>
        <v>#VALUE!</v>
      </c>
      <c r="BT486" s="43" t="e">
        <f>SUMIFS('[1]III. Quarters Since Disburse'!$AV:$AV,'[1]III. Quarters Since Disburse'!$AN:$AN,'Report June'!$AY486,'[1]III. Quarters Since Disburse'!$AO:$AO,'Report June'!BT$459)</f>
        <v>#VALUE!</v>
      </c>
      <c r="BU486" s="43" t="e">
        <f>SUMIFS('[1]III. Quarters Since Disburse'!$AV:$AV,'[1]III. Quarters Since Disburse'!$AN:$AN,'Report June'!$AY486,'[1]III. Quarters Since Disburse'!$AO:$AO,'Report June'!BU$459)</f>
        <v>#VALUE!</v>
      </c>
      <c r="BV486" s="43"/>
      <c r="BW486" s="43"/>
      <c r="BX486" s="43"/>
      <c r="BY486" s="43"/>
      <c r="BZ486" s="43"/>
      <c r="CA486" s="43"/>
      <c r="CB486" s="43"/>
      <c r="CC486" s="43"/>
      <c r="CD486" s="43"/>
      <c r="CE486" s="43"/>
      <c r="CF486" s="43"/>
      <c r="CG486" s="43"/>
      <c r="CH486" s="52"/>
      <c r="CI486" s="52"/>
      <c r="CJ486" s="52"/>
      <c r="CK486" s="43"/>
      <c r="CL486" s="43"/>
      <c r="CM486" s="43"/>
      <c r="CN486" s="43"/>
      <c r="CO486" s="43"/>
      <c r="CP486" s="43"/>
      <c r="CQ486" s="43"/>
      <c r="CR486" s="43"/>
      <c r="CS486" s="43"/>
      <c r="CT486" s="43"/>
      <c r="CU486" s="43"/>
      <c r="CV486" s="43"/>
      <c r="CW486" s="43"/>
      <c r="CX486" s="43"/>
      <c r="CY486" s="43"/>
      <c r="CZ486" s="43"/>
      <c r="DA486" s="43"/>
      <c r="DB486" s="43"/>
      <c r="DC486" s="43"/>
      <c r="DD486" s="43"/>
      <c r="DE486" s="43"/>
      <c r="DF486" s="43"/>
      <c r="DG486" s="43"/>
      <c r="DH486" s="43"/>
      <c r="DI486" s="43"/>
      <c r="DJ486" s="43"/>
      <c r="DK486" s="43"/>
      <c r="DL486" s="43"/>
      <c r="DM486" s="43"/>
      <c r="DN486" s="43"/>
      <c r="DO486" s="43"/>
      <c r="DP486" s="43"/>
      <c r="DQ486" s="43"/>
      <c r="DR486" s="43"/>
      <c r="DS486" s="43"/>
      <c r="DT486" s="43"/>
      <c r="DU486" s="43"/>
      <c r="DV486" s="43"/>
      <c r="DW486" s="43"/>
      <c r="DX486" s="43"/>
      <c r="DY486" s="43"/>
      <c r="DZ486" s="43"/>
      <c r="EA486" s="43"/>
      <c r="EB486" s="43"/>
      <c r="EC486" s="43"/>
      <c r="ED486" s="43"/>
      <c r="EE486" s="43"/>
      <c r="EF486" s="43"/>
      <c r="EG486" s="43"/>
      <c r="EH486" s="43"/>
      <c r="EI486" s="43"/>
      <c r="EJ486" s="43"/>
      <c r="EK486" s="43"/>
      <c r="EL486" s="43"/>
      <c r="EM486" s="43"/>
      <c r="EN486" s="43"/>
      <c r="EO486" s="43"/>
      <c r="EP486" s="43"/>
      <c r="EQ486" s="43"/>
      <c r="ER486" s="43"/>
      <c r="ES486" s="43"/>
      <c r="ET486" s="43"/>
      <c r="EU486" s="43"/>
      <c r="EV486" s="43"/>
      <c r="EW486" s="43"/>
      <c r="EX486" s="43"/>
      <c r="EY486" s="43"/>
      <c r="EZ486" s="43"/>
    </row>
    <row r="487" spans="1:156" ht="15" customHeight="1">
      <c r="A487" s="44"/>
      <c r="B487" s="44"/>
      <c r="C487" s="44"/>
      <c r="D487" s="44"/>
      <c r="E487" s="44"/>
      <c r="F487" s="44"/>
      <c r="G487" s="44"/>
      <c r="H487" s="44"/>
      <c r="I487" s="44"/>
      <c r="J487" s="44"/>
      <c r="K487" s="44"/>
      <c r="L487" s="44"/>
      <c r="M487" s="44"/>
      <c r="N487" s="44"/>
      <c r="O487" s="44"/>
      <c r="P487" s="44"/>
      <c r="Q487" s="44"/>
      <c r="R487" s="44"/>
      <c r="S487" s="44"/>
      <c r="T487" s="44"/>
      <c r="U487" s="44"/>
      <c r="V487" s="44"/>
      <c r="W487" s="44"/>
      <c r="X487" s="44"/>
      <c r="Y487" s="44"/>
      <c r="Z487" s="44"/>
      <c r="AA487" s="44"/>
      <c r="AB487" s="44"/>
      <c r="AC487" s="44"/>
      <c r="AD487" s="44"/>
      <c r="AE487" s="44"/>
      <c r="AF487" s="44"/>
      <c r="AG487" s="44"/>
      <c r="AH487" s="44"/>
      <c r="AI487" s="44"/>
      <c r="AJ487" s="44"/>
      <c r="AK487" s="44"/>
      <c r="AL487" s="44"/>
      <c r="AM487" s="44"/>
      <c r="AN487" s="44"/>
      <c r="AO487" s="44"/>
      <c r="AP487" s="44"/>
      <c r="AQ487" s="44"/>
      <c r="AR487" s="44"/>
      <c r="AS487" s="44"/>
      <c r="AT487" s="44"/>
      <c r="AU487" s="44"/>
      <c r="AV487" s="44"/>
      <c r="AY487" s="48">
        <v>2020</v>
      </c>
      <c r="AZ487" s="43" t="e">
        <f>SUMIFS('[1]III. Quarters Since Disburse'!$AV:$AV,'[1]III. Quarters Since Disburse'!$AN:$AN,'Report June'!$AY487,'[1]III. Quarters Since Disburse'!$AO:$AO,'Report June'!AZ$459)</f>
        <v>#VALUE!</v>
      </c>
      <c r="BA487" s="43" t="e">
        <f>SUMIFS('[1]III. Quarters Since Disburse'!$AV:$AV,'[1]III. Quarters Since Disburse'!$AN:$AN,'Report June'!$AY487,'[1]III. Quarters Since Disburse'!$AO:$AO,'Report June'!BA$459)</f>
        <v>#VALUE!</v>
      </c>
      <c r="BB487" s="43" t="e">
        <f>SUMIFS('[1]III. Quarters Since Disburse'!$AV:$AV,'[1]III. Quarters Since Disburse'!$AN:$AN,'Report June'!$AY487,'[1]III. Quarters Since Disburse'!$AO:$AO,'Report June'!BB$459)</f>
        <v>#VALUE!</v>
      </c>
      <c r="BC487" s="43" t="e">
        <f>SUMIFS('[1]III. Quarters Since Disburse'!$AV:$AV,'[1]III. Quarters Since Disburse'!$AN:$AN,'Report June'!$AY487,'[1]III. Quarters Since Disburse'!$AO:$AO,'Report June'!BC$459)</f>
        <v>#VALUE!</v>
      </c>
      <c r="BD487" s="43" t="e">
        <f>SUMIFS('[1]III. Quarters Since Disburse'!$AV:$AV,'[1]III. Quarters Since Disburse'!$AN:$AN,'Report June'!$AY487,'[1]III. Quarters Since Disburse'!$AO:$AO,'Report June'!BD$459)</f>
        <v>#VALUE!</v>
      </c>
      <c r="BE487" s="43" t="e">
        <f>SUMIFS('[1]III. Quarters Since Disburse'!$AV:$AV,'[1]III. Quarters Since Disburse'!$AN:$AN,'Report June'!$AY487,'[1]III. Quarters Since Disburse'!$AO:$AO,'Report June'!BE$459)</f>
        <v>#VALUE!</v>
      </c>
      <c r="BF487" s="43" t="e">
        <f>SUMIFS('[1]III. Quarters Since Disburse'!$AV:$AV,'[1]III. Quarters Since Disburse'!$AN:$AN,'Report June'!$AY487,'[1]III. Quarters Since Disburse'!$AO:$AO,'Report June'!BF$459)</f>
        <v>#VALUE!</v>
      </c>
      <c r="BG487" s="43" t="e">
        <f>SUMIFS('[1]III. Quarters Since Disburse'!$AV:$AV,'[1]III. Quarters Since Disburse'!$AN:$AN,'Report June'!$AY487,'[1]III. Quarters Since Disburse'!$AO:$AO,'Report June'!BG$459)</f>
        <v>#VALUE!</v>
      </c>
      <c r="BH487" s="43" t="e">
        <f>SUMIFS('[1]III. Quarters Since Disburse'!$AV:$AV,'[1]III. Quarters Since Disburse'!$AN:$AN,'Report June'!$AY487,'[1]III. Quarters Since Disburse'!$AO:$AO,'Report June'!BH$459)</f>
        <v>#VALUE!</v>
      </c>
      <c r="BI487" s="43" t="e">
        <f>SUMIFS('[1]III. Quarters Since Disburse'!$AV:$AV,'[1]III. Quarters Since Disburse'!$AN:$AN,'Report June'!$AY487,'[1]III. Quarters Since Disburse'!$AO:$AO,'Report June'!BI$459)</f>
        <v>#VALUE!</v>
      </c>
      <c r="BJ487" s="43" t="e">
        <f>SUMIFS('[1]III. Quarters Since Disburse'!$AV:$AV,'[1]III. Quarters Since Disburse'!$AN:$AN,'Report June'!$AY487,'[1]III. Quarters Since Disburse'!$AO:$AO,'Report June'!BJ$459)</f>
        <v>#VALUE!</v>
      </c>
      <c r="BK487" s="43" t="e">
        <f>SUMIFS('[1]III. Quarters Since Disburse'!$AV:$AV,'[1]III. Quarters Since Disburse'!$AN:$AN,'Report June'!$AY487,'[1]III. Quarters Since Disburse'!$AO:$AO,'Report June'!BK$459)</f>
        <v>#VALUE!</v>
      </c>
      <c r="BL487" s="43" t="e">
        <f>SUMIFS('[1]III. Quarters Since Disburse'!$AV:$AV,'[1]III. Quarters Since Disburse'!$AN:$AN,'Report June'!$AY487,'[1]III. Quarters Since Disburse'!$AO:$AO,'Report June'!BL$459)</f>
        <v>#VALUE!</v>
      </c>
      <c r="BM487" s="43" t="e">
        <f>SUMIFS('[1]III. Quarters Since Disburse'!$AV:$AV,'[1]III. Quarters Since Disburse'!$AN:$AN,'Report June'!$AY487,'[1]III. Quarters Since Disburse'!$AO:$AO,'Report June'!BM$459)</f>
        <v>#VALUE!</v>
      </c>
      <c r="BN487" s="43" t="e">
        <f>SUMIFS('[1]III. Quarters Since Disburse'!$AV:$AV,'[1]III. Quarters Since Disburse'!$AN:$AN,'Report June'!$AY487,'[1]III. Quarters Since Disburse'!$AO:$AO,'Report June'!BN$459)</f>
        <v>#VALUE!</v>
      </c>
      <c r="BO487" s="43" t="e">
        <f>SUMIFS('[1]III. Quarters Since Disburse'!$AV:$AV,'[1]III. Quarters Since Disburse'!$AN:$AN,'Report June'!$AY487,'[1]III. Quarters Since Disburse'!$AO:$AO,'Report June'!BO$459)</f>
        <v>#VALUE!</v>
      </c>
      <c r="BP487" s="43" t="e">
        <f>SUMIFS('[1]III. Quarters Since Disburse'!$AV:$AV,'[1]III. Quarters Since Disburse'!$AN:$AN,'Report June'!$AY487,'[1]III. Quarters Since Disburse'!$AO:$AO,'Report June'!BP$459)</f>
        <v>#VALUE!</v>
      </c>
      <c r="BQ487" s="43" t="e">
        <f>SUMIFS('[1]III. Quarters Since Disburse'!$AV:$AV,'[1]III. Quarters Since Disburse'!$AN:$AN,'Report June'!$AY487,'[1]III. Quarters Since Disburse'!$AO:$AO,'Report June'!BQ$459)</f>
        <v>#VALUE!</v>
      </c>
      <c r="BR487" s="43"/>
      <c r="BS487" s="43"/>
      <c r="BT487" s="43"/>
      <c r="BU487" s="43"/>
      <c r="BV487" s="43"/>
      <c r="BW487" s="43"/>
      <c r="BX487" s="43"/>
      <c r="BY487" s="43"/>
      <c r="BZ487" s="43"/>
      <c r="CA487" s="43"/>
      <c r="CB487" s="43"/>
      <c r="CC487" s="43"/>
      <c r="CD487" s="43"/>
      <c r="CE487" s="43"/>
      <c r="CF487" s="43"/>
      <c r="CG487" s="43"/>
    </row>
    <row r="488" spans="1:156" ht="15" customHeight="1">
      <c r="A488" s="44"/>
      <c r="B488" s="44"/>
      <c r="C488" s="44"/>
      <c r="D488" s="44"/>
      <c r="E488" s="44"/>
      <c r="F488" s="44"/>
      <c r="G488" s="44"/>
      <c r="H488" s="44"/>
      <c r="I488" s="44"/>
      <c r="J488" s="44"/>
      <c r="K488" s="44"/>
      <c r="L488" s="44"/>
      <c r="M488" s="44"/>
      <c r="N488" s="44"/>
      <c r="O488" s="44"/>
      <c r="P488" s="44"/>
      <c r="Q488" s="44"/>
      <c r="R488" s="44"/>
      <c r="S488" s="44"/>
      <c r="T488" s="44"/>
      <c r="U488" s="44"/>
      <c r="V488" s="44"/>
      <c r="W488" s="44"/>
      <c r="X488" s="44"/>
      <c r="Y488" s="44"/>
      <c r="Z488" s="44"/>
      <c r="AA488" s="44"/>
      <c r="AB488" s="44"/>
      <c r="AC488" s="44"/>
      <c r="AD488" s="44"/>
      <c r="AE488" s="44"/>
      <c r="AF488" s="44"/>
      <c r="AG488" s="44"/>
      <c r="AH488" s="44"/>
      <c r="AI488" s="44"/>
      <c r="AJ488" s="44"/>
      <c r="AK488" s="44"/>
      <c r="AL488" s="44"/>
      <c r="AM488" s="44"/>
      <c r="AN488" s="44"/>
      <c r="AO488" s="44"/>
      <c r="AP488" s="44"/>
      <c r="AQ488" s="44"/>
      <c r="AR488" s="44"/>
      <c r="AS488" s="44"/>
      <c r="AT488" s="44"/>
      <c r="AU488" s="44"/>
      <c r="AV488" s="44"/>
      <c r="AY488" s="48">
        <v>2021</v>
      </c>
      <c r="AZ488" s="43" t="e">
        <f>SUMIFS('[1]III. Quarters Since Disburse'!$AV:$AV,'[1]III. Quarters Since Disburse'!$AN:$AN,'Report June'!$AY488,'[1]III. Quarters Since Disburse'!$AO:$AO,'Report June'!AZ$459)</f>
        <v>#VALUE!</v>
      </c>
      <c r="BA488" s="43" t="e">
        <f>SUMIFS('[1]III. Quarters Since Disburse'!$AV:$AV,'[1]III. Quarters Since Disburse'!$AN:$AN,'Report June'!$AY488,'[1]III. Quarters Since Disburse'!$AO:$AO,'Report June'!BA$459)</f>
        <v>#VALUE!</v>
      </c>
      <c r="BB488" s="43" t="e">
        <f>SUMIFS('[1]III. Quarters Since Disburse'!$AV:$AV,'[1]III. Quarters Since Disburse'!$AN:$AN,'Report June'!$AY488,'[1]III. Quarters Since Disburse'!$AO:$AO,'Report June'!BB$459)</f>
        <v>#VALUE!</v>
      </c>
      <c r="BC488" s="43" t="e">
        <f>SUMIFS('[1]III. Quarters Since Disburse'!$AV:$AV,'[1]III. Quarters Since Disburse'!$AN:$AN,'Report June'!$AY488,'[1]III. Quarters Since Disburse'!$AO:$AO,'Report June'!BC$459)</f>
        <v>#VALUE!</v>
      </c>
      <c r="BD488" s="43" t="e">
        <f>SUMIFS('[1]III. Quarters Since Disburse'!$AV:$AV,'[1]III. Quarters Since Disburse'!$AN:$AN,'Report June'!$AY488,'[1]III. Quarters Since Disburse'!$AO:$AO,'Report June'!BD$459)</f>
        <v>#VALUE!</v>
      </c>
      <c r="BE488" s="43" t="e">
        <f>SUMIFS('[1]III. Quarters Since Disburse'!$AV:$AV,'[1]III. Quarters Since Disburse'!$AN:$AN,'Report June'!$AY488,'[1]III. Quarters Since Disburse'!$AO:$AO,'Report June'!BE$459)</f>
        <v>#VALUE!</v>
      </c>
      <c r="BF488" s="43" t="e">
        <f>SUMIFS('[1]III. Quarters Since Disburse'!$AV:$AV,'[1]III. Quarters Since Disburse'!$AN:$AN,'Report June'!$AY488,'[1]III. Quarters Since Disburse'!$AO:$AO,'Report June'!BF$459)</f>
        <v>#VALUE!</v>
      </c>
      <c r="BG488" s="43" t="e">
        <f>SUMIFS('[1]III. Quarters Since Disburse'!$AV:$AV,'[1]III. Quarters Since Disburse'!$AN:$AN,'Report June'!$AY488,'[1]III. Quarters Since Disburse'!$AO:$AO,'Report June'!BG$459)</f>
        <v>#VALUE!</v>
      </c>
      <c r="BH488" s="43" t="e">
        <f>SUMIFS('[1]III. Quarters Since Disburse'!$AV:$AV,'[1]III. Quarters Since Disburse'!$AN:$AN,'Report June'!$AY488,'[1]III. Quarters Since Disburse'!$AO:$AO,'Report June'!BH$459)</f>
        <v>#VALUE!</v>
      </c>
      <c r="BI488" s="43" t="e">
        <f>SUMIFS('[1]III. Quarters Since Disburse'!$AV:$AV,'[1]III. Quarters Since Disburse'!$AN:$AN,'Report June'!$AY488,'[1]III. Quarters Since Disburse'!$AO:$AO,'Report June'!BI$459)</f>
        <v>#VALUE!</v>
      </c>
      <c r="BJ488" s="43" t="e">
        <f>SUMIFS('[1]III. Quarters Since Disburse'!$AV:$AV,'[1]III. Quarters Since Disburse'!$AN:$AN,'Report June'!$AY488,'[1]III. Quarters Since Disburse'!$AO:$AO,'Report June'!BJ$459)</f>
        <v>#VALUE!</v>
      </c>
      <c r="BK488" s="43" t="e">
        <f>SUMIFS('[1]III. Quarters Since Disburse'!$AV:$AV,'[1]III. Quarters Since Disburse'!$AN:$AN,'Report June'!$AY488,'[1]III. Quarters Since Disburse'!$AO:$AO,'Report June'!BK$459)</f>
        <v>#VALUE!</v>
      </c>
      <c r="BL488" s="43" t="e">
        <f>SUMIFS('[1]III. Quarters Since Disburse'!$AV:$AV,'[1]III. Quarters Since Disburse'!$AN:$AN,'Report June'!$AY488,'[1]III. Quarters Since Disburse'!$AO:$AO,'Report June'!BL$459)</f>
        <v>#VALUE!</v>
      </c>
      <c r="BM488" s="43" t="e">
        <f>SUMIFS('[1]III. Quarters Since Disburse'!$AV:$AV,'[1]III. Quarters Since Disburse'!$AN:$AN,'Report June'!$AY488,'[1]III. Quarters Since Disburse'!$AO:$AO,'Report June'!BM$459)</f>
        <v>#VALUE!</v>
      </c>
      <c r="BN488" s="43"/>
      <c r="BO488" s="43"/>
      <c r="BP488" s="43"/>
      <c r="BQ488" s="43"/>
      <c r="BR488" s="43"/>
      <c r="BS488" s="43"/>
      <c r="BT488" s="43"/>
      <c r="BU488" s="43"/>
      <c r="BV488" s="43"/>
      <c r="BW488" s="43"/>
      <c r="BX488" s="43"/>
      <c r="BY488" s="43"/>
      <c r="BZ488" s="43"/>
      <c r="CA488" s="43"/>
      <c r="CB488" s="43"/>
      <c r="CC488" s="43"/>
      <c r="CD488" s="43"/>
      <c r="CE488" s="43"/>
      <c r="CF488" s="43"/>
      <c r="CG488" s="43"/>
    </row>
    <row r="489" spans="1:156" ht="15" customHeight="1">
      <c r="A489" s="44"/>
      <c r="B489" s="44"/>
      <c r="C489" s="44"/>
      <c r="D489" s="44"/>
      <c r="E489" s="44"/>
      <c r="F489" s="44"/>
      <c r="G489" s="44"/>
      <c r="H489" s="44"/>
      <c r="I489" s="44"/>
      <c r="J489" s="44"/>
      <c r="K489" s="44"/>
      <c r="L489" s="44"/>
      <c r="M489" s="44"/>
      <c r="N489" s="44"/>
      <c r="O489" s="44"/>
      <c r="P489" s="44"/>
      <c r="Q489" s="44"/>
      <c r="R489" s="44"/>
      <c r="S489" s="44"/>
      <c r="T489" s="44"/>
      <c r="U489" s="44"/>
      <c r="V489" s="44"/>
      <c r="W489" s="44"/>
      <c r="X489" s="44"/>
      <c r="Y489" s="44"/>
      <c r="Z489" s="44"/>
      <c r="AA489" s="44"/>
      <c r="AB489" s="44"/>
      <c r="AC489" s="44"/>
      <c r="AD489" s="44"/>
      <c r="AE489" s="44"/>
      <c r="AF489" s="44"/>
      <c r="AG489" s="44"/>
      <c r="AH489" s="44"/>
      <c r="AI489" s="44"/>
      <c r="AJ489" s="44"/>
      <c r="AK489" s="44"/>
      <c r="AL489" s="44"/>
      <c r="AM489" s="44"/>
      <c r="AN489" s="44"/>
      <c r="AO489" s="44"/>
      <c r="AP489" s="44"/>
      <c r="AQ489" s="44"/>
      <c r="AR489" s="44"/>
      <c r="AS489" s="44"/>
      <c r="AT489" s="44"/>
      <c r="AU489" s="44"/>
      <c r="AV489" s="44"/>
      <c r="AY489" s="48">
        <v>2022</v>
      </c>
      <c r="AZ489" s="43" t="e">
        <f>SUMIFS('[1]III. Quarters Since Disburse'!$AV:$AV,'[1]III. Quarters Since Disburse'!$AN:$AN,'Report June'!$AY489,'[1]III. Quarters Since Disburse'!$AO:$AO,'Report June'!AZ$459)</f>
        <v>#VALUE!</v>
      </c>
      <c r="BA489" s="43" t="e">
        <f>SUMIFS('[1]III. Quarters Since Disburse'!$AV:$AV,'[1]III. Quarters Since Disburse'!$AN:$AN,'Report June'!$AY489,'[1]III. Quarters Since Disburse'!$AO:$AO,'Report June'!BA$459)</f>
        <v>#VALUE!</v>
      </c>
      <c r="BB489" s="43" t="e">
        <f>SUMIFS('[1]III. Quarters Since Disburse'!$AV:$AV,'[1]III. Quarters Since Disburse'!$AN:$AN,'Report June'!$AY489,'[1]III. Quarters Since Disburse'!$AO:$AO,'Report June'!BB$459)</f>
        <v>#VALUE!</v>
      </c>
      <c r="BC489" s="43" t="e">
        <f>SUMIFS('[1]III. Quarters Since Disburse'!$AV:$AV,'[1]III. Quarters Since Disburse'!$AN:$AN,'Report June'!$AY489,'[1]III. Quarters Since Disburse'!$AO:$AO,'Report June'!BC$459)</f>
        <v>#VALUE!</v>
      </c>
      <c r="BD489" s="43" t="e">
        <f>SUMIFS('[1]III. Quarters Since Disburse'!$AV:$AV,'[1]III. Quarters Since Disburse'!$AN:$AN,'Report June'!$AY489,'[1]III. Quarters Since Disburse'!$AO:$AO,'Report June'!BD$459)</f>
        <v>#VALUE!</v>
      </c>
      <c r="BE489" s="43" t="e">
        <f>SUMIFS('[1]III. Quarters Since Disburse'!$AV:$AV,'[1]III. Quarters Since Disburse'!$AN:$AN,'Report June'!$AY489,'[1]III. Quarters Since Disburse'!$AO:$AO,'Report June'!BE$459)</f>
        <v>#VALUE!</v>
      </c>
      <c r="BF489" s="43" t="e">
        <f>SUMIFS('[1]III. Quarters Since Disburse'!$AV:$AV,'[1]III. Quarters Since Disburse'!$AN:$AN,'Report June'!$AY489,'[1]III. Quarters Since Disburse'!$AO:$AO,'Report June'!BF$459)</f>
        <v>#VALUE!</v>
      </c>
      <c r="BG489" s="43" t="e">
        <f>SUMIFS('[1]III. Quarters Since Disburse'!$AV:$AV,'[1]III. Quarters Since Disburse'!$AN:$AN,'Report June'!$AY489,'[1]III. Quarters Since Disburse'!$AO:$AO,'Report June'!BG$459)</f>
        <v>#VALUE!</v>
      </c>
      <c r="BH489" s="43" t="e">
        <f>SUMIFS('[1]III. Quarters Since Disburse'!$AV:$AV,'[1]III. Quarters Since Disburse'!$AN:$AN,'Report June'!$AY489,'[1]III. Quarters Since Disburse'!$AO:$AO,'Report June'!BH$459)</f>
        <v>#VALUE!</v>
      </c>
      <c r="BI489" s="43" t="e">
        <f>SUMIFS('[1]III. Quarters Since Disburse'!$AV:$AV,'[1]III. Quarters Since Disburse'!$AN:$AN,'Report June'!$AY489,'[1]III. Quarters Since Disburse'!$AO:$AO,'Report June'!BI$459)</f>
        <v>#VALUE!</v>
      </c>
      <c r="BJ489" s="43"/>
      <c r="BK489" s="43"/>
      <c r="BL489" s="43"/>
      <c r="BM489" s="43"/>
      <c r="BN489" s="43"/>
      <c r="BO489" s="43"/>
      <c r="BP489" s="43"/>
      <c r="BQ489" s="43"/>
      <c r="BR489" s="43"/>
      <c r="BS489" s="43"/>
      <c r="BT489" s="43"/>
      <c r="BU489" s="43"/>
      <c r="BV489" s="43"/>
      <c r="BW489" s="43"/>
      <c r="BX489" s="43"/>
      <c r="BY489" s="43"/>
      <c r="BZ489" s="43"/>
      <c r="CA489" s="43"/>
      <c r="CB489" s="43"/>
      <c r="CC489" s="43"/>
      <c r="CD489" s="43"/>
      <c r="CE489" s="43"/>
      <c r="CF489" s="43"/>
      <c r="CG489" s="43"/>
    </row>
    <row r="490" spans="1:156" ht="15" customHeight="1">
      <c r="A490" s="44"/>
      <c r="B490" s="44"/>
      <c r="C490" s="44"/>
      <c r="D490" s="44"/>
      <c r="E490" s="44"/>
      <c r="F490" s="44"/>
      <c r="G490" s="44"/>
      <c r="H490" s="44"/>
      <c r="I490" s="44"/>
      <c r="J490" s="44"/>
      <c r="K490" s="44"/>
      <c r="L490" s="44"/>
      <c r="M490" s="44"/>
      <c r="N490" s="44"/>
      <c r="O490" s="44"/>
      <c r="P490" s="44"/>
      <c r="Q490" s="44"/>
      <c r="R490" s="44"/>
      <c r="S490" s="44"/>
      <c r="T490" s="44"/>
      <c r="U490" s="44"/>
      <c r="V490" s="44"/>
      <c r="W490" s="44"/>
      <c r="X490" s="44"/>
      <c r="Y490" s="44"/>
      <c r="Z490" s="44"/>
      <c r="AA490" s="44"/>
      <c r="AB490" s="44"/>
      <c r="AC490" s="44"/>
      <c r="AD490" s="44"/>
      <c r="AE490" s="44"/>
      <c r="AF490" s="44"/>
      <c r="AG490" s="44"/>
      <c r="AH490" s="44"/>
      <c r="AI490" s="44"/>
      <c r="AJ490" s="44"/>
      <c r="AK490" s="44"/>
      <c r="AL490" s="44"/>
      <c r="AM490" s="44"/>
      <c r="AN490" s="44"/>
      <c r="AO490" s="44"/>
      <c r="AP490" s="44"/>
      <c r="AQ490" s="44"/>
      <c r="AR490" s="44"/>
      <c r="AS490" s="44"/>
      <c r="AT490" s="44"/>
      <c r="AU490" s="44"/>
      <c r="AV490" s="44"/>
      <c r="AY490" s="48">
        <v>2023</v>
      </c>
      <c r="AZ490" s="43" t="e">
        <f>SUMIFS('[1]III. Quarters Since Disburse'!$AV:$AV,'[1]III. Quarters Since Disburse'!$AN:$AN,'Report June'!$AY490,'[1]III. Quarters Since Disburse'!$AO:$AO,'Report June'!AZ$459)</f>
        <v>#VALUE!</v>
      </c>
      <c r="BA490" s="43" t="e">
        <f>SUMIFS('[1]III. Quarters Since Disburse'!$AV:$AV,'[1]III. Quarters Since Disburse'!$AN:$AN,'Report June'!$AY490,'[1]III. Quarters Since Disburse'!$AO:$AO,'Report June'!BA$459)</f>
        <v>#VALUE!</v>
      </c>
      <c r="BB490" s="43" t="e">
        <f>SUMIFS('[1]III. Quarters Since Disburse'!$AV:$AV,'[1]III. Quarters Since Disburse'!$AN:$AN,'Report June'!$AY490,'[1]III. Quarters Since Disburse'!$AO:$AO,'Report June'!BB$459)</f>
        <v>#VALUE!</v>
      </c>
      <c r="BC490" s="43" t="e">
        <f>SUMIFS('[1]III. Quarters Since Disburse'!$AV:$AV,'[1]III. Quarters Since Disburse'!$AN:$AN,'Report June'!$AY490,'[1]III. Quarters Since Disburse'!$AO:$AO,'Report June'!BC$459)</f>
        <v>#VALUE!</v>
      </c>
      <c r="BD490" s="43" t="e">
        <f>SUMIFS('[1]III. Quarters Since Disburse'!$AV:$AV,'[1]III. Quarters Since Disburse'!$AN:$AN,'Report June'!$AY490,'[1]III. Quarters Since Disburse'!$AO:$AO,'Report June'!BD$459)</f>
        <v>#VALUE!</v>
      </c>
      <c r="BE490" s="43" t="e">
        <f>SUMIFS('[1]III. Quarters Since Disburse'!$AV:$AV,'[1]III. Quarters Since Disburse'!$AN:$AN,'Report June'!$AY490,'[1]III. Quarters Since Disburse'!$AO:$AO,'Report June'!BE$459)</f>
        <v>#VALUE!</v>
      </c>
      <c r="BF490" s="43"/>
      <c r="BG490" s="43"/>
      <c r="BH490" s="43"/>
      <c r="BI490" s="43"/>
      <c r="BJ490" s="43"/>
      <c r="BK490" s="43"/>
      <c r="BL490" s="43"/>
      <c r="BM490" s="43"/>
      <c r="BN490" s="43"/>
      <c r="BO490" s="43"/>
      <c r="BP490" s="43"/>
      <c r="BQ490" s="43"/>
      <c r="BR490" s="43"/>
      <c r="BS490" s="43"/>
      <c r="BT490" s="43"/>
      <c r="BU490" s="43"/>
      <c r="BV490" s="43"/>
      <c r="BW490" s="43"/>
      <c r="BX490" s="43"/>
      <c r="BY490" s="43"/>
      <c r="BZ490" s="43"/>
      <c r="CA490" s="43"/>
      <c r="CB490" s="43"/>
      <c r="CC490" s="43"/>
      <c r="CD490" s="43"/>
      <c r="CE490" s="43"/>
      <c r="CF490" s="43"/>
      <c r="CG490" s="43"/>
    </row>
    <row r="491" spans="1:156" ht="15" customHeight="1">
      <c r="A491" s="44"/>
      <c r="B491" s="44"/>
      <c r="C491" s="44"/>
      <c r="D491" s="44"/>
      <c r="E491" s="44"/>
      <c r="F491" s="44"/>
      <c r="G491" s="44"/>
      <c r="H491" s="44"/>
      <c r="I491" s="44"/>
      <c r="J491" s="44"/>
      <c r="K491" s="44"/>
      <c r="L491" s="44"/>
      <c r="M491" s="44"/>
      <c r="N491" s="44"/>
      <c r="O491" s="44"/>
      <c r="P491" s="44"/>
      <c r="Q491" s="44"/>
      <c r="R491" s="44"/>
      <c r="S491" s="44"/>
      <c r="T491" s="44"/>
      <c r="U491" s="44"/>
      <c r="V491" s="44"/>
      <c r="W491" s="44"/>
      <c r="X491" s="44"/>
      <c r="Y491" s="44"/>
      <c r="Z491" s="44"/>
      <c r="AA491" s="44"/>
      <c r="AB491" s="44"/>
      <c r="AC491" s="44"/>
      <c r="AD491" s="44"/>
      <c r="AE491" s="44"/>
      <c r="AF491" s="44"/>
      <c r="AG491" s="44"/>
      <c r="AH491" s="44"/>
      <c r="AI491" s="44"/>
      <c r="AJ491" s="44"/>
      <c r="AK491" s="44"/>
      <c r="AL491" s="44"/>
      <c r="AM491" s="44"/>
      <c r="AN491" s="44"/>
      <c r="AO491" s="44"/>
      <c r="AP491" s="44"/>
      <c r="AQ491" s="44"/>
      <c r="AR491" s="44"/>
      <c r="AS491" s="44"/>
      <c r="AT491" s="44"/>
      <c r="AU491" s="44"/>
      <c r="AV491" s="44"/>
    </row>
    <row r="492" spans="1:156" ht="15" customHeight="1">
      <c r="A492" s="44"/>
      <c r="B492" s="44"/>
      <c r="C492" s="44"/>
      <c r="D492" s="44"/>
      <c r="E492" s="44"/>
      <c r="F492" s="44"/>
      <c r="G492" s="44"/>
      <c r="H492" s="44"/>
      <c r="I492" s="44"/>
      <c r="J492" s="44"/>
      <c r="K492" s="44"/>
      <c r="L492" s="44"/>
      <c r="M492" s="44"/>
      <c r="N492" s="44"/>
      <c r="O492" s="44"/>
      <c r="P492" s="44"/>
      <c r="Q492" s="44"/>
      <c r="R492" s="44"/>
      <c r="S492" s="44"/>
      <c r="T492" s="44"/>
      <c r="U492" s="44"/>
      <c r="V492" s="44"/>
      <c r="W492" s="44"/>
      <c r="X492" s="44"/>
      <c r="Y492" s="44"/>
      <c r="Z492" s="44"/>
      <c r="AA492" s="44"/>
      <c r="AB492" s="44"/>
      <c r="AC492" s="44"/>
      <c r="AD492" s="44"/>
      <c r="AE492" s="44"/>
      <c r="AF492" s="44"/>
      <c r="AG492" s="44"/>
      <c r="AH492" s="44"/>
      <c r="AI492" s="44"/>
      <c r="AJ492" s="44"/>
      <c r="AK492" s="44"/>
      <c r="AL492" s="44"/>
      <c r="AM492" s="44"/>
      <c r="AN492" s="44"/>
      <c r="AO492" s="44"/>
      <c r="AP492" s="44"/>
      <c r="AQ492" s="44"/>
      <c r="AR492" s="44"/>
      <c r="AS492" s="44"/>
      <c r="AT492" s="44"/>
      <c r="AU492" s="44"/>
      <c r="AV492" s="44"/>
      <c r="AY492" s="54" t="s">
        <v>86</v>
      </c>
      <c r="AZ492" s="49">
        <v>1</v>
      </c>
      <c r="BA492" s="49">
        <v>2</v>
      </c>
      <c r="BB492" s="49">
        <v>3</v>
      </c>
      <c r="BC492" s="49">
        <v>4</v>
      </c>
      <c r="BD492" s="49">
        <v>5</v>
      </c>
      <c r="BE492" s="49">
        <v>6</v>
      </c>
      <c r="BF492" s="49">
        <v>7</v>
      </c>
      <c r="BG492" s="49">
        <v>8</v>
      </c>
      <c r="BH492" s="49">
        <v>9</v>
      </c>
      <c r="BI492" s="49">
        <v>10</v>
      </c>
      <c r="BJ492" s="49">
        <v>11</v>
      </c>
      <c r="BK492" s="49">
        <v>12</v>
      </c>
      <c r="BL492" s="49">
        <v>13</v>
      </c>
      <c r="BM492" s="49">
        <v>14</v>
      </c>
      <c r="BN492" s="49">
        <v>15</v>
      </c>
      <c r="BO492" s="49">
        <v>16</v>
      </c>
      <c r="BP492" s="49">
        <v>17</v>
      </c>
      <c r="BQ492" s="49">
        <v>18</v>
      </c>
      <c r="BR492" s="49">
        <v>19</v>
      </c>
      <c r="BS492" s="49">
        <v>20</v>
      </c>
      <c r="BT492" s="49">
        <v>21</v>
      </c>
      <c r="BU492" s="49">
        <v>22</v>
      </c>
      <c r="BV492" s="49">
        <v>23</v>
      </c>
      <c r="BW492" s="49">
        <v>24</v>
      </c>
      <c r="BX492" s="49">
        <v>25</v>
      </c>
      <c r="BY492" s="49">
        <v>26</v>
      </c>
      <c r="BZ492" s="49">
        <v>27</v>
      </c>
      <c r="CA492" s="49">
        <v>28</v>
      </c>
      <c r="CB492" s="49">
        <v>29</v>
      </c>
      <c r="CC492" s="49">
        <v>30</v>
      </c>
      <c r="CD492" s="49">
        <v>31</v>
      </c>
      <c r="CE492" s="49">
        <v>32</v>
      </c>
      <c r="CF492" s="49">
        <v>33</v>
      </c>
      <c r="CG492" s="49">
        <v>34</v>
      </c>
    </row>
    <row r="493" spans="1:156" ht="15" customHeight="1">
      <c r="A493" s="44"/>
      <c r="B493" s="44"/>
      <c r="C493" s="44"/>
      <c r="D493" s="44"/>
      <c r="E493" s="44"/>
      <c r="F493" s="44"/>
      <c r="G493" s="44"/>
      <c r="H493" s="44"/>
      <c r="I493" s="44"/>
      <c r="J493" s="44"/>
      <c r="K493" s="44"/>
      <c r="L493" s="44"/>
      <c r="M493" s="44"/>
      <c r="N493" s="44"/>
      <c r="O493" s="44"/>
      <c r="P493" s="44"/>
      <c r="Q493" s="44"/>
      <c r="R493" s="44"/>
      <c r="S493" s="44"/>
      <c r="T493" s="44"/>
      <c r="U493" s="44"/>
      <c r="V493" s="44"/>
      <c r="W493" s="44"/>
      <c r="X493" s="44"/>
      <c r="Y493" s="44"/>
      <c r="Z493" s="44"/>
      <c r="AA493" s="44"/>
      <c r="AB493" s="44"/>
      <c r="AC493" s="44"/>
      <c r="AD493" s="44"/>
      <c r="AE493" s="44"/>
      <c r="AF493" s="44"/>
      <c r="AG493" s="44"/>
      <c r="AH493" s="44"/>
      <c r="AI493" s="44"/>
      <c r="AJ493" s="44"/>
      <c r="AK493" s="44"/>
      <c r="AL493" s="44"/>
      <c r="AM493" s="44"/>
      <c r="AN493" s="44"/>
      <c r="AO493" s="44"/>
      <c r="AP493" s="44"/>
      <c r="AQ493" s="44"/>
      <c r="AR493" s="44"/>
      <c r="AS493" s="44"/>
      <c r="AT493" s="44"/>
      <c r="AU493" s="44"/>
      <c r="AV493" s="44"/>
      <c r="AY493" s="48">
        <v>2016</v>
      </c>
      <c r="AZ493" s="43" t="e">
        <f>SUMIFS('[1]III. Quarters Since Disburse'!$BL:$BL,'[1]III. Quarters Since Disburse'!$AN:$AN,'Report June'!$AY493,'[1]III. Quarters Since Disburse'!$AO:$AO,'Report June'!AZ$492)</f>
        <v>#VALUE!</v>
      </c>
      <c r="BA493" s="43" t="e">
        <f>SUMIFS('[1]III. Quarters Since Disburse'!$BL:$BL,'[1]III. Quarters Since Disburse'!$AN:$AN,'Report June'!$AY493,'[1]III. Quarters Since Disburse'!$AO:$AO,'Report June'!BA$492)</f>
        <v>#VALUE!</v>
      </c>
      <c r="BB493" s="43" t="e">
        <f>SUMIFS('[1]III. Quarters Since Disburse'!$BL:$BL,'[1]III. Quarters Since Disburse'!$AN:$AN,'Report June'!$AY493,'[1]III. Quarters Since Disburse'!$AO:$AO,'Report June'!BB$492)</f>
        <v>#VALUE!</v>
      </c>
      <c r="BC493" s="43" t="e">
        <f>SUMIFS('[1]III. Quarters Since Disburse'!$BL:$BL,'[1]III. Quarters Since Disburse'!$AN:$AN,'Report June'!$AY493,'[1]III. Quarters Since Disburse'!$AO:$AO,'Report June'!BC$492)</f>
        <v>#VALUE!</v>
      </c>
      <c r="BD493" s="43" t="e">
        <f>SUMIFS('[1]III. Quarters Since Disburse'!$BL:$BL,'[1]III. Quarters Since Disburse'!$AN:$AN,'Report June'!$AY493,'[1]III. Quarters Since Disburse'!$AO:$AO,'Report June'!BD$492)</f>
        <v>#VALUE!</v>
      </c>
      <c r="BE493" s="43" t="e">
        <f>SUMIFS('[1]III. Quarters Since Disburse'!$BL:$BL,'[1]III. Quarters Since Disburse'!$AN:$AN,'Report June'!$AY493,'[1]III. Quarters Since Disburse'!$AO:$AO,'Report June'!BE$492)</f>
        <v>#VALUE!</v>
      </c>
      <c r="BF493" s="43" t="e">
        <f>SUMIFS('[1]III. Quarters Since Disburse'!$BL:$BL,'[1]III. Quarters Since Disburse'!$AN:$AN,'Report June'!$AY493,'[1]III. Quarters Since Disburse'!$AO:$AO,'Report June'!BF$492)</f>
        <v>#VALUE!</v>
      </c>
      <c r="BG493" s="43" t="e">
        <f>SUMIFS('[1]III. Quarters Since Disburse'!$BL:$BL,'[1]III. Quarters Since Disburse'!$AN:$AN,'Report June'!$AY493,'[1]III. Quarters Since Disburse'!$AO:$AO,'Report June'!BG$492)</f>
        <v>#VALUE!</v>
      </c>
      <c r="BH493" s="43" t="e">
        <f>SUMIFS('[1]III. Quarters Since Disburse'!$BL:$BL,'[1]III. Quarters Since Disburse'!$AN:$AN,'Report June'!$AY493,'[1]III. Quarters Since Disburse'!$AO:$AO,'Report June'!BH$492)</f>
        <v>#VALUE!</v>
      </c>
      <c r="BI493" s="43" t="e">
        <f>SUMIFS('[1]III. Quarters Since Disburse'!$BL:$BL,'[1]III. Quarters Since Disburse'!$AN:$AN,'Report June'!$AY493,'[1]III. Quarters Since Disburse'!$AO:$AO,'Report June'!BI$492)</f>
        <v>#VALUE!</v>
      </c>
      <c r="BJ493" s="43" t="e">
        <f>SUMIFS('[1]III. Quarters Since Disburse'!$BL:$BL,'[1]III. Quarters Since Disburse'!$AN:$AN,'Report June'!$AY493,'[1]III. Quarters Since Disburse'!$AO:$AO,'Report June'!BJ$492)</f>
        <v>#VALUE!</v>
      </c>
      <c r="BK493" s="43" t="e">
        <f>SUMIFS('[1]III. Quarters Since Disburse'!$BL:$BL,'[1]III. Quarters Since Disburse'!$AN:$AN,'Report June'!$AY493,'[1]III. Quarters Since Disburse'!$AO:$AO,'Report June'!BK$492)</f>
        <v>#VALUE!</v>
      </c>
      <c r="BL493" s="43" t="e">
        <f>SUMIFS('[1]III. Quarters Since Disburse'!$BL:$BL,'[1]III. Quarters Since Disburse'!$AN:$AN,'Report June'!$AY493,'[1]III. Quarters Since Disburse'!$AO:$AO,'Report June'!BL$492)</f>
        <v>#VALUE!</v>
      </c>
      <c r="BM493" s="43" t="e">
        <f>SUMIFS('[1]III. Quarters Since Disburse'!$BL:$BL,'[1]III. Quarters Since Disburse'!$AN:$AN,'Report June'!$AY493,'[1]III. Quarters Since Disburse'!$AO:$AO,'Report June'!BM$492)</f>
        <v>#VALUE!</v>
      </c>
      <c r="BN493" s="43" t="e">
        <f>SUMIFS('[1]III. Quarters Since Disburse'!$BL:$BL,'[1]III. Quarters Since Disburse'!$AN:$AN,'Report June'!$AY493,'[1]III. Quarters Since Disburse'!$AO:$AO,'Report June'!BN$492)</f>
        <v>#VALUE!</v>
      </c>
      <c r="BO493" s="43" t="e">
        <f>SUMIFS('[1]III. Quarters Since Disburse'!$BL:$BL,'[1]III. Quarters Since Disburse'!$AN:$AN,'Report June'!$AY493,'[1]III. Quarters Since Disburse'!$AO:$AO,'Report June'!BO$492)</f>
        <v>#VALUE!</v>
      </c>
      <c r="BP493" s="43" t="e">
        <f>SUMIFS('[1]III. Quarters Since Disburse'!$BL:$BL,'[1]III. Quarters Since Disburse'!$AN:$AN,'Report June'!$AY493,'[1]III. Quarters Since Disburse'!$AO:$AO,'Report June'!BP$492)</f>
        <v>#VALUE!</v>
      </c>
      <c r="BQ493" s="43" t="e">
        <f>SUMIFS('[1]III. Quarters Since Disburse'!$BL:$BL,'[1]III. Quarters Since Disburse'!$AN:$AN,'Report June'!$AY493,'[1]III. Quarters Since Disburse'!$AO:$AO,'Report June'!BQ$492)</f>
        <v>#VALUE!</v>
      </c>
      <c r="BR493" s="43" t="e">
        <f>SUMIFS('[1]III. Quarters Since Disburse'!$BL:$BL,'[1]III. Quarters Since Disburse'!$AN:$AN,'Report June'!$AY493,'[1]III. Quarters Since Disburse'!$AO:$AO,'Report June'!BR$492)</f>
        <v>#VALUE!</v>
      </c>
      <c r="BS493" s="43" t="e">
        <f>SUMIFS('[1]III. Quarters Since Disburse'!$BL:$BL,'[1]III. Quarters Since Disburse'!$AN:$AN,'Report June'!$AY493,'[1]III. Quarters Since Disburse'!$AO:$AO,'Report June'!BS$492)</f>
        <v>#VALUE!</v>
      </c>
      <c r="BT493" s="43" t="e">
        <f>SUMIFS('[1]III. Quarters Since Disburse'!$BL:$BL,'[1]III. Quarters Since Disburse'!$AN:$AN,'Report June'!$AY493,'[1]III. Quarters Since Disburse'!$AO:$AO,'Report June'!BT$492)</f>
        <v>#VALUE!</v>
      </c>
      <c r="BU493" s="43" t="e">
        <f>SUMIFS('[1]III. Quarters Since Disburse'!$BL:$BL,'[1]III. Quarters Since Disburse'!$AN:$AN,'Report June'!$AY493,'[1]III. Quarters Since Disburse'!$AO:$AO,'Report June'!BU$492)</f>
        <v>#VALUE!</v>
      </c>
      <c r="BV493" s="43" t="e">
        <f>SUMIFS('[1]III. Quarters Since Disburse'!$BL:$BL,'[1]III. Quarters Since Disburse'!$AN:$AN,'Report June'!$AY493,'[1]III. Quarters Since Disburse'!$AO:$AO,'Report June'!BV$492)</f>
        <v>#VALUE!</v>
      </c>
      <c r="BW493" s="43" t="e">
        <f>SUMIFS('[1]III. Quarters Since Disburse'!$BL:$BL,'[1]III. Quarters Since Disburse'!$AN:$AN,'Report June'!$AY493,'[1]III. Quarters Since Disburse'!$AO:$AO,'Report June'!BW$492)</f>
        <v>#VALUE!</v>
      </c>
      <c r="BX493" s="43" t="e">
        <f>SUMIFS('[1]III. Quarters Since Disburse'!$BL:$BL,'[1]III. Quarters Since Disburse'!$AN:$AN,'Report June'!$AY493,'[1]III. Quarters Since Disburse'!$AO:$AO,'Report June'!BX$492)</f>
        <v>#VALUE!</v>
      </c>
      <c r="BY493" s="43" t="e">
        <f>SUMIFS('[1]III. Quarters Since Disburse'!$BL:$BL,'[1]III. Quarters Since Disburse'!$AN:$AN,'Report June'!$AY493,'[1]III. Quarters Since Disburse'!$AO:$AO,'Report June'!BY$492)</f>
        <v>#VALUE!</v>
      </c>
      <c r="BZ493" s="43" t="e">
        <f>SUMIFS('[1]III. Quarters Since Disburse'!$BL:$BL,'[1]III. Quarters Since Disburse'!$AN:$AN,'Report June'!$AY493,'[1]III. Quarters Since Disburse'!$AO:$AO,'Report June'!BZ$492)</f>
        <v>#VALUE!</v>
      </c>
      <c r="CA493" s="43" t="e">
        <f>SUMIFS('[1]III. Quarters Since Disburse'!$BL:$BL,'[1]III. Quarters Since Disburse'!$AN:$AN,'Report June'!$AY493,'[1]III. Quarters Since Disburse'!$AO:$AO,'Report June'!CA$492)</f>
        <v>#VALUE!</v>
      </c>
      <c r="CB493" s="43" t="e">
        <f>SUMIFS('[1]III. Quarters Since Disburse'!$BL:$BL,'[1]III. Quarters Since Disburse'!$AN:$AN,'Report June'!$AY493,'[1]III. Quarters Since Disburse'!$AO:$AO,'Report June'!CB$492)</f>
        <v>#VALUE!</v>
      </c>
      <c r="CC493" s="43" t="e">
        <f>SUMIFS('[1]III. Quarters Since Disburse'!$BL:$BL,'[1]III. Quarters Since Disburse'!$AN:$AN,'Report June'!$AY493,'[1]III. Quarters Since Disburse'!$AO:$AO,'Report June'!CC$492)</f>
        <v>#VALUE!</v>
      </c>
      <c r="CD493" s="43" t="e">
        <f>SUMIFS('[1]III. Quarters Since Disburse'!$BL:$BL,'[1]III. Quarters Since Disburse'!$AN:$AN,'Report June'!$AY493,'[1]III. Quarters Since Disburse'!$AO:$AO,'Report June'!CD$492)</f>
        <v>#VALUE!</v>
      </c>
      <c r="CE493" s="43" t="e">
        <f>SUMIFS('[1]III. Quarters Since Disburse'!$BL:$BL,'[1]III. Quarters Since Disburse'!$AN:$AN,'Report June'!$AY493,'[1]III. Quarters Since Disburse'!$AO:$AO,'Report June'!CE$492)</f>
        <v>#VALUE!</v>
      </c>
      <c r="CF493" s="43" t="e">
        <f>SUMIFS('[1]III. Quarters Since Disburse'!$BL:$BL,'[1]III. Quarters Since Disburse'!$AN:$AN,'Report June'!$AY493,'[1]III. Quarters Since Disburse'!$AO:$AO,'Report June'!CF$492)</f>
        <v>#VALUE!</v>
      </c>
      <c r="CG493" s="43" t="e">
        <f>SUMIFS('[1]III. Quarters Since Disburse'!$BL:$BL,'[1]III. Quarters Since Disburse'!$AN:$AN,'Report June'!$AY493,'[1]III. Quarters Since Disburse'!$AO:$AO,'Report June'!CG$492)</f>
        <v>#VALUE!</v>
      </c>
    </row>
    <row r="494" spans="1:156" ht="15" customHeight="1">
      <c r="A494" s="44"/>
      <c r="B494" s="44"/>
      <c r="C494" s="44"/>
      <c r="D494" s="44"/>
      <c r="E494" s="44"/>
      <c r="F494" s="44"/>
      <c r="G494" s="44"/>
      <c r="H494" s="44"/>
      <c r="I494" s="44"/>
      <c r="J494" s="44"/>
      <c r="K494" s="44"/>
      <c r="L494" s="44"/>
      <c r="M494" s="44"/>
      <c r="N494" s="44"/>
      <c r="O494" s="44"/>
      <c r="P494" s="44"/>
      <c r="Q494" s="44"/>
      <c r="R494" s="44"/>
      <c r="S494" s="44"/>
      <c r="T494" s="44"/>
      <c r="U494" s="44"/>
      <c r="V494" s="44"/>
      <c r="W494" s="44"/>
      <c r="X494" s="44"/>
      <c r="Y494" s="44"/>
      <c r="Z494" s="44"/>
      <c r="AA494" s="44"/>
      <c r="AB494" s="44"/>
      <c r="AC494" s="44"/>
      <c r="AD494" s="44"/>
      <c r="AE494" s="44"/>
      <c r="AF494" s="44"/>
      <c r="AG494" s="44"/>
      <c r="AH494" s="44"/>
      <c r="AI494" s="44"/>
      <c r="AJ494" s="44"/>
      <c r="AK494" s="44"/>
      <c r="AL494" s="44"/>
      <c r="AM494" s="44"/>
      <c r="AN494" s="44"/>
      <c r="AO494" s="44"/>
      <c r="AP494" s="44"/>
      <c r="AQ494" s="44"/>
      <c r="AR494" s="44"/>
      <c r="AS494" s="44"/>
      <c r="AT494" s="44"/>
      <c r="AU494" s="44"/>
      <c r="AV494" s="44"/>
      <c r="AY494" s="48">
        <v>2017</v>
      </c>
      <c r="AZ494" s="43" t="e">
        <f>SUMIFS('[1]III. Quarters Since Disburse'!$BL:$BL,'[1]III. Quarters Since Disburse'!$AN:$AN,'Report June'!$AY494,'[1]III. Quarters Since Disburse'!$AO:$AO,'Report June'!AZ$492)</f>
        <v>#VALUE!</v>
      </c>
      <c r="BA494" s="43" t="e">
        <f>SUMIFS('[1]III. Quarters Since Disburse'!$BL:$BL,'[1]III. Quarters Since Disburse'!$AN:$AN,'Report June'!$AY494,'[1]III. Quarters Since Disburse'!$AO:$AO,'Report June'!BA$492)</f>
        <v>#VALUE!</v>
      </c>
      <c r="BB494" s="43" t="e">
        <f>SUMIFS('[1]III. Quarters Since Disburse'!$BL:$BL,'[1]III. Quarters Since Disburse'!$AN:$AN,'Report June'!$AY494,'[1]III. Quarters Since Disburse'!$AO:$AO,'Report June'!BB$492)</f>
        <v>#VALUE!</v>
      </c>
      <c r="BC494" s="43" t="e">
        <f>SUMIFS('[1]III. Quarters Since Disburse'!$BL:$BL,'[1]III. Quarters Since Disburse'!$AN:$AN,'Report June'!$AY494,'[1]III. Quarters Since Disburse'!$AO:$AO,'Report June'!BC$492)</f>
        <v>#VALUE!</v>
      </c>
      <c r="BD494" s="43" t="e">
        <f>SUMIFS('[1]III. Quarters Since Disburse'!$BL:$BL,'[1]III. Quarters Since Disburse'!$AN:$AN,'Report June'!$AY494,'[1]III. Quarters Since Disburse'!$AO:$AO,'Report June'!BD$492)</f>
        <v>#VALUE!</v>
      </c>
      <c r="BE494" s="43" t="e">
        <f>SUMIFS('[1]III. Quarters Since Disburse'!$BL:$BL,'[1]III. Quarters Since Disburse'!$AN:$AN,'Report June'!$AY494,'[1]III. Quarters Since Disburse'!$AO:$AO,'Report June'!BE$492)</f>
        <v>#VALUE!</v>
      </c>
      <c r="BF494" s="43" t="e">
        <f>SUMIFS('[1]III. Quarters Since Disburse'!$BL:$BL,'[1]III. Quarters Since Disburse'!$AN:$AN,'Report June'!$AY494,'[1]III. Quarters Since Disburse'!$AO:$AO,'Report June'!BF$492)</f>
        <v>#VALUE!</v>
      </c>
      <c r="BG494" s="43" t="e">
        <f>SUMIFS('[1]III. Quarters Since Disburse'!$BL:$BL,'[1]III. Quarters Since Disburse'!$AN:$AN,'Report June'!$AY494,'[1]III. Quarters Since Disburse'!$AO:$AO,'Report June'!BG$492)</f>
        <v>#VALUE!</v>
      </c>
      <c r="BH494" s="43" t="e">
        <f>SUMIFS('[1]III. Quarters Since Disburse'!$BL:$BL,'[1]III. Quarters Since Disburse'!$AN:$AN,'Report June'!$AY494,'[1]III. Quarters Since Disburse'!$AO:$AO,'Report June'!BH$492)</f>
        <v>#VALUE!</v>
      </c>
      <c r="BI494" s="43" t="e">
        <f>SUMIFS('[1]III. Quarters Since Disburse'!$BL:$BL,'[1]III. Quarters Since Disburse'!$AN:$AN,'Report June'!$AY494,'[1]III. Quarters Since Disburse'!$AO:$AO,'Report June'!BI$492)</f>
        <v>#VALUE!</v>
      </c>
      <c r="BJ494" s="43" t="e">
        <f>SUMIFS('[1]III. Quarters Since Disburse'!$BL:$BL,'[1]III. Quarters Since Disburse'!$AN:$AN,'Report June'!$AY494,'[1]III. Quarters Since Disburse'!$AO:$AO,'Report June'!BJ$492)</f>
        <v>#VALUE!</v>
      </c>
      <c r="BK494" s="43" t="e">
        <f>SUMIFS('[1]III. Quarters Since Disburse'!$BL:$BL,'[1]III. Quarters Since Disburse'!$AN:$AN,'Report June'!$AY494,'[1]III. Quarters Since Disburse'!$AO:$AO,'Report June'!BK$492)</f>
        <v>#VALUE!</v>
      </c>
      <c r="BL494" s="43" t="e">
        <f>SUMIFS('[1]III. Quarters Since Disburse'!$BL:$BL,'[1]III. Quarters Since Disburse'!$AN:$AN,'Report June'!$AY494,'[1]III. Quarters Since Disburse'!$AO:$AO,'Report June'!BL$492)</f>
        <v>#VALUE!</v>
      </c>
      <c r="BM494" s="43" t="e">
        <f>SUMIFS('[1]III. Quarters Since Disburse'!$BL:$BL,'[1]III. Quarters Since Disburse'!$AN:$AN,'Report June'!$AY494,'[1]III. Quarters Since Disburse'!$AO:$AO,'Report June'!BM$492)</f>
        <v>#VALUE!</v>
      </c>
      <c r="BN494" s="43" t="e">
        <f>SUMIFS('[1]III. Quarters Since Disburse'!$BL:$BL,'[1]III. Quarters Since Disburse'!$AN:$AN,'Report June'!$AY494,'[1]III. Quarters Since Disburse'!$AO:$AO,'Report June'!BN$492)</f>
        <v>#VALUE!</v>
      </c>
      <c r="BO494" s="43" t="e">
        <f>SUMIFS('[1]III. Quarters Since Disburse'!$BL:$BL,'[1]III. Quarters Since Disburse'!$AN:$AN,'Report June'!$AY494,'[1]III. Quarters Since Disburse'!$AO:$AO,'Report June'!BO$492)</f>
        <v>#VALUE!</v>
      </c>
      <c r="BP494" s="43" t="e">
        <f>SUMIFS('[1]III. Quarters Since Disburse'!$BL:$BL,'[1]III. Quarters Since Disburse'!$AN:$AN,'Report June'!$AY494,'[1]III. Quarters Since Disburse'!$AO:$AO,'Report June'!BP$492)</f>
        <v>#VALUE!</v>
      </c>
      <c r="BQ494" s="43" t="e">
        <f>SUMIFS('[1]III. Quarters Since Disburse'!$BL:$BL,'[1]III. Quarters Since Disburse'!$AN:$AN,'Report June'!$AY494,'[1]III. Quarters Since Disburse'!$AO:$AO,'Report June'!BQ$492)</f>
        <v>#VALUE!</v>
      </c>
      <c r="BR494" s="43" t="e">
        <f>SUMIFS('[1]III. Quarters Since Disburse'!$BL:$BL,'[1]III. Quarters Since Disburse'!$AN:$AN,'Report June'!$AY494,'[1]III. Quarters Since Disburse'!$AO:$AO,'Report June'!BR$492)</f>
        <v>#VALUE!</v>
      </c>
      <c r="BS494" s="43" t="e">
        <f>SUMIFS('[1]III. Quarters Since Disburse'!$BL:$BL,'[1]III. Quarters Since Disburse'!$AN:$AN,'Report June'!$AY494,'[1]III. Quarters Since Disburse'!$AO:$AO,'Report June'!BS$492)</f>
        <v>#VALUE!</v>
      </c>
      <c r="BT494" s="43" t="e">
        <f>SUMIFS('[1]III. Quarters Since Disburse'!$BL:$BL,'[1]III. Quarters Since Disburse'!$AN:$AN,'Report June'!$AY494,'[1]III. Quarters Since Disburse'!$AO:$AO,'Report June'!BT$492)</f>
        <v>#VALUE!</v>
      </c>
      <c r="BU494" s="43" t="e">
        <f>SUMIFS('[1]III. Quarters Since Disburse'!$BL:$BL,'[1]III. Quarters Since Disburse'!$AN:$AN,'Report June'!$AY494,'[1]III. Quarters Since Disburse'!$AO:$AO,'Report June'!BU$492)</f>
        <v>#VALUE!</v>
      </c>
      <c r="BV494" s="43" t="e">
        <f>SUMIFS('[1]III. Quarters Since Disburse'!$BL:$BL,'[1]III. Quarters Since Disburse'!$AN:$AN,'Report June'!$AY494,'[1]III. Quarters Since Disburse'!$AO:$AO,'Report June'!BV$492)</f>
        <v>#VALUE!</v>
      </c>
      <c r="BW494" s="43" t="e">
        <f>SUMIFS('[1]III. Quarters Since Disburse'!$BL:$BL,'[1]III. Quarters Since Disburse'!$AN:$AN,'Report June'!$AY494,'[1]III. Quarters Since Disburse'!$AO:$AO,'Report June'!BW$492)</f>
        <v>#VALUE!</v>
      </c>
      <c r="BX494" s="43" t="e">
        <f>SUMIFS('[1]III. Quarters Since Disburse'!$BL:$BL,'[1]III. Quarters Since Disburse'!$AN:$AN,'Report June'!$AY494,'[1]III. Quarters Since Disburse'!$AO:$AO,'Report June'!BX$492)</f>
        <v>#VALUE!</v>
      </c>
      <c r="BY494" s="43" t="e">
        <f>SUMIFS('[1]III. Quarters Since Disburse'!$BL:$BL,'[1]III. Quarters Since Disburse'!$AN:$AN,'Report June'!$AY494,'[1]III. Quarters Since Disburse'!$AO:$AO,'Report June'!BY$492)</f>
        <v>#VALUE!</v>
      </c>
      <c r="BZ494" s="43" t="e">
        <f>SUMIFS('[1]III. Quarters Since Disburse'!$BL:$BL,'[1]III. Quarters Since Disburse'!$AN:$AN,'Report June'!$AY494,'[1]III. Quarters Since Disburse'!$AO:$AO,'Report June'!BZ$492)</f>
        <v>#VALUE!</v>
      </c>
      <c r="CA494" s="43" t="e">
        <f>SUMIFS('[1]III. Quarters Since Disburse'!$BL:$BL,'[1]III. Quarters Since Disburse'!$AN:$AN,'Report June'!$AY494,'[1]III. Quarters Since Disburse'!$AO:$AO,'Report June'!CA$492)</f>
        <v>#VALUE!</v>
      </c>
      <c r="CB494" s="43" t="e">
        <f>SUMIFS('[1]III. Quarters Since Disburse'!$BL:$BL,'[1]III. Quarters Since Disburse'!$AN:$AN,'Report June'!$AY494,'[1]III. Quarters Since Disburse'!$AO:$AO,'Report June'!CB$492)</f>
        <v>#VALUE!</v>
      </c>
      <c r="CC494" s="43" t="e">
        <f>SUMIFS('[1]III. Quarters Since Disburse'!$BL:$BL,'[1]III. Quarters Since Disburse'!$AN:$AN,'Report June'!$AY494,'[1]III. Quarters Since Disburse'!$AO:$AO,'Report June'!CC$492)</f>
        <v>#VALUE!</v>
      </c>
      <c r="CD494" s="43"/>
      <c r="CE494" s="43"/>
      <c r="CF494" s="43"/>
      <c r="CG494" s="43"/>
    </row>
    <row r="495" spans="1:156" ht="15" customHeight="1">
      <c r="A495" s="44"/>
      <c r="B495" s="44"/>
      <c r="C495" s="44"/>
      <c r="D495" s="44"/>
      <c r="E495" s="44"/>
      <c r="F495" s="44"/>
      <c r="G495" s="44"/>
      <c r="H495" s="44"/>
      <c r="I495" s="44"/>
      <c r="J495" s="44"/>
      <c r="K495" s="44"/>
      <c r="L495" s="44"/>
      <c r="M495" s="44"/>
      <c r="N495" s="44"/>
      <c r="O495" s="44"/>
      <c r="P495" s="44"/>
      <c r="Q495" s="44"/>
      <c r="R495" s="44"/>
      <c r="S495" s="44"/>
      <c r="T495" s="44"/>
      <c r="U495" s="44"/>
      <c r="V495" s="44"/>
      <c r="W495" s="44"/>
      <c r="X495" s="44"/>
      <c r="Y495" s="44"/>
      <c r="Z495" s="44"/>
      <c r="AA495" s="44"/>
      <c r="AB495" s="44"/>
      <c r="AC495" s="44"/>
      <c r="AD495" s="44"/>
      <c r="AE495" s="44"/>
      <c r="AF495" s="44"/>
      <c r="AG495" s="44"/>
      <c r="AH495" s="44"/>
      <c r="AI495" s="44"/>
      <c r="AJ495" s="44"/>
      <c r="AK495" s="44"/>
      <c r="AL495" s="44"/>
      <c r="AM495" s="44"/>
      <c r="AN495" s="44"/>
      <c r="AO495" s="44"/>
      <c r="AP495" s="44"/>
      <c r="AQ495" s="44"/>
      <c r="AR495" s="44"/>
      <c r="AS495" s="44"/>
      <c r="AT495" s="44"/>
      <c r="AU495" s="44"/>
      <c r="AV495" s="44"/>
      <c r="AY495" s="48">
        <v>2018</v>
      </c>
      <c r="AZ495" s="43" t="e">
        <f>SUMIFS('[1]III. Quarters Since Disburse'!$BL:$BL,'[1]III. Quarters Since Disburse'!$AN:$AN,'Report June'!$AY495,'[1]III. Quarters Since Disburse'!$AO:$AO,'Report June'!AZ$492)</f>
        <v>#VALUE!</v>
      </c>
      <c r="BA495" s="43" t="e">
        <f>SUMIFS('[1]III. Quarters Since Disburse'!$BL:$BL,'[1]III. Quarters Since Disburse'!$AN:$AN,'Report June'!$AY495,'[1]III. Quarters Since Disburse'!$AO:$AO,'Report June'!BA$492)</f>
        <v>#VALUE!</v>
      </c>
      <c r="BB495" s="55" t="e">
        <f>(BA495+BC495)/2</f>
        <v>#VALUE!</v>
      </c>
      <c r="BC495" s="43" t="e">
        <f>SUMIFS('[1]III. Quarters Since Disburse'!$BL:$BL,'[1]III. Quarters Since Disburse'!$AN:$AN,'Report June'!$AY495,'[1]III. Quarters Since Disburse'!$AO:$AO,'Report June'!BC$492)</f>
        <v>#VALUE!</v>
      </c>
      <c r="BD495" s="43" t="e">
        <f>SUMIFS('[1]III. Quarters Since Disburse'!$BL:$BL,'[1]III. Quarters Since Disburse'!$AN:$AN,'Report June'!$AY495,'[1]III. Quarters Since Disburse'!$AO:$AO,'Report June'!BD$492)</f>
        <v>#VALUE!</v>
      </c>
      <c r="BE495" s="43" t="e">
        <f>SUMIFS('[1]III. Quarters Since Disburse'!$BL:$BL,'[1]III. Quarters Since Disburse'!$AN:$AN,'Report June'!$AY495,'[1]III. Quarters Since Disburse'!$AO:$AO,'Report June'!BE$492)</f>
        <v>#VALUE!</v>
      </c>
      <c r="BF495" s="43" t="e">
        <f>SUMIFS('[1]III. Quarters Since Disburse'!$BL:$BL,'[1]III. Quarters Since Disburse'!$AN:$AN,'Report June'!$AY495,'[1]III. Quarters Since Disburse'!$AO:$AO,'Report June'!BF$492)</f>
        <v>#VALUE!</v>
      </c>
      <c r="BG495" s="43" t="e">
        <f>SUMIFS('[1]III. Quarters Since Disburse'!$BL:$BL,'[1]III. Quarters Since Disburse'!$AN:$AN,'Report June'!$AY495,'[1]III. Quarters Since Disburse'!$AO:$AO,'Report June'!BG$492)</f>
        <v>#VALUE!</v>
      </c>
      <c r="BH495" s="43" t="e">
        <f>SUMIFS('[1]III. Quarters Since Disburse'!$BL:$BL,'[1]III. Quarters Since Disburse'!$AN:$AN,'Report June'!$AY495,'[1]III. Quarters Since Disburse'!$AO:$AO,'Report June'!BH$492)</f>
        <v>#VALUE!</v>
      </c>
      <c r="BI495" s="43" t="e">
        <f>SUMIFS('[1]III. Quarters Since Disburse'!$BL:$BL,'[1]III. Quarters Since Disburse'!$AN:$AN,'Report June'!$AY495,'[1]III. Quarters Since Disburse'!$AO:$AO,'Report June'!BI$492)</f>
        <v>#VALUE!</v>
      </c>
      <c r="BJ495" s="43" t="e">
        <f>SUMIFS('[1]III. Quarters Since Disburse'!$BL:$BL,'[1]III. Quarters Since Disburse'!$AN:$AN,'Report June'!$AY495,'[1]III. Quarters Since Disburse'!$AO:$AO,'Report June'!BJ$492)</f>
        <v>#VALUE!</v>
      </c>
      <c r="BK495" s="43" t="e">
        <f>SUMIFS('[1]III. Quarters Since Disburse'!$BL:$BL,'[1]III. Quarters Since Disburse'!$AN:$AN,'Report June'!$AY495,'[1]III. Quarters Since Disburse'!$AO:$AO,'Report June'!BK$492)</f>
        <v>#VALUE!</v>
      </c>
      <c r="BL495" s="43" t="e">
        <f>SUMIFS('[1]III. Quarters Since Disburse'!$BL:$BL,'[1]III. Quarters Since Disburse'!$AN:$AN,'Report June'!$AY495,'[1]III. Quarters Since Disburse'!$AO:$AO,'Report June'!BL$492)</f>
        <v>#VALUE!</v>
      </c>
      <c r="BM495" s="43" t="e">
        <f>SUMIFS('[1]III. Quarters Since Disburse'!$BL:$BL,'[1]III. Quarters Since Disburse'!$AN:$AN,'Report June'!$AY495,'[1]III. Quarters Since Disburse'!$AO:$AO,'Report June'!BM$492)</f>
        <v>#VALUE!</v>
      </c>
      <c r="BN495" s="43" t="e">
        <f>SUMIFS('[1]III. Quarters Since Disburse'!$BL:$BL,'[1]III. Quarters Since Disburse'!$AN:$AN,'Report June'!$AY495,'[1]III. Quarters Since Disburse'!$AO:$AO,'Report June'!BN$492)</f>
        <v>#VALUE!</v>
      </c>
      <c r="BO495" s="43" t="e">
        <f>SUMIFS('[1]III. Quarters Since Disburse'!$BL:$BL,'[1]III. Quarters Since Disburse'!$AN:$AN,'Report June'!$AY495,'[1]III. Quarters Since Disburse'!$AO:$AO,'Report June'!BO$492)</f>
        <v>#VALUE!</v>
      </c>
      <c r="BP495" s="43" t="e">
        <f>SUMIFS('[1]III. Quarters Since Disburse'!$BL:$BL,'[1]III. Quarters Since Disburse'!$AN:$AN,'Report June'!$AY495,'[1]III. Quarters Since Disburse'!$AO:$AO,'Report June'!BP$492)</f>
        <v>#VALUE!</v>
      </c>
      <c r="BQ495" s="43" t="e">
        <f>SUMIFS('[1]III. Quarters Since Disburse'!$BL:$BL,'[1]III. Quarters Since Disburse'!$AN:$AN,'Report June'!$AY495,'[1]III. Quarters Since Disburse'!$AO:$AO,'Report June'!BQ$492)</f>
        <v>#VALUE!</v>
      </c>
      <c r="BR495" s="43" t="e">
        <f>SUMIFS('[1]III. Quarters Since Disburse'!$BL:$BL,'[1]III. Quarters Since Disburse'!$AN:$AN,'Report June'!$AY495,'[1]III. Quarters Since Disburse'!$AO:$AO,'Report June'!BR$492)</f>
        <v>#VALUE!</v>
      </c>
      <c r="BS495" s="43" t="e">
        <f>SUMIFS('[1]III. Quarters Since Disburse'!$BL:$BL,'[1]III. Quarters Since Disburse'!$AN:$AN,'Report June'!$AY495,'[1]III. Quarters Since Disburse'!$AO:$AO,'Report June'!BS$492)</f>
        <v>#VALUE!</v>
      </c>
      <c r="BT495" s="43" t="e">
        <f>SUMIFS('[1]III. Quarters Since Disburse'!$BL:$BL,'[1]III. Quarters Since Disburse'!$AN:$AN,'Report June'!$AY495,'[1]III. Quarters Since Disburse'!$AO:$AO,'Report June'!BT$492)</f>
        <v>#VALUE!</v>
      </c>
      <c r="BU495" s="43" t="e">
        <f>SUMIFS('[1]III. Quarters Since Disburse'!$BL:$BL,'[1]III. Quarters Since Disburse'!$AN:$AN,'Report June'!$AY495,'[1]III. Quarters Since Disburse'!$AO:$AO,'Report June'!BU$492)</f>
        <v>#VALUE!</v>
      </c>
      <c r="BV495" s="43" t="e">
        <f>SUMIFS('[1]III. Quarters Since Disburse'!$BL:$BL,'[1]III. Quarters Since Disburse'!$AN:$AN,'Report June'!$AY495,'[1]III. Quarters Since Disburse'!$AO:$AO,'Report June'!BV$492)</f>
        <v>#VALUE!</v>
      </c>
      <c r="BW495" s="43" t="e">
        <f>SUMIFS('[1]III. Quarters Since Disburse'!$BL:$BL,'[1]III. Quarters Since Disburse'!$AN:$AN,'Report June'!$AY495,'[1]III. Quarters Since Disburse'!$AO:$AO,'Report June'!BW$492)</f>
        <v>#VALUE!</v>
      </c>
      <c r="BX495" s="43" t="e">
        <f>SUMIFS('[1]III. Quarters Since Disburse'!$BL:$BL,'[1]III. Quarters Since Disburse'!$AN:$AN,'Report June'!$AY495,'[1]III. Quarters Since Disburse'!$AO:$AO,'Report June'!BX$492)</f>
        <v>#VALUE!</v>
      </c>
      <c r="BY495" s="43" t="e">
        <f>SUMIFS('[1]III. Quarters Since Disburse'!$BL:$BL,'[1]III. Quarters Since Disburse'!$AN:$AN,'Report June'!$AY495,'[1]III. Quarters Since Disburse'!$AO:$AO,'Report June'!BY$492)</f>
        <v>#VALUE!</v>
      </c>
      <c r="BZ495" s="43"/>
      <c r="CA495" s="43"/>
      <c r="CB495" s="43"/>
      <c r="CC495" s="43"/>
      <c r="CD495" s="43"/>
      <c r="CE495" s="43"/>
      <c r="CF495" s="43"/>
      <c r="CG495" s="43"/>
      <c r="CH495" s="53"/>
      <c r="CI495" s="53"/>
      <c r="CJ495" s="53"/>
      <c r="CK495" s="47"/>
      <c r="CL495" s="47"/>
      <c r="CM495" s="47"/>
      <c r="CN495" s="47"/>
      <c r="CO495" s="47"/>
      <c r="CP495" s="47"/>
      <c r="CQ495" s="47"/>
      <c r="CR495" s="47"/>
      <c r="CS495" s="47"/>
      <c r="CT495" s="47"/>
      <c r="CU495" s="47"/>
      <c r="CV495" s="47"/>
      <c r="CW495" s="47"/>
      <c r="CX495" s="47"/>
      <c r="CY495" s="47"/>
      <c r="CZ495" s="47"/>
      <c r="DA495" s="47"/>
      <c r="DB495" s="47"/>
      <c r="DC495" s="47"/>
      <c r="DD495" s="47"/>
      <c r="DE495" s="47"/>
      <c r="DF495" s="47"/>
      <c r="DG495" s="47"/>
      <c r="DH495" s="47"/>
      <c r="DI495" s="47"/>
      <c r="DJ495" s="47"/>
      <c r="DK495" s="47"/>
      <c r="DL495" s="47"/>
      <c r="DM495" s="47"/>
      <c r="DN495" s="47"/>
      <c r="DO495" s="47"/>
      <c r="DP495" s="47"/>
      <c r="DQ495" s="47"/>
      <c r="DR495" s="47"/>
      <c r="DS495" s="47"/>
      <c r="DT495" s="47"/>
      <c r="DU495" s="47"/>
      <c r="DV495" s="47"/>
      <c r="DW495" s="47"/>
      <c r="DX495" s="47"/>
      <c r="DY495" s="47"/>
      <c r="DZ495" s="47"/>
      <c r="EA495" s="47"/>
      <c r="EB495" s="47"/>
      <c r="EC495" s="47"/>
      <c r="ED495" s="47"/>
      <c r="EE495" s="47"/>
      <c r="EF495" s="47"/>
      <c r="EG495" s="47"/>
      <c r="EH495" s="47"/>
      <c r="EI495" s="47"/>
      <c r="EJ495" s="47"/>
      <c r="EK495" s="47"/>
      <c r="EL495" s="47"/>
      <c r="EM495" s="47"/>
      <c r="EN495" s="47"/>
      <c r="EO495" s="47"/>
      <c r="EP495" s="47"/>
      <c r="EQ495" s="47"/>
      <c r="ER495" s="47"/>
      <c r="ES495" s="47"/>
      <c r="ET495" s="47"/>
      <c r="EU495" s="47"/>
      <c r="EV495" s="47"/>
      <c r="EW495" s="47"/>
      <c r="EX495" s="47"/>
      <c r="EY495" s="47"/>
      <c r="EZ495" s="47"/>
    </row>
    <row r="496" spans="1:156" ht="15" customHeight="1">
      <c r="A496" s="44"/>
      <c r="B496" s="44"/>
      <c r="C496" s="44"/>
      <c r="D496" s="44"/>
      <c r="E496" s="44"/>
      <c r="F496" s="44"/>
      <c r="G496" s="44"/>
      <c r="H496" s="44"/>
      <c r="I496" s="44"/>
      <c r="J496" s="44"/>
      <c r="K496" s="44"/>
      <c r="L496" s="44"/>
      <c r="M496" s="44"/>
      <c r="N496" s="44"/>
      <c r="O496" s="44"/>
      <c r="P496" s="44"/>
      <c r="Q496" s="44"/>
      <c r="R496" s="44"/>
      <c r="S496" s="44"/>
      <c r="T496" s="44"/>
      <c r="U496" s="44"/>
      <c r="V496" s="44"/>
      <c r="W496" s="44"/>
      <c r="X496" s="44"/>
      <c r="Y496" s="44"/>
      <c r="Z496" s="44"/>
      <c r="AA496" s="44"/>
      <c r="AB496" s="44"/>
      <c r="AC496" s="44"/>
      <c r="AD496" s="44"/>
      <c r="AE496" s="44"/>
      <c r="AF496" s="44"/>
      <c r="AG496" s="44"/>
      <c r="AH496" s="44"/>
      <c r="AI496" s="44"/>
      <c r="AJ496" s="44"/>
      <c r="AK496" s="44"/>
      <c r="AL496" s="44"/>
      <c r="AM496" s="44"/>
      <c r="AN496" s="44"/>
      <c r="AO496" s="44"/>
      <c r="AP496" s="44"/>
      <c r="AQ496" s="44"/>
      <c r="AR496" s="44"/>
      <c r="AS496" s="44"/>
      <c r="AT496" s="44"/>
      <c r="AU496" s="44"/>
      <c r="AV496" s="44"/>
      <c r="AY496" s="48">
        <v>2019</v>
      </c>
      <c r="AZ496" s="43" t="e">
        <f>SUMIFS('[1]III. Quarters Since Disburse'!$BL:$BL,'[1]III. Quarters Since Disburse'!$AN:$AN,'Report June'!$AY496,'[1]III. Quarters Since Disburse'!$AO:$AO,'Report June'!AZ$492)</f>
        <v>#VALUE!</v>
      </c>
      <c r="BA496" s="43" t="e">
        <f>SUMIFS('[1]III. Quarters Since Disburse'!$BL:$BL,'[1]III. Quarters Since Disburse'!$AN:$AN,'Report June'!$AY496,'[1]III. Quarters Since Disburse'!$AO:$AO,'Report June'!BA$492)</f>
        <v>#VALUE!</v>
      </c>
      <c r="BB496" s="43" t="e">
        <f>SUMIFS('[1]III. Quarters Since Disburse'!$BL:$BL,'[1]III. Quarters Since Disburse'!$AN:$AN,'Report June'!$AY496,'[1]III. Quarters Since Disburse'!$AO:$AO,'Report June'!BB$492)</f>
        <v>#VALUE!</v>
      </c>
      <c r="BC496" s="43" t="e">
        <f>SUMIFS('[1]III. Quarters Since Disburse'!$BL:$BL,'[1]III. Quarters Since Disburse'!$AN:$AN,'Report June'!$AY496,'[1]III. Quarters Since Disburse'!$AO:$AO,'Report June'!BC$492)</f>
        <v>#VALUE!</v>
      </c>
      <c r="BD496" s="43" t="e">
        <f>SUMIFS('[1]III. Quarters Since Disburse'!$BL:$BL,'[1]III. Quarters Since Disburse'!$AN:$AN,'Report June'!$AY496,'[1]III. Quarters Since Disburse'!$AO:$AO,'Report June'!BD$492)</f>
        <v>#VALUE!</v>
      </c>
      <c r="BE496" s="43" t="e">
        <f>SUMIFS('[1]III. Quarters Since Disburse'!$BL:$BL,'[1]III. Quarters Since Disburse'!$AN:$AN,'Report June'!$AY496,'[1]III. Quarters Since Disburse'!$AO:$AO,'Report June'!BE$492)</f>
        <v>#VALUE!</v>
      </c>
      <c r="BF496" s="43" t="e">
        <f>SUMIFS('[1]III. Quarters Since Disburse'!$BL:$BL,'[1]III. Quarters Since Disburse'!$AN:$AN,'Report June'!$AY496,'[1]III. Quarters Since Disburse'!$AO:$AO,'Report June'!BF$492)</f>
        <v>#VALUE!</v>
      </c>
      <c r="BG496" s="43" t="e">
        <f>SUMIFS('[1]III. Quarters Since Disburse'!$BL:$BL,'[1]III. Quarters Since Disburse'!$AN:$AN,'Report June'!$AY496,'[1]III. Quarters Since Disburse'!$AO:$AO,'Report June'!BG$492)</f>
        <v>#VALUE!</v>
      </c>
      <c r="BH496" s="43" t="e">
        <f>SUMIFS('[1]III. Quarters Since Disburse'!$BL:$BL,'[1]III. Quarters Since Disburse'!$AN:$AN,'Report June'!$AY496,'[1]III. Quarters Since Disburse'!$AO:$AO,'Report June'!BH$492)</f>
        <v>#VALUE!</v>
      </c>
      <c r="BI496" s="43" t="e">
        <f>SUMIFS('[1]III. Quarters Since Disburse'!$BL:$BL,'[1]III. Quarters Since Disburse'!$AN:$AN,'Report June'!$AY496,'[1]III. Quarters Since Disburse'!$AO:$AO,'Report June'!BI$492)</f>
        <v>#VALUE!</v>
      </c>
      <c r="BJ496" s="43" t="e">
        <f>SUMIFS('[1]III. Quarters Since Disburse'!$BL:$BL,'[1]III. Quarters Since Disburse'!$AN:$AN,'Report June'!$AY496,'[1]III. Quarters Since Disburse'!$AO:$AO,'Report June'!BJ$492)</f>
        <v>#VALUE!</v>
      </c>
      <c r="BK496" s="43" t="e">
        <f>SUMIFS('[1]III. Quarters Since Disburse'!$BL:$BL,'[1]III. Quarters Since Disburse'!$AN:$AN,'Report June'!$AY496,'[1]III. Quarters Since Disburse'!$AO:$AO,'Report June'!BK$492)</f>
        <v>#VALUE!</v>
      </c>
      <c r="BL496" s="43" t="e">
        <f>SUMIFS('[1]III. Quarters Since Disburse'!$BL:$BL,'[1]III. Quarters Since Disburse'!$AN:$AN,'Report June'!$AY496,'[1]III. Quarters Since Disburse'!$AO:$AO,'Report June'!BL$492)</f>
        <v>#VALUE!</v>
      </c>
      <c r="BM496" s="43" t="e">
        <f>SUMIFS('[1]III. Quarters Since Disburse'!$BL:$BL,'[1]III. Quarters Since Disburse'!$AN:$AN,'Report June'!$AY496,'[1]III. Quarters Since Disburse'!$AO:$AO,'Report June'!BM$492)</f>
        <v>#VALUE!</v>
      </c>
      <c r="BN496" s="43" t="e">
        <f>SUMIFS('[1]III. Quarters Since Disburse'!$BL:$BL,'[1]III. Quarters Since Disburse'!$AN:$AN,'Report June'!$AY496,'[1]III. Quarters Since Disburse'!$AO:$AO,'Report June'!BN$492)</f>
        <v>#VALUE!</v>
      </c>
      <c r="BO496" s="43" t="e">
        <f>SUMIFS('[1]III. Quarters Since Disburse'!$BL:$BL,'[1]III. Quarters Since Disburse'!$AN:$AN,'Report June'!$AY496,'[1]III. Quarters Since Disburse'!$AO:$AO,'Report June'!BO$492)</f>
        <v>#VALUE!</v>
      </c>
      <c r="BP496" s="43" t="e">
        <f>SUMIFS('[1]III. Quarters Since Disburse'!$BL:$BL,'[1]III. Quarters Since Disburse'!$AN:$AN,'Report June'!$AY496,'[1]III. Quarters Since Disburse'!$AO:$AO,'Report June'!BP$492)</f>
        <v>#VALUE!</v>
      </c>
      <c r="BQ496" s="43" t="e">
        <f>SUMIFS('[1]III. Quarters Since Disburse'!$BL:$BL,'[1]III. Quarters Since Disburse'!$AN:$AN,'Report June'!$AY496,'[1]III. Quarters Since Disburse'!$AO:$AO,'Report June'!BQ$492)</f>
        <v>#VALUE!</v>
      </c>
      <c r="BR496" s="43" t="e">
        <f>SUMIFS('[1]III. Quarters Since Disburse'!$BL:$BL,'[1]III. Quarters Since Disburse'!$AN:$AN,'Report June'!$AY496,'[1]III. Quarters Since Disburse'!$AO:$AO,'Report June'!BR$492)</f>
        <v>#VALUE!</v>
      </c>
      <c r="BS496" s="43" t="e">
        <f>SUMIFS('[1]III. Quarters Since Disburse'!$BL:$BL,'[1]III. Quarters Since Disburse'!$AN:$AN,'Report June'!$AY496,'[1]III. Quarters Since Disburse'!$AO:$AO,'Report June'!BS$492)</f>
        <v>#VALUE!</v>
      </c>
      <c r="BT496" s="43" t="e">
        <f>SUMIFS('[1]III. Quarters Since Disburse'!$BL:$BL,'[1]III. Quarters Since Disburse'!$AN:$AN,'Report June'!$AY496,'[1]III. Quarters Since Disburse'!$AO:$AO,'Report June'!BT$492)</f>
        <v>#VALUE!</v>
      </c>
      <c r="BU496" s="43" t="e">
        <f>SUMIFS('[1]III. Quarters Since Disburse'!$BL:$BL,'[1]III. Quarters Since Disburse'!$AN:$AN,'Report June'!$AY496,'[1]III. Quarters Since Disburse'!$AO:$AO,'Report June'!BU$492)</f>
        <v>#VALUE!</v>
      </c>
      <c r="BV496" s="43"/>
      <c r="BW496" s="43"/>
      <c r="BX496" s="43"/>
      <c r="BY496" s="43"/>
      <c r="BZ496" s="43"/>
      <c r="CA496" s="43"/>
      <c r="CB496" s="43"/>
      <c r="CC496" s="43"/>
      <c r="CD496" s="43"/>
      <c r="CE496" s="43"/>
      <c r="CF496" s="43"/>
      <c r="CG496" s="43"/>
      <c r="CH496" s="52"/>
      <c r="CI496" s="52"/>
      <c r="CJ496" s="52"/>
      <c r="CK496" s="43"/>
      <c r="CL496" s="43"/>
      <c r="CM496" s="43"/>
      <c r="CN496" s="43"/>
      <c r="CO496" s="43"/>
      <c r="CP496" s="43"/>
      <c r="CQ496" s="43"/>
      <c r="CR496" s="43"/>
      <c r="CS496" s="43"/>
      <c r="CT496" s="43"/>
      <c r="CU496" s="43"/>
      <c r="CV496" s="43"/>
      <c r="CW496" s="43"/>
      <c r="CX496" s="43"/>
      <c r="CY496" s="43"/>
      <c r="CZ496" s="43"/>
      <c r="DA496" s="43"/>
      <c r="DB496" s="43"/>
      <c r="DC496" s="43"/>
      <c r="DD496" s="43"/>
      <c r="DE496" s="43"/>
      <c r="DF496" s="43"/>
      <c r="DG496" s="43"/>
      <c r="DH496" s="43"/>
      <c r="DI496" s="43"/>
      <c r="DJ496" s="43"/>
      <c r="DK496" s="43"/>
      <c r="DL496" s="43"/>
      <c r="DM496" s="43"/>
      <c r="DN496" s="43"/>
      <c r="DO496" s="43"/>
      <c r="DP496" s="43"/>
      <c r="DQ496" s="43"/>
      <c r="DR496" s="43"/>
      <c r="DS496" s="43"/>
      <c r="DT496" s="43"/>
      <c r="DU496" s="43"/>
      <c r="DV496" s="43"/>
      <c r="DW496" s="43"/>
      <c r="DX496" s="43"/>
      <c r="DY496" s="43"/>
      <c r="DZ496" s="43"/>
      <c r="EA496" s="43"/>
      <c r="EB496" s="43"/>
      <c r="EC496" s="43"/>
      <c r="ED496" s="43"/>
      <c r="EE496" s="43"/>
      <c r="EF496" s="43"/>
      <c r="EG496" s="43"/>
      <c r="EH496" s="43"/>
      <c r="EI496" s="43"/>
      <c r="EJ496" s="43"/>
      <c r="EK496" s="43"/>
      <c r="EL496" s="43"/>
      <c r="EM496" s="43"/>
      <c r="EN496" s="43"/>
      <c r="EO496" s="43"/>
      <c r="EP496" s="43"/>
      <c r="EQ496" s="43"/>
      <c r="ER496" s="43"/>
      <c r="ES496" s="43"/>
      <c r="ET496" s="43"/>
      <c r="EU496" s="43"/>
      <c r="EV496" s="43"/>
      <c r="EW496" s="43"/>
      <c r="EX496" s="43"/>
      <c r="EY496" s="43"/>
      <c r="EZ496" s="43"/>
    </row>
    <row r="497" spans="1:156" ht="15" customHeight="1">
      <c r="A497" s="44"/>
      <c r="B497" s="44"/>
      <c r="C497" s="44"/>
      <c r="D497" s="44"/>
      <c r="E497" s="44"/>
      <c r="F497" s="44"/>
      <c r="G497" s="44"/>
      <c r="H497" s="44"/>
      <c r="I497" s="44"/>
      <c r="J497" s="44"/>
      <c r="K497" s="44"/>
      <c r="L497" s="44"/>
      <c r="M497" s="44"/>
      <c r="N497" s="44"/>
      <c r="O497" s="44"/>
      <c r="P497" s="44"/>
      <c r="Q497" s="44"/>
      <c r="R497" s="44"/>
      <c r="S497" s="44"/>
      <c r="T497" s="44"/>
      <c r="U497" s="44"/>
      <c r="V497" s="44"/>
      <c r="W497" s="44"/>
      <c r="X497" s="44"/>
      <c r="Y497" s="44"/>
      <c r="Z497" s="44"/>
      <c r="AA497" s="44"/>
      <c r="AB497" s="44"/>
      <c r="AC497" s="44"/>
      <c r="AD497" s="44"/>
      <c r="AE497" s="44"/>
      <c r="AF497" s="44"/>
      <c r="AG497" s="44"/>
      <c r="AH497" s="44"/>
      <c r="AI497" s="44"/>
      <c r="AJ497" s="44"/>
      <c r="AK497" s="44"/>
      <c r="AL497" s="44"/>
      <c r="AM497" s="44"/>
      <c r="AN497" s="44"/>
      <c r="AO497" s="44"/>
      <c r="AP497" s="44"/>
      <c r="AQ497" s="44"/>
      <c r="AR497" s="44"/>
      <c r="AS497" s="44"/>
      <c r="AT497" s="44"/>
      <c r="AU497" s="44"/>
      <c r="AV497" s="44"/>
      <c r="AY497" s="48">
        <v>2020</v>
      </c>
      <c r="AZ497" s="43" t="e">
        <f>SUMIFS('[1]III. Quarters Since Disburse'!$BL:$BL,'[1]III. Quarters Since Disburse'!$AN:$AN,'Report June'!$AY497,'[1]III. Quarters Since Disburse'!$AO:$AO,'Report June'!AZ$492)</f>
        <v>#VALUE!</v>
      </c>
      <c r="BA497" s="43" t="e">
        <f>SUMIFS('[1]III. Quarters Since Disburse'!$BL:$BL,'[1]III. Quarters Since Disburse'!$AN:$AN,'Report June'!$AY497,'[1]III. Quarters Since Disburse'!$AO:$AO,'Report June'!BA$492)</f>
        <v>#VALUE!</v>
      </c>
      <c r="BB497" s="43" t="e">
        <f>SUMIFS('[1]III. Quarters Since Disburse'!$BL:$BL,'[1]III. Quarters Since Disburse'!$AN:$AN,'Report June'!$AY497,'[1]III. Quarters Since Disburse'!$AO:$AO,'Report June'!BB$492)</f>
        <v>#VALUE!</v>
      </c>
      <c r="BC497" s="43" t="e">
        <f>SUMIFS('[1]III. Quarters Since Disburse'!$BL:$BL,'[1]III. Quarters Since Disburse'!$AN:$AN,'Report June'!$AY497,'[1]III. Quarters Since Disburse'!$AO:$AO,'Report June'!BC$492)</f>
        <v>#VALUE!</v>
      </c>
      <c r="BD497" s="43" t="e">
        <f>SUMIFS('[1]III. Quarters Since Disburse'!$BL:$BL,'[1]III. Quarters Since Disburse'!$AN:$AN,'Report June'!$AY497,'[1]III. Quarters Since Disburse'!$AO:$AO,'Report June'!BD$492)</f>
        <v>#VALUE!</v>
      </c>
      <c r="BE497" s="43" t="e">
        <f>SUMIFS('[1]III. Quarters Since Disburse'!$BL:$BL,'[1]III. Quarters Since Disburse'!$AN:$AN,'Report June'!$AY497,'[1]III. Quarters Since Disburse'!$AO:$AO,'Report June'!BE$492)</f>
        <v>#VALUE!</v>
      </c>
      <c r="BF497" s="43" t="e">
        <f>SUMIFS('[1]III. Quarters Since Disburse'!$BL:$BL,'[1]III. Quarters Since Disburse'!$AN:$AN,'Report June'!$AY497,'[1]III. Quarters Since Disburse'!$AO:$AO,'Report June'!BF$492)</f>
        <v>#VALUE!</v>
      </c>
      <c r="BG497" s="43" t="e">
        <f>SUMIFS('[1]III. Quarters Since Disburse'!$BL:$BL,'[1]III. Quarters Since Disburse'!$AN:$AN,'Report June'!$AY497,'[1]III. Quarters Since Disburse'!$AO:$AO,'Report June'!BG$492)</f>
        <v>#VALUE!</v>
      </c>
      <c r="BH497" s="43" t="e">
        <f>SUMIFS('[1]III. Quarters Since Disburse'!$BL:$BL,'[1]III. Quarters Since Disburse'!$AN:$AN,'Report June'!$AY497,'[1]III. Quarters Since Disburse'!$AO:$AO,'Report June'!BH$492)</f>
        <v>#VALUE!</v>
      </c>
      <c r="BI497" s="43" t="e">
        <f>SUMIFS('[1]III. Quarters Since Disburse'!$BL:$BL,'[1]III. Quarters Since Disburse'!$AN:$AN,'Report June'!$AY497,'[1]III. Quarters Since Disburse'!$AO:$AO,'Report June'!BI$492)</f>
        <v>#VALUE!</v>
      </c>
      <c r="BJ497" s="43" t="e">
        <f>SUMIFS('[1]III. Quarters Since Disburse'!$BL:$BL,'[1]III. Quarters Since Disburse'!$AN:$AN,'Report June'!$AY497,'[1]III. Quarters Since Disburse'!$AO:$AO,'Report June'!BJ$492)</f>
        <v>#VALUE!</v>
      </c>
      <c r="BK497" s="43" t="e">
        <f>SUMIFS('[1]III. Quarters Since Disburse'!$BL:$BL,'[1]III. Quarters Since Disburse'!$AN:$AN,'Report June'!$AY497,'[1]III. Quarters Since Disburse'!$AO:$AO,'Report June'!BK$492)</f>
        <v>#VALUE!</v>
      </c>
      <c r="BL497" s="43" t="e">
        <f>SUMIFS('[1]III. Quarters Since Disburse'!$BL:$BL,'[1]III. Quarters Since Disburse'!$AN:$AN,'Report June'!$AY497,'[1]III. Quarters Since Disburse'!$AO:$AO,'Report June'!BL$492)</f>
        <v>#VALUE!</v>
      </c>
      <c r="BM497" s="43" t="e">
        <f>SUMIFS('[1]III. Quarters Since Disburse'!$BL:$BL,'[1]III. Quarters Since Disburse'!$AN:$AN,'Report June'!$AY497,'[1]III. Quarters Since Disburse'!$AO:$AO,'Report June'!BM$492)</f>
        <v>#VALUE!</v>
      </c>
      <c r="BN497" s="43" t="e">
        <f>SUMIFS('[1]III. Quarters Since Disburse'!$BL:$BL,'[1]III. Quarters Since Disburse'!$AN:$AN,'Report June'!$AY497,'[1]III. Quarters Since Disburse'!$AO:$AO,'Report June'!BN$492)</f>
        <v>#VALUE!</v>
      </c>
      <c r="BO497" s="43" t="e">
        <f>SUMIFS('[1]III. Quarters Since Disburse'!$BL:$BL,'[1]III. Quarters Since Disburse'!$AN:$AN,'Report June'!$AY497,'[1]III. Quarters Since Disburse'!$AO:$AO,'Report June'!BO$492)</f>
        <v>#VALUE!</v>
      </c>
      <c r="BP497" s="43" t="e">
        <f>SUMIFS('[1]III. Quarters Since Disburse'!$BL:$BL,'[1]III. Quarters Since Disburse'!$AN:$AN,'Report June'!$AY497,'[1]III. Quarters Since Disburse'!$AO:$AO,'Report June'!BP$492)</f>
        <v>#VALUE!</v>
      </c>
      <c r="BQ497" s="43" t="e">
        <f>SUMIFS('[1]III. Quarters Since Disburse'!$BL:$BL,'[1]III. Quarters Since Disburse'!$AN:$AN,'Report June'!$AY497,'[1]III. Quarters Since Disburse'!$AO:$AO,'Report June'!BQ$492)</f>
        <v>#VALUE!</v>
      </c>
      <c r="BR497" s="43"/>
      <c r="BS497" s="43"/>
      <c r="BT497" s="43"/>
      <c r="BU497" s="43"/>
      <c r="BV497" s="43"/>
      <c r="BW497" s="43"/>
      <c r="BX497" s="43"/>
      <c r="BY497" s="43"/>
      <c r="BZ497" s="43"/>
      <c r="CA497" s="43"/>
      <c r="CB497" s="43"/>
      <c r="CC497" s="43"/>
      <c r="CD497" s="43"/>
      <c r="CE497" s="43"/>
      <c r="CF497" s="43"/>
      <c r="CG497" s="43"/>
      <c r="CH497" s="43"/>
      <c r="CI497" s="43"/>
      <c r="CJ497" s="43"/>
      <c r="CK497" s="43"/>
      <c r="CL497" s="43"/>
      <c r="CM497" s="43"/>
      <c r="CN497" s="43"/>
      <c r="CO497" s="43"/>
      <c r="CP497" s="43"/>
      <c r="CQ497" s="43"/>
      <c r="CR497" s="43"/>
      <c r="CS497" s="43"/>
      <c r="CT497" s="43"/>
      <c r="CU497" s="43"/>
      <c r="CV497" s="43"/>
      <c r="CW497" s="43"/>
      <c r="CX497" s="43"/>
      <c r="CY497" s="43"/>
      <c r="CZ497" s="43"/>
      <c r="DA497" s="43"/>
      <c r="DB497" s="43"/>
      <c r="DC497" s="43"/>
      <c r="DD497" s="43"/>
      <c r="DE497" s="43"/>
      <c r="DF497" s="43"/>
      <c r="DG497" s="43"/>
      <c r="DH497" s="43"/>
      <c r="DI497" s="43"/>
      <c r="DJ497" s="43"/>
      <c r="DK497" s="43"/>
      <c r="DL497" s="43"/>
      <c r="DM497" s="43"/>
      <c r="DN497" s="43"/>
      <c r="DO497" s="43"/>
      <c r="DP497" s="43"/>
      <c r="DQ497" s="43"/>
      <c r="DR497" s="43"/>
      <c r="DS497" s="43"/>
      <c r="DT497" s="43"/>
      <c r="DU497" s="43"/>
      <c r="DV497" s="43"/>
      <c r="DW497" s="43"/>
      <c r="DX497" s="43"/>
      <c r="DY497" s="43"/>
      <c r="DZ497" s="43"/>
      <c r="EA497" s="43"/>
      <c r="EB497" s="43"/>
      <c r="EC497" s="43"/>
      <c r="ED497" s="43"/>
      <c r="EE497" s="43"/>
      <c r="EF497" s="43"/>
      <c r="EG497" s="43"/>
      <c r="EH497" s="43"/>
      <c r="EI497" s="43"/>
      <c r="EJ497" s="43"/>
      <c r="EK497" s="43"/>
      <c r="EL497" s="43"/>
      <c r="EM497" s="43"/>
      <c r="EN497" s="43"/>
      <c r="EO497" s="43"/>
      <c r="EP497" s="43"/>
      <c r="EQ497" s="43"/>
      <c r="ER497" s="43"/>
      <c r="ES497" s="43"/>
      <c r="ET497" s="43"/>
      <c r="EU497" s="43"/>
      <c r="EV497" s="43"/>
      <c r="EW497" s="43"/>
      <c r="EX497" s="43"/>
      <c r="EY497" s="43"/>
      <c r="EZ497" s="43"/>
    </row>
    <row r="498" spans="1:156" ht="15" customHeight="1">
      <c r="A498" s="44"/>
      <c r="B498" s="44"/>
      <c r="C498" s="44"/>
      <c r="D498" s="44"/>
      <c r="E498" s="44"/>
      <c r="F498" s="44"/>
      <c r="G498" s="44"/>
      <c r="H498" s="44"/>
      <c r="I498" s="44"/>
      <c r="J498" s="44"/>
      <c r="K498" s="44"/>
      <c r="L498" s="44"/>
      <c r="M498" s="44"/>
      <c r="N498" s="44"/>
      <c r="O498" s="44"/>
      <c r="P498" s="44"/>
      <c r="Q498" s="44"/>
      <c r="R498" s="44"/>
      <c r="S498" s="44"/>
      <c r="T498" s="44"/>
      <c r="U498" s="44"/>
      <c r="V498" s="44"/>
      <c r="W498" s="44"/>
      <c r="X498" s="44"/>
      <c r="Y498" s="44"/>
      <c r="Z498" s="44"/>
      <c r="AA498" s="44"/>
      <c r="AB498" s="44"/>
      <c r="AC498" s="44"/>
      <c r="AD498" s="44"/>
      <c r="AE498" s="44"/>
      <c r="AF498" s="44"/>
      <c r="AG498" s="44"/>
      <c r="AH498" s="44"/>
      <c r="AI498" s="44"/>
      <c r="AJ498" s="44"/>
      <c r="AK498" s="44"/>
      <c r="AL498" s="44"/>
      <c r="AM498" s="44"/>
      <c r="AN498" s="44"/>
      <c r="AO498" s="44"/>
      <c r="AP498" s="44"/>
      <c r="AQ498" s="44"/>
      <c r="AR498" s="44"/>
      <c r="AS498" s="44"/>
      <c r="AT498" s="44"/>
      <c r="AU498" s="44"/>
      <c r="AV498" s="44"/>
      <c r="AY498" s="48">
        <v>2021</v>
      </c>
      <c r="AZ498" s="43" t="e">
        <f>SUMIFS('[1]III. Quarters Since Disburse'!$BL:$BL,'[1]III. Quarters Since Disburse'!$AN:$AN,'Report June'!$AY498,'[1]III. Quarters Since Disburse'!$AO:$AO,'Report June'!AZ$492)</f>
        <v>#VALUE!</v>
      </c>
      <c r="BA498" s="43" t="e">
        <f>SUMIFS('[1]III. Quarters Since Disburse'!$BL:$BL,'[1]III. Quarters Since Disburse'!$AN:$AN,'Report June'!$AY498,'[1]III. Quarters Since Disburse'!$AO:$AO,'Report June'!BA$492)</f>
        <v>#VALUE!</v>
      </c>
      <c r="BB498" s="43" t="e">
        <f>SUMIFS('[1]III. Quarters Since Disburse'!$BL:$BL,'[1]III. Quarters Since Disburse'!$AN:$AN,'Report June'!$AY498,'[1]III. Quarters Since Disburse'!$AO:$AO,'Report June'!BB$492)</f>
        <v>#VALUE!</v>
      </c>
      <c r="BC498" s="43" t="e">
        <f>SUMIFS('[1]III. Quarters Since Disburse'!$BL:$BL,'[1]III. Quarters Since Disburse'!$AN:$AN,'Report June'!$AY498,'[1]III. Quarters Since Disburse'!$AO:$AO,'Report June'!BC$492)</f>
        <v>#VALUE!</v>
      </c>
      <c r="BD498" s="43" t="e">
        <f>SUMIFS('[1]III. Quarters Since Disburse'!$BL:$BL,'[1]III. Quarters Since Disburse'!$AN:$AN,'Report June'!$AY498,'[1]III. Quarters Since Disburse'!$AO:$AO,'Report June'!BD$492)</f>
        <v>#VALUE!</v>
      </c>
      <c r="BE498" s="43" t="e">
        <f>SUMIFS('[1]III. Quarters Since Disburse'!$BL:$BL,'[1]III. Quarters Since Disburse'!$AN:$AN,'Report June'!$AY498,'[1]III. Quarters Since Disburse'!$AO:$AO,'Report June'!BE$492)</f>
        <v>#VALUE!</v>
      </c>
      <c r="BF498" s="43" t="e">
        <f>SUMIFS('[1]III. Quarters Since Disburse'!$BL:$BL,'[1]III. Quarters Since Disburse'!$AN:$AN,'Report June'!$AY498,'[1]III. Quarters Since Disburse'!$AO:$AO,'Report June'!BF$492)</f>
        <v>#VALUE!</v>
      </c>
      <c r="BG498" s="43" t="e">
        <f>SUMIFS('[1]III. Quarters Since Disburse'!$BL:$BL,'[1]III. Quarters Since Disburse'!$AN:$AN,'Report June'!$AY498,'[1]III. Quarters Since Disburse'!$AO:$AO,'Report June'!BG$492)</f>
        <v>#VALUE!</v>
      </c>
      <c r="BH498" s="43" t="e">
        <f>SUMIFS('[1]III. Quarters Since Disburse'!$BL:$BL,'[1]III. Quarters Since Disburse'!$AN:$AN,'Report June'!$AY498,'[1]III. Quarters Since Disburse'!$AO:$AO,'Report June'!BH$492)</f>
        <v>#VALUE!</v>
      </c>
      <c r="BI498" s="43" t="e">
        <f>SUMIFS('[1]III. Quarters Since Disburse'!$BL:$BL,'[1]III. Quarters Since Disburse'!$AN:$AN,'Report June'!$AY498,'[1]III. Quarters Since Disburse'!$AO:$AO,'Report June'!BI$492)</f>
        <v>#VALUE!</v>
      </c>
      <c r="BJ498" s="43" t="e">
        <f>SUMIFS('[1]III. Quarters Since Disburse'!$BL:$BL,'[1]III. Quarters Since Disburse'!$AN:$AN,'Report June'!$AY498,'[1]III. Quarters Since Disburse'!$AO:$AO,'Report June'!BJ$492)</f>
        <v>#VALUE!</v>
      </c>
      <c r="BK498" s="43" t="e">
        <f>SUMIFS('[1]III. Quarters Since Disburse'!$BL:$BL,'[1]III. Quarters Since Disburse'!$AN:$AN,'Report June'!$AY498,'[1]III. Quarters Since Disburse'!$AO:$AO,'Report June'!BK$492)</f>
        <v>#VALUE!</v>
      </c>
      <c r="BL498" s="43" t="e">
        <f>SUMIFS('[1]III. Quarters Since Disburse'!$BL:$BL,'[1]III. Quarters Since Disburse'!$AN:$AN,'Report June'!$AY498,'[1]III. Quarters Since Disburse'!$AO:$AO,'Report June'!BL$492)</f>
        <v>#VALUE!</v>
      </c>
      <c r="BM498" s="43" t="e">
        <f>SUMIFS('[1]III. Quarters Since Disburse'!$BL:$BL,'[1]III. Quarters Since Disburse'!$AN:$AN,'Report June'!$AY498,'[1]III. Quarters Since Disburse'!$AO:$AO,'Report June'!BM$492)</f>
        <v>#VALUE!</v>
      </c>
      <c r="BN498" s="43"/>
      <c r="BO498" s="43"/>
      <c r="BP498" s="43"/>
      <c r="BQ498" s="43"/>
      <c r="BR498" s="43"/>
      <c r="BS498" s="43"/>
      <c r="BT498" s="43"/>
      <c r="BU498" s="43"/>
      <c r="BV498" s="43"/>
      <c r="BW498" s="43"/>
      <c r="BX498" s="43"/>
      <c r="BY498" s="43"/>
      <c r="BZ498" s="43"/>
      <c r="CA498" s="43"/>
      <c r="CB498" s="43"/>
      <c r="CC498" s="43"/>
      <c r="CD498" s="43"/>
      <c r="CE498" s="43"/>
      <c r="CF498" s="43"/>
      <c r="CG498" s="43"/>
      <c r="CH498" s="43"/>
      <c r="CI498" s="43"/>
      <c r="CJ498" s="43"/>
      <c r="CK498" s="43"/>
      <c r="CL498" s="43"/>
      <c r="CM498" s="43"/>
      <c r="CN498" s="43"/>
      <c r="CO498" s="43"/>
      <c r="CP498" s="43"/>
      <c r="CQ498" s="43"/>
      <c r="CR498" s="43"/>
      <c r="CS498" s="43"/>
      <c r="CT498" s="43"/>
      <c r="CU498" s="43"/>
      <c r="CV498" s="43"/>
      <c r="CW498" s="43"/>
      <c r="CX498" s="43"/>
      <c r="CY498" s="43"/>
      <c r="CZ498" s="43"/>
      <c r="DA498" s="43"/>
      <c r="DB498" s="43"/>
      <c r="DC498" s="43"/>
      <c r="DD498" s="43"/>
      <c r="DE498" s="43"/>
      <c r="DF498" s="43"/>
      <c r="DG498" s="43"/>
      <c r="DH498" s="43"/>
      <c r="DI498" s="43"/>
      <c r="DJ498" s="43"/>
      <c r="DK498" s="43"/>
      <c r="DL498" s="43"/>
      <c r="DM498" s="43"/>
      <c r="DN498" s="43"/>
      <c r="DO498" s="43"/>
      <c r="DP498" s="43"/>
      <c r="DQ498" s="43"/>
      <c r="DR498" s="43"/>
      <c r="DS498" s="43"/>
      <c r="DT498" s="43"/>
      <c r="DU498" s="43"/>
      <c r="DV498" s="43"/>
      <c r="DW498" s="43"/>
      <c r="DX498" s="43"/>
      <c r="DY498" s="43"/>
      <c r="DZ498" s="43"/>
      <c r="EA498" s="43"/>
      <c r="EB498" s="43"/>
      <c r="EC498" s="43"/>
      <c r="ED498" s="43"/>
      <c r="EE498" s="43"/>
      <c r="EF498" s="43"/>
      <c r="EG498" s="43"/>
      <c r="EH498" s="43"/>
      <c r="EI498" s="43"/>
      <c r="EJ498" s="43"/>
      <c r="EK498" s="43"/>
      <c r="EL498" s="43"/>
      <c r="EM498" s="43"/>
      <c r="EN498" s="43"/>
      <c r="EO498" s="43"/>
      <c r="EP498" s="43"/>
      <c r="EQ498" s="43"/>
      <c r="ER498" s="43"/>
      <c r="ES498" s="43"/>
      <c r="ET498" s="43"/>
      <c r="EU498" s="43"/>
      <c r="EV498" s="43"/>
      <c r="EW498" s="43"/>
      <c r="EX498" s="43"/>
      <c r="EY498" s="43"/>
      <c r="EZ498" s="43"/>
    </row>
    <row r="499" spans="1:156" ht="15" customHeight="1">
      <c r="A499" s="44"/>
      <c r="B499" s="44"/>
      <c r="C499" s="44"/>
      <c r="D499" s="44"/>
      <c r="E499" s="44"/>
      <c r="F499" s="44"/>
      <c r="G499" s="44"/>
      <c r="H499" s="44"/>
      <c r="I499" s="44"/>
      <c r="J499" s="44"/>
      <c r="K499" s="44"/>
      <c r="L499" s="44"/>
      <c r="M499" s="44"/>
      <c r="N499" s="44"/>
      <c r="O499" s="44"/>
      <c r="P499" s="44"/>
      <c r="Q499" s="44"/>
      <c r="R499" s="44"/>
      <c r="S499" s="44"/>
      <c r="T499" s="44"/>
      <c r="U499" s="44"/>
      <c r="V499" s="44"/>
      <c r="W499" s="44"/>
      <c r="X499" s="44"/>
      <c r="Y499" s="44"/>
      <c r="Z499" s="44"/>
      <c r="AA499" s="44"/>
      <c r="AB499" s="44"/>
      <c r="AC499" s="44"/>
      <c r="AD499" s="44"/>
      <c r="AE499" s="44"/>
      <c r="AF499" s="44"/>
      <c r="AG499" s="44"/>
      <c r="AH499" s="44"/>
      <c r="AI499" s="44"/>
      <c r="AJ499" s="44"/>
      <c r="AK499" s="44"/>
      <c r="AL499" s="44"/>
      <c r="AM499" s="44"/>
      <c r="AN499" s="44"/>
      <c r="AO499" s="44"/>
      <c r="AP499" s="44"/>
      <c r="AQ499" s="44"/>
      <c r="AR499" s="44"/>
      <c r="AS499" s="44"/>
      <c r="AT499" s="44"/>
      <c r="AU499" s="44"/>
      <c r="AV499" s="44"/>
      <c r="AY499" s="48">
        <v>2022</v>
      </c>
      <c r="AZ499" s="43" t="e">
        <f>SUMIFS('[1]III. Quarters Since Disburse'!$BL:$BL,'[1]III. Quarters Since Disburse'!$AN:$AN,'Report June'!$AY499,'[1]III. Quarters Since Disburse'!$AO:$AO,'Report June'!AZ$492)</f>
        <v>#VALUE!</v>
      </c>
      <c r="BA499" s="43" t="e">
        <f>SUMIFS('[1]III. Quarters Since Disburse'!$BL:$BL,'[1]III. Quarters Since Disburse'!$AN:$AN,'Report June'!$AY499,'[1]III. Quarters Since Disburse'!$AO:$AO,'Report June'!BA$492)</f>
        <v>#VALUE!</v>
      </c>
      <c r="BB499" s="43" t="e">
        <f>SUMIFS('[1]III. Quarters Since Disburse'!$BL:$BL,'[1]III. Quarters Since Disburse'!$AN:$AN,'Report June'!$AY499,'[1]III. Quarters Since Disburse'!$AO:$AO,'Report June'!BB$492)</f>
        <v>#VALUE!</v>
      </c>
      <c r="BC499" s="43" t="e">
        <f>SUMIFS('[1]III. Quarters Since Disburse'!$BL:$BL,'[1]III. Quarters Since Disburse'!$AN:$AN,'Report June'!$AY499,'[1]III. Quarters Since Disburse'!$AO:$AO,'Report June'!BC$492)</f>
        <v>#VALUE!</v>
      </c>
      <c r="BD499" s="43" t="e">
        <f>SUMIFS('[1]III. Quarters Since Disburse'!$BL:$BL,'[1]III. Quarters Since Disburse'!$AN:$AN,'Report June'!$AY499,'[1]III. Quarters Since Disburse'!$AO:$AO,'Report June'!BD$492)</f>
        <v>#VALUE!</v>
      </c>
      <c r="BE499" s="43" t="e">
        <f>SUMIFS('[1]III. Quarters Since Disburse'!$BL:$BL,'[1]III. Quarters Since Disburse'!$AN:$AN,'Report June'!$AY499,'[1]III. Quarters Since Disburse'!$AO:$AO,'Report June'!BE$492)</f>
        <v>#VALUE!</v>
      </c>
      <c r="BF499" s="43" t="e">
        <f>SUMIFS('[1]III. Quarters Since Disburse'!$BL:$BL,'[1]III. Quarters Since Disburse'!$AN:$AN,'Report June'!$AY499,'[1]III. Quarters Since Disburse'!$AO:$AO,'Report June'!BF$492)</f>
        <v>#VALUE!</v>
      </c>
      <c r="BG499" s="43" t="e">
        <f>SUMIFS('[1]III. Quarters Since Disburse'!$BL:$BL,'[1]III. Quarters Since Disburse'!$AN:$AN,'Report June'!$AY499,'[1]III. Quarters Since Disburse'!$AO:$AO,'Report June'!BG$492)</f>
        <v>#VALUE!</v>
      </c>
      <c r="BH499" s="43" t="e">
        <f>SUMIFS('[1]III. Quarters Since Disburse'!$BL:$BL,'[1]III. Quarters Since Disburse'!$AN:$AN,'Report June'!$AY499,'[1]III. Quarters Since Disburse'!$AO:$AO,'Report June'!BH$492)</f>
        <v>#VALUE!</v>
      </c>
      <c r="BI499" s="43" t="e">
        <f>SUMIFS('[1]III. Quarters Since Disburse'!$BL:$BL,'[1]III. Quarters Since Disburse'!$AN:$AN,'Report June'!$AY499,'[1]III. Quarters Since Disburse'!$AO:$AO,'Report June'!BI$492)</f>
        <v>#VALUE!</v>
      </c>
      <c r="BJ499" s="43"/>
      <c r="BK499" s="43"/>
      <c r="BL499" s="43"/>
      <c r="BM499" s="43"/>
      <c r="BN499" s="43"/>
      <c r="BO499" s="43"/>
      <c r="BP499" s="43"/>
      <c r="BQ499" s="43"/>
      <c r="BR499" s="43"/>
      <c r="BS499" s="43"/>
      <c r="BT499" s="43"/>
      <c r="BU499" s="43"/>
      <c r="BV499" s="43"/>
      <c r="BW499" s="43"/>
      <c r="BX499" s="43"/>
      <c r="BY499" s="43"/>
      <c r="BZ499" s="43"/>
      <c r="CA499" s="43"/>
      <c r="CB499" s="43"/>
      <c r="CC499" s="43"/>
      <c r="CD499" s="43"/>
      <c r="CE499" s="43"/>
      <c r="CF499" s="43"/>
      <c r="CG499" s="43"/>
      <c r="CH499" s="43"/>
      <c r="CI499" s="43"/>
      <c r="CJ499" s="43"/>
      <c r="CK499" s="43"/>
      <c r="CL499" s="43"/>
      <c r="CM499" s="43"/>
      <c r="CN499" s="43"/>
      <c r="CO499" s="43"/>
      <c r="CP499" s="43"/>
      <c r="CQ499" s="43"/>
      <c r="CR499" s="43"/>
      <c r="CS499" s="43"/>
      <c r="CT499" s="43"/>
      <c r="CU499" s="43"/>
      <c r="CV499" s="43"/>
      <c r="CW499" s="43"/>
      <c r="CX499" s="43"/>
      <c r="CY499" s="43"/>
      <c r="CZ499" s="43"/>
      <c r="DA499" s="43"/>
      <c r="DB499" s="43"/>
      <c r="DC499" s="43"/>
      <c r="DD499" s="43"/>
      <c r="DE499" s="43"/>
      <c r="DF499" s="43"/>
      <c r="DG499" s="43"/>
      <c r="DH499" s="43"/>
      <c r="DI499" s="43"/>
      <c r="DJ499" s="43"/>
      <c r="DK499" s="43"/>
      <c r="DL499" s="43"/>
      <c r="DM499" s="43"/>
      <c r="DN499" s="43"/>
      <c r="DO499" s="43"/>
      <c r="DP499" s="43"/>
      <c r="DQ499" s="43"/>
      <c r="DR499" s="43"/>
      <c r="DS499" s="43"/>
      <c r="DT499" s="43"/>
      <c r="DU499" s="43"/>
      <c r="DV499" s="43"/>
      <c r="DW499" s="43"/>
      <c r="DX499" s="43"/>
      <c r="DY499" s="43"/>
      <c r="DZ499" s="43"/>
      <c r="EA499" s="43"/>
      <c r="EB499" s="43"/>
      <c r="EC499" s="43"/>
      <c r="ED499" s="43"/>
      <c r="EE499" s="43"/>
      <c r="EF499" s="43"/>
      <c r="EG499" s="43"/>
      <c r="EH499" s="43"/>
      <c r="EI499" s="43"/>
      <c r="EJ499" s="43"/>
      <c r="EK499" s="43"/>
      <c r="EL499" s="43"/>
      <c r="EM499" s="43"/>
      <c r="EN499" s="43"/>
      <c r="EO499" s="43"/>
      <c r="EP499" s="43"/>
      <c r="EQ499" s="43"/>
      <c r="ER499" s="43"/>
      <c r="ES499" s="43"/>
      <c r="ET499" s="43"/>
      <c r="EU499" s="43"/>
      <c r="EV499" s="43"/>
      <c r="EW499" s="43"/>
      <c r="EX499" s="43"/>
      <c r="EY499" s="43"/>
      <c r="EZ499" s="43"/>
    </row>
    <row r="500" spans="1:156" ht="15" customHeight="1">
      <c r="A500" s="44"/>
      <c r="B500" s="44"/>
      <c r="C500" s="44"/>
      <c r="D500" s="44"/>
      <c r="E500" s="44"/>
      <c r="F500" s="44"/>
      <c r="G500" s="44"/>
      <c r="H500" s="44"/>
      <c r="I500" s="44"/>
      <c r="J500" s="44"/>
      <c r="K500" s="44"/>
      <c r="L500" s="44"/>
      <c r="M500" s="44"/>
      <c r="N500" s="44"/>
      <c r="O500" s="44"/>
      <c r="P500" s="44"/>
      <c r="Q500" s="44"/>
      <c r="R500" s="44"/>
      <c r="S500" s="44"/>
      <c r="T500" s="44"/>
      <c r="U500" s="44"/>
      <c r="V500" s="44"/>
      <c r="W500" s="44"/>
      <c r="X500" s="44"/>
      <c r="Y500" s="44"/>
      <c r="Z500" s="44"/>
      <c r="AA500" s="44"/>
      <c r="AB500" s="44"/>
      <c r="AC500" s="44"/>
      <c r="AD500" s="44"/>
      <c r="AE500" s="44"/>
      <c r="AF500" s="44"/>
      <c r="AG500" s="44"/>
      <c r="AH500" s="44"/>
      <c r="AI500" s="44"/>
      <c r="AJ500" s="44"/>
      <c r="AK500" s="44"/>
      <c r="AL500" s="44"/>
      <c r="AM500" s="44"/>
      <c r="AN500" s="44"/>
      <c r="AO500" s="44"/>
      <c r="AP500" s="44"/>
      <c r="AQ500" s="44"/>
      <c r="AR500" s="44"/>
      <c r="AS500" s="44"/>
      <c r="AT500" s="44"/>
      <c r="AU500" s="44"/>
      <c r="AV500" s="44"/>
      <c r="AY500" s="48">
        <v>2023</v>
      </c>
      <c r="AZ500" s="43" t="e">
        <f>SUMIFS('[1]III. Quarters Since Disburse'!$BL:$BL,'[1]III. Quarters Since Disburse'!$AN:$AN,'Report June'!$AY500,'[1]III. Quarters Since Disburse'!$AO:$AO,'Report June'!AZ$492)</f>
        <v>#VALUE!</v>
      </c>
      <c r="BA500" s="43" t="e">
        <f>SUMIFS('[1]III. Quarters Since Disburse'!$BL:$BL,'[1]III. Quarters Since Disburse'!$AN:$AN,'Report June'!$AY500,'[1]III. Quarters Since Disburse'!$AO:$AO,'Report June'!BA$492)</f>
        <v>#VALUE!</v>
      </c>
      <c r="BB500" s="43" t="e">
        <f>SUMIFS('[1]III. Quarters Since Disburse'!$BL:$BL,'[1]III. Quarters Since Disburse'!$AN:$AN,'Report June'!$AY500,'[1]III. Quarters Since Disburse'!$AO:$AO,'Report June'!BB$492)</f>
        <v>#VALUE!</v>
      </c>
      <c r="BC500" s="43" t="e">
        <f>SUMIFS('[1]III. Quarters Since Disburse'!$BL:$BL,'[1]III. Quarters Since Disburse'!$AN:$AN,'Report June'!$AY500,'[1]III. Quarters Since Disburse'!$AO:$AO,'Report June'!BC$492)</f>
        <v>#VALUE!</v>
      </c>
      <c r="BD500" s="43" t="e">
        <f>SUMIFS('[1]III. Quarters Since Disburse'!$BL:$BL,'[1]III. Quarters Since Disburse'!$AN:$AN,'Report June'!$AY500,'[1]III. Quarters Since Disburse'!$AO:$AO,'Report June'!BD$492)</f>
        <v>#VALUE!</v>
      </c>
      <c r="BE500" s="43" t="e">
        <f>SUMIFS('[1]III. Quarters Since Disburse'!$BL:$BL,'[1]III. Quarters Since Disburse'!$AN:$AN,'Report June'!$AY500,'[1]III. Quarters Since Disburse'!$AO:$AO,'Report June'!BE$492)</f>
        <v>#VALUE!</v>
      </c>
      <c r="BF500" s="43"/>
      <c r="BG500" s="43"/>
      <c r="BH500" s="43"/>
      <c r="BI500" s="43"/>
      <c r="BJ500" s="43"/>
      <c r="BK500" s="43"/>
      <c r="BL500" s="43"/>
      <c r="BM500" s="43"/>
      <c r="BN500" s="43"/>
      <c r="BO500" s="43"/>
      <c r="BP500" s="43"/>
      <c r="BQ500" s="43"/>
      <c r="BR500" s="43"/>
      <c r="BS500" s="43"/>
      <c r="BT500" s="43"/>
      <c r="BU500" s="43"/>
      <c r="BV500" s="43"/>
      <c r="BW500" s="43"/>
      <c r="BX500" s="43"/>
      <c r="BY500" s="43"/>
      <c r="BZ500" s="43"/>
      <c r="CA500" s="43"/>
      <c r="CB500" s="43"/>
      <c r="CC500" s="43"/>
      <c r="CD500" s="43"/>
      <c r="CE500" s="43"/>
      <c r="CF500" s="43"/>
      <c r="CG500" s="43"/>
      <c r="CH500" s="43"/>
      <c r="CI500" s="43"/>
      <c r="CJ500" s="43"/>
      <c r="CK500" s="43"/>
      <c r="CL500" s="43"/>
      <c r="CM500" s="43"/>
      <c r="CN500" s="43"/>
      <c r="CO500" s="43"/>
      <c r="CP500" s="43"/>
      <c r="CQ500" s="43"/>
      <c r="CR500" s="43"/>
      <c r="CS500" s="43"/>
      <c r="CT500" s="43"/>
      <c r="CU500" s="43"/>
      <c r="CV500" s="43"/>
      <c r="CW500" s="43"/>
      <c r="CX500" s="43"/>
      <c r="CY500" s="43"/>
      <c r="CZ500" s="43"/>
      <c r="DA500" s="43"/>
      <c r="DB500" s="43"/>
      <c r="DC500" s="43"/>
      <c r="DD500" s="43"/>
      <c r="DE500" s="43"/>
      <c r="DF500" s="43"/>
      <c r="DG500" s="43"/>
      <c r="DH500" s="43"/>
      <c r="DI500" s="43"/>
      <c r="DJ500" s="43"/>
      <c r="DK500" s="43"/>
      <c r="DL500" s="43"/>
      <c r="DM500" s="43"/>
      <c r="DN500" s="43"/>
      <c r="DO500" s="43"/>
      <c r="DP500" s="43"/>
      <c r="DQ500" s="43"/>
      <c r="DR500" s="43"/>
      <c r="DS500" s="43"/>
      <c r="DT500" s="43"/>
      <c r="DU500" s="43"/>
      <c r="DV500" s="43"/>
      <c r="DW500" s="43"/>
      <c r="DX500" s="43"/>
      <c r="DY500" s="43"/>
      <c r="DZ500" s="43"/>
      <c r="EA500" s="43"/>
      <c r="EB500" s="43"/>
      <c r="EC500" s="43"/>
      <c r="ED500" s="43"/>
      <c r="EE500" s="43"/>
      <c r="EF500" s="43"/>
      <c r="EG500" s="43"/>
      <c r="EH500" s="43"/>
      <c r="EI500" s="43"/>
      <c r="EJ500" s="43"/>
      <c r="EK500" s="43"/>
      <c r="EL500" s="43"/>
      <c r="EM500" s="43"/>
      <c r="EN500" s="43"/>
      <c r="EO500" s="43"/>
      <c r="EP500" s="43"/>
      <c r="EQ500" s="43"/>
      <c r="ER500" s="43"/>
      <c r="ES500" s="43"/>
      <c r="ET500" s="43"/>
      <c r="EU500" s="43"/>
      <c r="EV500" s="43"/>
      <c r="EW500" s="43"/>
      <c r="EX500" s="43"/>
      <c r="EY500" s="43"/>
      <c r="EZ500" s="43"/>
    </row>
    <row r="501" spans="1:156" ht="15" customHeight="1">
      <c r="A501" s="44"/>
      <c r="B501" s="44"/>
      <c r="C501" s="44"/>
      <c r="D501" s="44"/>
      <c r="E501" s="44"/>
      <c r="F501" s="44"/>
      <c r="G501" s="44"/>
      <c r="H501" s="44"/>
      <c r="I501" s="44"/>
      <c r="J501" s="44"/>
      <c r="K501" s="44"/>
      <c r="L501" s="44"/>
      <c r="M501" s="44"/>
      <c r="N501" s="44"/>
      <c r="O501" s="44"/>
      <c r="P501" s="44"/>
      <c r="Q501" s="44"/>
      <c r="R501" s="44"/>
      <c r="S501" s="44"/>
      <c r="T501" s="44"/>
      <c r="U501" s="44"/>
      <c r="V501" s="44"/>
      <c r="W501" s="44"/>
      <c r="X501" s="44"/>
      <c r="Y501" s="44"/>
      <c r="Z501" s="44"/>
      <c r="AA501" s="44"/>
      <c r="AB501" s="44"/>
      <c r="AC501" s="44"/>
      <c r="AD501" s="44"/>
      <c r="AE501" s="44"/>
      <c r="AF501" s="44"/>
      <c r="AG501" s="44"/>
      <c r="AH501" s="44"/>
      <c r="AI501" s="44"/>
      <c r="AJ501" s="44"/>
      <c r="AK501" s="44"/>
      <c r="AL501" s="44"/>
      <c r="AM501" s="44"/>
      <c r="AN501" s="44"/>
      <c r="AO501" s="44"/>
      <c r="AP501" s="44"/>
      <c r="AQ501" s="44"/>
      <c r="AR501" s="44"/>
      <c r="AS501" s="44"/>
      <c r="AT501" s="44"/>
      <c r="AU501" s="44"/>
      <c r="AV501" s="44"/>
      <c r="CH501" s="43"/>
      <c r="CI501" s="43"/>
      <c r="CJ501" s="43"/>
      <c r="CK501" s="43"/>
      <c r="CL501" s="43"/>
      <c r="CM501" s="43"/>
      <c r="CN501" s="43"/>
      <c r="CO501" s="43"/>
      <c r="CP501" s="43"/>
      <c r="CQ501" s="43"/>
      <c r="CR501" s="43"/>
      <c r="CS501" s="43"/>
      <c r="CT501" s="43"/>
      <c r="CU501" s="43"/>
      <c r="CV501" s="43"/>
      <c r="CW501" s="43"/>
      <c r="CX501" s="43"/>
      <c r="CY501" s="43"/>
      <c r="CZ501" s="43"/>
      <c r="DA501" s="43"/>
      <c r="DB501" s="43"/>
      <c r="DC501" s="43"/>
      <c r="DD501" s="43"/>
      <c r="DE501" s="43"/>
      <c r="DF501" s="43"/>
      <c r="DG501" s="43"/>
      <c r="DH501" s="43"/>
      <c r="DI501" s="43"/>
      <c r="DJ501" s="43"/>
      <c r="DK501" s="43"/>
      <c r="DL501" s="43"/>
      <c r="DM501" s="43"/>
      <c r="DN501" s="43"/>
      <c r="DO501" s="43"/>
      <c r="DP501" s="43"/>
      <c r="DQ501" s="43"/>
      <c r="DR501" s="43"/>
      <c r="DS501" s="43"/>
      <c r="DT501" s="43"/>
      <c r="DU501" s="43"/>
      <c r="DV501" s="43"/>
      <c r="DW501" s="43"/>
      <c r="DX501" s="43"/>
      <c r="DY501" s="43"/>
      <c r="DZ501" s="43"/>
      <c r="EA501" s="43"/>
      <c r="EB501" s="43"/>
      <c r="EC501" s="43"/>
      <c r="ED501" s="43"/>
      <c r="EE501" s="43"/>
      <c r="EF501" s="43"/>
      <c r="EG501" s="43"/>
      <c r="EH501" s="43"/>
      <c r="EI501" s="43"/>
      <c r="EJ501" s="43"/>
      <c r="EK501" s="43"/>
      <c r="EL501" s="43"/>
      <c r="EM501" s="43"/>
      <c r="EN501" s="43"/>
      <c r="EO501" s="43"/>
      <c r="EP501" s="43"/>
      <c r="EQ501" s="43"/>
      <c r="ER501" s="43"/>
      <c r="ES501" s="43"/>
      <c r="ET501" s="43"/>
      <c r="EU501" s="43"/>
      <c r="EV501" s="43"/>
      <c r="EW501" s="43"/>
      <c r="EX501" s="43"/>
      <c r="EY501" s="43"/>
      <c r="EZ501" s="43"/>
    </row>
    <row r="502" spans="1:156" ht="15" customHeight="1">
      <c r="A502" s="44"/>
      <c r="B502" s="44"/>
      <c r="C502" s="44"/>
      <c r="D502" s="44"/>
      <c r="E502" s="44"/>
      <c r="F502" s="44"/>
      <c r="G502" s="44"/>
      <c r="H502" s="44"/>
      <c r="I502" s="44"/>
      <c r="J502" s="44"/>
      <c r="K502" s="44"/>
      <c r="L502" s="44"/>
      <c r="M502" s="44"/>
      <c r="N502" s="44"/>
      <c r="O502" s="44"/>
      <c r="P502" s="44"/>
      <c r="Q502" s="44"/>
      <c r="R502" s="44"/>
      <c r="S502" s="44"/>
      <c r="T502" s="44"/>
      <c r="U502" s="44"/>
      <c r="V502" s="44"/>
      <c r="W502" s="44"/>
      <c r="X502" s="44"/>
      <c r="Y502" s="44"/>
      <c r="Z502" s="44"/>
      <c r="AA502" s="44"/>
      <c r="AB502" s="44"/>
      <c r="AC502" s="44"/>
      <c r="AD502" s="44"/>
      <c r="AE502" s="44"/>
      <c r="AF502" s="44"/>
      <c r="AG502" s="44"/>
      <c r="AH502" s="44"/>
      <c r="AI502" s="44"/>
      <c r="AJ502" s="44"/>
      <c r="AK502" s="44"/>
      <c r="AL502" s="44"/>
      <c r="AM502" s="44"/>
      <c r="AN502" s="44"/>
      <c r="AO502" s="44"/>
      <c r="AP502" s="44"/>
      <c r="AQ502" s="44"/>
      <c r="AR502" s="44"/>
      <c r="AS502" s="44"/>
      <c r="AT502" s="44"/>
      <c r="AU502" s="44"/>
      <c r="AV502" s="44"/>
      <c r="AY502" s="54" t="s">
        <v>87</v>
      </c>
      <c r="AZ502" s="49">
        <v>1</v>
      </c>
      <c r="BA502" s="49">
        <v>2</v>
      </c>
      <c r="BB502" s="49">
        <v>3</v>
      </c>
      <c r="BC502" s="49">
        <v>4</v>
      </c>
      <c r="BD502" s="49">
        <v>5</v>
      </c>
      <c r="BE502" s="49">
        <v>6</v>
      </c>
      <c r="BF502" s="49">
        <v>7</v>
      </c>
      <c r="BG502" s="49">
        <v>8</v>
      </c>
      <c r="BH502" s="49">
        <v>9</v>
      </c>
      <c r="BI502" s="49">
        <v>10</v>
      </c>
      <c r="BJ502" s="49">
        <v>11</v>
      </c>
      <c r="BK502" s="49">
        <v>12</v>
      </c>
      <c r="BL502" s="49">
        <v>13</v>
      </c>
      <c r="BM502" s="49">
        <v>14</v>
      </c>
      <c r="BN502" s="49">
        <v>15</v>
      </c>
      <c r="BO502" s="49">
        <v>16</v>
      </c>
      <c r="BP502" s="49">
        <v>17</v>
      </c>
      <c r="BQ502" s="49">
        <v>18</v>
      </c>
      <c r="BR502" s="49">
        <v>19</v>
      </c>
      <c r="BS502" s="49">
        <v>20</v>
      </c>
      <c r="BT502" s="49">
        <v>21</v>
      </c>
      <c r="BU502" s="49">
        <v>22</v>
      </c>
      <c r="BV502" s="49">
        <v>23</v>
      </c>
      <c r="BW502" s="49">
        <v>24</v>
      </c>
      <c r="BX502" s="49">
        <v>25</v>
      </c>
      <c r="BY502" s="49">
        <v>26</v>
      </c>
      <c r="BZ502" s="49">
        <v>27</v>
      </c>
      <c r="CA502" s="49">
        <v>28</v>
      </c>
      <c r="CB502" s="49">
        <v>29</v>
      </c>
      <c r="CC502" s="49">
        <v>30</v>
      </c>
      <c r="CD502" s="49">
        <v>31</v>
      </c>
      <c r="CE502" s="49">
        <v>32</v>
      </c>
      <c r="CF502" s="49">
        <v>33</v>
      </c>
      <c r="CG502" s="49">
        <v>34</v>
      </c>
      <c r="CH502" s="43"/>
      <c r="CI502" s="43"/>
      <c r="CJ502" s="43"/>
      <c r="CK502" s="43"/>
      <c r="CL502" s="43"/>
      <c r="CM502" s="43"/>
      <c r="CN502" s="43"/>
      <c r="CO502" s="43"/>
      <c r="CP502" s="43"/>
      <c r="CQ502" s="43"/>
      <c r="CR502" s="43"/>
      <c r="CS502" s="43"/>
      <c r="CT502" s="43"/>
      <c r="CU502" s="43"/>
      <c r="CV502" s="43"/>
      <c r="CW502" s="43"/>
      <c r="CX502" s="43"/>
      <c r="CY502" s="43"/>
      <c r="CZ502" s="43"/>
      <c r="DA502" s="43"/>
      <c r="DB502" s="43"/>
      <c r="DC502" s="43"/>
      <c r="DD502" s="43"/>
      <c r="DE502" s="43"/>
      <c r="DF502" s="43"/>
      <c r="DG502" s="43"/>
      <c r="DH502" s="43"/>
      <c r="DI502" s="43"/>
      <c r="DJ502" s="43"/>
      <c r="DK502" s="43"/>
      <c r="DL502" s="43"/>
      <c r="DM502" s="43"/>
      <c r="DN502" s="43"/>
      <c r="DO502" s="43"/>
      <c r="DP502" s="43"/>
      <c r="DQ502" s="43"/>
      <c r="DR502" s="43"/>
      <c r="DS502" s="43"/>
      <c r="DT502" s="43"/>
      <c r="DU502" s="43"/>
      <c r="DV502" s="43"/>
      <c r="DW502" s="43"/>
      <c r="DX502" s="43"/>
      <c r="DY502" s="43"/>
      <c r="DZ502" s="43"/>
      <c r="EA502" s="43"/>
      <c r="EB502" s="43"/>
      <c r="EC502" s="43"/>
      <c r="ED502" s="43"/>
      <c r="EE502" s="43"/>
      <c r="EF502" s="43"/>
      <c r="EG502" s="43"/>
      <c r="EH502" s="43"/>
      <c r="EI502" s="43"/>
      <c r="EJ502" s="43"/>
      <c r="EK502" s="43"/>
      <c r="EL502" s="43"/>
      <c r="EM502" s="43"/>
      <c r="EN502" s="43"/>
      <c r="EO502" s="43"/>
      <c r="EP502" s="43"/>
      <c r="EQ502" s="43"/>
      <c r="ER502" s="43"/>
      <c r="ES502" s="43"/>
      <c r="ET502" s="43"/>
      <c r="EU502" s="43"/>
      <c r="EV502" s="43"/>
      <c r="EW502" s="43"/>
      <c r="EX502" s="43"/>
      <c r="EY502" s="43"/>
      <c r="EZ502" s="43"/>
    </row>
    <row r="503" spans="1:156" ht="15" customHeight="1">
      <c r="A503" s="44"/>
      <c r="B503" s="44"/>
      <c r="C503" s="44"/>
      <c r="D503" s="44"/>
      <c r="E503" s="44"/>
      <c r="F503" s="44"/>
      <c r="G503" s="44"/>
      <c r="H503" s="44"/>
      <c r="I503" s="44"/>
      <c r="J503" s="44"/>
      <c r="K503" s="44"/>
      <c r="L503" s="44"/>
      <c r="M503" s="44"/>
      <c r="N503" s="44"/>
      <c r="O503" s="44"/>
      <c r="P503" s="44"/>
      <c r="Q503" s="44"/>
      <c r="R503" s="44"/>
      <c r="S503" s="44"/>
      <c r="T503" s="44"/>
      <c r="U503" s="44"/>
      <c r="V503" s="44"/>
      <c r="W503" s="44"/>
      <c r="X503" s="44"/>
      <c r="Y503" s="44"/>
      <c r="Z503" s="44"/>
      <c r="AA503" s="44"/>
      <c r="AB503" s="44"/>
      <c r="AC503" s="44"/>
      <c r="AD503" s="44"/>
      <c r="AE503" s="44"/>
      <c r="AF503" s="44"/>
      <c r="AG503" s="44"/>
      <c r="AH503" s="44"/>
      <c r="AI503" s="44"/>
      <c r="AJ503" s="44"/>
      <c r="AK503" s="44"/>
      <c r="AL503" s="44"/>
      <c r="AM503" s="44"/>
      <c r="AN503" s="44"/>
      <c r="AO503" s="44"/>
      <c r="AP503" s="44"/>
      <c r="AQ503" s="44"/>
      <c r="AR503" s="44"/>
      <c r="AS503" s="44"/>
      <c r="AT503" s="44"/>
      <c r="AU503" s="44"/>
      <c r="AV503" s="44"/>
      <c r="AY503" s="48">
        <v>2016</v>
      </c>
      <c r="AZ503" s="43" t="e">
        <f>SUMIFS('[1]III. Quarters Since Disburse'!$BT:$BT,'[1]III. Quarters Since Disburse'!$AN:$AN,'Report June'!$AY503,'[1]III. Quarters Since Disburse'!$AO:$AO,'Report June'!AZ$502)</f>
        <v>#VALUE!</v>
      </c>
      <c r="BA503" s="43" t="e">
        <f>SUMIFS('[1]III. Quarters Since Disburse'!$BT:$BT,'[1]III. Quarters Since Disburse'!$AN:$AN,'Report June'!$AY503,'[1]III. Quarters Since Disburse'!$AO:$AO,'Report June'!BA$502)</f>
        <v>#VALUE!</v>
      </c>
      <c r="BB503" s="43" t="e">
        <f>SUMIFS('[1]III. Quarters Since Disburse'!$BT:$BT,'[1]III. Quarters Since Disburse'!$AN:$AN,'Report June'!$AY503,'[1]III. Quarters Since Disburse'!$AO:$AO,'Report June'!BB$502)</f>
        <v>#VALUE!</v>
      </c>
      <c r="BC503" s="43" t="e">
        <f>SUMIFS('[1]III. Quarters Since Disburse'!$BT:$BT,'[1]III. Quarters Since Disburse'!$AN:$AN,'Report June'!$AY503,'[1]III. Quarters Since Disburse'!$AO:$AO,'Report June'!BC$502)</f>
        <v>#VALUE!</v>
      </c>
      <c r="BD503" s="43" t="e">
        <f>SUMIFS('[1]III. Quarters Since Disburse'!$BT:$BT,'[1]III. Quarters Since Disburse'!$AN:$AN,'Report June'!$AY503,'[1]III. Quarters Since Disburse'!$AO:$AO,'Report June'!BD$502)</f>
        <v>#VALUE!</v>
      </c>
      <c r="BE503" s="43" t="e">
        <f>SUMIFS('[1]III. Quarters Since Disburse'!$BT:$BT,'[1]III. Quarters Since Disburse'!$AN:$AN,'Report June'!$AY503,'[1]III. Quarters Since Disburse'!$AO:$AO,'Report June'!BE$502)</f>
        <v>#VALUE!</v>
      </c>
      <c r="BF503" s="43" t="e">
        <f>SUMIFS('[1]III. Quarters Since Disburse'!$BT:$BT,'[1]III. Quarters Since Disburse'!$AN:$AN,'Report June'!$AY503,'[1]III. Quarters Since Disburse'!$AO:$AO,'Report June'!BF$502)</f>
        <v>#VALUE!</v>
      </c>
      <c r="BG503" s="43" t="e">
        <f>SUMIFS('[1]III. Quarters Since Disburse'!$BT:$BT,'[1]III. Quarters Since Disburse'!$AN:$AN,'Report June'!$AY503,'[1]III. Quarters Since Disburse'!$AO:$AO,'Report June'!BG$502)</f>
        <v>#VALUE!</v>
      </c>
      <c r="BH503" s="43" t="e">
        <f>SUMIFS('[1]III. Quarters Since Disburse'!$BT:$BT,'[1]III. Quarters Since Disburse'!$AN:$AN,'Report June'!$AY503,'[1]III. Quarters Since Disburse'!$AO:$AO,'Report June'!BH$502)</f>
        <v>#VALUE!</v>
      </c>
      <c r="BI503" s="43" t="e">
        <f>SUMIFS('[1]III. Quarters Since Disburse'!$BT:$BT,'[1]III. Quarters Since Disburse'!$AN:$AN,'Report June'!$AY503,'[1]III. Quarters Since Disburse'!$AO:$AO,'Report June'!BI$502)</f>
        <v>#VALUE!</v>
      </c>
      <c r="BJ503" s="43" t="e">
        <f>SUMIFS('[1]III. Quarters Since Disburse'!$BT:$BT,'[1]III. Quarters Since Disburse'!$AN:$AN,'Report June'!$AY503,'[1]III. Quarters Since Disburse'!$AO:$AO,'Report June'!BJ$502)</f>
        <v>#VALUE!</v>
      </c>
      <c r="BK503" s="43" t="e">
        <f>SUMIFS('[1]III. Quarters Since Disburse'!$BT:$BT,'[1]III. Quarters Since Disburse'!$AN:$AN,'Report June'!$AY503,'[1]III. Quarters Since Disburse'!$AO:$AO,'Report June'!BK$502)</f>
        <v>#VALUE!</v>
      </c>
      <c r="BL503" s="43" t="e">
        <f>SUMIFS('[1]III. Quarters Since Disburse'!$BT:$BT,'[1]III. Quarters Since Disburse'!$AN:$AN,'Report June'!$AY503,'[1]III. Quarters Since Disburse'!$AO:$AO,'Report June'!BL$502)</f>
        <v>#VALUE!</v>
      </c>
      <c r="BM503" s="43" t="e">
        <f>SUMIFS('[1]III. Quarters Since Disburse'!$BT:$BT,'[1]III. Quarters Since Disburse'!$AN:$AN,'Report June'!$AY503,'[1]III. Quarters Since Disburse'!$AO:$AO,'Report June'!BM$502)</f>
        <v>#VALUE!</v>
      </c>
      <c r="BN503" s="43" t="e">
        <f>SUMIFS('[1]III. Quarters Since Disburse'!$BT:$BT,'[1]III. Quarters Since Disburse'!$AN:$AN,'Report June'!$AY503,'[1]III. Quarters Since Disburse'!$AO:$AO,'Report June'!BN$502)</f>
        <v>#VALUE!</v>
      </c>
      <c r="BO503" s="43" t="e">
        <f>SUMIFS('[1]III. Quarters Since Disburse'!$BT:$BT,'[1]III. Quarters Since Disburse'!$AN:$AN,'Report June'!$AY503,'[1]III. Quarters Since Disburse'!$AO:$AO,'Report June'!BO$502)</f>
        <v>#VALUE!</v>
      </c>
      <c r="BP503" s="43" t="e">
        <f>SUMIFS('[1]III. Quarters Since Disburse'!$BT:$BT,'[1]III. Quarters Since Disburse'!$AN:$AN,'Report June'!$AY503,'[1]III. Quarters Since Disburse'!$AO:$AO,'Report June'!BP$502)</f>
        <v>#VALUE!</v>
      </c>
      <c r="BQ503" s="43" t="e">
        <f>SUMIFS('[1]III. Quarters Since Disburse'!$BT:$BT,'[1]III. Quarters Since Disburse'!$AN:$AN,'Report June'!$AY503,'[1]III. Quarters Since Disburse'!$AO:$AO,'Report June'!BQ$502)</f>
        <v>#VALUE!</v>
      </c>
      <c r="BR503" s="43" t="e">
        <f>SUMIFS('[1]III. Quarters Since Disburse'!$BT:$BT,'[1]III. Quarters Since Disburse'!$AN:$AN,'Report June'!$AY503,'[1]III. Quarters Since Disburse'!$AO:$AO,'Report June'!BR$502)</f>
        <v>#VALUE!</v>
      </c>
      <c r="BS503" s="43" t="e">
        <f>SUMIFS('[1]III. Quarters Since Disburse'!$BT:$BT,'[1]III. Quarters Since Disburse'!$AN:$AN,'Report June'!$AY503,'[1]III. Quarters Since Disburse'!$AO:$AO,'Report June'!BS$502)</f>
        <v>#VALUE!</v>
      </c>
      <c r="BT503" s="43" t="e">
        <f>SUMIFS('[1]III. Quarters Since Disburse'!$BT:$BT,'[1]III. Quarters Since Disburse'!$AN:$AN,'Report June'!$AY503,'[1]III. Quarters Since Disburse'!$AO:$AO,'Report June'!BT$502)</f>
        <v>#VALUE!</v>
      </c>
      <c r="BU503" s="43" t="e">
        <f>SUMIFS('[1]III. Quarters Since Disburse'!$BT:$BT,'[1]III. Quarters Since Disburse'!$AN:$AN,'Report June'!$AY503,'[1]III. Quarters Since Disburse'!$AO:$AO,'Report June'!BU$502)</f>
        <v>#VALUE!</v>
      </c>
      <c r="BV503" s="43" t="e">
        <f>SUMIFS('[1]III. Quarters Since Disburse'!$BT:$BT,'[1]III. Quarters Since Disburse'!$AN:$AN,'Report June'!$AY503,'[1]III. Quarters Since Disburse'!$AO:$AO,'Report June'!BV$502)</f>
        <v>#VALUE!</v>
      </c>
      <c r="BW503" s="43" t="e">
        <f>SUMIFS('[1]III. Quarters Since Disburse'!$BT:$BT,'[1]III. Quarters Since Disburse'!$AN:$AN,'Report June'!$AY503,'[1]III. Quarters Since Disburse'!$AO:$AO,'Report June'!BW$502)</f>
        <v>#VALUE!</v>
      </c>
      <c r="BX503" s="43" t="e">
        <f>SUMIFS('[1]III. Quarters Since Disburse'!$BT:$BT,'[1]III. Quarters Since Disburse'!$AN:$AN,'Report June'!$AY503,'[1]III. Quarters Since Disburse'!$AO:$AO,'Report June'!BX$502)</f>
        <v>#VALUE!</v>
      </c>
      <c r="BY503" s="43" t="e">
        <f>SUMIFS('[1]III. Quarters Since Disburse'!$BT:$BT,'[1]III. Quarters Since Disburse'!$AN:$AN,'Report June'!$AY503,'[1]III. Quarters Since Disburse'!$AO:$AO,'Report June'!BY$502)</f>
        <v>#VALUE!</v>
      </c>
      <c r="BZ503" s="43" t="e">
        <f>SUMIFS('[1]III. Quarters Since Disburse'!$BT:$BT,'[1]III. Quarters Since Disburse'!$AN:$AN,'Report June'!$AY503,'[1]III. Quarters Since Disburse'!$AO:$AO,'Report June'!BZ$502)</f>
        <v>#VALUE!</v>
      </c>
      <c r="CA503" s="43" t="e">
        <f>SUMIFS('[1]III. Quarters Since Disburse'!$BT:$BT,'[1]III. Quarters Since Disburse'!$AN:$AN,'Report June'!$AY503,'[1]III. Quarters Since Disburse'!$AO:$AO,'Report June'!CA$502)</f>
        <v>#VALUE!</v>
      </c>
      <c r="CB503" s="43" t="e">
        <f>SUMIFS('[1]III. Quarters Since Disburse'!$BT:$BT,'[1]III. Quarters Since Disburse'!$AN:$AN,'Report June'!$AY503,'[1]III. Quarters Since Disburse'!$AO:$AO,'Report June'!CB$502)</f>
        <v>#VALUE!</v>
      </c>
      <c r="CC503" s="43" t="e">
        <f>SUMIFS('[1]III. Quarters Since Disburse'!$BT:$BT,'[1]III. Quarters Since Disburse'!$AN:$AN,'Report June'!$AY503,'[1]III. Quarters Since Disburse'!$AO:$AO,'Report June'!CC$502)</f>
        <v>#VALUE!</v>
      </c>
      <c r="CD503" s="43" t="e">
        <f>SUMIFS('[1]III. Quarters Since Disburse'!$BT:$BT,'[1]III. Quarters Since Disburse'!$AN:$AN,'Report June'!$AY503,'[1]III. Quarters Since Disburse'!$AO:$AO,'Report June'!CD$502)</f>
        <v>#VALUE!</v>
      </c>
      <c r="CE503" s="43" t="e">
        <f>SUMIFS('[1]III. Quarters Since Disburse'!$BT:$BT,'[1]III. Quarters Since Disburse'!$AN:$AN,'Report June'!$AY503,'[1]III. Quarters Since Disburse'!$AO:$AO,'Report June'!CE$502)</f>
        <v>#VALUE!</v>
      </c>
      <c r="CF503" s="43" t="e">
        <f>SUMIFS('[1]III. Quarters Since Disburse'!$BT:$BT,'[1]III. Quarters Since Disburse'!$AN:$AN,'Report June'!$AY503,'[1]III. Quarters Since Disburse'!$AO:$AO,'Report June'!CF$502)</f>
        <v>#VALUE!</v>
      </c>
      <c r="CG503" s="43" t="e">
        <f>SUMIFS('[1]III. Quarters Since Disburse'!$BT:$BT,'[1]III. Quarters Since Disburse'!$AN:$AN,'Report June'!$AY503,'[1]III. Quarters Since Disburse'!$AO:$AO,'Report June'!CG$502)</f>
        <v>#VALUE!</v>
      </c>
      <c r="CH503" s="43"/>
      <c r="CI503" s="43"/>
      <c r="CJ503" s="43"/>
      <c r="CK503" s="43"/>
      <c r="CL503" s="43"/>
      <c r="CM503" s="43"/>
      <c r="CN503" s="43"/>
      <c r="CO503" s="43"/>
      <c r="CP503" s="43"/>
      <c r="CQ503" s="43"/>
      <c r="CR503" s="43"/>
      <c r="CS503" s="43"/>
      <c r="CT503" s="43"/>
      <c r="CU503" s="43"/>
      <c r="CV503" s="43"/>
      <c r="CW503" s="43"/>
      <c r="CX503" s="43"/>
      <c r="CY503" s="43"/>
      <c r="CZ503" s="43"/>
      <c r="DA503" s="43"/>
      <c r="DB503" s="43"/>
      <c r="DC503" s="43"/>
      <c r="DD503" s="43"/>
      <c r="DE503" s="43"/>
      <c r="DF503" s="43"/>
      <c r="DG503" s="43"/>
      <c r="DH503" s="43"/>
      <c r="DI503" s="43"/>
      <c r="DJ503" s="43"/>
      <c r="DK503" s="43"/>
      <c r="DL503" s="43"/>
      <c r="DM503" s="43"/>
      <c r="DN503" s="43"/>
      <c r="DO503" s="43"/>
      <c r="DP503" s="43"/>
      <c r="DQ503" s="43"/>
      <c r="DR503" s="43"/>
      <c r="DS503" s="43"/>
      <c r="DT503" s="43"/>
      <c r="DU503" s="43"/>
      <c r="DV503" s="43"/>
      <c r="DW503" s="43"/>
      <c r="DX503" s="43"/>
      <c r="DY503" s="43"/>
      <c r="DZ503" s="43"/>
      <c r="EA503" s="43"/>
      <c r="EB503" s="43"/>
      <c r="EC503" s="43"/>
      <c r="ED503" s="43"/>
      <c r="EE503" s="43"/>
      <c r="EF503" s="43"/>
      <c r="EG503" s="43"/>
      <c r="EH503" s="43"/>
      <c r="EI503" s="43"/>
      <c r="EJ503" s="43"/>
      <c r="EK503" s="43"/>
      <c r="EL503" s="43"/>
      <c r="EM503" s="43"/>
      <c r="EN503" s="43"/>
      <c r="EO503" s="43"/>
      <c r="EP503" s="43"/>
      <c r="EQ503" s="43"/>
      <c r="ER503" s="43"/>
      <c r="ES503" s="43"/>
      <c r="ET503" s="43"/>
      <c r="EU503" s="43"/>
      <c r="EV503" s="43"/>
      <c r="EW503" s="43"/>
      <c r="EX503" s="43"/>
      <c r="EY503" s="43"/>
      <c r="EZ503" s="43"/>
    </row>
    <row r="504" spans="1:156" ht="15" customHeight="1">
      <c r="A504" s="44"/>
      <c r="B504" s="44"/>
      <c r="C504" s="44"/>
      <c r="D504" s="44"/>
      <c r="E504" s="44"/>
      <c r="F504" s="44"/>
      <c r="G504" s="44"/>
      <c r="H504" s="44"/>
      <c r="I504" s="44"/>
      <c r="J504" s="44"/>
      <c r="K504" s="44"/>
      <c r="L504" s="44"/>
      <c r="M504" s="44"/>
      <c r="N504" s="44"/>
      <c r="O504" s="44"/>
      <c r="P504" s="44"/>
      <c r="Q504" s="44"/>
      <c r="R504" s="44"/>
      <c r="S504" s="44"/>
      <c r="T504" s="44"/>
      <c r="U504" s="44"/>
      <c r="V504" s="44"/>
      <c r="W504" s="44"/>
      <c r="X504" s="44"/>
      <c r="Y504" s="44"/>
      <c r="Z504" s="44"/>
      <c r="AA504" s="44"/>
      <c r="AB504" s="44"/>
      <c r="AC504" s="44"/>
      <c r="AD504" s="44"/>
      <c r="AE504" s="44"/>
      <c r="AF504" s="44"/>
      <c r="AG504" s="44"/>
      <c r="AH504" s="44"/>
      <c r="AI504" s="44"/>
      <c r="AJ504" s="44"/>
      <c r="AK504" s="44"/>
      <c r="AL504" s="44"/>
      <c r="AM504" s="44"/>
      <c r="AN504" s="44"/>
      <c r="AO504" s="44"/>
      <c r="AP504" s="44"/>
      <c r="AQ504" s="44"/>
      <c r="AR504" s="44"/>
      <c r="AS504" s="44"/>
      <c r="AT504" s="44"/>
      <c r="AU504" s="44"/>
      <c r="AV504" s="44"/>
      <c r="AY504" s="48">
        <v>2017</v>
      </c>
      <c r="AZ504" s="43" t="e">
        <f>SUMIFS('[1]III. Quarters Since Disburse'!$BT:$BT,'[1]III. Quarters Since Disburse'!$AN:$AN,'Report June'!$AY504,'[1]III. Quarters Since Disburse'!$AO:$AO,'Report June'!AZ$502)</f>
        <v>#VALUE!</v>
      </c>
      <c r="BA504" s="43" t="e">
        <f>SUMIFS('[1]III. Quarters Since Disburse'!$BT:$BT,'[1]III. Quarters Since Disburse'!$AN:$AN,'Report June'!$AY504,'[1]III. Quarters Since Disburse'!$AO:$AO,'Report June'!BA$502)</f>
        <v>#VALUE!</v>
      </c>
      <c r="BB504" s="43" t="e">
        <f>SUMIFS('[1]III. Quarters Since Disburse'!$BT:$BT,'[1]III. Quarters Since Disburse'!$AN:$AN,'Report June'!$AY504,'[1]III. Quarters Since Disburse'!$AO:$AO,'Report June'!BB$502)</f>
        <v>#VALUE!</v>
      </c>
      <c r="BC504" s="43" t="e">
        <f>SUMIFS('[1]III. Quarters Since Disburse'!$BT:$BT,'[1]III. Quarters Since Disburse'!$AN:$AN,'Report June'!$AY504,'[1]III. Quarters Since Disburse'!$AO:$AO,'Report June'!BC$502)</f>
        <v>#VALUE!</v>
      </c>
      <c r="BD504" s="43" t="e">
        <f>SUMIFS('[1]III. Quarters Since Disburse'!$BT:$BT,'[1]III. Quarters Since Disburse'!$AN:$AN,'Report June'!$AY504,'[1]III. Quarters Since Disburse'!$AO:$AO,'Report June'!BD$502)</f>
        <v>#VALUE!</v>
      </c>
      <c r="BE504" s="43" t="e">
        <f>SUMIFS('[1]III. Quarters Since Disburse'!$BT:$BT,'[1]III. Quarters Since Disburse'!$AN:$AN,'Report June'!$AY504,'[1]III. Quarters Since Disburse'!$AO:$AO,'Report June'!BE$502)</f>
        <v>#VALUE!</v>
      </c>
      <c r="BF504" s="43" t="e">
        <f>SUMIFS('[1]III. Quarters Since Disburse'!$BT:$BT,'[1]III. Quarters Since Disburse'!$AN:$AN,'Report June'!$AY504,'[1]III. Quarters Since Disburse'!$AO:$AO,'Report June'!BF$502)</f>
        <v>#VALUE!</v>
      </c>
      <c r="BG504" s="43" t="e">
        <f>SUMIFS('[1]III. Quarters Since Disburse'!$BT:$BT,'[1]III. Quarters Since Disburse'!$AN:$AN,'Report June'!$AY504,'[1]III. Quarters Since Disburse'!$AO:$AO,'Report June'!BG$502)</f>
        <v>#VALUE!</v>
      </c>
      <c r="BH504" s="43" t="e">
        <f>SUMIFS('[1]III. Quarters Since Disburse'!$BT:$BT,'[1]III. Quarters Since Disburse'!$AN:$AN,'Report June'!$AY504,'[1]III. Quarters Since Disburse'!$AO:$AO,'Report June'!BH$502)</f>
        <v>#VALUE!</v>
      </c>
      <c r="BI504" s="43" t="e">
        <f>SUMIFS('[1]III. Quarters Since Disburse'!$BT:$BT,'[1]III. Quarters Since Disburse'!$AN:$AN,'Report June'!$AY504,'[1]III. Quarters Since Disburse'!$AO:$AO,'Report June'!BI$502)</f>
        <v>#VALUE!</v>
      </c>
      <c r="BJ504" s="43" t="e">
        <f>SUMIFS('[1]III. Quarters Since Disburse'!$BT:$BT,'[1]III. Quarters Since Disburse'!$AN:$AN,'Report June'!$AY504,'[1]III. Quarters Since Disburse'!$AO:$AO,'Report June'!BJ$502)</f>
        <v>#VALUE!</v>
      </c>
      <c r="BK504" s="43" t="e">
        <f>SUMIFS('[1]III. Quarters Since Disburse'!$BT:$BT,'[1]III. Quarters Since Disburse'!$AN:$AN,'Report June'!$AY504,'[1]III. Quarters Since Disburse'!$AO:$AO,'Report June'!BK$502)</f>
        <v>#VALUE!</v>
      </c>
      <c r="BL504" s="43" t="e">
        <f>SUMIFS('[1]III. Quarters Since Disburse'!$BT:$BT,'[1]III. Quarters Since Disburse'!$AN:$AN,'Report June'!$AY504,'[1]III. Quarters Since Disburse'!$AO:$AO,'Report June'!BL$502)</f>
        <v>#VALUE!</v>
      </c>
      <c r="BM504" s="43" t="e">
        <f>SUMIFS('[1]III. Quarters Since Disburse'!$BT:$BT,'[1]III. Quarters Since Disburse'!$AN:$AN,'Report June'!$AY504,'[1]III. Quarters Since Disburse'!$AO:$AO,'Report June'!BM$502)</f>
        <v>#VALUE!</v>
      </c>
      <c r="BN504" s="43" t="e">
        <f>SUMIFS('[1]III. Quarters Since Disburse'!$BT:$BT,'[1]III. Quarters Since Disburse'!$AN:$AN,'Report June'!$AY504,'[1]III. Quarters Since Disburse'!$AO:$AO,'Report June'!BN$502)</f>
        <v>#VALUE!</v>
      </c>
      <c r="BO504" s="43" t="e">
        <f>SUMIFS('[1]III. Quarters Since Disburse'!$BT:$BT,'[1]III. Quarters Since Disburse'!$AN:$AN,'Report June'!$AY504,'[1]III. Quarters Since Disburse'!$AO:$AO,'Report June'!BO$502)</f>
        <v>#VALUE!</v>
      </c>
      <c r="BP504" s="43" t="e">
        <f>SUMIFS('[1]III. Quarters Since Disburse'!$BT:$BT,'[1]III. Quarters Since Disburse'!$AN:$AN,'Report June'!$AY504,'[1]III. Quarters Since Disburse'!$AO:$AO,'Report June'!BP$502)</f>
        <v>#VALUE!</v>
      </c>
      <c r="BQ504" s="43" t="e">
        <f>SUMIFS('[1]III. Quarters Since Disburse'!$BT:$BT,'[1]III. Quarters Since Disburse'!$AN:$AN,'Report June'!$AY504,'[1]III. Quarters Since Disburse'!$AO:$AO,'Report June'!BQ$502)</f>
        <v>#VALUE!</v>
      </c>
      <c r="BR504" s="43" t="e">
        <f>SUMIFS('[1]III. Quarters Since Disburse'!$BT:$BT,'[1]III. Quarters Since Disburse'!$AN:$AN,'Report June'!$AY504,'[1]III. Quarters Since Disburse'!$AO:$AO,'Report June'!BR$502)</f>
        <v>#VALUE!</v>
      </c>
      <c r="BS504" s="43" t="e">
        <f>SUMIFS('[1]III. Quarters Since Disburse'!$BT:$BT,'[1]III. Quarters Since Disburse'!$AN:$AN,'Report June'!$AY504,'[1]III. Quarters Since Disburse'!$AO:$AO,'Report June'!BS$502)</f>
        <v>#VALUE!</v>
      </c>
      <c r="BT504" s="43" t="e">
        <f>SUMIFS('[1]III. Quarters Since Disburse'!$BT:$BT,'[1]III. Quarters Since Disburse'!$AN:$AN,'Report June'!$AY504,'[1]III. Quarters Since Disburse'!$AO:$AO,'Report June'!BT$502)</f>
        <v>#VALUE!</v>
      </c>
      <c r="BU504" s="43" t="e">
        <f>SUMIFS('[1]III. Quarters Since Disburse'!$BT:$BT,'[1]III. Quarters Since Disburse'!$AN:$AN,'Report June'!$AY504,'[1]III. Quarters Since Disburse'!$AO:$AO,'Report June'!BU$502)</f>
        <v>#VALUE!</v>
      </c>
      <c r="BV504" s="43" t="e">
        <f>SUMIFS('[1]III. Quarters Since Disburse'!$BT:$BT,'[1]III. Quarters Since Disburse'!$AN:$AN,'Report June'!$AY504,'[1]III. Quarters Since Disburse'!$AO:$AO,'Report June'!BV$502)</f>
        <v>#VALUE!</v>
      </c>
      <c r="BW504" s="43" t="e">
        <f>SUMIFS('[1]III. Quarters Since Disburse'!$BT:$BT,'[1]III. Quarters Since Disburse'!$AN:$AN,'Report June'!$AY504,'[1]III. Quarters Since Disburse'!$AO:$AO,'Report June'!BW$502)</f>
        <v>#VALUE!</v>
      </c>
      <c r="BX504" s="43" t="e">
        <f>SUMIFS('[1]III. Quarters Since Disburse'!$BT:$BT,'[1]III. Quarters Since Disburse'!$AN:$AN,'Report June'!$AY504,'[1]III. Quarters Since Disburse'!$AO:$AO,'Report June'!BX$502)</f>
        <v>#VALUE!</v>
      </c>
      <c r="BY504" s="43" t="e">
        <f>SUMIFS('[1]III. Quarters Since Disburse'!$BT:$BT,'[1]III. Quarters Since Disburse'!$AN:$AN,'Report June'!$AY504,'[1]III. Quarters Since Disburse'!$AO:$AO,'Report June'!BY$502)</f>
        <v>#VALUE!</v>
      </c>
      <c r="BZ504" s="43" t="e">
        <f>SUMIFS('[1]III. Quarters Since Disburse'!$BT:$BT,'[1]III. Quarters Since Disburse'!$AN:$AN,'Report June'!$AY504,'[1]III. Quarters Since Disburse'!$AO:$AO,'Report June'!BZ$502)</f>
        <v>#VALUE!</v>
      </c>
      <c r="CA504" s="43" t="e">
        <f>SUMIFS('[1]III. Quarters Since Disburse'!$BT:$BT,'[1]III. Quarters Since Disburse'!$AN:$AN,'Report June'!$AY504,'[1]III. Quarters Since Disburse'!$AO:$AO,'Report June'!CA$502)</f>
        <v>#VALUE!</v>
      </c>
      <c r="CB504" s="43" t="e">
        <f>SUMIFS('[1]III. Quarters Since Disburse'!$BT:$BT,'[1]III. Quarters Since Disburse'!$AN:$AN,'Report June'!$AY504,'[1]III. Quarters Since Disburse'!$AO:$AO,'Report June'!CB$502)</f>
        <v>#VALUE!</v>
      </c>
      <c r="CC504" s="43" t="e">
        <f>SUMIFS('[1]III. Quarters Since Disburse'!$BT:$BT,'[1]III. Quarters Since Disburse'!$AN:$AN,'Report June'!$AY504,'[1]III. Quarters Since Disburse'!$AO:$AO,'Report June'!CC$502)</f>
        <v>#VALUE!</v>
      </c>
      <c r="CD504" s="43"/>
      <c r="CE504" s="43"/>
      <c r="CF504" s="43"/>
      <c r="CG504" s="43"/>
      <c r="CH504" s="43"/>
      <c r="CI504" s="43"/>
      <c r="CJ504" s="43"/>
      <c r="CK504" s="43"/>
      <c r="CL504" s="43"/>
      <c r="CM504" s="43"/>
      <c r="CN504" s="43"/>
      <c r="CO504" s="43"/>
      <c r="CP504" s="43"/>
      <c r="CQ504" s="43"/>
      <c r="CR504" s="43"/>
      <c r="CS504" s="43"/>
      <c r="CT504" s="43"/>
      <c r="CU504" s="43"/>
      <c r="CV504" s="43"/>
      <c r="CW504" s="43"/>
      <c r="CX504" s="43"/>
      <c r="CY504" s="43"/>
      <c r="CZ504" s="43"/>
      <c r="DA504" s="43"/>
      <c r="DB504" s="43"/>
      <c r="DC504" s="43"/>
      <c r="DD504" s="43"/>
      <c r="DE504" s="43"/>
      <c r="DF504" s="43"/>
      <c r="DG504" s="43"/>
      <c r="DH504" s="43"/>
      <c r="DI504" s="43"/>
      <c r="DJ504" s="43"/>
      <c r="DK504" s="43"/>
      <c r="DL504" s="43"/>
      <c r="DM504" s="43"/>
      <c r="DN504" s="43"/>
      <c r="DO504" s="43"/>
      <c r="DP504" s="43"/>
      <c r="DQ504" s="43"/>
      <c r="DR504" s="43"/>
      <c r="DS504" s="43"/>
      <c r="DT504" s="43"/>
      <c r="DU504" s="43"/>
      <c r="DV504" s="43"/>
      <c r="DW504" s="43"/>
      <c r="DX504" s="43"/>
      <c r="DY504" s="43"/>
      <c r="DZ504" s="43"/>
      <c r="EA504" s="43"/>
      <c r="EB504" s="43"/>
      <c r="EC504" s="43"/>
      <c r="ED504" s="43"/>
      <c r="EE504" s="43"/>
      <c r="EF504" s="43"/>
      <c r="EG504" s="43"/>
      <c r="EH504" s="43"/>
      <c r="EI504" s="43"/>
      <c r="EJ504" s="43"/>
      <c r="EK504" s="43"/>
      <c r="EL504" s="43"/>
      <c r="EM504" s="43"/>
      <c r="EN504" s="43"/>
      <c r="EO504" s="43"/>
      <c r="EP504" s="43"/>
      <c r="EQ504" s="43"/>
      <c r="ER504" s="43"/>
      <c r="ES504" s="43"/>
      <c r="ET504" s="43"/>
      <c r="EU504" s="43"/>
      <c r="EV504" s="43"/>
      <c r="EW504" s="43"/>
      <c r="EX504" s="43"/>
      <c r="EY504" s="43"/>
      <c r="EZ504" s="43"/>
    </row>
    <row r="505" spans="1:156" ht="15" customHeight="1">
      <c r="A505" s="44"/>
      <c r="B505" s="44"/>
      <c r="C505" s="44"/>
      <c r="D505" s="44"/>
      <c r="E505" s="44"/>
      <c r="F505" s="44"/>
      <c r="G505" s="44"/>
      <c r="H505" s="44"/>
      <c r="I505" s="44"/>
      <c r="J505" s="44"/>
      <c r="K505" s="44"/>
      <c r="L505" s="44"/>
      <c r="M505" s="44"/>
      <c r="N505" s="44"/>
      <c r="O505" s="44"/>
      <c r="P505" s="44"/>
      <c r="Q505" s="44"/>
      <c r="R505" s="44"/>
      <c r="S505" s="44"/>
      <c r="T505" s="44"/>
      <c r="U505" s="44"/>
      <c r="V505" s="44"/>
      <c r="W505" s="44"/>
      <c r="X505" s="44"/>
      <c r="Y505" s="44"/>
      <c r="Z505" s="44"/>
      <c r="AA505" s="44"/>
      <c r="AB505" s="44"/>
      <c r="AC505" s="44"/>
      <c r="AD505" s="44"/>
      <c r="AE505" s="44"/>
      <c r="AF505" s="44"/>
      <c r="AG505" s="44"/>
      <c r="AH505" s="44"/>
      <c r="AI505" s="44"/>
      <c r="AJ505" s="44"/>
      <c r="AK505" s="44"/>
      <c r="AL505" s="44"/>
      <c r="AM505" s="44"/>
      <c r="AN505" s="44"/>
      <c r="AO505" s="44"/>
      <c r="AP505" s="44"/>
      <c r="AQ505" s="44"/>
      <c r="AR505" s="44"/>
      <c r="AS505" s="44"/>
      <c r="AT505" s="44"/>
      <c r="AU505" s="44"/>
      <c r="AV505" s="44"/>
      <c r="AY505" s="48">
        <v>2018</v>
      </c>
      <c r="AZ505" s="43" t="e">
        <f>SUMIFS('[1]III. Quarters Since Disburse'!$BT:$BT,'[1]III. Quarters Since Disburse'!$AN:$AN,'Report June'!$AY505,'[1]III. Quarters Since Disburse'!$AO:$AO,'Report June'!AZ$502)</f>
        <v>#VALUE!</v>
      </c>
      <c r="BA505" s="43" t="e">
        <f>SUMIFS('[1]III. Quarters Since Disburse'!$BT:$BT,'[1]III. Quarters Since Disburse'!$AN:$AN,'Report June'!$AY505,'[1]III. Quarters Since Disburse'!$AO:$AO,'Report June'!BA$502)</f>
        <v>#VALUE!</v>
      </c>
      <c r="BB505" s="43" t="e">
        <f>SUMIFS('[1]III. Quarters Since Disburse'!$BT:$BT,'[1]III. Quarters Since Disburse'!$AN:$AN,'Report June'!$AY505,'[1]III. Quarters Since Disburse'!$AO:$AO,'Report June'!BB$502)</f>
        <v>#VALUE!</v>
      </c>
      <c r="BC505" s="43" t="e">
        <f>SUMIFS('[1]III. Quarters Since Disburse'!$BT:$BT,'[1]III. Quarters Since Disburse'!$AN:$AN,'Report June'!$AY505,'[1]III. Quarters Since Disburse'!$AO:$AO,'Report June'!BC$502)</f>
        <v>#VALUE!</v>
      </c>
      <c r="BD505" s="43" t="e">
        <f>SUMIFS('[1]III. Quarters Since Disburse'!$BT:$BT,'[1]III. Quarters Since Disburse'!$AN:$AN,'Report June'!$AY505,'[1]III. Quarters Since Disburse'!$AO:$AO,'Report June'!BD$502)</f>
        <v>#VALUE!</v>
      </c>
      <c r="BE505" s="43" t="e">
        <f>SUMIFS('[1]III. Quarters Since Disburse'!$BT:$BT,'[1]III. Quarters Since Disburse'!$AN:$AN,'Report June'!$AY505,'[1]III. Quarters Since Disburse'!$AO:$AO,'Report June'!BE$502)</f>
        <v>#VALUE!</v>
      </c>
      <c r="BF505" s="43" t="e">
        <f>SUMIFS('[1]III. Quarters Since Disburse'!$BT:$BT,'[1]III. Quarters Since Disburse'!$AN:$AN,'Report June'!$AY505,'[1]III. Quarters Since Disburse'!$AO:$AO,'Report June'!BF$502)</f>
        <v>#VALUE!</v>
      </c>
      <c r="BG505" s="43" t="e">
        <f>SUMIFS('[1]III. Quarters Since Disburse'!$BT:$BT,'[1]III. Quarters Since Disburse'!$AN:$AN,'Report June'!$AY505,'[1]III. Quarters Since Disburse'!$AO:$AO,'Report June'!BG$502)</f>
        <v>#VALUE!</v>
      </c>
      <c r="BH505" s="43" t="e">
        <f>SUMIFS('[1]III. Quarters Since Disburse'!$BT:$BT,'[1]III. Quarters Since Disburse'!$AN:$AN,'Report June'!$AY505,'[1]III. Quarters Since Disburse'!$AO:$AO,'Report June'!BH$502)</f>
        <v>#VALUE!</v>
      </c>
      <c r="BI505" s="43" t="e">
        <f>SUMIFS('[1]III. Quarters Since Disburse'!$BT:$BT,'[1]III. Quarters Since Disburse'!$AN:$AN,'Report June'!$AY505,'[1]III. Quarters Since Disburse'!$AO:$AO,'Report June'!BI$502)</f>
        <v>#VALUE!</v>
      </c>
      <c r="BJ505" s="43" t="e">
        <f>SUMIFS('[1]III. Quarters Since Disburse'!$BT:$BT,'[1]III. Quarters Since Disburse'!$AN:$AN,'Report June'!$AY505,'[1]III. Quarters Since Disburse'!$AO:$AO,'Report June'!BJ$502)</f>
        <v>#VALUE!</v>
      </c>
      <c r="BK505" s="43" t="e">
        <f>SUMIFS('[1]III. Quarters Since Disburse'!$BT:$BT,'[1]III. Quarters Since Disburse'!$AN:$AN,'Report June'!$AY505,'[1]III. Quarters Since Disburse'!$AO:$AO,'Report June'!BK$502)</f>
        <v>#VALUE!</v>
      </c>
      <c r="BL505" s="43" t="e">
        <f>SUMIFS('[1]III. Quarters Since Disburse'!$BT:$BT,'[1]III. Quarters Since Disburse'!$AN:$AN,'Report June'!$AY505,'[1]III. Quarters Since Disburse'!$AO:$AO,'Report June'!BL$502)</f>
        <v>#VALUE!</v>
      </c>
      <c r="BM505" s="43" t="e">
        <f>SUMIFS('[1]III. Quarters Since Disburse'!$BT:$BT,'[1]III. Quarters Since Disburse'!$AN:$AN,'Report June'!$AY505,'[1]III. Quarters Since Disburse'!$AO:$AO,'Report June'!BM$502)</f>
        <v>#VALUE!</v>
      </c>
      <c r="BN505" s="43" t="e">
        <f>SUMIFS('[1]III. Quarters Since Disburse'!$BT:$BT,'[1]III. Quarters Since Disburse'!$AN:$AN,'Report June'!$AY505,'[1]III. Quarters Since Disburse'!$AO:$AO,'Report June'!BN$502)</f>
        <v>#VALUE!</v>
      </c>
      <c r="BO505" s="43" t="e">
        <f>SUMIFS('[1]III. Quarters Since Disburse'!$BT:$BT,'[1]III. Quarters Since Disburse'!$AN:$AN,'Report June'!$AY505,'[1]III. Quarters Since Disburse'!$AO:$AO,'Report June'!BO$502)</f>
        <v>#VALUE!</v>
      </c>
      <c r="BP505" s="43" t="e">
        <f>SUMIFS('[1]III. Quarters Since Disburse'!$BT:$BT,'[1]III. Quarters Since Disburse'!$AN:$AN,'Report June'!$AY505,'[1]III. Quarters Since Disburse'!$AO:$AO,'Report June'!BP$502)</f>
        <v>#VALUE!</v>
      </c>
      <c r="BQ505" s="43" t="e">
        <f>SUMIFS('[1]III. Quarters Since Disburse'!$BT:$BT,'[1]III. Quarters Since Disburse'!$AN:$AN,'Report June'!$AY505,'[1]III. Quarters Since Disburse'!$AO:$AO,'Report June'!BQ$502)</f>
        <v>#VALUE!</v>
      </c>
      <c r="BR505" s="43" t="e">
        <f>SUMIFS('[1]III. Quarters Since Disburse'!$BT:$BT,'[1]III. Quarters Since Disburse'!$AN:$AN,'Report June'!$AY505,'[1]III. Quarters Since Disburse'!$AO:$AO,'Report June'!BR$502)</f>
        <v>#VALUE!</v>
      </c>
      <c r="BS505" s="43" t="e">
        <f>SUMIFS('[1]III. Quarters Since Disburse'!$BT:$BT,'[1]III. Quarters Since Disburse'!$AN:$AN,'Report June'!$AY505,'[1]III. Quarters Since Disburse'!$AO:$AO,'Report June'!BS$502)</f>
        <v>#VALUE!</v>
      </c>
      <c r="BT505" s="43" t="e">
        <f>SUMIFS('[1]III. Quarters Since Disburse'!$BT:$BT,'[1]III. Quarters Since Disburse'!$AN:$AN,'Report June'!$AY505,'[1]III. Quarters Since Disburse'!$AO:$AO,'Report June'!BT$502)</f>
        <v>#VALUE!</v>
      </c>
      <c r="BU505" s="43" t="e">
        <f>SUMIFS('[1]III. Quarters Since Disburse'!$BT:$BT,'[1]III. Quarters Since Disburse'!$AN:$AN,'Report June'!$AY505,'[1]III. Quarters Since Disburse'!$AO:$AO,'Report June'!BU$502)</f>
        <v>#VALUE!</v>
      </c>
      <c r="BV505" s="43" t="e">
        <f>SUMIFS('[1]III. Quarters Since Disburse'!$BT:$BT,'[1]III. Quarters Since Disburse'!$AN:$AN,'Report June'!$AY505,'[1]III. Quarters Since Disburse'!$AO:$AO,'Report June'!BV$502)</f>
        <v>#VALUE!</v>
      </c>
      <c r="BW505" s="43" t="e">
        <f>SUMIFS('[1]III. Quarters Since Disburse'!$BT:$BT,'[1]III. Quarters Since Disburse'!$AN:$AN,'Report June'!$AY505,'[1]III. Quarters Since Disburse'!$AO:$AO,'Report June'!BW$502)</f>
        <v>#VALUE!</v>
      </c>
      <c r="BX505" s="43" t="e">
        <f>SUMIFS('[1]III. Quarters Since Disburse'!$BT:$BT,'[1]III. Quarters Since Disburse'!$AN:$AN,'Report June'!$AY505,'[1]III. Quarters Since Disburse'!$AO:$AO,'Report June'!BX$502)</f>
        <v>#VALUE!</v>
      </c>
      <c r="BY505" s="43" t="e">
        <f>SUMIFS('[1]III. Quarters Since Disburse'!$BT:$BT,'[1]III. Quarters Since Disburse'!$AN:$AN,'Report June'!$AY505,'[1]III. Quarters Since Disburse'!$AO:$AO,'Report June'!BY$502)</f>
        <v>#VALUE!</v>
      </c>
      <c r="BZ505" s="43"/>
      <c r="CA505" s="43"/>
      <c r="CB505" s="43"/>
      <c r="CC505" s="43"/>
      <c r="CD505" s="43"/>
      <c r="CE505" s="43"/>
      <c r="CF505" s="43"/>
      <c r="CG505" s="43"/>
    </row>
    <row r="506" spans="1:156" ht="15" customHeight="1">
      <c r="A506" s="44"/>
      <c r="B506" s="44"/>
      <c r="C506" s="44"/>
      <c r="D506" s="44"/>
      <c r="E506" s="44"/>
      <c r="F506" s="44"/>
      <c r="G506" s="44"/>
      <c r="H506" s="44"/>
      <c r="I506" s="44"/>
      <c r="J506" s="44"/>
      <c r="K506" s="44"/>
      <c r="L506" s="44"/>
      <c r="M506" s="44"/>
      <c r="N506" s="44"/>
      <c r="O506" s="44"/>
      <c r="P506" s="44"/>
      <c r="Q506" s="44"/>
      <c r="R506" s="44"/>
      <c r="S506" s="44"/>
      <c r="T506" s="44"/>
      <c r="U506" s="44"/>
      <c r="V506" s="44"/>
      <c r="W506" s="44"/>
      <c r="X506" s="44"/>
      <c r="Y506" s="44"/>
      <c r="Z506" s="44"/>
      <c r="AA506" s="44"/>
      <c r="AB506" s="44"/>
      <c r="AC506" s="44"/>
      <c r="AD506" s="44"/>
      <c r="AE506" s="44"/>
      <c r="AF506" s="44"/>
      <c r="AG506" s="44"/>
      <c r="AH506" s="44"/>
      <c r="AI506" s="44"/>
      <c r="AJ506" s="44"/>
      <c r="AK506" s="44"/>
      <c r="AL506" s="44"/>
      <c r="AM506" s="44"/>
      <c r="AN506" s="44"/>
      <c r="AO506" s="44"/>
      <c r="AP506" s="44"/>
      <c r="AQ506" s="44"/>
      <c r="AR506" s="44"/>
      <c r="AS506" s="44"/>
      <c r="AT506" s="44"/>
      <c r="AU506" s="44"/>
      <c r="AV506" s="44"/>
      <c r="AY506" s="48">
        <v>2019</v>
      </c>
      <c r="AZ506" s="43" t="e">
        <f>SUMIFS('[1]III. Quarters Since Disburse'!$BT:$BT,'[1]III. Quarters Since Disburse'!$AN:$AN,'Report June'!$AY506,'[1]III. Quarters Since Disburse'!$AO:$AO,'Report June'!AZ$502)</f>
        <v>#VALUE!</v>
      </c>
      <c r="BA506" s="43" t="e">
        <f>SUMIFS('[1]III. Quarters Since Disburse'!$BT:$BT,'[1]III. Quarters Since Disburse'!$AN:$AN,'Report June'!$AY506,'[1]III. Quarters Since Disburse'!$AO:$AO,'Report June'!BA$502)</f>
        <v>#VALUE!</v>
      </c>
      <c r="BB506" s="43" t="e">
        <f>SUMIFS('[1]III. Quarters Since Disburse'!$BT:$BT,'[1]III. Quarters Since Disburse'!$AN:$AN,'Report June'!$AY506,'[1]III. Quarters Since Disburse'!$AO:$AO,'Report June'!BB$502)</f>
        <v>#VALUE!</v>
      </c>
      <c r="BC506" s="43" t="e">
        <f>SUMIFS('[1]III. Quarters Since Disburse'!$BT:$BT,'[1]III. Quarters Since Disburse'!$AN:$AN,'Report June'!$AY506,'[1]III. Quarters Since Disburse'!$AO:$AO,'Report June'!BC$502)</f>
        <v>#VALUE!</v>
      </c>
      <c r="BD506" s="43" t="e">
        <f>SUMIFS('[1]III. Quarters Since Disburse'!$BT:$BT,'[1]III. Quarters Since Disburse'!$AN:$AN,'Report June'!$AY506,'[1]III. Quarters Since Disburse'!$AO:$AO,'Report June'!BD$502)</f>
        <v>#VALUE!</v>
      </c>
      <c r="BE506" s="43" t="e">
        <f>SUMIFS('[1]III. Quarters Since Disburse'!$BT:$BT,'[1]III. Quarters Since Disburse'!$AN:$AN,'Report June'!$AY506,'[1]III. Quarters Since Disburse'!$AO:$AO,'Report June'!BE$502)</f>
        <v>#VALUE!</v>
      </c>
      <c r="BF506" s="43" t="e">
        <f>SUMIFS('[1]III. Quarters Since Disburse'!$BT:$BT,'[1]III. Quarters Since Disburse'!$AN:$AN,'Report June'!$AY506,'[1]III. Quarters Since Disburse'!$AO:$AO,'Report June'!BF$502)</f>
        <v>#VALUE!</v>
      </c>
      <c r="BG506" s="43" t="e">
        <f>SUMIFS('[1]III. Quarters Since Disburse'!$BT:$BT,'[1]III. Quarters Since Disburse'!$AN:$AN,'Report June'!$AY506,'[1]III. Quarters Since Disburse'!$AO:$AO,'Report June'!BG$502)</f>
        <v>#VALUE!</v>
      </c>
      <c r="BH506" s="43" t="e">
        <f>SUMIFS('[1]III. Quarters Since Disburse'!$BT:$BT,'[1]III. Quarters Since Disburse'!$AN:$AN,'Report June'!$AY506,'[1]III. Quarters Since Disburse'!$AO:$AO,'Report June'!BH$502)</f>
        <v>#VALUE!</v>
      </c>
      <c r="BI506" s="43" t="e">
        <f>SUMIFS('[1]III. Quarters Since Disburse'!$BT:$BT,'[1]III. Quarters Since Disburse'!$AN:$AN,'Report June'!$AY506,'[1]III. Quarters Since Disburse'!$AO:$AO,'Report June'!BI$502)</f>
        <v>#VALUE!</v>
      </c>
      <c r="BJ506" s="43" t="e">
        <f>SUMIFS('[1]III. Quarters Since Disburse'!$BT:$BT,'[1]III. Quarters Since Disburse'!$AN:$AN,'Report June'!$AY506,'[1]III. Quarters Since Disburse'!$AO:$AO,'Report June'!BJ$502)</f>
        <v>#VALUE!</v>
      </c>
      <c r="BK506" s="43" t="e">
        <f>SUMIFS('[1]III. Quarters Since Disburse'!$BT:$BT,'[1]III. Quarters Since Disburse'!$AN:$AN,'Report June'!$AY506,'[1]III. Quarters Since Disburse'!$AO:$AO,'Report June'!BK$502)</f>
        <v>#VALUE!</v>
      </c>
      <c r="BL506" s="43" t="e">
        <f>SUMIFS('[1]III. Quarters Since Disburse'!$BT:$BT,'[1]III. Quarters Since Disburse'!$AN:$AN,'Report June'!$AY506,'[1]III. Quarters Since Disburse'!$AO:$AO,'Report June'!BL$502)</f>
        <v>#VALUE!</v>
      </c>
      <c r="BM506" s="43" t="e">
        <f>SUMIFS('[1]III. Quarters Since Disburse'!$BT:$BT,'[1]III. Quarters Since Disburse'!$AN:$AN,'Report June'!$AY506,'[1]III. Quarters Since Disburse'!$AO:$AO,'Report June'!BM$502)</f>
        <v>#VALUE!</v>
      </c>
      <c r="BN506" s="43" t="e">
        <f>SUMIFS('[1]III. Quarters Since Disburse'!$BT:$BT,'[1]III. Quarters Since Disburse'!$AN:$AN,'Report June'!$AY506,'[1]III. Quarters Since Disburse'!$AO:$AO,'Report June'!BN$502)</f>
        <v>#VALUE!</v>
      </c>
      <c r="BO506" s="43" t="e">
        <f>SUMIFS('[1]III. Quarters Since Disburse'!$BT:$BT,'[1]III. Quarters Since Disburse'!$AN:$AN,'Report June'!$AY506,'[1]III. Quarters Since Disburse'!$AO:$AO,'Report June'!BO$502)</f>
        <v>#VALUE!</v>
      </c>
      <c r="BP506" s="43" t="e">
        <f>SUMIFS('[1]III. Quarters Since Disburse'!$BT:$BT,'[1]III. Quarters Since Disburse'!$AN:$AN,'Report June'!$AY506,'[1]III. Quarters Since Disburse'!$AO:$AO,'Report June'!BP$502)</f>
        <v>#VALUE!</v>
      </c>
      <c r="BQ506" s="43" t="e">
        <f>SUMIFS('[1]III. Quarters Since Disburse'!$BT:$BT,'[1]III. Quarters Since Disburse'!$AN:$AN,'Report June'!$AY506,'[1]III. Quarters Since Disburse'!$AO:$AO,'Report June'!BQ$502)</f>
        <v>#VALUE!</v>
      </c>
      <c r="BR506" s="43" t="e">
        <f>SUMIFS('[1]III. Quarters Since Disburse'!$BT:$BT,'[1]III. Quarters Since Disburse'!$AN:$AN,'Report June'!$AY506,'[1]III. Quarters Since Disburse'!$AO:$AO,'Report June'!BR$502)</f>
        <v>#VALUE!</v>
      </c>
      <c r="BS506" s="43" t="e">
        <f>SUMIFS('[1]III. Quarters Since Disburse'!$BT:$BT,'[1]III. Quarters Since Disburse'!$AN:$AN,'Report June'!$AY506,'[1]III. Quarters Since Disburse'!$AO:$AO,'Report June'!BS$502)</f>
        <v>#VALUE!</v>
      </c>
      <c r="BT506" s="43" t="e">
        <f>SUMIFS('[1]III. Quarters Since Disburse'!$BT:$BT,'[1]III. Quarters Since Disburse'!$AN:$AN,'Report June'!$AY506,'[1]III. Quarters Since Disburse'!$AO:$AO,'Report June'!BT$502)</f>
        <v>#VALUE!</v>
      </c>
      <c r="BU506" s="43" t="e">
        <f>SUMIFS('[1]III. Quarters Since Disburse'!$BT:$BT,'[1]III. Quarters Since Disburse'!$AN:$AN,'Report June'!$AY506,'[1]III. Quarters Since Disburse'!$AO:$AO,'Report June'!BU$502)</f>
        <v>#VALUE!</v>
      </c>
      <c r="BV506" s="43"/>
      <c r="BW506" s="43"/>
      <c r="BX506" s="43"/>
      <c r="BY506" s="43"/>
      <c r="BZ506" s="43"/>
      <c r="CA506" s="43"/>
      <c r="CB506" s="43"/>
      <c r="CC506" s="43"/>
      <c r="CD506" s="43"/>
      <c r="CE506" s="43"/>
      <c r="CF506" s="43"/>
      <c r="CG506" s="43"/>
    </row>
    <row r="507" spans="1:156" ht="15" customHeight="1">
      <c r="A507" s="44"/>
      <c r="B507" s="44"/>
      <c r="C507" s="44"/>
      <c r="D507" s="44"/>
      <c r="E507" s="44"/>
      <c r="F507" s="44"/>
      <c r="G507" s="44"/>
      <c r="H507" s="44"/>
      <c r="I507" s="44"/>
      <c r="J507" s="44"/>
      <c r="K507" s="44"/>
      <c r="L507" s="44"/>
      <c r="M507" s="44"/>
      <c r="N507" s="44"/>
      <c r="O507" s="44"/>
      <c r="P507" s="44"/>
      <c r="Q507" s="44"/>
      <c r="R507" s="44"/>
      <c r="S507" s="44"/>
      <c r="T507" s="44"/>
      <c r="U507" s="44"/>
      <c r="V507" s="44"/>
      <c r="W507" s="44"/>
      <c r="X507" s="44"/>
      <c r="Y507" s="44"/>
      <c r="Z507" s="44"/>
      <c r="AA507" s="44"/>
      <c r="AB507" s="44"/>
      <c r="AC507" s="44"/>
      <c r="AD507" s="44"/>
      <c r="AE507" s="44"/>
      <c r="AF507" s="44"/>
      <c r="AG507" s="44"/>
      <c r="AH507" s="44"/>
      <c r="AI507" s="44"/>
      <c r="AJ507" s="44"/>
      <c r="AK507" s="44"/>
      <c r="AL507" s="44"/>
      <c r="AM507" s="44"/>
      <c r="AN507" s="44"/>
      <c r="AO507" s="44"/>
      <c r="AP507" s="44"/>
      <c r="AQ507" s="44"/>
      <c r="AR507" s="44"/>
      <c r="AS507" s="44"/>
      <c r="AT507" s="44"/>
      <c r="AU507" s="44"/>
      <c r="AV507" s="44"/>
      <c r="AY507" s="48">
        <v>2020</v>
      </c>
      <c r="AZ507" s="43" t="e">
        <f>SUMIFS('[1]III. Quarters Since Disburse'!$BT:$BT,'[1]III. Quarters Since Disburse'!$AN:$AN,'Report June'!$AY507,'[1]III. Quarters Since Disburse'!$AO:$AO,'Report June'!AZ$502)</f>
        <v>#VALUE!</v>
      </c>
      <c r="BA507" s="43" t="e">
        <f>SUMIFS('[1]III. Quarters Since Disburse'!$BT:$BT,'[1]III. Quarters Since Disburse'!$AN:$AN,'Report June'!$AY507,'[1]III. Quarters Since Disburse'!$AO:$AO,'Report June'!BA$502)</f>
        <v>#VALUE!</v>
      </c>
      <c r="BB507" s="43" t="e">
        <f>SUMIFS('[1]III. Quarters Since Disburse'!$BT:$BT,'[1]III. Quarters Since Disburse'!$AN:$AN,'Report June'!$AY507,'[1]III. Quarters Since Disburse'!$AO:$AO,'Report June'!BB$502)</f>
        <v>#VALUE!</v>
      </c>
      <c r="BC507" s="43" t="e">
        <f>SUMIFS('[1]III. Quarters Since Disburse'!$BT:$BT,'[1]III. Quarters Since Disburse'!$AN:$AN,'Report June'!$AY507,'[1]III. Quarters Since Disburse'!$AO:$AO,'Report June'!BC$502)</f>
        <v>#VALUE!</v>
      </c>
      <c r="BD507" s="43" t="e">
        <f>SUMIFS('[1]III. Quarters Since Disburse'!$BT:$BT,'[1]III. Quarters Since Disburse'!$AN:$AN,'Report June'!$AY507,'[1]III. Quarters Since Disburse'!$AO:$AO,'Report June'!BD$502)</f>
        <v>#VALUE!</v>
      </c>
      <c r="BE507" s="43" t="e">
        <f>SUMIFS('[1]III. Quarters Since Disburse'!$BT:$BT,'[1]III. Quarters Since Disburse'!$AN:$AN,'Report June'!$AY507,'[1]III. Quarters Since Disburse'!$AO:$AO,'Report June'!BE$502)</f>
        <v>#VALUE!</v>
      </c>
      <c r="BF507" s="43" t="e">
        <f>SUMIFS('[1]III. Quarters Since Disburse'!$BT:$BT,'[1]III. Quarters Since Disburse'!$AN:$AN,'Report June'!$AY507,'[1]III. Quarters Since Disburse'!$AO:$AO,'Report June'!BF$502)</f>
        <v>#VALUE!</v>
      </c>
      <c r="BG507" s="43" t="e">
        <f>SUMIFS('[1]III. Quarters Since Disburse'!$BT:$BT,'[1]III. Quarters Since Disburse'!$AN:$AN,'Report June'!$AY507,'[1]III. Quarters Since Disburse'!$AO:$AO,'Report June'!BG$502)</f>
        <v>#VALUE!</v>
      </c>
      <c r="BH507" s="43" t="e">
        <f>SUMIFS('[1]III. Quarters Since Disburse'!$BT:$BT,'[1]III. Quarters Since Disburse'!$AN:$AN,'Report June'!$AY507,'[1]III. Quarters Since Disburse'!$AO:$AO,'Report June'!BH$502)</f>
        <v>#VALUE!</v>
      </c>
      <c r="BI507" s="43" t="e">
        <f>SUMIFS('[1]III. Quarters Since Disburse'!$BT:$BT,'[1]III. Quarters Since Disburse'!$AN:$AN,'Report June'!$AY507,'[1]III. Quarters Since Disburse'!$AO:$AO,'Report June'!BI$502)</f>
        <v>#VALUE!</v>
      </c>
      <c r="BJ507" s="43" t="e">
        <f>SUMIFS('[1]III. Quarters Since Disburse'!$BT:$BT,'[1]III. Quarters Since Disburse'!$AN:$AN,'Report June'!$AY507,'[1]III. Quarters Since Disburse'!$AO:$AO,'Report June'!BJ$502)</f>
        <v>#VALUE!</v>
      </c>
      <c r="BK507" s="43" t="e">
        <f>SUMIFS('[1]III. Quarters Since Disburse'!$BT:$BT,'[1]III. Quarters Since Disburse'!$AN:$AN,'Report June'!$AY507,'[1]III. Quarters Since Disburse'!$AO:$AO,'Report June'!BK$502)</f>
        <v>#VALUE!</v>
      </c>
      <c r="BL507" s="43" t="e">
        <f>SUMIFS('[1]III. Quarters Since Disburse'!$BT:$BT,'[1]III. Quarters Since Disburse'!$AN:$AN,'Report June'!$AY507,'[1]III. Quarters Since Disburse'!$AO:$AO,'Report June'!BL$502)</f>
        <v>#VALUE!</v>
      </c>
      <c r="BM507" s="43" t="e">
        <f>SUMIFS('[1]III. Quarters Since Disburse'!$BT:$BT,'[1]III. Quarters Since Disburse'!$AN:$AN,'Report June'!$AY507,'[1]III. Quarters Since Disburse'!$AO:$AO,'Report June'!BM$502)</f>
        <v>#VALUE!</v>
      </c>
      <c r="BN507" s="43" t="e">
        <f>SUMIFS('[1]III. Quarters Since Disburse'!$BT:$BT,'[1]III. Quarters Since Disburse'!$AN:$AN,'Report June'!$AY507,'[1]III. Quarters Since Disburse'!$AO:$AO,'Report June'!BN$502)</f>
        <v>#VALUE!</v>
      </c>
      <c r="BO507" s="43" t="e">
        <f>SUMIFS('[1]III. Quarters Since Disburse'!$BT:$BT,'[1]III. Quarters Since Disburse'!$AN:$AN,'Report June'!$AY507,'[1]III. Quarters Since Disburse'!$AO:$AO,'Report June'!BO$502)</f>
        <v>#VALUE!</v>
      </c>
      <c r="BP507" s="43" t="e">
        <f>SUMIFS('[1]III. Quarters Since Disburse'!$BT:$BT,'[1]III. Quarters Since Disburse'!$AN:$AN,'Report June'!$AY507,'[1]III. Quarters Since Disburse'!$AO:$AO,'Report June'!BP$502)</f>
        <v>#VALUE!</v>
      </c>
      <c r="BQ507" s="43" t="e">
        <f>SUMIFS('[1]III. Quarters Since Disburse'!$BT:$BT,'[1]III. Quarters Since Disburse'!$AN:$AN,'Report June'!$AY507,'[1]III. Quarters Since Disburse'!$AO:$AO,'Report June'!BQ$502)</f>
        <v>#VALUE!</v>
      </c>
      <c r="BR507" s="43"/>
      <c r="BS507" s="43"/>
      <c r="BT507" s="43"/>
      <c r="BU507" s="43"/>
      <c r="BV507" s="43"/>
      <c r="BW507" s="43"/>
      <c r="BX507" s="43"/>
      <c r="BY507" s="43"/>
      <c r="BZ507" s="43"/>
      <c r="CA507" s="43"/>
      <c r="CB507" s="43"/>
      <c r="CC507" s="43"/>
      <c r="CD507" s="43"/>
      <c r="CE507" s="43"/>
      <c r="CF507" s="43"/>
      <c r="CG507" s="43"/>
    </row>
    <row r="508" spans="1:156" ht="15" customHeight="1">
      <c r="A508" s="44"/>
      <c r="B508" s="44"/>
      <c r="C508" s="44"/>
      <c r="D508" s="44"/>
      <c r="E508" s="44"/>
      <c r="F508" s="44"/>
      <c r="G508" s="44"/>
      <c r="H508" s="44"/>
      <c r="I508" s="44"/>
      <c r="J508" s="44"/>
      <c r="K508" s="44"/>
      <c r="L508" s="44"/>
      <c r="M508" s="44"/>
      <c r="N508" s="44"/>
      <c r="O508" s="44"/>
      <c r="P508" s="44"/>
      <c r="Q508" s="44"/>
      <c r="R508" s="44"/>
      <c r="S508" s="44"/>
      <c r="T508" s="44"/>
      <c r="U508" s="44"/>
      <c r="V508" s="44"/>
      <c r="W508" s="44"/>
      <c r="X508" s="44"/>
      <c r="Y508" s="44"/>
      <c r="Z508" s="44"/>
      <c r="AA508" s="44"/>
      <c r="AB508" s="44"/>
      <c r="AC508" s="44"/>
      <c r="AD508" s="44"/>
      <c r="AE508" s="44"/>
      <c r="AF508" s="44"/>
      <c r="AG508" s="44"/>
      <c r="AH508" s="44"/>
      <c r="AI508" s="44"/>
      <c r="AJ508" s="44"/>
      <c r="AK508" s="44"/>
      <c r="AL508" s="44"/>
      <c r="AM508" s="44"/>
      <c r="AN508" s="44"/>
      <c r="AO508" s="44"/>
      <c r="AP508" s="44"/>
      <c r="AQ508" s="44"/>
      <c r="AR508" s="44"/>
      <c r="AS508" s="44"/>
      <c r="AT508" s="44"/>
      <c r="AU508" s="44"/>
      <c r="AV508" s="44"/>
      <c r="AY508" s="48">
        <v>2021</v>
      </c>
      <c r="AZ508" s="43" t="e">
        <f>SUMIFS('[1]III. Quarters Since Disburse'!$BT:$BT,'[1]III. Quarters Since Disburse'!$AN:$AN,'Report June'!$AY508,'[1]III. Quarters Since Disburse'!$AO:$AO,'Report June'!AZ$502)</f>
        <v>#VALUE!</v>
      </c>
      <c r="BA508" s="43" t="e">
        <f>SUMIFS('[1]III. Quarters Since Disburse'!$BT:$BT,'[1]III. Quarters Since Disburse'!$AN:$AN,'Report June'!$AY508,'[1]III. Quarters Since Disburse'!$AO:$AO,'Report June'!BA$502)</f>
        <v>#VALUE!</v>
      </c>
      <c r="BB508" s="43" t="e">
        <f>SUMIFS('[1]III. Quarters Since Disburse'!$BT:$BT,'[1]III. Quarters Since Disburse'!$AN:$AN,'Report June'!$AY508,'[1]III. Quarters Since Disburse'!$AO:$AO,'Report June'!BB$502)</f>
        <v>#VALUE!</v>
      </c>
      <c r="BC508" s="43" t="e">
        <f>SUMIFS('[1]III. Quarters Since Disburse'!$BT:$BT,'[1]III. Quarters Since Disburse'!$AN:$AN,'Report June'!$AY508,'[1]III. Quarters Since Disburse'!$AO:$AO,'Report June'!BC$502)</f>
        <v>#VALUE!</v>
      </c>
      <c r="BD508" s="43" t="e">
        <f>SUMIFS('[1]III. Quarters Since Disburse'!$BT:$BT,'[1]III. Quarters Since Disburse'!$AN:$AN,'Report June'!$AY508,'[1]III. Quarters Since Disburse'!$AO:$AO,'Report June'!BD$502)</f>
        <v>#VALUE!</v>
      </c>
      <c r="BE508" s="43" t="e">
        <f>SUMIFS('[1]III. Quarters Since Disburse'!$BT:$BT,'[1]III. Quarters Since Disburse'!$AN:$AN,'Report June'!$AY508,'[1]III. Quarters Since Disburse'!$AO:$AO,'Report June'!BE$502)</f>
        <v>#VALUE!</v>
      </c>
      <c r="BF508" s="43" t="e">
        <f>SUMIFS('[1]III. Quarters Since Disburse'!$BT:$BT,'[1]III. Quarters Since Disburse'!$AN:$AN,'Report June'!$AY508,'[1]III. Quarters Since Disburse'!$AO:$AO,'Report June'!BF$502)</f>
        <v>#VALUE!</v>
      </c>
      <c r="BG508" s="43" t="e">
        <f>SUMIFS('[1]III. Quarters Since Disburse'!$BT:$BT,'[1]III. Quarters Since Disburse'!$AN:$AN,'Report June'!$AY508,'[1]III. Quarters Since Disburse'!$AO:$AO,'Report June'!BG$502)</f>
        <v>#VALUE!</v>
      </c>
      <c r="BH508" s="43" t="e">
        <f>SUMIFS('[1]III. Quarters Since Disburse'!$BT:$BT,'[1]III. Quarters Since Disburse'!$AN:$AN,'Report June'!$AY508,'[1]III. Quarters Since Disburse'!$AO:$AO,'Report June'!BH$502)</f>
        <v>#VALUE!</v>
      </c>
      <c r="BI508" s="43" t="e">
        <f>SUMIFS('[1]III. Quarters Since Disburse'!$BT:$BT,'[1]III. Quarters Since Disburse'!$AN:$AN,'Report June'!$AY508,'[1]III. Quarters Since Disburse'!$AO:$AO,'Report June'!BI$502)</f>
        <v>#VALUE!</v>
      </c>
      <c r="BJ508" s="43" t="e">
        <f>SUMIFS('[1]III. Quarters Since Disburse'!$BT:$BT,'[1]III. Quarters Since Disburse'!$AN:$AN,'Report June'!$AY508,'[1]III. Quarters Since Disburse'!$AO:$AO,'Report June'!BJ$502)</f>
        <v>#VALUE!</v>
      </c>
      <c r="BK508" s="43" t="e">
        <f>SUMIFS('[1]III. Quarters Since Disburse'!$BT:$BT,'[1]III. Quarters Since Disburse'!$AN:$AN,'Report June'!$AY508,'[1]III. Quarters Since Disburse'!$AO:$AO,'Report June'!BK$502)</f>
        <v>#VALUE!</v>
      </c>
      <c r="BL508" s="43" t="e">
        <f>SUMIFS('[1]III. Quarters Since Disburse'!$BT:$BT,'[1]III. Quarters Since Disburse'!$AN:$AN,'Report June'!$AY508,'[1]III. Quarters Since Disburse'!$AO:$AO,'Report June'!BL$502)</f>
        <v>#VALUE!</v>
      </c>
      <c r="BM508" s="43" t="e">
        <f>SUMIFS('[1]III. Quarters Since Disburse'!$BT:$BT,'[1]III. Quarters Since Disburse'!$AN:$AN,'Report June'!$AY508,'[1]III. Quarters Since Disburse'!$AO:$AO,'Report June'!BM$502)</f>
        <v>#VALUE!</v>
      </c>
      <c r="BN508" s="43"/>
      <c r="BO508" s="43"/>
      <c r="BP508" s="43"/>
      <c r="BQ508" s="43"/>
      <c r="BR508" s="43"/>
      <c r="BS508" s="43"/>
      <c r="BT508" s="43"/>
      <c r="BU508" s="43"/>
      <c r="BV508" s="43"/>
      <c r="BW508" s="43"/>
      <c r="BX508" s="43"/>
      <c r="BY508" s="43"/>
      <c r="BZ508" s="43"/>
      <c r="CA508" s="43"/>
      <c r="CB508" s="43"/>
      <c r="CC508" s="43"/>
      <c r="CD508" s="43"/>
      <c r="CE508" s="43"/>
      <c r="CF508" s="43"/>
      <c r="CG508" s="43"/>
    </row>
    <row r="509" spans="1:156" ht="15" customHeight="1">
      <c r="A509" s="44"/>
      <c r="B509" s="44"/>
      <c r="C509" s="44"/>
      <c r="D509" s="44"/>
      <c r="E509" s="44"/>
      <c r="F509" s="44"/>
      <c r="G509" s="44"/>
      <c r="H509" s="44"/>
      <c r="I509" s="44"/>
      <c r="J509" s="44"/>
      <c r="K509" s="44"/>
      <c r="L509" s="44"/>
      <c r="M509" s="44"/>
      <c r="N509" s="44"/>
      <c r="O509" s="44"/>
      <c r="P509" s="44"/>
      <c r="Q509" s="44"/>
      <c r="R509" s="44"/>
      <c r="S509" s="44"/>
      <c r="T509" s="44"/>
      <c r="U509" s="44"/>
      <c r="V509" s="44"/>
      <c r="W509" s="44"/>
      <c r="X509" s="44"/>
      <c r="Y509" s="44"/>
      <c r="Z509" s="44"/>
      <c r="AA509" s="44"/>
      <c r="AB509" s="44"/>
      <c r="AC509" s="44"/>
      <c r="AD509" s="44"/>
      <c r="AE509" s="44"/>
      <c r="AF509" s="44"/>
      <c r="AG509" s="44"/>
      <c r="AH509" s="44"/>
      <c r="AI509" s="44"/>
      <c r="AJ509" s="44"/>
      <c r="AK509" s="44"/>
      <c r="AL509" s="44"/>
      <c r="AM509" s="44"/>
      <c r="AN509" s="44"/>
      <c r="AO509" s="44"/>
      <c r="AP509" s="44"/>
      <c r="AQ509" s="44"/>
      <c r="AR509" s="44"/>
      <c r="AS509" s="44"/>
      <c r="AT509" s="44"/>
      <c r="AU509" s="44"/>
      <c r="AV509" s="44"/>
      <c r="AY509" s="48">
        <v>2022</v>
      </c>
      <c r="AZ509" s="43" t="e">
        <f>SUMIFS('[1]III. Quarters Since Disburse'!$BT:$BT,'[1]III. Quarters Since Disburse'!$AN:$AN,'Report June'!$AY509,'[1]III. Quarters Since Disburse'!$AO:$AO,'Report June'!AZ$502)</f>
        <v>#VALUE!</v>
      </c>
      <c r="BA509" s="43" t="e">
        <f>SUMIFS('[1]III. Quarters Since Disburse'!$BT:$BT,'[1]III. Quarters Since Disburse'!$AN:$AN,'Report June'!$AY509,'[1]III. Quarters Since Disburse'!$AO:$AO,'Report June'!BA$502)</f>
        <v>#VALUE!</v>
      </c>
      <c r="BB509" s="43" t="e">
        <f>SUMIFS('[1]III. Quarters Since Disburse'!$BT:$BT,'[1]III. Quarters Since Disburse'!$AN:$AN,'Report June'!$AY509,'[1]III. Quarters Since Disburse'!$AO:$AO,'Report June'!BB$502)</f>
        <v>#VALUE!</v>
      </c>
      <c r="BC509" s="43" t="e">
        <f>SUMIFS('[1]III. Quarters Since Disburse'!$BT:$BT,'[1]III. Quarters Since Disburse'!$AN:$AN,'Report June'!$AY509,'[1]III. Quarters Since Disburse'!$AO:$AO,'Report June'!BC$502)</f>
        <v>#VALUE!</v>
      </c>
      <c r="BD509" s="43" t="e">
        <f>SUMIFS('[1]III. Quarters Since Disburse'!$BT:$BT,'[1]III. Quarters Since Disburse'!$AN:$AN,'Report June'!$AY509,'[1]III. Quarters Since Disburse'!$AO:$AO,'Report June'!BD$502)</f>
        <v>#VALUE!</v>
      </c>
      <c r="BE509" s="43" t="e">
        <f>SUMIFS('[1]III. Quarters Since Disburse'!$BT:$BT,'[1]III. Quarters Since Disburse'!$AN:$AN,'Report June'!$AY509,'[1]III. Quarters Since Disburse'!$AO:$AO,'Report June'!BE$502)</f>
        <v>#VALUE!</v>
      </c>
      <c r="BF509" s="43" t="e">
        <f>SUMIFS('[1]III. Quarters Since Disburse'!$BT:$BT,'[1]III. Quarters Since Disburse'!$AN:$AN,'Report June'!$AY509,'[1]III. Quarters Since Disburse'!$AO:$AO,'Report June'!BF$502)</f>
        <v>#VALUE!</v>
      </c>
      <c r="BG509" s="43" t="e">
        <f>SUMIFS('[1]III. Quarters Since Disburse'!$BT:$BT,'[1]III. Quarters Since Disburse'!$AN:$AN,'Report June'!$AY509,'[1]III. Quarters Since Disburse'!$AO:$AO,'Report June'!BG$502)</f>
        <v>#VALUE!</v>
      </c>
      <c r="BH509" s="43" t="e">
        <f>SUMIFS('[1]III. Quarters Since Disburse'!$BT:$BT,'[1]III. Quarters Since Disburse'!$AN:$AN,'Report June'!$AY509,'[1]III. Quarters Since Disburse'!$AO:$AO,'Report June'!BH$502)</f>
        <v>#VALUE!</v>
      </c>
      <c r="BI509" s="43" t="e">
        <f>SUMIFS('[1]III. Quarters Since Disburse'!$BT:$BT,'[1]III. Quarters Since Disburse'!$AN:$AN,'Report June'!$AY509,'[1]III. Quarters Since Disburse'!$AO:$AO,'Report June'!BI$502)</f>
        <v>#VALUE!</v>
      </c>
      <c r="BJ509" s="43"/>
      <c r="BK509" s="43"/>
      <c r="BL509" s="43"/>
      <c r="BM509" s="43"/>
      <c r="BN509" s="43"/>
      <c r="BO509" s="43"/>
      <c r="BP509" s="43"/>
      <c r="BQ509" s="43"/>
      <c r="BR509" s="43"/>
      <c r="BS509" s="43"/>
      <c r="BT509" s="43"/>
      <c r="BU509" s="43"/>
      <c r="BV509" s="43"/>
      <c r="BW509" s="43"/>
      <c r="BX509" s="43"/>
      <c r="BY509" s="43"/>
      <c r="BZ509" s="43"/>
      <c r="CA509" s="43"/>
      <c r="CB509" s="43"/>
      <c r="CC509" s="43"/>
      <c r="CD509" s="43"/>
      <c r="CE509" s="43"/>
      <c r="CF509" s="43"/>
      <c r="CG509" s="43"/>
    </row>
    <row r="510" spans="1:156" ht="15" customHeight="1">
      <c r="A510" s="44"/>
      <c r="B510" s="105"/>
      <c r="C510" s="105"/>
      <c r="D510" s="105"/>
      <c r="E510" s="105"/>
      <c r="F510" s="105"/>
      <c r="G510" s="105"/>
      <c r="H510" s="105"/>
      <c r="I510" s="105"/>
      <c r="J510" s="105"/>
      <c r="K510" s="105"/>
      <c r="L510" s="105"/>
      <c r="M510" s="105"/>
      <c r="N510" s="105"/>
      <c r="O510" s="105"/>
      <c r="P510" s="105"/>
      <c r="Q510" s="105"/>
      <c r="R510" s="105"/>
      <c r="S510" s="105"/>
      <c r="T510" s="105"/>
      <c r="U510" s="105"/>
      <c r="V510" s="105"/>
      <c r="W510" s="105"/>
      <c r="X510" s="105"/>
      <c r="Y510" s="105"/>
      <c r="Z510" s="105"/>
      <c r="AA510" s="105"/>
      <c r="AB510" s="105"/>
      <c r="AC510" s="105"/>
      <c r="AD510" s="105"/>
      <c r="AE510" s="105"/>
      <c r="AF510" s="105"/>
      <c r="AG510" s="105"/>
      <c r="AH510" s="105"/>
      <c r="AI510" s="105"/>
      <c r="AJ510" s="105"/>
      <c r="AK510" s="105"/>
      <c r="AL510" s="105"/>
      <c r="AM510" s="105"/>
      <c r="AN510" s="105"/>
      <c r="AO510" s="105"/>
      <c r="AP510" s="105"/>
      <c r="AQ510" s="105"/>
      <c r="AR510" s="105"/>
      <c r="AS510" s="105"/>
      <c r="AT510" s="105"/>
      <c r="AU510" s="44"/>
      <c r="AV510" s="44"/>
      <c r="AY510" s="48">
        <v>2023</v>
      </c>
      <c r="AZ510" s="43" t="e">
        <f>SUMIFS('[1]III. Quarters Since Disburse'!$BT:$BT,'[1]III. Quarters Since Disburse'!$AN:$AN,'Report June'!$AY510,'[1]III. Quarters Since Disburse'!$AO:$AO,'Report June'!AZ$502)</f>
        <v>#VALUE!</v>
      </c>
      <c r="BA510" s="43" t="e">
        <f>SUMIFS('[1]III. Quarters Since Disburse'!$BT:$BT,'[1]III. Quarters Since Disburse'!$AN:$AN,'Report June'!$AY510,'[1]III. Quarters Since Disburse'!$AO:$AO,'Report June'!BA$502)</f>
        <v>#VALUE!</v>
      </c>
      <c r="BB510" s="43" t="e">
        <f>SUMIFS('[1]III. Quarters Since Disburse'!$BT:$BT,'[1]III. Quarters Since Disburse'!$AN:$AN,'Report June'!$AY510,'[1]III. Quarters Since Disburse'!$AO:$AO,'Report June'!BB$502)</f>
        <v>#VALUE!</v>
      </c>
      <c r="BC510" s="43" t="e">
        <f>SUMIFS('[1]III. Quarters Since Disburse'!$BT:$BT,'[1]III. Quarters Since Disburse'!$AN:$AN,'Report June'!$AY510,'[1]III. Quarters Since Disburse'!$AO:$AO,'Report June'!BC$502)</f>
        <v>#VALUE!</v>
      </c>
      <c r="BD510" s="43" t="e">
        <f>SUMIFS('[1]III. Quarters Since Disburse'!$BT:$BT,'[1]III. Quarters Since Disburse'!$AN:$AN,'Report June'!$AY510,'[1]III. Quarters Since Disburse'!$AO:$AO,'Report June'!BD$502)</f>
        <v>#VALUE!</v>
      </c>
      <c r="BE510" s="43" t="e">
        <f>SUMIFS('[1]III. Quarters Since Disburse'!$BT:$BT,'[1]III. Quarters Since Disburse'!$AN:$AN,'Report June'!$AY510,'[1]III. Quarters Since Disburse'!$AO:$AO,'Report June'!BE$502)</f>
        <v>#VALUE!</v>
      </c>
      <c r="BF510" s="43"/>
      <c r="BG510" s="43"/>
      <c r="BH510" s="43"/>
      <c r="BI510" s="43"/>
      <c r="BJ510" s="43"/>
      <c r="BK510" s="43"/>
      <c r="BL510" s="43"/>
      <c r="BM510" s="43"/>
      <c r="BN510" s="43"/>
      <c r="BO510" s="43"/>
      <c r="BP510" s="43"/>
      <c r="BQ510" s="43"/>
      <c r="BR510" s="43"/>
      <c r="BS510" s="43"/>
      <c r="BT510" s="43"/>
      <c r="BU510" s="43"/>
      <c r="BV510" s="43"/>
      <c r="BW510" s="43"/>
      <c r="BX510" s="43"/>
      <c r="BY510" s="43"/>
      <c r="BZ510" s="43"/>
      <c r="CA510" s="43"/>
      <c r="CB510" s="43"/>
      <c r="CC510" s="43"/>
      <c r="CD510" s="43"/>
      <c r="CE510" s="43"/>
      <c r="CF510" s="43"/>
      <c r="CG510" s="43"/>
    </row>
    <row r="511" spans="1:156" ht="15" customHeight="1">
      <c r="A511" s="44"/>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c r="AA511" s="73"/>
      <c r="AB511" s="73"/>
      <c r="AC511" s="73"/>
      <c r="AD511" s="73"/>
      <c r="AE511" s="73"/>
      <c r="AF511" s="73"/>
      <c r="AG511" s="73"/>
      <c r="AH511" s="73"/>
      <c r="AI511" s="73"/>
      <c r="AJ511" s="73"/>
      <c r="AK511" s="73"/>
      <c r="AL511" s="73"/>
      <c r="AM511" s="73"/>
      <c r="AN511" s="73"/>
      <c r="AO511" s="73"/>
      <c r="AP511" s="73"/>
      <c r="AQ511" s="73"/>
      <c r="AR511" s="73"/>
      <c r="AS511" s="73"/>
      <c r="AT511" s="73"/>
      <c r="AU511" s="73"/>
      <c r="AV511" s="44"/>
    </row>
    <row r="512" spans="1:156" ht="15" customHeight="1">
      <c r="A512" s="105" t="str">
        <f>_xlfn.CONCAT("Data as of: ", TEXT($AZ$2,"dd mmmm yyyy"))</f>
        <v>Data as of: 30 June 2025</v>
      </c>
      <c r="B512" s="105"/>
      <c r="C512" s="105"/>
      <c r="D512" s="105"/>
      <c r="E512" s="105"/>
      <c r="F512" s="105"/>
      <c r="G512" s="105"/>
      <c r="H512" s="105"/>
      <c r="I512" s="105"/>
      <c r="J512" s="105"/>
      <c r="K512" s="105"/>
      <c r="L512" s="105"/>
      <c r="M512" s="105"/>
      <c r="N512" s="105"/>
      <c r="O512" s="105"/>
      <c r="P512" s="105"/>
      <c r="Q512" s="105"/>
      <c r="R512" s="105"/>
      <c r="S512" s="105"/>
      <c r="T512" s="105"/>
      <c r="U512" s="105"/>
      <c r="V512" s="105"/>
      <c r="W512" s="105"/>
      <c r="X512" s="105"/>
      <c r="Y512" s="105"/>
      <c r="Z512" s="105"/>
      <c r="AA512" s="105"/>
      <c r="AB512" s="105"/>
      <c r="AC512" s="105"/>
      <c r="AD512" s="105"/>
      <c r="AE512" s="105"/>
      <c r="AF512" s="105"/>
      <c r="AG512" s="105"/>
      <c r="AH512" s="105"/>
      <c r="AI512" s="105"/>
      <c r="AJ512" s="105"/>
      <c r="AK512" s="105"/>
      <c r="AL512" s="105"/>
      <c r="AM512" s="105"/>
      <c r="AN512" s="105"/>
      <c r="AO512" s="105"/>
      <c r="AP512" s="105"/>
      <c r="AQ512" s="105"/>
      <c r="AR512" s="105"/>
      <c r="AS512" s="105"/>
      <c r="AT512" s="105"/>
      <c r="AU512" s="105"/>
      <c r="AV512" s="105"/>
      <c r="AY512" s="54" t="s">
        <v>85</v>
      </c>
      <c r="AZ512" s="49">
        <v>1</v>
      </c>
      <c r="BA512" s="49">
        <v>2</v>
      </c>
      <c r="BB512" s="49">
        <v>3</v>
      </c>
      <c r="BC512" s="49">
        <v>4</v>
      </c>
      <c r="BD512" s="49">
        <v>5</v>
      </c>
      <c r="BE512" s="49">
        <v>6</v>
      </c>
      <c r="BF512" s="49">
        <v>7</v>
      </c>
      <c r="BG512" s="49">
        <v>8</v>
      </c>
      <c r="BH512" s="49">
        <v>9</v>
      </c>
      <c r="BI512" s="49">
        <v>10</v>
      </c>
      <c r="BJ512" s="49">
        <v>11</v>
      </c>
      <c r="BK512" s="49">
        <v>12</v>
      </c>
      <c r="BL512" s="49">
        <v>13</v>
      </c>
      <c r="BM512" s="49">
        <v>14</v>
      </c>
      <c r="BN512" s="49">
        <v>15</v>
      </c>
      <c r="BO512" s="49">
        <v>16</v>
      </c>
      <c r="BP512" s="49">
        <v>17</v>
      </c>
      <c r="BQ512" s="49">
        <v>18</v>
      </c>
      <c r="BR512" s="49">
        <v>19</v>
      </c>
      <c r="BS512" s="49">
        <v>20</v>
      </c>
      <c r="BT512" s="49">
        <v>21</v>
      </c>
      <c r="BU512" s="49">
        <v>22</v>
      </c>
      <c r="BV512" s="49">
        <v>23</v>
      </c>
      <c r="BW512" s="49">
        <v>24</v>
      </c>
      <c r="BX512" s="49">
        <v>25</v>
      </c>
      <c r="BY512" s="49">
        <v>26</v>
      </c>
      <c r="BZ512" s="49">
        <v>27</v>
      </c>
      <c r="CA512" s="49">
        <v>28</v>
      </c>
      <c r="CB512" s="49">
        <v>29</v>
      </c>
      <c r="CC512" s="49">
        <v>30</v>
      </c>
      <c r="CD512" s="49">
        <v>31</v>
      </c>
      <c r="CE512" s="49">
        <v>32</v>
      </c>
      <c r="CF512" s="49">
        <v>33</v>
      </c>
      <c r="CG512" s="49">
        <v>34</v>
      </c>
    </row>
    <row r="513" spans="1:156" ht="15" customHeight="1">
      <c r="A513" s="108" t="s">
        <v>123</v>
      </c>
      <c r="B513" s="108"/>
      <c r="C513" s="108"/>
      <c r="D513" s="108"/>
      <c r="E513" s="108"/>
      <c r="F513" s="108"/>
      <c r="G513" s="108"/>
      <c r="H513" s="108"/>
      <c r="I513" s="108"/>
      <c r="J513" s="108"/>
      <c r="K513" s="108"/>
      <c r="L513" s="108"/>
      <c r="M513" s="108"/>
      <c r="N513" s="108"/>
      <c r="O513" s="108"/>
      <c r="P513" s="108"/>
      <c r="Q513" s="108"/>
      <c r="R513" s="108"/>
      <c r="S513" s="108"/>
      <c r="T513" s="108"/>
      <c r="U513" s="108"/>
      <c r="V513" s="108"/>
      <c r="W513" s="108"/>
      <c r="X513" s="108"/>
      <c r="Y513" s="108"/>
      <c r="Z513" s="108"/>
      <c r="AA513" s="108"/>
      <c r="AB513" s="108"/>
      <c r="AC513" s="108"/>
      <c r="AD513" s="108"/>
      <c r="AE513" s="108"/>
      <c r="AF513" s="108"/>
      <c r="AG513" s="108"/>
      <c r="AH513" s="108"/>
      <c r="AI513" s="108"/>
      <c r="AJ513" s="108"/>
      <c r="AK513" s="108"/>
      <c r="AL513" s="108"/>
      <c r="AM513" s="108"/>
      <c r="AN513" s="108"/>
      <c r="AO513" s="108"/>
      <c r="AP513" s="108"/>
      <c r="AQ513" s="108"/>
      <c r="AR513" s="108"/>
      <c r="AS513" s="108"/>
      <c r="AT513" s="108"/>
      <c r="AU513" s="108"/>
      <c r="AV513" s="108"/>
      <c r="AY513" s="48">
        <v>2016</v>
      </c>
      <c r="AZ513" s="43" t="e">
        <f>SUMIFS('[1]III. Quarters Since Disburse'!$CB:$CB,'[1]III. Quarters Since Disburse'!$AN:$AN,'Report June'!$AY513,'[1]III. Quarters Since Disburse'!$AO:$AO,'Report June'!AZ$512)</f>
        <v>#VALUE!</v>
      </c>
      <c r="BA513" s="43" t="e">
        <f>SUMIFS('[1]III. Quarters Since Disburse'!$CB:$CB,'[1]III. Quarters Since Disburse'!$AN:$AN,'Report June'!$AY513,'[1]III. Quarters Since Disburse'!$AO:$AO,'Report June'!BA$512)</f>
        <v>#VALUE!</v>
      </c>
      <c r="BB513" s="43" t="e">
        <f>SUMIFS('[1]III. Quarters Since Disburse'!$CB:$CB,'[1]III. Quarters Since Disburse'!$AN:$AN,'Report June'!$AY513,'[1]III. Quarters Since Disburse'!$AO:$AO,'Report June'!BB$512)</f>
        <v>#VALUE!</v>
      </c>
      <c r="BC513" s="43" t="e">
        <f>SUMIFS('[1]III. Quarters Since Disburse'!$CB:$CB,'[1]III. Quarters Since Disburse'!$AN:$AN,'Report June'!$AY513,'[1]III. Quarters Since Disburse'!$AO:$AO,'Report June'!BC$512)</f>
        <v>#VALUE!</v>
      </c>
      <c r="BD513" s="43" t="e">
        <f>SUMIFS('[1]III. Quarters Since Disburse'!$CB:$CB,'[1]III. Quarters Since Disburse'!$AN:$AN,'Report June'!$AY513,'[1]III. Quarters Since Disburse'!$AO:$AO,'Report June'!BD$512)</f>
        <v>#VALUE!</v>
      </c>
      <c r="BE513" s="43" t="e">
        <f>SUMIFS('[1]III. Quarters Since Disburse'!$CB:$CB,'[1]III. Quarters Since Disburse'!$AN:$AN,'Report June'!$AY513,'[1]III. Quarters Since Disburse'!$AO:$AO,'Report June'!BE$512)</f>
        <v>#VALUE!</v>
      </c>
      <c r="BF513" s="43" t="e">
        <f>SUMIFS('[1]III. Quarters Since Disburse'!$CB:$CB,'[1]III. Quarters Since Disburse'!$AN:$AN,'Report June'!$AY513,'[1]III. Quarters Since Disburse'!$AO:$AO,'Report June'!BF$512)</f>
        <v>#VALUE!</v>
      </c>
      <c r="BG513" s="43" t="e">
        <f>SUMIFS('[1]III. Quarters Since Disburse'!$CB:$CB,'[1]III. Quarters Since Disburse'!$AN:$AN,'Report June'!$AY513,'[1]III. Quarters Since Disburse'!$AO:$AO,'Report June'!BG$512)</f>
        <v>#VALUE!</v>
      </c>
      <c r="BH513" s="43" t="e">
        <f>SUMIFS('[1]III. Quarters Since Disburse'!$CB:$CB,'[1]III. Quarters Since Disburse'!$AN:$AN,'Report June'!$AY513,'[1]III. Quarters Since Disburse'!$AO:$AO,'Report June'!BH$512)</f>
        <v>#VALUE!</v>
      </c>
      <c r="BI513" s="43" t="e">
        <f>SUMIFS('[1]III. Quarters Since Disburse'!$CB:$CB,'[1]III. Quarters Since Disburse'!$AN:$AN,'Report June'!$AY513,'[1]III. Quarters Since Disburse'!$AO:$AO,'Report June'!BI$512)</f>
        <v>#VALUE!</v>
      </c>
      <c r="BJ513" s="43" t="e">
        <f>SUMIFS('[1]III. Quarters Since Disburse'!$CB:$CB,'[1]III. Quarters Since Disburse'!$AN:$AN,'Report June'!$AY513,'[1]III. Quarters Since Disburse'!$AO:$AO,'Report June'!BJ$512)</f>
        <v>#VALUE!</v>
      </c>
      <c r="BK513" s="43" t="e">
        <f>SUMIFS('[1]III. Quarters Since Disburse'!$CB:$CB,'[1]III. Quarters Since Disburse'!$AN:$AN,'Report June'!$AY513,'[1]III. Quarters Since Disburse'!$AO:$AO,'Report June'!BK$512)</f>
        <v>#VALUE!</v>
      </c>
      <c r="BL513" s="43" t="e">
        <f>SUMIFS('[1]III. Quarters Since Disburse'!$CB:$CB,'[1]III. Quarters Since Disburse'!$AN:$AN,'Report June'!$AY513,'[1]III. Quarters Since Disburse'!$AO:$AO,'Report June'!BL$512)</f>
        <v>#VALUE!</v>
      </c>
      <c r="BM513" s="43" t="e">
        <f>SUMIFS('[1]III. Quarters Since Disburse'!$CB:$CB,'[1]III. Quarters Since Disburse'!$AN:$AN,'Report June'!$AY513,'[1]III. Quarters Since Disburse'!$AO:$AO,'Report June'!BM$512)</f>
        <v>#VALUE!</v>
      </c>
      <c r="BN513" s="43" t="e">
        <f>SUMIFS('[1]III. Quarters Since Disburse'!$CB:$CB,'[1]III. Quarters Since Disburse'!$AN:$AN,'Report June'!$AY513,'[1]III. Quarters Since Disburse'!$AO:$AO,'Report June'!BN$512)</f>
        <v>#VALUE!</v>
      </c>
      <c r="BO513" s="43" t="e">
        <f>SUMIFS('[1]III. Quarters Since Disburse'!$CB:$CB,'[1]III. Quarters Since Disburse'!$AN:$AN,'Report June'!$AY513,'[1]III. Quarters Since Disburse'!$AO:$AO,'Report June'!BO$512)</f>
        <v>#VALUE!</v>
      </c>
      <c r="BP513" s="43" t="e">
        <f>SUMIFS('[1]III. Quarters Since Disburse'!$CB:$CB,'[1]III. Quarters Since Disburse'!$AN:$AN,'Report June'!$AY513,'[1]III. Quarters Since Disburse'!$AO:$AO,'Report June'!BP$512)</f>
        <v>#VALUE!</v>
      </c>
      <c r="BQ513" s="43" t="e">
        <f>SUMIFS('[1]III. Quarters Since Disburse'!$CB:$CB,'[1]III. Quarters Since Disburse'!$AN:$AN,'Report June'!$AY513,'[1]III. Quarters Since Disburse'!$AO:$AO,'Report June'!BQ$512)</f>
        <v>#VALUE!</v>
      </c>
      <c r="BR513" s="43" t="e">
        <f>SUMIFS('[1]III. Quarters Since Disburse'!$CB:$CB,'[1]III. Quarters Since Disburse'!$AN:$AN,'Report June'!$AY513,'[1]III. Quarters Since Disburse'!$AO:$AO,'Report June'!BR$512)</f>
        <v>#VALUE!</v>
      </c>
      <c r="BS513" s="43" t="e">
        <f>SUMIFS('[1]III. Quarters Since Disburse'!$CB:$CB,'[1]III. Quarters Since Disburse'!$AN:$AN,'Report June'!$AY513,'[1]III. Quarters Since Disburse'!$AO:$AO,'Report June'!BS$512)</f>
        <v>#VALUE!</v>
      </c>
      <c r="BT513" s="43" t="e">
        <f>SUMIFS('[1]III. Quarters Since Disburse'!$CB:$CB,'[1]III. Quarters Since Disburse'!$AN:$AN,'Report June'!$AY513,'[1]III. Quarters Since Disburse'!$AO:$AO,'Report June'!BT$512)</f>
        <v>#VALUE!</v>
      </c>
      <c r="BU513" s="43" t="e">
        <f>SUMIFS('[1]III. Quarters Since Disburse'!$CB:$CB,'[1]III. Quarters Since Disburse'!$AN:$AN,'Report June'!$AY513,'[1]III. Quarters Since Disburse'!$AO:$AO,'Report June'!BU$512)</f>
        <v>#VALUE!</v>
      </c>
      <c r="BV513" s="43" t="e">
        <f>SUMIFS('[1]III. Quarters Since Disburse'!$CB:$CB,'[1]III. Quarters Since Disburse'!$AN:$AN,'Report June'!$AY513,'[1]III. Quarters Since Disburse'!$AO:$AO,'Report June'!BV$512)</f>
        <v>#VALUE!</v>
      </c>
      <c r="BW513" s="43" t="e">
        <f>SUMIFS('[1]III. Quarters Since Disburse'!$CB:$CB,'[1]III. Quarters Since Disburse'!$AN:$AN,'Report June'!$AY513,'[1]III. Quarters Since Disburse'!$AO:$AO,'Report June'!BW$512)</f>
        <v>#VALUE!</v>
      </c>
      <c r="BX513" s="43" t="e">
        <f>SUMIFS('[1]III. Quarters Since Disburse'!$CB:$CB,'[1]III. Quarters Since Disburse'!$AN:$AN,'Report June'!$AY513,'[1]III. Quarters Since Disburse'!$AO:$AO,'Report June'!BX$512)</f>
        <v>#VALUE!</v>
      </c>
      <c r="BY513" s="43" t="e">
        <f>SUMIFS('[1]III. Quarters Since Disburse'!$CB:$CB,'[1]III. Quarters Since Disburse'!$AN:$AN,'Report June'!$AY513,'[1]III. Quarters Since Disburse'!$AO:$AO,'Report June'!BY$512)</f>
        <v>#VALUE!</v>
      </c>
      <c r="BZ513" s="43" t="e">
        <f>SUMIFS('[1]III. Quarters Since Disburse'!$CB:$CB,'[1]III. Quarters Since Disburse'!$AN:$AN,'Report June'!$AY513,'[1]III. Quarters Since Disburse'!$AO:$AO,'Report June'!BZ$512)</f>
        <v>#VALUE!</v>
      </c>
      <c r="CA513" s="43" t="e">
        <f>SUMIFS('[1]III. Quarters Since Disburse'!$CB:$CB,'[1]III. Quarters Since Disburse'!$AN:$AN,'Report June'!$AY513,'[1]III. Quarters Since Disburse'!$AO:$AO,'Report June'!CA$512)</f>
        <v>#VALUE!</v>
      </c>
      <c r="CB513" s="43" t="e">
        <f>SUMIFS('[1]III. Quarters Since Disburse'!$CB:$CB,'[1]III. Quarters Since Disburse'!$AN:$AN,'Report June'!$AY513,'[1]III. Quarters Since Disburse'!$AO:$AO,'Report June'!CB$512)</f>
        <v>#VALUE!</v>
      </c>
      <c r="CC513" s="43" t="e">
        <f>SUMIFS('[1]III. Quarters Since Disburse'!$CB:$CB,'[1]III. Quarters Since Disburse'!$AN:$AN,'Report June'!$AY513,'[1]III. Quarters Since Disburse'!$AO:$AO,'Report June'!CC$512)</f>
        <v>#VALUE!</v>
      </c>
      <c r="CD513" s="43" t="e">
        <f>SUMIFS('[1]III. Quarters Since Disburse'!$CB:$CB,'[1]III. Quarters Since Disburse'!$AN:$AN,'Report June'!$AY513,'[1]III. Quarters Since Disburse'!$AO:$AO,'Report June'!CD$512)</f>
        <v>#VALUE!</v>
      </c>
      <c r="CE513" s="43" t="e">
        <f>SUMIFS('[1]III. Quarters Since Disburse'!$CB:$CB,'[1]III. Quarters Since Disburse'!$AN:$AN,'Report June'!$AY513,'[1]III. Quarters Since Disburse'!$AO:$AO,'Report June'!CE$512)</f>
        <v>#VALUE!</v>
      </c>
      <c r="CF513" s="43" t="e">
        <f>SUMIFS('[1]III. Quarters Since Disburse'!$CB:$CB,'[1]III. Quarters Since Disburse'!$AN:$AN,'Report June'!$AY513,'[1]III. Quarters Since Disburse'!$AO:$AO,'Report June'!CF$512)</f>
        <v>#VALUE!</v>
      </c>
      <c r="CG513" s="43" t="e">
        <f>SUMIFS('[1]III. Quarters Since Disburse'!$CB:$CB,'[1]III. Quarters Since Disburse'!$AN:$AN,'Report June'!$AY513,'[1]III. Quarters Since Disburse'!$AO:$AO,'Report June'!CG$512)</f>
        <v>#VALUE!</v>
      </c>
    </row>
    <row r="514" spans="1:156" ht="15" customHeight="1">
      <c r="A514" s="108"/>
      <c r="B514" s="108"/>
      <c r="C514" s="108"/>
      <c r="D514" s="108"/>
      <c r="E514" s="108"/>
      <c r="F514" s="108"/>
      <c r="G514" s="108"/>
      <c r="H514" s="108"/>
      <c r="I514" s="108"/>
      <c r="J514" s="108"/>
      <c r="K514" s="108"/>
      <c r="L514" s="108"/>
      <c r="M514" s="108"/>
      <c r="N514" s="108"/>
      <c r="O514" s="108"/>
      <c r="P514" s="108"/>
      <c r="Q514" s="108"/>
      <c r="R514" s="108"/>
      <c r="S514" s="108"/>
      <c r="T514" s="108"/>
      <c r="U514" s="108"/>
      <c r="V514" s="108"/>
      <c r="W514" s="108"/>
      <c r="X514" s="108"/>
      <c r="Y514" s="108"/>
      <c r="Z514" s="108"/>
      <c r="AA514" s="108"/>
      <c r="AB514" s="108"/>
      <c r="AC514" s="108"/>
      <c r="AD514" s="108"/>
      <c r="AE514" s="108"/>
      <c r="AF514" s="108"/>
      <c r="AG514" s="108"/>
      <c r="AH514" s="108"/>
      <c r="AI514" s="108"/>
      <c r="AJ514" s="108"/>
      <c r="AK514" s="108"/>
      <c r="AL514" s="108"/>
      <c r="AM514" s="108"/>
      <c r="AN514" s="108"/>
      <c r="AO514" s="108"/>
      <c r="AP514" s="108"/>
      <c r="AQ514" s="108"/>
      <c r="AR514" s="108"/>
      <c r="AS514" s="108"/>
      <c r="AT514" s="108"/>
      <c r="AU514" s="108"/>
      <c r="AV514" s="108"/>
      <c r="AY514" s="48">
        <v>2017</v>
      </c>
      <c r="AZ514" s="43" t="e">
        <f>SUMIFS('[1]III. Quarters Since Disburse'!$CB:$CB,'[1]III. Quarters Since Disburse'!$AN:$AN,'Report June'!$AY514,'[1]III. Quarters Since Disburse'!$AO:$AO,'Report June'!AZ$512)</f>
        <v>#VALUE!</v>
      </c>
      <c r="BA514" s="43" t="e">
        <f>SUMIFS('[1]III. Quarters Since Disburse'!$CB:$CB,'[1]III. Quarters Since Disburse'!$AN:$AN,'Report June'!$AY514,'[1]III. Quarters Since Disburse'!$AO:$AO,'Report June'!BA$512)</f>
        <v>#VALUE!</v>
      </c>
      <c r="BB514" s="43" t="e">
        <f>SUMIFS('[1]III. Quarters Since Disburse'!$CB:$CB,'[1]III. Quarters Since Disburse'!$AN:$AN,'Report June'!$AY514,'[1]III. Quarters Since Disburse'!$AO:$AO,'Report June'!BB$512)</f>
        <v>#VALUE!</v>
      </c>
      <c r="BC514" s="43" t="e">
        <f>SUMIFS('[1]III. Quarters Since Disburse'!$CB:$CB,'[1]III. Quarters Since Disburse'!$AN:$AN,'Report June'!$AY514,'[1]III. Quarters Since Disburse'!$AO:$AO,'Report June'!BC$512)</f>
        <v>#VALUE!</v>
      </c>
      <c r="BD514" s="43" t="e">
        <f>SUMIFS('[1]III. Quarters Since Disburse'!$CB:$CB,'[1]III. Quarters Since Disburse'!$AN:$AN,'Report June'!$AY514,'[1]III. Quarters Since Disburse'!$AO:$AO,'Report June'!BD$512)</f>
        <v>#VALUE!</v>
      </c>
      <c r="BE514" s="43" t="e">
        <f>SUMIFS('[1]III. Quarters Since Disburse'!$CB:$CB,'[1]III. Quarters Since Disburse'!$AN:$AN,'Report June'!$AY514,'[1]III. Quarters Since Disburse'!$AO:$AO,'Report June'!BE$512)</f>
        <v>#VALUE!</v>
      </c>
      <c r="BF514" s="43" t="e">
        <f>SUMIFS('[1]III. Quarters Since Disburse'!$CB:$CB,'[1]III. Quarters Since Disburse'!$AN:$AN,'Report June'!$AY514,'[1]III. Quarters Since Disburse'!$AO:$AO,'Report June'!BF$512)</f>
        <v>#VALUE!</v>
      </c>
      <c r="BG514" s="43" t="e">
        <f>SUMIFS('[1]III. Quarters Since Disburse'!$CB:$CB,'[1]III. Quarters Since Disburse'!$AN:$AN,'Report June'!$AY514,'[1]III. Quarters Since Disburse'!$AO:$AO,'Report June'!BG$512)</f>
        <v>#VALUE!</v>
      </c>
      <c r="BH514" s="43" t="e">
        <f>SUMIFS('[1]III. Quarters Since Disburse'!$CB:$CB,'[1]III. Quarters Since Disburse'!$AN:$AN,'Report June'!$AY514,'[1]III. Quarters Since Disburse'!$AO:$AO,'Report June'!BH$512)</f>
        <v>#VALUE!</v>
      </c>
      <c r="BI514" s="43" t="e">
        <f>SUMIFS('[1]III. Quarters Since Disburse'!$CB:$CB,'[1]III. Quarters Since Disburse'!$AN:$AN,'Report June'!$AY514,'[1]III. Quarters Since Disburse'!$AO:$AO,'Report June'!BI$512)</f>
        <v>#VALUE!</v>
      </c>
      <c r="BJ514" s="43" t="e">
        <f>SUMIFS('[1]III. Quarters Since Disburse'!$CB:$CB,'[1]III. Quarters Since Disburse'!$AN:$AN,'Report June'!$AY514,'[1]III. Quarters Since Disburse'!$AO:$AO,'Report June'!BJ$512)</f>
        <v>#VALUE!</v>
      </c>
      <c r="BK514" s="43" t="e">
        <f>SUMIFS('[1]III. Quarters Since Disburse'!$CB:$CB,'[1]III. Quarters Since Disburse'!$AN:$AN,'Report June'!$AY514,'[1]III. Quarters Since Disburse'!$AO:$AO,'Report June'!BK$512)</f>
        <v>#VALUE!</v>
      </c>
      <c r="BL514" s="43" t="e">
        <f>SUMIFS('[1]III. Quarters Since Disburse'!$CB:$CB,'[1]III. Quarters Since Disburse'!$AN:$AN,'Report June'!$AY514,'[1]III. Quarters Since Disburse'!$AO:$AO,'Report June'!BL$512)</f>
        <v>#VALUE!</v>
      </c>
      <c r="BM514" s="43" t="e">
        <f>SUMIFS('[1]III. Quarters Since Disburse'!$CB:$CB,'[1]III. Quarters Since Disburse'!$AN:$AN,'Report June'!$AY514,'[1]III. Quarters Since Disburse'!$AO:$AO,'Report June'!BM$512)</f>
        <v>#VALUE!</v>
      </c>
      <c r="BN514" s="43" t="e">
        <f>SUMIFS('[1]III. Quarters Since Disburse'!$CB:$CB,'[1]III. Quarters Since Disburse'!$AN:$AN,'Report June'!$AY514,'[1]III. Quarters Since Disburse'!$AO:$AO,'Report June'!BN$512)</f>
        <v>#VALUE!</v>
      </c>
      <c r="BO514" s="43" t="e">
        <f>SUMIFS('[1]III. Quarters Since Disburse'!$CB:$CB,'[1]III. Quarters Since Disburse'!$AN:$AN,'Report June'!$AY514,'[1]III. Quarters Since Disburse'!$AO:$AO,'Report June'!BO$512)</f>
        <v>#VALUE!</v>
      </c>
      <c r="BP514" s="43" t="e">
        <f>SUMIFS('[1]III. Quarters Since Disburse'!$CB:$CB,'[1]III. Quarters Since Disburse'!$AN:$AN,'Report June'!$AY514,'[1]III. Quarters Since Disburse'!$AO:$AO,'Report June'!BP$512)</f>
        <v>#VALUE!</v>
      </c>
      <c r="BQ514" s="43" t="e">
        <f>SUMIFS('[1]III. Quarters Since Disburse'!$CB:$CB,'[1]III. Quarters Since Disburse'!$AN:$AN,'Report June'!$AY514,'[1]III. Quarters Since Disburse'!$AO:$AO,'Report June'!BQ$512)</f>
        <v>#VALUE!</v>
      </c>
      <c r="BR514" s="43" t="e">
        <f>SUMIFS('[1]III. Quarters Since Disburse'!$CB:$CB,'[1]III. Quarters Since Disburse'!$AN:$AN,'Report June'!$AY514,'[1]III. Quarters Since Disburse'!$AO:$AO,'Report June'!BR$512)</f>
        <v>#VALUE!</v>
      </c>
      <c r="BS514" s="43" t="e">
        <f>SUMIFS('[1]III. Quarters Since Disburse'!$CB:$CB,'[1]III. Quarters Since Disburse'!$AN:$AN,'Report June'!$AY514,'[1]III. Quarters Since Disburse'!$AO:$AO,'Report June'!BS$512)</f>
        <v>#VALUE!</v>
      </c>
      <c r="BT514" s="43" t="e">
        <f>SUMIFS('[1]III. Quarters Since Disburse'!$CB:$CB,'[1]III. Quarters Since Disburse'!$AN:$AN,'Report June'!$AY514,'[1]III. Quarters Since Disburse'!$AO:$AO,'Report June'!BT$512)</f>
        <v>#VALUE!</v>
      </c>
      <c r="BU514" s="43" t="e">
        <f>SUMIFS('[1]III. Quarters Since Disburse'!$CB:$CB,'[1]III. Quarters Since Disburse'!$AN:$AN,'Report June'!$AY514,'[1]III. Quarters Since Disburse'!$AO:$AO,'Report June'!BU$512)</f>
        <v>#VALUE!</v>
      </c>
      <c r="BV514" s="43" t="e">
        <f>SUMIFS('[1]III. Quarters Since Disburse'!$CB:$CB,'[1]III. Quarters Since Disburse'!$AN:$AN,'Report June'!$AY514,'[1]III. Quarters Since Disburse'!$AO:$AO,'Report June'!BV$512)</f>
        <v>#VALUE!</v>
      </c>
      <c r="BW514" s="43" t="e">
        <f>SUMIFS('[1]III. Quarters Since Disburse'!$CB:$CB,'[1]III. Quarters Since Disburse'!$AN:$AN,'Report June'!$AY514,'[1]III. Quarters Since Disburse'!$AO:$AO,'Report June'!BW$512)</f>
        <v>#VALUE!</v>
      </c>
      <c r="BX514" s="43" t="e">
        <f>SUMIFS('[1]III. Quarters Since Disburse'!$CB:$CB,'[1]III. Quarters Since Disburse'!$AN:$AN,'Report June'!$AY514,'[1]III. Quarters Since Disburse'!$AO:$AO,'Report June'!BX$512)</f>
        <v>#VALUE!</v>
      </c>
      <c r="BY514" s="43" t="e">
        <f>SUMIFS('[1]III. Quarters Since Disburse'!$CB:$CB,'[1]III. Quarters Since Disburse'!$AN:$AN,'Report June'!$AY514,'[1]III. Quarters Since Disburse'!$AO:$AO,'Report June'!BY$512)</f>
        <v>#VALUE!</v>
      </c>
      <c r="BZ514" s="43" t="e">
        <f>SUMIFS('[1]III. Quarters Since Disburse'!$CB:$CB,'[1]III. Quarters Since Disburse'!$AN:$AN,'Report June'!$AY514,'[1]III. Quarters Since Disburse'!$AO:$AO,'Report June'!BZ$512)</f>
        <v>#VALUE!</v>
      </c>
      <c r="CA514" s="43" t="e">
        <f>SUMIFS('[1]III. Quarters Since Disburse'!$CB:$CB,'[1]III. Quarters Since Disburse'!$AN:$AN,'Report June'!$AY514,'[1]III. Quarters Since Disburse'!$AO:$AO,'Report June'!CA$512)</f>
        <v>#VALUE!</v>
      </c>
      <c r="CB514" s="43" t="e">
        <f>SUMIFS('[1]III. Quarters Since Disburse'!$CB:$CB,'[1]III. Quarters Since Disburse'!$AN:$AN,'Report June'!$AY514,'[1]III. Quarters Since Disburse'!$AO:$AO,'Report June'!CB$512)</f>
        <v>#VALUE!</v>
      </c>
      <c r="CC514" s="43" t="e">
        <f>SUMIFS('[1]III. Quarters Since Disburse'!$CB:$CB,'[1]III. Quarters Since Disburse'!$AN:$AN,'Report June'!$AY514,'[1]III. Quarters Since Disburse'!$AO:$AO,'Report June'!CC$512)</f>
        <v>#VALUE!</v>
      </c>
      <c r="CD514" s="43"/>
      <c r="CE514" s="43"/>
      <c r="CF514" s="43"/>
      <c r="CG514" s="43"/>
    </row>
    <row r="515" spans="1:156" ht="15" customHeight="1">
      <c r="A515" s="108"/>
      <c r="B515" s="108"/>
      <c r="C515" s="108"/>
      <c r="D515" s="108"/>
      <c r="E515" s="108"/>
      <c r="F515" s="108"/>
      <c r="G515" s="108"/>
      <c r="H515" s="108"/>
      <c r="I515" s="108"/>
      <c r="J515" s="108"/>
      <c r="K515" s="108"/>
      <c r="L515" s="108"/>
      <c r="M515" s="108"/>
      <c r="N515" s="108"/>
      <c r="O515" s="108"/>
      <c r="P515" s="108"/>
      <c r="Q515" s="108"/>
      <c r="R515" s="108"/>
      <c r="S515" s="108"/>
      <c r="T515" s="108"/>
      <c r="U515" s="108"/>
      <c r="V515" s="108"/>
      <c r="W515" s="108"/>
      <c r="X515" s="108"/>
      <c r="Y515" s="108"/>
      <c r="Z515" s="108"/>
      <c r="AA515" s="108"/>
      <c r="AB515" s="108"/>
      <c r="AC515" s="108"/>
      <c r="AD515" s="108"/>
      <c r="AE515" s="108"/>
      <c r="AF515" s="108"/>
      <c r="AG515" s="108"/>
      <c r="AH515" s="108"/>
      <c r="AI515" s="108"/>
      <c r="AJ515" s="108"/>
      <c r="AK515" s="108"/>
      <c r="AL515" s="108"/>
      <c r="AM515" s="108"/>
      <c r="AN515" s="108"/>
      <c r="AO515" s="108"/>
      <c r="AP515" s="108"/>
      <c r="AQ515" s="108"/>
      <c r="AR515" s="108"/>
      <c r="AS515" s="108"/>
      <c r="AT515" s="108"/>
      <c r="AU515" s="108"/>
      <c r="AV515" s="108"/>
      <c r="AY515" s="48">
        <v>2018</v>
      </c>
      <c r="AZ515" s="43" t="e">
        <f>SUMIFS('[1]III. Quarters Since Disburse'!$CB:$CB,'[1]III. Quarters Since Disburse'!$AN:$AN,'Report June'!$AY515,'[1]III. Quarters Since Disburse'!$AO:$AO,'Report June'!AZ$512)</f>
        <v>#VALUE!</v>
      </c>
      <c r="BA515" s="43" t="e">
        <f>SUMIFS('[1]III. Quarters Since Disburse'!$CB:$CB,'[1]III. Quarters Since Disburse'!$AN:$AN,'Report June'!$AY515,'[1]III. Quarters Since Disburse'!$AO:$AO,'Report June'!BA$512)</f>
        <v>#VALUE!</v>
      </c>
      <c r="BB515" s="43" t="e">
        <f>SUMIFS('[1]III. Quarters Since Disburse'!$CB:$CB,'[1]III. Quarters Since Disburse'!$AN:$AN,'Report June'!$AY515,'[1]III. Quarters Since Disburse'!$AO:$AO,'Report June'!BB$512)</f>
        <v>#VALUE!</v>
      </c>
      <c r="BC515" s="43" t="e">
        <f>SUMIFS('[1]III. Quarters Since Disburse'!$CB:$CB,'[1]III. Quarters Since Disburse'!$AN:$AN,'Report June'!$AY515,'[1]III. Quarters Since Disburse'!$AO:$AO,'Report June'!BC$512)</f>
        <v>#VALUE!</v>
      </c>
      <c r="BD515" s="43" t="e">
        <f>SUMIFS('[1]III. Quarters Since Disburse'!$CB:$CB,'[1]III. Quarters Since Disburse'!$AN:$AN,'Report June'!$AY515,'[1]III. Quarters Since Disburse'!$AO:$AO,'Report June'!BD$512)</f>
        <v>#VALUE!</v>
      </c>
      <c r="BE515" s="43" t="e">
        <f>SUMIFS('[1]III. Quarters Since Disburse'!$CB:$CB,'[1]III. Quarters Since Disburse'!$AN:$AN,'Report June'!$AY515,'[1]III. Quarters Since Disburse'!$AO:$AO,'Report June'!BE$512)</f>
        <v>#VALUE!</v>
      </c>
      <c r="BF515" s="43" t="e">
        <f>SUMIFS('[1]III. Quarters Since Disburse'!$CB:$CB,'[1]III. Quarters Since Disburse'!$AN:$AN,'Report June'!$AY515,'[1]III. Quarters Since Disburse'!$AO:$AO,'Report June'!BF$512)</f>
        <v>#VALUE!</v>
      </c>
      <c r="BG515" s="43" t="e">
        <f>SUMIFS('[1]III. Quarters Since Disburse'!$CB:$CB,'[1]III. Quarters Since Disburse'!$AN:$AN,'Report June'!$AY515,'[1]III. Quarters Since Disburse'!$AO:$AO,'Report June'!BG$512)</f>
        <v>#VALUE!</v>
      </c>
      <c r="BH515" s="43" t="e">
        <f>SUMIFS('[1]III. Quarters Since Disburse'!$CB:$CB,'[1]III. Quarters Since Disburse'!$AN:$AN,'Report June'!$AY515,'[1]III. Quarters Since Disburse'!$AO:$AO,'Report June'!BH$512)</f>
        <v>#VALUE!</v>
      </c>
      <c r="BI515" s="43" t="e">
        <f>SUMIFS('[1]III. Quarters Since Disburse'!$CB:$CB,'[1]III. Quarters Since Disburse'!$AN:$AN,'Report June'!$AY515,'[1]III. Quarters Since Disburse'!$AO:$AO,'Report June'!BI$512)</f>
        <v>#VALUE!</v>
      </c>
      <c r="BJ515" s="43" t="e">
        <f>SUMIFS('[1]III. Quarters Since Disburse'!$CB:$CB,'[1]III. Quarters Since Disburse'!$AN:$AN,'Report June'!$AY515,'[1]III. Quarters Since Disburse'!$AO:$AO,'Report June'!BJ$512)</f>
        <v>#VALUE!</v>
      </c>
      <c r="BK515" s="43" t="e">
        <f>SUMIFS('[1]III. Quarters Since Disburse'!$CB:$CB,'[1]III. Quarters Since Disburse'!$AN:$AN,'Report June'!$AY515,'[1]III. Quarters Since Disburse'!$AO:$AO,'Report June'!BK$512)</f>
        <v>#VALUE!</v>
      </c>
      <c r="BL515" s="43" t="e">
        <f>SUMIFS('[1]III. Quarters Since Disburse'!$CB:$CB,'[1]III. Quarters Since Disburse'!$AN:$AN,'Report June'!$AY515,'[1]III. Quarters Since Disburse'!$AO:$AO,'Report June'!BL$512)</f>
        <v>#VALUE!</v>
      </c>
      <c r="BM515" s="43" t="e">
        <f>SUMIFS('[1]III. Quarters Since Disburse'!$CB:$CB,'[1]III. Quarters Since Disburse'!$AN:$AN,'Report June'!$AY515,'[1]III. Quarters Since Disburse'!$AO:$AO,'Report June'!BM$512)</f>
        <v>#VALUE!</v>
      </c>
      <c r="BN515" s="43" t="e">
        <f>SUMIFS('[1]III. Quarters Since Disburse'!$CB:$CB,'[1]III. Quarters Since Disburse'!$AN:$AN,'Report June'!$AY515,'[1]III. Quarters Since Disburse'!$AO:$AO,'Report June'!BN$512)</f>
        <v>#VALUE!</v>
      </c>
      <c r="BO515" s="43" t="e">
        <f>SUMIFS('[1]III. Quarters Since Disburse'!$CB:$CB,'[1]III. Quarters Since Disburse'!$AN:$AN,'Report June'!$AY515,'[1]III. Quarters Since Disburse'!$AO:$AO,'Report June'!BO$512)</f>
        <v>#VALUE!</v>
      </c>
      <c r="BP515" s="43" t="e">
        <f>SUMIFS('[1]III. Quarters Since Disburse'!$CB:$CB,'[1]III. Quarters Since Disburse'!$AN:$AN,'Report June'!$AY515,'[1]III. Quarters Since Disburse'!$AO:$AO,'Report June'!BP$512)</f>
        <v>#VALUE!</v>
      </c>
      <c r="BQ515" s="43" t="e">
        <f>SUMIFS('[1]III. Quarters Since Disburse'!$CB:$CB,'[1]III. Quarters Since Disburse'!$AN:$AN,'Report June'!$AY515,'[1]III. Quarters Since Disburse'!$AO:$AO,'Report June'!BQ$512)</f>
        <v>#VALUE!</v>
      </c>
      <c r="BR515" s="43" t="e">
        <f>SUMIFS('[1]III. Quarters Since Disburse'!$CB:$CB,'[1]III. Quarters Since Disburse'!$AN:$AN,'Report June'!$AY515,'[1]III. Quarters Since Disburse'!$AO:$AO,'Report June'!BR$512)</f>
        <v>#VALUE!</v>
      </c>
      <c r="BS515" s="43" t="e">
        <f>SUMIFS('[1]III. Quarters Since Disburse'!$CB:$CB,'[1]III. Quarters Since Disburse'!$AN:$AN,'Report June'!$AY515,'[1]III. Quarters Since Disburse'!$AO:$AO,'Report June'!BS$512)</f>
        <v>#VALUE!</v>
      </c>
      <c r="BT515" s="43" t="e">
        <f>SUMIFS('[1]III. Quarters Since Disburse'!$CB:$CB,'[1]III. Quarters Since Disburse'!$AN:$AN,'Report June'!$AY515,'[1]III. Quarters Since Disburse'!$AO:$AO,'Report June'!BT$512)</f>
        <v>#VALUE!</v>
      </c>
      <c r="BU515" s="43" t="e">
        <f>SUMIFS('[1]III. Quarters Since Disburse'!$CB:$CB,'[1]III. Quarters Since Disburse'!$AN:$AN,'Report June'!$AY515,'[1]III. Quarters Since Disburse'!$AO:$AO,'Report June'!BU$512)</f>
        <v>#VALUE!</v>
      </c>
      <c r="BV515" s="43" t="e">
        <f>SUMIFS('[1]III. Quarters Since Disburse'!$CB:$CB,'[1]III. Quarters Since Disburse'!$AN:$AN,'Report June'!$AY515,'[1]III. Quarters Since Disburse'!$AO:$AO,'Report June'!BV$512)</f>
        <v>#VALUE!</v>
      </c>
      <c r="BW515" s="43" t="e">
        <f>SUMIFS('[1]III. Quarters Since Disburse'!$CB:$CB,'[1]III. Quarters Since Disburse'!$AN:$AN,'Report June'!$AY515,'[1]III. Quarters Since Disburse'!$AO:$AO,'Report June'!BW$512)</f>
        <v>#VALUE!</v>
      </c>
      <c r="BX515" s="43" t="e">
        <f>SUMIFS('[1]III. Quarters Since Disburse'!$CB:$CB,'[1]III. Quarters Since Disburse'!$AN:$AN,'Report June'!$AY515,'[1]III. Quarters Since Disburse'!$AO:$AO,'Report June'!BX$512)</f>
        <v>#VALUE!</v>
      </c>
      <c r="BY515" s="43" t="e">
        <f>SUMIFS('[1]III. Quarters Since Disburse'!$CB:$CB,'[1]III. Quarters Since Disburse'!$AN:$AN,'Report June'!$AY515,'[1]III. Quarters Since Disburse'!$AO:$AO,'Report June'!BY$512)</f>
        <v>#VALUE!</v>
      </c>
      <c r="BZ515" s="43"/>
      <c r="CA515" s="43"/>
      <c r="CB515" s="43"/>
      <c r="CC515" s="43"/>
      <c r="CD515" s="43"/>
      <c r="CE515" s="43"/>
      <c r="CF515" s="43"/>
      <c r="CG515" s="43"/>
    </row>
    <row r="516" spans="1:156" ht="15" customHeight="1">
      <c r="A516" s="108"/>
      <c r="B516" s="108"/>
      <c r="C516" s="108"/>
      <c r="D516" s="108"/>
      <c r="E516" s="108"/>
      <c r="F516" s="108"/>
      <c r="G516" s="108"/>
      <c r="H516" s="108"/>
      <c r="I516" s="108"/>
      <c r="J516" s="108"/>
      <c r="K516" s="108"/>
      <c r="L516" s="108"/>
      <c r="M516" s="108"/>
      <c r="N516" s="108"/>
      <c r="O516" s="108"/>
      <c r="P516" s="108"/>
      <c r="Q516" s="108"/>
      <c r="R516" s="108"/>
      <c r="S516" s="108"/>
      <c r="T516" s="108"/>
      <c r="U516" s="108"/>
      <c r="V516" s="108"/>
      <c r="W516" s="108"/>
      <c r="X516" s="108"/>
      <c r="Y516" s="108"/>
      <c r="Z516" s="108"/>
      <c r="AA516" s="108"/>
      <c r="AB516" s="108"/>
      <c r="AC516" s="108"/>
      <c r="AD516" s="108"/>
      <c r="AE516" s="108"/>
      <c r="AF516" s="108"/>
      <c r="AG516" s="108"/>
      <c r="AH516" s="108"/>
      <c r="AI516" s="108"/>
      <c r="AJ516" s="108"/>
      <c r="AK516" s="108"/>
      <c r="AL516" s="108"/>
      <c r="AM516" s="108"/>
      <c r="AN516" s="108"/>
      <c r="AO516" s="108"/>
      <c r="AP516" s="108"/>
      <c r="AQ516" s="108"/>
      <c r="AR516" s="108"/>
      <c r="AS516" s="108"/>
      <c r="AT516" s="108"/>
      <c r="AU516" s="108"/>
      <c r="AV516" s="108"/>
      <c r="AY516" s="48">
        <v>2019</v>
      </c>
      <c r="AZ516" s="43" t="e">
        <f>SUMIFS('[1]III. Quarters Since Disburse'!$CB:$CB,'[1]III. Quarters Since Disburse'!$AN:$AN,'Report June'!$AY516,'[1]III. Quarters Since Disburse'!$AO:$AO,'Report June'!AZ$512)</f>
        <v>#VALUE!</v>
      </c>
      <c r="BA516" s="43" t="e">
        <f>SUMIFS('[1]III. Quarters Since Disburse'!$CB:$CB,'[1]III. Quarters Since Disburse'!$AN:$AN,'Report June'!$AY516,'[1]III. Quarters Since Disburse'!$AO:$AO,'Report June'!BA$512)</f>
        <v>#VALUE!</v>
      </c>
      <c r="BB516" s="43" t="e">
        <f>SUMIFS('[1]III. Quarters Since Disburse'!$CB:$CB,'[1]III. Quarters Since Disburse'!$AN:$AN,'Report June'!$AY516,'[1]III. Quarters Since Disburse'!$AO:$AO,'Report June'!BB$512)</f>
        <v>#VALUE!</v>
      </c>
      <c r="BC516" s="43" t="e">
        <f>SUMIFS('[1]III. Quarters Since Disburse'!$CB:$CB,'[1]III. Quarters Since Disburse'!$AN:$AN,'Report June'!$AY516,'[1]III. Quarters Since Disburse'!$AO:$AO,'Report June'!BC$512)</f>
        <v>#VALUE!</v>
      </c>
      <c r="BD516" s="43" t="e">
        <f>SUMIFS('[1]III. Quarters Since Disburse'!$CB:$CB,'[1]III. Quarters Since Disburse'!$AN:$AN,'Report June'!$AY516,'[1]III. Quarters Since Disburse'!$AO:$AO,'Report June'!BD$512)</f>
        <v>#VALUE!</v>
      </c>
      <c r="BE516" s="43" t="e">
        <f>SUMIFS('[1]III. Quarters Since Disburse'!$CB:$CB,'[1]III. Quarters Since Disburse'!$AN:$AN,'Report June'!$AY516,'[1]III. Quarters Since Disburse'!$AO:$AO,'Report June'!BE$512)</f>
        <v>#VALUE!</v>
      </c>
      <c r="BF516" s="43" t="e">
        <f>SUMIFS('[1]III. Quarters Since Disburse'!$CB:$CB,'[1]III. Quarters Since Disburse'!$AN:$AN,'Report June'!$AY516,'[1]III. Quarters Since Disburse'!$AO:$AO,'Report June'!BF$512)</f>
        <v>#VALUE!</v>
      </c>
      <c r="BG516" s="43" t="e">
        <f>SUMIFS('[1]III. Quarters Since Disburse'!$CB:$CB,'[1]III. Quarters Since Disburse'!$AN:$AN,'Report June'!$AY516,'[1]III. Quarters Since Disburse'!$AO:$AO,'Report June'!BG$512)</f>
        <v>#VALUE!</v>
      </c>
      <c r="BH516" s="43" t="e">
        <f>SUMIFS('[1]III. Quarters Since Disburse'!$CB:$CB,'[1]III. Quarters Since Disburse'!$AN:$AN,'Report June'!$AY516,'[1]III. Quarters Since Disburse'!$AO:$AO,'Report June'!BH$512)</f>
        <v>#VALUE!</v>
      </c>
      <c r="BI516" s="43" t="e">
        <f>SUMIFS('[1]III. Quarters Since Disburse'!$CB:$CB,'[1]III. Quarters Since Disburse'!$AN:$AN,'Report June'!$AY516,'[1]III. Quarters Since Disburse'!$AO:$AO,'Report June'!BI$512)</f>
        <v>#VALUE!</v>
      </c>
      <c r="BJ516" s="43" t="e">
        <f>SUMIFS('[1]III. Quarters Since Disburse'!$CB:$CB,'[1]III. Quarters Since Disburse'!$AN:$AN,'Report June'!$AY516,'[1]III. Quarters Since Disburse'!$AO:$AO,'Report June'!BJ$512)</f>
        <v>#VALUE!</v>
      </c>
      <c r="BK516" s="43" t="e">
        <f>SUMIFS('[1]III. Quarters Since Disburse'!$CB:$CB,'[1]III. Quarters Since Disburse'!$AN:$AN,'Report June'!$AY516,'[1]III. Quarters Since Disburse'!$AO:$AO,'Report June'!BK$512)</f>
        <v>#VALUE!</v>
      </c>
      <c r="BL516" s="43" t="e">
        <f>SUMIFS('[1]III. Quarters Since Disburse'!$CB:$CB,'[1]III. Quarters Since Disburse'!$AN:$AN,'Report June'!$AY516,'[1]III. Quarters Since Disburse'!$AO:$AO,'Report June'!BL$512)</f>
        <v>#VALUE!</v>
      </c>
      <c r="BM516" s="43" t="e">
        <f>SUMIFS('[1]III. Quarters Since Disburse'!$CB:$CB,'[1]III. Quarters Since Disburse'!$AN:$AN,'Report June'!$AY516,'[1]III. Quarters Since Disburse'!$AO:$AO,'Report June'!BM$512)</f>
        <v>#VALUE!</v>
      </c>
      <c r="BN516" s="43" t="e">
        <f>SUMIFS('[1]III. Quarters Since Disburse'!$CB:$CB,'[1]III. Quarters Since Disburse'!$AN:$AN,'Report June'!$AY516,'[1]III. Quarters Since Disburse'!$AO:$AO,'Report June'!BN$512)</f>
        <v>#VALUE!</v>
      </c>
      <c r="BO516" s="43" t="e">
        <f>SUMIFS('[1]III. Quarters Since Disburse'!$CB:$CB,'[1]III. Quarters Since Disburse'!$AN:$AN,'Report June'!$AY516,'[1]III. Quarters Since Disburse'!$AO:$AO,'Report June'!BO$512)</f>
        <v>#VALUE!</v>
      </c>
      <c r="BP516" s="43" t="e">
        <f>SUMIFS('[1]III. Quarters Since Disburse'!$CB:$CB,'[1]III. Quarters Since Disburse'!$AN:$AN,'Report June'!$AY516,'[1]III. Quarters Since Disburse'!$AO:$AO,'Report June'!BP$512)</f>
        <v>#VALUE!</v>
      </c>
      <c r="BQ516" s="43" t="e">
        <f>SUMIFS('[1]III. Quarters Since Disburse'!$CB:$CB,'[1]III. Quarters Since Disburse'!$AN:$AN,'Report June'!$AY516,'[1]III. Quarters Since Disburse'!$AO:$AO,'Report June'!BQ$512)</f>
        <v>#VALUE!</v>
      </c>
      <c r="BR516" s="43" t="e">
        <f>SUMIFS('[1]III. Quarters Since Disburse'!$CB:$CB,'[1]III. Quarters Since Disburse'!$AN:$AN,'Report June'!$AY516,'[1]III. Quarters Since Disburse'!$AO:$AO,'Report June'!BR$512)</f>
        <v>#VALUE!</v>
      </c>
      <c r="BS516" s="43" t="e">
        <f>SUMIFS('[1]III. Quarters Since Disburse'!$CB:$CB,'[1]III. Quarters Since Disburse'!$AN:$AN,'Report June'!$AY516,'[1]III. Quarters Since Disburse'!$AO:$AO,'Report June'!BS$512)</f>
        <v>#VALUE!</v>
      </c>
      <c r="BT516" s="43" t="e">
        <f>SUMIFS('[1]III. Quarters Since Disburse'!$CB:$CB,'[1]III. Quarters Since Disburse'!$AN:$AN,'Report June'!$AY516,'[1]III. Quarters Since Disburse'!$AO:$AO,'Report June'!BT$512)</f>
        <v>#VALUE!</v>
      </c>
      <c r="BU516" s="43" t="e">
        <f>SUMIFS('[1]III. Quarters Since Disburse'!$CB:$CB,'[1]III. Quarters Since Disburse'!$AN:$AN,'Report June'!$AY516,'[1]III. Quarters Since Disburse'!$AO:$AO,'Report June'!BU$512)</f>
        <v>#VALUE!</v>
      </c>
      <c r="BV516" s="43"/>
      <c r="BW516" s="43"/>
      <c r="BX516" s="43"/>
      <c r="BY516" s="43"/>
      <c r="BZ516" s="43"/>
      <c r="CA516" s="43"/>
      <c r="CB516" s="43"/>
      <c r="CC516" s="43"/>
      <c r="CD516" s="43"/>
      <c r="CE516" s="43"/>
      <c r="CF516" s="43"/>
      <c r="CG516" s="43"/>
    </row>
    <row r="517" spans="1:156" ht="15" customHeight="1">
      <c r="AY517" s="48">
        <v>2020</v>
      </c>
      <c r="AZ517" s="43" t="e">
        <f>SUMIFS('[1]III. Quarters Since Disburse'!$CB:$CB,'[1]III. Quarters Since Disburse'!$AN:$AN,'Report June'!$AY517,'[1]III. Quarters Since Disburse'!$AO:$AO,'Report June'!AZ$512)</f>
        <v>#VALUE!</v>
      </c>
      <c r="BA517" s="43" t="e">
        <f>SUMIFS('[1]III. Quarters Since Disburse'!$CB:$CB,'[1]III. Quarters Since Disburse'!$AN:$AN,'Report June'!$AY517,'[1]III. Quarters Since Disburse'!$AO:$AO,'Report June'!BA$512)</f>
        <v>#VALUE!</v>
      </c>
      <c r="BB517" s="43" t="e">
        <f>SUMIFS('[1]III. Quarters Since Disburse'!$CB:$CB,'[1]III. Quarters Since Disburse'!$AN:$AN,'Report June'!$AY517,'[1]III. Quarters Since Disburse'!$AO:$AO,'Report June'!BB$512)</f>
        <v>#VALUE!</v>
      </c>
      <c r="BC517" s="43" t="e">
        <f>SUMIFS('[1]III. Quarters Since Disburse'!$CB:$CB,'[1]III. Quarters Since Disburse'!$AN:$AN,'Report June'!$AY517,'[1]III. Quarters Since Disburse'!$AO:$AO,'Report June'!BC$512)</f>
        <v>#VALUE!</v>
      </c>
      <c r="BD517" s="43" t="e">
        <f>SUMIFS('[1]III. Quarters Since Disburse'!$CB:$CB,'[1]III. Quarters Since Disburse'!$AN:$AN,'Report June'!$AY517,'[1]III. Quarters Since Disburse'!$AO:$AO,'Report June'!BD$512)</f>
        <v>#VALUE!</v>
      </c>
      <c r="BE517" s="43" t="e">
        <f>SUMIFS('[1]III. Quarters Since Disburse'!$CB:$CB,'[1]III. Quarters Since Disburse'!$AN:$AN,'Report June'!$AY517,'[1]III. Quarters Since Disburse'!$AO:$AO,'Report June'!BE$512)</f>
        <v>#VALUE!</v>
      </c>
      <c r="BF517" s="43" t="e">
        <f>SUMIFS('[1]III. Quarters Since Disburse'!$CB:$CB,'[1]III. Quarters Since Disburse'!$AN:$AN,'Report June'!$AY517,'[1]III. Quarters Since Disburse'!$AO:$AO,'Report June'!BF$512)</f>
        <v>#VALUE!</v>
      </c>
      <c r="BG517" s="43" t="e">
        <f>SUMIFS('[1]III. Quarters Since Disburse'!$CB:$CB,'[1]III. Quarters Since Disburse'!$AN:$AN,'Report June'!$AY517,'[1]III. Quarters Since Disburse'!$AO:$AO,'Report June'!BG$512)</f>
        <v>#VALUE!</v>
      </c>
      <c r="BH517" s="43" t="e">
        <f>SUMIFS('[1]III. Quarters Since Disburse'!$CB:$CB,'[1]III. Quarters Since Disburse'!$AN:$AN,'Report June'!$AY517,'[1]III. Quarters Since Disburse'!$AO:$AO,'Report June'!BH$512)</f>
        <v>#VALUE!</v>
      </c>
      <c r="BI517" s="43" t="e">
        <f>SUMIFS('[1]III. Quarters Since Disburse'!$CB:$CB,'[1]III. Quarters Since Disburse'!$AN:$AN,'Report June'!$AY517,'[1]III. Quarters Since Disburse'!$AO:$AO,'Report June'!BI$512)</f>
        <v>#VALUE!</v>
      </c>
      <c r="BJ517" s="43" t="e">
        <f>SUMIFS('[1]III. Quarters Since Disburse'!$CB:$CB,'[1]III. Quarters Since Disburse'!$AN:$AN,'Report June'!$AY517,'[1]III. Quarters Since Disburse'!$AO:$AO,'Report June'!BJ$512)</f>
        <v>#VALUE!</v>
      </c>
      <c r="BK517" s="43" t="e">
        <f>SUMIFS('[1]III. Quarters Since Disburse'!$CB:$CB,'[1]III. Quarters Since Disburse'!$AN:$AN,'Report June'!$AY517,'[1]III. Quarters Since Disburse'!$AO:$AO,'Report June'!BK$512)</f>
        <v>#VALUE!</v>
      </c>
      <c r="BL517" s="43" t="e">
        <f>SUMIFS('[1]III. Quarters Since Disburse'!$CB:$CB,'[1]III. Quarters Since Disburse'!$AN:$AN,'Report June'!$AY517,'[1]III. Quarters Since Disburse'!$AO:$AO,'Report June'!BL$512)</f>
        <v>#VALUE!</v>
      </c>
      <c r="BM517" s="43" t="e">
        <f>SUMIFS('[1]III. Quarters Since Disburse'!$CB:$CB,'[1]III. Quarters Since Disburse'!$AN:$AN,'Report June'!$AY517,'[1]III. Quarters Since Disburse'!$AO:$AO,'Report June'!BM$512)</f>
        <v>#VALUE!</v>
      </c>
      <c r="BN517" s="43" t="e">
        <f>SUMIFS('[1]III. Quarters Since Disburse'!$CB:$CB,'[1]III. Quarters Since Disburse'!$AN:$AN,'Report June'!$AY517,'[1]III. Quarters Since Disburse'!$AO:$AO,'Report June'!BN$512)</f>
        <v>#VALUE!</v>
      </c>
      <c r="BO517" s="43" t="e">
        <f>SUMIFS('[1]III. Quarters Since Disburse'!$CB:$CB,'[1]III. Quarters Since Disburse'!$AN:$AN,'Report June'!$AY517,'[1]III. Quarters Since Disburse'!$AO:$AO,'Report June'!BO$512)</f>
        <v>#VALUE!</v>
      </c>
      <c r="BP517" s="43" t="e">
        <f>SUMIFS('[1]III. Quarters Since Disburse'!$CB:$CB,'[1]III. Quarters Since Disburse'!$AN:$AN,'Report June'!$AY517,'[1]III. Quarters Since Disburse'!$AO:$AO,'Report June'!BP$512)</f>
        <v>#VALUE!</v>
      </c>
      <c r="BQ517" s="43" t="e">
        <f>SUMIFS('[1]III. Quarters Since Disburse'!$CB:$CB,'[1]III. Quarters Since Disburse'!$AN:$AN,'Report June'!$AY517,'[1]III. Quarters Since Disburse'!$AO:$AO,'Report June'!BQ$512)</f>
        <v>#VALUE!</v>
      </c>
      <c r="BR517" s="43"/>
      <c r="BS517" s="43"/>
      <c r="BT517" s="43"/>
      <c r="BU517" s="43"/>
      <c r="BV517" s="43"/>
      <c r="BW517" s="43"/>
      <c r="BX517" s="43"/>
      <c r="BY517" s="43"/>
      <c r="BZ517" s="43"/>
      <c r="CA517" s="43"/>
      <c r="CB517" s="43"/>
      <c r="CC517" s="43"/>
      <c r="CD517" s="43"/>
      <c r="CE517" s="43"/>
      <c r="CF517" s="43"/>
      <c r="CG517" s="43"/>
    </row>
    <row r="518" spans="1:156" ht="15" customHeight="1">
      <c r="AY518" s="48">
        <v>2021</v>
      </c>
      <c r="AZ518" s="43" t="e">
        <f>SUMIFS('[1]III. Quarters Since Disburse'!$CB:$CB,'[1]III. Quarters Since Disburse'!$AN:$AN,'Report June'!$AY518,'[1]III. Quarters Since Disburse'!$AO:$AO,'Report June'!AZ$512)</f>
        <v>#VALUE!</v>
      </c>
      <c r="BA518" s="43" t="e">
        <f>SUMIFS('[1]III. Quarters Since Disburse'!$CB:$CB,'[1]III. Quarters Since Disburse'!$AN:$AN,'Report June'!$AY518,'[1]III. Quarters Since Disburse'!$AO:$AO,'Report June'!BA$512)</f>
        <v>#VALUE!</v>
      </c>
      <c r="BB518" s="43" t="e">
        <f>SUMIFS('[1]III. Quarters Since Disburse'!$CB:$CB,'[1]III. Quarters Since Disburse'!$AN:$AN,'Report June'!$AY518,'[1]III. Quarters Since Disburse'!$AO:$AO,'Report June'!BB$512)</f>
        <v>#VALUE!</v>
      </c>
      <c r="BC518" s="43" t="e">
        <f>SUMIFS('[1]III. Quarters Since Disburse'!$CB:$CB,'[1]III. Quarters Since Disburse'!$AN:$AN,'Report June'!$AY518,'[1]III. Quarters Since Disburse'!$AO:$AO,'Report June'!BC$512)</f>
        <v>#VALUE!</v>
      </c>
      <c r="BD518" s="43" t="e">
        <f>SUMIFS('[1]III. Quarters Since Disburse'!$CB:$CB,'[1]III. Quarters Since Disburse'!$AN:$AN,'Report June'!$AY518,'[1]III. Quarters Since Disburse'!$AO:$AO,'Report June'!BD$512)</f>
        <v>#VALUE!</v>
      </c>
      <c r="BE518" s="43" t="e">
        <f>SUMIFS('[1]III. Quarters Since Disburse'!$CB:$CB,'[1]III. Quarters Since Disburse'!$AN:$AN,'Report June'!$AY518,'[1]III. Quarters Since Disburse'!$AO:$AO,'Report June'!BE$512)</f>
        <v>#VALUE!</v>
      </c>
      <c r="BF518" s="43" t="e">
        <f>SUMIFS('[1]III. Quarters Since Disburse'!$CB:$CB,'[1]III. Quarters Since Disburse'!$AN:$AN,'Report June'!$AY518,'[1]III. Quarters Since Disburse'!$AO:$AO,'Report June'!BF$512)</f>
        <v>#VALUE!</v>
      </c>
      <c r="BG518" s="43" t="e">
        <f>SUMIFS('[1]III. Quarters Since Disburse'!$CB:$CB,'[1]III. Quarters Since Disburse'!$AN:$AN,'Report June'!$AY518,'[1]III. Quarters Since Disburse'!$AO:$AO,'Report June'!BG$512)</f>
        <v>#VALUE!</v>
      </c>
      <c r="BH518" s="43" t="e">
        <f>SUMIFS('[1]III. Quarters Since Disburse'!$CB:$CB,'[1]III. Quarters Since Disburse'!$AN:$AN,'Report June'!$AY518,'[1]III. Quarters Since Disburse'!$AO:$AO,'Report June'!BH$512)</f>
        <v>#VALUE!</v>
      </c>
      <c r="BI518" s="43" t="e">
        <f>SUMIFS('[1]III. Quarters Since Disburse'!$CB:$CB,'[1]III. Quarters Since Disburse'!$AN:$AN,'Report June'!$AY518,'[1]III. Quarters Since Disburse'!$AO:$AO,'Report June'!BI$512)</f>
        <v>#VALUE!</v>
      </c>
      <c r="BJ518" s="43" t="e">
        <f>SUMIFS('[1]III. Quarters Since Disburse'!$CB:$CB,'[1]III. Quarters Since Disburse'!$AN:$AN,'Report June'!$AY518,'[1]III. Quarters Since Disburse'!$AO:$AO,'Report June'!BJ$512)</f>
        <v>#VALUE!</v>
      </c>
      <c r="BK518" s="43" t="e">
        <f>SUMIFS('[1]III. Quarters Since Disburse'!$CB:$CB,'[1]III. Quarters Since Disburse'!$AN:$AN,'Report June'!$AY518,'[1]III. Quarters Since Disburse'!$AO:$AO,'Report June'!BK$512)</f>
        <v>#VALUE!</v>
      </c>
      <c r="BL518" s="43" t="e">
        <f>SUMIFS('[1]III. Quarters Since Disburse'!$CB:$CB,'[1]III. Quarters Since Disburse'!$AN:$AN,'Report June'!$AY518,'[1]III. Quarters Since Disburse'!$AO:$AO,'Report June'!BL$512)</f>
        <v>#VALUE!</v>
      </c>
      <c r="BM518" s="43"/>
      <c r="BN518" s="43"/>
      <c r="BO518" s="43"/>
      <c r="BP518" s="43"/>
      <c r="BQ518" s="43"/>
      <c r="BR518" s="43"/>
      <c r="BS518" s="43"/>
      <c r="BT518" s="43"/>
      <c r="BU518" s="43"/>
      <c r="BV518" s="43"/>
      <c r="BW518" s="43"/>
      <c r="BX518" s="43"/>
      <c r="BY518" s="43"/>
      <c r="BZ518" s="43"/>
      <c r="CA518" s="43"/>
      <c r="CB518" s="43"/>
      <c r="CC518" s="43"/>
      <c r="CD518" s="43"/>
      <c r="CE518" s="43"/>
      <c r="CF518" s="43"/>
      <c r="CG518" s="43"/>
    </row>
    <row r="519" spans="1:156" ht="15" customHeight="1">
      <c r="AY519" s="48">
        <v>2022</v>
      </c>
      <c r="AZ519" s="43" t="e">
        <f>SUMIFS('[1]III. Quarters Since Disburse'!$CB:$CB,'[1]III. Quarters Since Disburse'!$AN:$AN,'Report June'!$AY519,'[1]III. Quarters Since Disburse'!$AO:$AO,'Report June'!AZ$512)</f>
        <v>#VALUE!</v>
      </c>
      <c r="BA519" s="43" t="e">
        <f>SUMIFS('[1]III. Quarters Since Disburse'!$CB:$CB,'[1]III. Quarters Since Disburse'!$AN:$AN,'Report June'!$AY519,'[1]III. Quarters Since Disburse'!$AO:$AO,'Report June'!BA$512)</f>
        <v>#VALUE!</v>
      </c>
      <c r="BB519" s="43" t="e">
        <f>SUMIFS('[1]III. Quarters Since Disburse'!$CB:$CB,'[1]III. Quarters Since Disburse'!$AN:$AN,'Report June'!$AY519,'[1]III. Quarters Since Disburse'!$AO:$AO,'Report June'!BB$512)</f>
        <v>#VALUE!</v>
      </c>
      <c r="BC519" s="43" t="e">
        <f>SUMIFS('[1]III. Quarters Since Disburse'!$CB:$CB,'[1]III. Quarters Since Disburse'!$AN:$AN,'Report June'!$AY519,'[1]III. Quarters Since Disburse'!$AO:$AO,'Report June'!BC$512)</f>
        <v>#VALUE!</v>
      </c>
      <c r="BD519" s="43" t="e">
        <f>SUMIFS('[1]III. Quarters Since Disburse'!$CB:$CB,'[1]III. Quarters Since Disburse'!$AN:$AN,'Report June'!$AY519,'[1]III. Quarters Since Disburse'!$AO:$AO,'Report June'!BD$512)</f>
        <v>#VALUE!</v>
      </c>
      <c r="BE519" s="43" t="e">
        <f>SUMIFS('[1]III. Quarters Since Disburse'!$CB:$CB,'[1]III. Quarters Since Disburse'!$AN:$AN,'Report June'!$AY519,'[1]III. Quarters Since Disburse'!$AO:$AO,'Report June'!BE$512)</f>
        <v>#VALUE!</v>
      </c>
      <c r="BF519" s="43" t="e">
        <f>SUMIFS('[1]III. Quarters Since Disburse'!$CB:$CB,'[1]III. Quarters Since Disburse'!$AN:$AN,'Report June'!$AY519,'[1]III. Quarters Since Disburse'!$AO:$AO,'Report June'!BF$512)</f>
        <v>#VALUE!</v>
      </c>
      <c r="BG519" s="43" t="e">
        <f>SUMIFS('[1]III. Quarters Since Disburse'!$CB:$CB,'[1]III. Quarters Since Disburse'!$AN:$AN,'Report June'!$AY519,'[1]III. Quarters Since Disburse'!$AO:$AO,'Report June'!BG$512)</f>
        <v>#VALUE!</v>
      </c>
      <c r="BH519" s="43" t="e">
        <f>SUMIFS('[1]III. Quarters Since Disburse'!$CB:$CB,'[1]III. Quarters Since Disburse'!$AN:$AN,'Report June'!$AY519,'[1]III. Quarters Since Disburse'!$AO:$AO,'Report June'!BH$512)</f>
        <v>#VALUE!</v>
      </c>
      <c r="BI519" s="43"/>
      <c r="BJ519" s="43"/>
      <c r="BK519" s="43"/>
      <c r="BL519" s="43"/>
      <c r="BM519" s="43"/>
      <c r="BN519" s="43"/>
      <c r="BO519" s="43"/>
      <c r="BP519" s="43"/>
      <c r="BQ519" s="43"/>
      <c r="BR519" s="43"/>
      <c r="BS519" s="43"/>
      <c r="BT519" s="43"/>
      <c r="BU519" s="43"/>
      <c r="BV519" s="43"/>
      <c r="BW519" s="43"/>
      <c r="BX519" s="43"/>
      <c r="BY519" s="43"/>
      <c r="BZ519" s="43"/>
      <c r="CA519" s="43"/>
      <c r="CB519" s="43"/>
      <c r="CC519" s="43"/>
      <c r="CD519" s="43"/>
      <c r="CE519" s="43"/>
      <c r="CF519" s="43"/>
      <c r="CG519" s="43"/>
    </row>
    <row r="520" spans="1:156" ht="15" customHeight="1">
      <c r="AY520" s="48">
        <v>2023</v>
      </c>
      <c r="AZ520" s="43" t="e">
        <f>SUMIFS('[1]III. Quarters Since Disburse'!$CB:$CB,'[1]III. Quarters Since Disburse'!$AN:$AN,'Report June'!$AY520,'[1]III. Quarters Since Disburse'!$AO:$AO,'Report June'!AZ$512)</f>
        <v>#VALUE!</v>
      </c>
      <c r="BA520" s="43" t="e">
        <f>SUMIFS('[1]III. Quarters Since Disburse'!$CB:$CB,'[1]III. Quarters Since Disburse'!$AN:$AN,'Report June'!$AY520,'[1]III. Quarters Since Disburse'!$AO:$AO,'Report June'!BA$512)</f>
        <v>#VALUE!</v>
      </c>
      <c r="BB520" s="43" t="e">
        <f>SUMIFS('[1]III. Quarters Since Disburse'!$CB:$CB,'[1]III. Quarters Since Disburse'!$AN:$AN,'Report June'!$AY520,'[1]III. Quarters Since Disburse'!$AO:$AO,'Report June'!BB$512)</f>
        <v>#VALUE!</v>
      </c>
      <c r="BC520" s="43" t="e">
        <f>SUMIFS('[1]III. Quarters Since Disburse'!$CB:$CB,'[1]III. Quarters Since Disburse'!$AN:$AN,'Report June'!$AY520,'[1]III. Quarters Since Disburse'!$AO:$AO,'Report June'!BC$512)</f>
        <v>#VALUE!</v>
      </c>
      <c r="BD520" s="43" t="e">
        <f>SUMIFS('[1]III. Quarters Since Disburse'!$CB:$CB,'[1]III. Quarters Since Disburse'!$AN:$AN,'Report June'!$AY520,'[1]III. Quarters Since Disburse'!$AO:$AO,'Report June'!BD$512)</f>
        <v>#VALUE!</v>
      </c>
      <c r="BE520" s="43"/>
      <c r="BF520" s="43"/>
      <c r="BG520" s="43"/>
      <c r="BH520" s="43"/>
      <c r="BI520" s="43"/>
      <c r="BJ520" s="43"/>
      <c r="BK520" s="43"/>
      <c r="BL520" s="43"/>
      <c r="BM520" s="43"/>
      <c r="BN520" s="43"/>
      <c r="BO520" s="43"/>
      <c r="BP520" s="43"/>
      <c r="BQ520" s="43"/>
      <c r="BR520" s="43"/>
      <c r="BS520" s="43"/>
      <c r="BT520" s="43"/>
      <c r="BU520" s="43"/>
      <c r="BV520" s="43"/>
      <c r="BW520" s="43"/>
      <c r="BX520" s="43"/>
      <c r="BY520" s="43"/>
      <c r="BZ520" s="43"/>
      <c r="CA520" s="43"/>
      <c r="CB520" s="43"/>
      <c r="CC520" s="43"/>
      <c r="CD520" s="43"/>
      <c r="CE520" s="43"/>
      <c r="CF520" s="43"/>
      <c r="CG520" s="43"/>
    </row>
    <row r="521" spans="1:156" ht="15" customHeight="1">
      <c r="CF521" s="43"/>
      <c r="CG521" s="43"/>
    </row>
    <row r="522" spans="1:156" ht="15" customHeight="1">
      <c r="CF522" s="43"/>
      <c r="CG522" s="43"/>
    </row>
    <row r="524" spans="1:156" s="87" customFormat="1" ht="15" customHeight="1">
      <c r="B524" s="109" t="s">
        <v>151</v>
      </c>
      <c r="C524" s="109"/>
      <c r="D524" s="109"/>
      <c r="E524" s="109"/>
      <c r="F524" s="109"/>
      <c r="G524" s="109"/>
      <c r="H524" s="109"/>
      <c r="I524" s="109"/>
      <c r="J524" s="109"/>
      <c r="K524" s="109"/>
      <c r="L524" s="109"/>
      <c r="M524" s="109"/>
      <c r="N524" s="109"/>
      <c r="O524" s="109"/>
      <c r="P524" s="109"/>
      <c r="Q524" s="109"/>
      <c r="R524" s="109"/>
      <c r="S524" s="109"/>
      <c r="T524" s="109"/>
      <c r="U524" s="109"/>
      <c r="V524" s="109"/>
      <c r="W524" s="109"/>
      <c r="X524" s="109"/>
      <c r="Y524" s="109"/>
      <c r="Z524" s="109"/>
      <c r="AA524" s="109"/>
      <c r="AB524" s="109"/>
      <c r="AC524" s="109"/>
      <c r="AD524" s="109"/>
      <c r="AE524" s="109"/>
      <c r="AF524" s="109"/>
      <c r="AG524" s="109"/>
      <c r="AH524" s="109"/>
      <c r="AI524" s="109"/>
      <c r="AJ524" s="109"/>
      <c r="AK524" s="109"/>
      <c r="AL524" s="109"/>
      <c r="AM524" s="109"/>
      <c r="AN524" s="109"/>
      <c r="AO524" s="109"/>
      <c r="AP524" s="109"/>
      <c r="AQ524" s="109"/>
      <c r="AR524" s="109"/>
      <c r="AS524" s="109"/>
      <c r="AT524" s="109"/>
      <c r="AU524" s="109"/>
      <c r="AY524" s="88"/>
    </row>
    <row r="525" spans="1:156" s="87" customFormat="1" ht="15" customHeight="1">
      <c r="B525" s="109"/>
      <c r="C525" s="109"/>
      <c r="D525" s="109"/>
      <c r="E525" s="109"/>
      <c r="F525" s="109"/>
      <c r="G525" s="109"/>
      <c r="H525" s="109"/>
      <c r="I525" s="109"/>
      <c r="J525" s="109"/>
      <c r="K525" s="109"/>
      <c r="L525" s="109"/>
      <c r="M525" s="109"/>
      <c r="N525" s="109"/>
      <c r="O525" s="109"/>
      <c r="P525" s="109"/>
      <c r="Q525" s="109"/>
      <c r="R525" s="109"/>
      <c r="S525" s="109"/>
      <c r="T525" s="109"/>
      <c r="U525" s="109"/>
      <c r="V525" s="109"/>
      <c r="W525" s="109"/>
      <c r="X525" s="109"/>
      <c r="Y525" s="109"/>
      <c r="Z525" s="109"/>
      <c r="AA525" s="109"/>
      <c r="AB525" s="109"/>
      <c r="AC525" s="109"/>
      <c r="AD525" s="109"/>
      <c r="AE525" s="109"/>
      <c r="AF525" s="109"/>
      <c r="AG525" s="109"/>
      <c r="AH525" s="109"/>
      <c r="AI525" s="109"/>
      <c r="AJ525" s="109"/>
      <c r="AK525" s="109"/>
      <c r="AL525" s="109"/>
      <c r="AM525" s="109"/>
      <c r="AN525" s="109"/>
      <c r="AO525" s="109"/>
      <c r="AP525" s="109"/>
      <c r="AQ525" s="109"/>
      <c r="AR525" s="109"/>
      <c r="AS525" s="109"/>
      <c r="AT525" s="109"/>
      <c r="AU525" s="109"/>
      <c r="AY525" s="88"/>
    </row>
    <row r="526" spans="1:156" s="87" customFormat="1" ht="15" customHeight="1">
      <c r="B526" s="89"/>
      <c r="C526" s="89"/>
      <c r="D526" s="89"/>
      <c r="E526" s="89"/>
      <c r="F526" s="89"/>
      <c r="G526" s="89"/>
      <c r="H526" s="89"/>
      <c r="I526" s="89"/>
      <c r="J526" s="89"/>
      <c r="K526" s="89"/>
      <c r="L526" s="89"/>
      <c r="M526" s="89"/>
      <c r="N526" s="89"/>
      <c r="O526" s="89"/>
      <c r="P526" s="89"/>
      <c r="Q526" s="89"/>
      <c r="R526" s="89"/>
      <c r="S526" s="89"/>
      <c r="T526" s="89"/>
      <c r="U526" s="89"/>
      <c r="V526" s="89"/>
      <c r="W526" s="89"/>
      <c r="X526" s="89"/>
      <c r="Y526" s="89"/>
      <c r="Z526" s="89"/>
      <c r="AA526" s="89"/>
      <c r="AB526" s="89"/>
      <c r="AC526" s="89"/>
      <c r="AD526" s="89"/>
      <c r="AE526" s="89"/>
      <c r="AF526" s="89"/>
      <c r="AG526" s="89"/>
      <c r="AH526" s="89"/>
      <c r="AI526" s="89"/>
      <c r="AJ526" s="89"/>
      <c r="AK526" s="89"/>
      <c r="AL526" s="89"/>
      <c r="AM526" s="89"/>
      <c r="AN526" s="89"/>
      <c r="AO526" s="89"/>
      <c r="AP526" s="89"/>
      <c r="AQ526" s="89"/>
      <c r="AR526" s="89"/>
      <c r="AS526" s="89"/>
      <c r="AT526" s="89"/>
      <c r="AU526" s="89"/>
      <c r="AY526" s="88"/>
    </row>
    <row r="527" spans="1:156" s="87" customFormat="1" ht="15" customHeight="1">
      <c r="B527" s="89"/>
      <c r="C527" s="89"/>
      <c r="D527" s="89"/>
      <c r="E527" s="89"/>
      <c r="F527" s="89"/>
      <c r="G527" s="89"/>
      <c r="H527" s="89"/>
      <c r="I527" s="89"/>
      <c r="J527" s="89"/>
      <c r="K527" s="89"/>
      <c r="L527" s="89"/>
      <c r="M527" s="89"/>
      <c r="N527" s="89"/>
      <c r="O527" s="89"/>
      <c r="P527" s="89"/>
      <c r="Q527" s="89"/>
      <c r="R527" s="89"/>
      <c r="S527" s="89"/>
      <c r="T527" s="89"/>
      <c r="U527" s="89"/>
      <c r="V527" s="89"/>
      <c r="W527" s="89"/>
      <c r="X527" s="89"/>
      <c r="Y527" s="89"/>
      <c r="Z527" s="89"/>
      <c r="AA527" s="89"/>
      <c r="AB527" s="89"/>
      <c r="AC527" s="89"/>
      <c r="AD527" s="89"/>
      <c r="AE527" s="89"/>
      <c r="AF527" s="89"/>
      <c r="AG527" s="89"/>
      <c r="AH527" s="89"/>
      <c r="AI527" s="89"/>
      <c r="AJ527" s="89"/>
      <c r="AK527" s="89"/>
      <c r="AL527" s="89"/>
      <c r="AM527" s="89"/>
      <c r="AN527" s="89"/>
      <c r="AO527" s="89"/>
      <c r="AP527" s="89"/>
      <c r="AQ527" s="89"/>
      <c r="AR527" s="89"/>
      <c r="AS527" s="89"/>
      <c r="AT527" s="89"/>
      <c r="AU527" s="89"/>
      <c r="AY527" s="88"/>
      <c r="AZ527" s="90">
        <v>1</v>
      </c>
      <c r="BA527" s="90">
        <v>2</v>
      </c>
      <c r="BB527" s="90">
        <v>3</v>
      </c>
      <c r="BC527" s="90">
        <v>4</v>
      </c>
      <c r="BD527" s="90">
        <v>5</v>
      </c>
      <c r="BE527" s="90">
        <v>6</v>
      </c>
      <c r="BF527" s="90">
        <v>7</v>
      </c>
      <c r="BG527" s="90">
        <v>8</v>
      </c>
      <c r="BH527" s="90">
        <v>9</v>
      </c>
      <c r="BI527" s="90">
        <v>10</v>
      </c>
      <c r="BJ527" s="90">
        <v>11</v>
      </c>
      <c r="BK527" s="90">
        <v>12</v>
      </c>
      <c r="BL527" s="90">
        <v>13</v>
      </c>
      <c r="BM527" s="90">
        <v>14</v>
      </c>
      <c r="BN527" s="90">
        <v>15</v>
      </c>
      <c r="BO527" s="90">
        <v>16</v>
      </c>
      <c r="BP527" s="90">
        <v>17</v>
      </c>
      <c r="BQ527" s="90">
        <v>18</v>
      </c>
      <c r="BR527" s="90">
        <v>19</v>
      </c>
      <c r="BS527" s="90">
        <v>20</v>
      </c>
      <c r="BT527" s="90">
        <v>21</v>
      </c>
      <c r="BU527" s="90">
        <v>22</v>
      </c>
      <c r="BV527" s="90">
        <v>23</v>
      </c>
      <c r="BW527" s="90">
        <v>24</v>
      </c>
      <c r="BX527" s="90">
        <v>25</v>
      </c>
      <c r="BY527" s="90">
        <v>26</v>
      </c>
      <c r="BZ527" s="90">
        <v>27</v>
      </c>
      <c r="CA527" s="90">
        <v>28</v>
      </c>
      <c r="CB527" s="90">
        <v>29</v>
      </c>
      <c r="CC527" s="90">
        <v>30</v>
      </c>
      <c r="CD527" s="90">
        <v>31</v>
      </c>
      <c r="CE527" s="90">
        <v>32</v>
      </c>
      <c r="CF527" s="90">
        <v>33</v>
      </c>
      <c r="CG527" s="90">
        <v>34</v>
      </c>
      <c r="CH527" s="91"/>
      <c r="CI527" s="91"/>
      <c r="CJ527" s="91"/>
      <c r="CK527" s="92"/>
      <c r="CL527" s="92"/>
      <c r="CM527" s="92"/>
      <c r="CN527" s="92"/>
      <c r="CO527" s="92"/>
      <c r="CP527" s="92"/>
      <c r="CQ527" s="92"/>
      <c r="CR527" s="92"/>
      <c r="CS527" s="92"/>
      <c r="CT527" s="92"/>
      <c r="CU527" s="92"/>
      <c r="CV527" s="92"/>
      <c r="CW527" s="92"/>
      <c r="CX527" s="92"/>
      <c r="CY527" s="92"/>
      <c r="CZ527" s="92"/>
      <c r="DA527" s="92"/>
      <c r="DB527" s="92"/>
      <c r="DC527" s="92"/>
      <c r="DD527" s="92"/>
      <c r="DE527" s="92"/>
      <c r="DF527" s="92"/>
      <c r="DG527" s="92"/>
      <c r="DH527" s="92"/>
      <c r="DI527" s="92"/>
      <c r="DJ527" s="92"/>
      <c r="DK527" s="92"/>
      <c r="DL527" s="92"/>
      <c r="DM527" s="92"/>
      <c r="DN527" s="92"/>
      <c r="DO527" s="92"/>
      <c r="DP527" s="92"/>
      <c r="DQ527" s="92"/>
      <c r="DR527" s="92"/>
      <c r="DS527" s="92"/>
      <c r="DT527" s="92"/>
      <c r="DU527" s="92"/>
      <c r="DV527" s="92"/>
      <c r="DW527" s="92"/>
      <c r="DX527" s="92"/>
      <c r="DY527" s="92"/>
      <c r="DZ527" s="92"/>
      <c r="EA527" s="92"/>
      <c r="EB527" s="92"/>
      <c r="EC527" s="92"/>
      <c r="ED527" s="92"/>
      <c r="EE527" s="92"/>
      <c r="EF527" s="92"/>
      <c r="EG527" s="92"/>
      <c r="EH527" s="92"/>
      <c r="EI527" s="92"/>
      <c r="EJ527" s="92"/>
      <c r="EK527" s="92"/>
      <c r="EL527" s="92"/>
      <c r="EM527" s="92"/>
      <c r="EN527" s="92"/>
      <c r="EO527" s="92"/>
      <c r="EP527" s="92"/>
      <c r="EQ527" s="92"/>
      <c r="ER527" s="92"/>
      <c r="ES527" s="92"/>
      <c r="ET527" s="92"/>
      <c r="EU527" s="92"/>
      <c r="EV527" s="92"/>
      <c r="EW527" s="92"/>
      <c r="EX527" s="92"/>
      <c r="EY527" s="92"/>
      <c r="EZ527" s="92"/>
    </row>
    <row r="528" spans="1:156" s="87" customFormat="1" ht="15" customHeight="1">
      <c r="B528" s="89"/>
      <c r="C528" s="89"/>
      <c r="D528" s="89"/>
      <c r="E528" s="89"/>
      <c r="F528" s="89"/>
      <c r="G528" s="89"/>
      <c r="H528" s="89"/>
      <c r="I528" s="89"/>
      <c r="J528" s="89"/>
      <c r="K528" s="89"/>
      <c r="L528" s="89"/>
      <c r="M528" s="89"/>
      <c r="N528" s="89"/>
      <c r="O528" s="89"/>
      <c r="P528" s="89"/>
      <c r="Q528" s="89"/>
      <c r="R528" s="89"/>
      <c r="S528" s="89"/>
      <c r="T528" s="89"/>
      <c r="U528" s="89"/>
      <c r="V528" s="89"/>
      <c r="W528" s="89"/>
      <c r="X528" s="89"/>
      <c r="Y528" s="89"/>
      <c r="Z528" s="89"/>
      <c r="AA528" s="89"/>
      <c r="AB528" s="89"/>
      <c r="AC528" s="89"/>
      <c r="AD528" s="89"/>
      <c r="AE528" s="89"/>
      <c r="AF528" s="89"/>
      <c r="AG528" s="89"/>
      <c r="AH528" s="89"/>
      <c r="AI528" s="89"/>
      <c r="AJ528" s="89"/>
      <c r="AK528" s="89"/>
      <c r="AL528" s="89"/>
      <c r="AM528" s="89"/>
      <c r="AN528" s="89"/>
      <c r="AO528" s="89"/>
      <c r="AP528" s="89"/>
      <c r="AQ528" s="89"/>
      <c r="AR528" s="89"/>
      <c r="AS528" s="89"/>
      <c r="AT528" s="89"/>
      <c r="AU528" s="89"/>
      <c r="AY528" s="88" t="s">
        <v>79</v>
      </c>
      <c r="AZ528" s="93" t="e">
        <f>SUMIFS('[1]III. Quarters Since Disburse'!$AL:$AL,'[1]III. Quarters Since Disburse'!$AD:$AD,'Report June'!AZ$527)</f>
        <v>#VALUE!</v>
      </c>
      <c r="BA528" s="93" t="e">
        <f>SUMIFS('[1]III. Quarters Since Disburse'!$AL:$AL,'[1]III. Quarters Since Disburse'!$AD:$AD,'Report June'!BA$527)</f>
        <v>#VALUE!</v>
      </c>
      <c r="BB528" s="93" t="e">
        <f>SUMIFS('[1]III. Quarters Since Disburse'!$AL:$AL,'[1]III. Quarters Since Disburse'!$AD:$AD,'Report June'!BB$527)</f>
        <v>#VALUE!</v>
      </c>
      <c r="BC528" s="93" t="e">
        <f>SUMIFS('[1]III. Quarters Since Disburse'!$AL:$AL,'[1]III. Quarters Since Disburse'!$AD:$AD,'Report June'!BC$527)</f>
        <v>#VALUE!</v>
      </c>
      <c r="BD528" s="93" t="e">
        <f>SUMIFS('[1]III. Quarters Since Disburse'!$AL:$AL,'[1]III. Quarters Since Disburse'!$AD:$AD,'Report June'!BD$527)</f>
        <v>#VALUE!</v>
      </c>
      <c r="BE528" s="93" t="e">
        <f>SUMIFS('[1]III. Quarters Since Disburse'!$AL:$AL,'[1]III. Quarters Since Disburse'!$AD:$AD,'Report June'!BE$527)</f>
        <v>#VALUE!</v>
      </c>
      <c r="BF528" s="93" t="e">
        <f>SUMIFS('[1]III. Quarters Since Disburse'!$AL:$AL,'[1]III. Quarters Since Disburse'!$AD:$AD,'Report June'!BF$527)</f>
        <v>#VALUE!</v>
      </c>
      <c r="BG528" s="93" t="e">
        <f>SUMIFS('[1]III. Quarters Since Disburse'!$AL:$AL,'[1]III. Quarters Since Disburse'!$AD:$AD,'Report June'!BG$527)</f>
        <v>#VALUE!</v>
      </c>
      <c r="BH528" s="93" t="e">
        <f>SUMIFS('[1]III. Quarters Since Disburse'!$AL:$AL,'[1]III. Quarters Since Disburse'!$AD:$AD,'Report June'!BH$527)</f>
        <v>#VALUE!</v>
      </c>
      <c r="BI528" s="93" t="e">
        <f>SUMIFS('[1]III. Quarters Since Disburse'!$AL:$AL,'[1]III. Quarters Since Disburse'!$AD:$AD,'Report June'!BI$527)</f>
        <v>#VALUE!</v>
      </c>
      <c r="BJ528" s="93" t="e">
        <f>SUMIFS('[1]III. Quarters Since Disburse'!$AL:$AL,'[1]III. Quarters Since Disburse'!$AD:$AD,'Report June'!BJ$527)</f>
        <v>#VALUE!</v>
      </c>
      <c r="BK528" s="93" t="e">
        <f>SUMIFS('[1]III. Quarters Since Disburse'!$AL:$AL,'[1]III. Quarters Since Disburse'!$AD:$AD,'Report June'!BK$527)</f>
        <v>#VALUE!</v>
      </c>
      <c r="BL528" s="93" t="e">
        <f>SUMIFS('[1]III. Quarters Since Disburse'!$AL:$AL,'[1]III. Quarters Since Disburse'!$AD:$AD,'Report June'!BL$527)</f>
        <v>#VALUE!</v>
      </c>
      <c r="BM528" s="93" t="e">
        <f>SUMIFS('[1]III. Quarters Since Disburse'!$AL:$AL,'[1]III. Quarters Since Disburse'!$AD:$AD,'Report June'!BM$527)</f>
        <v>#VALUE!</v>
      </c>
      <c r="BN528" s="93" t="e">
        <f>SUMIFS('[1]III. Quarters Since Disburse'!$AL:$AL,'[1]III. Quarters Since Disburse'!$AD:$AD,'Report June'!BN$527)</f>
        <v>#VALUE!</v>
      </c>
      <c r="BO528" s="93" t="e">
        <f>SUMIFS('[1]III. Quarters Since Disburse'!$AL:$AL,'[1]III. Quarters Since Disburse'!$AD:$AD,'Report June'!BO$527)</f>
        <v>#VALUE!</v>
      </c>
      <c r="BP528" s="93" t="e">
        <f>SUMIFS('[1]III. Quarters Since Disburse'!$AL:$AL,'[1]III. Quarters Since Disburse'!$AD:$AD,'Report June'!BP$527)</f>
        <v>#VALUE!</v>
      </c>
      <c r="BQ528" s="93" t="e">
        <f>SUMIFS('[1]III. Quarters Since Disburse'!$AL:$AL,'[1]III. Quarters Since Disburse'!$AD:$AD,'Report June'!BQ$527)</f>
        <v>#VALUE!</v>
      </c>
      <c r="BR528" s="93" t="e">
        <f>SUMIFS('[1]III. Quarters Since Disburse'!$AL:$AL,'[1]III. Quarters Since Disburse'!$AD:$AD,'Report June'!BR$527)</f>
        <v>#VALUE!</v>
      </c>
      <c r="BS528" s="93" t="e">
        <f>SUMIFS('[1]III. Quarters Since Disburse'!$AL:$AL,'[1]III. Quarters Since Disburse'!$AD:$AD,'Report June'!BS$527)</f>
        <v>#VALUE!</v>
      </c>
      <c r="BT528" s="93" t="e">
        <f>SUMIFS('[1]III. Quarters Since Disburse'!$AL:$AL,'[1]III. Quarters Since Disburse'!$AD:$AD,'Report June'!BT$527)</f>
        <v>#VALUE!</v>
      </c>
      <c r="BU528" s="93" t="e">
        <f>SUMIFS('[1]III. Quarters Since Disburse'!$AL:$AL,'[1]III. Quarters Since Disburse'!$AD:$AD,'Report June'!BU$527)</f>
        <v>#VALUE!</v>
      </c>
      <c r="BV528" s="93" t="e">
        <f>SUMIFS('[1]III. Quarters Since Disburse'!$AL:$AL,'[1]III. Quarters Since Disburse'!$AD:$AD,'Report June'!BV$527)</f>
        <v>#VALUE!</v>
      </c>
      <c r="BW528" s="93" t="e">
        <f>SUMIFS('[1]III. Quarters Since Disburse'!$AL:$AL,'[1]III. Quarters Since Disburse'!$AD:$AD,'Report June'!BW$527)</f>
        <v>#VALUE!</v>
      </c>
      <c r="BX528" s="93" t="e">
        <f>SUMIFS('[1]III. Quarters Since Disburse'!$AL:$AL,'[1]III. Quarters Since Disburse'!$AD:$AD,'Report June'!BX$527)</f>
        <v>#VALUE!</v>
      </c>
      <c r="BY528" s="93" t="e">
        <f>SUMIFS('[1]III. Quarters Since Disburse'!$AL:$AL,'[1]III. Quarters Since Disburse'!$AD:$AD,'Report June'!BY$527)</f>
        <v>#VALUE!</v>
      </c>
      <c r="BZ528" s="93" t="e">
        <f>SUMIFS('[1]III. Quarters Since Disburse'!$AL:$AL,'[1]III. Quarters Since Disburse'!$AD:$AD,'Report June'!BZ$527)</f>
        <v>#VALUE!</v>
      </c>
      <c r="CA528" s="93" t="e">
        <f>SUMIFS('[1]III. Quarters Since Disburse'!$AL:$AL,'[1]III. Quarters Since Disburse'!$AD:$AD,'Report June'!CA$527)</f>
        <v>#VALUE!</v>
      </c>
      <c r="CB528" s="93" t="e">
        <f>SUMIFS('[1]III. Quarters Since Disburse'!$AL:$AL,'[1]III. Quarters Since Disburse'!$AD:$AD,'Report June'!CB$527)</f>
        <v>#VALUE!</v>
      </c>
      <c r="CC528" s="93" t="e">
        <f>SUMIFS('[1]III. Quarters Since Disburse'!$AL:$AL,'[1]III. Quarters Since Disburse'!$AD:$AD,'Report June'!CC$527)</f>
        <v>#VALUE!</v>
      </c>
      <c r="CD528" s="93" t="e">
        <f>SUMIFS('[1]III. Quarters Since Disburse'!$AL:$AL,'[1]III. Quarters Since Disburse'!$AD:$AD,'Report June'!CD$527)</f>
        <v>#VALUE!</v>
      </c>
      <c r="CE528" s="93" t="e">
        <f>SUMIFS('[1]III. Quarters Since Disburse'!$AL:$AL,'[1]III. Quarters Since Disburse'!$AD:$AD,'Report June'!CE$527)</f>
        <v>#VALUE!</v>
      </c>
      <c r="CF528" s="93" t="e">
        <f>SUMIFS('[1]III. Quarters Since Disburse'!$AL:$AL,'[1]III. Quarters Since Disburse'!$AD:$AD,'Report June'!CF$527)</f>
        <v>#VALUE!</v>
      </c>
      <c r="CG528" s="93" t="e">
        <f>SUMIFS('[1]III. Quarters Since Disburse'!$AL:$AL,'[1]III. Quarters Since Disburse'!$AD:$AD,'Report June'!CG$527)</f>
        <v>#VALUE!</v>
      </c>
      <c r="CH528" s="94"/>
      <c r="CI528" s="94"/>
      <c r="CJ528" s="94"/>
      <c r="CK528" s="93"/>
      <c r="CL528" s="93"/>
      <c r="CM528" s="93"/>
      <c r="CN528" s="93"/>
      <c r="CO528" s="93"/>
      <c r="CP528" s="93"/>
      <c r="CQ528" s="93"/>
      <c r="CR528" s="93"/>
      <c r="CS528" s="93"/>
      <c r="CT528" s="93"/>
      <c r="CU528" s="93"/>
      <c r="CV528" s="93"/>
      <c r="CW528" s="93"/>
      <c r="CX528" s="93"/>
      <c r="CY528" s="93"/>
      <c r="CZ528" s="93"/>
      <c r="DA528" s="93"/>
      <c r="DB528" s="93"/>
      <c r="DC528" s="93"/>
      <c r="DD528" s="93"/>
      <c r="DE528" s="93"/>
      <c r="DF528" s="93"/>
      <c r="DG528" s="93"/>
      <c r="DH528" s="93"/>
      <c r="DI528" s="93"/>
      <c r="DJ528" s="93"/>
      <c r="DK528" s="93"/>
      <c r="DL528" s="93"/>
      <c r="DM528" s="93"/>
      <c r="DN528" s="93"/>
      <c r="DO528" s="93"/>
      <c r="DP528" s="93"/>
      <c r="DQ528" s="93"/>
      <c r="DR528" s="93"/>
      <c r="DS528" s="93"/>
      <c r="DT528" s="93"/>
      <c r="DU528" s="93"/>
      <c r="DV528" s="93"/>
      <c r="DW528" s="93"/>
      <c r="DX528" s="93"/>
      <c r="DY528" s="93"/>
      <c r="DZ528" s="93"/>
      <c r="EA528" s="93"/>
      <c r="EB528" s="93"/>
      <c r="EC528" s="93"/>
      <c r="ED528" s="93"/>
      <c r="EE528" s="93"/>
      <c r="EF528" s="93"/>
      <c r="EG528" s="93"/>
      <c r="EH528" s="93"/>
      <c r="EI528" s="93"/>
      <c r="EJ528" s="93"/>
      <c r="EK528" s="93"/>
      <c r="EL528" s="93"/>
      <c r="EM528" s="93"/>
      <c r="EN528" s="93"/>
      <c r="EO528" s="93"/>
      <c r="EP528" s="93"/>
      <c r="EQ528" s="93"/>
      <c r="ER528" s="93"/>
      <c r="ES528" s="93"/>
      <c r="ET528" s="93"/>
      <c r="EU528" s="93"/>
      <c r="EV528" s="93"/>
      <c r="EW528" s="93"/>
      <c r="EX528" s="93"/>
      <c r="EY528" s="93"/>
      <c r="EZ528" s="93"/>
    </row>
    <row r="529" spans="51:156" s="87" customFormat="1" ht="15" customHeight="1">
      <c r="AY529" s="88"/>
    </row>
    <row r="530" spans="51:156" s="87" customFormat="1" ht="15" customHeight="1">
      <c r="AY530" s="88"/>
    </row>
    <row r="531" spans="51:156" s="87" customFormat="1" ht="15" customHeight="1">
      <c r="AY531" s="88"/>
    </row>
    <row r="532" spans="51:156" s="87" customFormat="1" ht="15" customHeight="1">
      <c r="AY532" s="88"/>
    </row>
    <row r="533" spans="51:156" s="87" customFormat="1" ht="15" customHeight="1">
      <c r="AY533" s="88"/>
    </row>
    <row r="534" spans="51:156" s="87" customFormat="1" ht="15" customHeight="1">
      <c r="AY534" s="88"/>
    </row>
    <row r="535" spans="51:156" s="87" customFormat="1" ht="15" customHeight="1">
      <c r="AY535" s="88"/>
    </row>
    <row r="536" spans="51:156" s="87" customFormat="1" ht="15" customHeight="1">
      <c r="AY536" s="88"/>
    </row>
    <row r="537" spans="51:156" s="87" customFormat="1" ht="15" customHeight="1">
      <c r="AY537" s="88"/>
      <c r="AZ537" s="95">
        <v>1</v>
      </c>
      <c r="BA537" s="95">
        <v>2</v>
      </c>
      <c r="BB537" s="95">
        <v>3</v>
      </c>
      <c r="BC537" s="95">
        <v>4</v>
      </c>
      <c r="BD537" s="95">
        <v>5</v>
      </c>
      <c r="BE537" s="95">
        <v>6</v>
      </c>
      <c r="BF537" s="95">
        <v>7</v>
      </c>
      <c r="BG537" s="95">
        <v>8</v>
      </c>
      <c r="BH537" s="95">
        <v>9</v>
      </c>
      <c r="BI537" s="95">
        <v>10</v>
      </c>
      <c r="BJ537" s="95">
        <v>11</v>
      </c>
      <c r="BK537" s="95">
        <v>12</v>
      </c>
      <c r="BL537" s="95">
        <v>13</v>
      </c>
      <c r="BM537" s="95">
        <v>14</v>
      </c>
      <c r="BN537" s="95">
        <v>15</v>
      </c>
      <c r="BO537" s="95">
        <v>16</v>
      </c>
      <c r="BP537" s="95">
        <v>17</v>
      </c>
      <c r="BQ537" s="95">
        <v>18</v>
      </c>
      <c r="BR537" s="95">
        <v>19</v>
      </c>
      <c r="BS537" s="95">
        <v>20</v>
      </c>
      <c r="BT537" s="95">
        <v>21</v>
      </c>
      <c r="BU537" s="95">
        <v>22</v>
      </c>
      <c r="BV537" s="95">
        <v>23</v>
      </c>
      <c r="BW537" s="95">
        <v>24</v>
      </c>
      <c r="BX537" s="95">
        <v>25</v>
      </c>
      <c r="BY537" s="95">
        <v>26</v>
      </c>
      <c r="BZ537" s="95">
        <v>27</v>
      </c>
      <c r="CA537" s="95">
        <v>28</v>
      </c>
      <c r="CB537" s="95">
        <v>29</v>
      </c>
      <c r="CC537" s="95">
        <v>30</v>
      </c>
      <c r="CD537" s="95">
        <v>31</v>
      </c>
      <c r="CE537" s="95">
        <v>32</v>
      </c>
      <c r="CF537" s="90">
        <v>33</v>
      </c>
      <c r="CG537" s="90">
        <v>34</v>
      </c>
      <c r="CH537" s="96"/>
      <c r="CI537" s="96"/>
      <c r="CJ537" s="96"/>
      <c r="CK537" s="97"/>
      <c r="CL537" s="97"/>
      <c r="CM537" s="97"/>
      <c r="CN537" s="97"/>
      <c r="CO537" s="97"/>
      <c r="CP537" s="97"/>
      <c r="CQ537" s="97"/>
      <c r="CR537" s="97"/>
      <c r="CS537" s="97"/>
      <c r="CT537" s="97"/>
      <c r="CU537" s="97"/>
      <c r="CV537" s="97"/>
      <c r="CW537" s="97"/>
      <c r="CX537" s="97"/>
      <c r="CY537" s="97"/>
      <c r="CZ537" s="97"/>
      <c r="DA537" s="97"/>
      <c r="DB537" s="97"/>
      <c r="DC537" s="97"/>
      <c r="DD537" s="97"/>
      <c r="DE537" s="97"/>
      <c r="DF537" s="97"/>
      <c r="DG537" s="97"/>
      <c r="DH537" s="97"/>
      <c r="DI537" s="97"/>
      <c r="DJ537" s="97"/>
      <c r="DK537" s="97"/>
      <c r="DL537" s="97"/>
      <c r="DM537" s="97"/>
      <c r="DN537" s="97"/>
      <c r="DO537" s="97"/>
      <c r="DP537" s="97"/>
      <c r="DQ537" s="97"/>
      <c r="DR537" s="97"/>
      <c r="DS537" s="97"/>
      <c r="DT537" s="97"/>
      <c r="DU537" s="97"/>
      <c r="DV537" s="97"/>
      <c r="DW537" s="97"/>
      <c r="DX537" s="97"/>
      <c r="DY537" s="97"/>
      <c r="DZ537" s="97"/>
      <c r="EA537" s="97"/>
      <c r="EB537" s="97"/>
      <c r="EC537" s="97"/>
      <c r="ED537" s="97"/>
      <c r="EE537" s="97"/>
      <c r="EF537" s="97"/>
      <c r="EG537" s="97"/>
      <c r="EH537" s="97"/>
      <c r="EI537" s="97"/>
      <c r="EJ537" s="97"/>
      <c r="EK537" s="97"/>
      <c r="EL537" s="97"/>
      <c r="EM537" s="97"/>
      <c r="EN537" s="97"/>
      <c r="EO537" s="97"/>
      <c r="EP537" s="97"/>
      <c r="EQ537" s="97"/>
      <c r="ER537" s="97"/>
      <c r="ES537" s="97"/>
      <c r="ET537" s="97"/>
      <c r="EU537" s="97"/>
      <c r="EV537" s="97"/>
      <c r="EW537" s="97"/>
      <c r="EX537" s="97"/>
      <c r="EY537" s="97"/>
      <c r="EZ537" s="97"/>
    </row>
    <row r="538" spans="51:156" s="87" customFormat="1" ht="15" customHeight="1">
      <c r="AY538" s="98">
        <v>2016</v>
      </c>
      <c r="AZ538" s="93" t="e">
        <f>SUMIFS('[1]III. Quarters Since Disburse'!$AW:$AW,'[1]III. Quarters Since Disburse'!$AN:$AN,'Report June'!$AY538,'[1]III. Quarters Since Disburse'!$AO:$AO,'Report June'!AZ$537)</f>
        <v>#VALUE!</v>
      </c>
      <c r="BA538" s="93" t="e">
        <f>SUMIFS('[1]III. Quarters Since Disburse'!$AW:$AW,'[1]III. Quarters Since Disburse'!$AN:$AN,'Report June'!$AY538,'[1]III. Quarters Since Disburse'!$AO:$AO,'Report June'!BA$537)</f>
        <v>#VALUE!</v>
      </c>
      <c r="BB538" s="93" t="e">
        <f>SUMIFS('[1]III. Quarters Since Disburse'!$AW:$AW,'[1]III. Quarters Since Disburse'!$AN:$AN,'Report June'!$AY538,'[1]III. Quarters Since Disburse'!$AO:$AO,'Report June'!BB$537)</f>
        <v>#VALUE!</v>
      </c>
      <c r="BC538" s="93" t="e">
        <f>SUMIFS('[1]III. Quarters Since Disburse'!$AW:$AW,'[1]III. Quarters Since Disburse'!$AN:$AN,'Report June'!$AY538,'[1]III. Quarters Since Disburse'!$AO:$AO,'Report June'!BC$537)</f>
        <v>#VALUE!</v>
      </c>
      <c r="BD538" s="93" t="e">
        <f>SUMIFS('[1]III. Quarters Since Disburse'!$AW:$AW,'[1]III. Quarters Since Disburse'!$AN:$AN,'Report June'!$AY538,'[1]III. Quarters Since Disburse'!$AO:$AO,'Report June'!BD$537)</f>
        <v>#VALUE!</v>
      </c>
      <c r="BE538" s="93" t="e">
        <f>SUMIFS('[1]III. Quarters Since Disburse'!$AW:$AW,'[1]III. Quarters Since Disburse'!$AN:$AN,'Report June'!$AY538,'[1]III. Quarters Since Disburse'!$AO:$AO,'Report June'!BE$537)</f>
        <v>#VALUE!</v>
      </c>
      <c r="BF538" s="93" t="e">
        <f>SUMIFS('[1]III. Quarters Since Disburse'!$AW:$AW,'[1]III. Quarters Since Disburse'!$AN:$AN,'Report June'!$AY538,'[1]III. Quarters Since Disburse'!$AO:$AO,'Report June'!BF$537)</f>
        <v>#VALUE!</v>
      </c>
      <c r="BG538" s="93" t="e">
        <f>SUMIFS('[1]III. Quarters Since Disburse'!$AW:$AW,'[1]III. Quarters Since Disburse'!$AN:$AN,'Report June'!$AY538,'[1]III. Quarters Since Disburse'!$AO:$AO,'Report June'!BG$537)</f>
        <v>#VALUE!</v>
      </c>
      <c r="BH538" s="93" t="e">
        <f>SUMIFS('[1]III. Quarters Since Disburse'!$AW:$AW,'[1]III. Quarters Since Disburse'!$AN:$AN,'Report June'!$AY538,'[1]III. Quarters Since Disburse'!$AO:$AO,'Report June'!BH$537)</f>
        <v>#VALUE!</v>
      </c>
      <c r="BI538" s="93" t="e">
        <f>SUMIFS('[1]III. Quarters Since Disburse'!$AW:$AW,'[1]III. Quarters Since Disburse'!$AN:$AN,'Report June'!$AY538,'[1]III. Quarters Since Disburse'!$AO:$AO,'Report June'!BI$537)</f>
        <v>#VALUE!</v>
      </c>
      <c r="BJ538" s="93" t="e">
        <f>SUMIFS('[1]III. Quarters Since Disburse'!$AW:$AW,'[1]III. Quarters Since Disburse'!$AN:$AN,'Report June'!$AY538,'[1]III. Quarters Since Disburse'!$AO:$AO,'Report June'!BJ$537)</f>
        <v>#VALUE!</v>
      </c>
      <c r="BK538" s="93" t="e">
        <f>SUMIFS('[1]III. Quarters Since Disburse'!$AW:$AW,'[1]III. Quarters Since Disburse'!$AN:$AN,'Report June'!$AY538,'[1]III. Quarters Since Disburse'!$AO:$AO,'Report June'!BK$537)</f>
        <v>#VALUE!</v>
      </c>
      <c r="BL538" s="93" t="e">
        <f>SUMIFS('[1]III. Quarters Since Disburse'!$AW:$AW,'[1]III. Quarters Since Disburse'!$AN:$AN,'Report June'!$AY538,'[1]III. Quarters Since Disburse'!$AO:$AO,'Report June'!BL$537)</f>
        <v>#VALUE!</v>
      </c>
      <c r="BM538" s="93" t="e">
        <f>SUMIFS('[1]III. Quarters Since Disburse'!$AW:$AW,'[1]III. Quarters Since Disburse'!$AN:$AN,'Report June'!$AY538,'[1]III. Quarters Since Disburse'!$AO:$AO,'Report June'!BM$537)</f>
        <v>#VALUE!</v>
      </c>
      <c r="BN538" s="93" t="e">
        <f>SUMIFS('[1]III. Quarters Since Disburse'!$AW:$AW,'[1]III. Quarters Since Disburse'!$AN:$AN,'Report June'!$AY538,'[1]III. Quarters Since Disburse'!$AO:$AO,'Report June'!BN$537)</f>
        <v>#VALUE!</v>
      </c>
      <c r="BO538" s="93" t="e">
        <f>SUMIFS('[1]III. Quarters Since Disburse'!$AW:$AW,'[1]III. Quarters Since Disburse'!$AN:$AN,'Report June'!$AY538,'[1]III. Quarters Since Disburse'!$AO:$AO,'Report June'!BO$537)</f>
        <v>#VALUE!</v>
      </c>
      <c r="BP538" s="93" t="e">
        <f>SUMIFS('[1]III. Quarters Since Disburse'!$AW:$AW,'[1]III. Quarters Since Disburse'!$AN:$AN,'Report June'!$AY538,'[1]III. Quarters Since Disburse'!$AO:$AO,'Report June'!BP$537)</f>
        <v>#VALUE!</v>
      </c>
      <c r="BQ538" s="93" t="e">
        <f>SUMIFS('[1]III. Quarters Since Disburse'!$AW:$AW,'[1]III. Quarters Since Disburse'!$AN:$AN,'Report June'!$AY538,'[1]III. Quarters Since Disburse'!$AO:$AO,'Report June'!BQ$537)</f>
        <v>#VALUE!</v>
      </c>
      <c r="BR538" s="93" t="e">
        <f>SUMIFS('[1]III. Quarters Since Disburse'!$AW:$AW,'[1]III. Quarters Since Disburse'!$AN:$AN,'Report June'!$AY538,'[1]III. Quarters Since Disburse'!$AO:$AO,'Report June'!BR$537)</f>
        <v>#VALUE!</v>
      </c>
      <c r="BS538" s="93" t="e">
        <f>SUMIFS('[1]III. Quarters Since Disburse'!$AW:$AW,'[1]III. Quarters Since Disburse'!$AN:$AN,'Report June'!$AY538,'[1]III. Quarters Since Disburse'!$AO:$AO,'Report June'!BS$537)</f>
        <v>#VALUE!</v>
      </c>
      <c r="BT538" s="93" t="e">
        <f>SUMIFS('[1]III. Quarters Since Disburse'!$AW:$AW,'[1]III. Quarters Since Disburse'!$AN:$AN,'Report June'!$AY538,'[1]III. Quarters Since Disburse'!$AO:$AO,'Report June'!BT$537)</f>
        <v>#VALUE!</v>
      </c>
      <c r="BU538" s="93" t="e">
        <f>SUMIFS('[1]III. Quarters Since Disburse'!$AW:$AW,'[1]III. Quarters Since Disburse'!$AN:$AN,'Report June'!$AY538,'[1]III. Quarters Since Disburse'!$AO:$AO,'Report June'!BU$537)</f>
        <v>#VALUE!</v>
      </c>
      <c r="BV538" s="93" t="e">
        <f>SUMIFS('[1]III. Quarters Since Disburse'!$AW:$AW,'[1]III. Quarters Since Disburse'!$AN:$AN,'Report June'!$AY538,'[1]III. Quarters Since Disburse'!$AO:$AO,'Report June'!BV$537)</f>
        <v>#VALUE!</v>
      </c>
      <c r="BW538" s="93" t="e">
        <f>SUMIFS('[1]III. Quarters Since Disburse'!$AW:$AW,'[1]III. Quarters Since Disburse'!$AN:$AN,'Report June'!$AY538,'[1]III. Quarters Since Disburse'!$AO:$AO,'Report June'!BW$537)</f>
        <v>#VALUE!</v>
      </c>
      <c r="BX538" s="93" t="e">
        <f>SUMIFS('[1]III. Quarters Since Disburse'!$AW:$AW,'[1]III. Quarters Since Disburse'!$AN:$AN,'Report June'!$AY538,'[1]III. Quarters Since Disburse'!$AO:$AO,'Report June'!BX$537)</f>
        <v>#VALUE!</v>
      </c>
      <c r="BY538" s="93" t="e">
        <f>SUMIFS('[1]III. Quarters Since Disburse'!$AW:$AW,'[1]III. Quarters Since Disburse'!$AN:$AN,'Report June'!$AY538,'[1]III. Quarters Since Disburse'!$AO:$AO,'Report June'!BY$537)</f>
        <v>#VALUE!</v>
      </c>
      <c r="BZ538" s="93" t="e">
        <f>SUMIFS('[1]III. Quarters Since Disburse'!$AW:$AW,'[1]III. Quarters Since Disburse'!$AN:$AN,'Report June'!$AY538,'[1]III. Quarters Since Disburse'!$AO:$AO,'Report June'!BZ$537)</f>
        <v>#VALUE!</v>
      </c>
      <c r="CA538" s="93" t="e">
        <f>SUMIFS('[1]III. Quarters Since Disburse'!$AW:$AW,'[1]III. Quarters Since Disburse'!$AN:$AN,'Report June'!$AY538,'[1]III. Quarters Since Disburse'!$AO:$AO,'Report June'!CA$537)</f>
        <v>#VALUE!</v>
      </c>
      <c r="CB538" s="93" t="e">
        <f>SUMIFS('[1]III. Quarters Since Disburse'!$AW:$AW,'[1]III. Quarters Since Disburse'!$AN:$AN,'Report June'!$AY538,'[1]III. Quarters Since Disburse'!$AO:$AO,'Report June'!CB$537)</f>
        <v>#VALUE!</v>
      </c>
      <c r="CC538" s="93" t="e">
        <f>SUMIFS('[1]III. Quarters Since Disburse'!$AW:$AW,'[1]III. Quarters Since Disburse'!$AN:$AN,'Report June'!$AY538,'[1]III. Quarters Since Disburse'!$AO:$AO,'Report June'!CC$537)</f>
        <v>#VALUE!</v>
      </c>
      <c r="CD538" s="93" t="e">
        <f>SUMIFS('[1]III. Quarters Since Disburse'!$AW:$AW,'[1]III. Quarters Since Disburse'!$AN:$AN,'Report June'!$AY538,'[1]III. Quarters Since Disburse'!$AO:$AO,'Report June'!CD$537)</f>
        <v>#VALUE!</v>
      </c>
      <c r="CE538" s="93" t="e">
        <f>SUMIFS('[1]III. Quarters Since Disburse'!$AW:$AW,'[1]III. Quarters Since Disburse'!$AN:$AN,'Report June'!$AY538,'[1]III. Quarters Since Disburse'!$AO:$AO,'Report June'!CE$537)</f>
        <v>#VALUE!</v>
      </c>
      <c r="CF538" s="93" t="e">
        <f>SUMIFS('[1]III. Quarters Since Disburse'!$AW:$AW,'[1]III. Quarters Since Disburse'!$AN:$AN,'Report June'!$AY538,'[1]III. Quarters Since Disburse'!$AO:$AO,'Report June'!CF$537)</f>
        <v>#VALUE!</v>
      </c>
      <c r="CG538" s="93" t="e">
        <f>SUMIFS('[1]III. Quarters Since Disburse'!$AW:$AW,'[1]III. Quarters Since Disburse'!$AN:$AN,'Report June'!$AY538,'[1]III. Quarters Since Disburse'!$AO:$AO,'Report June'!CG$537)</f>
        <v>#VALUE!</v>
      </c>
      <c r="CH538" s="94"/>
      <c r="CI538" s="94"/>
      <c r="CJ538" s="94"/>
      <c r="CK538" s="93"/>
      <c r="CL538" s="93"/>
      <c r="CM538" s="93"/>
      <c r="CN538" s="93"/>
      <c r="CO538" s="93"/>
      <c r="CP538" s="93"/>
      <c r="CQ538" s="93"/>
      <c r="CR538" s="93"/>
      <c r="CS538" s="93"/>
      <c r="CT538" s="93"/>
      <c r="CU538" s="93"/>
      <c r="CV538" s="93"/>
      <c r="CW538" s="93"/>
      <c r="CX538" s="93"/>
      <c r="CY538" s="93"/>
      <c r="CZ538" s="93"/>
      <c r="DA538" s="93"/>
      <c r="DB538" s="93"/>
      <c r="DC538" s="93"/>
      <c r="DD538" s="93"/>
      <c r="DE538" s="93"/>
      <c r="DF538" s="93"/>
      <c r="DG538" s="93"/>
      <c r="DH538" s="93"/>
      <c r="DI538" s="93"/>
      <c r="DJ538" s="93"/>
      <c r="DK538" s="93"/>
      <c r="DL538" s="93"/>
      <c r="DM538" s="93"/>
      <c r="DN538" s="93"/>
      <c r="DO538" s="93"/>
      <c r="DP538" s="93"/>
      <c r="DQ538" s="93"/>
      <c r="DR538" s="93"/>
      <c r="DS538" s="93"/>
      <c r="DT538" s="93"/>
      <c r="DU538" s="93"/>
      <c r="DV538" s="93"/>
      <c r="DW538" s="93"/>
      <c r="DX538" s="93"/>
      <c r="DY538" s="93"/>
      <c r="DZ538" s="93"/>
      <c r="EA538" s="93"/>
      <c r="EB538" s="93"/>
      <c r="EC538" s="93"/>
      <c r="ED538" s="93"/>
      <c r="EE538" s="93"/>
      <c r="EF538" s="93"/>
      <c r="EG538" s="93"/>
      <c r="EH538" s="93"/>
      <c r="EI538" s="93"/>
      <c r="EJ538" s="93"/>
      <c r="EK538" s="93"/>
      <c r="EL538" s="93"/>
      <c r="EM538" s="93"/>
      <c r="EN538" s="93"/>
      <c r="EO538" s="93"/>
      <c r="EP538" s="93"/>
      <c r="EQ538" s="93"/>
      <c r="ER538" s="93"/>
      <c r="ES538" s="93"/>
      <c r="ET538" s="93"/>
      <c r="EU538" s="93"/>
      <c r="EV538" s="93"/>
      <c r="EW538" s="93"/>
      <c r="EX538" s="93"/>
      <c r="EY538" s="93"/>
      <c r="EZ538" s="93"/>
    </row>
    <row r="539" spans="51:156" s="87" customFormat="1" ht="15" customHeight="1">
      <c r="AY539" s="98">
        <v>2017</v>
      </c>
      <c r="AZ539" s="93" t="e">
        <f>SUMIFS('[1]III. Quarters Since Disburse'!$AW:$AW,'[1]III. Quarters Since Disburse'!$AN:$AN,'Report June'!$AY539,'[1]III. Quarters Since Disburse'!$AO:$AO,'Report June'!AZ$537)</f>
        <v>#VALUE!</v>
      </c>
      <c r="BA539" s="93" t="e">
        <f>SUMIFS('[1]III. Quarters Since Disburse'!$AW:$AW,'[1]III. Quarters Since Disburse'!$AN:$AN,'Report June'!$AY539,'[1]III. Quarters Since Disburse'!$AO:$AO,'Report June'!BA$537)</f>
        <v>#VALUE!</v>
      </c>
      <c r="BB539" s="93" t="e">
        <f>SUMIFS('[1]III. Quarters Since Disburse'!$AW:$AW,'[1]III. Quarters Since Disburse'!$AN:$AN,'Report June'!$AY539,'[1]III. Quarters Since Disburse'!$AO:$AO,'Report June'!BB$537)</f>
        <v>#VALUE!</v>
      </c>
      <c r="BC539" s="93" t="e">
        <f>SUMIFS('[1]III. Quarters Since Disburse'!$AW:$AW,'[1]III. Quarters Since Disburse'!$AN:$AN,'Report June'!$AY539,'[1]III. Quarters Since Disburse'!$AO:$AO,'Report June'!BC$537)</f>
        <v>#VALUE!</v>
      </c>
      <c r="BD539" s="93" t="e">
        <f>SUMIFS('[1]III. Quarters Since Disburse'!$AW:$AW,'[1]III. Quarters Since Disburse'!$AN:$AN,'Report June'!$AY539,'[1]III. Quarters Since Disburse'!$AO:$AO,'Report June'!BD$537)</f>
        <v>#VALUE!</v>
      </c>
      <c r="BE539" s="93" t="e">
        <f>SUMIFS('[1]III. Quarters Since Disburse'!$AW:$AW,'[1]III. Quarters Since Disburse'!$AN:$AN,'Report June'!$AY539,'[1]III. Quarters Since Disburse'!$AO:$AO,'Report June'!BE$537)</f>
        <v>#VALUE!</v>
      </c>
      <c r="BF539" s="93" t="e">
        <f>SUMIFS('[1]III. Quarters Since Disburse'!$AW:$AW,'[1]III. Quarters Since Disburse'!$AN:$AN,'Report June'!$AY539,'[1]III. Quarters Since Disburse'!$AO:$AO,'Report June'!BF$537)</f>
        <v>#VALUE!</v>
      </c>
      <c r="BG539" s="93" t="e">
        <f>SUMIFS('[1]III. Quarters Since Disburse'!$AW:$AW,'[1]III. Quarters Since Disburse'!$AN:$AN,'Report June'!$AY539,'[1]III. Quarters Since Disburse'!$AO:$AO,'Report June'!BG$537)</f>
        <v>#VALUE!</v>
      </c>
      <c r="BH539" s="93" t="e">
        <f>SUMIFS('[1]III. Quarters Since Disburse'!$AW:$AW,'[1]III. Quarters Since Disburse'!$AN:$AN,'Report June'!$AY539,'[1]III. Quarters Since Disburse'!$AO:$AO,'Report June'!BH$537)</f>
        <v>#VALUE!</v>
      </c>
      <c r="BI539" s="93" t="e">
        <f>SUMIFS('[1]III. Quarters Since Disburse'!$AW:$AW,'[1]III. Quarters Since Disburse'!$AN:$AN,'Report June'!$AY539,'[1]III. Quarters Since Disburse'!$AO:$AO,'Report June'!BI$537)</f>
        <v>#VALUE!</v>
      </c>
      <c r="BJ539" s="93" t="e">
        <f>SUMIFS('[1]III. Quarters Since Disburse'!$AW:$AW,'[1]III. Quarters Since Disburse'!$AN:$AN,'Report June'!$AY539,'[1]III. Quarters Since Disburse'!$AO:$AO,'Report June'!BJ$537)</f>
        <v>#VALUE!</v>
      </c>
      <c r="BK539" s="93" t="e">
        <f>SUMIFS('[1]III. Quarters Since Disburse'!$AW:$AW,'[1]III. Quarters Since Disburse'!$AN:$AN,'Report June'!$AY539,'[1]III. Quarters Since Disburse'!$AO:$AO,'Report June'!BK$537)</f>
        <v>#VALUE!</v>
      </c>
      <c r="BL539" s="93" t="e">
        <f>SUMIFS('[1]III. Quarters Since Disburse'!$AW:$AW,'[1]III. Quarters Since Disburse'!$AN:$AN,'Report June'!$AY539,'[1]III. Quarters Since Disburse'!$AO:$AO,'Report June'!BL$537)</f>
        <v>#VALUE!</v>
      </c>
      <c r="BM539" s="93" t="e">
        <f>SUMIFS('[1]III. Quarters Since Disburse'!$AW:$AW,'[1]III. Quarters Since Disburse'!$AN:$AN,'Report June'!$AY539,'[1]III. Quarters Since Disburse'!$AO:$AO,'Report June'!BM$537)</f>
        <v>#VALUE!</v>
      </c>
      <c r="BN539" s="93" t="e">
        <f>SUMIFS('[1]III. Quarters Since Disburse'!$AW:$AW,'[1]III. Quarters Since Disburse'!$AN:$AN,'Report June'!$AY539,'[1]III. Quarters Since Disburse'!$AO:$AO,'Report June'!BN$537)</f>
        <v>#VALUE!</v>
      </c>
      <c r="BO539" s="93" t="e">
        <f>SUMIFS('[1]III. Quarters Since Disburse'!$AW:$AW,'[1]III. Quarters Since Disburse'!$AN:$AN,'Report June'!$AY539,'[1]III. Quarters Since Disburse'!$AO:$AO,'Report June'!BO$537)</f>
        <v>#VALUE!</v>
      </c>
      <c r="BP539" s="93" t="e">
        <f>SUMIFS('[1]III. Quarters Since Disburse'!$AW:$AW,'[1]III. Quarters Since Disburse'!$AN:$AN,'Report June'!$AY539,'[1]III. Quarters Since Disburse'!$AO:$AO,'Report June'!BP$537)</f>
        <v>#VALUE!</v>
      </c>
      <c r="BQ539" s="93" t="e">
        <f>SUMIFS('[1]III. Quarters Since Disburse'!$AW:$AW,'[1]III. Quarters Since Disburse'!$AN:$AN,'Report June'!$AY539,'[1]III. Quarters Since Disburse'!$AO:$AO,'Report June'!BQ$537)</f>
        <v>#VALUE!</v>
      </c>
      <c r="BR539" s="93" t="e">
        <f>SUMIFS('[1]III. Quarters Since Disburse'!$AW:$AW,'[1]III. Quarters Since Disburse'!$AN:$AN,'Report June'!$AY539,'[1]III. Quarters Since Disburse'!$AO:$AO,'Report June'!BR$537)</f>
        <v>#VALUE!</v>
      </c>
      <c r="BS539" s="93" t="e">
        <f>SUMIFS('[1]III. Quarters Since Disburse'!$AW:$AW,'[1]III. Quarters Since Disburse'!$AN:$AN,'Report June'!$AY539,'[1]III. Quarters Since Disburse'!$AO:$AO,'Report June'!BS$537)</f>
        <v>#VALUE!</v>
      </c>
      <c r="BT539" s="93" t="e">
        <f>SUMIFS('[1]III. Quarters Since Disburse'!$AW:$AW,'[1]III. Quarters Since Disburse'!$AN:$AN,'Report June'!$AY539,'[1]III. Quarters Since Disburse'!$AO:$AO,'Report June'!BT$537)</f>
        <v>#VALUE!</v>
      </c>
      <c r="BU539" s="93" t="e">
        <f>SUMIFS('[1]III. Quarters Since Disburse'!$AW:$AW,'[1]III. Quarters Since Disburse'!$AN:$AN,'Report June'!$AY539,'[1]III. Quarters Since Disburse'!$AO:$AO,'Report June'!BU$537)</f>
        <v>#VALUE!</v>
      </c>
      <c r="BV539" s="93" t="e">
        <f>SUMIFS('[1]III. Quarters Since Disburse'!$AW:$AW,'[1]III. Quarters Since Disburse'!$AN:$AN,'Report June'!$AY539,'[1]III. Quarters Since Disburse'!$AO:$AO,'Report June'!BV$537)</f>
        <v>#VALUE!</v>
      </c>
      <c r="BW539" s="93" t="e">
        <f>SUMIFS('[1]III. Quarters Since Disburse'!$AW:$AW,'[1]III. Quarters Since Disburse'!$AN:$AN,'Report June'!$AY539,'[1]III. Quarters Since Disburse'!$AO:$AO,'Report June'!BW$537)</f>
        <v>#VALUE!</v>
      </c>
      <c r="BX539" s="93" t="e">
        <f>SUMIFS('[1]III. Quarters Since Disburse'!$AW:$AW,'[1]III. Quarters Since Disburse'!$AN:$AN,'Report June'!$AY539,'[1]III. Quarters Since Disburse'!$AO:$AO,'Report June'!BX$537)</f>
        <v>#VALUE!</v>
      </c>
      <c r="BY539" s="93" t="e">
        <f>SUMIFS('[1]III. Quarters Since Disburse'!$AW:$AW,'[1]III. Quarters Since Disburse'!$AN:$AN,'Report June'!$AY539,'[1]III. Quarters Since Disburse'!$AO:$AO,'Report June'!BY$537)</f>
        <v>#VALUE!</v>
      </c>
      <c r="BZ539" s="93" t="e">
        <f>SUMIFS('[1]III. Quarters Since Disburse'!$AW:$AW,'[1]III. Quarters Since Disburse'!$AN:$AN,'Report June'!$AY539,'[1]III. Quarters Since Disburse'!$AO:$AO,'Report June'!BZ$537)</f>
        <v>#VALUE!</v>
      </c>
      <c r="CA539" s="93" t="e">
        <f>SUMIFS('[1]III. Quarters Since Disburse'!$AW:$AW,'[1]III. Quarters Since Disburse'!$AN:$AN,'Report June'!$AY539,'[1]III. Quarters Since Disburse'!$AO:$AO,'Report June'!CA$537)</f>
        <v>#VALUE!</v>
      </c>
      <c r="CB539" s="93" t="e">
        <f>SUMIFS('[1]III. Quarters Since Disburse'!$AW:$AW,'[1]III. Quarters Since Disburse'!$AN:$AN,'Report June'!$AY539,'[1]III. Quarters Since Disburse'!$AO:$AO,'Report June'!CB$537)</f>
        <v>#VALUE!</v>
      </c>
      <c r="CC539" s="93" t="e">
        <f>SUMIFS('[1]III. Quarters Since Disburse'!$AW:$AW,'[1]III. Quarters Since Disburse'!$AN:$AN,'Report June'!$AY539,'[1]III. Quarters Since Disburse'!$AO:$AO,'Report June'!CC$537)</f>
        <v>#VALUE!</v>
      </c>
      <c r="CD539" s="93"/>
      <c r="CE539" s="93"/>
      <c r="CF539" s="94"/>
      <c r="CG539" s="94"/>
      <c r="CH539" s="93"/>
      <c r="CI539" s="93"/>
      <c r="CJ539" s="93"/>
      <c r="CK539" s="93"/>
      <c r="CL539" s="93"/>
      <c r="CM539" s="93"/>
      <c r="CN539" s="93"/>
      <c r="CO539" s="93"/>
      <c r="CP539" s="93"/>
      <c r="CQ539" s="93"/>
      <c r="CR539" s="93"/>
      <c r="CS539" s="93"/>
      <c r="CT539" s="93"/>
      <c r="CU539" s="93"/>
      <c r="CV539" s="93"/>
      <c r="CW539" s="93"/>
      <c r="CX539" s="93"/>
      <c r="CY539" s="93"/>
      <c r="CZ539" s="93"/>
      <c r="DA539" s="93"/>
      <c r="DB539" s="93"/>
      <c r="DC539" s="93"/>
      <c r="DD539" s="93"/>
      <c r="DE539" s="93"/>
      <c r="DF539" s="93"/>
      <c r="DG539" s="93"/>
      <c r="DH539" s="93"/>
      <c r="DI539" s="93"/>
      <c r="DJ539" s="93"/>
      <c r="DK539" s="93"/>
      <c r="DL539" s="93"/>
      <c r="DM539" s="93"/>
      <c r="DN539" s="93"/>
      <c r="DO539" s="93"/>
      <c r="DP539" s="93"/>
      <c r="DQ539" s="93"/>
      <c r="DR539" s="93"/>
      <c r="DS539" s="93"/>
      <c r="DT539" s="93"/>
      <c r="DU539" s="93"/>
      <c r="DV539" s="93"/>
      <c r="DW539" s="93"/>
      <c r="DX539" s="93"/>
      <c r="DY539" s="93"/>
      <c r="DZ539" s="93"/>
      <c r="EA539" s="93"/>
      <c r="EB539" s="93"/>
      <c r="EC539" s="93"/>
      <c r="ED539" s="93"/>
      <c r="EE539" s="93"/>
      <c r="EF539" s="93"/>
      <c r="EG539" s="93"/>
      <c r="EH539" s="93"/>
      <c r="EI539" s="93"/>
      <c r="EJ539" s="93"/>
      <c r="EK539" s="93"/>
      <c r="EL539" s="93"/>
      <c r="EM539" s="93"/>
      <c r="EN539" s="93"/>
      <c r="EO539" s="93"/>
      <c r="EP539" s="93"/>
      <c r="EQ539" s="93"/>
      <c r="ER539" s="93"/>
      <c r="ES539" s="93"/>
      <c r="ET539" s="93"/>
      <c r="EU539" s="93"/>
      <c r="EV539" s="93"/>
      <c r="EW539" s="93"/>
      <c r="EX539" s="93"/>
      <c r="EY539" s="93"/>
      <c r="EZ539" s="93"/>
    </row>
    <row r="540" spans="51:156" s="87" customFormat="1" ht="15" customHeight="1">
      <c r="AY540" s="98">
        <v>2018</v>
      </c>
      <c r="AZ540" s="93" t="e">
        <f>SUMIFS('[1]III. Quarters Since Disburse'!$AW:$AW,'[1]III. Quarters Since Disburse'!$AN:$AN,'Report June'!$AY540,'[1]III. Quarters Since Disburse'!$AO:$AO,'Report June'!AZ$537)</f>
        <v>#VALUE!</v>
      </c>
      <c r="BA540" s="93" t="e">
        <f>SUMIFS('[1]III. Quarters Since Disburse'!$AW:$AW,'[1]III. Quarters Since Disburse'!$AN:$AN,'Report June'!$AY540,'[1]III. Quarters Since Disburse'!$AO:$AO,'Report June'!BA$537)</f>
        <v>#VALUE!</v>
      </c>
      <c r="BB540" s="93" t="e">
        <f>SUMIFS('[1]III. Quarters Since Disburse'!$AW:$AW,'[1]III. Quarters Since Disburse'!$AN:$AN,'Report June'!$AY540,'[1]III. Quarters Since Disburse'!$AO:$AO,'Report June'!BB$537)</f>
        <v>#VALUE!</v>
      </c>
      <c r="BC540" s="93" t="e">
        <f>SUMIFS('[1]III. Quarters Since Disburse'!$AW:$AW,'[1]III. Quarters Since Disburse'!$AN:$AN,'Report June'!$AY540,'[1]III. Quarters Since Disburse'!$AO:$AO,'Report June'!BC$537)</f>
        <v>#VALUE!</v>
      </c>
      <c r="BD540" s="93" t="e">
        <f>SUMIFS('[1]III. Quarters Since Disburse'!$AW:$AW,'[1]III. Quarters Since Disburse'!$AN:$AN,'Report June'!$AY540,'[1]III. Quarters Since Disburse'!$AO:$AO,'Report June'!BD$537)</f>
        <v>#VALUE!</v>
      </c>
      <c r="BE540" s="93" t="e">
        <f>SUMIFS('[1]III. Quarters Since Disburse'!$AW:$AW,'[1]III. Quarters Since Disburse'!$AN:$AN,'Report June'!$AY540,'[1]III. Quarters Since Disburse'!$AO:$AO,'Report June'!BE$537)</f>
        <v>#VALUE!</v>
      </c>
      <c r="BF540" s="93" t="e">
        <f>SUMIFS('[1]III. Quarters Since Disburse'!$AW:$AW,'[1]III. Quarters Since Disburse'!$AN:$AN,'Report June'!$AY540,'[1]III. Quarters Since Disburse'!$AO:$AO,'Report June'!BF$537)</f>
        <v>#VALUE!</v>
      </c>
      <c r="BG540" s="93" t="e">
        <f>SUMIFS('[1]III. Quarters Since Disburse'!$AW:$AW,'[1]III. Quarters Since Disburse'!$AN:$AN,'Report June'!$AY540,'[1]III. Quarters Since Disburse'!$AO:$AO,'Report June'!BG$537)</f>
        <v>#VALUE!</v>
      </c>
      <c r="BH540" s="93" t="e">
        <f>SUMIFS('[1]III. Quarters Since Disburse'!$AW:$AW,'[1]III. Quarters Since Disburse'!$AN:$AN,'Report June'!$AY540,'[1]III. Quarters Since Disburse'!$AO:$AO,'Report June'!BH$537)</f>
        <v>#VALUE!</v>
      </c>
      <c r="BI540" s="93" t="e">
        <f>SUMIFS('[1]III. Quarters Since Disburse'!$AW:$AW,'[1]III. Quarters Since Disburse'!$AN:$AN,'Report June'!$AY540,'[1]III. Quarters Since Disburse'!$AO:$AO,'Report June'!BI$537)</f>
        <v>#VALUE!</v>
      </c>
      <c r="BJ540" s="93" t="e">
        <f>SUMIFS('[1]III. Quarters Since Disburse'!$AW:$AW,'[1]III. Quarters Since Disburse'!$AN:$AN,'Report June'!$AY540,'[1]III. Quarters Since Disburse'!$AO:$AO,'Report June'!BJ$537)</f>
        <v>#VALUE!</v>
      </c>
      <c r="BK540" s="93" t="e">
        <f>SUMIFS('[1]III. Quarters Since Disburse'!$AW:$AW,'[1]III. Quarters Since Disburse'!$AN:$AN,'Report June'!$AY540,'[1]III. Quarters Since Disburse'!$AO:$AO,'Report June'!BK$537)</f>
        <v>#VALUE!</v>
      </c>
      <c r="BL540" s="93" t="e">
        <f>SUMIFS('[1]III. Quarters Since Disburse'!$AW:$AW,'[1]III. Quarters Since Disburse'!$AN:$AN,'Report June'!$AY540,'[1]III. Quarters Since Disburse'!$AO:$AO,'Report June'!BL$537)</f>
        <v>#VALUE!</v>
      </c>
      <c r="BM540" s="93" t="e">
        <f>SUMIFS('[1]III. Quarters Since Disburse'!$AW:$AW,'[1]III. Quarters Since Disburse'!$AN:$AN,'Report June'!$AY540,'[1]III. Quarters Since Disburse'!$AO:$AO,'Report June'!BM$537)</f>
        <v>#VALUE!</v>
      </c>
      <c r="BN540" s="93" t="e">
        <f>SUMIFS('[1]III. Quarters Since Disburse'!$AW:$AW,'[1]III. Quarters Since Disburse'!$AN:$AN,'Report June'!$AY540,'[1]III. Quarters Since Disburse'!$AO:$AO,'Report June'!BN$537)</f>
        <v>#VALUE!</v>
      </c>
      <c r="BO540" s="93" t="e">
        <f>SUMIFS('[1]III. Quarters Since Disburse'!$AW:$AW,'[1]III. Quarters Since Disburse'!$AN:$AN,'Report June'!$AY540,'[1]III. Quarters Since Disburse'!$AO:$AO,'Report June'!BO$537)</f>
        <v>#VALUE!</v>
      </c>
      <c r="BP540" s="93" t="e">
        <f>SUMIFS('[1]III. Quarters Since Disburse'!$AW:$AW,'[1]III. Quarters Since Disburse'!$AN:$AN,'Report June'!$AY540,'[1]III. Quarters Since Disburse'!$AO:$AO,'Report June'!BP$537)</f>
        <v>#VALUE!</v>
      </c>
      <c r="BQ540" s="93" t="e">
        <f>SUMIFS('[1]III. Quarters Since Disburse'!$AW:$AW,'[1]III. Quarters Since Disburse'!$AN:$AN,'Report June'!$AY540,'[1]III. Quarters Since Disburse'!$AO:$AO,'Report June'!BQ$537)</f>
        <v>#VALUE!</v>
      </c>
      <c r="BR540" s="93" t="e">
        <f>SUMIFS('[1]III. Quarters Since Disburse'!$AW:$AW,'[1]III. Quarters Since Disburse'!$AN:$AN,'Report June'!$AY540,'[1]III. Quarters Since Disburse'!$AO:$AO,'Report June'!BR$537)</f>
        <v>#VALUE!</v>
      </c>
      <c r="BS540" s="93" t="e">
        <f>SUMIFS('[1]III. Quarters Since Disburse'!$AW:$AW,'[1]III. Quarters Since Disburse'!$AN:$AN,'Report June'!$AY540,'[1]III. Quarters Since Disburse'!$AO:$AO,'Report June'!BS$537)</f>
        <v>#VALUE!</v>
      </c>
      <c r="BT540" s="93" t="e">
        <f>SUMIFS('[1]III. Quarters Since Disburse'!$AW:$AW,'[1]III. Quarters Since Disburse'!$AN:$AN,'Report June'!$AY540,'[1]III. Quarters Since Disburse'!$AO:$AO,'Report June'!BT$537)</f>
        <v>#VALUE!</v>
      </c>
      <c r="BU540" s="93" t="e">
        <f>SUMIFS('[1]III. Quarters Since Disburse'!$AW:$AW,'[1]III. Quarters Since Disburse'!$AN:$AN,'Report June'!$AY540,'[1]III. Quarters Since Disburse'!$AO:$AO,'Report June'!BU$537)</f>
        <v>#VALUE!</v>
      </c>
      <c r="BV540" s="93" t="e">
        <f>SUMIFS('[1]III. Quarters Since Disburse'!$AW:$AW,'[1]III. Quarters Since Disburse'!$AN:$AN,'Report June'!$AY540,'[1]III. Quarters Since Disburse'!$AO:$AO,'Report June'!BV$537)</f>
        <v>#VALUE!</v>
      </c>
      <c r="BW540" s="93" t="e">
        <f>SUMIFS('[1]III. Quarters Since Disburse'!$AW:$AW,'[1]III. Quarters Since Disburse'!$AN:$AN,'Report June'!$AY540,'[1]III. Quarters Since Disburse'!$AO:$AO,'Report June'!BW$537)</f>
        <v>#VALUE!</v>
      </c>
      <c r="BX540" s="93" t="e">
        <f>SUMIFS('[1]III. Quarters Since Disburse'!$AW:$AW,'[1]III. Quarters Since Disburse'!$AN:$AN,'Report June'!$AY540,'[1]III. Quarters Since Disburse'!$AO:$AO,'Report June'!BX$537)</f>
        <v>#VALUE!</v>
      </c>
      <c r="BY540" s="93" t="e">
        <f>SUMIFS('[1]III. Quarters Since Disburse'!$AW:$AW,'[1]III. Quarters Since Disburse'!$AN:$AN,'Report June'!$AY540,'[1]III. Quarters Since Disburse'!$AO:$AO,'Report June'!BY$537)</f>
        <v>#VALUE!</v>
      </c>
      <c r="BZ540" s="93"/>
      <c r="CA540" s="93"/>
      <c r="CB540" s="93"/>
      <c r="CC540" s="93"/>
      <c r="CD540" s="93"/>
      <c r="CE540" s="93"/>
      <c r="CF540" s="94"/>
      <c r="CG540" s="94"/>
      <c r="CH540" s="93"/>
      <c r="CI540" s="93"/>
      <c r="CJ540" s="93"/>
      <c r="CK540" s="93"/>
      <c r="CL540" s="93"/>
      <c r="CM540" s="93"/>
      <c r="CN540" s="93"/>
      <c r="CO540" s="93"/>
      <c r="CP540" s="93"/>
      <c r="CQ540" s="93"/>
      <c r="CR540" s="93"/>
      <c r="CS540" s="93"/>
      <c r="CT540" s="93"/>
      <c r="CU540" s="93"/>
      <c r="CV540" s="93"/>
      <c r="CW540" s="93"/>
      <c r="CX540" s="93"/>
      <c r="CY540" s="93"/>
      <c r="CZ540" s="93"/>
      <c r="DA540" s="93"/>
      <c r="DB540" s="93"/>
      <c r="DC540" s="93"/>
      <c r="DD540" s="93"/>
      <c r="DE540" s="93"/>
      <c r="DF540" s="93"/>
      <c r="DG540" s="93"/>
      <c r="DH540" s="93"/>
      <c r="DI540" s="93"/>
      <c r="DJ540" s="93"/>
      <c r="DK540" s="93"/>
      <c r="DL540" s="93"/>
      <c r="DM540" s="93"/>
      <c r="DN540" s="93"/>
      <c r="DO540" s="93"/>
      <c r="DP540" s="93"/>
      <c r="DQ540" s="93"/>
      <c r="DR540" s="93"/>
      <c r="DS540" s="93"/>
      <c r="DT540" s="93"/>
      <c r="DU540" s="93"/>
      <c r="DV540" s="93"/>
      <c r="DW540" s="93"/>
      <c r="DX540" s="93"/>
      <c r="DY540" s="93"/>
      <c r="DZ540" s="93"/>
      <c r="EA540" s="93"/>
      <c r="EB540" s="93"/>
      <c r="EC540" s="93"/>
      <c r="ED540" s="93"/>
      <c r="EE540" s="93"/>
      <c r="EF540" s="93"/>
      <c r="EG540" s="93"/>
      <c r="EH540" s="93"/>
      <c r="EI540" s="93"/>
      <c r="EJ540" s="93"/>
      <c r="EK540" s="93"/>
      <c r="EL540" s="93"/>
      <c r="EM540" s="93"/>
      <c r="EN540" s="93"/>
      <c r="EO540" s="93"/>
      <c r="EP540" s="93"/>
      <c r="EQ540" s="93"/>
      <c r="ER540" s="93"/>
      <c r="ES540" s="93"/>
      <c r="ET540" s="93"/>
      <c r="EU540" s="93"/>
      <c r="EV540" s="93"/>
      <c r="EW540" s="93"/>
      <c r="EX540" s="93"/>
      <c r="EY540" s="93"/>
      <c r="EZ540" s="93"/>
    </row>
    <row r="541" spans="51:156" s="87" customFormat="1" ht="15" customHeight="1">
      <c r="AY541" s="98">
        <v>2019</v>
      </c>
      <c r="AZ541" s="93" t="e">
        <f>SUMIFS('[1]III. Quarters Since Disburse'!$AW:$AW,'[1]III. Quarters Since Disburse'!$AN:$AN,'Report June'!$AY541,'[1]III. Quarters Since Disburse'!$AO:$AO,'Report June'!AZ$537)</f>
        <v>#VALUE!</v>
      </c>
      <c r="BA541" s="93" t="e">
        <f>SUMIFS('[1]III. Quarters Since Disburse'!$AW:$AW,'[1]III. Quarters Since Disburse'!$AN:$AN,'Report June'!$AY541,'[1]III. Quarters Since Disburse'!$AO:$AO,'Report June'!BA$537)</f>
        <v>#VALUE!</v>
      </c>
      <c r="BB541" s="93" t="e">
        <f>SUMIFS('[1]III. Quarters Since Disburse'!$AW:$AW,'[1]III. Quarters Since Disburse'!$AN:$AN,'Report June'!$AY541,'[1]III. Quarters Since Disburse'!$AO:$AO,'Report June'!BB$537)</f>
        <v>#VALUE!</v>
      </c>
      <c r="BC541" s="93" t="e">
        <f>SUMIFS('[1]III. Quarters Since Disburse'!$AW:$AW,'[1]III. Quarters Since Disburse'!$AN:$AN,'Report June'!$AY541,'[1]III. Quarters Since Disburse'!$AO:$AO,'Report June'!BC$537)</f>
        <v>#VALUE!</v>
      </c>
      <c r="BD541" s="93" t="e">
        <f>SUMIFS('[1]III. Quarters Since Disburse'!$AW:$AW,'[1]III. Quarters Since Disburse'!$AN:$AN,'Report June'!$AY541,'[1]III. Quarters Since Disburse'!$AO:$AO,'Report June'!BD$537)</f>
        <v>#VALUE!</v>
      </c>
      <c r="BE541" s="93" t="e">
        <f>SUMIFS('[1]III. Quarters Since Disburse'!$AW:$AW,'[1]III. Quarters Since Disburse'!$AN:$AN,'Report June'!$AY541,'[1]III. Quarters Since Disburse'!$AO:$AO,'Report June'!BE$537)</f>
        <v>#VALUE!</v>
      </c>
      <c r="BF541" s="93" t="e">
        <f>SUMIFS('[1]III. Quarters Since Disburse'!$AW:$AW,'[1]III. Quarters Since Disburse'!$AN:$AN,'Report June'!$AY541,'[1]III. Quarters Since Disburse'!$AO:$AO,'Report June'!BF$537)</f>
        <v>#VALUE!</v>
      </c>
      <c r="BG541" s="93" t="e">
        <f>SUMIFS('[1]III. Quarters Since Disburse'!$AW:$AW,'[1]III. Quarters Since Disburse'!$AN:$AN,'Report June'!$AY541,'[1]III. Quarters Since Disburse'!$AO:$AO,'Report June'!BG$537)</f>
        <v>#VALUE!</v>
      </c>
      <c r="BH541" s="93" t="e">
        <f>SUMIFS('[1]III. Quarters Since Disburse'!$AW:$AW,'[1]III. Quarters Since Disburse'!$AN:$AN,'Report June'!$AY541,'[1]III. Quarters Since Disburse'!$AO:$AO,'Report June'!BH$537)</f>
        <v>#VALUE!</v>
      </c>
      <c r="BI541" s="93" t="e">
        <f>SUMIFS('[1]III. Quarters Since Disburse'!$AW:$AW,'[1]III. Quarters Since Disburse'!$AN:$AN,'Report June'!$AY541,'[1]III. Quarters Since Disburse'!$AO:$AO,'Report June'!BI$537)</f>
        <v>#VALUE!</v>
      </c>
      <c r="BJ541" s="93" t="e">
        <f>SUMIFS('[1]III. Quarters Since Disburse'!$AW:$AW,'[1]III. Quarters Since Disburse'!$AN:$AN,'Report June'!$AY541,'[1]III. Quarters Since Disburse'!$AO:$AO,'Report June'!BJ$537)</f>
        <v>#VALUE!</v>
      </c>
      <c r="BK541" s="93" t="e">
        <f>SUMIFS('[1]III. Quarters Since Disburse'!$AW:$AW,'[1]III. Quarters Since Disburse'!$AN:$AN,'Report June'!$AY541,'[1]III. Quarters Since Disburse'!$AO:$AO,'Report June'!BK$537)</f>
        <v>#VALUE!</v>
      </c>
      <c r="BL541" s="93" t="e">
        <f>SUMIFS('[1]III. Quarters Since Disburse'!$AW:$AW,'[1]III. Quarters Since Disburse'!$AN:$AN,'Report June'!$AY541,'[1]III. Quarters Since Disburse'!$AO:$AO,'Report June'!BL$537)</f>
        <v>#VALUE!</v>
      </c>
      <c r="BM541" s="93" t="e">
        <f>SUMIFS('[1]III. Quarters Since Disburse'!$AW:$AW,'[1]III. Quarters Since Disburse'!$AN:$AN,'Report June'!$AY541,'[1]III. Quarters Since Disburse'!$AO:$AO,'Report June'!BM$537)</f>
        <v>#VALUE!</v>
      </c>
      <c r="BN541" s="93" t="e">
        <f>SUMIFS('[1]III. Quarters Since Disburse'!$AW:$AW,'[1]III. Quarters Since Disburse'!$AN:$AN,'Report June'!$AY541,'[1]III. Quarters Since Disburse'!$AO:$AO,'Report June'!BN$537)</f>
        <v>#VALUE!</v>
      </c>
      <c r="BO541" s="93" t="e">
        <f>SUMIFS('[1]III. Quarters Since Disburse'!$AW:$AW,'[1]III. Quarters Since Disburse'!$AN:$AN,'Report June'!$AY541,'[1]III. Quarters Since Disburse'!$AO:$AO,'Report June'!BO$537)</f>
        <v>#VALUE!</v>
      </c>
      <c r="BP541" s="93" t="e">
        <f>SUMIFS('[1]III. Quarters Since Disburse'!$AW:$AW,'[1]III. Quarters Since Disburse'!$AN:$AN,'Report June'!$AY541,'[1]III. Quarters Since Disburse'!$AO:$AO,'Report June'!BP$537)</f>
        <v>#VALUE!</v>
      </c>
      <c r="BQ541" s="93" t="e">
        <f>SUMIFS('[1]III. Quarters Since Disburse'!$AW:$AW,'[1]III. Quarters Since Disburse'!$AN:$AN,'Report June'!$AY541,'[1]III. Quarters Since Disburse'!$AO:$AO,'Report June'!BQ$537)</f>
        <v>#VALUE!</v>
      </c>
      <c r="BR541" s="93" t="e">
        <f>SUMIFS('[1]III. Quarters Since Disburse'!$AW:$AW,'[1]III. Quarters Since Disburse'!$AN:$AN,'Report June'!$AY541,'[1]III. Quarters Since Disburse'!$AO:$AO,'Report June'!BR$537)</f>
        <v>#VALUE!</v>
      </c>
      <c r="BS541" s="93" t="e">
        <f>SUMIFS('[1]III. Quarters Since Disburse'!$AW:$AW,'[1]III. Quarters Since Disburse'!$AN:$AN,'Report June'!$AY541,'[1]III. Quarters Since Disburse'!$AO:$AO,'Report June'!BS$537)</f>
        <v>#VALUE!</v>
      </c>
      <c r="BT541" s="93" t="e">
        <f>SUMIFS('[1]III. Quarters Since Disburse'!$AW:$AW,'[1]III. Quarters Since Disburse'!$AN:$AN,'Report June'!$AY541,'[1]III. Quarters Since Disburse'!$AO:$AO,'Report June'!BT$537)</f>
        <v>#VALUE!</v>
      </c>
      <c r="BU541" s="93" t="e">
        <f>SUMIFS('[1]III. Quarters Since Disburse'!$AW:$AW,'[1]III. Quarters Since Disburse'!$AN:$AN,'Report June'!$AY541,'[1]III. Quarters Since Disburse'!$AO:$AO,'Report June'!BU$537)</f>
        <v>#VALUE!</v>
      </c>
      <c r="BV541" s="93"/>
      <c r="BW541" s="93"/>
      <c r="BX541" s="93"/>
      <c r="BY541" s="93"/>
      <c r="BZ541" s="93"/>
      <c r="CA541" s="93"/>
      <c r="CB541" s="93"/>
      <c r="CC541" s="93"/>
      <c r="CD541" s="93"/>
      <c r="CE541" s="93"/>
      <c r="CF541" s="93"/>
      <c r="CG541" s="93"/>
      <c r="CH541" s="93"/>
      <c r="CI541" s="93"/>
      <c r="CJ541" s="93"/>
      <c r="CK541" s="93"/>
      <c r="CL541" s="93"/>
      <c r="CM541" s="93"/>
      <c r="CN541" s="93"/>
      <c r="CO541" s="93"/>
      <c r="CP541" s="93"/>
      <c r="CQ541" s="93"/>
      <c r="CR541" s="93"/>
      <c r="CS541" s="93"/>
      <c r="CT541" s="93"/>
      <c r="CU541" s="93"/>
      <c r="CV541" s="93"/>
      <c r="CW541" s="93"/>
      <c r="CX541" s="93"/>
      <c r="CY541" s="93"/>
      <c r="CZ541" s="93"/>
      <c r="DA541" s="93"/>
      <c r="DB541" s="93"/>
      <c r="DC541" s="93"/>
      <c r="DD541" s="93"/>
      <c r="DE541" s="93"/>
      <c r="DF541" s="93"/>
      <c r="DG541" s="93"/>
      <c r="DH541" s="93"/>
      <c r="DI541" s="93"/>
      <c r="DJ541" s="93"/>
      <c r="DK541" s="93"/>
      <c r="DL541" s="93"/>
      <c r="DM541" s="93"/>
      <c r="DN541" s="93"/>
      <c r="DO541" s="93"/>
      <c r="DP541" s="93"/>
      <c r="DQ541" s="93"/>
      <c r="DR541" s="93"/>
      <c r="DS541" s="93"/>
      <c r="DT541" s="93"/>
      <c r="DU541" s="93"/>
      <c r="DV541" s="93"/>
      <c r="DW541" s="93"/>
      <c r="DX541" s="93"/>
      <c r="DY541" s="93"/>
      <c r="DZ541" s="93"/>
      <c r="EA541" s="93"/>
      <c r="EB541" s="93"/>
      <c r="EC541" s="93"/>
      <c r="ED541" s="93"/>
      <c r="EE541" s="93"/>
      <c r="EF541" s="93"/>
      <c r="EG541" s="93"/>
      <c r="EH541" s="93"/>
      <c r="EI541" s="93"/>
      <c r="EJ541" s="93"/>
      <c r="EK541" s="93"/>
      <c r="EL541" s="93"/>
      <c r="EM541" s="93"/>
      <c r="EN541" s="93"/>
      <c r="EO541" s="93"/>
      <c r="EP541" s="93"/>
      <c r="EQ541" s="93"/>
      <c r="ER541" s="93"/>
      <c r="ES541" s="93"/>
      <c r="ET541" s="93"/>
      <c r="EU541" s="93"/>
      <c r="EV541" s="93"/>
      <c r="EW541" s="93"/>
      <c r="EX541" s="93"/>
      <c r="EY541" s="93"/>
      <c r="EZ541" s="93"/>
    </row>
    <row r="542" spans="51:156" s="87" customFormat="1" ht="15" customHeight="1">
      <c r="AY542" s="98">
        <v>2020</v>
      </c>
      <c r="AZ542" s="93" t="e">
        <f>SUMIFS('[1]III. Quarters Since Disburse'!$AW:$AW,'[1]III. Quarters Since Disburse'!$AN:$AN,'Report June'!$AY542,'[1]III. Quarters Since Disburse'!$AO:$AO,'Report June'!AZ$537)</f>
        <v>#VALUE!</v>
      </c>
      <c r="BA542" s="93" t="e">
        <f>SUMIFS('[1]III. Quarters Since Disburse'!$AW:$AW,'[1]III. Quarters Since Disburse'!$AN:$AN,'Report June'!$AY542,'[1]III. Quarters Since Disburse'!$AO:$AO,'Report June'!BA$537)</f>
        <v>#VALUE!</v>
      </c>
      <c r="BB542" s="93" t="e">
        <f>SUMIFS('[1]III. Quarters Since Disburse'!$AW:$AW,'[1]III. Quarters Since Disburse'!$AN:$AN,'Report June'!$AY542,'[1]III. Quarters Since Disburse'!$AO:$AO,'Report June'!BB$537)</f>
        <v>#VALUE!</v>
      </c>
      <c r="BC542" s="93" t="e">
        <f>SUMIFS('[1]III. Quarters Since Disburse'!$AW:$AW,'[1]III. Quarters Since Disburse'!$AN:$AN,'Report June'!$AY542,'[1]III. Quarters Since Disburse'!$AO:$AO,'Report June'!BC$537)</f>
        <v>#VALUE!</v>
      </c>
      <c r="BD542" s="93" t="e">
        <f>SUMIFS('[1]III. Quarters Since Disburse'!$AW:$AW,'[1]III. Quarters Since Disburse'!$AN:$AN,'Report June'!$AY542,'[1]III. Quarters Since Disburse'!$AO:$AO,'Report June'!BD$537)</f>
        <v>#VALUE!</v>
      </c>
      <c r="BE542" s="93" t="e">
        <f>SUMIFS('[1]III. Quarters Since Disburse'!$AW:$AW,'[1]III. Quarters Since Disburse'!$AN:$AN,'Report June'!$AY542,'[1]III. Quarters Since Disburse'!$AO:$AO,'Report June'!BE$537)</f>
        <v>#VALUE!</v>
      </c>
      <c r="BF542" s="93" t="e">
        <f>SUMIFS('[1]III. Quarters Since Disburse'!$AW:$AW,'[1]III. Quarters Since Disburse'!$AN:$AN,'Report June'!$AY542,'[1]III. Quarters Since Disburse'!$AO:$AO,'Report June'!BF$537)</f>
        <v>#VALUE!</v>
      </c>
      <c r="BG542" s="93" t="e">
        <f>SUMIFS('[1]III. Quarters Since Disburse'!$AW:$AW,'[1]III. Quarters Since Disburse'!$AN:$AN,'Report June'!$AY542,'[1]III. Quarters Since Disburse'!$AO:$AO,'Report June'!BG$537)</f>
        <v>#VALUE!</v>
      </c>
      <c r="BH542" s="93" t="e">
        <f>SUMIFS('[1]III. Quarters Since Disburse'!$AW:$AW,'[1]III. Quarters Since Disburse'!$AN:$AN,'Report June'!$AY542,'[1]III. Quarters Since Disburse'!$AO:$AO,'Report June'!BH$537)</f>
        <v>#VALUE!</v>
      </c>
      <c r="BI542" s="93" t="e">
        <f>SUMIFS('[1]III. Quarters Since Disburse'!$AW:$AW,'[1]III. Quarters Since Disburse'!$AN:$AN,'Report June'!$AY542,'[1]III. Quarters Since Disburse'!$AO:$AO,'Report June'!BI$537)</f>
        <v>#VALUE!</v>
      </c>
      <c r="BJ542" s="93" t="e">
        <f>SUMIFS('[1]III. Quarters Since Disburse'!$AW:$AW,'[1]III. Quarters Since Disburse'!$AN:$AN,'Report June'!$AY542,'[1]III. Quarters Since Disburse'!$AO:$AO,'Report June'!BJ$537)</f>
        <v>#VALUE!</v>
      </c>
      <c r="BK542" s="93" t="e">
        <f>SUMIFS('[1]III. Quarters Since Disburse'!$AW:$AW,'[1]III. Quarters Since Disburse'!$AN:$AN,'Report June'!$AY542,'[1]III. Quarters Since Disburse'!$AO:$AO,'Report June'!BK$537)</f>
        <v>#VALUE!</v>
      </c>
      <c r="BL542" s="93" t="e">
        <f>SUMIFS('[1]III. Quarters Since Disburse'!$AW:$AW,'[1]III. Quarters Since Disburse'!$AN:$AN,'Report June'!$AY542,'[1]III. Quarters Since Disburse'!$AO:$AO,'Report June'!BL$537)</f>
        <v>#VALUE!</v>
      </c>
      <c r="BM542" s="93" t="e">
        <f>SUMIFS('[1]III. Quarters Since Disburse'!$AW:$AW,'[1]III. Quarters Since Disburse'!$AN:$AN,'Report June'!$AY542,'[1]III. Quarters Since Disburse'!$AO:$AO,'Report June'!BM$537)</f>
        <v>#VALUE!</v>
      </c>
      <c r="BN542" s="93" t="e">
        <f>SUMIFS('[1]III. Quarters Since Disburse'!$AW:$AW,'[1]III. Quarters Since Disburse'!$AN:$AN,'Report June'!$AY542,'[1]III. Quarters Since Disburse'!$AO:$AO,'Report June'!BN$537)</f>
        <v>#VALUE!</v>
      </c>
      <c r="BO542" s="93" t="e">
        <f>SUMIFS('[1]III. Quarters Since Disburse'!$AW:$AW,'[1]III. Quarters Since Disburse'!$AN:$AN,'Report June'!$AY542,'[1]III. Quarters Since Disburse'!$AO:$AO,'Report June'!BO$537)</f>
        <v>#VALUE!</v>
      </c>
      <c r="BP542" s="93" t="e">
        <f>SUMIFS('[1]III. Quarters Since Disburse'!$AW:$AW,'[1]III. Quarters Since Disburse'!$AN:$AN,'Report June'!$AY542,'[1]III. Quarters Since Disburse'!$AO:$AO,'Report June'!BP$537)</f>
        <v>#VALUE!</v>
      </c>
      <c r="BQ542" s="93" t="e">
        <f>SUMIFS('[1]III. Quarters Since Disburse'!$AW:$AW,'[1]III. Quarters Since Disburse'!$AN:$AN,'Report June'!$AY542,'[1]III. Quarters Since Disburse'!$AO:$AO,'Report June'!BQ$537)</f>
        <v>#VALUE!</v>
      </c>
      <c r="BR542" s="93"/>
      <c r="BS542" s="93"/>
      <c r="BT542" s="93"/>
      <c r="BU542" s="93"/>
      <c r="BV542" s="93"/>
      <c r="BW542" s="93"/>
      <c r="BX542" s="93"/>
      <c r="BY542" s="93"/>
      <c r="BZ542" s="93"/>
      <c r="CA542" s="93"/>
      <c r="CB542" s="93"/>
      <c r="CC542" s="93"/>
      <c r="CD542" s="93"/>
      <c r="CE542" s="93"/>
      <c r="CF542" s="93"/>
      <c r="CG542" s="93"/>
      <c r="CH542" s="93"/>
      <c r="CI542" s="93"/>
      <c r="CJ542" s="93"/>
      <c r="CK542" s="93"/>
      <c r="CL542" s="93"/>
      <c r="CM542" s="93"/>
      <c r="CN542" s="93"/>
      <c r="CO542" s="93"/>
      <c r="CP542" s="93"/>
      <c r="CQ542" s="93"/>
      <c r="CR542" s="93"/>
      <c r="CS542" s="93"/>
      <c r="CT542" s="93"/>
      <c r="CU542" s="93"/>
      <c r="CV542" s="93"/>
      <c r="CW542" s="93"/>
      <c r="CX542" s="93"/>
      <c r="CY542" s="93"/>
      <c r="CZ542" s="93"/>
      <c r="DA542" s="93"/>
      <c r="DB542" s="93"/>
      <c r="DC542" s="93"/>
      <c r="DD542" s="93"/>
      <c r="DE542" s="93"/>
      <c r="DF542" s="93"/>
      <c r="DG542" s="93"/>
      <c r="DH542" s="93"/>
      <c r="DI542" s="93"/>
      <c r="DJ542" s="93"/>
      <c r="DK542" s="93"/>
      <c r="DL542" s="93"/>
      <c r="DM542" s="93"/>
      <c r="DN542" s="93"/>
      <c r="DO542" s="93"/>
      <c r="DP542" s="93"/>
      <c r="DQ542" s="93"/>
      <c r="DR542" s="93"/>
      <c r="DS542" s="93"/>
      <c r="DT542" s="93"/>
      <c r="DU542" s="93"/>
      <c r="DV542" s="93"/>
      <c r="DW542" s="93"/>
      <c r="DX542" s="93"/>
      <c r="DY542" s="93"/>
      <c r="DZ542" s="93"/>
      <c r="EA542" s="93"/>
      <c r="EB542" s="93"/>
      <c r="EC542" s="93"/>
      <c r="ED542" s="93"/>
      <c r="EE542" s="93"/>
      <c r="EF542" s="93"/>
      <c r="EG542" s="93"/>
      <c r="EH542" s="93"/>
      <c r="EI542" s="93"/>
      <c r="EJ542" s="93"/>
      <c r="EK542" s="93"/>
      <c r="EL542" s="93"/>
      <c r="EM542" s="93"/>
      <c r="EN542" s="93"/>
      <c r="EO542" s="93"/>
      <c r="EP542" s="93"/>
      <c r="EQ542" s="93"/>
      <c r="ER542" s="93"/>
      <c r="ES542" s="93"/>
      <c r="ET542" s="93"/>
      <c r="EU542" s="93"/>
      <c r="EV542" s="93"/>
      <c r="EW542" s="93"/>
      <c r="EX542" s="93"/>
      <c r="EY542" s="93"/>
      <c r="EZ542" s="93"/>
    </row>
    <row r="543" spans="51:156" s="87" customFormat="1" ht="15" customHeight="1">
      <c r="AY543" s="98">
        <v>2021</v>
      </c>
      <c r="AZ543" s="93" t="e">
        <f>SUMIFS('[1]III. Quarters Since Disburse'!$AW:$AW,'[1]III. Quarters Since Disburse'!$AN:$AN,'Report June'!$AY543,'[1]III. Quarters Since Disburse'!$AO:$AO,'Report June'!AZ$537)</f>
        <v>#VALUE!</v>
      </c>
      <c r="BA543" s="93" t="e">
        <f>SUMIFS('[1]III. Quarters Since Disburse'!$AW:$AW,'[1]III. Quarters Since Disburse'!$AN:$AN,'Report June'!$AY543,'[1]III. Quarters Since Disburse'!$AO:$AO,'Report June'!BA$537)</f>
        <v>#VALUE!</v>
      </c>
      <c r="BB543" s="93" t="e">
        <f>SUMIFS('[1]III. Quarters Since Disburse'!$AW:$AW,'[1]III. Quarters Since Disburse'!$AN:$AN,'Report June'!$AY543,'[1]III. Quarters Since Disburse'!$AO:$AO,'Report June'!BB$537)</f>
        <v>#VALUE!</v>
      </c>
      <c r="BC543" s="93" t="e">
        <f>SUMIFS('[1]III. Quarters Since Disburse'!$AW:$AW,'[1]III. Quarters Since Disburse'!$AN:$AN,'Report June'!$AY543,'[1]III. Quarters Since Disburse'!$AO:$AO,'Report June'!BC$537)</f>
        <v>#VALUE!</v>
      </c>
      <c r="BD543" s="93" t="e">
        <f>SUMIFS('[1]III. Quarters Since Disburse'!$AW:$AW,'[1]III. Quarters Since Disburse'!$AN:$AN,'Report June'!$AY543,'[1]III. Quarters Since Disburse'!$AO:$AO,'Report June'!BD$537)</f>
        <v>#VALUE!</v>
      </c>
      <c r="BE543" s="93" t="e">
        <f>SUMIFS('[1]III. Quarters Since Disburse'!$AW:$AW,'[1]III. Quarters Since Disburse'!$AN:$AN,'Report June'!$AY543,'[1]III. Quarters Since Disburse'!$AO:$AO,'Report June'!BE$537)</f>
        <v>#VALUE!</v>
      </c>
      <c r="BF543" s="93" t="e">
        <f>SUMIFS('[1]III. Quarters Since Disburse'!$AW:$AW,'[1]III. Quarters Since Disburse'!$AN:$AN,'Report June'!$AY543,'[1]III. Quarters Since Disburse'!$AO:$AO,'Report June'!BF$537)</f>
        <v>#VALUE!</v>
      </c>
      <c r="BG543" s="93" t="e">
        <f>SUMIFS('[1]III. Quarters Since Disburse'!$AW:$AW,'[1]III. Quarters Since Disburse'!$AN:$AN,'Report June'!$AY543,'[1]III. Quarters Since Disburse'!$AO:$AO,'Report June'!BG$537)</f>
        <v>#VALUE!</v>
      </c>
      <c r="BH543" s="93" t="e">
        <f>SUMIFS('[1]III. Quarters Since Disburse'!$AW:$AW,'[1]III. Quarters Since Disburse'!$AN:$AN,'Report June'!$AY543,'[1]III. Quarters Since Disburse'!$AO:$AO,'Report June'!BH$537)</f>
        <v>#VALUE!</v>
      </c>
      <c r="BI543" s="93" t="e">
        <f>SUMIFS('[1]III. Quarters Since Disburse'!$AW:$AW,'[1]III. Quarters Since Disburse'!$AN:$AN,'Report June'!$AY543,'[1]III. Quarters Since Disburse'!$AO:$AO,'Report June'!BI$537)</f>
        <v>#VALUE!</v>
      </c>
      <c r="BJ543" s="93" t="e">
        <f>SUMIFS('[1]III. Quarters Since Disburse'!$AW:$AW,'[1]III. Quarters Since Disburse'!$AN:$AN,'Report June'!$AY543,'[1]III. Quarters Since Disburse'!$AO:$AO,'Report June'!BJ$537)</f>
        <v>#VALUE!</v>
      </c>
      <c r="BK543" s="93" t="e">
        <f>SUMIFS('[1]III. Quarters Since Disburse'!$AW:$AW,'[1]III. Quarters Since Disburse'!$AN:$AN,'Report June'!$AY543,'[1]III. Quarters Since Disburse'!$AO:$AO,'Report June'!BK$537)</f>
        <v>#VALUE!</v>
      </c>
      <c r="BL543" s="93" t="e">
        <f>SUMIFS('[1]III. Quarters Since Disburse'!$AW:$AW,'[1]III. Quarters Since Disburse'!$AN:$AN,'Report June'!$AY543,'[1]III. Quarters Since Disburse'!$AO:$AO,'Report June'!BL$537)</f>
        <v>#VALUE!</v>
      </c>
      <c r="BM543" s="93" t="e">
        <f>SUMIFS('[1]III. Quarters Since Disburse'!$AW:$AW,'[1]III. Quarters Since Disburse'!$AN:$AN,'Report June'!$AY543,'[1]III. Quarters Since Disburse'!$AO:$AO,'Report June'!BM$537)</f>
        <v>#VALUE!</v>
      </c>
      <c r="BN543" s="93"/>
      <c r="BO543" s="93"/>
      <c r="BP543" s="93"/>
      <c r="BQ543" s="93"/>
      <c r="BR543" s="93"/>
      <c r="BS543" s="93"/>
      <c r="BT543" s="93"/>
      <c r="BU543" s="93"/>
      <c r="BV543" s="93"/>
      <c r="BW543" s="93"/>
      <c r="BX543" s="93"/>
      <c r="BY543" s="93"/>
      <c r="BZ543" s="93"/>
      <c r="CA543" s="93"/>
      <c r="CB543" s="93"/>
      <c r="CC543" s="93"/>
      <c r="CD543" s="93"/>
      <c r="CE543" s="93"/>
      <c r="CF543" s="93"/>
      <c r="CG543" s="93"/>
      <c r="CH543" s="93"/>
      <c r="CI543" s="93"/>
      <c r="CJ543" s="93"/>
      <c r="CK543" s="93"/>
      <c r="CL543" s="93"/>
      <c r="CM543" s="93"/>
      <c r="CN543" s="93"/>
      <c r="CO543" s="93"/>
      <c r="CP543" s="93"/>
      <c r="CQ543" s="93"/>
      <c r="CR543" s="93"/>
      <c r="CS543" s="93"/>
      <c r="CT543" s="93"/>
      <c r="CU543" s="93"/>
      <c r="CV543" s="93"/>
      <c r="CW543" s="93"/>
      <c r="CX543" s="93"/>
      <c r="CY543" s="93"/>
      <c r="CZ543" s="93"/>
      <c r="DA543" s="93"/>
      <c r="DB543" s="93"/>
      <c r="DC543" s="93"/>
      <c r="DD543" s="93"/>
      <c r="DE543" s="93"/>
      <c r="DF543" s="93"/>
      <c r="DG543" s="93"/>
      <c r="DH543" s="93"/>
      <c r="DI543" s="93"/>
      <c r="DJ543" s="93"/>
      <c r="DK543" s="93"/>
      <c r="DL543" s="93"/>
      <c r="DM543" s="93"/>
      <c r="DN543" s="93"/>
      <c r="DO543" s="93"/>
      <c r="DP543" s="93"/>
      <c r="DQ543" s="93"/>
      <c r="DR543" s="93"/>
      <c r="DS543" s="93"/>
      <c r="DT543" s="93"/>
      <c r="DU543" s="93"/>
      <c r="DV543" s="93"/>
      <c r="DW543" s="93"/>
      <c r="DX543" s="93"/>
      <c r="DY543" s="93"/>
      <c r="DZ543" s="93"/>
      <c r="EA543" s="93"/>
      <c r="EB543" s="93"/>
      <c r="EC543" s="93"/>
      <c r="ED543" s="93"/>
      <c r="EE543" s="93"/>
      <c r="EF543" s="93"/>
      <c r="EG543" s="93"/>
      <c r="EH543" s="93"/>
      <c r="EI543" s="93"/>
      <c r="EJ543" s="93"/>
      <c r="EK543" s="93"/>
      <c r="EL543" s="93"/>
      <c r="EM543" s="93"/>
      <c r="EN543" s="93"/>
      <c r="EO543" s="93"/>
      <c r="EP543" s="93"/>
      <c r="EQ543" s="93"/>
      <c r="ER543" s="93"/>
      <c r="ES543" s="93"/>
      <c r="ET543" s="93"/>
      <c r="EU543" s="93"/>
      <c r="EV543" s="93"/>
      <c r="EW543" s="93"/>
      <c r="EX543" s="93"/>
      <c r="EY543" s="93"/>
      <c r="EZ543" s="93"/>
    </row>
    <row r="544" spans="51:156" s="87" customFormat="1" ht="15" customHeight="1">
      <c r="AY544" s="98">
        <v>2022</v>
      </c>
      <c r="AZ544" s="93" t="e">
        <f>SUMIFS('[1]III. Quarters Since Disburse'!$AW:$AW,'[1]III. Quarters Since Disburse'!$AN:$AN,'Report June'!$AY544,'[1]III. Quarters Since Disburse'!$AO:$AO,'Report June'!AZ$537)</f>
        <v>#VALUE!</v>
      </c>
      <c r="BA544" s="93" t="e">
        <f>SUMIFS('[1]III. Quarters Since Disburse'!$AW:$AW,'[1]III. Quarters Since Disburse'!$AN:$AN,'Report June'!$AY544,'[1]III. Quarters Since Disburse'!$AO:$AO,'Report June'!BA$537)</f>
        <v>#VALUE!</v>
      </c>
      <c r="BB544" s="93" t="e">
        <f>SUMIFS('[1]III. Quarters Since Disburse'!$AW:$AW,'[1]III. Quarters Since Disburse'!$AN:$AN,'Report June'!$AY544,'[1]III. Quarters Since Disburse'!$AO:$AO,'Report June'!BB$537)</f>
        <v>#VALUE!</v>
      </c>
      <c r="BC544" s="93" t="e">
        <f>SUMIFS('[1]III. Quarters Since Disburse'!$AW:$AW,'[1]III. Quarters Since Disburse'!$AN:$AN,'Report June'!$AY544,'[1]III. Quarters Since Disburse'!$AO:$AO,'Report June'!BC$537)</f>
        <v>#VALUE!</v>
      </c>
      <c r="BD544" s="93" t="e">
        <f>SUMIFS('[1]III. Quarters Since Disburse'!$AW:$AW,'[1]III. Quarters Since Disburse'!$AN:$AN,'Report June'!$AY544,'[1]III. Quarters Since Disburse'!$AO:$AO,'Report June'!BD$537)</f>
        <v>#VALUE!</v>
      </c>
      <c r="BE544" s="93" t="e">
        <f>SUMIFS('[1]III. Quarters Since Disburse'!$AW:$AW,'[1]III. Quarters Since Disburse'!$AN:$AN,'Report June'!$AY544,'[1]III. Quarters Since Disburse'!$AO:$AO,'Report June'!BE$537)</f>
        <v>#VALUE!</v>
      </c>
      <c r="BF544" s="93" t="e">
        <f>SUMIFS('[1]III. Quarters Since Disburse'!$AW:$AW,'[1]III. Quarters Since Disburse'!$AN:$AN,'Report June'!$AY544,'[1]III. Quarters Since Disburse'!$AO:$AO,'Report June'!BF$537)</f>
        <v>#VALUE!</v>
      </c>
      <c r="BG544" s="93" t="e">
        <f>SUMIFS('[1]III. Quarters Since Disburse'!$AW:$AW,'[1]III. Quarters Since Disburse'!$AN:$AN,'Report June'!$AY544,'[1]III. Quarters Since Disburse'!$AO:$AO,'Report June'!BG$537)</f>
        <v>#VALUE!</v>
      </c>
      <c r="BH544" s="93" t="e">
        <f>SUMIFS('[1]III. Quarters Since Disburse'!$AW:$AW,'[1]III. Quarters Since Disburse'!$AN:$AN,'Report June'!$AY544,'[1]III. Quarters Since Disburse'!$AO:$AO,'Report June'!BH$537)</f>
        <v>#VALUE!</v>
      </c>
      <c r="BI544" s="93" t="e">
        <f>SUMIFS('[1]III. Quarters Since Disburse'!$AW:$AW,'[1]III. Quarters Since Disburse'!$AN:$AN,'Report June'!$AY544,'[1]III. Quarters Since Disburse'!$AO:$AO,'Report June'!BI$537)</f>
        <v>#VALUE!</v>
      </c>
      <c r="BJ544" s="93"/>
      <c r="BK544" s="93"/>
      <c r="BL544" s="93"/>
      <c r="BM544" s="93"/>
      <c r="BN544" s="93"/>
      <c r="BO544" s="93"/>
      <c r="BP544" s="93"/>
      <c r="BQ544" s="93"/>
      <c r="BR544" s="93"/>
      <c r="BS544" s="93"/>
      <c r="BT544" s="93"/>
      <c r="BU544" s="93"/>
      <c r="BV544" s="93"/>
      <c r="BW544" s="93"/>
      <c r="BX544" s="93"/>
      <c r="BY544" s="93"/>
      <c r="BZ544" s="93"/>
      <c r="CA544" s="93"/>
      <c r="CB544" s="93"/>
      <c r="CC544" s="93"/>
      <c r="CD544" s="93"/>
      <c r="CE544" s="93"/>
      <c r="CF544" s="93"/>
      <c r="CG544" s="93"/>
      <c r="CH544" s="93"/>
      <c r="CI544" s="93"/>
      <c r="CJ544" s="93"/>
      <c r="CK544" s="93"/>
      <c r="CL544" s="93"/>
      <c r="CM544" s="93"/>
      <c r="CN544" s="93"/>
      <c r="CO544" s="93"/>
      <c r="CP544" s="93"/>
      <c r="CQ544" s="93"/>
      <c r="CR544" s="93"/>
      <c r="CS544" s="93"/>
      <c r="CT544" s="93"/>
      <c r="CU544" s="93"/>
      <c r="CV544" s="93"/>
      <c r="CW544" s="93"/>
      <c r="CX544" s="93"/>
      <c r="CY544" s="93"/>
      <c r="CZ544" s="93"/>
      <c r="DA544" s="93"/>
      <c r="DB544" s="93"/>
      <c r="DC544" s="93"/>
      <c r="DD544" s="93"/>
      <c r="DE544" s="93"/>
      <c r="DF544" s="93"/>
      <c r="DG544" s="93"/>
      <c r="DH544" s="93"/>
      <c r="DI544" s="93"/>
      <c r="DJ544" s="93"/>
      <c r="DK544" s="93"/>
      <c r="DL544" s="93"/>
      <c r="DM544" s="93"/>
      <c r="DN544" s="93"/>
      <c r="DO544" s="93"/>
      <c r="DP544" s="93"/>
      <c r="DQ544" s="93"/>
      <c r="DR544" s="93"/>
      <c r="DS544" s="93"/>
      <c r="DT544" s="93"/>
      <c r="DU544" s="93"/>
      <c r="DV544" s="93"/>
      <c r="DW544" s="93"/>
      <c r="DX544" s="93"/>
      <c r="DY544" s="93"/>
      <c r="DZ544" s="93"/>
      <c r="EA544" s="93"/>
      <c r="EB544" s="93"/>
      <c r="EC544" s="93"/>
      <c r="ED544" s="93"/>
      <c r="EE544" s="93"/>
      <c r="EF544" s="93"/>
      <c r="EG544" s="93"/>
      <c r="EH544" s="93"/>
      <c r="EI544" s="93"/>
      <c r="EJ544" s="93"/>
      <c r="EK544" s="93"/>
      <c r="EL544" s="93"/>
      <c r="EM544" s="93"/>
      <c r="EN544" s="93"/>
      <c r="EO544" s="93"/>
      <c r="EP544" s="93"/>
      <c r="EQ544" s="93"/>
      <c r="ER544" s="93"/>
      <c r="ES544" s="93"/>
      <c r="ET544" s="93"/>
      <c r="EU544" s="93"/>
      <c r="EV544" s="93"/>
      <c r="EW544" s="93"/>
      <c r="EX544" s="93"/>
      <c r="EY544" s="93"/>
      <c r="EZ544" s="93"/>
    </row>
    <row r="545" spans="1:156" s="87" customFormat="1" ht="15" customHeight="1">
      <c r="AY545" s="98">
        <v>2023</v>
      </c>
      <c r="AZ545" s="93" t="e">
        <f>SUMIFS('[1]III. Quarters Since Disburse'!$AW:$AW,'[1]III. Quarters Since Disburse'!$AN:$AN,'Report June'!$AY545,'[1]III. Quarters Since Disburse'!$AO:$AO,'Report June'!AZ$537)</f>
        <v>#VALUE!</v>
      </c>
      <c r="BA545" s="93" t="e">
        <f>SUMIFS('[1]III. Quarters Since Disburse'!$AW:$AW,'[1]III. Quarters Since Disburse'!$AN:$AN,'Report June'!$AY545,'[1]III. Quarters Since Disburse'!$AO:$AO,'Report June'!BA$537)</f>
        <v>#VALUE!</v>
      </c>
      <c r="BB545" s="93" t="e">
        <f>SUMIFS('[1]III. Quarters Since Disburse'!$AW:$AW,'[1]III. Quarters Since Disburse'!$AN:$AN,'Report June'!$AY545,'[1]III. Quarters Since Disburse'!$AO:$AO,'Report June'!BB$537)</f>
        <v>#VALUE!</v>
      </c>
      <c r="BC545" s="93" t="e">
        <f>SUMIFS('[1]III. Quarters Since Disburse'!$AW:$AW,'[1]III. Quarters Since Disburse'!$AN:$AN,'Report June'!$AY545,'[1]III. Quarters Since Disburse'!$AO:$AO,'Report June'!BC$537)</f>
        <v>#VALUE!</v>
      </c>
      <c r="BD545" s="93" t="e">
        <f>SUMIFS('[1]III. Quarters Since Disburse'!$AW:$AW,'[1]III. Quarters Since Disburse'!$AN:$AN,'Report June'!$AY545,'[1]III. Quarters Since Disburse'!$AO:$AO,'Report June'!BD$537)</f>
        <v>#VALUE!</v>
      </c>
      <c r="BE545" s="93" t="e">
        <f>SUMIFS('[1]III. Quarters Since Disburse'!$AW:$AW,'[1]III. Quarters Since Disburse'!$AN:$AN,'Report June'!$AY545,'[1]III. Quarters Since Disburse'!$AO:$AO,'Report June'!BE$537)</f>
        <v>#VALUE!</v>
      </c>
      <c r="BF545" s="93"/>
      <c r="BG545" s="93"/>
      <c r="BH545" s="93"/>
      <c r="BI545" s="93"/>
      <c r="BJ545" s="93"/>
      <c r="BK545" s="93"/>
      <c r="BL545" s="93"/>
      <c r="BM545" s="93"/>
      <c r="BN545" s="93"/>
      <c r="BO545" s="93"/>
      <c r="BP545" s="93"/>
      <c r="BQ545" s="93"/>
      <c r="BR545" s="93"/>
      <c r="BS545" s="93"/>
      <c r="BT545" s="93"/>
      <c r="BU545" s="93"/>
      <c r="BV545" s="93"/>
      <c r="BW545" s="93"/>
      <c r="BX545" s="93"/>
      <c r="BY545" s="93"/>
      <c r="BZ545" s="93"/>
      <c r="CA545" s="93"/>
      <c r="CB545" s="93"/>
      <c r="CC545" s="93"/>
      <c r="CD545" s="93"/>
      <c r="CE545" s="93"/>
      <c r="CF545" s="93"/>
      <c r="CG545" s="93"/>
      <c r="CH545" s="93"/>
      <c r="CI545" s="93"/>
      <c r="CJ545" s="93"/>
      <c r="CK545" s="93"/>
      <c r="CL545" s="93"/>
      <c r="CM545" s="93"/>
      <c r="CN545" s="93"/>
      <c r="CO545" s="93"/>
      <c r="CP545" s="93"/>
      <c r="CQ545" s="93"/>
      <c r="CR545" s="93"/>
      <c r="CS545" s="93"/>
      <c r="CT545" s="93"/>
      <c r="CU545" s="93"/>
      <c r="CV545" s="93"/>
      <c r="CW545" s="93"/>
      <c r="CX545" s="93"/>
      <c r="CY545" s="93"/>
      <c r="CZ545" s="93"/>
      <c r="DA545" s="93"/>
      <c r="DB545" s="93"/>
      <c r="DC545" s="93"/>
      <c r="DD545" s="93"/>
      <c r="DE545" s="93"/>
      <c r="DF545" s="93"/>
      <c r="DG545" s="93"/>
      <c r="DH545" s="93"/>
      <c r="DI545" s="93"/>
      <c r="DJ545" s="93"/>
      <c r="DK545" s="93"/>
      <c r="DL545" s="93"/>
      <c r="DM545" s="93"/>
      <c r="DN545" s="93"/>
      <c r="DO545" s="93"/>
      <c r="DP545" s="93"/>
      <c r="DQ545" s="93"/>
      <c r="DR545" s="93"/>
      <c r="DS545" s="93"/>
      <c r="DT545" s="93"/>
      <c r="DU545" s="93"/>
      <c r="DV545" s="93"/>
      <c r="DW545" s="93"/>
      <c r="DX545" s="93"/>
      <c r="DY545" s="93"/>
      <c r="DZ545" s="93"/>
      <c r="EA545" s="93"/>
      <c r="EB545" s="93"/>
      <c r="EC545" s="93"/>
      <c r="ED545" s="93"/>
      <c r="EE545" s="93"/>
      <c r="EF545" s="93"/>
      <c r="EG545" s="93"/>
      <c r="EH545" s="93"/>
      <c r="EI545" s="93"/>
      <c r="EJ545" s="93"/>
      <c r="EK545" s="93"/>
      <c r="EL545" s="93"/>
      <c r="EM545" s="93"/>
      <c r="EN545" s="93"/>
      <c r="EO545" s="93"/>
      <c r="EP545" s="93"/>
      <c r="EQ545" s="93"/>
      <c r="ER545" s="93"/>
      <c r="ES545" s="93"/>
      <c r="ET545" s="93"/>
      <c r="EU545" s="93"/>
      <c r="EV545" s="93"/>
      <c r="EW545" s="93"/>
      <c r="EX545" s="93"/>
      <c r="EY545" s="93"/>
      <c r="EZ545" s="93"/>
    </row>
    <row r="546" spans="1:156" s="87" customFormat="1" ht="15" customHeight="1">
      <c r="AY546" s="99"/>
      <c r="AZ546" s="93"/>
      <c r="BA546" s="93"/>
      <c r="BB546" s="93"/>
      <c r="BC546" s="93"/>
      <c r="BD546" s="93"/>
      <c r="BE546" s="93"/>
      <c r="BF546" s="93"/>
      <c r="BG546" s="93"/>
      <c r="BH546" s="93"/>
      <c r="BI546" s="93"/>
      <c r="BJ546" s="93"/>
      <c r="BK546" s="93"/>
      <c r="BL546" s="93"/>
      <c r="BM546" s="93"/>
      <c r="BN546" s="93"/>
      <c r="BO546" s="93"/>
      <c r="BP546" s="93"/>
      <c r="BQ546" s="93"/>
      <c r="BR546" s="93"/>
      <c r="BS546" s="93"/>
      <c r="BT546" s="93"/>
      <c r="BU546" s="93"/>
      <c r="BV546" s="93"/>
      <c r="BW546" s="93"/>
      <c r="BX546" s="93"/>
      <c r="BY546" s="93"/>
      <c r="BZ546" s="93"/>
      <c r="CA546" s="93"/>
      <c r="CB546" s="93"/>
      <c r="CC546" s="93"/>
      <c r="CD546" s="93"/>
      <c r="CE546" s="93"/>
      <c r="CF546" s="93"/>
      <c r="CG546" s="93"/>
      <c r="CH546" s="93"/>
      <c r="CI546" s="93"/>
      <c r="CJ546" s="93"/>
      <c r="CK546" s="93"/>
      <c r="CL546" s="93"/>
      <c r="CM546" s="93"/>
      <c r="CN546" s="93"/>
      <c r="CO546" s="93"/>
      <c r="CP546" s="93"/>
      <c r="CQ546" s="93"/>
      <c r="CR546" s="93"/>
      <c r="CS546" s="93"/>
      <c r="CT546" s="93"/>
      <c r="CU546" s="93"/>
      <c r="CV546" s="93"/>
      <c r="CW546" s="93"/>
      <c r="CX546" s="93"/>
      <c r="CY546" s="93"/>
      <c r="CZ546" s="93"/>
      <c r="DA546" s="93"/>
      <c r="DB546" s="93"/>
      <c r="DC546" s="93"/>
      <c r="DD546" s="93"/>
      <c r="DE546" s="93"/>
      <c r="DF546" s="93"/>
      <c r="DG546" s="93"/>
      <c r="DH546" s="93"/>
      <c r="DI546" s="93"/>
      <c r="DJ546" s="93"/>
      <c r="DK546" s="93"/>
      <c r="DL546" s="93"/>
      <c r="DM546" s="93"/>
      <c r="DN546" s="93"/>
      <c r="DO546" s="93"/>
      <c r="DP546" s="93"/>
      <c r="DQ546" s="93"/>
      <c r="DR546" s="93"/>
      <c r="DS546" s="93"/>
      <c r="DT546" s="93"/>
      <c r="DU546" s="93"/>
      <c r="DV546" s="93"/>
      <c r="DW546" s="93"/>
      <c r="DX546" s="93"/>
      <c r="DY546" s="93"/>
      <c r="DZ546" s="93"/>
      <c r="EA546" s="93"/>
      <c r="EB546" s="93"/>
      <c r="EC546" s="93"/>
      <c r="ED546" s="93"/>
      <c r="EE546" s="93"/>
      <c r="EF546" s="93"/>
      <c r="EG546" s="93"/>
      <c r="EH546" s="93"/>
      <c r="EI546" s="93"/>
      <c r="EJ546" s="93"/>
      <c r="EK546" s="93"/>
      <c r="EL546" s="93"/>
      <c r="EM546" s="93"/>
      <c r="EN546" s="93"/>
      <c r="EO546" s="93"/>
      <c r="EP546" s="93"/>
      <c r="EQ546" s="93"/>
      <c r="ER546" s="93"/>
      <c r="ES546" s="93"/>
      <c r="ET546" s="93"/>
      <c r="EU546" s="93"/>
      <c r="EV546" s="93"/>
      <c r="EW546" s="93"/>
      <c r="EX546" s="93"/>
      <c r="EY546" s="93"/>
      <c r="EZ546" s="93"/>
    </row>
    <row r="547" spans="1:156" s="87" customFormat="1" ht="15" customHeight="1">
      <c r="AY547" s="88"/>
    </row>
    <row r="548" spans="1:156" s="87" customFormat="1" ht="15" customHeight="1">
      <c r="AY548" s="88"/>
    </row>
    <row r="549" spans="1:156" s="87" customFormat="1" ht="15" customHeight="1">
      <c r="AY549" s="88"/>
    </row>
    <row r="550" spans="1:156" s="87" customFormat="1" ht="15" customHeight="1">
      <c r="AY550" s="88"/>
    </row>
    <row r="551" spans="1:156" s="87" customFormat="1" ht="15" customHeight="1">
      <c r="AY551" s="88"/>
    </row>
    <row r="552" spans="1:156" s="87" customFormat="1" ht="15" customHeight="1">
      <c r="B552" s="110"/>
      <c r="C552" s="110"/>
      <c r="D552" s="110"/>
      <c r="E552" s="110"/>
      <c r="F552" s="110"/>
      <c r="G552" s="110"/>
      <c r="H552" s="110"/>
      <c r="I552" s="110"/>
      <c r="J552" s="110"/>
      <c r="K552" s="110"/>
      <c r="L552" s="110"/>
      <c r="M552" s="110"/>
      <c r="N552" s="110"/>
      <c r="O552" s="110"/>
      <c r="P552" s="110"/>
      <c r="Q552" s="110"/>
      <c r="R552" s="110"/>
      <c r="S552" s="110"/>
      <c r="T552" s="110"/>
      <c r="U552" s="110"/>
      <c r="V552" s="110"/>
      <c r="W552" s="110"/>
      <c r="X552" s="110"/>
      <c r="Y552" s="110"/>
      <c r="Z552" s="110"/>
      <c r="AA552" s="110"/>
      <c r="AB552" s="110"/>
      <c r="AC552" s="110"/>
      <c r="AD552" s="110"/>
      <c r="AE552" s="110"/>
      <c r="AF552" s="110"/>
      <c r="AG552" s="110"/>
      <c r="AH552" s="110"/>
      <c r="AI552" s="110"/>
      <c r="AJ552" s="110"/>
      <c r="AK552" s="110"/>
      <c r="AL552" s="110"/>
      <c r="AM552" s="110"/>
      <c r="AN552" s="110"/>
      <c r="AO552" s="110"/>
      <c r="AP552" s="110"/>
      <c r="AQ552" s="110"/>
      <c r="AR552" s="110"/>
      <c r="AS552" s="110"/>
      <c r="AT552" s="110"/>
      <c r="AY552" s="88"/>
    </row>
    <row r="553" spans="1:156" s="87" customFormat="1" ht="15" customHeight="1">
      <c r="B553" s="100"/>
      <c r="C553" s="100"/>
      <c r="D553" s="100"/>
      <c r="E553" s="100"/>
      <c r="F553" s="100"/>
      <c r="G553" s="100"/>
      <c r="H553" s="100"/>
      <c r="I553" s="100"/>
      <c r="J553" s="100"/>
      <c r="K553" s="100"/>
      <c r="L553" s="100"/>
      <c r="M553" s="100"/>
      <c r="N553" s="100"/>
      <c r="O553" s="100"/>
      <c r="P553" s="100"/>
      <c r="Q553" s="100"/>
      <c r="R553" s="100"/>
      <c r="S553" s="100"/>
      <c r="T553" s="100"/>
      <c r="U553" s="100"/>
      <c r="V553" s="100"/>
      <c r="W553" s="100"/>
      <c r="X553" s="100"/>
      <c r="Y553" s="100"/>
      <c r="Z553" s="100"/>
      <c r="AA553" s="100"/>
      <c r="AB553" s="100"/>
      <c r="AC553" s="100"/>
      <c r="AD553" s="100"/>
      <c r="AE553" s="100"/>
      <c r="AF553" s="100"/>
      <c r="AG553" s="100"/>
      <c r="AH553" s="100"/>
      <c r="AI553" s="100"/>
      <c r="AJ553" s="100"/>
      <c r="AK553" s="100"/>
      <c r="AL553" s="100"/>
      <c r="AM553" s="100"/>
      <c r="AN553" s="100"/>
      <c r="AO553" s="100"/>
      <c r="AP553" s="100"/>
      <c r="AQ553" s="100"/>
      <c r="AR553" s="100"/>
      <c r="AS553" s="100"/>
      <c r="AT553" s="100"/>
      <c r="AU553" s="100"/>
      <c r="AY553" s="88"/>
    </row>
    <row r="554" spans="1:156" s="87" customFormat="1" ht="15" customHeight="1">
      <c r="A554" s="110" t="str">
        <f>_xlfn.CONCAT("Data as of: ", TEXT($AZ$2,"dd mmmm yyyy"))</f>
        <v>Data as of: 30 June 2025</v>
      </c>
      <c r="B554" s="110"/>
      <c r="C554" s="110"/>
      <c r="D554" s="110"/>
      <c r="E554" s="110"/>
      <c r="F554" s="110"/>
      <c r="G554" s="110"/>
      <c r="H554" s="110"/>
      <c r="I554" s="110"/>
      <c r="J554" s="110"/>
      <c r="K554" s="110"/>
      <c r="L554" s="110"/>
      <c r="M554" s="110"/>
      <c r="N554" s="110"/>
      <c r="O554" s="110"/>
      <c r="P554" s="110"/>
      <c r="Q554" s="110"/>
      <c r="R554" s="110"/>
      <c r="S554" s="110"/>
      <c r="T554" s="110"/>
      <c r="U554" s="110"/>
      <c r="V554" s="110"/>
      <c r="W554" s="110"/>
      <c r="X554" s="110"/>
      <c r="Y554" s="110"/>
      <c r="Z554" s="110"/>
      <c r="AA554" s="110"/>
      <c r="AB554" s="110"/>
      <c r="AC554" s="110"/>
      <c r="AD554" s="110"/>
      <c r="AE554" s="110"/>
      <c r="AF554" s="110"/>
      <c r="AG554" s="110"/>
      <c r="AH554" s="110"/>
      <c r="AI554" s="110"/>
      <c r="AJ554" s="110"/>
      <c r="AK554" s="110"/>
      <c r="AL554" s="110"/>
      <c r="AM554" s="110"/>
      <c r="AN554" s="110"/>
      <c r="AO554" s="110"/>
      <c r="AP554" s="110"/>
      <c r="AQ554" s="110"/>
      <c r="AR554" s="110"/>
      <c r="AS554" s="110"/>
      <c r="AT554" s="110"/>
      <c r="AU554" s="110"/>
      <c r="AV554" s="110"/>
      <c r="AY554" s="88"/>
    </row>
    <row r="555" spans="1:156" s="87" customFormat="1" ht="15" customHeight="1">
      <c r="A555" s="108" t="s">
        <v>134</v>
      </c>
      <c r="B555" s="108"/>
      <c r="C555" s="108"/>
      <c r="D555" s="108"/>
      <c r="E555" s="108"/>
      <c r="F555" s="108"/>
      <c r="G555" s="108"/>
      <c r="H555" s="108"/>
      <c r="I555" s="108"/>
      <c r="J555" s="108"/>
      <c r="K555" s="108"/>
      <c r="L555" s="108"/>
      <c r="M555" s="108"/>
      <c r="N555" s="108"/>
      <c r="O555" s="108"/>
      <c r="P555" s="108"/>
      <c r="Q555" s="108"/>
      <c r="R555" s="108"/>
      <c r="S555" s="108"/>
      <c r="T555" s="108"/>
      <c r="U555" s="108"/>
      <c r="V555" s="108"/>
      <c r="W555" s="108"/>
      <c r="X555" s="108"/>
      <c r="Y555" s="108"/>
      <c r="Z555" s="108"/>
      <c r="AA555" s="108"/>
      <c r="AB555" s="108"/>
      <c r="AC555" s="108"/>
      <c r="AD555" s="108"/>
      <c r="AE555" s="108"/>
      <c r="AF555" s="108"/>
      <c r="AG555" s="108"/>
      <c r="AH555" s="108"/>
      <c r="AI555" s="108"/>
      <c r="AJ555" s="108"/>
      <c r="AK555" s="108"/>
      <c r="AL555" s="108"/>
      <c r="AM555" s="108"/>
      <c r="AN555" s="108"/>
      <c r="AO555" s="108"/>
      <c r="AP555" s="108"/>
      <c r="AQ555" s="108"/>
      <c r="AR555" s="108"/>
      <c r="AS555" s="108"/>
      <c r="AT555" s="108"/>
      <c r="AU555" s="108"/>
      <c r="AV555" s="108"/>
      <c r="AY555" s="88"/>
    </row>
    <row r="556" spans="1:156" s="87" customFormat="1" ht="15" customHeight="1">
      <c r="A556" s="108"/>
      <c r="B556" s="108"/>
      <c r="C556" s="108"/>
      <c r="D556" s="108"/>
      <c r="E556" s="108"/>
      <c r="F556" s="108"/>
      <c r="G556" s="108"/>
      <c r="H556" s="108"/>
      <c r="I556" s="108"/>
      <c r="J556" s="108"/>
      <c r="K556" s="108"/>
      <c r="L556" s="108"/>
      <c r="M556" s="108"/>
      <c r="N556" s="108"/>
      <c r="O556" s="108"/>
      <c r="P556" s="108"/>
      <c r="Q556" s="108"/>
      <c r="R556" s="108"/>
      <c r="S556" s="108"/>
      <c r="T556" s="108"/>
      <c r="U556" s="108"/>
      <c r="V556" s="108"/>
      <c r="W556" s="108"/>
      <c r="X556" s="108"/>
      <c r="Y556" s="108"/>
      <c r="Z556" s="108"/>
      <c r="AA556" s="108"/>
      <c r="AB556" s="108"/>
      <c r="AC556" s="108"/>
      <c r="AD556" s="108"/>
      <c r="AE556" s="108"/>
      <c r="AF556" s="108"/>
      <c r="AG556" s="108"/>
      <c r="AH556" s="108"/>
      <c r="AI556" s="108"/>
      <c r="AJ556" s="108"/>
      <c r="AK556" s="108"/>
      <c r="AL556" s="108"/>
      <c r="AM556" s="108"/>
      <c r="AN556" s="108"/>
      <c r="AO556" s="108"/>
      <c r="AP556" s="108"/>
      <c r="AQ556" s="108"/>
      <c r="AR556" s="108"/>
      <c r="AS556" s="108"/>
      <c r="AT556" s="108"/>
      <c r="AU556" s="108"/>
      <c r="AV556" s="108"/>
      <c r="AY556" s="88"/>
    </row>
    <row r="557" spans="1:156" s="87" customFormat="1" ht="15" customHeight="1">
      <c r="A557" s="108"/>
      <c r="B557" s="108"/>
      <c r="C557" s="108"/>
      <c r="D557" s="108"/>
      <c r="E557" s="108"/>
      <c r="F557" s="108"/>
      <c r="G557" s="108"/>
      <c r="H557" s="108"/>
      <c r="I557" s="108"/>
      <c r="J557" s="108"/>
      <c r="K557" s="108"/>
      <c r="L557" s="108"/>
      <c r="M557" s="108"/>
      <c r="N557" s="108"/>
      <c r="O557" s="108"/>
      <c r="P557" s="108"/>
      <c r="Q557" s="108"/>
      <c r="R557" s="108"/>
      <c r="S557" s="108"/>
      <c r="T557" s="108"/>
      <c r="U557" s="108"/>
      <c r="V557" s="108"/>
      <c r="W557" s="108"/>
      <c r="X557" s="108"/>
      <c r="Y557" s="108"/>
      <c r="Z557" s="108"/>
      <c r="AA557" s="108"/>
      <c r="AB557" s="108"/>
      <c r="AC557" s="108"/>
      <c r="AD557" s="108"/>
      <c r="AE557" s="108"/>
      <c r="AF557" s="108"/>
      <c r="AG557" s="108"/>
      <c r="AH557" s="108"/>
      <c r="AI557" s="108"/>
      <c r="AJ557" s="108"/>
      <c r="AK557" s="108"/>
      <c r="AL557" s="108"/>
      <c r="AM557" s="108"/>
      <c r="AN557" s="108"/>
      <c r="AO557" s="108"/>
      <c r="AP557" s="108"/>
      <c r="AQ557" s="108"/>
      <c r="AR557" s="108"/>
      <c r="AS557" s="108"/>
      <c r="AT557" s="108"/>
      <c r="AU557" s="108"/>
      <c r="AV557" s="108"/>
      <c r="AY557" s="88"/>
    </row>
    <row r="558" spans="1:156" ht="15" customHeight="1">
      <c r="A558" s="108"/>
      <c r="B558" s="108"/>
      <c r="C558" s="108"/>
      <c r="D558" s="108"/>
      <c r="E558" s="108"/>
      <c r="F558" s="108"/>
      <c r="G558" s="108"/>
      <c r="H558" s="108"/>
      <c r="I558" s="108"/>
      <c r="J558" s="108"/>
      <c r="K558" s="108"/>
      <c r="L558" s="108"/>
      <c r="M558" s="108"/>
      <c r="N558" s="108"/>
      <c r="O558" s="108"/>
      <c r="P558" s="108"/>
      <c r="Q558" s="108"/>
      <c r="R558" s="108"/>
      <c r="S558" s="108"/>
      <c r="T558" s="108"/>
      <c r="U558" s="108"/>
      <c r="V558" s="108"/>
      <c r="W558" s="108"/>
      <c r="X558" s="108"/>
      <c r="Y558" s="108"/>
      <c r="Z558" s="108"/>
      <c r="AA558" s="108"/>
      <c r="AB558" s="108"/>
      <c r="AC558" s="108"/>
      <c r="AD558" s="108"/>
      <c r="AE558" s="108"/>
      <c r="AF558" s="108"/>
      <c r="AG558" s="108"/>
      <c r="AH558" s="108"/>
      <c r="AI558" s="108"/>
      <c r="AJ558" s="108"/>
      <c r="AK558" s="108"/>
      <c r="AL558" s="108"/>
      <c r="AM558" s="108"/>
      <c r="AN558" s="108"/>
      <c r="AO558" s="108"/>
      <c r="AP558" s="108"/>
      <c r="AQ558" s="108"/>
      <c r="AR558" s="108"/>
      <c r="AS558" s="108"/>
      <c r="AT558" s="108"/>
      <c r="AU558" s="108"/>
      <c r="AV558" s="108"/>
    </row>
    <row r="560" spans="1:156" ht="15" customHeight="1">
      <c r="A560" s="44"/>
      <c r="B560" s="104" t="s">
        <v>99</v>
      </c>
      <c r="C560" s="104"/>
      <c r="D560" s="104"/>
      <c r="E560" s="104"/>
      <c r="F560" s="104"/>
      <c r="G560" s="104"/>
      <c r="H560" s="104"/>
      <c r="I560" s="104"/>
      <c r="J560" s="104"/>
      <c r="K560" s="104"/>
      <c r="L560" s="104"/>
      <c r="M560" s="104"/>
      <c r="N560" s="104"/>
      <c r="O560" s="104"/>
      <c r="P560" s="104"/>
      <c r="Q560" s="104"/>
      <c r="R560" s="104"/>
      <c r="S560" s="104"/>
      <c r="T560" s="104"/>
      <c r="U560" s="104"/>
      <c r="V560" s="104"/>
      <c r="W560" s="104"/>
      <c r="X560" s="104"/>
      <c r="Y560" s="104"/>
      <c r="Z560" s="104"/>
      <c r="AA560" s="104"/>
      <c r="AB560" s="104"/>
      <c r="AC560" s="104"/>
      <c r="AD560" s="104"/>
      <c r="AE560" s="104"/>
      <c r="AF560" s="104"/>
      <c r="AG560" s="104"/>
      <c r="AH560" s="104"/>
      <c r="AI560" s="104"/>
      <c r="AJ560" s="104"/>
      <c r="AK560" s="104"/>
      <c r="AL560" s="104"/>
      <c r="AM560" s="104"/>
      <c r="AN560" s="104"/>
      <c r="AO560" s="104"/>
      <c r="AP560" s="104"/>
      <c r="AQ560" s="104"/>
      <c r="AR560" s="104"/>
      <c r="AS560" s="104"/>
      <c r="AT560" s="104"/>
      <c r="AU560" s="104"/>
      <c r="AV560" s="44"/>
      <c r="AY560" s="54" t="s">
        <v>141</v>
      </c>
      <c r="AZ560" s="49">
        <v>1</v>
      </c>
      <c r="BA560" s="49">
        <v>2</v>
      </c>
      <c r="BB560" s="49">
        <v>3</v>
      </c>
      <c r="BC560" s="49">
        <v>4</v>
      </c>
      <c r="BD560" s="49">
        <v>5</v>
      </c>
      <c r="BE560" s="49">
        <v>6</v>
      </c>
      <c r="BF560" s="49">
        <v>7</v>
      </c>
      <c r="BG560" s="49">
        <v>8</v>
      </c>
      <c r="BH560" s="49">
        <v>9</v>
      </c>
      <c r="BI560" s="49">
        <v>10</v>
      </c>
      <c r="BJ560" s="49">
        <v>11</v>
      </c>
      <c r="BK560" s="49">
        <v>12</v>
      </c>
      <c r="BL560" s="49">
        <v>13</v>
      </c>
      <c r="BM560" s="49">
        <v>14</v>
      </c>
      <c r="BN560" s="49">
        <v>15</v>
      </c>
      <c r="BO560" s="49">
        <v>16</v>
      </c>
      <c r="BP560" s="49">
        <v>17</v>
      </c>
      <c r="BQ560" s="49">
        <v>18</v>
      </c>
      <c r="BR560" s="49">
        <v>19</v>
      </c>
      <c r="BS560" s="49">
        <v>20</v>
      </c>
      <c r="BT560" s="49">
        <v>21</v>
      </c>
      <c r="BU560" s="49">
        <v>22</v>
      </c>
      <c r="BV560" s="49">
        <v>23</v>
      </c>
      <c r="BW560" s="49">
        <v>24</v>
      </c>
      <c r="BX560" s="49">
        <v>25</v>
      </c>
      <c r="BY560" s="49">
        <v>26</v>
      </c>
      <c r="BZ560" s="49">
        <v>27</v>
      </c>
      <c r="CA560" s="49">
        <v>28</v>
      </c>
      <c r="CB560" s="49">
        <v>29</v>
      </c>
      <c r="CC560" s="49">
        <v>30</v>
      </c>
      <c r="CD560" s="49">
        <v>31</v>
      </c>
      <c r="CE560" s="49">
        <v>32</v>
      </c>
      <c r="CF560" s="49">
        <v>33</v>
      </c>
      <c r="CG560" s="49">
        <v>34</v>
      </c>
    </row>
    <row r="561" spans="1:156" ht="15" customHeight="1">
      <c r="A561" s="44"/>
      <c r="B561" s="104"/>
      <c r="C561" s="104"/>
      <c r="D561" s="104"/>
      <c r="E561" s="104"/>
      <c r="F561" s="104"/>
      <c r="G561" s="104"/>
      <c r="H561" s="104"/>
      <c r="I561" s="104"/>
      <c r="J561" s="104"/>
      <c r="K561" s="104"/>
      <c r="L561" s="104"/>
      <c r="M561" s="104"/>
      <c r="N561" s="104"/>
      <c r="O561" s="104"/>
      <c r="P561" s="104"/>
      <c r="Q561" s="104"/>
      <c r="R561" s="104"/>
      <c r="S561" s="104"/>
      <c r="T561" s="104"/>
      <c r="U561" s="104"/>
      <c r="V561" s="104"/>
      <c r="W561" s="104"/>
      <c r="X561" s="104"/>
      <c r="Y561" s="104"/>
      <c r="Z561" s="104"/>
      <c r="AA561" s="104"/>
      <c r="AB561" s="104"/>
      <c r="AC561" s="104"/>
      <c r="AD561" s="104"/>
      <c r="AE561" s="104"/>
      <c r="AF561" s="104"/>
      <c r="AG561" s="104"/>
      <c r="AH561" s="104"/>
      <c r="AI561" s="104"/>
      <c r="AJ561" s="104"/>
      <c r="AK561" s="104"/>
      <c r="AL561" s="104"/>
      <c r="AM561" s="104"/>
      <c r="AN561" s="104"/>
      <c r="AO561" s="104"/>
      <c r="AP561" s="104"/>
      <c r="AQ561" s="104"/>
      <c r="AR561" s="104"/>
      <c r="AS561" s="104"/>
      <c r="AT561" s="104"/>
      <c r="AU561" s="104"/>
      <c r="AV561" s="44"/>
      <c r="AY561" s="48">
        <v>2016</v>
      </c>
      <c r="AZ561" s="43" t="e">
        <f>SUMIFS('[1]III. Quarters Since Disburse'!$AW:$AW,'[1]III. Quarters Since Disburse'!$AN:$AN,'Report June'!$AY561,'[1]III. Quarters Since Disburse'!$AO:$AO,'Report June'!AZ$537)</f>
        <v>#VALUE!</v>
      </c>
      <c r="BA561" s="43" t="e">
        <f>SUMIFS('[1]III. Quarters Since Disburse'!$AW:$AW,'[1]III. Quarters Since Disburse'!$AN:$AN,'Report June'!$AY561,'[1]III. Quarters Since Disburse'!$AO:$AO,'Report June'!BA$537)</f>
        <v>#VALUE!</v>
      </c>
      <c r="BB561" s="43" t="e">
        <f>SUMIFS('[1]III. Quarters Since Disburse'!$AW:$AW,'[1]III. Quarters Since Disburse'!$AN:$AN,'Report June'!$AY561,'[1]III. Quarters Since Disburse'!$AO:$AO,'Report June'!BB$537)</f>
        <v>#VALUE!</v>
      </c>
      <c r="BC561" s="43" t="e">
        <f>SUMIFS('[1]III. Quarters Since Disburse'!$AW:$AW,'[1]III. Quarters Since Disburse'!$AN:$AN,'Report June'!$AY561,'[1]III. Quarters Since Disburse'!$AO:$AO,'Report June'!BC$537)</f>
        <v>#VALUE!</v>
      </c>
      <c r="BD561" s="43" t="e">
        <f>SUMIFS('[1]III. Quarters Since Disburse'!$AW:$AW,'[1]III. Quarters Since Disburse'!$AN:$AN,'Report June'!$AY561,'[1]III. Quarters Since Disburse'!$AO:$AO,'Report June'!BD$537)</f>
        <v>#VALUE!</v>
      </c>
      <c r="BE561" s="43" t="e">
        <f>SUMIFS('[1]III. Quarters Since Disburse'!$AW:$AW,'[1]III. Quarters Since Disburse'!$AN:$AN,'Report June'!$AY561,'[1]III. Quarters Since Disburse'!$AO:$AO,'Report June'!BE$537)</f>
        <v>#VALUE!</v>
      </c>
      <c r="BF561" s="43" t="e">
        <f>SUMIFS('[1]III. Quarters Since Disburse'!$AW:$AW,'[1]III. Quarters Since Disburse'!$AN:$AN,'Report June'!$AY561,'[1]III. Quarters Since Disburse'!$AO:$AO,'Report June'!BF$537)</f>
        <v>#VALUE!</v>
      </c>
      <c r="BG561" s="43" t="e">
        <f>SUMIFS('[1]III. Quarters Since Disburse'!$AW:$AW,'[1]III. Quarters Since Disburse'!$AN:$AN,'Report June'!$AY561,'[1]III. Quarters Since Disburse'!$AO:$AO,'Report June'!BG$537)</f>
        <v>#VALUE!</v>
      </c>
      <c r="BH561" s="43" t="e">
        <f>SUMIFS('[1]III. Quarters Since Disburse'!$AW:$AW,'[1]III. Quarters Since Disburse'!$AN:$AN,'Report June'!$AY561,'[1]III. Quarters Since Disburse'!$AO:$AO,'Report June'!BH$537)</f>
        <v>#VALUE!</v>
      </c>
      <c r="BI561" s="43" t="e">
        <f>SUMIFS('[1]III. Quarters Since Disburse'!$AW:$AW,'[1]III. Quarters Since Disburse'!$AN:$AN,'Report June'!$AY561,'[1]III. Quarters Since Disburse'!$AO:$AO,'Report June'!BI$537)</f>
        <v>#VALUE!</v>
      </c>
      <c r="BJ561" s="43" t="e">
        <f>SUMIFS('[1]III. Quarters Since Disburse'!$AW:$AW,'[1]III. Quarters Since Disburse'!$AN:$AN,'Report June'!$AY561,'[1]III. Quarters Since Disburse'!$AO:$AO,'Report June'!BJ$537)</f>
        <v>#VALUE!</v>
      </c>
      <c r="BK561" s="43" t="e">
        <f>SUMIFS('[1]III. Quarters Since Disburse'!$AW:$AW,'[1]III. Quarters Since Disburse'!$AN:$AN,'Report June'!$AY561,'[1]III. Quarters Since Disburse'!$AO:$AO,'Report June'!BK$537)</f>
        <v>#VALUE!</v>
      </c>
      <c r="BL561" s="43" t="e">
        <f>SUMIFS('[1]III. Quarters Since Disburse'!$AW:$AW,'[1]III. Quarters Since Disburse'!$AN:$AN,'Report June'!$AY561,'[1]III. Quarters Since Disburse'!$AO:$AO,'Report June'!BL$537)</f>
        <v>#VALUE!</v>
      </c>
      <c r="BM561" s="43" t="e">
        <f>SUMIFS('[1]III. Quarters Since Disburse'!$AW:$AW,'[1]III. Quarters Since Disburse'!$AN:$AN,'Report June'!$AY561,'[1]III. Quarters Since Disburse'!$AO:$AO,'Report June'!BM$537)</f>
        <v>#VALUE!</v>
      </c>
      <c r="BN561" s="43" t="e">
        <f>SUMIFS('[1]III. Quarters Since Disburse'!$AW:$AW,'[1]III. Quarters Since Disburse'!$AN:$AN,'Report June'!$AY561,'[1]III. Quarters Since Disburse'!$AO:$AO,'Report June'!BN$537)</f>
        <v>#VALUE!</v>
      </c>
      <c r="BO561" s="43" t="e">
        <f>SUMIFS('[1]III. Quarters Since Disburse'!$AW:$AW,'[1]III. Quarters Since Disburse'!$AN:$AN,'Report June'!$AY561,'[1]III. Quarters Since Disburse'!$AO:$AO,'Report June'!BO$537)</f>
        <v>#VALUE!</v>
      </c>
      <c r="BP561" s="43" t="e">
        <f>SUMIFS('[1]III. Quarters Since Disburse'!$AW:$AW,'[1]III. Quarters Since Disburse'!$AN:$AN,'Report June'!$AY561,'[1]III. Quarters Since Disburse'!$AO:$AO,'Report June'!BP$537)</f>
        <v>#VALUE!</v>
      </c>
      <c r="BQ561" s="43" t="e">
        <f>SUMIFS('[1]III. Quarters Since Disburse'!$AW:$AW,'[1]III. Quarters Since Disburse'!$AN:$AN,'Report June'!$AY561,'[1]III. Quarters Since Disburse'!$AO:$AO,'Report June'!BQ$537)</f>
        <v>#VALUE!</v>
      </c>
      <c r="BR561" s="43" t="e">
        <f>SUMIFS('[1]III. Quarters Since Disburse'!$AW:$AW,'[1]III. Quarters Since Disburse'!$AN:$AN,'Report June'!$AY561,'[1]III. Quarters Since Disburse'!$AO:$AO,'Report June'!BR$537)</f>
        <v>#VALUE!</v>
      </c>
      <c r="BS561" s="43" t="e">
        <f>SUMIFS('[1]III. Quarters Since Disburse'!$AW:$AW,'[1]III. Quarters Since Disburse'!$AN:$AN,'Report June'!$AY561,'[1]III. Quarters Since Disburse'!$AO:$AO,'Report June'!BS$537)</f>
        <v>#VALUE!</v>
      </c>
      <c r="BT561" s="43" t="e">
        <f>SUMIFS('[1]III. Quarters Since Disburse'!$AW:$AW,'[1]III. Quarters Since Disburse'!$AN:$AN,'Report June'!$AY561,'[1]III. Quarters Since Disburse'!$AO:$AO,'Report June'!BT$537)</f>
        <v>#VALUE!</v>
      </c>
      <c r="BU561" s="43" t="e">
        <f>SUMIFS('[1]III. Quarters Since Disburse'!$AW:$AW,'[1]III. Quarters Since Disburse'!$AN:$AN,'Report June'!$AY561,'[1]III. Quarters Since Disburse'!$AO:$AO,'Report June'!BU$537)</f>
        <v>#VALUE!</v>
      </c>
      <c r="BV561" s="43" t="e">
        <f>SUMIFS('[1]III. Quarters Since Disburse'!$AW:$AW,'[1]III. Quarters Since Disburse'!$AN:$AN,'Report June'!$AY561,'[1]III. Quarters Since Disburse'!$AO:$AO,'Report June'!BV$537)</f>
        <v>#VALUE!</v>
      </c>
      <c r="BW561" s="43" t="e">
        <f>SUMIFS('[1]III. Quarters Since Disburse'!$AW:$AW,'[1]III. Quarters Since Disburse'!$AN:$AN,'Report June'!$AY561,'[1]III. Quarters Since Disburse'!$AO:$AO,'Report June'!BW$537)</f>
        <v>#VALUE!</v>
      </c>
      <c r="BX561" s="43" t="e">
        <f>SUMIFS('[1]III. Quarters Since Disburse'!$AW:$AW,'[1]III. Quarters Since Disburse'!$AN:$AN,'Report June'!$AY561,'[1]III. Quarters Since Disburse'!$AO:$AO,'Report June'!BX$537)</f>
        <v>#VALUE!</v>
      </c>
      <c r="BY561" s="43" t="e">
        <f>SUMIFS('[1]III. Quarters Since Disburse'!$AW:$AW,'[1]III. Quarters Since Disburse'!$AN:$AN,'Report June'!$AY561,'[1]III. Quarters Since Disburse'!$AO:$AO,'Report June'!BY$537)</f>
        <v>#VALUE!</v>
      </c>
      <c r="BZ561" s="43" t="e">
        <f>SUMIFS('[1]III. Quarters Since Disburse'!$AW:$AW,'[1]III. Quarters Since Disburse'!$AN:$AN,'Report June'!$AY561,'[1]III. Quarters Since Disburse'!$AO:$AO,'Report June'!BZ$537)</f>
        <v>#VALUE!</v>
      </c>
      <c r="CA561" s="43" t="e">
        <f>SUMIFS('[1]III. Quarters Since Disburse'!$AW:$AW,'[1]III. Quarters Since Disburse'!$AN:$AN,'Report June'!$AY561,'[1]III. Quarters Since Disburse'!$AO:$AO,'Report June'!CA$537)</f>
        <v>#VALUE!</v>
      </c>
      <c r="CB561" s="43" t="e">
        <f>SUMIFS('[1]III. Quarters Since Disburse'!$AW:$AW,'[1]III. Quarters Since Disburse'!$AN:$AN,'Report June'!$AY561,'[1]III. Quarters Since Disburse'!$AO:$AO,'Report June'!CB$537)</f>
        <v>#VALUE!</v>
      </c>
      <c r="CC561" s="43" t="e">
        <f>SUMIFS('[1]III. Quarters Since Disburse'!$AW:$AW,'[1]III. Quarters Since Disburse'!$AN:$AN,'Report June'!$AY561,'[1]III. Quarters Since Disburse'!$AO:$AO,'Report June'!CC$537)</f>
        <v>#VALUE!</v>
      </c>
      <c r="CD561" s="43" t="e">
        <f>SUMIFS('[1]III. Quarters Since Disburse'!$AW:$AW,'[1]III. Quarters Since Disburse'!$AN:$AN,'Report June'!$AY561,'[1]III. Quarters Since Disburse'!$AO:$AO,'Report June'!CD$537)</f>
        <v>#VALUE!</v>
      </c>
      <c r="CE561" s="43" t="e">
        <f>SUMIFS('[1]III. Quarters Since Disburse'!$AW:$AW,'[1]III. Quarters Since Disburse'!$AN:$AN,'Report June'!$AY561,'[1]III. Quarters Since Disburse'!$AO:$AO,'Report June'!CE$537)</f>
        <v>#VALUE!</v>
      </c>
      <c r="CF561" s="43" t="e">
        <f>SUMIFS('[1]III. Quarters Since Disburse'!$AW:$AW,'[1]III. Quarters Since Disburse'!$AN:$AN,'Report June'!$AY561,'[1]III. Quarters Since Disburse'!$AO:$AO,'Report June'!CF$537)</f>
        <v>#VALUE!</v>
      </c>
      <c r="CG561" s="43" t="e">
        <f>SUMIFS('[1]III. Quarters Since Disburse'!$AW:$AW,'[1]III. Quarters Since Disburse'!$AN:$AN,'Report June'!$AY561,'[1]III. Quarters Since Disburse'!$AO:$AO,'Report June'!CG$537)</f>
        <v>#VALUE!</v>
      </c>
    </row>
    <row r="562" spans="1:156" ht="15" customHeight="1">
      <c r="A562" s="4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c r="AP562" s="74"/>
      <c r="AQ562" s="74"/>
      <c r="AR562" s="74"/>
      <c r="AS562" s="74"/>
      <c r="AT562" s="74"/>
      <c r="AU562" s="74"/>
      <c r="AV562" s="44"/>
      <c r="AY562" s="48">
        <v>2017</v>
      </c>
      <c r="AZ562" s="43" t="e">
        <f>SUMIFS('[1]III. Quarters Since Disburse'!$AW:$AW,'[1]III. Quarters Since Disburse'!$AN:$AN,'Report June'!$AY562,'[1]III. Quarters Since Disburse'!$AO:$AO,'Report June'!AZ$537)</f>
        <v>#VALUE!</v>
      </c>
      <c r="BA562" s="43" t="e">
        <f>SUMIFS('[1]III. Quarters Since Disburse'!$AW:$AW,'[1]III. Quarters Since Disburse'!$AN:$AN,'Report June'!$AY562,'[1]III. Quarters Since Disburse'!$AO:$AO,'Report June'!BA$537)</f>
        <v>#VALUE!</v>
      </c>
      <c r="BB562" s="43" t="e">
        <f>SUMIFS('[1]III. Quarters Since Disburse'!$AW:$AW,'[1]III. Quarters Since Disburse'!$AN:$AN,'Report June'!$AY562,'[1]III. Quarters Since Disburse'!$AO:$AO,'Report June'!BB$537)</f>
        <v>#VALUE!</v>
      </c>
      <c r="BC562" s="43" t="e">
        <f>SUMIFS('[1]III. Quarters Since Disburse'!$AW:$AW,'[1]III. Quarters Since Disburse'!$AN:$AN,'Report June'!$AY562,'[1]III. Quarters Since Disburse'!$AO:$AO,'Report June'!BC$537)</f>
        <v>#VALUE!</v>
      </c>
      <c r="BD562" s="43" t="e">
        <f>SUMIFS('[1]III. Quarters Since Disburse'!$AW:$AW,'[1]III. Quarters Since Disburse'!$AN:$AN,'Report June'!$AY562,'[1]III. Quarters Since Disburse'!$AO:$AO,'Report June'!BD$537)</f>
        <v>#VALUE!</v>
      </c>
      <c r="BE562" s="43" t="e">
        <f>SUMIFS('[1]III. Quarters Since Disburse'!$AW:$AW,'[1]III. Quarters Since Disburse'!$AN:$AN,'Report June'!$AY562,'[1]III. Quarters Since Disburse'!$AO:$AO,'Report June'!BE$537)</f>
        <v>#VALUE!</v>
      </c>
      <c r="BF562" s="43" t="e">
        <f>SUMIFS('[1]III. Quarters Since Disburse'!$AW:$AW,'[1]III. Quarters Since Disburse'!$AN:$AN,'Report June'!$AY562,'[1]III. Quarters Since Disburse'!$AO:$AO,'Report June'!BF$537)</f>
        <v>#VALUE!</v>
      </c>
      <c r="BG562" s="43" t="e">
        <f>SUMIFS('[1]III. Quarters Since Disburse'!$AW:$AW,'[1]III. Quarters Since Disburse'!$AN:$AN,'Report June'!$AY562,'[1]III. Quarters Since Disburse'!$AO:$AO,'Report June'!BG$537)</f>
        <v>#VALUE!</v>
      </c>
      <c r="BH562" s="43" t="e">
        <f>SUMIFS('[1]III. Quarters Since Disburse'!$AW:$AW,'[1]III. Quarters Since Disburse'!$AN:$AN,'Report June'!$AY562,'[1]III. Quarters Since Disburse'!$AO:$AO,'Report June'!BH$537)</f>
        <v>#VALUE!</v>
      </c>
      <c r="BI562" s="43" t="e">
        <f>SUMIFS('[1]III. Quarters Since Disburse'!$AW:$AW,'[1]III. Quarters Since Disburse'!$AN:$AN,'Report June'!$AY562,'[1]III. Quarters Since Disburse'!$AO:$AO,'Report June'!BI$537)</f>
        <v>#VALUE!</v>
      </c>
      <c r="BJ562" s="43" t="e">
        <f>SUMIFS('[1]III. Quarters Since Disburse'!$AW:$AW,'[1]III. Quarters Since Disburse'!$AN:$AN,'Report June'!$AY562,'[1]III. Quarters Since Disburse'!$AO:$AO,'Report June'!BJ$537)</f>
        <v>#VALUE!</v>
      </c>
      <c r="BK562" s="43" t="e">
        <f>SUMIFS('[1]III. Quarters Since Disburse'!$AW:$AW,'[1]III. Quarters Since Disburse'!$AN:$AN,'Report June'!$AY562,'[1]III. Quarters Since Disburse'!$AO:$AO,'Report June'!BK$537)</f>
        <v>#VALUE!</v>
      </c>
      <c r="BL562" s="43" t="e">
        <f>SUMIFS('[1]III. Quarters Since Disburse'!$AW:$AW,'[1]III. Quarters Since Disburse'!$AN:$AN,'Report June'!$AY562,'[1]III. Quarters Since Disburse'!$AO:$AO,'Report June'!BL$537)</f>
        <v>#VALUE!</v>
      </c>
      <c r="BM562" s="43" t="e">
        <f>SUMIFS('[1]III. Quarters Since Disburse'!$AW:$AW,'[1]III. Quarters Since Disburse'!$AN:$AN,'Report June'!$AY562,'[1]III. Quarters Since Disburse'!$AO:$AO,'Report June'!BM$537)</f>
        <v>#VALUE!</v>
      </c>
      <c r="BN562" s="43" t="e">
        <f>SUMIFS('[1]III. Quarters Since Disburse'!$AW:$AW,'[1]III. Quarters Since Disburse'!$AN:$AN,'Report June'!$AY562,'[1]III. Quarters Since Disburse'!$AO:$AO,'Report June'!BN$537)</f>
        <v>#VALUE!</v>
      </c>
      <c r="BO562" s="43" t="e">
        <f>SUMIFS('[1]III. Quarters Since Disburse'!$AW:$AW,'[1]III. Quarters Since Disburse'!$AN:$AN,'Report June'!$AY562,'[1]III. Quarters Since Disburse'!$AO:$AO,'Report June'!BO$537)</f>
        <v>#VALUE!</v>
      </c>
      <c r="BP562" s="43" t="e">
        <f>SUMIFS('[1]III. Quarters Since Disburse'!$AW:$AW,'[1]III. Quarters Since Disburse'!$AN:$AN,'Report June'!$AY562,'[1]III. Quarters Since Disburse'!$AO:$AO,'Report June'!BP$537)</f>
        <v>#VALUE!</v>
      </c>
      <c r="BQ562" s="43" t="e">
        <f>SUMIFS('[1]III. Quarters Since Disburse'!$AW:$AW,'[1]III. Quarters Since Disburse'!$AN:$AN,'Report June'!$AY562,'[1]III. Quarters Since Disburse'!$AO:$AO,'Report June'!BQ$537)</f>
        <v>#VALUE!</v>
      </c>
      <c r="BR562" s="43" t="e">
        <f>SUMIFS('[1]III. Quarters Since Disburse'!$AW:$AW,'[1]III. Quarters Since Disburse'!$AN:$AN,'Report June'!$AY562,'[1]III. Quarters Since Disburse'!$AO:$AO,'Report June'!BR$537)</f>
        <v>#VALUE!</v>
      </c>
      <c r="BS562" s="43" t="e">
        <f>SUMIFS('[1]III. Quarters Since Disburse'!$AW:$AW,'[1]III. Quarters Since Disburse'!$AN:$AN,'Report June'!$AY562,'[1]III. Quarters Since Disburse'!$AO:$AO,'Report June'!BS$537)</f>
        <v>#VALUE!</v>
      </c>
      <c r="BT562" s="43" t="e">
        <f>SUMIFS('[1]III. Quarters Since Disburse'!$AW:$AW,'[1]III. Quarters Since Disburse'!$AN:$AN,'Report June'!$AY562,'[1]III. Quarters Since Disburse'!$AO:$AO,'Report June'!BT$537)</f>
        <v>#VALUE!</v>
      </c>
      <c r="BU562" s="43" t="e">
        <f>SUMIFS('[1]III. Quarters Since Disburse'!$AW:$AW,'[1]III. Quarters Since Disburse'!$AN:$AN,'Report June'!$AY562,'[1]III. Quarters Since Disburse'!$AO:$AO,'Report June'!BU$537)</f>
        <v>#VALUE!</v>
      </c>
      <c r="BV562" s="43" t="e">
        <f>SUMIFS('[1]III. Quarters Since Disburse'!$AW:$AW,'[1]III. Quarters Since Disburse'!$AN:$AN,'Report June'!$AY562,'[1]III. Quarters Since Disburse'!$AO:$AO,'Report June'!BV$537)</f>
        <v>#VALUE!</v>
      </c>
      <c r="BW562" s="43" t="e">
        <f>SUMIFS('[1]III. Quarters Since Disburse'!$AW:$AW,'[1]III. Quarters Since Disburse'!$AN:$AN,'Report June'!$AY562,'[1]III. Quarters Since Disburse'!$AO:$AO,'Report June'!BW$537)</f>
        <v>#VALUE!</v>
      </c>
      <c r="BX562" s="43" t="e">
        <f>SUMIFS('[1]III. Quarters Since Disburse'!$AW:$AW,'[1]III. Quarters Since Disburse'!$AN:$AN,'Report June'!$AY562,'[1]III. Quarters Since Disburse'!$AO:$AO,'Report June'!BX$537)</f>
        <v>#VALUE!</v>
      </c>
      <c r="BY562" s="43" t="e">
        <f>SUMIFS('[1]III. Quarters Since Disburse'!$AW:$AW,'[1]III. Quarters Since Disburse'!$AN:$AN,'Report June'!$AY562,'[1]III. Quarters Since Disburse'!$AO:$AO,'Report June'!BY$537)</f>
        <v>#VALUE!</v>
      </c>
      <c r="BZ562" s="43" t="e">
        <f>SUMIFS('[1]III. Quarters Since Disburse'!$AW:$AW,'[1]III. Quarters Since Disburse'!$AN:$AN,'Report June'!$AY562,'[1]III. Quarters Since Disburse'!$AO:$AO,'Report June'!BZ$537)</f>
        <v>#VALUE!</v>
      </c>
      <c r="CA562" s="43" t="e">
        <f>SUMIFS('[1]III. Quarters Since Disburse'!$AW:$AW,'[1]III. Quarters Since Disburse'!$AN:$AN,'Report June'!$AY562,'[1]III. Quarters Since Disburse'!$AO:$AO,'Report June'!CA$537)</f>
        <v>#VALUE!</v>
      </c>
      <c r="CB562" s="43" t="e">
        <f>SUMIFS('[1]III. Quarters Since Disburse'!$AW:$AW,'[1]III. Quarters Since Disburse'!$AN:$AN,'Report June'!$AY562,'[1]III. Quarters Since Disburse'!$AO:$AO,'Report June'!CB$537)</f>
        <v>#VALUE!</v>
      </c>
      <c r="CC562" s="43" t="e">
        <f>SUMIFS('[1]III. Quarters Since Disburse'!$AW:$AW,'[1]III. Quarters Since Disburse'!$AN:$AN,'Report June'!$AY562,'[1]III. Quarters Since Disburse'!$AO:$AO,'Report June'!CC$537)</f>
        <v>#VALUE!</v>
      </c>
      <c r="CD562" s="43"/>
      <c r="CE562" s="43"/>
      <c r="CF562" s="43"/>
      <c r="CG562" s="43"/>
    </row>
    <row r="563" spans="1:156" ht="15" customHeight="1">
      <c r="A563" s="4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c r="AP563" s="74"/>
      <c r="AQ563" s="74"/>
      <c r="AR563" s="74"/>
      <c r="AS563" s="74"/>
      <c r="AT563" s="74"/>
      <c r="AU563" s="74"/>
      <c r="AV563" s="44"/>
      <c r="AY563" s="48">
        <v>2018</v>
      </c>
      <c r="AZ563" s="43" t="e">
        <f>SUMIFS('[1]III. Quarters Since Disburse'!$AW:$AW,'[1]III. Quarters Since Disburse'!$AN:$AN,'Report June'!$AY563,'[1]III. Quarters Since Disburse'!$AO:$AO,'Report June'!AZ$537)</f>
        <v>#VALUE!</v>
      </c>
      <c r="BA563" s="43" t="e">
        <f>SUMIFS('[1]III. Quarters Since Disburse'!$AW:$AW,'[1]III. Quarters Since Disburse'!$AN:$AN,'Report June'!$AY563,'[1]III. Quarters Since Disburse'!$AO:$AO,'Report June'!BA$537)</f>
        <v>#VALUE!</v>
      </c>
      <c r="BB563" s="43" t="e">
        <f>SUMIFS('[1]III. Quarters Since Disburse'!$AW:$AW,'[1]III. Quarters Since Disburse'!$AN:$AN,'Report June'!$AY563,'[1]III. Quarters Since Disburse'!$AO:$AO,'Report June'!BB$537)</f>
        <v>#VALUE!</v>
      </c>
      <c r="BC563" s="43" t="e">
        <f>SUMIFS('[1]III. Quarters Since Disburse'!$AW:$AW,'[1]III. Quarters Since Disburse'!$AN:$AN,'Report June'!$AY563,'[1]III. Quarters Since Disburse'!$AO:$AO,'Report June'!BC$537)</f>
        <v>#VALUE!</v>
      </c>
      <c r="BD563" s="43" t="e">
        <f>SUMIFS('[1]III. Quarters Since Disburse'!$AW:$AW,'[1]III. Quarters Since Disburse'!$AN:$AN,'Report June'!$AY563,'[1]III. Quarters Since Disburse'!$AO:$AO,'Report June'!BD$537)</f>
        <v>#VALUE!</v>
      </c>
      <c r="BE563" s="43" t="e">
        <f>SUMIFS('[1]III. Quarters Since Disburse'!$AW:$AW,'[1]III. Quarters Since Disburse'!$AN:$AN,'Report June'!$AY563,'[1]III. Quarters Since Disburse'!$AO:$AO,'Report June'!BE$537)</f>
        <v>#VALUE!</v>
      </c>
      <c r="BF563" s="43" t="e">
        <f>SUMIFS('[1]III. Quarters Since Disburse'!$AW:$AW,'[1]III. Quarters Since Disburse'!$AN:$AN,'Report June'!$AY563,'[1]III. Quarters Since Disburse'!$AO:$AO,'Report June'!BF$537)</f>
        <v>#VALUE!</v>
      </c>
      <c r="BG563" s="43" t="e">
        <f>SUMIFS('[1]III. Quarters Since Disburse'!$AW:$AW,'[1]III. Quarters Since Disburse'!$AN:$AN,'Report June'!$AY563,'[1]III. Quarters Since Disburse'!$AO:$AO,'Report June'!BG$537)</f>
        <v>#VALUE!</v>
      </c>
      <c r="BH563" s="43" t="e">
        <f>SUMIFS('[1]III. Quarters Since Disburse'!$AW:$AW,'[1]III. Quarters Since Disburse'!$AN:$AN,'Report June'!$AY563,'[1]III. Quarters Since Disburse'!$AO:$AO,'Report June'!BH$537)</f>
        <v>#VALUE!</v>
      </c>
      <c r="BI563" s="43" t="e">
        <f>SUMIFS('[1]III. Quarters Since Disburse'!$AW:$AW,'[1]III. Quarters Since Disburse'!$AN:$AN,'Report June'!$AY563,'[1]III. Quarters Since Disburse'!$AO:$AO,'Report June'!BI$537)</f>
        <v>#VALUE!</v>
      </c>
      <c r="BJ563" s="43" t="e">
        <f>SUMIFS('[1]III. Quarters Since Disburse'!$AW:$AW,'[1]III. Quarters Since Disburse'!$AN:$AN,'Report June'!$AY563,'[1]III. Quarters Since Disburse'!$AO:$AO,'Report June'!BJ$537)</f>
        <v>#VALUE!</v>
      </c>
      <c r="BK563" s="43" t="e">
        <f>SUMIFS('[1]III. Quarters Since Disburse'!$AW:$AW,'[1]III. Quarters Since Disburse'!$AN:$AN,'Report June'!$AY563,'[1]III. Quarters Since Disburse'!$AO:$AO,'Report June'!BK$537)</f>
        <v>#VALUE!</v>
      </c>
      <c r="BL563" s="43" t="e">
        <f>SUMIFS('[1]III. Quarters Since Disburse'!$AW:$AW,'[1]III. Quarters Since Disburse'!$AN:$AN,'Report June'!$AY563,'[1]III. Quarters Since Disburse'!$AO:$AO,'Report June'!BL$537)</f>
        <v>#VALUE!</v>
      </c>
      <c r="BM563" s="43" t="e">
        <f>SUMIFS('[1]III. Quarters Since Disburse'!$AW:$AW,'[1]III. Quarters Since Disburse'!$AN:$AN,'Report June'!$AY563,'[1]III. Quarters Since Disburse'!$AO:$AO,'Report June'!BM$537)</f>
        <v>#VALUE!</v>
      </c>
      <c r="BN563" s="43" t="e">
        <f>SUMIFS('[1]III. Quarters Since Disburse'!$AW:$AW,'[1]III. Quarters Since Disburse'!$AN:$AN,'Report June'!$AY563,'[1]III. Quarters Since Disburse'!$AO:$AO,'Report June'!BN$537)</f>
        <v>#VALUE!</v>
      </c>
      <c r="BO563" s="43" t="e">
        <f>SUMIFS('[1]III. Quarters Since Disburse'!$AW:$AW,'[1]III. Quarters Since Disburse'!$AN:$AN,'Report June'!$AY563,'[1]III. Quarters Since Disburse'!$AO:$AO,'Report June'!BO$537)</f>
        <v>#VALUE!</v>
      </c>
      <c r="BP563" s="43" t="e">
        <f>SUMIFS('[1]III. Quarters Since Disburse'!$AW:$AW,'[1]III. Quarters Since Disburse'!$AN:$AN,'Report June'!$AY563,'[1]III. Quarters Since Disburse'!$AO:$AO,'Report June'!BP$537)</f>
        <v>#VALUE!</v>
      </c>
      <c r="BQ563" s="43" t="e">
        <f>SUMIFS('[1]III. Quarters Since Disburse'!$AW:$AW,'[1]III. Quarters Since Disburse'!$AN:$AN,'Report June'!$AY563,'[1]III. Quarters Since Disburse'!$AO:$AO,'Report June'!BQ$537)</f>
        <v>#VALUE!</v>
      </c>
      <c r="BR563" s="43" t="e">
        <f>SUMIFS('[1]III. Quarters Since Disburse'!$AW:$AW,'[1]III. Quarters Since Disburse'!$AN:$AN,'Report June'!$AY563,'[1]III. Quarters Since Disburse'!$AO:$AO,'Report June'!BR$537)</f>
        <v>#VALUE!</v>
      </c>
      <c r="BS563" s="43" t="e">
        <f>SUMIFS('[1]III. Quarters Since Disburse'!$AW:$AW,'[1]III. Quarters Since Disburse'!$AN:$AN,'Report June'!$AY563,'[1]III. Quarters Since Disburse'!$AO:$AO,'Report June'!BS$537)</f>
        <v>#VALUE!</v>
      </c>
      <c r="BT563" s="43" t="e">
        <f>SUMIFS('[1]III. Quarters Since Disburse'!$AW:$AW,'[1]III. Quarters Since Disburse'!$AN:$AN,'Report June'!$AY563,'[1]III. Quarters Since Disburse'!$AO:$AO,'Report June'!BT$537)</f>
        <v>#VALUE!</v>
      </c>
      <c r="BU563" s="43" t="e">
        <f>SUMIFS('[1]III. Quarters Since Disburse'!$AW:$AW,'[1]III. Quarters Since Disburse'!$AN:$AN,'Report June'!$AY563,'[1]III. Quarters Since Disburse'!$AO:$AO,'Report June'!BU$537)</f>
        <v>#VALUE!</v>
      </c>
      <c r="BV563" s="43" t="e">
        <f>SUMIFS('[1]III. Quarters Since Disburse'!$AW:$AW,'[1]III. Quarters Since Disburse'!$AN:$AN,'Report June'!$AY563,'[1]III. Quarters Since Disburse'!$AO:$AO,'Report June'!BV$537)</f>
        <v>#VALUE!</v>
      </c>
      <c r="BW563" s="43" t="e">
        <f>SUMIFS('[1]III. Quarters Since Disburse'!$AW:$AW,'[1]III. Quarters Since Disburse'!$AN:$AN,'Report June'!$AY563,'[1]III. Quarters Since Disburse'!$AO:$AO,'Report June'!BW$537)</f>
        <v>#VALUE!</v>
      </c>
      <c r="BX563" s="43" t="e">
        <f>SUMIFS('[1]III. Quarters Since Disburse'!$AW:$AW,'[1]III. Quarters Since Disburse'!$AN:$AN,'Report June'!$AY563,'[1]III. Quarters Since Disburse'!$AO:$AO,'Report June'!BX$537)</f>
        <v>#VALUE!</v>
      </c>
      <c r="BY563" s="43" t="e">
        <f>SUMIFS('[1]III. Quarters Since Disburse'!$AW:$AW,'[1]III. Quarters Since Disburse'!$AN:$AN,'Report June'!$AY563,'[1]III. Quarters Since Disburse'!$AO:$AO,'Report June'!BY$537)</f>
        <v>#VALUE!</v>
      </c>
      <c r="BZ563" s="43"/>
      <c r="CA563" s="43"/>
      <c r="CB563" s="43"/>
      <c r="CC563" s="43"/>
      <c r="CD563" s="43"/>
      <c r="CE563" s="43"/>
      <c r="CF563" s="43"/>
      <c r="CG563" s="43"/>
      <c r="CH563" s="51"/>
      <c r="CI563" s="51"/>
      <c r="CJ563" s="51"/>
      <c r="CK563" s="46"/>
      <c r="CL563" s="46"/>
      <c r="CM563" s="46"/>
      <c r="CN563" s="46"/>
      <c r="CO563" s="46"/>
      <c r="CP563" s="46"/>
      <c r="CQ563" s="46"/>
      <c r="CR563" s="46"/>
      <c r="CS563" s="46"/>
      <c r="CT563" s="46"/>
      <c r="CU563" s="46"/>
      <c r="CV563" s="46"/>
      <c r="CW563" s="46"/>
      <c r="CX563" s="46"/>
      <c r="CY563" s="46"/>
      <c r="CZ563" s="46"/>
      <c r="DA563" s="46"/>
      <c r="DB563" s="46"/>
      <c r="DC563" s="46"/>
      <c r="DD563" s="46"/>
      <c r="DE563" s="46"/>
      <c r="DF563" s="46"/>
      <c r="DG563" s="46"/>
      <c r="DH563" s="46"/>
      <c r="DI563" s="46"/>
      <c r="DJ563" s="46"/>
      <c r="DK563" s="46"/>
      <c r="DL563" s="46"/>
      <c r="DM563" s="46"/>
      <c r="DN563" s="46"/>
      <c r="DO563" s="46"/>
      <c r="DP563" s="46"/>
      <c r="DQ563" s="46"/>
      <c r="DR563" s="46"/>
      <c r="DS563" s="46"/>
      <c r="DT563" s="46"/>
      <c r="DU563" s="46"/>
      <c r="DV563" s="46"/>
      <c r="DW563" s="46"/>
      <c r="DX563" s="46"/>
      <c r="DY563" s="46"/>
      <c r="DZ563" s="46"/>
      <c r="EA563" s="46"/>
      <c r="EB563" s="46"/>
      <c r="EC563" s="46"/>
      <c r="ED563" s="46"/>
      <c r="EE563" s="46"/>
      <c r="EF563" s="46"/>
      <c r="EG563" s="46"/>
      <c r="EH563" s="46"/>
      <c r="EI563" s="46"/>
      <c r="EJ563" s="46"/>
      <c r="EK563" s="46"/>
      <c r="EL563" s="46"/>
      <c r="EM563" s="46"/>
      <c r="EN563" s="46"/>
      <c r="EO563" s="46"/>
      <c r="EP563" s="46"/>
      <c r="EQ563" s="46"/>
      <c r="ER563" s="46"/>
      <c r="ES563" s="46"/>
      <c r="ET563" s="46"/>
      <c r="EU563" s="46"/>
      <c r="EV563" s="46"/>
      <c r="EW563" s="46"/>
      <c r="EX563" s="46"/>
      <c r="EY563" s="46"/>
      <c r="EZ563" s="46"/>
    </row>
    <row r="564" spans="1:156" ht="15" customHeight="1">
      <c r="A564" s="4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c r="AP564" s="74"/>
      <c r="AQ564" s="74"/>
      <c r="AR564" s="74"/>
      <c r="AS564" s="74"/>
      <c r="AT564" s="74"/>
      <c r="AU564" s="74"/>
      <c r="AV564" s="44"/>
      <c r="AY564" s="48">
        <v>2019</v>
      </c>
      <c r="AZ564" s="43" t="e">
        <f>SUMIFS('[1]III. Quarters Since Disburse'!$AW:$AW,'[1]III. Quarters Since Disburse'!$AN:$AN,'Report June'!$AY564,'[1]III. Quarters Since Disburse'!$AO:$AO,'Report June'!AZ$537)</f>
        <v>#VALUE!</v>
      </c>
      <c r="BA564" s="43" t="e">
        <f>SUMIFS('[1]III. Quarters Since Disburse'!$AW:$AW,'[1]III. Quarters Since Disburse'!$AN:$AN,'Report June'!$AY564,'[1]III. Quarters Since Disburse'!$AO:$AO,'Report June'!BA$537)</f>
        <v>#VALUE!</v>
      </c>
      <c r="BB564" s="43" t="e">
        <f>SUMIFS('[1]III. Quarters Since Disburse'!$AW:$AW,'[1]III. Quarters Since Disburse'!$AN:$AN,'Report June'!$AY564,'[1]III. Quarters Since Disburse'!$AO:$AO,'Report June'!BB$537)</f>
        <v>#VALUE!</v>
      </c>
      <c r="BC564" s="43" t="e">
        <f>SUMIFS('[1]III. Quarters Since Disburse'!$AW:$AW,'[1]III. Quarters Since Disburse'!$AN:$AN,'Report June'!$AY564,'[1]III. Quarters Since Disburse'!$AO:$AO,'Report June'!BC$537)</f>
        <v>#VALUE!</v>
      </c>
      <c r="BD564" s="43" t="e">
        <f>SUMIFS('[1]III. Quarters Since Disburse'!$AW:$AW,'[1]III. Quarters Since Disburse'!$AN:$AN,'Report June'!$AY564,'[1]III. Quarters Since Disburse'!$AO:$AO,'Report June'!BD$537)</f>
        <v>#VALUE!</v>
      </c>
      <c r="BE564" s="43" t="e">
        <f>SUMIFS('[1]III. Quarters Since Disburse'!$AW:$AW,'[1]III. Quarters Since Disburse'!$AN:$AN,'Report June'!$AY564,'[1]III. Quarters Since Disburse'!$AO:$AO,'Report June'!BE$537)</f>
        <v>#VALUE!</v>
      </c>
      <c r="BF564" s="43" t="e">
        <f>SUMIFS('[1]III. Quarters Since Disburse'!$AW:$AW,'[1]III. Quarters Since Disburse'!$AN:$AN,'Report June'!$AY564,'[1]III. Quarters Since Disburse'!$AO:$AO,'Report June'!BF$537)</f>
        <v>#VALUE!</v>
      </c>
      <c r="BG564" s="43" t="e">
        <f>SUMIFS('[1]III. Quarters Since Disburse'!$AW:$AW,'[1]III. Quarters Since Disburse'!$AN:$AN,'Report June'!$AY564,'[1]III. Quarters Since Disburse'!$AO:$AO,'Report June'!BG$537)</f>
        <v>#VALUE!</v>
      </c>
      <c r="BH564" s="43" t="e">
        <f>SUMIFS('[1]III. Quarters Since Disburse'!$AW:$AW,'[1]III. Quarters Since Disburse'!$AN:$AN,'Report June'!$AY564,'[1]III. Quarters Since Disburse'!$AO:$AO,'Report June'!BH$537)</f>
        <v>#VALUE!</v>
      </c>
      <c r="BI564" s="43" t="e">
        <f>SUMIFS('[1]III. Quarters Since Disburse'!$AW:$AW,'[1]III. Quarters Since Disburse'!$AN:$AN,'Report June'!$AY564,'[1]III. Quarters Since Disburse'!$AO:$AO,'Report June'!BI$537)</f>
        <v>#VALUE!</v>
      </c>
      <c r="BJ564" s="43" t="e">
        <f>SUMIFS('[1]III. Quarters Since Disburse'!$AW:$AW,'[1]III. Quarters Since Disburse'!$AN:$AN,'Report June'!$AY564,'[1]III. Quarters Since Disburse'!$AO:$AO,'Report June'!BJ$537)</f>
        <v>#VALUE!</v>
      </c>
      <c r="BK564" s="43" t="e">
        <f>SUMIFS('[1]III. Quarters Since Disburse'!$AW:$AW,'[1]III. Quarters Since Disburse'!$AN:$AN,'Report June'!$AY564,'[1]III. Quarters Since Disburse'!$AO:$AO,'Report June'!BK$537)</f>
        <v>#VALUE!</v>
      </c>
      <c r="BL564" s="43" t="e">
        <f>SUMIFS('[1]III. Quarters Since Disburse'!$AW:$AW,'[1]III. Quarters Since Disburse'!$AN:$AN,'Report June'!$AY564,'[1]III. Quarters Since Disburse'!$AO:$AO,'Report June'!BL$537)</f>
        <v>#VALUE!</v>
      </c>
      <c r="BM564" s="43" t="e">
        <f>SUMIFS('[1]III. Quarters Since Disburse'!$AW:$AW,'[1]III. Quarters Since Disburse'!$AN:$AN,'Report June'!$AY564,'[1]III. Quarters Since Disburse'!$AO:$AO,'Report June'!BM$537)</f>
        <v>#VALUE!</v>
      </c>
      <c r="BN564" s="43" t="e">
        <f>SUMIFS('[1]III. Quarters Since Disburse'!$AW:$AW,'[1]III. Quarters Since Disburse'!$AN:$AN,'Report June'!$AY564,'[1]III. Quarters Since Disburse'!$AO:$AO,'Report June'!BN$537)</f>
        <v>#VALUE!</v>
      </c>
      <c r="BO564" s="43" t="e">
        <f>SUMIFS('[1]III. Quarters Since Disburse'!$AW:$AW,'[1]III. Quarters Since Disburse'!$AN:$AN,'Report June'!$AY564,'[1]III. Quarters Since Disburse'!$AO:$AO,'Report June'!BO$537)</f>
        <v>#VALUE!</v>
      </c>
      <c r="BP564" s="43" t="e">
        <f>SUMIFS('[1]III. Quarters Since Disburse'!$AW:$AW,'[1]III. Quarters Since Disburse'!$AN:$AN,'Report June'!$AY564,'[1]III. Quarters Since Disburse'!$AO:$AO,'Report June'!BP$537)</f>
        <v>#VALUE!</v>
      </c>
      <c r="BQ564" s="43" t="e">
        <f>SUMIFS('[1]III. Quarters Since Disburse'!$AW:$AW,'[1]III. Quarters Since Disburse'!$AN:$AN,'Report June'!$AY564,'[1]III. Quarters Since Disburse'!$AO:$AO,'Report June'!BQ$537)</f>
        <v>#VALUE!</v>
      </c>
      <c r="BR564" s="43" t="e">
        <f>SUMIFS('[1]III. Quarters Since Disburse'!$AW:$AW,'[1]III. Quarters Since Disburse'!$AN:$AN,'Report June'!$AY564,'[1]III. Quarters Since Disburse'!$AO:$AO,'Report June'!BR$537)</f>
        <v>#VALUE!</v>
      </c>
      <c r="BS564" s="43" t="e">
        <f>SUMIFS('[1]III. Quarters Since Disburse'!$AW:$AW,'[1]III. Quarters Since Disburse'!$AN:$AN,'Report June'!$AY564,'[1]III. Quarters Since Disburse'!$AO:$AO,'Report June'!BS$537)</f>
        <v>#VALUE!</v>
      </c>
      <c r="BT564" s="43" t="e">
        <f>SUMIFS('[1]III. Quarters Since Disburse'!$AW:$AW,'[1]III. Quarters Since Disburse'!$AN:$AN,'Report June'!$AY564,'[1]III. Quarters Since Disburse'!$AO:$AO,'Report June'!BT$537)</f>
        <v>#VALUE!</v>
      </c>
      <c r="BU564" s="43" t="e">
        <f>SUMIFS('[1]III. Quarters Since Disburse'!$AW:$AW,'[1]III. Quarters Since Disburse'!$AN:$AN,'Report June'!$AY564,'[1]III. Quarters Since Disburse'!$AO:$AO,'Report June'!BU$537)</f>
        <v>#VALUE!</v>
      </c>
      <c r="BV564" s="43"/>
      <c r="BW564" s="43"/>
      <c r="BX564" s="43"/>
      <c r="BY564" s="43"/>
      <c r="BZ564" s="43"/>
      <c r="CA564" s="43"/>
      <c r="CB564" s="43"/>
      <c r="CC564" s="43"/>
      <c r="CD564" s="43"/>
      <c r="CE564" s="43"/>
      <c r="CF564" s="43"/>
      <c r="CG564" s="43"/>
      <c r="CH564" s="52"/>
      <c r="CI564" s="52"/>
      <c r="CJ564" s="52"/>
      <c r="CK564" s="43"/>
      <c r="CL564" s="43"/>
      <c r="CM564" s="43"/>
      <c r="CN564" s="43"/>
      <c r="CO564" s="43"/>
      <c r="CP564" s="43"/>
      <c r="CQ564" s="43"/>
      <c r="CR564" s="43"/>
      <c r="CS564" s="43"/>
      <c r="CT564" s="43"/>
      <c r="CU564" s="43"/>
      <c r="CV564" s="43"/>
      <c r="CW564" s="43"/>
      <c r="CX564" s="43"/>
      <c r="CY564" s="43"/>
      <c r="CZ564" s="43"/>
      <c r="DA564" s="43"/>
      <c r="DB564" s="43"/>
      <c r="DC564" s="43"/>
      <c r="DD564" s="43"/>
      <c r="DE564" s="43"/>
      <c r="DF564" s="43"/>
      <c r="DG564" s="43"/>
      <c r="DH564" s="43"/>
      <c r="DI564" s="43"/>
      <c r="DJ564" s="43"/>
      <c r="DK564" s="43"/>
      <c r="DL564" s="43"/>
      <c r="DM564" s="43"/>
      <c r="DN564" s="43"/>
      <c r="DO564" s="43"/>
      <c r="DP564" s="43"/>
      <c r="DQ564" s="43"/>
      <c r="DR564" s="43"/>
      <c r="DS564" s="43"/>
      <c r="DT564" s="43"/>
      <c r="DU564" s="43"/>
      <c r="DV564" s="43"/>
      <c r="DW564" s="43"/>
      <c r="DX564" s="43"/>
      <c r="DY564" s="43"/>
      <c r="DZ564" s="43"/>
      <c r="EA564" s="43"/>
      <c r="EB564" s="43"/>
      <c r="EC564" s="43"/>
      <c r="ED564" s="43"/>
      <c r="EE564" s="43"/>
      <c r="EF564" s="43"/>
      <c r="EG564" s="43"/>
      <c r="EH564" s="43"/>
      <c r="EI564" s="43"/>
      <c r="EJ564" s="43"/>
      <c r="EK564" s="43"/>
      <c r="EL564" s="43"/>
      <c r="EM564" s="43"/>
      <c r="EN564" s="43"/>
      <c r="EO564" s="43"/>
      <c r="EP564" s="43"/>
      <c r="EQ564" s="43"/>
      <c r="ER564" s="43"/>
      <c r="ES564" s="43"/>
      <c r="ET564" s="43"/>
      <c r="EU564" s="43"/>
      <c r="EV564" s="43"/>
      <c r="EW564" s="43"/>
      <c r="EX564" s="43"/>
      <c r="EY564" s="43"/>
      <c r="EZ564" s="43"/>
    </row>
    <row r="565" spans="1:156" ht="15" customHeight="1">
      <c r="A565" s="44"/>
      <c r="B565" s="44"/>
      <c r="C565" s="44"/>
      <c r="D565" s="44"/>
      <c r="E565" s="44"/>
      <c r="F565" s="44"/>
      <c r="G565" s="44"/>
      <c r="H565" s="44"/>
      <c r="I565" s="44"/>
      <c r="J565" s="44"/>
      <c r="K565" s="44"/>
      <c r="L565" s="44"/>
      <c r="M565" s="44"/>
      <c r="N565" s="44"/>
      <c r="O565" s="44"/>
      <c r="P565" s="44"/>
      <c r="Q565" s="44"/>
      <c r="R565" s="44"/>
      <c r="S565" s="44"/>
      <c r="T565" s="44"/>
      <c r="U565" s="44"/>
      <c r="V565" s="44"/>
      <c r="W565" s="44"/>
      <c r="X565" s="44"/>
      <c r="Y565" s="44"/>
      <c r="Z565" s="44"/>
      <c r="AA565" s="44"/>
      <c r="AB565" s="44"/>
      <c r="AC565" s="44"/>
      <c r="AD565" s="44"/>
      <c r="AE565" s="44"/>
      <c r="AF565" s="44"/>
      <c r="AG565" s="44"/>
      <c r="AH565" s="44"/>
      <c r="AI565" s="44"/>
      <c r="AJ565" s="44"/>
      <c r="AK565" s="44"/>
      <c r="AL565" s="44"/>
      <c r="AM565" s="44"/>
      <c r="AN565" s="44"/>
      <c r="AO565" s="44"/>
      <c r="AP565" s="44"/>
      <c r="AQ565" s="44"/>
      <c r="AR565" s="44"/>
      <c r="AS565" s="44"/>
      <c r="AT565" s="44"/>
      <c r="AU565" s="44"/>
      <c r="AV565" s="44"/>
      <c r="AY565" s="48">
        <v>2020</v>
      </c>
      <c r="AZ565" s="43" t="e">
        <f>SUMIFS('[1]III. Quarters Since Disburse'!$AW:$AW,'[1]III. Quarters Since Disburse'!$AN:$AN,'Report June'!$AY565,'[1]III. Quarters Since Disburse'!$AO:$AO,'Report June'!AZ$537)</f>
        <v>#VALUE!</v>
      </c>
      <c r="BA565" s="43" t="e">
        <f>SUMIFS('[1]III. Quarters Since Disburse'!$AW:$AW,'[1]III. Quarters Since Disburse'!$AN:$AN,'Report June'!$AY565,'[1]III. Quarters Since Disburse'!$AO:$AO,'Report June'!BA$537)</f>
        <v>#VALUE!</v>
      </c>
      <c r="BB565" s="43" t="e">
        <f>SUMIFS('[1]III. Quarters Since Disburse'!$AW:$AW,'[1]III. Quarters Since Disburse'!$AN:$AN,'Report June'!$AY565,'[1]III. Quarters Since Disburse'!$AO:$AO,'Report June'!BB$537)</f>
        <v>#VALUE!</v>
      </c>
      <c r="BC565" s="43" t="e">
        <f>SUMIFS('[1]III. Quarters Since Disburse'!$AW:$AW,'[1]III. Quarters Since Disburse'!$AN:$AN,'Report June'!$AY565,'[1]III. Quarters Since Disburse'!$AO:$AO,'Report June'!BC$537)</f>
        <v>#VALUE!</v>
      </c>
      <c r="BD565" s="43" t="e">
        <f>SUMIFS('[1]III. Quarters Since Disburse'!$AW:$AW,'[1]III. Quarters Since Disburse'!$AN:$AN,'Report June'!$AY565,'[1]III. Quarters Since Disburse'!$AO:$AO,'Report June'!BD$537)</f>
        <v>#VALUE!</v>
      </c>
      <c r="BE565" s="43" t="e">
        <f>SUMIFS('[1]III. Quarters Since Disburse'!$AW:$AW,'[1]III. Quarters Since Disburse'!$AN:$AN,'Report June'!$AY565,'[1]III. Quarters Since Disburse'!$AO:$AO,'Report June'!BE$537)</f>
        <v>#VALUE!</v>
      </c>
      <c r="BF565" s="43" t="e">
        <f>SUMIFS('[1]III. Quarters Since Disburse'!$AW:$AW,'[1]III. Quarters Since Disburse'!$AN:$AN,'Report June'!$AY565,'[1]III. Quarters Since Disburse'!$AO:$AO,'Report June'!BF$537)</f>
        <v>#VALUE!</v>
      </c>
      <c r="BG565" s="43" t="e">
        <f>SUMIFS('[1]III. Quarters Since Disburse'!$AW:$AW,'[1]III. Quarters Since Disburse'!$AN:$AN,'Report June'!$AY565,'[1]III. Quarters Since Disburse'!$AO:$AO,'Report June'!BG$537)</f>
        <v>#VALUE!</v>
      </c>
      <c r="BH565" s="43" t="e">
        <f>SUMIFS('[1]III. Quarters Since Disburse'!$AW:$AW,'[1]III. Quarters Since Disburse'!$AN:$AN,'Report June'!$AY565,'[1]III. Quarters Since Disburse'!$AO:$AO,'Report June'!BH$537)</f>
        <v>#VALUE!</v>
      </c>
      <c r="BI565" s="43" t="e">
        <f>SUMIFS('[1]III. Quarters Since Disburse'!$AW:$AW,'[1]III. Quarters Since Disburse'!$AN:$AN,'Report June'!$AY565,'[1]III. Quarters Since Disburse'!$AO:$AO,'Report June'!BI$537)</f>
        <v>#VALUE!</v>
      </c>
      <c r="BJ565" s="43" t="e">
        <f>SUMIFS('[1]III. Quarters Since Disburse'!$AW:$AW,'[1]III. Quarters Since Disburse'!$AN:$AN,'Report June'!$AY565,'[1]III. Quarters Since Disburse'!$AO:$AO,'Report June'!BJ$537)</f>
        <v>#VALUE!</v>
      </c>
      <c r="BK565" s="43" t="e">
        <f>SUMIFS('[1]III. Quarters Since Disburse'!$AW:$AW,'[1]III. Quarters Since Disburse'!$AN:$AN,'Report June'!$AY565,'[1]III. Quarters Since Disburse'!$AO:$AO,'Report June'!BK$537)</f>
        <v>#VALUE!</v>
      </c>
      <c r="BL565" s="43" t="e">
        <f>SUMIFS('[1]III. Quarters Since Disburse'!$AW:$AW,'[1]III. Quarters Since Disburse'!$AN:$AN,'Report June'!$AY565,'[1]III. Quarters Since Disburse'!$AO:$AO,'Report June'!BL$537)</f>
        <v>#VALUE!</v>
      </c>
      <c r="BM565" s="43" t="e">
        <f>SUMIFS('[1]III. Quarters Since Disburse'!$AW:$AW,'[1]III. Quarters Since Disburse'!$AN:$AN,'Report June'!$AY565,'[1]III. Quarters Since Disburse'!$AO:$AO,'Report June'!BM$537)</f>
        <v>#VALUE!</v>
      </c>
      <c r="BN565" s="43" t="e">
        <f>SUMIFS('[1]III. Quarters Since Disburse'!$AW:$AW,'[1]III. Quarters Since Disburse'!$AN:$AN,'Report June'!$AY565,'[1]III. Quarters Since Disburse'!$AO:$AO,'Report June'!BN$537)</f>
        <v>#VALUE!</v>
      </c>
      <c r="BO565" s="43" t="e">
        <f>SUMIFS('[1]III. Quarters Since Disburse'!$AW:$AW,'[1]III. Quarters Since Disburse'!$AN:$AN,'Report June'!$AY565,'[1]III. Quarters Since Disburse'!$AO:$AO,'Report June'!BO$537)</f>
        <v>#VALUE!</v>
      </c>
      <c r="BP565" s="43" t="e">
        <f>SUMIFS('[1]III. Quarters Since Disburse'!$AW:$AW,'[1]III. Quarters Since Disburse'!$AN:$AN,'Report June'!$AY565,'[1]III. Quarters Since Disburse'!$AO:$AO,'Report June'!BP$537)</f>
        <v>#VALUE!</v>
      </c>
      <c r="BQ565" s="43" t="e">
        <f>SUMIFS('[1]III. Quarters Since Disburse'!$AW:$AW,'[1]III. Quarters Since Disburse'!$AN:$AN,'Report June'!$AY565,'[1]III. Quarters Since Disburse'!$AO:$AO,'Report June'!BQ$537)</f>
        <v>#VALUE!</v>
      </c>
      <c r="BR565" s="43"/>
      <c r="BS565" s="43"/>
      <c r="BT565" s="43"/>
      <c r="BU565" s="43"/>
      <c r="BV565" s="43"/>
      <c r="BW565" s="43"/>
      <c r="BX565" s="43"/>
      <c r="BY565" s="43"/>
      <c r="BZ565" s="43"/>
      <c r="CA565" s="43"/>
      <c r="CB565" s="43"/>
      <c r="CC565" s="43"/>
      <c r="CD565" s="43"/>
      <c r="CE565" s="43"/>
      <c r="CF565" s="43"/>
      <c r="CG565" s="43"/>
    </row>
    <row r="566" spans="1:156" ht="15" customHeight="1">
      <c r="A566" s="44"/>
      <c r="B566" s="44"/>
      <c r="C566" s="44"/>
      <c r="D566" s="44"/>
      <c r="E566" s="44"/>
      <c r="F566" s="44"/>
      <c r="G566" s="44"/>
      <c r="H566" s="44"/>
      <c r="I566" s="44"/>
      <c r="J566" s="44"/>
      <c r="K566" s="44"/>
      <c r="L566" s="44"/>
      <c r="M566" s="44"/>
      <c r="N566" s="44"/>
      <c r="O566" s="44"/>
      <c r="P566" s="44"/>
      <c r="Q566" s="44"/>
      <c r="R566" s="44"/>
      <c r="S566" s="44"/>
      <c r="T566" s="44"/>
      <c r="U566" s="44"/>
      <c r="V566" s="44"/>
      <c r="W566" s="44"/>
      <c r="X566" s="44"/>
      <c r="Y566" s="44"/>
      <c r="Z566" s="44"/>
      <c r="AA566" s="44"/>
      <c r="AB566" s="44"/>
      <c r="AC566" s="44"/>
      <c r="AD566" s="44"/>
      <c r="AE566" s="44"/>
      <c r="AF566" s="44"/>
      <c r="AG566" s="44"/>
      <c r="AH566" s="44"/>
      <c r="AI566" s="44"/>
      <c r="AJ566" s="44"/>
      <c r="AK566" s="44"/>
      <c r="AL566" s="44"/>
      <c r="AM566" s="44"/>
      <c r="AN566" s="44"/>
      <c r="AO566" s="44"/>
      <c r="AP566" s="44"/>
      <c r="AQ566" s="44"/>
      <c r="AR566" s="44"/>
      <c r="AS566" s="44"/>
      <c r="AT566" s="44"/>
      <c r="AU566" s="44"/>
      <c r="AV566" s="44"/>
      <c r="AY566" s="48">
        <v>2021</v>
      </c>
      <c r="AZ566" s="43" t="e">
        <f>SUMIFS('[1]III. Quarters Since Disburse'!$AW:$AW,'[1]III. Quarters Since Disburse'!$AN:$AN,'Report June'!$AY566,'[1]III. Quarters Since Disburse'!$AO:$AO,'Report June'!AZ$537)</f>
        <v>#VALUE!</v>
      </c>
      <c r="BA566" s="43" t="e">
        <f>SUMIFS('[1]III. Quarters Since Disburse'!$AW:$AW,'[1]III. Quarters Since Disburse'!$AN:$AN,'Report June'!$AY566,'[1]III. Quarters Since Disburse'!$AO:$AO,'Report June'!BA$537)</f>
        <v>#VALUE!</v>
      </c>
      <c r="BB566" s="43" t="e">
        <f>SUMIFS('[1]III. Quarters Since Disburse'!$AW:$AW,'[1]III. Quarters Since Disburse'!$AN:$AN,'Report June'!$AY566,'[1]III. Quarters Since Disburse'!$AO:$AO,'Report June'!BB$537)</f>
        <v>#VALUE!</v>
      </c>
      <c r="BC566" s="43" t="e">
        <f>SUMIFS('[1]III. Quarters Since Disburse'!$AW:$AW,'[1]III. Quarters Since Disburse'!$AN:$AN,'Report June'!$AY566,'[1]III. Quarters Since Disburse'!$AO:$AO,'Report June'!BC$537)</f>
        <v>#VALUE!</v>
      </c>
      <c r="BD566" s="43" t="e">
        <f>SUMIFS('[1]III. Quarters Since Disburse'!$AW:$AW,'[1]III. Quarters Since Disburse'!$AN:$AN,'Report June'!$AY566,'[1]III. Quarters Since Disburse'!$AO:$AO,'Report June'!BD$537)</f>
        <v>#VALUE!</v>
      </c>
      <c r="BE566" s="43" t="e">
        <f>SUMIFS('[1]III. Quarters Since Disburse'!$AW:$AW,'[1]III. Quarters Since Disburse'!$AN:$AN,'Report June'!$AY566,'[1]III. Quarters Since Disburse'!$AO:$AO,'Report June'!BE$537)</f>
        <v>#VALUE!</v>
      </c>
      <c r="BF566" s="43" t="e">
        <f>SUMIFS('[1]III. Quarters Since Disburse'!$AW:$AW,'[1]III. Quarters Since Disburse'!$AN:$AN,'Report June'!$AY566,'[1]III. Quarters Since Disburse'!$AO:$AO,'Report June'!BF$537)</f>
        <v>#VALUE!</v>
      </c>
      <c r="BG566" s="43" t="e">
        <f>SUMIFS('[1]III. Quarters Since Disburse'!$AW:$AW,'[1]III. Quarters Since Disburse'!$AN:$AN,'Report June'!$AY566,'[1]III. Quarters Since Disburse'!$AO:$AO,'Report June'!BG$537)</f>
        <v>#VALUE!</v>
      </c>
      <c r="BH566" s="43" t="e">
        <f>SUMIFS('[1]III. Quarters Since Disburse'!$AW:$AW,'[1]III. Quarters Since Disburse'!$AN:$AN,'Report June'!$AY566,'[1]III. Quarters Since Disburse'!$AO:$AO,'Report June'!BH$537)</f>
        <v>#VALUE!</v>
      </c>
      <c r="BI566" s="43" t="e">
        <f>SUMIFS('[1]III. Quarters Since Disburse'!$AW:$AW,'[1]III. Quarters Since Disburse'!$AN:$AN,'Report June'!$AY566,'[1]III. Quarters Since Disburse'!$AO:$AO,'Report June'!BI$537)</f>
        <v>#VALUE!</v>
      </c>
      <c r="BJ566" s="43" t="e">
        <f>SUMIFS('[1]III. Quarters Since Disburse'!$AW:$AW,'[1]III. Quarters Since Disburse'!$AN:$AN,'Report June'!$AY566,'[1]III. Quarters Since Disburse'!$AO:$AO,'Report June'!BJ$537)</f>
        <v>#VALUE!</v>
      </c>
      <c r="BK566" s="43" t="e">
        <f>SUMIFS('[1]III. Quarters Since Disburse'!$AW:$AW,'[1]III. Quarters Since Disburse'!$AN:$AN,'Report June'!$AY566,'[1]III. Quarters Since Disburse'!$AO:$AO,'Report June'!BK$537)</f>
        <v>#VALUE!</v>
      </c>
      <c r="BL566" s="43" t="e">
        <f>SUMIFS('[1]III. Quarters Since Disburse'!$AW:$AW,'[1]III. Quarters Since Disburse'!$AN:$AN,'Report June'!$AY566,'[1]III. Quarters Since Disburse'!$AO:$AO,'Report June'!BL$537)</f>
        <v>#VALUE!</v>
      </c>
      <c r="BM566" s="43" t="e">
        <f>SUMIFS('[1]III. Quarters Since Disburse'!$AW:$AW,'[1]III. Quarters Since Disburse'!$AN:$AN,'Report June'!$AY566,'[1]III. Quarters Since Disburse'!$AO:$AO,'Report June'!BM$537)</f>
        <v>#VALUE!</v>
      </c>
      <c r="BN566" s="43"/>
      <c r="BO566" s="43"/>
      <c r="BP566" s="43"/>
      <c r="BQ566" s="43"/>
      <c r="BR566" s="43"/>
      <c r="BS566" s="43"/>
      <c r="BT566" s="43"/>
      <c r="BU566" s="43"/>
      <c r="BV566" s="43"/>
      <c r="BW566" s="43"/>
      <c r="BX566" s="43"/>
      <c r="BY566" s="43"/>
      <c r="BZ566" s="43"/>
      <c r="CA566" s="43"/>
      <c r="CB566" s="43"/>
      <c r="CC566" s="43"/>
      <c r="CD566" s="43"/>
      <c r="CE566" s="43"/>
      <c r="CF566" s="43"/>
      <c r="CG566" s="43"/>
    </row>
    <row r="567" spans="1:156" ht="15" customHeight="1">
      <c r="A567" s="44"/>
      <c r="B567" s="44"/>
      <c r="C567" s="44"/>
      <c r="D567" s="44"/>
      <c r="E567" s="44"/>
      <c r="F567" s="44"/>
      <c r="G567" s="44"/>
      <c r="H567" s="44"/>
      <c r="I567" s="44"/>
      <c r="J567" s="44"/>
      <c r="K567" s="44"/>
      <c r="L567" s="44"/>
      <c r="M567" s="44"/>
      <c r="N567" s="44"/>
      <c r="O567" s="44"/>
      <c r="P567" s="44"/>
      <c r="Q567" s="44"/>
      <c r="R567" s="44"/>
      <c r="S567" s="44"/>
      <c r="T567" s="44"/>
      <c r="U567" s="44"/>
      <c r="V567" s="44"/>
      <c r="W567" s="44"/>
      <c r="X567" s="44"/>
      <c r="Y567" s="44"/>
      <c r="Z567" s="44"/>
      <c r="AA567" s="44"/>
      <c r="AB567" s="44"/>
      <c r="AC567" s="44"/>
      <c r="AD567" s="44"/>
      <c r="AE567" s="44"/>
      <c r="AF567" s="44"/>
      <c r="AG567" s="44"/>
      <c r="AH567" s="44"/>
      <c r="AI567" s="44"/>
      <c r="AJ567" s="44"/>
      <c r="AK567" s="44"/>
      <c r="AL567" s="44"/>
      <c r="AM567" s="44"/>
      <c r="AN567" s="44"/>
      <c r="AO567" s="44"/>
      <c r="AP567" s="44"/>
      <c r="AQ567" s="44"/>
      <c r="AR567" s="44"/>
      <c r="AS567" s="44"/>
      <c r="AT567" s="44"/>
      <c r="AU567" s="44"/>
      <c r="AV567" s="44"/>
      <c r="AY567" s="48">
        <v>2022</v>
      </c>
      <c r="AZ567" s="43" t="e">
        <f>SUMIFS('[1]III. Quarters Since Disburse'!$AW:$AW,'[1]III. Quarters Since Disburse'!$AN:$AN,'Report June'!$AY567,'[1]III. Quarters Since Disburse'!$AO:$AO,'Report June'!AZ$537)</f>
        <v>#VALUE!</v>
      </c>
      <c r="BA567" s="43" t="e">
        <f>SUMIFS('[1]III. Quarters Since Disburse'!$AW:$AW,'[1]III. Quarters Since Disburse'!$AN:$AN,'Report June'!$AY567,'[1]III. Quarters Since Disburse'!$AO:$AO,'Report June'!BA$537)</f>
        <v>#VALUE!</v>
      </c>
      <c r="BB567" s="43" t="e">
        <f>SUMIFS('[1]III. Quarters Since Disburse'!$AW:$AW,'[1]III. Quarters Since Disburse'!$AN:$AN,'Report June'!$AY567,'[1]III. Quarters Since Disburse'!$AO:$AO,'Report June'!BB$537)</f>
        <v>#VALUE!</v>
      </c>
      <c r="BC567" s="43" t="e">
        <f>SUMIFS('[1]III. Quarters Since Disburse'!$AW:$AW,'[1]III. Quarters Since Disburse'!$AN:$AN,'Report June'!$AY567,'[1]III. Quarters Since Disburse'!$AO:$AO,'Report June'!BC$537)</f>
        <v>#VALUE!</v>
      </c>
      <c r="BD567" s="43" t="e">
        <f>SUMIFS('[1]III. Quarters Since Disburse'!$AW:$AW,'[1]III. Quarters Since Disburse'!$AN:$AN,'Report June'!$AY567,'[1]III. Quarters Since Disburse'!$AO:$AO,'Report June'!BD$537)</f>
        <v>#VALUE!</v>
      </c>
      <c r="BE567" s="43" t="e">
        <f>SUMIFS('[1]III. Quarters Since Disburse'!$AW:$AW,'[1]III. Quarters Since Disburse'!$AN:$AN,'Report June'!$AY567,'[1]III. Quarters Since Disburse'!$AO:$AO,'Report June'!BE$537)</f>
        <v>#VALUE!</v>
      </c>
      <c r="BF567" s="43" t="e">
        <f>SUMIFS('[1]III. Quarters Since Disburse'!$AW:$AW,'[1]III. Quarters Since Disburse'!$AN:$AN,'Report June'!$AY567,'[1]III. Quarters Since Disburse'!$AO:$AO,'Report June'!BF$537)</f>
        <v>#VALUE!</v>
      </c>
      <c r="BG567" s="43" t="e">
        <f>SUMIFS('[1]III. Quarters Since Disburse'!$AW:$AW,'[1]III. Quarters Since Disburse'!$AN:$AN,'Report June'!$AY567,'[1]III. Quarters Since Disburse'!$AO:$AO,'Report June'!BG$537)</f>
        <v>#VALUE!</v>
      </c>
      <c r="BH567" s="43" t="e">
        <f>SUMIFS('[1]III. Quarters Since Disburse'!$AW:$AW,'[1]III. Quarters Since Disburse'!$AN:$AN,'Report June'!$AY567,'[1]III. Quarters Since Disburse'!$AO:$AO,'Report June'!BH$537)</f>
        <v>#VALUE!</v>
      </c>
      <c r="BI567" s="43" t="e">
        <f>SUMIFS('[1]III. Quarters Since Disburse'!$AW:$AW,'[1]III. Quarters Since Disburse'!$AN:$AN,'Report June'!$AY567,'[1]III. Quarters Since Disburse'!$AO:$AO,'Report June'!BI$537)</f>
        <v>#VALUE!</v>
      </c>
      <c r="BJ567" s="43"/>
      <c r="BK567" s="43"/>
      <c r="BL567" s="43"/>
      <c r="BM567" s="43"/>
      <c r="BN567" s="43"/>
      <c r="BO567" s="43"/>
      <c r="BP567" s="43"/>
      <c r="BQ567" s="43"/>
      <c r="BR567" s="43"/>
      <c r="BS567" s="43"/>
      <c r="BT567" s="43"/>
      <c r="BU567" s="43"/>
      <c r="BV567" s="43"/>
      <c r="BW567" s="43"/>
      <c r="BX567" s="43"/>
      <c r="BY567" s="43"/>
      <c r="BZ567" s="43"/>
      <c r="CA567" s="43"/>
      <c r="CB567" s="43"/>
      <c r="CC567" s="43"/>
      <c r="CD567" s="43"/>
      <c r="CE567" s="43"/>
      <c r="CF567" s="43"/>
      <c r="CG567" s="43"/>
    </row>
    <row r="568" spans="1:156" ht="15" customHeight="1">
      <c r="A568" s="44"/>
      <c r="B568" s="44"/>
      <c r="C568" s="44"/>
      <c r="D568" s="44"/>
      <c r="E568" s="44"/>
      <c r="F568" s="44"/>
      <c r="G568" s="44"/>
      <c r="H568" s="44"/>
      <c r="I568" s="44"/>
      <c r="J568" s="44"/>
      <c r="K568" s="44"/>
      <c r="L568" s="44"/>
      <c r="M568" s="44"/>
      <c r="N568" s="44"/>
      <c r="O568" s="44"/>
      <c r="P568" s="44"/>
      <c r="Q568" s="44"/>
      <c r="R568" s="44"/>
      <c r="S568" s="44"/>
      <c r="T568" s="44"/>
      <c r="U568" s="44"/>
      <c r="V568" s="44"/>
      <c r="W568" s="44"/>
      <c r="X568" s="44"/>
      <c r="Y568" s="44"/>
      <c r="Z568" s="44"/>
      <c r="AA568" s="44"/>
      <c r="AB568" s="44"/>
      <c r="AC568" s="44"/>
      <c r="AD568" s="44"/>
      <c r="AE568" s="44"/>
      <c r="AF568" s="44"/>
      <c r="AG568" s="44"/>
      <c r="AH568" s="44"/>
      <c r="AI568" s="44"/>
      <c r="AJ568" s="44"/>
      <c r="AK568" s="44"/>
      <c r="AL568" s="44"/>
      <c r="AM568" s="44"/>
      <c r="AN568" s="44"/>
      <c r="AO568" s="44"/>
      <c r="AP568" s="44"/>
      <c r="AQ568" s="44"/>
      <c r="AR568" s="44"/>
      <c r="AS568" s="44"/>
      <c r="AT568" s="44"/>
      <c r="AU568" s="44"/>
      <c r="AV568" s="44"/>
      <c r="AY568" s="48">
        <v>2023</v>
      </c>
      <c r="AZ568" s="43" t="e">
        <f>SUMIFS('[1]III. Quarters Since Disburse'!$AW:$AW,'[1]III. Quarters Since Disburse'!$AN:$AN,'Report June'!$AY568,'[1]III. Quarters Since Disburse'!$AO:$AO,'Report June'!AZ$537)</f>
        <v>#VALUE!</v>
      </c>
      <c r="BA568" s="43" t="e">
        <f>SUMIFS('[1]III. Quarters Since Disburse'!$AW:$AW,'[1]III. Quarters Since Disburse'!$AN:$AN,'Report June'!$AY568,'[1]III. Quarters Since Disburse'!$AO:$AO,'Report June'!BA$537)</f>
        <v>#VALUE!</v>
      </c>
      <c r="BB568" s="43" t="e">
        <f>SUMIFS('[1]III. Quarters Since Disburse'!$AW:$AW,'[1]III. Quarters Since Disburse'!$AN:$AN,'Report June'!$AY568,'[1]III. Quarters Since Disburse'!$AO:$AO,'Report June'!BB$537)</f>
        <v>#VALUE!</v>
      </c>
      <c r="BC568" s="43" t="e">
        <f>SUMIFS('[1]III. Quarters Since Disburse'!$AW:$AW,'[1]III. Quarters Since Disburse'!$AN:$AN,'Report June'!$AY568,'[1]III. Quarters Since Disburse'!$AO:$AO,'Report June'!BC$537)</f>
        <v>#VALUE!</v>
      </c>
      <c r="BD568" s="43" t="e">
        <f>SUMIFS('[1]III. Quarters Since Disburse'!$AW:$AW,'[1]III. Quarters Since Disburse'!$AN:$AN,'Report June'!$AY568,'[1]III. Quarters Since Disburse'!$AO:$AO,'Report June'!BD$537)</f>
        <v>#VALUE!</v>
      </c>
      <c r="BE568" s="43" t="e">
        <f>SUMIFS('[1]III. Quarters Since Disburse'!$AW:$AW,'[1]III. Quarters Since Disburse'!$AN:$AN,'Report June'!$AY568,'[1]III. Quarters Since Disburse'!$AO:$AO,'Report June'!BE$537)</f>
        <v>#VALUE!</v>
      </c>
      <c r="BF568" s="43"/>
      <c r="BG568" s="43"/>
      <c r="BH568" s="43"/>
      <c r="BI568" s="43"/>
      <c r="BJ568" s="43"/>
      <c r="BK568" s="43"/>
      <c r="BL568" s="43"/>
      <c r="BM568" s="43"/>
      <c r="BN568" s="43"/>
      <c r="BO568" s="43"/>
      <c r="BP568" s="43"/>
      <c r="BQ568" s="43"/>
      <c r="BR568" s="43"/>
      <c r="BS568" s="43"/>
      <c r="BT568" s="43"/>
      <c r="BU568" s="43"/>
      <c r="BV568" s="43"/>
      <c r="BW568" s="43"/>
      <c r="BX568" s="43"/>
      <c r="BY568" s="43"/>
      <c r="BZ568" s="43"/>
      <c r="CA568" s="43"/>
      <c r="CB568" s="43"/>
      <c r="CC568" s="43"/>
      <c r="CD568" s="43"/>
      <c r="CE568" s="43"/>
      <c r="CF568" s="43"/>
      <c r="CG568" s="43"/>
    </row>
    <row r="569" spans="1:156" ht="15" customHeight="1">
      <c r="A569" s="44"/>
      <c r="B569" s="44"/>
      <c r="C569" s="44"/>
      <c r="D569" s="44"/>
      <c r="E569" s="44"/>
      <c r="F569" s="44"/>
      <c r="G569" s="44"/>
      <c r="H569" s="44"/>
      <c r="I569" s="44"/>
      <c r="J569" s="44"/>
      <c r="K569" s="44"/>
      <c r="L569" s="44"/>
      <c r="M569" s="44"/>
      <c r="N569" s="44"/>
      <c r="O569" s="44"/>
      <c r="P569" s="44"/>
      <c r="Q569" s="44"/>
      <c r="R569" s="44"/>
      <c r="S569" s="44"/>
      <c r="T569" s="44"/>
      <c r="U569" s="44"/>
      <c r="V569" s="44"/>
      <c r="W569" s="44"/>
      <c r="X569" s="44"/>
      <c r="Y569" s="44"/>
      <c r="Z569" s="44"/>
      <c r="AA569" s="44"/>
      <c r="AB569" s="44"/>
      <c r="AC569" s="44"/>
      <c r="AD569" s="44"/>
      <c r="AE569" s="44"/>
      <c r="AF569" s="44"/>
      <c r="AG569" s="44"/>
      <c r="AH569" s="44"/>
      <c r="AI569" s="44"/>
      <c r="AJ569" s="44"/>
      <c r="AK569" s="44"/>
      <c r="AL569" s="44"/>
      <c r="AM569" s="44"/>
      <c r="AN569" s="44"/>
      <c r="AO569" s="44"/>
      <c r="AP569" s="44"/>
      <c r="AQ569" s="44"/>
      <c r="AR569" s="44"/>
      <c r="AS569" s="44"/>
      <c r="AT569" s="44"/>
      <c r="AU569" s="44"/>
      <c r="AV569" s="44"/>
    </row>
    <row r="570" spans="1:156" ht="15" customHeight="1">
      <c r="A570" s="44"/>
      <c r="B570" s="44"/>
      <c r="C570" s="44"/>
      <c r="D570" s="44"/>
      <c r="E570" s="44"/>
      <c r="F570" s="44"/>
      <c r="G570" s="44"/>
      <c r="H570" s="44"/>
      <c r="I570" s="44"/>
      <c r="J570" s="44"/>
      <c r="K570" s="44"/>
      <c r="L570" s="44"/>
      <c r="M570" s="44"/>
      <c r="N570" s="44"/>
      <c r="O570" s="44"/>
      <c r="P570" s="44"/>
      <c r="Q570" s="44"/>
      <c r="R570" s="44"/>
      <c r="S570" s="44"/>
      <c r="T570" s="44"/>
      <c r="U570" s="44"/>
      <c r="V570" s="44"/>
      <c r="W570" s="44"/>
      <c r="X570" s="44"/>
      <c r="Y570" s="44"/>
      <c r="Z570" s="44"/>
      <c r="AA570" s="44"/>
      <c r="AB570" s="44"/>
      <c r="AC570" s="44"/>
      <c r="AD570" s="44"/>
      <c r="AE570" s="44"/>
      <c r="AF570" s="44"/>
      <c r="AG570" s="44"/>
      <c r="AH570" s="44"/>
      <c r="AI570" s="44"/>
      <c r="AJ570" s="44"/>
      <c r="AK570" s="44"/>
      <c r="AL570" s="44"/>
      <c r="AM570" s="44"/>
      <c r="AN570" s="44"/>
      <c r="AO570" s="44"/>
      <c r="AP570" s="44"/>
      <c r="AQ570" s="44"/>
      <c r="AR570" s="44"/>
      <c r="AS570" s="44"/>
      <c r="AT570" s="44"/>
      <c r="AU570" s="44"/>
      <c r="AV570" s="44"/>
      <c r="AY570" s="54" t="s">
        <v>86</v>
      </c>
      <c r="AZ570" s="49">
        <v>1</v>
      </c>
      <c r="BA570" s="49">
        <v>2</v>
      </c>
      <c r="BB570" s="49">
        <v>3</v>
      </c>
      <c r="BC570" s="49">
        <v>4</v>
      </c>
      <c r="BD570" s="49">
        <v>5</v>
      </c>
      <c r="BE570" s="49">
        <v>6</v>
      </c>
      <c r="BF570" s="49">
        <v>7</v>
      </c>
      <c r="BG570" s="49">
        <v>8</v>
      </c>
      <c r="BH570" s="49">
        <v>9</v>
      </c>
      <c r="BI570" s="49">
        <v>10</v>
      </c>
      <c r="BJ570" s="49">
        <v>11</v>
      </c>
      <c r="BK570" s="49">
        <v>12</v>
      </c>
      <c r="BL570" s="49">
        <v>13</v>
      </c>
      <c r="BM570" s="49">
        <v>14</v>
      </c>
      <c r="BN570" s="49">
        <v>15</v>
      </c>
      <c r="BO570" s="49">
        <v>16</v>
      </c>
      <c r="BP570" s="49">
        <v>17</v>
      </c>
      <c r="BQ570" s="49">
        <v>18</v>
      </c>
      <c r="BR570" s="49">
        <v>19</v>
      </c>
      <c r="BS570" s="49">
        <v>20</v>
      </c>
      <c r="BT570" s="49">
        <v>21</v>
      </c>
      <c r="BU570" s="49">
        <v>22</v>
      </c>
      <c r="BV570" s="49">
        <v>23</v>
      </c>
      <c r="BW570" s="49">
        <v>24</v>
      </c>
      <c r="BX570" s="49">
        <v>25</v>
      </c>
      <c r="BY570" s="49">
        <v>26</v>
      </c>
      <c r="BZ570" s="49">
        <v>27</v>
      </c>
      <c r="CA570" s="49">
        <v>28</v>
      </c>
      <c r="CB570" s="49">
        <v>29</v>
      </c>
      <c r="CC570" s="49">
        <v>30</v>
      </c>
      <c r="CD570" s="49">
        <v>31</v>
      </c>
      <c r="CE570" s="49">
        <v>32</v>
      </c>
      <c r="CF570" s="49">
        <v>33</v>
      </c>
      <c r="CG570" s="49">
        <v>34</v>
      </c>
    </row>
    <row r="571" spans="1:156" ht="15" customHeight="1">
      <c r="A571" s="44"/>
      <c r="B571" s="44"/>
      <c r="C571" s="44"/>
      <c r="D571" s="44"/>
      <c r="E571" s="44"/>
      <c r="F571" s="44"/>
      <c r="G571" s="44"/>
      <c r="H571" s="44"/>
      <c r="I571" s="44"/>
      <c r="J571" s="44"/>
      <c r="K571" s="44"/>
      <c r="L571" s="44"/>
      <c r="M571" s="44"/>
      <c r="N571" s="44"/>
      <c r="O571" s="44"/>
      <c r="P571" s="44"/>
      <c r="Q571" s="44"/>
      <c r="R571" s="44"/>
      <c r="S571" s="44"/>
      <c r="T571" s="44"/>
      <c r="U571" s="44"/>
      <c r="V571" s="44"/>
      <c r="W571" s="44"/>
      <c r="X571" s="44"/>
      <c r="Y571" s="44"/>
      <c r="Z571" s="44"/>
      <c r="AA571" s="44"/>
      <c r="AB571" s="44"/>
      <c r="AC571" s="44"/>
      <c r="AD571" s="44"/>
      <c r="AE571" s="44"/>
      <c r="AF571" s="44"/>
      <c r="AG571" s="44"/>
      <c r="AH571" s="44"/>
      <c r="AI571" s="44"/>
      <c r="AJ571" s="44"/>
      <c r="AK571" s="44"/>
      <c r="AL571" s="44"/>
      <c r="AM571" s="44"/>
      <c r="AN571" s="44"/>
      <c r="AO571" s="44"/>
      <c r="AP571" s="44"/>
      <c r="AQ571" s="44"/>
      <c r="AR571" s="44"/>
      <c r="AS571" s="44"/>
      <c r="AT571" s="44"/>
      <c r="AU571" s="44"/>
      <c r="AV571" s="44"/>
      <c r="AY571" s="48">
        <v>2016</v>
      </c>
      <c r="AZ571" s="43" t="e">
        <f>SUMIFS('[1]III. Quarters Since Disburse'!$BM:$BM,'[1]III. Quarters Since Disburse'!$AN:$AN,'Report June'!$AY571,'[1]III. Quarters Since Disburse'!$AO:$AO,'Report June'!AZ$570)</f>
        <v>#VALUE!</v>
      </c>
      <c r="BA571" s="43" t="e">
        <f>SUMIFS('[1]III. Quarters Since Disburse'!$BM:$BM,'[1]III. Quarters Since Disburse'!$AN:$AN,'Report June'!$AY571,'[1]III. Quarters Since Disburse'!$AO:$AO,'Report June'!BA$570)</f>
        <v>#VALUE!</v>
      </c>
      <c r="BB571" s="43" t="e">
        <f>SUMIFS('[1]III. Quarters Since Disburse'!$BM:$BM,'[1]III. Quarters Since Disburse'!$AN:$AN,'Report June'!$AY571,'[1]III. Quarters Since Disburse'!$AO:$AO,'Report June'!BB$570)</f>
        <v>#VALUE!</v>
      </c>
      <c r="BC571" s="43" t="e">
        <f>SUMIFS('[1]III. Quarters Since Disburse'!$BM:$BM,'[1]III. Quarters Since Disburse'!$AN:$AN,'Report June'!$AY571,'[1]III. Quarters Since Disburse'!$AO:$AO,'Report June'!BC$570)</f>
        <v>#VALUE!</v>
      </c>
      <c r="BD571" s="43" t="e">
        <f>SUMIFS('[1]III. Quarters Since Disburse'!$BM:$BM,'[1]III. Quarters Since Disburse'!$AN:$AN,'Report June'!$AY571,'[1]III. Quarters Since Disburse'!$AO:$AO,'Report June'!BD$570)</f>
        <v>#VALUE!</v>
      </c>
      <c r="BE571" s="43" t="e">
        <f>SUMIFS('[1]III. Quarters Since Disburse'!$BM:$BM,'[1]III. Quarters Since Disburse'!$AN:$AN,'Report June'!$AY571,'[1]III. Quarters Since Disburse'!$AO:$AO,'Report June'!BE$570)</f>
        <v>#VALUE!</v>
      </c>
      <c r="BF571" s="43" t="e">
        <f>SUMIFS('[1]III. Quarters Since Disburse'!$BM:$BM,'[1]III. Quarters Since Disburse'!$AN:$AN,'Report June'!$AY571,'[1]III. Quarters Since Disburse'!$AO:$AO,'Report June'!BF$570)</f>
        <v>#VALUE!</v>
      </c>
      <c r="BG571" s="43" t="e">
        <f>SUMIFS('[1]III. Quarters Since Disburse'!$BM:$BM,'[1]III. Quarters Since Disburse'!$AN:$AN,'Report June'!$AY571,'[1]III. Quarters Since Disburse'!$AO:$AO,'Report June'!BG$570)</f>
        <v>#VALUE!</v>
      </c>
      <c r="BH571" s="43" t="e">
        <f>SUMIFS('[1]III. Quarters Since Disburse'!$BM:$BM,'[1]III. Quarters Since Disburse'!$AN:$AN,'Report June'!$AY571,'[1]III. Quarters Since Disburse'!$AO:$AO,'Report June'!BH$570)</f>
        <v>#VALUE!</v>
      </c>
      <c r="BI571" s="43" t="e">
        <f>SUMIFS('[1]III. Quarters Since Disburse'!$BM:$BM,'[1]III. Quarters Since Disburse'!$AN:$AN,'Report June'!$AY571,'[1]III. Quarters Since Disburse'!$AO:$AO,'Report June'!BI$570)</f>
        <v>#VALUE!</v>
      </c>
      <c r="BJ571" s="43" t="e">
        <f>SUMIFS('[1]III. Quarters Since Disburse'!$BM:$BM,'[1]III. Quarters Since Disburse'!$AN:$AN,'Report June'!$AY571,'[1]III. Quarters Since Disburse'!$AO:$AO,'Report June'!BJ$570)</f>
        <v>#VALUE!</v>
      </c>
      <c r="BK571" s="43" t="e">
        <f>SUMIFS('[1]III. Quarters Since Disburse'!$BM:$BM,'[1]III. Quarters Since Disburse'!$AN:$AN,'Report June'!$AY571,'[1]III. Quarters Since Disburse'!$AO:$AO,'Report June'!BK$570)</f>
        <v>#VALUE!</v>
      </c>
      <c r="BL571" s="43" t="e">
        <f>SUMIFS('[1]III. Quarters Since Disburse'!$BM:$BM,'[1]III. Quarters Since Disburse'!$AN:$AN,'Report June'!$AY571,'[1]III. Quarters Since Disburse'!$AO:$AO,'Report June'!BL$570)</f>
        <v>#VALUE!</v>
      </c>
      <c r="BM571" s="43" t="e">
        <f>SUMIFS('[1]III. Quarters Since Disburse'!$BM:$BM,'[1]III. Quarters Since Disburse'!$AN:$AN,'Report June'!$AY571,'[1]III. Quarters Since Disburse'!$AO:$AO,'Report June'!BM$570)</f>
        <v>#VALUE!</v>
      </c>
      <c r="BN571" s="43" t="e">
        <f>SUMIFS('[1]III. Quarters Since Disburse'!$BM:$BM,'[1]III. Quarters Since Disburse'!$AN:$AN,'Report June'!$AY571,'[1]III. Quarters Since Disburse'!$AO:$AO,'Report June'!BN$570)</f>
        <v>#VALUE!</v>
      </c>
      <c r="BO571" s="43" t="e">
        <f>SUMIFS('[1]III. Quarters Since Disburse'!$BM:$BM,'[1]III. Quarters Since Disburse'!$AN:$AN,'Report June'!$AY571,'[1]III. Quarters Since Disburse'!$AO:$AO,'Report June'!BO$570)</f>
        <v>#VALUE!</v>
      </c>
      <c r="BP571" s="43" t="e">
        <f>SUMIFS('[1]III. Quarters Since Disburse'!$BM:$BM,'[1]III. Quarters Since Disburse'!$AN:$AN,'Report June'!$AY571,'[1]III. Quarters Since Disburse'!$AO:$AO,'Report June'!BP$570)</f>
        <v>#VALUE!</v>
      </c>
      <c r="BQ571" s="43" t="e">
        <f>SUMIFS('[1]III. Quarters Since Disburse'!$BM:$BM,'[1]III. Quarters Since Disburse'!$AN:$AN,'Report June'!$AY571,'[1]III. Quarters Since Disburse'!$AO:$AO,'Report June'!BQ$570)</f>
        <v>#VALUE!</v>
      </c>
      <c r="BR571" s="43" t="e">
        <f>SUMIFS('[1]III. Quarters Since Disburse'!$BM:$BM,'[1]III. Quarters Since Disburse'!$AN:$AN,'Report June'!$AY571,'[1]III. Quarters Since Disburse'!$AO:$AO,'Report June'!BR$570)</f>
        <v>#VALUE!</v>
      </c>
      <c r="BS571" s="43" t="e">
        <f>SUMIFS('[1]III. Quarters Since Disburse'!$BM:$BM,'[1]III. Quarters Since Disburse'!$AN:$AN,'Report June'!$AY571,'[1]III. Quarters Since Disburse'!$AO:$AO,'Report June'!BS$570)</f>
        <v>#VALUE!</v>
      </c>
      <c r="BT571" s="43" t="e">
        <f>SUMIFS('[1]III. Quarters Since Disburse'!$BM:$BM,'[1]III. Quarters Since Disburse'!$AN:$AN,'Report June'!$AY571,'[1]III. Quarters Since Disburse'!$AO:$AO,'Report June'!BT$570)</f>
        <v>#VALUE!</v>
      </c>
      <c r="BU571" s="43" t="e">
        <f>SUMIFS('[1]III. Quarters Since Disburse'!$BM:$BM,'[1]III. Quarters Since Disburse'!$AN:$AN,'Report June'!$AY571,'[1]III. Quarters Since Disburse'!$AO:$AO,'Report June'!BU$570)</f>
        <v>#VALUE!</v>
      </c>
      <c r="BV571" s="43" t="e">
        <f>SUMIFS('[1]III. Quarters Since Disburse'!$BM:$BM,'[1]III. Quarters Since Disburse'!$AN:$AN,'Report June'!$AY571,'[1]III. Quarters Since Disburse'!$AO:$AO,'Report June'!BV$570)</f>
        <v>#VALUE!</v>
      </c>
      <c r="BW571" s="43" t="e">
        <f>SUMIFS('[1]III. Quarters Since Disburse'!$BM:$BM,'[1]III. Quarters Since Disburse'!$AN:$AN,'Report June'!$AY571,'[1]III. Quarters Since Disburse'!$AO:$AO,'Report June'!BW$570)</f>
        <v>#VALUE!</v>
      </c>
      <c r="BX571" s="43" t="e">
        <f>SUMIFS('[1]III. Quarters Since Disburse'!$BM:$BM,'[1]III. Quarters Since Disburse'!$AN:$AN,'Report June'!$AY571,'[1]III. Quarters Since Disburse'!$AO:$AO,'Report June'!BX$570)</f>
        <v>#VALUE!</v>
      </c>
      <c r="BY571" s="43" t="e">
        <f>SUMIFS('[1]III. Quarters Since Disburse'!$BM:$BM,'[1]III. Quarters Since Disburse'!$AN:$AN,'Report June'!$AY571,'[1]III. Quarters Since Disburse'!$AO:$AO,'Report June'!BY$570)</f>
        <v>#VALUE!</v>
      </c>
      <c r="BZ571" s="43" t="e">
        <f>SUMIFS('[1]III. Quarters Since Disburse'!$BM:$BM,'[1]III. Quarters Since Disburse'!$AN:$AN,'Report June'!$AY571,'[1]III. Quarters Since Disburse'!$AO:$AO,'Report June'!BZ$570)</f>
        <v>#VALUE!</v>
      </c>
      <c r="CA571" s="43" t="e">
        <f>SUMIFS('[1]III. Quarters Since Disburse'!$BM:$BM,'[1]III. Quarters Since Disburse'!$AN:$AN,'Report June'!$AY571,'[1]III. Quarters Since Disburse'!$AO:$AO,'Report June'!CA$570)</f>
        <v>#VALUE!</v>
      </c>
      <c r="CB571" s="43" t="e">
        <f>SUMIFS('[1]III. Quarters Since Disburse'!$BM:$BM,'[1]III. Quarters Since Disburse'!$AN:$AN,'Report June'!$AY571,'[1]III. Quarters Since Disburse'!$AO:$AO,'Report June'!CB$570)</f>
        <v>#VALUE!</v>
      </c>
      <c r="CC571" s="43" t="e">
        <f>SUMIFS('[1]III. Quarters Since Disburse'!$BM:$BM,'[1]III. Quarters Since Disburse'!$AN:$AN,'Report June'!$AY571,'[1]III. Quarters Since Disburse'!$AO:$AO,'Report June'!CC$570)</f>
        <v>#VALUE!</v>
      </c>
      <c r="CD571" s="43" t="e">
        <f>SUMIFS('[1]III. Quarters Since Disburse'!$BM:$BM,'[1]III. Quarters Since Disburse'!$AN:$AN,'Report June'!$AY571,'[1]III. Quarters Since Disburse'!$AO:$AO,'Report June'!CD$570)</f>
        <v>#VALUE!</v>
      </c>
      <c r="CE571" s="43" t="e">
        <f>SUMIFS('[1]III. Quarters Since Disburse'!$BM:$BM,'[1]III. Quarters Since Disburse'!$AN:$AN,'Report June'!$AY571,'[1]III. Quarters Since Disburse'!$AO:$AO,'Report June'!CE$570)</f>
        <v>#VALUE!</v>
      </c>
      <c r="CF571" s="43" t="e">
        <f>SUMIFS('[1]III. Quarters Since Disburse'!$BM:$BM,'[1]III. Quarters Since Disburse'!$AN:$AN,'Report June'!$AY571,'[1]III. Quarters Since Disburse'!$AO:$AO,'Report June'!CF$570)</f>
        <v>#VALUE!</v>
      </c>
      <c r="CG571" s="43" t="e">
        <f>SUMIFS('[1]III. Quarters Since Disburse'!$BM:$BM,'[1]III. Quarters Since Disburse'!$AN:$AN,'Report June'!$AY571,'[1]III. Quarters Since Disburse'!$AO:$AO,'Report June'!CG$570)</f>
        <v>#VALUE!</v>
      </c>
    </row>
    <row r="572" spans="1:156" ht="15" customHeight="1">
      <c r="A572" s="44"/>
      <c r="B572" s="44"/>
      <c r="C572" s="44"/>
      <c r="D572" s="44"/>
      <c r="E572" s="44"/>
      <c r="F572" s="44"/>
      <c r="G572" s="44"/>
      <c r="H572" s="44"/>
      <c r="I572" s="44"/>
      <c r="J572" s="44"/>
      <c r="K572" s="44"/>
      <c r="L572" s="44"/>
      <c r="M572" s="44"/>
      <c r="N572" s="44"/>
      <c r="O572" s="44"/>
      <c r="P572" s="44"/>
      <c r="Q572" s="44"/>
      <c r="R572" s="44"/>
      <c r="S572" s="44"/>
      <c r="T572" s="44"/>
      <c r="U572" s="44"/>
      <c r="V572" s="44"/>
      <c r="W572" s="44"/>
      <c r="X572" s="44"/>
      <c r="Y572" s="44"/>
      <c r="Z572" s="44"/>
      <c r="AA572" s="44"/>
      <c r="AB572" s="44"/>
      <c r="AC572" s="44"/>
      <c r="AD572" s="44"/>
      <c r="AE572" s="44"/>
      <c r="AF572" s="44"/>
      <c r="AG572" s="44"/>
      <c r="AH572" s="44"/>
      <c r="AI572" s="44"/>
      <c r="AJ572" s="44"/>
      <c r="AK572" s="44"/>
      <c r="AL572" s="44"/>
      <c r="AM572" s="44"/>
      <c r="AN572" s="44"/>
      <c r="AO572" s="44"/>
      <c r="AP572" s="44"/>
      <c r="AQ572" s="44"/>
      <c r="AR572" s="44"/>
      <c r="AS572" s="44"/>
      <c r="AT572" s="44"/>
      <c r="AU572" s="44"/>
      <c r="AV572" s="44"/>
      <c r="AY572" s="48">
        <v>2017</v>
      </c>
      <c r="AZ572" s="43" t="e">
        <f>SUMIFS('[1]III. Quarters Since Disburse'!$BM:$BM,'[1]III. Quarters Since Disburse'!$AN:$AN,'Report June'!$AY572,'[1]III. Quarters Since Disburse'!$AO:$AO,'Report June'!AZ$570)</f>
        <v>#VALUE!</v>
      </c>
      <c r="BA572" s="43" t="e">
        <f>SUMIFS('[1]III. Quarters Since Disburse'!$BM:$BM,'[1]III. Quarters Since Disburse'!$AN:$AN,'Report June'!$AY572,'[1]III. Quarters Since Disburse'!$AO:$AO,'Report June'!BA$570)</f>
        <v>#VALUE!</v>
      </c>
      <c r="BB572" s="43" t="e">
        <f>SUMIFS('[1]III. Quarters Since Disburse'!$BM:$BM,'[1]III. Quarters Since Disburse'!$AN:$AN,'Report June'!$AY572,'[1]III. Quarters Since Disburse'!$AO:$AO,'Report June'!BB$570)</f>
        <v>#VALUE!</v>
      </c>
      <c r="BC572" s="43" t="e">
        <f>SUMIFS('[1]III. Quarters Since Disburse'!$BM:$BM,'[1]III. Quarters Since Disburse'!$AN:$AN,'Report June'!$AY572,'[1]III. Quarters Since Disburse'!$AO:$AO,'Report June'!BC$570)</f>
        <v>#VALUE!</v>
      </c>
      <c r="BD572" s="43" t="e">
        <f>SUMIFS('[1]III. Quarters Since Disburse'!$BM:$BM,'[1]III. Quarters Since Disburse'!$AN:$AN,'Report June'!$AY572,'[1]III. Quarters Since Disburse'!$AO:$AO,'Report June'!BD$570)</f>
        <v>#VALUE!</v>
      </c>
      <c r="BE572" s="43" t="e">
        <f>SUMIFS('[1]III. Quarters Since Disburse'!$BM:$BM,'[1]III. Quarters Since Disburse'!$AN:$AN,'Report June'!$AY572,'[1]III. Quarters Since Disburse'!$AO:$AO,'Report June'!BE$570)</f>
        <v>#VALUE!</v>
      </c>
      <c r="BF572" s="43" t="e">
        <f>SUMIFS('[1]III. Quarters Since Disburse'!$BM:$BM,'[1]III. Quarters Since Disburse'!$AN:$AN,'Report June'!$AY572,'[1]III. Quarters Since Disburse'!$AO:$AO,'Report June'!BF$570)</f>
        <v>#VALUE!</v>
      </c>
      <c r="BG572" s="43" t="e">
        <f>SUMIFS('[1]III. Quarters Since Disburse'!$BM:$BM,'[1]III. Quarters Since Disburse'!$AN:$AN,'Report June'!$AY572,'[1]III. Quarters Since Disburse'!$AO:$AO,'Report June'!BG$570)</f>
        <v>#VALUE!</v>
      </c>
      <c r="BH572" s="43" t="e">
        <f>SUMIFS('[1]III. Quarters Since Disburse'!$BM:$BM,'[1]III. Quarters Since Disburse'!$AN:$AN,'Report June'!$AY572,'[1]III. Quarters Since Disburse'!$AO:$AO,'Report June'!BH$570)</f>
        <v>#VALUE!</v>
      </c>
      <c r="BI572" s="43" t="e">
        <f>SUMIFS('[1]III. Quarters Since Disburse'!$BM:$BM,'[1]III. Quarters Since Disburse'!$AN:$AN,'Report June'!$AY572,'[1]III. Quarters Since Disburse'!$AO:$AO,'Report June'!BI$570)</f>
        <v>#VALUE!</v>
      </c>
      <c r="BJ572" s="43" t="e">
        <f>SUMIFS('[1]III. Quarters Since Disburse'!$BM:$BM,'[1]III. Quarters Since Disburse'!$AN:$AN,'Report June'!$AY572,'[1]III. Quarters Since Disburse'!$AO:$AO,'Report June'!BJ$570)</f>
        <v>#VALUE!</v>
      </c>
      <c r="BK572" s="43" t="e">
        <f>SUMIFS('[1]III. Quarters Since Disburse'!$BM:$BM,'[1]III. Quarters Since Disburse'!$AN:$AN,'Report June'!$AY572,'[1]III. Quarters Since Disburse'!$AO:$AO,'Report June'!BK$570)</f>
        <v>#VALUE!</v>
      </c>
      <c r="BL572" s="43" t="e">
        <f>SUMIFS('[1]III. Quarters Since Disburse'!$BM:$BM,'[1]III. Quarters Since Disburse'!$AN:$AN,'Report June'!$AY572,'[1]III. Quarters Since Disburse'!$AO:$AO,'Report June'!BL$570)</f>
        <v>#VALUE!</v>
      </c>
      <c r="BM572" s="43" t="e">
        <f>SUMIFS('[1]III. Quarters Since Disburse'!$BM:$BM,'[1]III. Quarters Since Disburse'!$AN:$AN,'Report June'!$AY572,'[1]III. Quarters Since Disburse'!$AO:$AO,'Report June'!BM$570)</f>
        <v>#VALUE!</v>
      </c>
      <c r="BN572" s="43" t="e">
        <f>SUMIFS('[1]III. Quarters Since Disburse'!$BM:$BM,'[1]III. Quarters Since Disburse'!$AN:$AN,'Report June'!$AY572,'[1]III. Quarters Since Disburse'!$AO:$AO,'Report June'!BN$570)</f>
        <v>#VALUE!</v>
      </c>
      <c r="BO572" s="43" t="e">
        <f>SUMIFS('[1]III. Quarters Since Disburse'!$BM:$BM,'[1]III. Quarters Since Disburse'!$AN:$AN,'Report June'!$AY572,'[1]III. Quarters Since Disburse'!$AO:$AO,'Report June'!BO$570)</f>
        <v>#VALUE!</v>
      </c>
      <c r="BP572" s="43" t="e">
        <f>SUMIFS('[1]III. Quarters Since Disburse'!$BM:$BM,'[1]III. Quarters Since Disburse'!$AN:$AN,'Report June'!$AY572,'[1]III. Quarters Since Disburse'!$AO:$AO,'Report June'!BP$570)</f>
        <v>#VALUE!</v>
      </c>
      <c r="BQ572" s="43" t="e">
        <f>SUMIFS('[1]III. Quarters Since Disburse'!$BM:$BM,'[1]III. Quarters Since Disburse'!$AN:$AN,'Report June'!$AY572,'[1]III. Quarters Since Disburse'!$AO:$AO,'Report June'!BQ$570)</f>
        <v>#VALUE!</v>
      </c>
      <c r="BR572" s="43" t="e">
        <f>SUMIFS('[1]III. Quarters Since Disburse'!$BM:$BM,'[1]III. Quarters Since Disburse'!$AN:$AN,'Report June'!$AY572,'[1]III. Quarters Since Disburse'!$AO:$AO,'Report June'!BR$570)</f>
        <v>#VALUE!</v>
      </c>
      <c r="BS572" s="43" t="e">
        <f>SUMIFS('[1]III. Quarters Since Disburse'!$BM:$BM,'[1]III. Quarters Since Disburse'!$AN:$AN,'Report June'!$AY572,'[1]III. Quarters Since Disburse'!$AO:$AO,'Report June'!BS$570)</f>
        <v>#VALUE!</v>
      </c>
      <c r="BT572" s="43" t="e">
        <f>SUMIFS('[1]III. Quarters Since Disburse'!$BM:$BM,'[1]III. Quarters Since Disburse'!$AN:$AN,'Report June'!$AY572,'[1]III. Quarters Since Disburse'!$AO:$AO,'Report June'!BT$570)</f>
        <v>#VALUE!</v>
      </c>
      <c r="BU572" s="43" t="e">
        <f>SUMIFS('[1]III. Quarters Since Disburse'!$BM:$BM,'[1]III. Quarters Since Disburse'!$AN:$AN,'Report June'!$AY572,'[1]III. Quarters Since Disburse'!$AO:$AO,'Report June'!BU$570)</f>
        <v>#VALUE!</v>
      </c>
      <c r="BV572" s="43" t="e">
        <f>SUMIFS('[1]III. Quarters Since Disburse'!$BM:$BM,'[1]III. Quarters Since Disburse'!$AN:$AN,'Report June'!$AY572,'[1]III. Quarters Since Disburse'!$AO:$AO,'Report June'!BV$570)</f>
        <v>#VALUE!</v>
      </c>
      <c r="BW572" s="43" t="e">
        <f>SUMIFS('[1]III. Quarters Since Disburse'!$BM:$BM,'[1]III. Quarters Since Disburse'!$AN:$AN,'Report June'!$AY572,'[1]III. Quarters Since Disburse'!$AO:$AO,'Report June'!BW$570)</f>
        <v>#VALUE!</v>
      </c>
      <c r="BX572" s="43" t="e">
        <f>SUMIFS('[1]III. Quarters Since Disburse'!$BM:$BM,'[1]III. Quarters Since Disburse'!$AN:$AN,'Report June'!$AY572,'[1]III. Quarters Since Disburse'!$AO:$AO,'Report June'!BX$570)</f>
        <v>#VALUE!</v>
      </c>
      <c r="BY572" s="43" t="e">
        <f>SUMIFS('[1]III. Quarters Since Disburse'!$BM:$BM,'[1]III. Quarters Since Disburse'!$AN:$AN,'Report June'!$AY572,'[1]III. Quarters Since Disburse'!$AO:$AO,'Report June'!BY$570)</f>
        <v>#VALUE!</v>
      </c>
      <c r="BZ572" s="43" t="e">
        <f>SUMIFS('[1]III. Quarters Since Disburse'!$BM:$BM,'[1]III. Quarters Since Disburse'!$AN:$AN,'Report June'!$AY572,'[1]III. Quarters Since Disburse'!$AO:$AO,'Report June'!BZ$570)</f>
        <v>#VALUE!</v>
      </c>
      <c r="CA572" s="43" t="e">
        <f>SUMIFS('[1]III. Quarters Since Disburse'!$BM:$BM,'[1]III. Quarters Since Disburse'!$AN:$AN,'Report June'!$AY572,'[1]III. Quarters Since Disburse'!$AO:$AO,'Report June'!CA$570)</f>
        <v>#VALUE!</v>
      </c>
      <c r="CB572" s="43" t="e">
        <f>SUMIFS('[1]III. Quarters Since Disburse'!$BM:$BM,'[1]III. Quarters Since Disburse'!$AN:$AN,'Report June'!$AY572,'[1]III. Quarters Since Disburse'!$AO:$AO,'Report June'!CB$570)</f>
        <v>#VALUE!</v>
      </c>
      <c r="CC572" s="43" t="e">
        <f>SUMIFS('[1]III. Quarters Since Disburse'!$BM:$BM,'[1]III. Quarters Since Disburse'!$AN:$AN,'Report June'!$AY572,'[1]III. Quarters Since Disburse'!$AO:$AO,'Report June'!CC$570)</f>
        <v>#VALUE!</v>
      </c>
      <c r="CD572" s="43"/>
      <c r="CE572" s="43"/>
      <c r="CF572" s="43"/>
      <c r="CG572" s="43"/>
    </row>
    <row r="573" spans="1:156" ht="15" customHeight="1">
      <c r="A573" s="44"/>
      <c r="B573" s="44"/>
      <c r="C573" s="44"/>
      <c r="D573" s="44"/>
      <c r="E573" s="44"/>
      <c r="F573" s="44"/>
      <c r="G573" s="44"/>
      <c r="H573" s="44"/>
      <c r="I573" s="44"/>
      <c r="J573" s="44"/>
      <c r="K573" s="44"/>
      <c r="L573" s="44"/>
      <c r="M573" s="44"/>
      <c r="N573" s="44"/>
      <c r="O573" s="44"/>
      <c r="P573" s="44"/>
      <c r="Q573" s="44"/>
      <c r="R573" s="44"/>
      <c r="S573" s="44"/>
      <c r="T573" s="44"/>
      <c r="U573" s="44"/>
      <c r="V573" s="44"/>
      <c r="W573" s="44"/>
      <c r="X573" s="44"/>
      <c r="Y573" s="44"/>
      <c r="Z573" s="44"/>
      <c r="AA573" s="44"/>
      <c r="AB573" s="44"/>
      <c r="AC573" s="44"/>
      <c r="AD573" s="44"/>
      <c r="AE573" s="44"/>
      <c r="AF573" s="44"/>
      <c r="AG573" s="44"/>
      <c r="AH573" s="44"/>
      <c r="AI573" s="44"/>
      <c r="AJ573" s="44"/>
      <c r="AK573" s="44"/>
      <c r="AL573" s="44"/>
      <c r="AM573" s="44"/>
      <c r="AN573" s="44"/>
      <c r="AO573" s="44"/>
      <c r="AP573" s="44"/>
      <c r="AQ573" s="44"/>
      <c r="AR573" s="44"/>
      <c r="AS573" s="44"/>
      <c r="AT573" s="44"/>
      <c r="AU573" s="44"/>
      <c r="AV573" s="44"/>
      <c r="AY573" s="48">
        <v>2018</v>
      </c>
      <c r="AZ573" s="43" t="e">
        <f>SUMIFS('[1]III. Quarters Since Disburse'!$BM:$BM,'[1]III. Quarters Since Disburse'!$AN:$AN,'Report June'!$AY573,'[1]III. Quarters Since Disburse'!$AO:$AO,'Report June'!AZ$570)</f>
        <v>#VALUE!</v>
      </c>
      <c r="BA573" s="43" t="e">
        <f>SUMIFS('[1]III. Quarters Since Disburse'!$BM:$BM,'[1]III. Quarters Since Disburse'!$AN:$AN,'Report June'!$AY573,'[1]III. Quarters Since Disburse'!$AO:$AO,'Report June'!BA$570)</f>
        <v>#VALUE!</v>
      </c>
      <c r="BB573" s="55" t="e">
        <f>(BA573+BC573)/2</f>
        <v>#VALUE!</v>
      </c>
      <c r="BC573" s="43" t="e">
        <f>SUMIFS('[1]III. Quarters Since Disburse'!$BM:$BM,'[1]III. Quarters Since Disburse'!$AN:$AN,'Report June'!$AY573,'[1]III. Quarters Since Disburse'!$AO:$AO,'Report June'!BC$570)</f>
        <v>#VALUE!</v>
      </c>
      <c r="BD573" s="43" t="e">
        <f>SUMIFS('[1]III. Quarters Since Disburse'!$BM:$BM,'[1]III. Quarters Since Disburse'!$AN:$AN,'Report June'!$AY573,'[1]III. Quarters Since Disburse'!$AO:$AO,'Report June'!BD$570)</f>
        <v>#VALUE!</v>
      </c>
      <c r="BE573" s="43" t="e">
        <f>SUMIFS('[1]III. Quarters Since Disburse'!$BM:$BM,'[1]III. Quarters Since Disburse'!$AN:$AN,'Report June'!$AY573,'[1]III. Quarters Since Disburse'!$AO:$AO,'Report June'!BE$570)</f>
        <v>#VALUE!</v>
      </c>
      <c r="BF573" s="43" t="e">
        <f>SUMIFS('[1]III. Quarters Since Disburse'!$BM:$BM,'[1]III. Quarters Since Disburse'!$AN:$AN,'Report June'!$AY573,'[1]III. Quarters Since Disburse'!$AO:$AO,'Report June'!BF$570)</f>
        <v>#VALUE!</v>
      </c>
      <c r="BG573" s="43" t="e">
        <f>SUMIFS('[1]III. Quarters Since Disburse'!$BM:$BM,'[1]III. Quarters Since Disburse'!$AN:$AN,'Report June'!$AY573,'[1]III. Quarters Since Disburse'!$AO:$AO,'Report June'!BG$570)</f>
        <v>#VALUE!</v>
      </c>
      <c r="BH573" s="43" t="e">
        <f>SUMIFS('[1]III. Quarters Since Disburse'!$BM:$BM,'[1]III. Quarters Since Disburse'!$AN:$AN,'Report June'!$AY573,'[1]III. Quarters Since Disburse'!$AO:$AO,'Report June'!BH$570)</f>
        <v>#VALUE!</v>
      </c>
      <c r="BI573" s="43" t="e">
        <f>SUMIFS('[1]III. Quarters Since Disburse'!$BM:$BM,'[1]III. Quarters Since Disburse'!$AN:$AN,'Report June'!$AY573,'[1]III. Quarters Since Disburse'!$AO:$AO,'Report June'!BI$570)</f>
        <v>#VALUE!</v>
      </c>
      <c r="BJ573" s="43" t="e">
        <f>SUMIFS('[1]III. Quarters Since Disburse'!$BM:$BM,'[1]III. Quarters Since Disburse'!$AN:$AN,'Report June'!$AY573,'[1]III. Quarters Since Disburse'!$AO:$AO,'Report June'!BJ$570)</f>
        <v>#VALUE!</v>
      </c>
      <c r="BK573" s="43" t="e">
        <f>SUMIFS('[1]III. Quarters Since Disburse'!$BM:$BM,'[1]III. Quarters Since Disburse'!$AN:$AN,'Report June'!$AY573,'[1]III. Quarters Since Disburse'!$AO:$AO,'Report June'!BK$570)</f>
        <v>#VALUE!</v>
      </c>
      <c r="BL573" s="43" t="e">
        <f>SUMIFS('[1]III. Quarters Since Disburse'!$BM:$BM,'[1]III. Quarters Since Disburse'!$AN:$AN,'Report June'!$AY573,'[1]III. Quarters Since Disburse'!$AO:$AO,'Report June'!BL$570)</f>
        <v>#VALUE!</v>
      </c>
      <c r="BM573" s="43" t="e">
        <f>SUMIFS('[1]III. Quarters Since Disburse'!$BM:$BM,'[1]III. Quarters Since Disburse'!$AN:$AN,'Report June'!$AY573,'[1]III. Quarters Since Disburse'!$AO:$AO,'Report June'!BM$570)</f>
        <v>#VALUE!</v>
      </c>
      <c r="BN573" s="43" t="e">
        <f>SUMIFS('[1]III. Quarters Since Disburse'!$BM:$BM,'[1]III. Quarters Since Disburse'!$AN:$AN,'Report June'!$AY573,'[1]III. Quarters Since Disburse'!$AO:$AO,'Report June'!BN$570)</f>
        <v>#VALUE!</v>
      </c>
      <c r="BO573" s="43" t="e">
        <f>SUMIFS('[1]III. Quarters Since Disburse'!$BM:$BM,'[1]III. Quarters Since Disburse'!$AN:$AN,'Report June'!$AY573,'[1]III. Quarters Since Disburse'!$AO:$AO,'Report June'!BO$570)</f>
        <v>#VALUE!</v>
      </c>
      <c r="BP573" s="43" t="e">
        <f>SUMIFS('[1]III. Quarters Since Disburse'!$BM:$BM,'[1]III. Quarters Since Disburse'!$AN:$AN,'Report June'!$AY573,'[1]III. Quarters Since Disburse'!$AO:$AO,'Report June'!BP$570)</f>
        <v>#VALUE!</v>
      </c>
      <c r="BQ573" s="43" t="e">
        <f>SUMIFS('[1]III. Quarters Since Disburse'!$BM:$BM,'[1]III. Quarters Since Disburse'!$AN:$AN,'Report June'!$AY573,'[1]III. Quarters Since Disburse'!$AO:$AO,'Report June'!BQ$570)</f>
        <v>#VALUE!</v>
      </c>
      <c r="BR573" s="43" t="e">
        <f>SUMIFS('[1]III. Quarters Since Disburse'!$BM:$BM,'[1]III. Quarters Since Disburse'!$AN:$AN,'Report June'!$AY573,'[1]III. Quarters Since Disburse'!$AO:$AO,'Report June'!BR$570)</f>
        <v>#VALUE!</v>
      </c>
      <c r="BS573" s="43" t="e">
        <f>SUMIFS('[1]III. Quarters Since Disburse'!$BM:$BM,'[1]III. Quarters Since Disburse'!$AN:$AN,'Report June'!$AY573,'[1]III. Quarters Since Disburse'!$AO:$AO,'Report June'!BS$570)</f>
        <v>#VALUE!</v>
      </c>
      <c r="BT573" s="43" t="e">
        <f>SUMIFS('[1]III. Quarters Since Disburse'!$BM:$BM,'[1]III. Quarters Since Disburse'!$AN:$AN,'Report June'!$AY573,'[1]III. Quarters Since Disburse'!$AO:$AO,'Report June'!BT$570)</f>
        <v>#VALUE!</v>
      </c>
      <c r="BU573" s="43" t="e">
        <f>SUMIFS('[1]III. Quarters Since Disburse'!$BM:$BM,'[1]III. Quarters Since Disburse'!$AN:$AN,'Report June'!$AY573,'[1]III. Quarters Since Disburse'!$AO:$AO,'Report June'!BU$570)</f>
        <v>#VALUE!</v>
      </c>
      <c r="BV573" s="43" t="e">
        <f>SUMIFS('[1]III. Quarters Since Disburse'!$BM:$BM,'[1]III. Quarters Since Disburse'!$AN:$AN,'Report June'!$AY573,'[1]III. Quarters Since Disburse'!$AO:$AO,'Report June'!BV$570)</f>
        <v>#VALUE!</v>
      </c>
      <c r="BW573" s="43" t="e">
        <f>SUMIFS('[1]III. Quarters Since Disburse'!$BM:$BM,'[1]III. Quarters Since Disburse'!$AN:$AN,'Report June'!$AY573,'[1]III. Quarters Since Disburse'!$AO:$AO,'Report June'!BW$570)</f>
        <v>#VALUE!</v>
      </c>
      <c r="BX573" s="43" t="e">
        <f>SUMIFS('[1]III. Quarters Since Disburse'!$BM:$BM,'[1]III. Quarters Since Disburse'!$AN:$AN,'Report June'!$AY573,'[1]III. Quarters Since Disburse'!$AO:$AO,'Report June'!BX$570)</f>
        <v>#VALUE!</v>
      </c>
      <c r="BY573" s="43" t="e">
        <f>SUMIFS('[1]III. Quarters Since Disburse'!$BM:$BM,'[1]III. Quarters Since Disburse'!$AN:$AN,'Report June'!$AY573,'[1]III. Quarters Since Disburse'!$AO:$AO,'Report June'!BY$570)</f>
        <v>#VALUE!</v>
      </c>
      <c r="BZ573" s="43"/>
      <c r="CA573" s="43"/>
      <c r="CB573" s="43"/>
      <c r="CC573" s="43"/>
      <c r="CD573" s="43"/>
      <c r="CE573" s="43"/>
      <c r="CF573" s="43"/>
      <c r="CG573" s="43"/>
      <c r="CH573" s="53"/>
      <c r="CI573" s="53"/>
      <c r="CJ573" s="53"/>
      <c r="CK573" s="47"/>
      <c r="CL573" s="47"/>
      <c r="CM573" s="47"/>
      <c r="CN573" s="47"/>
      <c r="CO573" s="47"/>
      <c r="CP573" s="47"/>
      <c r="CQ573" s="47"/>
      <c r="CR573" s="47"/>
      <c r="CS573" s="47"/>
      <c r="CT573" s="47"/>
      <c r="CU573" s="47"/>
      <c r="CV573" s="47"/>
      <c r="CW573" s="47"/>
      <c r="CX573" s="47"/>
      <c r="CY573" s="47"/>
      <c r="CZ573" s="47"/>
      <c r="DA573" s="47"/>
      <c r="DB573" s="47"/>
      <c r="DC573" s="47"/>
      <c r="DD573" s="47"/>
      <c r="DE573" s="47"/>
      <c r="DF573" s="47"/>
      <c r="DG573" s="47"/>
      <c r="DH573" s="47"/>
      <c r="DI573" s="47"/>
      <c r="DJ573" s="47"/>
      <c r="DK573" s="47"/>
      <c r="DL573" s="47"/>
      <c r="DM573" s="47"/>
      <c r="DN573" s="47"/>
      <c r="DO573" s="47"/>
      <c r="DP573" s="47"/>
      <c r="DQ573" s="47"/>
      <c r="DR573" s="47"/>
      <c r="DS573" s="47"/>
      <c r="DT573" s="47"/>
      <c r="DU573" s="47"/>
      <c r="DV573" s="47"/>
      <c r="DW573" s="47"/>
      <c r="DX573" s="47"/>
      <c r="DY573" s="47"/>
      <c r="DZ573" s="47"/>
      <c r="EA573" s="47"/>
      <c r="EB573" s="47"/>
      <c r="EC573" s="47"/>
      <c r="ED573" s="47"/>
      <c r="EE573" s="47"/>
      <c r="EF573" s="47"/>
      <c r="EG573" s="47"/>
      <c r="EH573" s="47"/>
      <c r="EI573" s="47"/>
      <c r="EJ573" s="47"/>
      <c r="EK573" s="47"/>
      <c r="EL573" s="47"/>
      <c r="EM573" s="47"/>
      <c r="EN573" s="47"/>
      <c r="EO573" s="47"/>
      <c r="EP573" s="47"/>
      <c r="EQ573" s="47"/>
      <c r="ER573" s="47"/>
      <c r="ES573" s="47"/>
      <c r="ET573" s="47"/>
      <c r="EU573" s="47"/>
      <c r="EV573" s="47"/>
      <c r="EW573" s="47"/>
      <c r="EX573" s="47"/>
      <c r="EY573" s="47"/>
      <c r="EZ573" s="47"/>
    </row>
    <row r="574" spans="1:156" ht="15" customHeight="1">
      <c r="A574" s="44"/>
      <c r="B574" s="44"/>
      <c r="C574" s="44"/>
      <c r="D574" s="44"/>
      <c r="E574" s="44"/>
      <c r="F574" s="44"/>
      <c r="G574" s="44"/>
      <c r="H574" s="44"/>
      <c r="I574" s="44"/>
      <c r="J574" s="44"/>
      <c r="K574" s="44"/>
      <c r="L574" s="44"/>
      <c r="M574" s="44"/>
      <c r="N574" s="44"/>
      <c r="O574" s="44"/>
      <c r="P574" s="44"/>
      <c r="Q574" s="44"/>
      <c r="R574" s="44"/>
      <c r="S574" s="44"/>
      <c r="T574" s="44"/>
      <c r="U574" s="44"/>
      <c r="V574" s="44"/>
      <c r="W574" s="44"/>
      <c r="X574" s="44"/>
      <c r="Y574" s="44"/>
      <c r="Z574" s="44"/>
      <c r="AA574" s="44"/>
      <c r="AB574" s="44"/>
      <c r="AC574" s="44"/>
      <c r="AD574" s="44"/>
      <c r="AE574" s="44"/>
      <c r="AF574" s="44"/>
      <c r="AG574" s="44"/>
      <c r="AH574" s="44"/>
      <c r="AI574" s="44"/>
      <c r="AJ574" s="44"/>
      <c r="AK574" s="44"/>
      <c r="AL574" s="44"/>
      <c r="AM574" s="44"/>
      <c r="AN574" s="44"/>
      <c r="AO574" s="44"/>
      <c r="AP574" s="44"/>
      <c r="AQ574" s="44"/>
      <c r="AR574" s="44"/>
      <c r="AS574" s="44"/>
      <c r="AT574" s="44"/>
      <c r="AU574" s="44"/>
      <c r="AV574" s="44"/>
      <c r="AY574" s="48">
        <v>2019</v>
      </c>
      <c r="AZ574" s="43" t="e">
        <f>SUMIFS('[1]III. Quarters Since Disburse'!$BM:$BM,'[1]III. Quarters Since Disburse'!$AN:$AN,'Report June'!$AY574,'[1]III. Quarters Since Disburse'!$AO:$AO,'Report June'!AZ$570)</f>
        <v>#VALUE!</v>
      </c>
      <c r="BA574" s="43" t="e">
        <f>SUMIFS('[1]III. Quarters Since Disburse'!$BM:$BM,'[1]III. Quarters Since Disburse'!$AN:$AN,'Report June'!$AY574,'[1]III. Quarters Since Disburse'!$AO:$AO,'Report June'!BA$570)</f>
        <v>#VALUE!</v>
      </c>
      <c r="BB574" s="43" t="e">
        <f>SUMIFS('[1]III. Quarters Since Disburse'!$BM:$BM,'[1]III. Quarters Since Disburse'!$AN:$AN,'Report June'!$AY574,'[1]III. Quarters Since Disburse'!$AO:$AO,'Report June'!BB$570)</f>
        <v>#VALUE!</v>
      </c>
      <c r="BC574" s="43" t="e">
        <f>SUMIFS('[1]III. Quarters Since Disburse'!$BM:$BM,'[1]III. Quarters Since Disburse'!$AN:$AN,'Report June'!$AY574,'[1]III. Quarters Since Disburse'!$AO:$AO,'Report June'!BC$570)</f>
        <v>#VALUE!</v>
      </c>
      <c r="BD574" s="43" t="e">
        <f>SUMIFS('[1]III. Quarters Since Disburse'!$BM:$BM,'[1]III. Quarters Since Disburse'!$AN:$AN,'Report June'!$AY574,'[1]III. Quarters Since Disburse'!$AO:$AO,'Report June'!BD$570)</f>
        <v>#VALUE!</v>
      </c>
      <c r="BE574" s="43" t="e">
        <f>SUMIFS('[1]III. Quarters Since Disburse'!$BM:$BM,'[1]III. Quarters Since Disburse'!$AN:$AN,'Report June'!$AY574,'[1]III. Quarters Since Disburse'!$AO:$AO,'Report June'!BE$570)</f>
        <v>#VALUE!</v>
      </c>
      <c r="BF574" s="43" t="e">
        <f>SUMIFS('[1]III. Quarters Since Disburse'!$BM:$BM,'[1]III. Quarters Since Disburse'!$AN:$AN,'Report June'!$AY574,'[1]III. Quarters Since Disburse'!$AO:$AO,'Report June'!BF$570)</f>
        <v>#VALUE!</v>
      </c>
      <c r="BG574" s="43" t="e">
        <f>SUMIFS('[1]III. Quarters Since Disburse'!$BM:$BM,'[1]III. Quarters Since Disburse'!$AN:$AN,'Report June'!$AY574,'[1]III. Quarters Since Disburse'!$AO:$AO,'Report June'!BG$570)</f>
        <v>#VALUE!</v>
      </c>
      <c r="BH574" s="43" t="e">
        <f>SUMIFS('[1]III. Quarters Since Disburse'!$BM:$BM,'[1]III. Quarters Since Disburse'!$AN:$AN,'Report June'!$AY574,'[1]III. Quarters Since Disburse'!$AO:$AO,'Report June'!BH$570)</f>
        <v>#VALUE!</v>
      </c>
      <c r="BI574" s="43" t="e">
        <f>SUMIFS('[1]III. Quarters Since Disburse'!$BM:$BM,'[1]III. Quarters Since Disburse'!$AN:$AN,'Report June'!$AY574,'[1]III. Quarters Since Disburse'!$AO:$AO,'Report June'!BI$570)</f>
        <v>#VALUE!</v>
      </c>
      <c r="BJ574" s="43" t="e">
        <f>SUMIFS('[1]III. Quarters Since Disburse'!$BM:$BM,'[1]III. Quarters Since Disburse'!$AN:$AN,'Report June'!$AY574,'[1]III. Quarters Since Disburse'!$AO:$AO,'Report June'!BJ$570)</f>
        <v>#VALUE!</v>
      </c>
      <c r="BK574" s="43" t="e">
        <f>SUMIFS('[1]III. Quarters Since Disburse'!$BM:$BM,'[1]III. Quarters Since Disburse'!$AN:$AN,'Report June'!$AY574,'[1]III. Quarters Since Disburse'!$AO:$AO,'Report June'!BK$570)</f>
        <v>#VALUE!</v>
      </c>
      <c r="BL574" s="43" t="e">
        <f>SUMIFS('[1]III. Quarters Since Disburse'!$BM:$BM,'[1]III. Quarters Since Disburse'!$AN:$AN,'Report June'!$AY574,'[1]III. Quarters Since Disburse'!$AO:$AO,'Report June'!BL$570)</f>
        <v>#VALUE!</v>
      </c>
      <c r="BM574" s="43" t="e">
        <f>SUMIFS('[1]III. Quarters Since Disburse'!$BM:$BM,'[1]III. Quarters Since Disburse'!$AN:$AN,'Report June'!$AY574,'[1]III. Quarters Since Disburse'!$AO:$AO,'Report June'!BM$570)</f>
        <v>#VALUE!</v>
      </c>
      <c r="BN574" s="43" t="e">
        <f>SUMIFS('[1]III. Quarters Since Disburse'!$BM:$BM,'[1]III. Quarters Since Disburse'!$AN:$AN,'Report June'!$AY574,'[1]III. Quarters Since Disburse'!$AO:$AO,'Report June'!BN$570)</f>
        <v>#VALUE!</v>
      </c>
      <c r="BO574" s="43" t="e">
        <f>SUMIFS('[1]III. Quarters Since Disburse'!$BM:$BM,'[1]III. Quarters Since Disburse'!$AN:$AN,'Report June'!$AY574,'[1]III. Quarters Since Disburse'!$AO:$AO,'Report June'!BO$570)</f>
        <v>#VALUE!</v>
      </c>
      <c r="BP574" s="43" t="e">
        <f>SUMIFS('[1]III. Quarters Since Disburse'!$BM:$BM,'[1]III. Quarters Since Disburse'!$AN:$AN,'Report June'!$AY574,'[1]III. Quarters Since Disburse'!$AO:$AO,'Report June'!BP$570)</f>
        <v>#VALUE!</v>
      </c>
      <c r="BQ574" s="43" t="e">
        <f>SUMIFS('[1]III. Quarters Since Disburse'!$BM:$BM,'[1]III. Quarters Since Disburse'!$AN:$AN,'Report June'!$AY574,'[1]III. Quarters Since Disburse'!$AO:$AO,'Report June'!BQ$570)</f>
        <v>#VALUE!</v>
      </c>
      <c r="BR574" s="43" t="e">
        <f>SUMIFS('[1]III. Quarters Since Disburse'!$BM:$BM,'[1]III. Quarters Since Disburse'!$AN:$AN,'Report June'!$AY574,'[1]III. Quarters Since Disburse'!$AO:$AO,'Report June'!BR$570)</f>
        <v>#VALUE!</v>
      </c>
      <c r="BS574" s="43" t="e">
        <f>SUMIFS('[1]III. Quarters Since Disburse'!$BM:$BM,'[1]III. Quarters Since Disburse'!$AN:$AN,'Report June'!$AY574,'[1]III. Quarters Since Disburse'!$AO:$AO,'Report June'!BS$570)</f>
        <v>#VALUE!</v>
      </c>
      <c r="BT574" s="43" t="e">
        <f>SUMIFS('[1]III. Quarters Since Disburse'!$BM:$BM,'[1]III. Quarters Since Disburse'!$AN:$AN,'Report June'!$AY574,'[1]III. Quarters Since Disburse'!$AO:$AO,'Report June'!BT$570)</f>
        <v>#VALUE!</v>
      </c>
      <c r="BU574" s="43" t="e">
        <f>SUMIFS('[1]III. Quarters Since Disburse'!$BM:$BM,'[1]III. Quarters Since Disburse'!$AN:$AN,'Report June'!$AY574,'[1]III. Quarters Since Disburse'!$AO:$AO,'Report June'!BU$570)</f>
        <v>#VALUE!</v>
      </c>
      <c r="BV574" s="43"/>
      <c r="BW574" s="43"/>
      <c r="BX574" s="43"/>
      <c r="BY574" s="43"/>
      <c r="BZ574" s="43"/>
      <c r="CA574" s="43"/>
      <c r="CB574" s="43"/>
      <c r="CC574" s="43"/>
      <c r="CD574" s="43"/>
      <c r="CE574" s="43"/>
      <c r="CF574" s="43"/>
      <c r="CG574" s="43"/>
      <c r="CH574" s="52"/>
      <c r="CI574" s="52"/>
      <c r="CJ574" s="52"/>
      <c r="CK574" s="43"/>
      <c r="CL574" s="43"/>
      <c r="CM574" s="43"/>
      <c r="CN574" s="43"/>
      <c r="CO574" s="43"/>
      <c r="CP574" s="43"/>
      <c r="CQ574" s="43"/>
      <c r="CR574" s="43"/>
      <c r="CS574" s="43"/>
      <c r="CT574" s="43"/>
      <c r="CU574" s="43"/>
      <c r="CV574" s="43"/>
      <c r="CW574" s="43"/>
      <c r="CX574" s="43"/>
      <c r="CY574" s="43"/>
      <c r="CZ574" s="43"/>
      <c r="DA574" s="43"/>
      <c r="DB574" s="43"/>
      <c r="DC574" s="43"/>
      <c r="DD574" s="43"/>
      <c r="DE574" s="43"/>
      <c r="DF574" s="43"/>
      <c r="DG574" s="43"/>
      <c r="DH574" s="43"/>
      <c r="DI574" s="43"/>
      <c r="DJ574" s="43"/>
      <c r="DK574" s="43"/>
      <c r="DL574" s="43"/>
      <c r="DM574" s="43"/>
      <c r="DN574" s="43"/>
      <c r="DO574" s="43"/>
      <c r="DP574" s="43"/>
      <c r="DQ574" s="43"/>
      <c r="DR574" s="43"/>
      <c r="DS574" s="43"/>
      <c r="DT574" s="43"/>
      <c r="DU574" s="43"/>
      <c r="DV574" s="43"/>
      <c r="DW574" s="43"/>
      <c r="DX574" s="43"/>
      <c r="DY574" s="43"/>
      <c r="DZ574" s="43"/>
      <c r="EA574" s="43"/>
      <c r="EB574" s="43"/>
      <c r="EC574" s="43"/>
      <c r="ED574" s="43"/>
      <c r="EE574" s="43"/>
      <c r="EF574" s="43"/>
      <c r="EG574" s="43"/>
      <c r="EH574" s="43"/>
      <c r="EI574" s="43"/>
      <c r="EJ574" s="43"/>
      <c r="EK574" s="43"/>
      <c r="EL574" s="43"/>
      <c r="EM574" s="43"/>
      <c r="EN574" s="43"/>
      <c r="EO574" s="43"/>
      <c r="EP574" s="43"/>
      <c r="EQ574" s="43"/>
      <c r="ER574" s="43"/>
      <c r="ES574" s="43"/>
      <c r="ET574" s="43"/>
      <c r="EU574" s="43"/>
      <c r="EV574" s="43"/>
      <c r="EW574" s="43"/>
      <c r="EX574" s="43"/>
      <c r="EY574" s="43"/>
      <c r="EZ574" s="43"/>
    </row>
    <row r="575" spans="1:156" ht="15" customHeight="1">
      <c r="A575" s="44"/>
      <c r="B575" s="44"/>
      <c r="C575" s="44"/>
      <c r="D575" s="44"/>
      <c r="E575" s="44"/>
      <c r="F575" s="44"/>
      <c r="G575" s="44"/>
      <c r="H575" s="44"/>
      <c r="I575" s="44"/>
      <c r="J575" s="44"/>
      <c r="K575" s="44"/>
      <c r="L575" s="44"/>
      <c r="M575" s="44"/>
      <c r="N575" s="44"/>
      <c r="O575" s="44"/>
      <c r="P575" s="44"/>
      <c r="Q575" s="44"/>
      <c r="R575" s="44"/>
      <c r="S575" s="44"/>
      <c r="T575" s="44"/>
      <c r="U575" s="44"/>
      <c r="V575" s="44"/>
      <c r="W575" s="44"/>
      <c r="X575" s="44"/>
      <c r="Y575" s="44"/>
      <c r="Z575" s="44"/>
      <c r="AA575" s="44"/>
      <c r="AB575" s="44"/>
      <c r="AC575" s="44"/>
      <c r="AD575" s="44"/>
      <c r="AE575" s="44"/>
      <c r="AF575" s="44"/>
      <c r="AG575" s="44"/>
      <c r="AH575" s="44"/>
      <c r="AI575" s="44"/>
      <c r="AJ575" s="44"/>
      <c r="AK575" s="44"/>
      <c r="AL575" s="44"/>
      <c r="AM575" s="44"/>
      <c r="AN575" s="44"/>
      <c r="AO575" s="44"/>
      <c r="AP575" s="44"/>
      <c r="AQ575" s="44"/>
      <c r="AR575" s="44"/>
      <c r="AS575" s="44"/>
      <c r="AT575" s="44"/>
      <c r="AU575" s="44"/>
      <c r="AV575" s="44"/>
      <c r="AY575" s="48">
        <v>2020</v>
      </c>
      <c r="AZ575" s="43" t="e">
        <f>SUMIFS('[1]III. Quarters Since Disburse'!$BM:$BM,'[1]III. Quarters Since Disburse'!$AN:$AN,'Report June'!$AY575,'[1]III. Quarters Since Disburse'!$AO:$AO,'Report June'!AZ$570)</f>
        <v>#VALUE!</v>
      </c>
      <c r="BA575" s="43" t="e">
        <f>SUMIFS('[1]III. Quarters Since Disburse'!$BM:$BM,'[1]III. Quarters Since Disburse'!$AN:$AN,'Report June'!$AY575,'[1]III. Quarters Since Disburse'!$AO:$AO,'Report June'!BA$570)</f>
        <v>#VALUE!</v>
      </c>
      <c r="BB575" s="43" t="e">
        <f>SUMIFS('[1]III. Quarters Since Disburse'!$BM:$BM,'[1]III. Quarters Since Disburse'!$AN:$AN,'Report June'!$AY575,'[1]III. Quarters Since Disburse'!$AO:$AO,'Report June'!BB$570)</f>
        <v>#VALUE!</v>
      </c>
      <c r="BC575" s="43" t="e">
        <f>SUMIFS('[1]III. Quarters Since Disburse'!$BM:$BM,'[1]III. Quarters Since Disburse'!$AN:$AN,'Report June'!$AY575,'[1]III. Quarters Since Disburse'!$AO:$AO,'Report June'!BC$570)</f>
        <v>#VALUE!</v>
      </c>
      <c r="BD575" s="43" t="e">
        <f>SUMIFS('[1]III. Quarters Since Disburse'!$BM:$BM,'[1]III. Quarters Since Disburse'!$AN:$AN,'Report June'!$AY575,'[1]III. Quarters Since Disburse'!$AO:$AO,'Report June'!BD$570)</f>
        <v>#VALUE!</v>
      </c>
      <c r="BE575" s="43" t="e">
        <f>SUMIFS('[1]III. Quarters Since Disburse'!$BM:$BM,'[1]III. Quarters Since Disburse'!$AN:$AN,'Report June'!$AY575,'[1]III. Quarters Since Disburse'!$AO:$AO,'Report June'!BE$570)</f>
        <v>#VALUE!</v>
      </c>
      <c r="BF575" s="43" t="e">
        <f>SUMIFS('[1]III. Quarters Since Disburse'!$BM:$BM,'[1]III. Quarters Since Disburse'!$AN:$AN,'Report June'!$AY575,'[1]III. Quarters Since Disburse'!$AO:$AO,'Report June'!BF$570)</f>
        <v>#VALUE!</v>
      </c>
      <c r="BG575" s="43" t="e">
        <f>SUMIFS('[1]III. Quarters Since Disburse'!$BM:$BM,'[1]III. Quarters Since Disburse'!$AN:$AN,'Report June'!$AY575,'[1]III. Quarters Since Disburse'!$AO:$AO,'Report June'!BG$570)</f>
        <v>#VALUE!</v>
      </c>
      <c r="BH575" s="43" t="e">
        <f>SUMIFS('[1]III. Quarters Since Disburse'!$BM:$BM,'[1]III. Quarters Since Disburse'!$AN:$AN,'Report June'!$AY575,'[1]III. Quarters Since Disburse'!$AO:$AO,'Report June'!BH$570)</f>
        <v>#VALUE!</v>
      </c>
      <c r="BI575" s="43" t="e">
        <f>SUMIFS('[1]III. Quarters Since Disburse'!$BM:$BM,'[1]III. Quarters Since Disburse'!$AN:$AN,'Report June'!$AY575,'[1]III. Quarters Since Disburse'!$AO:$AO,'Report June'!BI$570)</f>
        <v>#VALUE!</v>
      </c>
      <c r="BJ575" s="43" t="e">
        <f>SUMIFS('[1]III. Quarters Since Disburse'!$BM:$BM,'[1]III. Quarters Since Disburse'!$AN:$AN,'Report June'!$AY575,'[1]III. Quarters Since Disburse'!$AO:$AO,'Report June'!BJ$570)</f>
        <v>#VALUE!</v>
      </c>
      <c r="BK575" s="43" t="e">
        <f>SUMIFS('[1]III. Quarters Since Disburse'!$BM:$BM,'[1]III. Quarters Since Disburse'!$AN:$AN,'Report June'!$AY575,'[1]III. Quarters Since Disburse'!$AO:$AO,'Report June'!BK$570)</f>
        <v>#VALUE!</v>
      </c>
      <c r="BL575" s="43" t="e">
        <f>SUMIFS('[1]III. Quarters Since Disburse'!$BM:$BM,'[1]III. Quarters Since Disburse'!$AN:$AN,'Report June'!$AY575,'[1]III. Quarters Since Disburse'!$AO:$AO,'Report June'!BL$570)</f>
        <v>#VALUE!</v>
      </c>
      <c r="BM575" s="43" t="e">
        <f>SUMIFS('[1]III. Quarters Since Disburse'!$BM:$BM,'[1]III. Quarters Since Disburse'!$AN:$AN,'Report June'!$AY575,'[1]III. Quarters Since Disburse'!$AO:$AO,'Report June'!BM$570)</f>
        <v>#VALUE!</v>
      </c>
      <c r="BN575" s="43" t="e">
        <f>SUMIFS('[1]III. Quarters Since Disburse'!$BM:$BM,'[1]III. Quarters Since Disburse'!$AN:$AN,'Report June'!$AY575,'[1]III. Quarters Since Disburse'!$AO:$AO,'Report June'!BN$570)</f>
        <v>#VALUE!</v>
      </c>
      <c r="BO575" s="43" t="e">
        <f>SUMIFS('[1]III. Quarters Since Disburse'!$BM:$BM,'[1]III. Quarters Since Disburse'!$AN:$AN,'Report June'!$AY575,'[1]III. Quarters Since Disburse'!$AO:$AO,'Report June'!BO$570)</f>
        <v>#VALUE!</v>
      </c>
      <c r="BP575" s="43" t="e">
        <f>SUMIFS('[1]III. Quarters Since Disburse'!$BM:$BM,'[1]III. Quarters Since Disburse'!$AN:$AN,'Report June'!$AY575,'[1]III. Quarters Since Disburse'!$AO:$AO,'Report June'!BP$570)</f>
        <v>#VALUE!</v>
      </c>
      <c r="BQ575" s="43" t="e">
        <f>SUMIFS('[1]III. Quarters Since Disburse'!$BM:$BM,'[1]III. Quarters Since Disburse'!$AN:$AN,'Report June'!$AY575,'[1]III. Quarters Since Disburse'!$AO:$AO,'Report June'!BQ$570)</f>
        <v>#VALUE!</v>
      </c>
      <c r="BR575" s="43"/>
      <c r="BS575" s="43"/>
      <c r="BT575" s="43"/>
      <c r="BU575" s="43"/>
      <c r="BV575" s="43"/>
      <c r="BW575" s="43"/>
      <c r="BX575" s="43"/>
      <c r="BY575" s="43"/>
      <c r="BZ575" s="43"/>
      <c r="CA575" s="43"/>
      <c r="CB575" s="43"/>
      <c r="CC575" s="43"/>
      <c r="CD575" s="43"/>
      <c r="CE575" s="43"/>
      <c r="CF575" s="43"/>
      <c r="CG575" s="43"/>
      <c r="CH575" s="43"/>
      <c r="CI575" s="43"/>
      <c r="CJ575" s="43"/>
      <c r="CK575" s="43"/>
      <c r="CL575" s="43"/>
      <c r="CM575" s="43"/>
      <c r="CN575" s="43"/>
      <c r="CO575" s="43"/>
      <c r="CP575" s="43"/>
      <c r="CQ575" s="43"/>
      <c r="CR575" s="43"/>
      <c r="CS575" s="43"/>
      <c r="CT575" s="43"/>
      <c r="CU575" s="43"/>
      <c r="CV575" s="43"/>
      <c r="CW575" s="43"/>
      <c r="CX575" s="43"/>
      <c r="CY575" s="43"/>
      <c r="CZ575" s="43"/>
      <c r="DA575" s="43"/>
      <c r="DB575" s="43"/>
      <c r="DC575" s="43"/>
      <c r="DD575" s="43"/>
      <c r="DE575" s="43"/>
      <c r="DF575" s="43"/>
      <c r="DG575" s="43"/>
      <c r="DH575" s="43"/>
      <c r="DI575" s="43"/>
      <c r="DJ575" s="43"/>
      <c r="DK575" s="43"/>
      <c r="DL575" s="43"/>
      <c r="DM575" s="43"/>
      <c r="DN575" s="43"/>
      <c r="DO575" s="43"/>
      <c r="DP575" s="43"/>
      <c r="DQ575" s="43"/>
      <c r="DR575" s="43"/>
      <c r="DS575" s="43"/>
      <c r="DT575" s="43"/>
      <c r="DU575" s="43"/>
      <c r="DV575" s="43"/>
      <c r="DW575" s="43"/>
      <c r="DX575" s="43"/>
      <c r="DY575" s="43"/>
      <c r="DZ575" s="43"/>
      <c r="EA575" s="43"/>
      <c r="EB575" s="43"/>
      <c r="EC575" s="43"/>
      <c r="ED575" s="43"/>
      <c r="EE575" s="43"/>
      <c r="EF575" s="43"/>
      <c r="EG575" s="43"/>
      <c r="EH575" s="43"/>
      <c r="EI575" s="43"/>
      <c r="EJ575" s="43"/>
      <c r="EK575" s="43"/>
      <c r="EL575" s="43"/>
      <c r="EM575" s="43"/>
      <c r="EN575" s="43"/>
      <c r="EO575" s="43"/>
      <c r="EP575" s="43"/>
      <c r="EQ575" s="43"/>
      <c r="ER575" s="43"/>
      <c r="ES575" s="43"/>
      <c r="ET575" s="43"/>
      <c r="EU575" s="43"/>
      <c r="EV575" s="43"/>
      <c r="EW575" s="43"/>
      <c r="EX575" s="43"/>
      <c r="EY575" s="43"/>
      <c r="EZ575" s="43"/>
    </row>
    <row r="576" spans="1:156" ht="15" customHeight="1">
      <c r="A576" s="44"/>
      <c r="B576" s="44"/>
      <c r="C576" s="44"/>
      <c r="D576" s="44"/>
      <c r="E576" s="44"/>
      <c r="F576" s="44"/>
      <c r="G576" s="44"/>
      <c r="H576" s="44"/>
      <c r="I576" s="44"/>
      <c r="J576" s="44"/>
      <c r="K576" s="44"/>
      <c r="L576" s="44"/>
      <c r="M576" s="44"/>
      <c r="N576" s="44"/>
      <c r="O576" s="44"/>
      <c r="P576" s="44"/>
      <c r="Q576" s="44"/>
      <c r="R576" s="44"/>
      <c r="S576" s="44"/>
      <c r="T576" s="44"/>
      <c r="U576" s="44"/>
      <c r="V576" s="44"/>
      <c r="W576" s="44"/>
      <c r="X576" s="44"/>
      <c r="Y576" s="44"/>
      <c r="Z576" s="44"/>
      <c r="AA576" s="44"/>
      <c r="AB576" s="44"/>
      <c r="AC576" s="44"/>
      <c r="AD576" s="44"/>
      <c r="AE576" s="44"/>
      <c r="AF576" s="44"/>
      <c r="AG576" s="44"/>
      <c r="AH576" s="44"/>
      <c r="AI576" s="44"/>
      <c r="AJ576" s="44"/>
      <c r="AK576" s="44"/>
      <c r="AL576" s="44"/>
      <c r="AM576" s="44"/>
      <c r="AN576" s="44"/>
      <c r="AO576" s="44"/>
      <c r="AP576" s="44"/>
      <c r="AQ576" s="44"/>
      <c r="AR576" s="44"/>
      <c r="AS576" s="44"/>
      <c r="AT576" s="44"/>
      <c r="AU576" s="44"/>
      <c r="AV576" s="44"/>
      <c r="AY576" s="48">
        <v>2021</v>
      </c>
      <c r="AZ576" s="43" t="e">
        <f>SUMIFS('[1]III. Quarters Since Disburse'!$BM:$BM,'[1]III. Quarters Since Disburse'!$AN:$AN,'Report June'!$AY576,'[1]III. Quarters Since Disburse'!$AO:$AO,'Report June'!AZ$570)</f>
        <v>#VALUE!</v>
      </c>
      <c r="BA576" s="43" t="e">
        <f>SUMIFS('[1]III. Quarters Since Disburse'!$BM:$BM,'[1]III. Quarters Since Disburse'!$AN:$AN,'Report June'!$AY576,'[1]III. Quarters Since Disburse'!$AO:$AO,'Report June'!BA$570)</f>
        <v>#VALUE!</v>
      </c>
      <c r="BB576" s="43" t="e">
        <f>SUMIFS('[1]III. Quarters Since Disburse'!$BM:$BM,'[1]III. Quarters Since Disburse'!$AN:$AN,'Report June'!$AY576,'[1]III. Quarters Since Disburse'!$AO:$AO,'Report June'!BB$570)</f>
        <v>#VALUE!</v>
      </c>
      <c r="BC576" s="43" t="e">
        <f>SUMIFS('[1]III. Quarters Since Disburse'!$BM:$BM,'[1]III. Quarters Since Disburse'!$AN:$AN,'Report June'!$AY576,'[1]III. Quarters Since Disburse'!$AO:$AO,'Report June'!BC$570)</f>
        <v>#VALUE!</v>
      </c>
      <c r="BD576" s="43" t="e">
        <f>SUMIFS('[1]III. Quarters Since Disburse'!$BM:$BM,'[1]III. Quarters Since Disburse'!$AN:$AN,'Report June'!$AY576,'[1]III. Quarters Since Disburse'!$AO:$AO,'Report June'!BD$570)</f>
        <v>#VALUE!</v>
      </c>
      <c r="BE576" s="43" t="e">
        <f>SUMIFS('[1]III. Quarters Since Disburse'!$BM:$BM,'[1]III. Quarters Since Disburse'!$AN:$AN,'Report June'!$AY576,'[1]III. Quarters Since Disburse'!$AO:$AO,'Report June'!BE$570)</f>
        <v>#VALUE!</v>
      </c>
      <c r="BF576" s="43" t="e">
        <f>SUMIFS('[1]III. Quarters Since Disburse'!$BM:$BM,'[1]III. Quarters Since Disburse'!$AN:$AN,'Report June'!$AY576,'[1]III. Quarters Since Disburse'!$AO:$AO,'Report June'!BF$570)</f>
        <v>#VALUE!</v>
      </c>
      <c r="BG576" s="43" t="e">
        <f>SUMIFS('[1]III. Quarters Since Disburse'!$BM:$BM,'[1]III. Quarters Since Disburse'!$AN:$AN,'Report June'!$AY576,'[1]III. Quarters Since Disburse'!$AO:$AO,'Report June'!BG$570)</f>
        <v>#VALUE!</v>
      </c>
      <c r="BH576" s="43" t="e">
        <f>SUMIFS('[1]III. Quarters Since Disburse'!$BM:$BM,'[1]III. Quarters Since Disburse'!$AN:$AN,'Report June'!$AY576,'[1]III. Quarters Since Disburse'!$AO:$AO,'Report June'!BH$570)</f>
        <v>#VALUE!</v>
      </c>
      <c r="BI576" s="43" t="e">
        <f>SUMIFS('[1]III. Quarters Since Disburse'!$BM:$BM,'[1]III. Quarters Since Disburse'!$AN:$AN,'Report June'!$AY576,'[1]III. Quarters Since Disburse'!$AO:$AO,'Report June'!BI$570)</f>
        <v>#VALUE!</v>
      </c>
      <c r="BJ576" s="43" t="e">
        <f>SUMIFS('[1]III. Quarters Since Disburse'!$BM:$BM,'[1]III. Quarters Since Disburse'!$AN:$AN,'Report June'!$AY576,'[1]III. Quarters Since Disburse'!$AO:$AO,'Report June'!BJ$570)</f>
        <v>#VALUE!</v>
      </c>
      <c r="BK576" s="43" t="e">
        <f>SUMIFS('[1]III. Quarters Since Disburse'!$BM:$BM,'[1]III. Quarters Since Disburse'!$AN:$AN,'Report June'!$AY576,'[1]III. Quarters Since Disburse'!$AO:$AO,'Report June'!BK$570)</f>
        <v>#VALUE!</v>
      </c>
      <c r="BL576" s="43" t="e">
        <f>SUMIFS('[1]III. Quarters Since Disburse'!$BM:$BM,'[1]III. Quarters Since Disburse'!$AN:$AN,'Report June'!$AY576,'[1]III. Quarters Since Disburse'!$AO:$AO,'Report June'!BL$570)</f>
        <v>#VALUE!</v>
      </c>
      <c r="BM576" s="43" t="e">
        <f>SUMIFS('[1]III. Quarters Since Disburse'!$BM:$BM,'[1]III. Quarters Since Disburse'!$AN:$AN,'Report June'!$AY576,'[1]III. Quarters Since Disburse'!$AO:$AO,'Report June'!BM$570)</f>
        <v>#VALUE!</v>
      </c>
      <c r="BN576" s="43"/>
      <c r="BO576" s="43"/>
      <c r="BP576" s="43"/>
      <c r="BQ576" s="43"/>
      <c r="BR576" s="43"/>
      <c r="BS576" s="43"/>
      <c r="BT576" s="43"/>
      <c r="BU576" s="43"/>
      <c r="BV576" s="43"/>
      <c r="BW576" s="43"/>
      <c r="BX576" s="43"/>
      <c r="BY576" s="43"/>
      <c r="BZ576" s="43"/>
      <c r="CA576" s="43"/>
      <c r="CB576" s="43"/>
      <c r="CC576" s="43"/>
      <c r="CD576" s="43"/>
      <c r="CE576" s="43"/>
      <c r="CF576" s="43"/>
      <c r="CG576" s="43"/>
      <c r="CH576" s="43"/>
      <c r="CI576" s="43"/>
      <c r="CJ576" s="43"/>
      <c r="CK576" s="43"/>
      <c r="CL576" s="43"/>
      <c r="CM576" s="43"/>
      <c r="CN576" s="43"/>
      <c r="CO576" s="43"/>
      <c r="CP576" s="43"/>
      <c r="CQ576" s="43"/>
      <c r="CR576" s="43"/>
      <c r="CS576" s="43"/>
      <c r="CT576" s="43"/>
      <c r="CU576" s="43"/>
      <c r="CV576" s="43"/>
      <c r="CW576" s="43"/>
      <c r="CX576" s="43"/>
      <c r="CY576" s="43"/>
      <c r="CZ576" s="43"/>
      <c r="DA576" s="43"/>
      <c r="DB576" s="43"/>
      <c r="DC576" s="43"/>
      <c r="DD576" s="43"/>
      <c r="DE576" s="43"/>
      <c r="DF576" s="43"/>
      <c r="DG576" s="43"/>
      <c r="DH576" s="43"/>
      <c r="DI576" s="43"/>
      <c r="DJ576" s="43"/>
      <c r="DK576" s="43"/>
      <c r="DL576" s="43"/>
      <c r="DM576" s="43"/>
      <c r="DN576" s="43"/>
      <c r="DO576" s="43"/>
      <c r="DP576" s="43"/>
      <c r="DQ576" s="43"/>
      <c r="DR576" s="43"/>
      <c r="DS576" s="43"/>
      <c r="DT576" s="43"/>
      <c r="DU576" s="43"/>
      <c r="DV576" s="43"/>
      <c r="DW576" s="43"/>
      <c r="DX576" s="43"/>
      <c r="DY576" s="43"/>
      <c r="DZ576" s="43"/>
      <c r="EA576" s="43"/>
      <c r="EB576" s="43"/>
      <c r="EC576" s="43"/>
      <c r="ED576" s="43"/>
      <c r="EE576" s="43"/>
      <c r="EF576" s="43"/>
      <c r="EG576" s="43"/>
      <c r="EH576" s="43"/>
      <c r="EI576" s="43"/>
      <c r="EJ576" s="43"/>
      <c r="EK576" s="43"/>
      <c r="EL576" s="43"/>
      <c r="EM576" s="43"/>
      <c r="EN576" s="43"/>
      <c r="EO576" s="43"/>
      <c r="EP576" s="43"/>
      <c r="EQ576" s="43"/>
      <c r="ER576" s="43"/>
      <c r="ES576" s="43"/>
      <c r="ET576" s="43"/>
      <c r="EU576" s="43"/>
      <c r="EV576" s="43"/>
      <c r="EW576" s="43"/>
      <c r="EX576" s="43"/>
      <c r="EY576" s="43"/>
      <c r="EZ576" s="43"/>
    </row>
    <row r="577" spans="1:156" ht="15" customHeight="1">
      <c r="A577" s="44"/>
      <c r="B577" s="44"/>
      <c r="C577" s="44"/>
      <c r="D577" s="44"/>
      <c r="E577" s="44"/>
      <c r="F577" s="44"/>
      <c r="G577" s="44"/>
      <c r="H577" s="44"/>
      <c r="I577" s="44"/>
      <c r="J577" s="44"/>
      <c r="K577" s="44"/>
      <c r="L577" s="44"/>
      <c r="M577" s="44"/>
      <c r="N577" s="44"/>
      <c r="O577" s="44"/>
      <c r="P577" s="44"/>
      <c r="Q577" s="44"/>
      <c r="R577" s="44"/>
      <c r="S577" s="44"/>
      <c r="T577" s="44"/>
      <c r="U577" s="44"/>
      <c r="V577" s="44"/>
      <c r="W577" s="44"/>
      <c r="X577" s="44"/>
      <c r="Y577" s="44"/>
      <c r="Z577" s="44"/>
      <c r="AA577" s="44"/>
      <c r="AB577" s="44"/>
      <c r="AC577" s="44"/>
      <c r="AD577" s="44"/>
      <c r="AE577" s="44"/>
      <c r="AF577" s="44"/>
      <c r="AG577" s="44"/>
      <c r="AH577" s="44"/>
      <c r="AI577" s="44"/>
      <c r="AJ577" s="44"/>
      <c r="AK577" s="44"/>
      <c r="AL577" s="44"/>
      <c r="AM577" s="44"/>
      <c r="AN577" s="44"/>
      <c r="AO577" s="44"/>
      <c r="AP577" s="44"/>
      <c r="AQ577" s="44"/>
      <c r="AR577" s="44"/>
      <c r="AS577" s="44"/>
      <c r="AT577" s="44"/>
      <c r="AU577" s="44"/>
      <c r="AV577" s="44"/>
      <c r="AY577" s="48">
        <v>2022</v>
      </c>
      <c r="AZ577" s="43" t="e">
        <f>SUMIFS('[1]III. Quarters Since Disburse'!$BM:$BM,'[1]III. Quarters Since Disburse'!$AN:$AN,'Report June'!$AY577,'[1]III. Quarters Since Disburse'!$AO:$AO,'Report June'!AZ$570)</f>
        <v>#VALUE!</v>
      </c>
      <c r="BA577" s="43" t="e">
        <f>SUMIFS('[1]III. Quarters Since Disburse'!$BM:$BM,'[1]III. Quarters Since Disburse'!$AN:$AN,'Report June'!$AY577,'[1]III. Quarters Since Disburse'!$AO:$AO,'Report June'!BA$570)</f>
        <v>#VALUE!</v>
      </c>
      <c r="BB577" s="43" t="e">
        <f>SUMIFS('[1]III. Quarters Since Disburse'!$BM:$BM,'[1]III. Quarters Since Disburse'!$AN:$AN,'Report June'!$AY577,'[1]III. Quarters Since Disburse'!$AO:$AO,'Report June'!BB$570)</f>
        <v>#VALUE!</v>
      </c>
      <c r="BC577" s="43" t="e">
        <f>SUMIFS('[1]III. Quarters Since Disburse'!$BM:$BM,'[1]III. Quarters Since Disburse'!$AN:$AN,'Report June'!$AY577,'[1]III. Quarters Since Disburse'!$AO:$AO,'Report June'!BC$570)</f>
        <v>#VALUE!</v>
      </c>
      <c r="BD577" s="43" t="e">
        <f>SUMIFS('[1]III. Quarters Since Disburse'!$BM:$BM,'[1]III. Quarters Since Disburse'!$AN:$AN,'Report June'!$AY577,'[1]III. Quarters Since Disburse'!$AO:$AO,'Report June'!BD$570)</f>
        <v>#VALUE!</v>
      </c>
      <c r="BE577" s="43" t="e">
        <f>SUMIFS('[1]III. Quarters Since Disburse'!$BM:$BM,'[1]III. Quarters Since Disburse'!$AN:$AN,'Report June'!$AY577,'[1]III. Quarters Since Disburse'!$AO:$AO,'Report June'!BE$570)</f>
        <v>#VALUE!</v>
      </c>
      <c r="BF577" s="43" t="e">
        <f>SUMIFS('[1]III. Quarters Since Disburse'!$BM:$BM,'[1]III. Quarters Since Disburse'!$AN:$AN,'Report June'!$AY577,'[1]III. Quarters Since Disburse'!$AO:$AO,'Report June'!BF$570)</f>
        <v>#VALUE!</v>
      </c>
      <c r="BG577" s="43" t="e">
        <f>SUMIFS('[1]III. Quarters Since Disburse'!$BM:$BM,'[1]III. Quarters Since Disburse'!$AN:$AN,'Report June'!$AY577,'[1]III. Quarters Since Disburse'!$AO:$AO,'Report June'!BG$570)</f>
        <v>#VALUE!</v>
      </c>
      <c r="BH577" s="43" t="e">
        <f>SUMIFS('[1]III. Quarters Since Disburse'!$BM:$BM,'[1]III. Quarters Since Disburse'!$AN:$AN,'Report June'!$AY577,'[1]III. Quarters Since Disburse'!$AO:$AO,'Report June'!BH$570)</f>
        <v>#VALUE!</v>
      </c>
      <c r="BI577" s="43" t="e">
        <f>SUMIFS('[1]III. Quarters Since Disburse'!$BM:$BM,'[1]III. Quarters Since Disburse'!$AN:$AN,'Report June'!$AY577,'[1]III. Quarters Since Disburse'!$AO:$AO,'Report June'!BI$570)</f>
        <v>#VALUE!</v>
      </c>
      <c r="BJ577" s="43"/>
      <c r="BK577" s="43"/>
      <c r="BL577" s="43"/>
      <c r="BM577" s="43"/>
      <c r="BN577" s="43"/>
      <c r="BO577" s="43"/>
      <c r="BP577" s="43"/>
      <c r="BQ577" s="43"/>
      <c r="BR577" s="43"/>
      <c r="BS577" s="43"/>
      <c r="BT577" s="43"/>
      <c r="BU577" s="43"/>
      <c r="BV577" s="43"/>
      <c r="BW577" s="43"/>
      <c r="BX577" s="43"/>
      <c r="BY577" s="43"/>
      <c r="BZ577" s="43"/>
      <c r="CA577" s="43"/>
      <c r="CB577" s="43"/>
      <c r="CC577" s="43"/>
      <c r="CD577" s="43"/>
      <c r="CE577" s="43"/>
      <c r="CF577" s="43"/>
      <c r="CG577" s="43"/>
      <c r="CH577" s="43"/>
      <c r="CI577" s="43"/>
      <c r="CJ577" s="43"/>
      <c r="CK577" s="43"/>
      <c r="CL577" s="43"/>
      <c r="CM577" s="43"/>
      <c r="CN577" s="43"/>
      <c r="CO577" s="43"/>
      <c r="CP577" s="43"/>
      <c r="CQ577" s="43"/>
      <c r="CR577" s="43"/>
      <c r="CS577" s="43"/>
      <c r="CT577" s="43"/>
      <c r="CU577" s="43"/>
      <c r="CV577" s="43"/>
      <c r="CW577" s="43"/>
      <c r="CX577" s="43"/>
      <c r="CY577" s="43"/>
      <c r="CZ577" s="43"/>
      <c r="DA577" s="43"/>
      <c r="DB577" s="43"/>
      <c r="DC577" s="43"/>
      <c r="DD577" s="43"/>
      <c r="DE577" s="43"/>
      <c r="DF577" s="43"/>
      <c r="DG577" s="43"/>
      <c r="DH577" s="43"/>
      <c r="DI577" s="43"/>
      <c r="DJ577" s="43"/>
      <c r="DK577" s="43"/>
      <c r="DL577" s="43"/>
      <c r="DM577" s="43"/>
      <c r="DN577" s="43"/>
      <c r="DO577" s="43"/>
      <c r="DP577" s="43"/>
      <c r="DQ577" s="43"/>
      <c r="DR577" s="43"/>
      <c r="DS577" s="43"/>
      <c r="DT577" s="43"/>
      <c r="DU577" s="43"/>
      <c r="DV577" s="43"/>
      <c r="DW577" s="43"/>
      <c r="DX577" s="43"/>
      <c r="DY577" s="43"/>
      <c r="DZ577" s="43"/>
      <c r="EA577" s="43"/>
      <c r="EB577" s="43"/>
      <c r="EC577" s="43"/>
      <c r="ED577" s="43"/>
      <c r="EE577" s="43"/>
      <c r="EF577" s="43"/>
      <c r="EG577" s="43"/>
      <c r="EH577" s="43"/>
      <c r="EI577" s="43"/>
      <c r="EJ577" s="43"/>
      <c r="EK577" s="43"/>
      <c r="EL577" s="43"/>
      <c r="EM577" s="43"/>
      <c r="EN577" s="43"/>
      <c r="EO577" s="43"/>
      <c r="EP577" s="43"/>
      <c r="EQ577" s="43"/>
      <c r="ER577" s="43"/>
      <c r="ES577" s="43"/>
      <c r="ET577" s="43"/>
      <c r="EU577" s="43"/>
      <c r="EV577" s="43"/>
      <c r="EW577" s="43"/>
      <c r="EX577" s="43"/>
      <c r="EY577" s="43"/>
      <c r="EZ577" s="43"/>
    </row>
    <row r="578" spans="1:156" ht="15" customHeight="1">
      <c r="A578" s="44"/>
      <c r="B578" s="44"/>
      <c r="C578" s="44"/>
      <c r="D578" s="44"/>
      <c r="E578" s="44"/>
      <c r="F578" s="44"/>
      <c r="G578" s="44"/>
      <c r="H578" s="44"/>
      <c r="I578" s="44"/>
      <c r="J578" s="44"/>
      <c r="K578" s="44"/>
      <c r="L578" s="44"/>
      <c r="M578" s="44"/>
      <c r="N578" s="44"/>
      <c r="O578" s="44"/>
      <c r="P578" s="44"/>
      <c r="Q578" s="44"/>
      <c r="R578" s="44"/>
      <c r="S578" s="44"/>
      <c r="T578" s="44"/>
      <c r="U578" s="44"/>
      <c r="V578" s="44"/>
      <c r="W578" s="44"/>
      <c r="X578" s="44"/>
      <c r="Y578" s="44"/>
      <c r="Z578" s="44"/>
      <c r="AA578" s="44"/>
      <c r="AB578" s="44"/>
      <c r="AC578" s="44"/>
      <c r="AD578" s="44"/>
      <c r="AE578" s="44"/>
      <c r="AF578" s="44"/>
      <c r="AG578" s="44"/>
      <c r="AH578" s="44"/>
      <c r="AI578" s="44"/>
      <c r="AJ578" s="44"/>
      <c r="AK578" s="44"/>
      <c r="AL578" s="44"/>
      <c r="AM578" s="44"/>
      <c r="AN578" s="44"/>
      <c r="AO578" s="44"/>
      <c r="AP578" s="44"/>
      <c r="AQ578" s="44"/>
      <c r="AR578" s="44"/>
      <c r="AS578" s="44"/>
      <c r="AT578" s="44"/>
      <c r="AU578" s="44"/>
      <c r="AV578" s="44"/>
      <c r="AY578" s="48">
        <v>2023</v>
      </c>
      <c r="AZ578" s="43" t="e">
        <f>SUMIFS('[1]III. Quarters Since Disburse'!$BM:$BM,'[1]III. Quarters Since Disburse'!$AN:$AN,'Report June'!$AY578,'[1]III. Quarters Since Disburse'!$AO:$AO,'Report June'!AZ$570)</f>
        <v>#VALUE!</v>
      </c>
      <c r="BA578" s="43" t="e">
        <f>SUMIFS('[1]III. Quarters Since Disburse'!$BM:$BM,'[1]III. Quarters Since Disburse'!$AN:$AN,'Report June'!$AY578,'[1]III. Quarters Since Disburse'!$AO:$AO,'Report June'!BA$570)</f>
        <v>#VALUE!</v>
      </c>
      <c r="BB578" s="43" t="e">
        <f>SUMIFS('[1]III. Quarters Since Disburse'!$BM:$BM,'[1]III. Quarters Since Disburse'!$AN:$AN,'Report June'!$AY578,'[1]III. Quarters Since Disburse'!$AO:$AO,'Report June'!BB$570)</f>
        <v>#VALUE!</v>
      </c>
      <c r="BC578" s="43" t="e">
        <f>SUMIFS('[1]III. Quarters Since Disburse'!$BM:$BM,'[1]III. Quarters Since Disburse'!$AN:$AN,'Report June'!$AY578,'[1]III. Quarters Since Disburse'!$AO:$AO,'Report June'!BC$570)</f>
        <v>#VALUE!</v>
      </c>
      <c r="BD578" s="43" t="e">
        <f>SUMIFS('[1]III. Quarters Since Disburse'!$BM:$BM,'[1]III. Quarters Since Disburse'!$AN:$AN,'Report June'!$AY578,'[1]III. Quarters Since Disburse'!$AO:$AO,'Report June'!BD$570)</f>
        <v>#VALUE!</v>
      </c>
      <c r="BE578" s="43" t="e">
        <f>SUMIFS('[1]III. Quarters Since Disburse'!$BM:$BM,'[1]III. Quarters Since Disburse'!$AN:$AN,'Report June'!$AY578,'[1]III. Quarters Since Disburse'!$AO:$AO,'Report June'!BE$570)</f>
        <v>#VALUE!</v>
      </c>
      <c r="BF578" s="43"/>
      <c r="BG578" s="43"/>
      <c r="BH578" s="43"/>
      <c r="BI578" s="43"/>
      <c r="BJ578" s="43"/>
      <c r="BK578" s="43"/>
      <c r="BL578" s="43"/>
      <c r="BM578" s="43"/>
      <c r="BN578" s="43"/>
      <c r="BO578" s="43"/>
      <c r="BP578" s="43"/>
      <c r="BQ578" s="43"/>
      <c r="BR578" s="43"/>
      <c r="BS578" s="43"/>
      <c r="BT578" s="43"/>
      <c r="BU578" s="43"/>
      <c r="BV578" s="43"/>
      <c r="BW578" s="43"/>
      <c r="BX578" s="43"/>
      <c r="BY578" s="43"/>
      <c r="BZ578" s="43"/>
      <c r="CA578" s="43"/>
      <c r="CB578" s="43"/>
      <c r="CC578" s="43"/>
      <c r="CD578" s="43"/>
      <c r="CE578" s="43"/>
      <c r="CF578" s="43"/>
      <c r="CG578" s="43"/>
      <c r="CH578" s="43"/>
      <c r="CI578" s="43"/>
      <c r="CJ578" s="43"/>
      <c r="CK578" s="43"/>
      <c r="CL578" s="43"/>
      <c r="CM578" s="43"/>
      <c r="CN578" s="43"/>
      <c r="CO578" s="43"/>
      <c r="CP578" s="43"/>
      <c r="CQ578" s="43"/>
      <c r="CR578" s="43"/>
      <c r="CS578" s="43"/>
      <c r="CT578" s="43"/>
      <c r="CU578" s="43"/>
      <c r="CV578" s="43"/>
      <c r="CW578" s="43"/>
      <c r="CX578" s="43"/>
      <c r="CY578" s="43"/>
      <c r="CZ578" s="43"/>
      <c r="DA578" s="43"/>
      <c r="DB578" s="43"/>
      <c r="DC578" s="43"/>
      <c r="DD578" s="43"/>
      <c r="DE578" s="43"/>
      <c r="DF578" s="43"/>
      <c r="DG578" s="43"/>
      <c r="DH578" s="43"/>
      <c r="DI578" s="43"/>
      <c r="DJ578" s="43"/>
      <c r="DK578" s="43"/>
      <c r="DL578" s="43"/>
      <c r="DM578" s="43"/>
      <c r="DN578" s="43"/>
      <c r="DO578" s="43"/>
      <c r="DP578" s="43"/>
      <c r="DQ578" s="43"/>
      <c r="DR578" s="43"/>
      <c r="DS578" s="43"/>
      <c r="DT578" s="43"/>
      <c r="DU578" s="43"/>
      <c r="DV578" s="43"/>
      <c r="DW578" s="43"/>
      <c r="DX578" s="43"/>
      <c r="DY578" s="43"/>
      <c r="DZ578" s="43"/>
      <c r="EA578" s="43"/>
      <c r="EB578" s="43"/>
      <c r="EC578" s="43"/>
      <c r="ED578" s="43"/>
      <c r="EE578" s="43"/>
      <c r="EF578" s="43"/>
      <c r="EG578" s="43"/>
      <c r="EH578" s="43"/>
      <c r="EI578" s="43"/>
      <c r="EJ578" s="43"/>
      <c r="EK578" s="43"/>
      <c r="EL578" s="43"/>
      <c r="EM578" s="43"/>
      <c r="EN578" s="43"/>
      <c r="EO578" s="43"/>
      <c r="EP578" s="43"/>
      <c r="EQ578" s="43"/>
      <c r="ER578" s="43"/>
      <c r="ES578" s="43"/>
      <c r="ET578" s="43"/>
      <c r="EU578" s="43"/>
      <c r="EV578" s="43"/>
      <c r="EW578" s="43"/>
      <c r="EX578" s="43"/>
      <c r="EY578" s="43"/>
      <c r="EZ578" s="43"/>
    </row>
    <row r="579" spans="1:156" ht="15" customHeight="1">
      <c r="A579" s="44"/>
      <c r="B579" s="44"/>
      <c r="C579" s="44"/>
      <c r="D579" s="44"/>
      <c r="E579" s="44"/>
      <c r="F579" s="44"/>
      <c r="G579" s="44"/>
      <c r="H579" s="44"/>
      <c r="I579" s="44"/>
      <c r="J579" s="44"/>
      <c r="K579" s="44"/>
      <c r="L579" s="44"/>
      <c r="M579" s="44"/>
      <c r="N579" s="44"/>
      <c r="O579" s="44"/>
      <c r="P579" s="44"/>
      <c r="Q579" s="44"/>
      <c r="R579" s="44"/>
      <c r="S579" s="44"/>
      <c r="T579" s="44"/>
      <c r="U579" s="44"/>
      <c r="V579" s="44"/>
      <c r="W579" s="44"/>
      <c r="X579" s="44"/>
      <c r="Y579" s="44"/>
      <c r="Z579" s="44"/>
      <c r="AA579" s="44"/>
      <c r="AB579" s="44"/>
      <c r="AC579" s="44"/>
      <c r="AD579" s="44"/>
      <c r="AE579" s="44"/>
      <c r="AF579" s="44"/>
      <c r="AG579" s="44"/>
      <c r="AH579" s="44"/>
      <c r="AI579" s="44"/>
      <c r="AJ579" s="44"/>
      <c r="AK579" s="44"/>
      <c r="AL579" s="44"/>
      <c r="AM579" s="44"/>
      <c r="AN579" s="44"/>
      <c r="AO579" s="44"/>
      <c r="AP579" s="44"/>
      <c r="AQ579" s="44"/>
      <c r="AR579" s="44"/>
      <c r="AS579" s="44"/>
      <c r="AT579" s="44"/>
      <c r="AU579" s="44"/>
      <c r="AV579" s="44"/>
      <c r="CH579" s="43"/>
      <c r="CI579" s="43"/>
      <c r="CJ579" s="43"/>
      <c r="CK579" s="43"/>
      <c r="CL579" s="43"/>
      <c r="CM579" s="43"/>
      <c r="CN579" s="43"/>
      <c r="CO579" s="43"/>
      <c r="CP579" s="43"/>
      <c r="CQ579" s="43"/>
      <c r="CR579" s="43"/>
      <c r="CS579" s="43"/>
      <c r="CT579" s="43"/>
      <c r="CU579" s="43"/>
      <c r="CV579" s="43"/>
      <c r="CW579" s="43"/>
      <c r="CX579" s="43"/>
      <c r="CY579" s="43"/>
      <c r="CZ579" s="43"/>
      <c r="DA579" s="43"/>
      <c r="DB579" s="43"/>
      <c r="DC579" s="43"/>
      <c r="DD579" s="43"/>
      <c r="DE579" s="43"/>
      <c r="DF579" s="43"/>
      <c r="DG579" s="43"/>
      <c r="DH579" s="43"/>
      <c r="DI579" s="43"/>
      <c r="DJ579" s="43"/>
      <c r="DK579" s="43"/>
      <c r="DL579" s="43"/>
      <c r="DM579" s="43"/>
      <c r="DN579" s="43"/>
      <c r="DO579" s="43"/>
      <c r="DP579" s="43"/>
      <c r="DQ579" s="43"/>
      <c r="DR579" s="43"/>
      <c r="DS579" s="43"/>
      <c r="DT579" s="43"/>
      <c r="DU579" s="43"/>
      <c r="DV579" s="43"/>
      <c r="DW579" s="43"/>
      <c r="DX579" s="43"/>
      <c r="DY579" s="43"/>
      <c r="DZ579" s="43"/>
      <c r="EA579" s="43"/>
      <c r="EB579" s="43"/>
      <c r="EC579" s="43"/>
      <c r="ED579" s="43"/>
      <c r="EE579" s="43"/>
      <c r="EF579" s="43"/>
      <c r="EG579" s="43"/>
      <c r="EH579" s="43"/>
      <c r="EI579" s="43"/>
      <c r="EJ579" s="43"/>
      <c r="EK579" s="43"/>
      <c r="EL579" s="43"/>
      <c r="EM579" s="43"/>
      <c r="EN579" s="43"/>
      <c r="EO579" s="43"/>
      <c r="EP579" s="43"/>
      <c r="EQ579" s="43"/>
      <c r="ER579" s="43"/>
      <c r="ES579" s="43"/>
      <c r="ET579" s="43"/>
      <c r="EU579" s="43"/>
      <c r="EV579" s="43"/>
      <c r="EW579" s="43"/>
      <c r="EX579" s="43"/>
      <c r="EY579" s="43"/>
      <c r="EZ579" s="43"/>
    </row>
    <row r="580" spans="1:156" ht="15" customHeight="1">
      <c r="A580" s="44"/>
      <c r="B580" s="44"/>
      <c r="C580" s="44"/>
      <c r="D580" s="44"/>
      <c r="E580" s="44"/>
      <c r="F580" s="44"/>
      <c r="G580" s="44"/>
      <c r="H580" s="44"/>
      <c r="I580" s="44"/>
      <c r="J580" s="44"/>
      <c r="K580" s="44"/>
      <c r="L580" s="44"/>
      <c r="M580" s="44"/>
      <c r="N580" s="44"/>
      <c r="O580" s="44"/>
      <c r="P580" s="44"/>
      <c r="Q580" s="44"/>
      <c r="R580" s="44"/>
      <c r="S580" s="44"/>
      <c r="T580" s="44"/>
      <c r="U580" s="44"/>
      <c r="V580" s="44"/>
      <c r="W580" s="44"/>
      <c r="X580" s="44"/>
      <c r="Y580" s="44"/>
      <c r="Z580" s="44"/>
      <c r="AA580" s="44"/>
      <c r="AB580" s="44"/>
      <c r="AC580" s="44"/>
      <c r="AD580" s="44"/>
      <c r="AE580" s="44"/>
      <c r="AF580" s="44"/>
      <c r="AG580" s="44"/>
      <c r="AH580" s="44"/>
      <c r="AI580" s="44"/>
      <c r="AJ580" s="44"/>
      <c r="AK580" s="44"/>
      <c r="AL580" s="44"/>
      <c r="AM580" s="44"/>
      <c r="AN580" s="44"/>
      <c r="AO580" s="44"/>
      <c r="AP580" s="44"/>
      <c r="AQ580" s="44"/>
      <c r="AR580" s="44"/>
      <c r="AS580" s="44"/>
      <c r="AT580" s="44"/>
      <c r="AU580" s="44"/>
      <c r="AV580" s="44"/>
      <c r="AY580" s="54" t="s">
        <v>87</v>
      </c>
      <c r="AZ580" s="49">
        <v>1</v>
      </c>
      <c r="BA580" s="49">
        <v>2</v>
      </c>
      <c r="BB580" s="49">
        <v>3</v>
      </c>
      <c r="BC580" s="49">
        <v>4</v>
      </c>
      <c r="BD580" s="49">
        <v>5</v>
      </c>
      <c r="BE580" s="49">
        <v>6</v>
      </c>
      <c r="BF580" s="49">
        <v>7</v>
      </c>
      <c r="BG580" s="49">
        <v>8</v>
      </c>
      <c r="BH580" s="49">
        <v>9</v>
      </c>
      <c r="BI580" s="49">
        <v>10</v>
      </c>
      <c r="BJ580" s="49">
        <v>11</v>
      </c>
      <c r="BK580" s="49">
        <v>12</v>
      </c>
      <c r="BL580" s="49">
        <v>13</v>
      </c>
      <c r="BM580" s="49">
        <v>14</v>
      </c>
      <c r="BN580" s="49">
        <v>15</v>
      </c>
      <c r="BO580" s="49">
        <v>16</v>
      </c>
      <c r="BP580" s="49">
        <v>17</v>
      </c>
      <c r="BQ580" s="49">
        <v>18</v>
      </c>
      <c r="BR580" s="49">
        <v>19</v>
      </c>
      <c r="BS580" s="49">
        <v>20</v>
      </c>
      <c r="BT580" s="49">
        <v>21</v>
      </c>
      <c r="BU580" s="49">
        <v>22</v>
      </c>
      <c r="BV580" s="49">
        <v>23</v>
      </c>
      <c r="BW580" s="49">
        <v>24</v>
      </c>
      <c r="BX580" s="49">
        <v>25</v>
      </c>
      <c r="BY580" s="49">
        <v>26</v>
      </c>
      <c r="BZ580" s="49">
        <v>27</v>
      </c>
      <c r="CA580" s="49">
        <v>28</v>
      </c>
      <c r="CB580" s="49">
        <v>29</v>
      </c>
      <c r="CC580" s="49">
        <v>30</v>
      </c>
      <c r="CD580" s="49">
        <v>31</v>
      </c>
      <c r="CE580" s="49">
        <v>32</v>
      </c>
      <c r="CF580" s="49">
        <v>33</v>
      </c>
      <c r="CG580" s="49">
        <v>34</v>
      </c>
      <c r="CH580" s="43"/>
      <c r="CI580" s="43"/>
      <c r="CJ580" s="43"/>
      <c r="CK580" s="43"/>
      <c r="CL580" s="43"/>
      <c r="CM580" s="43"/>
      <c r="CN580" s="43"/>
      <c r="CO580" s="43"/>
      <c r="CP580" s="43"/>
      <c r="CQ580" s="43"/>
      <c r="CR580" s="43"/>
      <c r="CS580" s="43"/>
      <c r="CT580" s="43"/>
      <c r="CU580" s="43"/>
      <c r="CV580" s="43"/>
      <c r="CW580" s="43"/>
      <c r="CX580" s="43"/>
      <c r="CY580" s="43"/>
      <c r="CZ580" s="43"/>
      <c r="DA580" s="43"/>
      <c r="DB580" s="43"/>
      <c r="DC580" s="43"/>
      <c r="DD580" s="43"/>
      <c r="DE580" s="43"/>
      <c r="DF580" s="43"/>
      <c r="DG580" s="43"/>
      <c r="DH580" s="43"/>
      <c r="DI580" s="43"/>
      <c r="DJ580" s="43"/>
      <c r="DK580" s="43"/>
      <c r="DL580" s="43"/>
      <c r="DM580" s="43"/>
      <c r="DN580" s="43"/>
      <c r="DO580" s="43"/>
      <c r="DP580" s="43"/>
      <c r="DQ580" s="43"/>
      <c r="DR580" s="43"/>
      <c r="DS580" s="43"/>
      <c r="DT580" s="43"/>
      <c r="DU580" s="43"/>
      <c r="DV580" s="43"/>
      <c r="DW580" s="43"/>
      <c r="DX580" s="43"/>
      <c r="DY580" s="43"/>
      <c r="DZ580" s="43"/>
      <c r="EA580" s="43"/>
      <c r="EB580" s="43"/>
      <c r="EC580" s="43"/>
      <c r="ED580" s="43"/>
      <c r="EE580" s="43"/>
      <c r="EF580" s="43"/>
      <c r="EG580" s="43"/>
      <c r="EH580" s="43"/>
      <c r="EI580" s="43"/>
      <c r="EJ580" s="43"/>
      <c r="EK580" s="43"/>
      <c r="EL580" s="43"/>
      <c r="EM580" s="43"/>
      <c r="EN580" s="43"/>
      <c r="EO580" s="43"/>
      <c r="EP580" s="43"/>
      <c r="EQ580" s="43"/>
      <c r="ER580" s="43"/>
      <c r="ES580" s="43"/>
      <c r="ET580" s="43"/>
      <c r="EU580" s="43"/>
      <c r="EV580" s="43"/>
      <c r="EW580" s="43"/>
      <c r="EX580" s="43"/>
      <c r="EY580" s="43"/>
      <c r="EZ580" s="43"/>
    </row>
    <row r="581" spans="1:156" ht="15" customHeight="1">
      <c r="A581" s="44"/>
      <c r="B581" s="44"/>
      <c r="C581" s="44"/>
      <c r="D581" s="44"/>
      <c r="E581" s="44"/>
      <c r="F581" s="44"/>
      <c r="G581" s="44"/>
      <c r="H581" s="44"/>
      <c r="I581" s="44"/>
      <c r="J581" s="44"/>
      <c r="K581" s="44"/>
      <c r="L581" s="44"/>
      <c r="M581" s="44"/>
      <c r="N581" s="44"/>
      <c r="O581" s="44"/>
      <c r="P581" s="44"/>
      <c r="Q581" s="44"/>
      <c r="R581" s="44"/>
      <c r="S581" s="44"/>
      <c r="T581" s="44"/>
      <c r="U581" s="44"/>
      <c r="V581" s="44"/>
      <c r="W581" s="44"/>
      <c r="X581" s="44"/>
      <c r="Y581" s="44"/>
      <c r="Z581" s="44"/>
      <c r="AA581" s="44"/>
      <c r="AB581" s="44"/>
      <c r="AC581" s="44"/>
      <c r="AD581" s="44"/>
      <c r="AE581" s="44"/>
      <c r="AF581" s="44"/>
      <c r="AG581" s="44"/>
      <c r="AH581" s="44"/>
      <c r="AI581" s="44"/>
      <c r="AJ581" s="44"/>
      <c r="AK581" s="44"/>
      <c r="AL581" s="44"/>
      <c r="AM581" s="44"/>
      <c r="AN581" s="44"/>
      <c r="AO581" s="44"/>
      <c r="AP581" s="44"/>
      <c r="AQ581" s="44"/>
      <c r="AR581" s="44"/>
      <c r="AS581" s="44"/>
      <c r="AT581" s="44"/>
      <c r="AU581" s="44"/>
      <c r="AV581" s="44"/>
      <c r="AY581" s="48">
        <v>2016</v>
      </c>
      <c r="AZ581" s="43" t="e">
        <f>SUMIFS('[1]III. Quarters Since Disburse'!$BU:$BU,'[1]III. Quarters Since Disburse'!$AN:$AN,'Report June'!$AY581,'[1]III. Quarters Since Disburse'!$AO:$AO,'Report June'!AZ$580)</f>
        <v>#VALUE!</v>
      </c>
      <c r="BA581" s="43" t="e">
        <f>SUMIFS('[1]III. Quarters Since Disburse'!$BU:$BU,'[1]III. Quarters Since Disburse'!$AN:$AN,'Report June'!$AY581,'[1]III. Quarters Since Disburse'!$AO:$AO,'Report June'!BA$580)</f>
        <v>#VALUE!</v>
      </c>
      <c r="BB581" s="43" t="e">
        <f>SUMIFS('[1]III. Quarters Since Disburse'!$BU:$BU,'[1]III. Quarters Since Disburse'!$AN:$AN,'Report June'!$AY581,'[1]III. Quarters Since Disburse'!$AO:$AO,'Report June'!BB$580)</f>
        <v>#VALUE!</v>
      </c>
      <c r="BC581" s="43" t="e">
        <f>SUMIFS('[1]III. Quarters Since Disburse'!$BU:$BU,'[1]III. Quarters Since Disburse'!$AN:$AN,'Report June'!$AY581,'[1]III. Quarters Since Disburse'!$AO:$AO,'Report June'!BC$580)</f>
        <v>#VALUE!</v>
      </c>
      <c r="BD581" s="43" t="e">
        <f>SUMIFS('[1]III. Quarters Since Disburse'!$BU:$BU,'[1]III. Quarters Since Disburse'!$AN:$AN,'Report June'!$AY581,'[1]III. Quarters Since Disburse'!$AO:$AO,'Report June'!BD$580)</f>
        <v>#VALUE!</v>
      </c>
      <c r="BE581" s="43" t="e">
        <f>SUMIFS('[1]III. Quarters Since Disburse'!$BU:$BU,'[1]III. Quarters Since Disburse'!$AN:$AN,'Report June'!$AY581,'[1]III. Quarters Since Disburse'!$AO:$AO,'Report June'!BE$580)</f>
        <v>#VALUE!</v>
      </c>
      <c r="BF581" s="43" t="e">
        <f>SUMIFS('[1]III. Quarters Since Disburse'!$BU:$BU,'[1]III. Quarters Since Disburse'!$AN:$AN,'Report June'!$AY581,'[1]III. Quarters Since Disburse'!$AO:$AO,'Report June'!BF$580)</f>
        <v>#VALUE!</v>
      </c>
      <c r="BG581" s="43" t="e">
        <f>SUMIFS('[1]III. Quarters Since Disburse'!$BU:$BU,'[1]III. Quarters Since Disburse'!$AN:$AN,'Report June'!$AY581,'[1]III. Quarters Since Disburse'!$AO:$AO,'Report June'!BG$580)</f>
        <v>#VALUE!</v>
      </c>
      <c r="BH581" s="43" t="e">
        <f>SUMIFS('[1]III. Quarters Since Disburse'!$BU:$BU,'[1]III. Quarters Since Disburse'!$AN:$AN,'Report June'!$AY581,'[1]III. Quarters Since Disburse'!$AO:$AO,'Report June'!BH$580)</f>
        <v>#VALUE!</v>
      </c>
      <c r="BI581" s="43" t="e">
        <f>SUMIFS('[1]III. Quarters Since Disburse'!$BU:$BU,'[1]III. Quarters Since Disburse'!$AN:$AN,'Report June'!$AY581,'[1]III. Quarters Since Disburse'!$AO:$AO,'Report June'!BI$580)</f>
        <v>#VALUE!</v>
      </c>
      <c r="BJ581" s="43" t="e">
        <f>SUMIFS('[1]III. Quarters Since Disburse'!$BU:$BU,'[1]III. Quarters Since Disburse'!$AN:$AN,'Report June'!$AY581,'[1]III. Quarters Since Disburse'!$AO:$AO,'Report June'!BJ$580)</f>
        <v>#VALUE!</v>
      </c>
      <c r="BK581" s="43" t="e">
        <f>SUMIFS('[1]III. Quarters Since Disburse'!$BU:$BU,'[1]III. Quarters Since Disburse'!$AN:$AN,'Report June'!$AY581,'[1]III. Quarters Since Disburse'!$AO:$AO,'Report June'!BK$580)</f>
        <v>#VALUE!</v>
      </c>
      <c r="BL581" s="43" t="e">
        <f>SUMIFS('[1]III. Quarters Since Disburse'!$BU:$BU,'[1]III. Quarters Since Disburse'!$AN:$AN,'Report June'!$AY581,'[1]III. Quarters Since Disburse'!$AO:$AO,'Report June'!BL$580)</f>
        <v>#VALUE!</v>
      </c>
      <c r="BM581" s="43" t="e">
        <f>SUMIFS('[1]III. Quarters Since Disburse'!$BU:$BU,'[1]III. Quarters Since Disburse'!$AN:$AN,'Report June'!$AY581,'[1]III. Quarters Since Disburse'!$AO:$AO,'Report June'!BM$580)</f>
        <v>#VALUE!</v>
      </c>
      <c r="BN581" s="43" t="e">
        <f>SUMIFS('[1]III. Quarters Since Disburse'!$BU:$BU,'[1]III. Quarters Since Disburse'!$AN:$AN,'Report June'!$AY581,'[1]III. Quarters Since Disburse'!$AO:$AO,'Report June'!BN$580)</f>
        <v>#VALUE!</v>
      </c>
      <c r="BO581" s="43" t="e">
        <f>SUMIFS('[1]III. Quarters Since Disburse'!$BU:$BU,'[1]III. Quarters Since Disburse'!$AN:$AN,'Report June'!$AY581,'[1]III. Quarters Since Disburse'!$AO:$AO,'Report June'!BO$580)</f>
        <v>#VALUE!</v>
      </c>
      <c r="BP581" s="43" t="e">
        <f>SUMIFS('[1]III. Quarters Since Disburse'!$BU:$BU,'[1]III. Quarters Since Disburse'!$AN:$AN,'Report June'!$AY581,'[1]III. Quarters Since Disburse'!$AO:$AO,'Report June'!BP$580)</f>
        <v>#VALUE!</v>
      </c>
      <c r="BQ581" s="43" t="e">
        <f>SUMIFS('[1]III. Quarters Since Disburse'!$BU:$BU,'[1]III. Quarters Since Disburse'!$AN:$AN,'Report June'!$AY581,'[1]III. Quarters Since Disburse'!$AO:$AO,'Report June'!BQ$580)</f>
        <v>#VALUE!</v>
      </c>
      <c r="BR581" s="43" t="e">
        <f>SUMIFS('[1]III. Quarters Since Disburse'!$BU:$BU,'[1]III. Quarters Since Disburse'!$AN:$AN,'Report June'!$AY581,'[1]III. Quarters Since Disburse'!$AO:$AO,'Report June'!BR$580)</f>
        <v>#VALUE!</v>
      </c>
      <c r="BS581" s="43" t="e">
        <f>SUMIFS('[1]III. Quarters Since Disburse'!$BU:$BU,'[1]III. Quarters Since Disburse'!$AN:$AN,'Report June'!$AY581,'[1]III. Quarters Since Disburse'!$AO:$AO,'Report June'!BS$580)</f>
        <v>#VALUE!</v>
      </c>
      <c r="BT581" s="43" t="e">
        <f>SUMIFS('[1]III. Quarters Since Disburse'!$BU:$BU,'[1]III. Quarters Since Disburse'!$AN:$AN,'Report June'!$AY581,'[1]III. Quarters Since Disburse'!$AO:$AO,'Report June'!BT$580)</f>
        <v>#VALUE!</v>
      </c>
      <c r="BU581" s="43" t="e">
        <f>SUMIFS('[1]III. Quarters Since Disburse'!$BU:$BU,'[1]III. Quarters Since Disburse'!$AN:$AN,'Report June'!$AY581,'[1]III. Quarters Since Disburse'!$AO:$AO,'Report June'!BU$580)</f>
        <v>#VALUE!</v>
      </c>
      <c r="BV581" s="43" t="e">
        <f>SUMIFS('[1]III. Quarters Since Disburse'!$BU:$BU,'[1]III. Quarters Since Disburse'!$AN:$AN,'Report June'!$AY581,'[1]III. Quarters Since Disburse'!$AO:$AO,'Report June'!BV$580)</f>
        <v>#VALUE!</v>
      </c>
      <c r="BW581" s="43" t="e">
        <f>SUMIFS('[1]III. Quarters Since Disburse'!$BU:$BU,'[1]III. Quarters Since Disburse'!$AN:$AN,'Report June'!$AY581,'[1]III. Quarters Since Disburse'!$AO:$AO,'Report June'!BW$580)</f>
        <v>#VALUE!</v>
      </c>
      <c r="BX581" s="43" t="e">
        <f>SUMIFS('[1]III. Quarters Since Disburse'!$BU:$BU,'[1]III. Quarters Since Disburse'!$AN:$AN,'Report June'!$AY581,'[1]III. Quarters Since Disburse'!$AO:$AO,'Report June'!BX$580)</f>
        <v>#VALUE!</v>
      </c>
      <c r="BY581" s="43" t="e">
        <f>SUMIFS('[1]III. Quarters Since Disburse'!$BU:$BU,'[1]III. Quarters Since Disburse'!$AN:$AN,'Report June'!$AY581,'[1]III. Quarters Since Disburse'!$AO:$AO,'Report June'!BY$580)</f>
        <v>#VALUE!</v>
      </c>
      <c r="BZ581" s="43" t="e">
        <f>SUMIFS('[1]III. Quarters Since Disburse'!$BU:$BU,'[1]III. Quarters Since Disburse'!$AN:$AN,'Report June'!$AY581,'[1]III. Quarters Since Disburse'!$AO:$AO,'Report June'!BZ$580)</f>
        <v>#VALUE!</v>
      </c>
      <c r="CA581" s="43" t="e">
        <f>SUMIFS('[1]III. Quarters Since Disburse'!$BU:$BU,'[1]III. Quarters Since Disburse'!$AN:$AN,'Report June'!$AY581,'[1]III. Quarters Since Disburse'!$AO:$AO,'Report June'!CA$580)</f>
        <v>#VALUE!</v>
      </c>
      <c r="CB581" s="43" t="e">
        <f>SUMIFS('[1]III. Quarters Since Disburse'!$BU:$BU,'[1]III. Quarters Since Disburse'!$AN:$AN,'Report June'!$AY581,'[1]III. Quarters Since Disburse'!$AO:$AO,'Report June'!CB$580)</f>
        <v>#VALUE!</v>
      </c>
      <c r="CC581" s="43" t="e">
        <f>SUMIFS('[1]III. Quarters Since Disburse'!$BU:$BU,'[1]III. Quarters Since Disburse'!$AN:$AN,'Report June'!$AY581,'[1]III. Quarters Since Disburse'!$AO:$AO,'Report June'!CC$580)</f>
        <v>#VALUE!</v>
      </c>
      <c r="CD581" s="43" t="e">
        <f>SUMIFS('[1]III. Quarters Since Disburse'!$BU:$BU,'[1]III. Quarters Since Disburse'!$AN:$AN,'Report June'!$AY581,'[1]III. Quarters Since Disburse'!$AO:$AO,'Report June'!CD$580)</f>
        <v>#VALUE!</v>
      </c>
      <c r="CE581" s="43" t="e">
        <f>SUMIFS('[1]III. Quarters Since Disburse'!$BU:$BU,'[1]III. Quarters Since Disburse'!$AN:$AN,'Report June'!$AY581,'[1]III. Quarters Since Disburse'!$AO:$AO,'Report June'!CE$580)</f>
        <v>#VALUE!</v>
      </c>
      <c r="CF581" s="43" t="e">
        <f>SUMIFS('[1]III. Quarters Since Disburse'!$BU:$BU,'[1]III. Quarters Since Disburse'!$AN:$AN,'Report June'!$AY581,'[1]III. Quarters Since Disburse'!$AO:$AO,'Report June'!CF$580)</f>
        <v>#VALUE!</v>
      </c>
      <c r="CG581" s="43" t="e">
        <f>SUMIFS('[1]III. Quarters Since Disburse'!$BU:$BU,'[1]III. Quarters Since Disburse'!$AN:$AN,'Report June'!$AY581,'[1]III. Quarters Since Disburse'!$AO:$AO,'Report June'!CG$580)</f>
        <v>#VALUE!</v>
      </c>
      <c r="CH581" s="43"/>
      <c r="CI581" s="43"/>
      <c r="CJ581" s="43"/>
      <c r="CK581" s="43"/>
      <c r="CL581" s="43"/>
      <c r="CM581" s="43"/>
      <c r="CN581" s="43"/>
      <c r="CO581" s="43"/>
      <c r="CP581" s="43"/>
      <c r="CQ581" s="43"/>
      <c r="CR581" s="43"/>
      <c r="CS581" s="43"/>
      <c r="CT581" s="43"/>
      <c r="CU581" s="43"/>
      <c r="CV581" s="43"/>
      <c r="CW581" s="43"/>
      <c r="CX581" s="43"/>
      <c r="CY581" s="43"/>
      <c r="CZ581" s="43"/>
      <c r="DA581" s="43"/>
      <c r="DB581" s="43"/>
      <c r="DC581" s="43"/>
      <c r="DD581" s="43"/>
      <c r="DE581" s="43"/>
      <c r="DF581" s="43"/>
      <c r="DG581" s="43"/>
      <c r="DH581" s="43"/>
      <c r="DI581" s="43"/>
      <c r="DJ581" s="43"/>
      <c r="DK581" s="43"/>
      <c r="DL581" s="43"/>
      <c r="DM581" s="43"/>
      <c r="DN581" s="43"/>
      <c r="DO581" s="43"/>
      <c r="DP581" s="43"/>
      <c r="DQ581" s="43"/>
      <c r="DR581" s="43"/>
      <c r="DS581" s="43"/>
      <c r="DT581" s="43"/>
      <c r="DU581" s="43"/>
      <c r="DV581" s="43"/>
      <c r="DW581" s="43"/>
      <c r="DX581" s="43"/>
      <c r="DY581" s="43"/>
      <c r="DZ581" s="43"/>
      <c r="EA581" s="43"/>
      <c r="EB581" s="43"/>
      <c r="EC581" s="43"/>
      <c r="ED581" s="43"/>
      <c r="EE581" s="43"/>
      <c r="EF581" s="43"/>
      <c r="EG581" s="43"/>
      <c r="EH581" s="43"/>
      <c r="EI581" s="43"/>
      <c r="EJ581" s="43"/>
      <c r="EK581" s="43"/>
      <c r="EL581" s="43"/>
      <c r="EM581" s="43"/>
      <c r="EN581" s="43"/>
      <c r="EO581" s="43"/>
      <c r="EP581" s="43"/>
      <c r="EQ581" s="43"/>
      <c r="ER581" s="43"/>
      <c r="ES581" s="43"/>
      <c r="ET581" s="43"/>
      <c r="EU581" s="43"/>
      <c r="EV581" s="43"/>
      <c r="EW581" s="43"/>
      <c r="EX581" s="43"/>
      <c r="EY581" s="43"/>
      <c r="EZ581" s="43"/>
    </row>
    <row r="582" spans="1:156" ht="15" customHeight="1">
      <c r="A582" s="44"/>
      <c r="B582" s="44"/>
      <c r="C582" s="44"/>
      <c r="D582" s="44"/>
      <c r="E582" s="44"/>
      <c r="F582" s="44"/>
      <c r="G582" s="44"/>
      <c r="H582" s="44"/>
      <c r="I582" s="44"/>
      <c r="J582" s="44"/>
      <c r="K582" s="44"/>
      <c r="L582" s="44"/>
      <c r="M582" s="44"/>
      <c r="N582" s="44"/>
      <c r="O582" s="44"/>
      <c r="P582" s="44"/>
      <c r="Q582" s="44"/>
      <c r="R582" s="44"/>
      <c r="S582" s="44"/>
      <c r="T582" s="44"/>
      <c r="U582" s="44"/>
      <c r="V582" s="44"/>
      <c r="W582" s="44"/>
      <c r="X582" s="44"/>
      <c r="Y582" s="44"/>
      <c r="Z582" s="44"/>
      <c r="AA582" s="44"/>
      <c r="AB582" s="44"/>
      <c r="AC582" s="44"/>
      <c r="AD582" s="44"/>
      <c r="AE582" s="44"/>
      <c r="AF582" s="44"/>
      <c r="AG582" s="44"/>
      <c r="AH582" s="44"/>
      <c r="AI582" s="44"/>
      <c r="AJ582" s="44"/>
      <c r="AK582" s="44"/>
      <c r="AL582" s="44"/>
      <c r="AM582" s="44"/>
      <c r="AN582" s="44"/>
      <c r="AO582" s="44"/>
      <c r="AP582" s="44"/>
      <c r="AQ582" s="44"/>
      <c r="AR582" s="44"/>
      <c r="AS582" s="44"/>
      <c r="AT582" s="44"/>
      <c r="AU582" s="44"/>
      <c r="AV582" s="44"/>
      <c r="AY582" s="48">
        <v>2017</v>
      </c>
      <c r="AZ582" s="43" t="e">
        <f>SUMIFS('[1]III. Quarters Since Disburse'!$BU:$BU,'[1]III. Quarters Since Disburse'!$AN:$AN,'Report June'!$AY582,'[1]III. Quarters Since Disburse'!$AO:$AO,'Report June'!AZ$580)</f>
        <v>#VALUE!</v>
      </c>
      <c r="BA582" s="43" t="e">
        <f>SUMIFS('[1]III. Quarters Since Disburse'!$BU:$BU,'[1]III. Quarters Since Disburse'!$AN:$AN,'Report June'!$AY582,'[1]III. Quarters Since Disburse'!$AO:$AO,'Report June'!BA$580)</f>
        <v>#VALUE!</v>
      </c>
      <c r="BB582" s="43" t="e">
        <f>SUMIFS('[1]III. Quarters Since Disburse'!$BU:$BU,'[1]III. Quarters Since Disburse'!$AN:$AN,'Report June'!$AY582,'[1]III. Quarters Since Disburse'!$AO:$AO,'Report June'!BB$580)</f>
        <v>#VALUE!</v>
      </c>
      <c r="BC582" s="43" t="e">
        <f>SUMIFS('[1]III. Quarters Since Disburse'!$BU:$BU,'[1]III. Quarters Since Disburse'!$AN:$AN,'Report June'!$AY582,'[1]III. Quarters Since Disburse'!$AO:$AO,'Report June'!BC$580)</f>
        <v>#VALUE!</v>
      </c>
      <c r="BD582" s="43" t="e">
        <f>SUMIFS('[1]III. Quarters Since Disburse'!$BU:$BU,'[1]III. Quarters Since Disburse'!$AN:$AN,'Report June'!$AY582,'[1]III. Quarters Since Disburse'!$AO:$AO,'Report June'!BD$580)</f>
        <v>#VALUE!</v>
      </c>
      <c r="BE582" s="43" t="e">
        <f>SUMIFS('[1]III. Quarters Since Disburse'!$BU:$BU,'[1]III. Quarters Since Disburse'!$AN:$AN,'Report June'!$AY582,'[1]III. Quarters Since Disburse'!$AO:$AO,'Report June'!BE$580)</f>
        <v>#VALUE!</v>
      </c>
      <c r="BF582" s="43" t="e">
        <f>SUMIFS('[1]III. Quarters Since Disburse'!$BU:$BU,'[1]III. Quarters Since Disburse'!$AN:$AN,'Report June'!$AY582,'[1]III. Quarters Since Disburse'!$AO:$AO,'Report June'!BF$580)</f>
        <v>#VALUE!</v>
      </c>
      <c r="BG582" s="43" t="e">
        <f>SUMIFS('[1]III. Quarters Since Disburse'!$BU:$BU,'[1]III. Quarters Since Disburse'!$AN:$AN,'Report June'!$AY582,'[1]III. Quarters Since Disburse'!$AO:$AO,'Report June'!BG$580)</f>
        <v>#VALUE!</v>
      </c>
      <c r="BH582" s="43" t="e">
        <f>SUMIFS('[1]III. Quarters Since Disburse'!$BU:$BU,'[1]III. Quarters Since Disburse'!$AN:$AN,'Report June'!$AY582,'[1]III. Quarters Since Disburse'!$AO:$AO,'Report June'!BH$580)</f>
        <v>#VALUE!</v>
      </c>
      <c r="BI582" s="43" t="e">
        <f>SUMIFS('[1]III. Quarters Since Disburse'!$BU:$BU,'[1]III. Quarters Since Disburse'!$AN:$AN,'Report June'!$AY582,'[1]III. Quarters Since Disburse'!$AO:$AO,'Report June'!BI$580)</f>
        <v>#VALUE!</v>
      </c>
      <c r="BJ582" s="43" t="e">
        <f>SUMIFS('[1]III. Quarters Since Disburse'!$BU:$BU,'[1]III. Quarters Since Disburse'!$AN:$AN,'Report June'!$AY582,'[1]III. Quarters Since Disburse'!$AO:$AO,'Report June'!BJ$580)</f>
        <v>#VALUE!</v>
      </c>
      <c r="BK582" s="43" t="e">
        <f>SUMIFS('[1]III. Quarters Since Disburse'!$BU:$BU,'[1]III. Quarters Since Disburse'!$AN:$AN,'Report June'!$AY582,'[1]III. Quarters Since Disburse'!$AO:$AO,'Report June'!BK$580)</f>
        <v>#VALUE!</v>
      </c>
      <c r="BL582" s="43" t="e">
        <f>SUMIFS('[1]III. Quarters Since Disburse'!$BU:$BU,'[1]III. Quarters Since Disburse'!$AN:$AN,'Report June'!$AY582,'[1]III. Quarters Since Disburse'!$AO:$AO,'Report June'!BL$580)</f>
        <v>#VALUE!</v>
      </c>
      <c r="BM582" s="43" t="e">
        <f>SUMIFS('[1]III. Quarters Since Disburse'!$BU:$BU,'[1]III. Quarters Since Disburse'!$AN:$AN,'Report June'!$AY582,'[1]III. Quarters Since Disburse'!$AO:$AO,'Report June'!BM$580)</f>
        <v>#VALUE!</v>
      </c>
      <c r="BN582" s="43" t="e">
        <f>SUMIFS('[1]III. Quarters Since Disburse'!$BU:$BU,'[1]III. Quarters Since Disburse'!$AN:$AN,'Report June'!$AY582,'[1]III. Quarters Since Disburse'!$AO:$AO,'Report June'!BN$580)</f>
        <v>#VALUE!</v>
      </c>
      <c r="BO582" s="43" t="e">
        <f>SUMIFS('[1]III. Quarters Since Disburse'!$BU:$BU,'[1]III. Quarters Since Disburse'!$AN:$AN,'Report June'!$AY582,'[1]III. Quarters Since Disburse'!$AO:$AO,'Report June'!BO$580)</f>
        <v>#VALUE!</v>
      </c>
      <c r="BP582" s="43" t="e">
        <f>SUMIFS('[1]III. Quarters Since Disburse'!$BU:$BU,'[1]III. Quarters Since Disburse'!$AN:$AN,'Report June'!$AY582,'[1]III. Quarters Since Disburse'!$AO:$AO,'Report June'!BP$580)</f>
        <v>#VALUE!</v>
      </c>
      <c r="BQ582" s="43" t="e">
        <f>SUMIFS('[1]III. Quarters Since Disburse'!$BU:$BU,'[1]III. Quarters Since Disburse'!$AN:$AN,'Report June'!$AY582,'[1]III. Quarters Since Disburse'!$AO:$AO,'Report June'!BQ$580)</f>
        <v>#VALUE!</v>
      </c>
      <c r="BR582" s="43" t="e">
        <f>SUMIFS('[1]III. Quarters Since Disburse'!$BU:$BU,'[1]III. Quarters Since Disburse'!$AN:$AN,'Report June'!$AY582,'[1]III. Quarters Since Disburse'!$AO:$AO,'Report June'!BR$580)</f>
        <v>#VALUE!</v>
      </c>
      <c r="BS582" s="43" t="e">
        <f>SUMIFS('[1]III. Quarters Since Disburse'!$BU:$BU,'[1]III. Quarters Since Disburse'!$AN:$AN,'Report June'!$AY582,'[1]III. Quarters Since Disburse'!$AO:$AO,'Report June'!BS$580)</f>
        <v>#VALUE!</v>
      </c>
      <c r="BT582" s="43" t="e">
        <f>SUMIFS('[1]III. Quarters Since Disburse'!$BU:$BU,'[1]III. Quarters Since Disburse'!$AN:$AN,'Report June'!$AY582,'[1]III. Quarters Since Disburse'!$AO:$AO,'Report June'!BT$580)</f>
        <v>#VALUE!</v>
      </c>
      <c r="BU582" s="43" t="e">
        <f>SUMIFS('[1]III. Quarters Since Disburse'!$BU:$BU,'[1]III. Quarters Since Disburse'!$AN:$AN,'Report June'!$AY582,'[1]III. Quarters Since Disburse'!$AO:$AO,'Report June'!BU$580)</f>
        <v>#VALUE!</v>
      </c>
      <c r="BV582" s="43" t="e">
        <f>SUMIFS('[1]III. Quarters Since Disburse'!$BU:$BU,'[1]III. Quarters Since Disburse'!$AN:$AN,'Report June'!$AY582,'[1]III. Quarters Since Disburse'!$AO:$AO,'Report June'!BV$580)</f>
        <v>#VALUE!</v>
      </c>
      <c r="BW582" s="43" t="e">
        <f>SUMIFS('[1]III. Quarters Since Disburse'!$BU:$BU,'[1]III. Quarters Since Disburse'!$AN:$AN,'Report June'!$AY582,'[1]III. Quarters Since Disburse'!$AO:$AO,'Report June'!BW$580)</f>
        <v>#VALUE!</v>
      </c>
      <c r="BX582" s="43" t="e">
        <f>SUMIFS('[1]III. Quarters Since Disburse'!$BU:$BU,'[1]III. Quarters Since Disburse'!$AN:$AN,'Report June'!$AY582,'[1]III. Quarters Since Disburse'!$AO:$AO,'Report June'!BX$580)</f>
        <v>#VALUE!</v>
      </c>
      <c r="BY582" s="43" t="e">
        <f>SUMIFS('[1]III. Quarters Since Disburse'!$BU:$BU,'[1]III. Quarters Since Disburse'!$AN:$AN,'Report June'!$AY582,'[1]III. Quarters Since Disburse'!$AO:$AO,'Report June'!BY$580)</f>
        <v>#VALUE!</v>
      </c>
      <c r="BZ582" s="43" t="e">
        <f>SUMIFS('[1]III. Quarters Since Disburse'!$BU:$BU,'[1]III. Quarters Since Disburse'!$AN:$AN,'Report June'!$AY582,'[1]III. Quarters Since Disburse'!$AO:$AO,'Report June'!BZ$580)</f>
        <v>#VALUE!</v>
      </c>
      <c r="CA582" s="43" t="e">
        <f>SUMIFS('[1]III. Quarters Since Disburse'!$BU:$BU,'[1]III. Quarters Since Disburse'!$AN:$AN,'Report June'!$AY582,'[1]III. Quarters Since Disburse'!$AO:$AO,'Report June'!CA$580)</f>
        <v>#VALUE!</v>
      </c>
      <c r="CB582" s="43" t="e">
        <f>SUMIFS('[1]III. Quarters Since Disburse'!$BU:$BU,'[1]III. Quarters Since Disburse'!$AN:$AN,'Report June'!$AY582,'[1]III. Quarters Since Disburse'!$AO:$AO,'Report June'!CB$580)</f>
        <v>#VALUE!</v>
      </c>
      <c r="CC582" s="43" t="e">
        <f>SUMIFS('[1]III. Quarters Since Disburse'!$BU:$BU,'[1]III. Quarters Since Disburse'!$AN:$AN,'Report June'!$AY582,'[1]III. Quarters Since Disburse'!$AO:$AO,'Report June'!CC$580)</f>
        <v>#VALUE!</v>
      </c>
      <c r="CD582" s="43"/>
      <c r="CE582" s="43"/>
      <c r="CF582" s="43"/>
      <c r="CG582" s="43"/>
      <c r="CH582" s="43"/>
      <c r="CI582" s="43"/>
      <c r="CJ582" s="43"/>
      <c r="CK582" s="43"/>
      <c r="CL582" s="43"/>
      <c r="CM582" s="43"/>
      <c r="CN582" s="43"/>
      <c r="CO582" s="43"/>
      <c r="CP582" s="43"/>
      <c r="CQ582" s="43"/>
      <c r="CR582" s="43"/>
      <c r="CS582" s="43"/>
      <c r="CT582" s="43"/>
      <c r="CU582" s="43"/>
      <c r="CV582" s="43"/>
      <c r="CW582" s="43"/>
      <c r="CX582" s="43"/>
      <c r="CY582" s="43"/>
      <c r="CZ582" s="43"/>
      <c r="DA582" s="43"/>
      <c r="DB582" s="43"/>
      <c r="DC582" s="43"/>
      <c r="DD582" s="43"/>
      <c r="DE582" s="43"/>
      <c r="DF582" s="43"/>
      <c r="DG582" s="43"/>
      <c r="DH582" s="43"/>
      <c r="DI582" s="43"/>
      <c r="DJ582" s="43"/>
      <c r="DK582" s="43"/>
      <c r="DL582" s="43"/>
      <c r="DM582" s="43"/>
      <c r="DN582" s="43"/>
      <c r="DO582" s="43"/>
      <c r="DP582" s="43"/>
      <c r="DQ582" s="43"/>
      <c r="DR582" s="43"/>
      <c r="DS582" s="43"/>
      <c r="DT582" s="43"/>
      <c r="DU582" s="43"/>
      <c r="DV582" s="43"/>
      <c r="DW582" s="43"/>
      <c r="DX582" s="43"/>
      <c r="DY582" s="43"/>
      <c r="DZ582" s="43"/>
      <c r="EA582" s="43"/>
      <c r="EB582" s="43"/>
      <c r="EC582" s="43"/>
      <c r="ED582" s="43"/>
      <c r="EE582" s="43"/>
      <c r="EF582" s="43"/>
      <c r="EG582" s="43"/>
      <c r="EH582" s="43"/>
      <c r="EI582" s="43"/>
      <c r="EJ582" s="43"/>
      <c r="EK582" s="43"/>
      <c r="EL582" s="43"/>
      <c r="EM582" s="43"/>
      <c r="EN582" s="43"/>
      <c r="EO582" s="43"/>
      <c r="EP582" s="43"/>
      <c r="EQ582" s="43"/>
      <c r="ER582" s="43"/>
      <c r="ES582" s="43"/>
      <c r="ET582" s="43"/>
      <c r="EU582" s="43"/>
      <c r="EV582" s="43"/>
      <c r="EW582" s="43"/>
      <c r="EX582" s="43"/>
      <c r="EY582" s="43"/>
      <c r="EZ582" s="43"/>
    </row>
    <row r="583" spans="1:156" ht="15" customHeight="1">
      <c r="A583" s="44"/>
      <c r="B583" s="44"/>
      <c r="C583" s="44"/>
      <c r="D583" s="44"/>
      <c r="E583" s="44"/>
      <c r="F583" s="44"/>
      <c r="G583" s="44"/>
      <c r="H583" s="44"/>
      <c r="I583" s="44"/>
      <c r="J583" s="44"/>
      <c r="K583" s="44"/>
      <c r="L583" s="44"/>
      <c r="M583" s="44"/>
      <c r="N583" s="44"/>
      <c r="O583" s="44"/>
      <c r="P583" s="44"/>
      <c r="Q583" s="44"/>
      <c r="R583" s="44"/>
      <c r="S583" s="44"/>
      <c r="T583" s="44"/>
      <c r="U583" s="44"/>
      <c r="V583" s="44"/>
      <c r="W583" s="44"/>
      <c r="X583" s="44"/>
      <c r="Y583" s="44"/>
      <c r="Z583" s="44"/>
      <c r="AA583" s="44"/>
      <c r="AB583" s="44"/>
      <c r="AC583" s="44"/>
      <c r="AD583" s="44"/>
      <c r="AE583" s="44"/>
      <c r="AF583" s="44"/>
      <c r="AG583" s="44"/>
      <c r="AH583" s="44"/>
      <c r="AI583" s="44"/>
      <c r="AJ583" s="44"/>
      <c r="AK583" s="44"/>
      <c r="AL583" s="44"/>
      <c r="AM583" s="44"/>
      <c r="AN583" s="44"/>
      <c r="AO583" s="44"/>
      <c r="AP583" s="44"/>
      <c r="AQ583" s="44"/>
      <c r="AR583" s="44"/>
      <c r="AS583" s="44"/>
      <c r="AT583" s="44"/>
      <c r="AU583" s="44"/>
      <c r="AV583" s="44"/>
      <c r="AY583" s="48">
        <v>2018</v>
      </c>
      <c r="AZ583" s="43" t="e">
        <f>SUMIFS('[1]III. Quarters Since Disburse'!$BU:$BU,'[1]III. Quarters Since Disburse'!$AN:$AN,'Report June'!$AY583,'[1]III. Quarters Since Disburse'!$AO:$AO,'Report June'!AZ$580)</f>
        <v>#VALUE!</v>
      </c>
      <c r="BA583" s="43" t="e">
        <f>SUMIFS('[1]III. Quarters Since Disburse'!$BU:$BU,'[1]III. Quarters Since Disburse'!$AN:$AN,'Report June'!$AY583,'[1]III. Quarters Since Disburse'!$AO:$AO,'Report June'!BA$580)</f>
        <v>#VALUE!</v>
      </c>
      <c r="BB583" s="43" t="e">
        <f>SUMIFS('[1]III. Quarters Since Disburse'!$BU:$BU,'[1]III. Quarters Since Disburse'!$AN:$AN,'Report June'!$AY583,'[1]III. Quarters Since Disburse'!$AO:$AO,'Report June'!BB$580)</f>
        <v>#VALUE!</v>
      </c>
      <c r="BC583" s="43" t="e">
        <f>SUMIFS('[1]III. Quarters Since Disburse'!$BU:$BU,'[1]III. Quarters Since Disburse'!$AN:$AN,'Report June'!$AY583,'[1]III. Quarters Since Disburse'!$AO:$AO,'Report June'!BC$580)</f>
        <v>#VALUE!</v>
      </c>
      <c r="BD583" s="43" t="e">
        <f>SUMIFS('[1]III. Quarters Since Disburse'!$BU:$BU,'[1]III. Quarters Since Disburse'!$AN:$AN,'Report June'!$AY583,'[1]III. Quarters Since Disburse'!$AO:$AO,'Report June'!BD$580)</f>
        <v>#VALUE!</v>
      </c>
      <c r="BE583" s="43" t="e">
        <f>SUMIFS('[1]III. Quarters Since Disburse'!$BU:$BU,'[1]III. Quarters Since Disburse'!$AN:$AN,'Report June'!$AY583,'[1]III. Quarters Since Disburse'!$AO:$AO,'Report June'!BE$580)</f>
        <v>#VALUE!</v>
      </c>
      <c r="BF583" s="43" t="e">
        <f>SUMIFS('[1]III. Quarters Since Disburse'!$BU:$BU,'[1]III. Quarters Since Disburse'!$AN:$AN,'Report June'!$AY583,'[1]III. Quarters Since Disburse'!$AO:$AO,'Report June'!BF$580)</f>
        <v>#VALUE!</v>
      </c>
      <c r="BG583" s="43" t="e">
        <f>SUMIFS('[1]III. Quarters Since Disburse'!$BU:$BU,'[1]III. Quarters Since Disburse'!$AN:$AN,'Report June'!$AY583,'[1]III. Quarters Since Disburse'!$AO:$AO,'Report June'!BG$580)</f>
        <v>#VALUE!</v>
      </c>
      <c r="BH583" s="43" t="e">
        <f>SUMIFS('[1]III. Quarters Since Disburse'!$BU:$BU,'[1]III. Quarters Since Disburse'!$AN:$AN,'Report June'!$AY583,'[1]III. Quarters Since Disburse'!$AO:$AO,'Report June'!BH$580)</f>
        <v>#VALUE!</v>
      </c>
      <c r="BI583" s="43" t="e">
        <f>SUMIFS('[1]III. Quarters Since Disburse'!$BU:$BU,'[1]III. Quarters Since Disburse'!$AN:$AN,'Report June'!$AY583,'[1]III. Quarters Since Disburse'!$AO:$AO,'Report June'!BI$580)</f>
        <v>#VALUE!</v>
      </c>
      <c r="BJ583" s="43" t="e">
        <f>SUMIFS('[1]III. Quarters Since Disburse'!$BU:$BU,'[1]III. Quarters Since Disburse'!$AN:$AN,'Report June'!$AY583,'[1]III. Quarters Since Disburse'!$AO:$AO,'Report June'!BJ$580)</f>
        <v>#VALUE!</v>
      </c>
      <c r="BK583" s="43" t="e">
        <f>SUMIFS('[1]III. Quarters Since Disburse'!$BU:$BU,'[1]III. Quarters Since Disburse'!$AN:$AN,'Report June'!$AY583,'[1]III. Quarters Since Disburse'!$AO:$AO,'Report June'!BK$580)</f>
        <v>#VALUE!</v>
      </c>
      <c r="BL583" s="43" t="e">
        <f>SUMIFS('[1]III. Quarters Since Disburse'!$BU:$BU,'[1]III. Quarters Since Disburse'!$AN:$AN,'Report June'!$AY583,'[1]III. Quarters Since Disburse'!$AO:$AO,'Report June'!BL$580)</f>
        <v>#VALUE!</v>
      </c>
      <c r="BM583" s="43" t="e">
        <f>SUMIFS('[1]III. Quarters Since Disburse'!$BU:$BU,'[1]III. Quarters Since Disburse'!$AN:$AN,'Report June'!$AY583,'[1]III. Quarters Since Disburse'!$AO:$AO,'Report June'!BM$580)</f>
        <v>#VALUE!</v>
      </c>
      <c r="BN583" s="43" t="e">
        <f>SUMIFS('[1]III. Quarters Since Disburse'!$BU:$BU,'[1]III. Quarters Since Disburse'!$AN:$AN,'Report June'!$AY583,'[1]III. Quarters Since Disburse'!$AO:$AO,'Report June'!BN$580)</f>
        <v>#VALUE!</v>
      </c>
      <c r="BO583" s="43" t="e">
        <f>SUMIFS('[1]III. Quarters Since Disburse'!$BU:$BU,'[1]III. Quarters Since Disburse'!$AN:$AN,'Report June'!$AY583,'[1]III. Quarters Since Disburse'!$AO:$AO,'Report June'!BO$580)</f>
        <v>#VALUE!</v>
      </c>
      <c r="BP583" s="43" t="e">
        <f>SUMIFS('[1]III. Quarters Since Disburse'!$BU:$BU,'[1]III. Quarters Since Disburse'!$AN:$AN,'Report June'!$AY583,'[1]III. Quarters Since Disburse'!$AO:$AO,'Report June'!BP$580)</f>
        <v>#VALUE!</v>
      </c>
      <c r="BQ583" s="43" t="e">
        <f>SUMIFS('[1]III. Quarters Since Disburse'!$BU:$BU,'[1]III. Quarters Since Disburse'!$AN:$AN,'Report June'!$AY583,'[1]III. Quarters Since Disburse'!$AO:$AO,'Report June'!BQ$580)</f>
        <v>#VALUE!</v>
      </c>
      <c r="BR583" s="43" t="e">
        <f>SUMIFS('[1]III. Quarters Since Disburse'!$BU:$BU,'[1]III. Quarters Since Disburse'!$AN:$AN,'Report June'!$AY583,'[1]III. Quarters Since Disburse'!$AO:$AO,'Report June'!BR$580)</f>
        <v>#VALUE!</v>
      </c>
      <c r="BS583" s="43" t="e">
        <f>SUMIFS('[1]III. Quarters Since Disburse'!$BU:$BU,'[1]III. Quarters Since Disburse'!$AN:$AN,'Report June'!$AY583,'[1]III. Quarters Since Disburse'!$AO:$AO,'Report June'!BS$580)</f>
        <v>#VALUE!</v>
      </c>
      <c r="BT583" s="43" t="e">
        <f>SUMIFS('[1]III. Quarters Since Disburse'!$BU:$BU,'[1]III. Quarters Since Disburse'!$AN:$AN,'Report June'!$AY583,'[1]III. Quarters Since Disburse'!$AO:$AO,'Report June'!BT$580)</f>
        <v>#VALUE!</v>
      </c>
      <c r="BU583" s="43" t="e">
        <f>SUMIFS('[1]III. Quarters Since Disburse'!$BU:$BU,'[1]III. Quarters Since Disburse'!$AN:$AN,'Report June'!$AY583,'[1]III. Quarters Since Disburse'!$AO:$AO,'Report June'!BU$580)</f>
        <v>#VALUE!</v>
      </c>
      <c r="BV583" s="43" t="e">
        <f>SUMIFS('[1]III. Quarters Since Disburse'!$BU:$BU,'[1]III. Quarters Since Disburse'!$AN:$AN,'Report June'!$AY583,'[1]III. Quarters Since Disburse'!$AO:$AO,'Report June'!BV$580)</f>
        <v>#VALUE!</v>
      </c>
      <c r="BW583" s="43" t="e">
        <f>SUMIFS('[1]III. Quarters Since Disburse'!$BU:$BU,'[1]III. Quarters Since Disburse'!$AN:$AN,'Report June'!$AY583,'[1]III. Quarters Since Disburse'!$AO:$AO,'Report June'!BW$580)</f>
        <v>#VALUE!</v>
      </c>
      <c r="BX583" s="43" t="e">
        <f>SUMIFS('[1]III. Quarters Since Disburse'!$BU:$BU,'[1]III. Quarters Since Disburse'!$AN:$AN,'Report June'!$AY583,'[1]III. Quarters Since Disburse'!$AO:$AO,'Report June'!BX$580)</f>
        <v>#VALUE!</v>
      </c>
      <c r="BY583" s="43" t="e">
        <f>SUMIFS('[1]III. Quarters Since Disburse'!$BU:$BU,'[1]III. Quarters Since Disburse'!$AN:$AN,'Report June'!$AY583,'[1]III. Quarters Since Disburse'!$AO:$AO,'Report June'!BY$580)</f>
        <v>#VALUE!</v>
      </c>
      <c r="BZ583" s="43"/>
      <c r="CA583" s="43"/>
      <c r="CB583" s="43"/>
      <c r="CC583" s="43"/>
      <c r="CD583" s="43"/>
      <c r="CE583" s="43"/>
      <c r="CF583" s="43"/>
      <c r="CG583" s="43"/>
    </row>
    <row r="584" spans="1:156" ht="15" customHeight="1">
      <c r="A584" s="44"/>
      <c r="B584" s="44"/>
      <c r="C584" s="44"/>
      <c r="D584" s="44"/>
      <c r="E584" s="44"/>
      <c r="F584" s="44"/>
      <c r="G584" s="44"/>
      <c r="H584" s="44"/>
      <c r="I584" s="44"/>
      <c r="J584" s="44"/>
      <c r="K584" s="44"/>
      <c r="L584" s="44"/>
      <c r="M584" s="44"/>
      <c r="N584" s="44"/>
      <c r="O584" s="44"/>
      <c r="P584" s="44"/>
      <c r="Q584" s="44"/>
      <c r="R584" s="44"/>
      <c r="S584" s="44"/>
      <c r="T584" s="44"/>
      <c r="U584" s="44"/>
      <c r="V584" s="44"/>
      <c r="W584" s="44"/>
      <c r="X584" s="44"/>
      <c r="Y584" s="44"/>
      <c r="Z584" s="44"/>
      <c r="AA584" s="44"/>
      <c r="AB584" s="44"/>
      <c r="AC584" s="44"/>
      <c r="AD584" s="44"/>
      <c r="AE584" s="44"/>
      <c r="AF584" s="44"/>
      <c r="AG584" s="44"/>
      <c r="AH584" s="44"/>
      <c r="AI584" s="44"/>
      <c r="AJ584" s="44"/>
      <c r="AK584" s="44"/>
      <c r="AL584" s="44"/>
      <c r="AM584" s="44"/>
      <c r="AN584" s="44"/>
      <c r="AO584" s="44"/>
      <c r="AP584" s="44"/>
      <c r="AQ584" s="44"/>
      <c r="AR584" s="44"/>
      <c r="AS584" s="44"/>
      <c r="AT584" s="44"/>
      <c r="AU584" s="44"/>
      <c r="AV584" s="44"/>
      <c r="AY584" s="48">
        <v>2019</v>
      </c>
      <c r="AZ584" s="43" t="e">
        <f>SUMIFS('[1]III. Quarters Since Disburse'!$BU:$BU,'[1]III. Quarters Since Disburse'!$AN:$AN,'Report June'!$AY584,'[1]III. Quarters Since Disburse'!$AO:$AO,'Report June'!AZ$580)</f>
        <v>#VALUE!</v>
      </c>
      <c r="BA584" s="43" t="e">
        <f>SUMIFS('[1]III. Quarters Since Disburse'!$BU:$BU,'[1]III. Quarters Since Disburse'!$AN:$AN,'Report June'!$AY584,'[1]III. Quarters Since Disburse'!$AO:$AO,'Report June'!BA$580)</f>
        <v>#VALUE!</v>
      </c>
      <c r="BB584" s="43" t="e">
        <f>SUMIFS('[1]III. Quarters Since Disburse'!$BU:$BU,'[1]III. Quarters Since Disburse'!$AN:$AN,'Report June'!$AY584,'[1]III. Quarters Since Disburse'!$AO:$AO,'Report June'!BB$580)</f>
        <v>#VALUE!</v>
      </c>
      <c r="BC584" s="43" t="e">
        <f>SUMIFS('[1]III. Quarters Since Disburse'!$BU:$BU,'[1]III. Quarters Since Disburse'!$AN:$AN,'Report June'!$AY584,'[1]III. Quarters Since Disburse'!$AO:$AO,'Report June'!BC$580)</f>
        <v>#VALUE!</v>
      </c>
      <c r="BD584" s="43" t="e">
        <f>SUMIFS('[1]III. Quarters Since Disburse'!$BU:$BU,'[1]III. Quarters Since Disburse'!$AN:$AN,'Report June'!$AY584,'[1]III. Quarters Since Disburse'!$AO:$AO,'Report June'!BD$580)</f>
        <v>#VALUE!</v>
      </c>
      <c r="BE584" s="43" t="e">
        <f>SUMIFS('[1]III. Quarters Since Disburse'!$BU:$BU,'[1]III. Quarters Since Disburse'!$AN:$AN,'Report June'!$AY584,'[1]III. Quarters Since Disburse'!$AO:$AO,'Report June'!BE$580)</f>
        <v>#VALUE!</v>
      </c>
      <c r="BF584" s="43" t="e">
        <f>SUMIFS('[1]III. Quarters Since Disburse'!$BU:$BU,'[1]III. Quarters Since Disburse'!$AN:$AN,'Report June'!$AY584,'[1]III. Quarters Since Disburse'!$AO:$AO,'Report June'!BF$580)</f>
        <v>#VALUE!</v>
      </c>
      <c r="BG584" s="43" t="e">
        <f>SUMIFS('[1]III. Quarters Since Disburse'!$BU:$BU,'[1]III. Quarters Since Disburse'!$AN:$AN,'Report June'!$AY584,'[1]III. Quarters Since Disburse'!$AO:$AO,'Report June'!BG$580)</f>
        <v>#VALUE!</v>
      </c>
      <c r="BH584" s="43" t="e">
        <f>SUMIFS('[1]III. Quarters Since Disburse'!$BU:$BU,'[1]III. Quarters Since Disburse'!$AN:$AN,'Report June'!$AY584,'[1]III. Quarters Since Disburse'!$AO:$AO,'Report June'!BH$580)</f>
        <v>#VALUE!</v>
      </c>
      <c r="BI584" s="43" t="e">
        <f>SUMIFS('[1]III. Quarters Since Disburse'!$BU:$BU,'[1]III. Quarters Since Disburse'!$AN:$AN,'Report June'!$AY584,'[1]III. Quarters Since Disburse'!$AO:$AO,'Report June'!BI$580)</f>
        <v>#VALUE!</v>
      </c>
      <c r="BJ584" s="43" t="e">
        <f>SUMIFS('[1]III. Quarters Since Disburse'!$BU:$BU,'[1]III. Quarters Since Disburse'!$AN:$AN,'Report June'!$AY584,'[1]III. Quarters Since Disburse'!$AO:$AO,'Report June'!BJ$580)</f>
        <v>#VALUE!</v>
      </c>
      <c r="BK584" s="43" t="e">
        <f>SUMIFS('[1]III. Quarters Since Disburse'!$BU:$BU,'[1]III. Quarters Since Disburse'!$AN:$AN,'Report June'!$AY584,'[1]III. Quarters Since Disburse'!$AO:$AO,'Report June'!BK$580)</f>
        <v>#VALUE!</v>
      </c>
      <c r="BL584" s="43" t="e">
        <f>SUMIFS('[1]III. Quarters Since Disburse'!$BU:$BU,'[1]III. Quarters Since Disburse'!$AN:$AN,'Report June'!$AY584,'[1]III. Quarters Since Disburse'!$AO:$AO,'Report June'!BL$580)</f>
        <v>#VALUE!</v>
      </c>
      <c r="BM584" s="43" t="e">
        <f>SUMIFS('[1]III. Quarters Since Disburse'!$BU:$BU,'[1]III. Quarters Since Disburse'!$AN:$AN,'Report June'!$AY584,'[1]III. Quarters Since Disburse'!$AO:$AO,'Report June'!BM$580)</f>
        <v>#VALUE!</v>
      </c>
      <c r="BN584" s="43" t="e">
        <f>SUMIFS('[1]III. Quarters Since Disburse'!$BU:$BU,'[1]III. Quarters Since Disburse'!$AN:$AN,'Report June'!$AY584,'[1]III. Quarters Since Disburse'!$AO:$AO,'Report June'!BN$580)</f>
        <v>#VALUE!</v>
      </c>
      <c r="BO584" s="43" t="e">
        <f>SUMIFS('[1]III. Quarters Since Disburse'!$BU:$BU,'[1]III. Quarters Since Disburse'!$AN:$AN,'Report June'!$AY584,'[1]III. Quarters Since Disburse'!$AO:$AO,'Report June'!BO$580)</f>
        <v>#VALUE!</v>
      </c>
      <c r="BP584" s="43" t="e">
        <f>SUMIFS('[1]III. Quarters Since Disburse'!$BU:$BU,'[1]III. Quarters Since Disburse'!$AN:$AN,'Report June'!$AY584,'[1]III. Quarters Since Disburse'!$AO:$AO,'Report June'!BP$580)</f>
        <v>#VALUE!</v>
      </c>
      <c r="BQ584" s="43" t="e">
        <f>SUMIFS('[1]III. Quarters Since Disburse'!$BU:$BU,'[1]III. Quarters Since Disburse'!$AN:$AN,'Report June'!$AY584,'[1]III. Quarters Since Disburse'!$AO:$AO,'Report June'!BQ$580)</f>
        <v>#VALUE!</v>
      </c>
      <c r="BR584" s="43" t="e">
        <f>SUMIFS('[1]III. Quarters Since Disburse'!$BU:$BU,'[1]III. Quarters Since Disburse'!$AN:$AN,'Report June'!$AY584,'[1]III. Quarters Since Disburse'!$AO:$AO,'Report June'!BR$580)</f>
        <v>#VALUE!</v>
      </c>
      <c r="BS584" s="43" t="e">
        <f>SUMIFS('[1]III. Quarters Since Disburse'!$BU:$BU,'[1]III. Quarters Since Disburse'!$AN:$AN,'Report June'!$AY584,'[1]III. Quarters Since Disburse'!$AO:$AO,'Report June'!BS$580)</f>
        <v>#VALUE!</v>
      </c>
      <c r="BT584" s="43" t="e">
        <f>SUMIFS('[1]III. Quarters Since Disburse'!$BU:$BU,'[1]III. Quarters Since Disburse'!$AN:$AN,'Report June'!$AY584,'[1]III. Quarters Since Disburse'!$AO:$AO,'Report June'!BT$580)</f>
        <v>#VALUE!</v>
      </c>
      <c r="BU584" s="43" t="e">
        <f>SUMIFS('[1]III. Quarters Since Disburse'!$BU:$BU,'[1]III. Quarters Since Disburse'!$AN:$AN,'Report June'!$AY584,'[1]III. Quarters Since Disburse'!$AO:$AO,'Report June'!BU$580)</f>
        <v>#VALUE!</v>
      </c>
      <c r="BV584" s="43"/>
      <c r="BW584" s="43"/>
      <c r="BX584" s="43"/>
      <c r="BY584" s="43"/>
      <c r="BZ584" s="43"/>
      <c r="CA584" s="43"/>
      <c r="CB584" s="43"/>
      <c r="CC584" s="43"/>
      <c r="CD584" s="43"/>
      <c r="CE584" s="43"/>
      <c r="CF584" s="43"/>
      <c r="CG584" s="43"/>
    </row>
    <row r="585" spans="1:156" ht="15" customHeight="1">
      <c r="A585" s="44"/>
      <c r="B585" s="44"/>
      <c r="C585" s="44"/>
      <c r="D585" s="44"/>
      <c r="E585" s="44"/>
      <c r="F585" s="44"/>
      <c r="G585" s="44"/>
      <c r="H585" s="44"/>
      <c r="I585" s="44"/>
      <c r="J585" s="44"/>
      <c r="K585" s="44"/>
      <c r="L585" s="44"/>
      <c r="M585" s="44"/>
      <c r="N585" s="44"/>
      <c r="O585" s="44"/>
      <c r="P585" s="44"/>
      <c r="Q585" s="44"/>
      <c r="R585" s="44"/>
      <c r="S585" s="44"/>
      <c r="T585" s="44"/>
      <c r="U585" s="44"/>
      <c r="V585" s="44"/>
      <c r="W585" s="44"/>
      <c r="X585" s="44"/>
      <c r="Y585" s="44"/>
      <c r="Z585" s="44"/>
      <c r="AA585" s="44"/>
      <c r="AB585" s="44"/>
      <c r="AC585" s="44"/>
      <c r="AD585" s="44"/>
      <c r="AE585" s="44"/>
      <c r="AF585" s="44"/>
      <c r="AG585" s="44"/>
      <c r="AH585" s="44"/>
      <c r="AI585" s="44"/>
      <c r="AJ585" s="44"/>
      <c r="AK585" s="44"/>
      <c r="AL585" s="44"/>
      <c r="AM585" s="44"/>
      <c r="AN585" s="44"/>
      <c r="AO585" s="44"/>
      <c r="AP585" s="44"/>
      <c r="AQ585" s="44"/>
      <c r="AR585" s="44"/>
      <c r="AS585" s="44"/>
      <c r="AT585" s="44"/>
      <c r="AU585" s="44"/>
      <c r="AV585" s="44"/>
      <c r="AY585" s="48">
        <v>2020</v>
      </c>
      <c r="AZ585" s="43" t="e">
        <f>SUMIFS('[1]III. Quarters Since Disburse'!$BU:$BU,'[1]III. Quarters Since Disburse'!$AN:$AN,'Report June'!$AY585,'[1]III. Quarters Since Disburse'!$AO:$AO,'Report June'!AZ$580)</f>
        <v>#VALUE!</v>
      </c>
      <c r="BA585" s="43" t="e">
        <f>SUMIFS('[1]III. Quarters Since Disburse'!$BU:$BU,'[1]III. Quarters Since Disburse'!$AN:$AN,'Report June'!$AY585,'[1]III. Quarters Since Disburse'!$AO:$AO,'Report June'!BA$580)</f>
        <v>#VALUE!</v>
      </c>
      <c r="BB585" s="43" t="e">
        <f>SUMIFS('[1]III. Quarters Since Disburse'!$BU:$BU,'[1]III. Quarters Since Disburse'!$AN:$AN,'Report June'!$AY585,'[1]III. Quarters Since Disburse'!$AO:$AO,'Report June'!BB$580)</f>
        <v>#VALUE!</v>
      </c>
      <c r="BC585" s="43" t="e">
        <f>SUMIFS('[1]III. Quarters Since Disburse'!$BU:$BU,'[1]III. Quarters Since Disburse'!$AN:$AN,'Report June'!$AY585,'[1]III. Quarters Since Disburse'!$AO:$AO,'Report June'!BC$580)</f>
        <v>#VALUE!</v>
      </c>
      <c r="BD585" s="43" t="e">
        <f>SUMIFS('[1]III. Quarters Since Disburse'!$BU:$BU,'[1]III. Quarters Since Disburse'!$AN:$AN,'Report June'!$AY585,'[1]III. Quarters Since Disburse'!$AO:$AO,'Report June'!BD$580)</f>
        <v>#VALUE!</v>
      </c>
      <c r="BE585" s="43" t="e">
        <f>SUMIFS('[1]III. Quarters Since Disburse'!$BU:$BU,'[1]III. Quarters Since Disburse'!$AN:$AN,'Report June'!$AY585,'[1]III. Quarters Since Disburse'!$AO:$AO,'Report June'!BE$580)</f>
        <v>#VALUE!</v>
      </c>
      <c r="BF585" s="43" t="e">
        <f>SUMIFS('[1]III. Quarters Since Disburse'!$BU:$BU,'[1]III. Quarters Since Disburse'!$AN:$AN,'Report June'!$AY585,'[1]III. Quarters Since Disburse'!$AO:$AO,'Report June'!BF$580)</f>
        <v>#VALUE!</v>
      </c>
      <c r="BG585" s="43" t="e">
        <f>SUMIFS('[1]III. Quarters Since Disburse'!$BU:$BU,'[1]III. Quarters Since Disburse'!$AN:$AN,'Report June'!$AY585,'[1]III. Quarters Since Disburse'!$AO:$AO,'Report June'!BG$580)</f>
        <v>#VALUE!</v>
      </c>
      <c r="BH585" s="43" t="e">
        <f>SUMIFS('[1]III. Quarters Since Disburse'!$BU:$BU,'[1]III. Quarters Since Disburse'!$AN:$AN,'Report June'!$AY585,'[1]III. Quarters Since Disburse'!$AO:$AO,'Report June'!BH$580)</f>
        <v>#VALUE!</v>
      </c>
      <c r="BI585" s="43" t="e">
        <f>SUMIFS('[1]III. Quarters Since Disburse'!$BU:$BU,'[1]III. Quarters Since Disburse'!$AN:$AN,'Report June'!$AY585,'[1]III. Quarters Since Disburse'!$AO:$AO,'Report June'!BI$580)</f>
        <v>#VALUE!</v>
      </c>
      <c r="BJ585" s="43" t="e">
        <f>SUMIFS('[1]III. Quarters Since Disburse'!$BU:$BU,'[1]III. Quarters Since Disburse'!$AN:$AN,'Report June'!$AY585,'[1]III. Quarters Since Disburse'!$AO:$AO,'Report June'!BJ$580)</f>
        <v>#VALUE!</v>
      </c>
      <c r="BK585" s="43" t="e">
        <f>SUMIFS('[1]III. Quarters Since Disburse'!$BU:$BU,'[1]III. Quarters Since Disburse'!$AN:$AN,'Report June'!$AY585,'[1]III. Quarters Since Disburse'!$AO:$AO,'Report June'!BK$580)</f>
        <v>#VALUE!</v>
      </c>
      <c r="BL585" s="43" t="e">
        <f>SUMIFS('[1]III. Quarters Since Disburse'!$BU:$BU,'[1]III. Quarters Since Disburse'!$AN:$AN,'Report June'!$AY585,'[1]III. Quarters Since Disburse'!$AO:$AO,'Report June'!BL$580)</f>
        <v>#VALUE!</v>
      </c>
      <c r="BM585" s="43" t="e">
        <f>SUMIFS('[1]III. Quarters Since Disburse'!$BU:$BU,'[1]III. Quarters Since Disburse'!$AN:$AN,'Report June'!$AY585,'[1]III. Quarters Since Disburse'!$AO:$AO,'Report June'!BM$580)</f>
        <v>#VALUE!</v>
      </c>
      <c r="BN585" s="43" t="e">
        <f>SUMIFS('[1]III. Quarters Since Disburse'!$BU:$BU,'[1]III. Quarters Since Disburse'!$AN:$AN,'Report June'!$AY585,'[1]III. Quarters Since Disburse'!$AO:$AO,'Report June'!BN$580)</f>
        <v>#VALUE!</v>
      </c>
      <c r="BO585" s="43" t="e">
        <f>SUMIFS('[1]III. Quarters Since Disburse'!$BU:$BU,'[1]III. Quarters Since Disburse'!$AN:$AN,'Report June'!$AY585,'[1]III. Quarters Since Disburse'!$AO:$AO,'Report June'!BO$580)</f>
        <v>#VALUE!</v>
      </c>
      <c r="BP585" s="43" t="e">
        <f>SUMIFS('[1]III. Quarters Since Disburse'!$BU:$BU,'[1]III. Quarters Since Disburse'!$AN:$AN,'Report June'!$AY585,'[1]III. Quarters Since Disburse'!$AO:$AO,'Report June'!BP$580)</f>
        <v>#VALUE!</v>
      </c>
      <c r="BQ585" s="43" t="e">
        <f>SUMIFS('[1]III. Quarters Since Disburse'!$BU:$BU,'[1]III. Quarters Since Disburse'!$AN:$AN,'Report June'!$AY585,'[1]III. Quarters Since Disburse'!$AO:$AO,'Report June'!BQ$580)</f>
        <v>#VALUE!</v>
      </c>
      <c r="BR585" s="43"/>
      <c r="BS585" s="43"/>
      <c r="BT585" s="43"/>
      <c r="BU585" s="43"/>
      <c r="BV585" s="43"/>
      <c r="BW585" s="43"/>
      <c r="BX585" s="43"/>
      <c r="BY585" s="43"/>
      <c r="BZ585" s="43"/>
      <c r="CA585" s="43"/>
      <c r="CB585" s="43"/>
      <c r="CC585" s="43"/>
      <c r="CD585" s="43"/>
      <c r="CE585" s="43"/>
      <c r="CF585" s="43"/>
      <c r="CG585" s="43"/>
    </row>
    <row r="586" spans="1:156" ht="15" customHeight="1">
      <c r="A586" s="44"/>
      <c r="B586" s="44"/>
      <c r="C586" s="44"/>
      <c r="D586" s="44"/>
      <c r="E586" s="44"/>
      <c r="F586" s="44"/>
      <c r="G586" s="44"/>
      <c r="H586" s="44"/>
      <c r="I586" s="44"/>
      <c r="J586" s="44"/>
      <c r="K586" s="44"/>
      <c r="L586" s="44"/>
      <c r="M586" s="44"/>
      <c r="N586" s="44"/>
      <c r="O586" s="44"/>
      <c r="P586" s="44"/>
      <c r="Q586" s="44"/>
      <c r="R586" s="44"/>
      <c r="S586" s="44"/>
      <c r="T586" s="44"/>
      <c r="U586" s="44"/>
      <c r="V586" s="44"/>
      <c r="W586" s="44"/>
      <c r="X586" s="44"/>
      <c r="Y586" s="44"/>
      <c r="Z586" s="44"/>
      <c r="AA586" s="44"/>
      <c r="AB586" s="44"/>
      <c r="AC586" s="44"/>
      <c r="AD586" s="44"/>
      <c r="AE586" s="44"/>
      <c r="AF586" s="44"/>
      <c r="AG586" s="44"/>
      <c r="AH586" s="44"/>
      <c r="AI586" s="44"/>
      <c r="AJ586" s="44"/>
      <c r="AK586" s="44"/>
      <c r="AL586" s="44"/>
      <c r="AM586" s="44"/>
      <c r="AN586" s="44"/>
      <c r="AO586" s="44"/>
      <c r="AP586" s="44"/>
      <c r="AQ586" s="44"/>
      <c r="AR586" s="44"/>
      <c r="AS586" s="44"/>
      <c r="AT586" s="44"/>
      <c r="AU586" s="44"/>
      <c r="AV586" s="44"/>
      <c r="AY586" s="48">
        <v>2021</v>
      </c>
      <c r="AZ586" s="43" t="e">
        <f>SUMIFS('[1]III. Quarters Since Disburse'!$BU:$BU,'[1]III. Quarters Since Disburse'!$AN:$AN,'Report June'!$AY586,'[1]III. Quarters Since Disburse'!$AO:$AO,'Report June'!AZ$580)</f>
        <v>#VALUE!</v>
      </c>
      <c r="BA586" s="43" t="e">
        <f>SUMIFS('[1]III. Quarters Since Disburse'!$BU:$BU,'[1]III. Quarters Since Disburse'!$AN:$AN,'Report June'!$AY586,'[1]III. Quarters Since Disburse'!$AO:$AO,'Report June'!BA$580)</f>
        <v>#VALUE!</v>
      </c>
      <c r="BB586" s="43" t="e">
        <f>SUMIFS('[1]III. Quarters Since Disburse'!$BU:$BU,'[1]III. Quarters Since Disburse'!$AN:$AN,'Report June'!$AY586,'[1]III. Quarters Since Disburse'!$AO:$AO,'Report June'!BB$580)</f>
        <v>#VALUE!</v>
      </c>
      <c r="BC586" s="43" t="e">
        <f>SUMIFS('[1]III. Quarters Since Disburse'!$BU:$BU,'[1]III. Quarters Since Disburse'!$AN:$AN,'Report June'!$AY586,'[1]III. Quarters Since Disburse'!$AO:$AO,'Report June'!BC$580)</f>
        <v>#VALUE!</v>
      </c>
      <c r="BD586" s="43" t="e">
        <f>SUMIFS('[1]III. Quarters Since Disburse'!$BU:$BU,'[1]III. Quarters Since Disburse'!$AN:$AN,'Report June'!$AY586,'[1]III. Quarters Since Disburse'!$AO:$AO,'Report June'!BD$580)</f>
        <v>#VALUE!</v>
      </c>
      <c r="BE586" s="43" t="e">
        <f>SUMIFS('[1]III. Quarters Since Disburse'!$BU:$BU,'[1]III. Quarters Since Disburse'!$AN:$AN,'Report June'!$AY586,'[1]III. Quarters Since Disburse'!$AO:$AO,'Report June'!BE$580)</f>
        <v>#VALUE!</v>
      </c>
      <c r="BF586" s="43" t="e">
        <f>SUMIFS('[1]III. Quarters Since Disburse'!$BU:$BU,'[1]III. Quarters Since Disburse'!$AN:$AN,'Report June'!$AY586,'[1]III. Quarters Since Disburse'!$AO:$AO,'Report June'!BF$580)</f>
        <v>#VALUE!</v>
      </c>
      <c r="BG586" s="43" t="e">
        <f>SUMIFS('[1]III. Quarters Since Disburse'!$BU:$BU,'[1]III. Quarters Since Disburse'!$AN:$AN,'Report June'!$AY586,'[1]III. Quarters Since Disburse'!$AO:$AO,'Report June'!BG$580)</f>
        <v>#VALUE!</v>
      </c>
      <c r="BH586" s="43" t="e">
        <f>SUMIFS('[1]III. Quarters Since Disburse'!$BU:$BU,'[1]III. Quarters Since Disburse'!$AN:$AN,'Report June'!$AY586,'[1]III. Quarters Since Disburse'!$AO:$AO,'Report June'!BH$580)</f>
        <v>#VALUE!</v>
      </c>
      <c r="BI586" s="43" t="e">
        <f>SUMIFS('[1]III. Quarters Since Disburse'!$BU:$BU,'[1]III. Quarters Since Disburse'!$AN:$AN,'Report June'!$AY586,'[1]III. Quarters Since Disburse'!$AO:$AO,'Report June'!BI$580)</f>
        <v>#VALUE!</v>
      </c>
      <c r="BJ586" s="43" t="e">
        <f>SUMIFS('[1]III. Quarters Since Disburse'!$BU:$BU,'[1]III. Quarters Since Disburse'!$AN:$AN,'Report June'!$AY586,'[1]III. Quarters Since Disburse'!$AO:$AO,'Report June'!BJ$580)</f>
        <v>#VALUE!</v>
      </c>
      <c r="BK586" s="43" t="e">
        <f>SUMIFS('[1]III. Quarters Since Disburse'!$BU:$BU,'[1]III. Quarters Since Disburse'!$AN:$AN,'Report June'!$AY586,'[1]III. Quarters Since Disburse'!$AO:$AO,'Report June'!BK$580)</f>
        <v>#VALUE!</v>
      </c>
      <c r="BL586" s="43" t="e">
        <f>SUMIFS('[1]III. Quarters Since Disburse'!$BU:$BU,'[1]III. Quarters Since Disburse'!$AN:$AN,'Report June'!$AY586,'[1]III. Quarters Since Disburse'!$AO:$AO,'Report June'!BL$580)</f>
        <v>#VALUE!</v>
      </c>
      <c r="BM586" s="43" t="e">
        <f>SUMIFS('[1]III. Quarters Since Disburse'!$BU:$BU,'[1]III. Quarters Since Disburse'!$AN:$AN,'Report June'!$AY586,'[1]III. Quarters Since Disburse'!$AO:$AO,'Report June'!BM$580)</f>
        <v>#VALUE!</v>
      </c>
      <c r="BN586" s="43"/>
      <c r="BO586" s="43"/>
      <c r="BP586" s="43"/>
      <c r="BQ586" s="43"/>
      <c r="BR586" s="43"/>
      <c r="BS586" s="43"/>
      <c r="BT586" s="43"/>
      <c r="BU586" s="43"/>
      <c r="BV586" s="43"/>
      <c r="BW586" s="43"/>
      <c r="BX586" s="43"/>
      <c r="BY586" s="43"/>
      <c r="BZ586" s="43"/>
      <c r="CA586" s="43"/>
      <c r="CB586" s="43"/>
      <c r="CC586" s="43"/>
      <c r="CD586" s="43"/>
      <c r="CE586" s="43"/>
      <c r="CF586" s="43"/>
      <c r="CG586" s="43"/>
    </row>
    <row r="587" spans="1:156" ht="15" customHeight="1">
      <c r="A587" s="44"/>
      <c r="B587" s="44"/>
      <c r="C587" s="44"/>
      <c r="D587" s="44"/>
      <c r="E587" s="44"/>
      <c r="F587" s="44"/>
      <c r="G587" s="44"/>
      <c r="H587" s="44"/>
      <c r="I587" s="44"/>
      <c r="J587" s="44"/>
      <c r="K587" s="44"/>
      <c r="L587" s="44"/>
      <c r="M587" s="44"/>
      <c r="N587" s="44"/>
      <c r="O587" s="44"/>
      <c r="P587" s="44"/>
      <c r="Q587" s="44"/>
      <c r="R587" s="44"/>
      <c r="S587" s="44"/>
      <c r="T587" s="44"/>
      <c r="U587" s="44"/>
      <c r="V587" s="44"/>
      <c r="W587" s="44"/>
      <c r="X587" s="44"/>
      <c r="Y587" s="44"/>
      <c r="Z587" s="44"/>
      <c r="AA587" s="44"/>
      <c r="AB587" s="44"/>
      <c r="AC587" s="44"/>
      <c r="AD587" s="44"/>
      <c r="AE587" s="44"/>
      <c r="AF587" s="44"/>
      <c r="AG587" s="44"/>
      <c r="AH587" s="44"/>
      <c r="AI587" s="44"/>
      <c r="AJ587" s="44"/>
      <c r="AK587" s="44"/>
      <c r="AL587" s="44"/>
      <c r="AM587" s="44"/>
      <c r="AN587" s="44"/>
      <c r="AO587" s="44"/>
      <c r="AP587" s="44"/>
      <c r="AQ587" s="44"/>
      <c r="AR587" s="44"/>
      <c r="AS587" s="44"/>
      <c r="AT587" s="44"/>
      <c r="AU587" s="44"/>
      <c r="AV587" s="44"/>
      <c r="AY587" s="48">
        <v>2022</v>
      </c>
      <c r="AZ587" s="43" t="e">
        <f>SUMIFS('[1]III. Quarters Since Disburse'!$BU:$BU,'[1]III. Quarters Since Disburse'!$AN:$AN,'Report June'!$AY587,'[1]III. Quarters Since Disburse'!$AO:$AO,'Report June'!AZ$580)</f>
        <v>#VALUE!</v>
      </c>
      <c r="BA587" s="43" t="e">
        <f>SUMIFS('[1]III. Quarters Since Disburse'!$BU:$BU,'[1]III. Quarters Since Disburse'!$AN:$AN,'Report June'!$AY587,'[1]III. Quarters Since Disburse'!$AO:$AO,'Report June'!BA$580)</f>
        <v>#VALUE!</v>
      </c>
      <c r="BB587" s="43" t="e">
        <f>SUMIFS('[1]III. Quarters Since Disburse'!$BU:$BU,'[1]III. Quarters Since Disburse'!$AN:$AN,'Report June'!$AY587,'[1]III. Quarters Since Disburse'!$AO:$AO,'Report June'!BB$580)</f>
        <v>#VALUE!</v>
      </c>
      <c r="BC587" s="43" t="e">
        <f>SUMIFS('[1]III. Quarters Since Disburse'!$BU:$BU,'[1]III. Quarters Since Disburse'!$AN:$AN,'Report June'!$AY587,'[1]III. Quarters Since Disburse'!$AO:$AO,'Report June'!BC$580)</f>
        <v>#VALUE!</v>
      </c>
      <c r="BD587" s="43" t="e">
        <f>SUMIFS('[1]III. Quarters Since Disburse'!$BU:$BU,'[1]III. Quarters Since Disburse'!$AN:$AN,'Report June'!$AY587,'[1]III. Quarters Since Disburse'!$AO:$AO,'Report June'!BD$580)</f>
        <v>#VALUE!</v>
      </c>
      <c r="BE587" s="43" t="e">
        <f>SUMIFS('[1]III. Quarters Since Disburse'!$BU:$BU,'[1]III. Quarters Since Disburse'!$AN:$AN,'Report June'!$AY587,'[1]III. Quarters Since Disburse'!$AO:$AO,'Report June'!BE$580)</f>
        <v>#VALUE!</v>
      </c>
      <c r="BF587" s="43" t="e">
        <f>SUMIFS('[1]III. Quarters Since Disburse'!$BU:$BU,'[1]III. Quarters Since Disburse'!$AN:$AN,'Report June'!$AY587,'[1]III. Quarters Since Disburse'!$AO:$AO,'Report June'!BF$580)</f>
        <v>#VALUE!</v>
      </c>
      <c r="BG587" s="43" t="e">
        <f>SUMIFS('[1]III. Quarters Since Disburse'!$BU:$BU,'[1]III. Quarters Since Disburse'!$AN:$AN,'Report June'!$AY587,'[1]III. Quarters Since Disburse'!$AO:$AO,'Report June'!BG$580)</f>
        <v>#VALUE!</v>
      </c>
      <c r="BH587" s="43" t="e">
        <f>SUMIFS('[1]III. Quarters Since Disburse'!$BU:$BU,'[1]III. Quarters Since Disburse'!$AN:$AN,'Report June'!$AY587,'[1]III. Quarters Since Disburse'!$AO:$AO,'Report June'!BH$580)</f>
        <v>#VALUE!</v>
      </c>
      <c r="BI587" s="43" t="e">
        <f>SUMIFS('[1]III. Quarters Since Disburse'!$BU:$BU,'[1]III. Quarters Since Disburse'!$AN:$AN,'Report June'!$AY587,'[1]III. Quarters Since Disburse'!$AO:$AO,'Report June'!BI$580)</f>
        <v>#VALUE!</v>
      </c>
      <c r="BJ587" s="43"/>
      <c r="BK587" s="43"/>
      <c r="BL587" s="43"/>
      <c r="BM587" s="43"/>
      <c r="BN587" s="43"/>
      <c r="BO587" s="43"/>
      <c r="BP587" s="43"/>
      <c r="BQ587" s="43"/>
      <c r="BR587" s="43"/>
      <c r="BS587" s="43"/>
      <c r="BT587" s="43"/>
      <c r="BU587" s="43"/>
      <c r="BV587" s="43"/>
      <c r="BW587" s="43"/>
      <c r="BX587" s="43"/>
      <c r="BY587" s="43"/>
      <c r="BZ587" s="43"/>
      <c r="CA587" s="43"/>
      <c r="CB587" s="43"/>
      <c r="CC587" s="43"/>
      <c r="CD587" s="43"/>
      <c r="CE587" s="43"/>
      <c r="CF587" s="43"/>
      <c r="CG587" s="43"/>
    </row>
    <row r="588" spans="1:156" ht="15" customHeight="1">
      <c r="A588" s="44"/>
      <c r="B588" s="105"/>
      <c r="C588" s="105"/>
      <c r="D588" s="105"/>
      <c r="E588" s="105"/>
      <c r="F588" s="105"/>
      <c r="G588" s="105"/>
      <c r="H588" s="105"/>
      <c r="I588" s="105"/>
      <c r="J588" s="105"/>
      <c r="K588" s="105"/>
      <c r="L588" s="105"/>
      <c r="M588" s="105"/>
      <c r="N588" s="105"/>
      <c r="O588" s="105"/>
      <c r="P588" s="105"/>
      <c r="Q588" s="105"/>
      <c r="R588" s="105"/>
      <c r="S588" s="105"/>
      <c r="T588" s="105"/>
      <c r="U588" s="105"/>
      <c r="V588" s="105"/>
      <c r="W588" s="105"/>
      <c r="X588" s="105"/>
      <c r="Y588" s="105"/>
      <c r="Z588" s="105"/>
      <c r="AA588" s="105"/>
      <c r="AB588" s="105"/>
      <c r="AC588" s="105"/>
      <c r="AD588" s="105"/>
      <c r="AE588" s="105"/>
      <c r="AF588" s="105"/>
      <c r="AG588" s="105"/>
      <c r="AH588" s="105"/>
      <c r="AI588" s="105"/>
      <c r="AJ588" s="105"/>
      <c r="AK588" s="105"/>
      <c r="AL588" s="105"/>
      <c r="AM588" s="105"/>
      <c r="AN588" s="105"/>
      <c r="AO588" s="105"/>
      <c r="AP588" s="105"/>
      <c r="AQ588" s="105"/>
      <c r="AR588" s="105"/>
      <c r="AS588" s="105"/>
      <c r="AT588" s="105"/>
      <c r="AU588" s="44"/>
      <c r="AV588" s="44"/>
      <c r="AY588" s="48">
        <v>2023</v>
      </c>
      <c r="AZ588" s="43" t="e">
        <f>SUMIFS('[1]III. Quarters Since Disburse'!$BU:$BU,'[1]III. Quarters Since Disburse'!$AN:$AN,'Report June'!$AY588,'[1]III. Quarters Since Disburse'!$AO:$AO,'Report June'!AZ$580)</f>
        <v>#VALUE!</v>
      </c>
      <c r="BA588" s="43" t="e">
        <f>SUMIFS('[1]III. Quarters Since Disburse'!$BU:$BU,'[1]III. Quarters Since Disburse'!$AN:$AN,'Report June'!$AY588,'[1]III. Quarters Since Disburse'!$AO:$AO,'Report June'!BA$580)</f>
        <v>#VALUE!</v>
      </c>
      <c r="BB588" s="43" t="e">
        <f>SUMIFS('[1]III. Quarters Since Disburse'!$BU:$BU,'[1]III. Quarters Since Disburse'!$AN:$AN,'Report June'!$AY588,'[1]III. Quarters Since Disburse'!$AO:$AO,'Report June'!BB$580)</f>
        <v>#VALUE!</v>
      </c>
      <c r="BC588" s="43" t="e">
        <f>SUMIFS('[1]III. Quarters Since Disburse'!$BU:$BU,'[1]III. Quarters Since Disburse'!$AN:$AN,'Report June'!$AY588,'[1]III. Quarters Since Disburse'!$AO:$AO,'Report June'!BC$580)</f>
        <v>#VALUE!</v>
      </c>
      <c r="BD588" s="43" t="e">
        <f>SUMIFS('[1]III. Quarters Since Disburse'!$BU:$BU,'[1]III. Quarters Since Disburse'!$AN:$AN,'Report June'!$AY588,'[1]III. Quarters Since Disburse'!$AO:$AO,'Report June'!BD$580)</f>
        <v>#VALUE!</v>
      </c>
      <c r="BE588" s="43" t="e">
        <f>SUMIFS('[1]III. Quarters Since Disburse'!$BU:$BU,'[1]III. Quarters Since Disburse'!$AN:$AN,'Report June'!$AY588,'[1]III. Quarters Since Disburse'!$AO:$AO,'Report June'!BE$580)</f>
        <v>#VALUE!</v>
      </c>
      <c r="BF588" s="43"/>
      <c r="BG588" s="43"/>
      <c r="BH588" s="43"/>
      <c r="BI588" s="43"/>
      <c r="BJ588" s="43"/>
      <c r="BK588" s="43"/>
      <c r="BL588" s="43"/>
      <c r="BM588" s="43"/>
      <c r="BN588" s="43"/>
      <c r="BO588" s="43"/>
      <c r="BP588" s="43"/>
      <c r="BQ588" s="43"/>
      <c r="BR588" s="43"/>
      <c r="BS588" s="43"/>
      <c r="BT588" s="43"/>
      <c r="BU588" s="43"/>
      <c r="BV588" s="43"/>
      <c r="BW588" s="43"/>
      <c r="BX588" s="43"/>
      <c r="BY588" s="43"/>
      <c r="BZ588" s="43"/>
      <c r="CA588" s="43"/>
      <c r="CB588" s="43"/>
      <c r="CC588" s="43"/>
      <c r="CD588" s="43"/>
      <c r="CE588" s="43"/>
      <c r="CF588" s="43"/>
      <c r="CG588" s="43"/>
    </row>
    <row r="589" spans="1:156" ht="15" customHeight="1">
      <c r="A589" s="44"/>
      <c r="B589" s="73"/>
      <c r="C589" s="73"/>
      <c r="D589" s="73"/>
      <c r="E589" s="73"/>
      <c r="F589" s="73"/>
      <c r="G589" s="73"/>
      <c r="H589" s="73"/>
      <c r="I589" s="73"/>
      <c r="J589" s="73"/>
      <c r="K589" s="73"/>
      <c r="L589" s="73"/>
      <c r="M589" s="73"/>
      <c r="N589" s="73"/>
      <c r="O589" s="73"/>
      <c r="P589" s="73"/>
      <c r="Q589" s="73"/>
      <c r="R589" s="73"/>
      <c r="S589" s="73"/>
      <c r="T589" s="73"/>
      <c r="U589" s="73"/>
      <c r="V589" s="73"/>
      <c r="W589" s="73"/>
      <c r="X589" s="73"/>
      <c r="Y589" s="73"/>
      <c r="Z589" s="73"/>
      <c r="AA589" s="73"/>
      <c r="AB589" s="73"/>
      <c r="AC589" s="73"/>
      <c r="AD589" s="73"/>
      <c r="AE589" s="73"/>
      <c r="AF589" s="73"/>
      <c r="AG589" s="73"/>
      <c r="AH589" s="73"/>
      <c r="AI589" s="73"/>
      <c r="AJ589" s="73"/>
      <c r="AK589" s="73"/>
      <c r="AL589" s="73"/>
      <c r="AM589" s="73"/>
      <c r="AN589" s="73"/>
      <c r="AO589" s="73"/>
      <c r="AP589" s="73"/>
      <c r="AQ589" s="73"/>
      <c r="AR589" s="73"/>
      <c r="AS589" s="73"/>
      <c r="AT589" s="73"/>
      <c r="AU589" s="73"/>
      <c r="AV589" s="44"/>
    </row>
    <row r="590" spans="1:156" ht="15" customHeight="1">
      <c r="A590" s="105" t="str">
        <f>_xlfn.CONCAT("Data as of: ", TEXT($AZ$2,"dd mmmm yyyy"))</f>
        <v>Data as of: 30 June 2025</v>
      </c>
      <c r="B590" s="105"/>
      <c r="C590" s="105"/>
      <c r="D590" s="105"/>
      <c r="E590" s="105"/>
      <c r="F590" s="105"/>
      <c r="G590" s="105"/>
      <c r="H590" s="105"/>
      <c r="I590" s="105"/>
      <c r="J590" s="105"/>
      <c r="K590" s="105"/>
      <c r="L590" s="105"/>
      <c r="M590" s="105"/>
      <c r="N590" s="105"/>
      <c r="O590" s="105"/>
      <c r="P590" s="105"/>
      <c r="Q590" s="105"/>
      <c r="R590" s="105"/>
      <c r="S590" s="105"/>
      <c r="T590" s="105"/>
      <c r="U590" s="105"/>
      <c r="V590" s="105"/>
      <c r="W590" s="105"/>
      <c r="X590" s="105"/>
      <c r="Y590" s="105"/>
      <c r="Z590" s="105"/>
      <c r="AA590" s="105"/>
      <c r="AB590" s="105"/>
      <c r="AC590" s="105"/>
      <c r="AD590" s="105"/>
      <c r="AE590" s="105"/>
      <c r="AF590" s="105"/>
      <c r="AG590" s="105"/>
      <c r="AH590" s="105"/>
      <c r="AI590" s="105"/>
      <c r="AJ590" s="105"/>
      <c r="AK590" s="105"/>
      <c r="AL590" s="105"/>
      <c r="AM590" s="105"/>
      <c r="AN590" s="105"/>
      <c r="AO590" s="105"/>
      <c r="AP590" s="105"/>
      <c r="AQ590" s="105"/>
      <c r="AR590" s="105"/>
      <c r="AS590" s="105"/>
      <c r="AT590" s="105"/>
      <c r="AU590" s="105"/>
      <c r="AV590" s="105"/>
      <c r="AY590" s="54" t="s">
        <v>85</v>
      </c>
      <c r="AZ590" s="49">
        <v>1</v>
      </c>
      <c r="BA590" s="49">
        <v>2</v>
      </c>
      <c r="BB590" s="49">
        <v>3</v>
      </c>
      <c r="BC590" s="49">
        <v>4</v>
      </c>
      <c r="BD590" s="49">
        <v>5</v>
      </c>
      <c r="BE590" s="49">
        <v>6</v>
      </c>
      <c r="BF590" s="49">
        <v>7</v>
      </c>
      <c r="BG590" s="49">
        <v>8</v>
      </c>
      <c r="BH590" s="49">
        <v>9</v>
      </c>
      <c r="BI590" s="49">
        <v>10</v>
      </c>
      <c r="BJ590" s="49">
        <v>11</v>
      </c>
      <c r="BK590" s="49">
        <v>12</v>
      </c>
      <c r="BL590" s="49">
        <v>13</v>
      </c>
      <c r="BM590" s="49">
        <v>14</v>
      </c>
      <c r="BN590" s="49">
        <v>15</v>
      </c>
      <c r="BO590" s="49">
        <v>16</v>
      </c>
      <c r="BP590" s="49">
        <v>17</v>
      </c>
      <c r="BQ590" s="49">
        <v>18</v>
      </c>
      <c r="BR590" s="49">
        <v>19</v>
      </c>
      <c r="BS590" s="49">
        <v>20</v>
      </c>
      <c r="BT590" s="49">
        <v>21</v>
      </c>
      <c r="BU590" s="49">
        <v>22</v>
      </c>
      <c r="BV590" s="49">
        <v>23</v>
      </c>
      <c r="BW590" s="49">
        <v>24</v>
      </c>
      <c r="BX590" s="49">
        <v>25</v>
      </c>
      <c r="BY590" s="49">
        <v>26</v>
      </c>
      <c r="BZ590" s="49">
        <v>27</v>
      </c>
      <c r="CA590" s="49">
        <v>28</v>
      </c>
      <c r="CB590" s="49">
        <v>29</v>
      </c>
      <c r="CC590" s="49">
        <v>30</v>
      </c>
      <c r="CD590" s="49">
        <v>31</v>
      </c>
      <c r="CE590" s="49">
        <v>32</v>
      </c>
      <c r="CF590" s="49">
        <v>33</v>
      </c>
      <c r="CG590" s="49">
        <v>34</v>
      </c>
    </row>
    <row r="591" spans="1:156" ht="15" customHeight="1">
      <c r="A591" s="108" t="s">
        <v>122</v>
      </c>
      <c r="B591" s="108"/>
      <c r="C591" s="108"/>
      <c r="D591" s="108"/>
      <c r="E591" s="108"/>
      <c r="F591" s="108"/>
      <c r="G591" s="108"/>
      <c r="H591" s="108"/>
      <c r="I591" s="108"/>
      <c r="J591" s="108"/>
      <c r="K591" s="108"/>
      <c r="L591" s="108"/>
      <c r="M591" s="108"/>
      <c r="N591" s="108"/>
      <c r="O591" s="108"/>
      <c r="P591" s="108"/>
      <c r="Q591" s="108"/>
      <c r="R591" s="108"/>
      <c r="S591" s="108"/>
      <c r="T591" s="108"/>
      <c r="U591" s="108"/>
      <c r="V591" s="108"/>
      <c r="W591" s="108"/>
      <c r="X591" s="108"/>
      <c r="Y591" s="108"/>
      <c r="Z591" s="108"/>
      <c r="AA591" s="108"/>
      <c r="AB591" s="108"/>
      <c r="AC591" s="108"/>
      <c r="AD591" s="108"/>
      <c r="AE591" s="108"/>
      <c r="AF591" s="108"/>
      <c r="AG591" s="108"/>
      <c r="AH591" s="108"/>
      <c r="AI591" s="108"/>
      <c r="AJ591" s="108"/>
      <c r="AK591" s="108"/>
      <c r="AL591" s="108"/>
      <c r="AM591" s="108"/>
      <c r="AN591" s="108"/>
      <c r="AO591" s="108"/>
      <c r="AP591" s="108"/>
      <c r="AQ591" s="108"/>
      <c r="AR591" s="108"/>
      <c r="AS591" s="108"/>
      <c r="AT591" s="108"/>
      <c r="AU591" s="108"/>
      <c r="AV591" s="108"/>
      <c r="AY591" s="48">
        <v>2016</v>
      </c>
      <c r="AZ591" s="43" t="e">
        <f>SUMIFS('[1]III. Quarters Since Disburse'!$CC:$CC,'[1]III. Quarters Since Disburse'!$AN:$AN,'Report June'!$AY591,'[1]III. Quarters Since Disburse'!$AO:$AO,'Report June'!AZ$590)</f>
        <v>#VALUE!</v>
      </c>
      <c r="BA591" s="43" t="e">
        <f>SUMIFS('[1]III. Quarters Since Disburse'!$CC:$CC,'[1]III. Quarters Since Disburse'!$AN:$AN,'Report June'!$AY591,'[1]III. Quarters Since Disburse'!$AO:$AO,'Report June'!BA$590)</f>
        <v>#VALUE!</v>
      </c>
      <c r="BB591" s="43" t="e">
        <f>SUMIFS('[1]III. Quarters Since Disburse'!$CC:$CC,'[1]III. Quarters Since Disburse'!$AN:$AN,'Report June'!$AY591,'[1]III. Quarters Since Disburse'!$AO:$AO,'Report June'!BB$590)</f>
        <v>#VALUE!</v>
      </c>
      <c r="BC591" s="43" t="e">
        <f>SUMIFS('[1]III. Quarters Since Disburse'!$CC:$CC,'[1]III. Quarters Since Disburse'!$AN:$AN,'Report June'!$AY591,'[1]III. Quarters Since Disburse'!$AO:$AO,'Report June'!BC$590)</f>
        <v>#VALUE!</v>
      </c>
      <c r="BD591" s="43" t="e">
        <f>SUMIFS('[1]III. Quarters Since Disburse'!$CC:$CC,'[1]III. Quarters Since Disburse'!$AN:$AN,'Report June'!$AY591,'[1]III. Quarters Since Disburse'!$AO:$AO,'Report June'!BD$590)</f>
        <v>#VALUE!</v>
      </c>
      <c r="BE591" s="43" t="e">
        <f>SUMIFS('[1]III. Quarters Since Disburse'!$CC:$CC,'[1]III. Quarters Since Disburse'!$AN:$AN,'Report June'!$AY591,'[1]III. Quarters Since Disburse'!$AO:$AO,'Report June'!BE$590)</f>
        <v>#VALUE!</v>
      </c>
      <c r="BF591" s="43" t="e">
        <f>SUMIFS('[1]III. Quarters Since Disburse'!$CC:$CC,'[1]III. Quarters Since Disburse'!$AN:$AN,'Report June'!$AY591,'[1]III. Quarters Since Disburse'!$AO:$AO,'Report June'!BF$590)</f>
        <v>#VALUE!</v>
      </c>
      <c r="BG591" s="43" t="e">
        <f>SUMIFS('[1]III. Quarters Since Disburse'!$CC:$CC,'[1]III. Quarters Since Disburse'!$AN:$AN,'Report June'!$AY591,'[1]III. Quarters Since Disburse'!$AO:$AO,'Report June'!BG$590)</f>
        <v>#VALUE!</v>
      </c>
      <c r="BH591" s="43" t="e">
        <f>SUMIFS('[1]III. Quarters Since Disburse'!$CC:$CC,'[1]III. Quarters Since Disburse'!$AN:$AN,'Report June'!$AY591,'[1]III. Quarters Since Disburse'!$AO:$AO,'Report June'!BH$590)</f>
        <v>#VALUE!</v>
      </c>
      <c r="BI591" s="43" t="e">
        <f>SUMIFS('[1]III. Quarters Since Disburse'!$CC:$CC,'[1]III. Quarters Since Disburse'!$AN:$AN,'Report June'!$AY591,'[1]III. Quarters Since Disburse'!$AO:$AO,'Report June'!BI$590)</f>
        <v>#VALUE!</v>
      </c>
      <c r="BJ591" s="43" t="e">
        <f>SUMIFS('[1]III. Quarters Since Disburse'!$CC:$CC,'[1]III. Quarters Since Disburse'!$AN:$AN,'Report June'!$AY591,'[1]III. Quarters Since Disburse'!$AO:$AO,'Report June'!BJ$590)</f>
        <v>#VALUE!</v>
      </c>
      <c r="BK591" s="43" t="e">
        <f>SUMIFS('[1]III. Quarters Since Disburse'!$CC:$CC,'[1]III. Quarters Since Disburse'!$AN:$AN,'Report June'!$AY591,'[1]III. Quarters Since Disburse'!$AO:$AO,'Report June'!BK$590)</f>
        <v>#VALUE!</v>
      </c>
      <c r="BL591" s="43" t="e">
        <f>SUMIFS('[1]III. Quarters Since Disburse'!$CC:$CC,'[1]III. Quarters Since Disburse'!$AN:$AN,'Report June'!$AY591,'[1]III. Quarters Since Disburse'!$AO:$AO,'Report June'!BL$590)</f>
        <v>#VALUE!</v>
      </c>
      <c r="BM591" s="43" t="e">
        <f>SUMIFS('[1]III. Quarters Since Disburse'!$CC:$CC,'[1]III. Quarters Since Disburse'!$AN:$AN,'Report June'!$AY591,'[1]III. Quarters Since Disburse'!$AO:$AO,'Report June'!BM$590)</f>
        <v>#VALUE!</v>
      </c>
      <c r="BN591" s="43" t="e">
        <f>SUMIFS('[1]III. Quarters Since Disburse'!$CC:$CC,'[1]III. Quarters Since Disburse'!$AN:$AN,'Report June'!$AY591,'[1]III. Quarters Since Disburse'!$AO:$AO,'Report June'!BN$590)</f>
        <v>#VALUE!</v>
      </c>
      <c r="BO591" s="43" t="e">
        <f>SUMIFS('[1]III. Quarters Since Disburse'!$CC:$CC,'[1]III. Quarters Since Disburse'!$AN:$AN,'Report June'!$AY591,'[1]III. Quarters Since Disburse'!$AO:$AO,'Report June'!BO$590)</f>
        <v>#VALUE!</v>
      </c>
      <c r="BP591" s="43" t="e">
        <f>SUMIFS('[1]III. Quarters Since Disburse'!$CC:$CC,'[1]III. Quarters Since Disburse'!$AN:$AN,'Report June'!$AY591,'[1]III. Quarters Since Disburse'!$AO:$AO,'Report June'!BP$590)</f>
        <v>#VALUE!</v>
      </c>
      <c r="BQ591" s="43" t="e">
        <f>SUMIFS('[1]III. Quarters Since Disburse'!$CC:$CC,'[1]III. Quarters Since Disburse'!$AN:$AN,'Report June'!$AY591,'[1]III. Quarters Since Disburse'!$AO:$AO,'Report June'!BQ$590)</f>
        <v>#VALUE!</v>
      </c>
      <c r="BR591" s="43" t="e">
        <f>SUMIFS('[1]III. Quarters Since Disburse'!$CC:$CC,'[1]III. Quarters Since Disburse'!$AN:$AN,'Report June'!$AY591,'[1]III. Quarters Since Disburse'!$AO:$AO,'Report June'!BR$590)</f>
        <v>#VALUE!</v>
      </c>
      <c r="BS591" s="43" t="e">
        <f>SUMIFS('[1]III. Quarters Since Disburse'!$CC:$CC,'[1]III. Quarters Since Disburse'!$AN:$AN,'Report June'!$AY591,'[1]III. Quarters Since Disburse'!$AO:$AO,'Report June'!BS$590)</f>
        <v>#VALUE!</v>
      </c>
      <c r="BT591" s="43" t="e">
        <f>SUMIFS('[1]III. Quarters Since Disburse'!$CC:$CC,'[1]III. Quarters Since Disburse'!$AN:$AN,'Report June'!$AY591,'[1]III. Quarters Since Disburse'!$AO:$AO,'Report June'!BT$590)</f>
        <v>#VALUE!</v>
      </c>
      <c r="BU591" s="43" t="e">
        <f>SUMIFS('[1]III. Quarters Since Disburse'!$CC:$CC,'[1]III. Quarters Since Disburse'!$AN:$AN,'Report June'!$AY591,'[1]III. Quarters Since Disburse'!$AO:$AO,'Report June'!BU$590)</f>
        <v>#VALUE!</v>
      </c>
      <c r="BV591" s="43" t="e">
        <f>SUMIFS('[1]III. Quarters Since Disburse'!$CC:$CC,'[1]III. Quarters Since Disburse'!$AN:$AN,'Report June'!$AY591,'[1]III. Quarters Since Disburse'!$AO:$AO,'Report June'!BV$590)</f>
        <v>#VALUE!</v>
      </c>
      <c r="BW591" s="43" t="e">
        <f>SUMIFS('[1]III. Quarters Since Disburse'!$CC:$CC,'[1]III. Quarters Since Disburse'!$AN:$AN,'Report June'!$AY591,'[1]III. Quarters Since Disburse'!$AO:$AO,'Report June'!BW$590)</f>
        <v>#VALUE!</v>
      </c>
      <c r="BX591" s="43" t="e">
        <f>SUMIFS('[1]III. Quarters Since Disburse'!$CC:$CC,'[1]III. Quarters Since Disburse'!$AN:$AN,'Report June'!$AY591,'[1]III. Quarters Since Disburse'!$AO:$AO,'Report June'!BX$590)</f>
        <v>#VALUE!</v>
      </c>
      <c r="BY591" s="43" t="e">
        <f>SUMIFS('[1]III. Quarters Since Disburse'!$CC:$CC,'[1]III. Quarters Since Disburse'!$AN:$AN,'Report June'!$AY591,'[1]III. Quarters Since Disburse'!$AO:$AO,'Report June'!BY$590)</f>
        <v>#VALUE!</v>
      </c>
      <c r="BZ591" s="43" t="e">
        <f>SUMIFS('[1]III. Quarters Since Disburse'!$CC:$CC,'[1]III. Quarters Since Disburse'!$AN:$AN,'Report June'!$AY591,'[1]III. Quarters Since Disburse'!$AO:$AO,'Report June'!BZ$590)</f>
        <v>#VALUE!</v>
      </c>
      <c r="CA591" s="43" t="e">
        <f>SUMIFS('[1]III. Quarters Since Disburse'!$CC:$CC,'[1]III. Quarters Since Disburse'!$AN:$AN,'Report June'!$AY591,'[1]III. Quarters Since Disburse'!$AO:$AO,'Report June'!CA$590)</f>
        <v>#VALUE!</v>
      </c>
      <c r="CB591" s="43" t="e">
        <f>SUMIFS('[1]III. Quarters Since Disburse'!$CC:$CC,'[1]III. Quarters Since Disburse'!$AN:$AN,'Report June'!$AY591,'[1]III. Quarters Since Disburse'!$AO:$AO,'Report June'!CB$590)</f>
        <v>#VALUE!</v>
      </c>
      <c r="CC591" s="43" t="e">
        <f>SUMIFS('[1]III. Quarters Since Disburse'!$CC:$CC,'[1]III. Quarters Since Disburse'!$AN:$AN,'Report June'!$AY591,'[1]III. Quarters Since Disburse'!$AO:$AO,'Report June'!CC$590)</f>
        <v>#VALUE!</v>
      </c>
      <c r="CD591" s="43" t="e">
        <f>SUMIFS('[1]III. Quarters Since Disburse'!$CC:$CC,'[1]III. Quarters Since Disburse'!$AN:$AN,'Report June'!$AY591,'[1]III. Quarters Since Disburse'!$AO:$AO,'Report June'!CD$590)</f>
        <v>#VALUE!</v>
      </c>
      <c r="CE591" s="43" t="e">
        <f>SUMIFS('[1]III. Quarters Since Disburse'!$CC:$CC,'[1]III. Quarters Since Disburse'!$AN:$AN,'Report June'!$AY591,'[1]III. Quarters Since Disburse'!$AO:$AO,'Report June'!CE$590)</f>
        <v>#VALUE!</v>
      </c>
      <c r="CF591" s="43" t="e">
        <f>SUMIFS('[1]III. Quarters Since Disburse'!$CC:$CC,'[1]III. Quarters Since Disburse'!$AN:$AN,'Report June'!$AY591,'[1]III. Quarters Since Disburse'!$AO:$AO,'Report June'!CF$590)</f>
        <v>#VALUE!</v>
      </c>
      <c r="CG591" s="43" t="e">
        <f>SUMIFS('[1]III. Quarters Since Disburse'!$CC:$CC,'[1]III. Quarters Since Disburse'!$AN:$AN,'Report June'!$AY591,'[1]III. Quarters Since Disburse'!$AO:$AO,'Report June'!CG$590)</f>
        <v>#VALUE!</v>
      </c>
    </row>
    <row r="592" spans="1:156" ht="15" customHeight="1">
      <c r="A592" s="108"/>
      <c r="B592" s="108"/>
      <c r="C592" s="108"/>
      <c r="D592" s="108"/>
      <c r="E592" s="108"/>
      <c r="F592" s="108"/>
      <c r="G592" s="108"/>
      <c r="H592" s="108"/>
      <c r="I592" s="108"/>
      <c r="J592" s="108"/>
      <c r="K592" s="108"/>
      <c r="L592" s="108"/>
      <c r="M592" s="108"/>
      <c r="N592" s="108"/>
      <c r="O592" s="108"/>
      <c r="P592" s="108"/>
      <c r="Q592" s="108"/>
      <c r="R592" s="108"/>
      <c r="S592" s="108"/>
      <c r="T592" s="108"/>
      <c r="U592" s="108"/>
      <c r="V592" s="108"/>
      <c r="W592" s="108"/>
      <c r="X592" s="108"/>
      <c r="Y592" s="108"/>
      <c r="Z592" s="108"/>
      <c r="AA592" s="108"/>
      <c r="AB592" s="108"/>
      <c r="AC592" s="108"/>
      <c r="AD592" s="108"/>
      <c r="AE592" s="108"/>
      <c r="AF592" s="108"/>
      <c r="AG592" s="108"/>
      <c r="AH592" s="108"/>
      <c r="AI592" s="108"/>
      <c r="AJ592" s="108"/>
      <c r="AK592" s="108"/>
      <c r="AL592" s="108"/>
      <c r="AM592" s="108"/>
      <c r="AN592" s="108"/>
      <c r="AO592" s="108"/>
      <c r="AP592" s="108"/>
      <c r="AQ592" s="108"/>
      <c r="AR592" s="108"/>
      <c r="AS592" s="108"/>
      <c r="AT592" s="108"/>
      <c r="AU592" s="108"/>
      <c r="AV592" s="108"/>
      <c r="AY592" s="48">
        <v>2017</v>
      </c>
      <c r="AZ592" s="43" t="e">
        <f>SUMIFS('[1]III. Quarters Since Disburse'!$CC:$CC,'[1]III. Quarters Since Disburse'!$AN:$AN,'Report June'!$AY592,'[1]III. Quarters Since Disburse'!$AO:$AO,'Report June'!AZ$590)</f>
        <v>#VALUE!</v>
      </c>
      <c r="BA592" s="43" t="e">
        <f>SUMIFS('[1]III. Quarters Since Disburse'!$CC:$CC,'[1]III. Quarters Since Disburse'!$AN:$AN,'Report June'!$AY592,'[1]III. Quarters Since Disburse'!$AO:$AO,'Report June'!BA$590)</f>
        <v>#VALUE!</v>
      </c>
      <c r="BB592" s="43" t="e">
        <f>SUMIFS('[1]III. Quarters Since Disburse'!$CC:$CC,'[1]III. Quarters Since Disburse'!$AN:$AN,'Report June'!$AY592,'[1]III. Quarters Since Disburse'!$AO:$AO,'Report June'!BB$590)</f>
        <v>#VALUE!</v>
      </c>
      <c r="BC592" s="43" t="e">
        <f>SUMIFS('[1]III. Quarters Since Disburse'!$CC:$CC,'[1]III. Quarters Since Disburse'!$AN:$AN,'Report June'!$AY592,'[1]III. Quarters Since Disburse'!$AO:$AO,'Report June'!BC$590)</f>
        <v>#VALUE!</v>
      </c>
      <c r="BD592" s="43" t="e">
        <f>SUMIFS('[1]III. Quarters Since Disburse'!$CC:$CC,'[1]III. Quarters Since Disburse'!$AN:$AN,'Report June'!$AY592,'[1]III. Quarters Since Disburse'!$AO:$AO,'Report June'!BD$590)</f>
        <v>#VALUE!</v>
      </c>
      <c r="BE592" s="43" t="e">
        <f>SUMIFS('[1]III. Quarters Since Disburse'!$CC:$CC,'[1]III. Quarters Since Disburse'!$AN:$AN,'Report June'!$AY592,'[1]III. Quarters Since Disburse'!$AO:$AO,'Report June'!BE$590)</f>
        <v>#VALUE!</v>
      </c>
      <c r="BF592" s="43" t="e">
        <f>SUMIFS('[1]III. Quarters Since Disburse'!$CC:$CC,'[1]III. Quarters Since Disburse'!$AN:$AN,'Report June'!$AY592,'[1]III. Quarters Since Disburse'!$AO:$AO,'Report June'!BF$590)</f>
        <v>#VALUE!</v>
      </c>
      <c r="BG592" s="43" t="e">
        <f>SUMIFS('[1]III. Quarters Since Disburse'!$CC:$CC,'[1]III. Quarters Since Disburse'!$AN:$AN,'Report June'!$AY592,'[1]III. Quarters Since Disburse'!$AO:$AO,'Report June'!BG$590)</f>
        <v>#VALUE!</v>
      </c>
      <c r="BH592" s="43" t="e">
        <f>SUMIFS('[1]III. Quarters Since Disburse'!$CC:$CC,'[1]III. Quarters Since Disburse'!$AN:$AN,'Report June'!$AY592,'[1]III. Quarters Since Disburse'!$AO:$AO,'Report June'!BH$590)</f>
        <v>#VALUE!</v>
      </c>
      <c r="BI592" s="43" t="e">
        <f>SUMIFS('[1]III. Quarters Since Disburse'!$CC:$CC,'[1]III. Quarters Since Disburse'!$AN:$AN,'Report June'!$AY592,'[1]III. Quarters Since Disburse'!$AO:$AO,'Report June'!BI$590)</f>
        <v>#VALUE!</v>
      </c>
      <c r="BJ592" s="43" t="e">
        <f>SUMIFS('[1]III. Quarters Since Disburse'!$CC:$CC,'[1]III. Quarters Since Disburse'!$AN:$AN,'Report June'!$AY592,'[1]III. Quarters Since Disburse'!$AO:$AO,'Report June'!BJ$590)</f>
        <v>#VALUE!</v>
      </c>
      <c r="BK592" s="43" t="e">
        <f>SUMIFS('[1]III. Quarters Since Disburse'!$CC:$CC,'[1]III. Quarters Since Disburse'!$AN:$AN,'Report June'!$AY592,'[1]III. Quarters Since Disburse'!$AO:$AO,'Report June'!BK$590)</f>
        <v>#VALUE!</v>
      </c>
      <c r="BL592" s="43" t="e">
        <f>SUMIFS('[1]III. Quarters Since Disburse'!$CC:$CC,'[1]III. Quarters Since Disburse'!$AN:$AN,'Report June'!$AY592,'[1]III. Quarters Since Disburse'!$AO:$AO,'Report June'!BL$590)</f>
        <v>#VALUE!</v>
      </c>
      <c r="BM592" s="43" t="e">
        <f>SUMIFS('[1]III. Quarters Since Disburse'!$CC:$CC,'[1]III. Quarters Since Disburse'!$AN:$AN,'Report June'!$AY592,'[1]III. Quarters Since Disburse'!$AO:$AO,'Report June'!BM$590)</f>
        <v>#VALUE!</v>
      </c>
      <c r="BN592" s="43" t="e">
        <f>SUMIFS('[1]III. Quarters Since Disburse'!$CC:$CC,'[1]III. Quarters Since Disburse'!$AN:$AN,'Report June'!$AY592,'[1]III. Quarters Since Disburse'!$AO:$AO,'Report June'!BN$590)</f>
        <v>#VALUE!</v>
      </c>
      <c r="BO592" s="43" t="e">
        <f>SUMIFS('[1]III. Quarters Since Disburse'!$CC:$CC,'[1]III. Quarters Since Disburse'!$AN:$AN,'Report June'!$AY592,'[1]III. Quarters Since Disburse'!$AO:$AO,'Report June'!BO$590)</f>
        <v>#VALUE!</v>
      </c>
      <c r="BP592" s="43" t="e">
        <f>SUMIFS('[1]III. Quarters Since Disburse'!$CC:$CC,'[1]III. Quarters Since Disburse'!$AN:$AN,'Report June'!$AY592,'[1]III. Quarters Since Disburse'!$AO:$AO,'Report June'!BP$590)</f>
        <v>#VALUE!</v>
      </c>
      <c r="BQ592" s="43" t="e">
        <f>SUMIFS('[1]III. Quarters Since Disburse'!$CC:$CC,'[1]III. Quarters Since Disburse'!$AN:$AN,'Report June'!$AY592,'[1]III. Quarters Since Disburse'!$AO:$AO,'Report June'!BQ$590)</f>
        <v>#VALUE!</v>
      </c>
      <c r="BR592" s="43" t="e">
        <f>SUMIFS('[1]III. Quarters Since Disburse'!$CC:$CC,'[1]III. Quarters Since Disburse'!$AN:$AN,'Report June'!$AY592,'[1]III. Quarters Since Disburse'!$AO:$AO,'Report June'!BR$590)</f>
        <v>#VALUE!</v>
      </c>
      <c r="BS592" s="43" t="e">
        <f>SUMIFS('[1]III. Quarters Since Disburse'!$CC:$CC,'[1]III. Quarters Since Disburse'!$AN:$AN,'Report June'!$AY592,'[1]III. Quarters Since Disburse'!$AO:$AO,'Report June'!BS$590)</f>
        <v>#VALUE!</v>
      </c>
      <c r="BT592" s="43" t="e">
        <f>SUMIFS('[1]III. Quarters Since Disburse'!$CC:$CC,'[1]III. Quarters Since Disburse'!$AN:$AN,'Report June'!$AY592,'[1]III. Quarters Since Disburse'!$AO:$AO,'Report June'!BT$590)</f>
        <v>#VALUE!</v>
      </c>
      <c r="BU592" s="43" t="e">
        <f>SUMIFS('[1]III. Quarters Since Disburse'!$CC:$CC,'[1]III. Quarters Since Disburse'!$AN:$AN,'Report June'!$AY592,'[1]III. Quarters Since Disburse'!$AO:$AO,'Report June'!BU$590)</f>
        <v>#VALUE!</v>
      </c>
      <c r="BV592" s="43" t="e">
        <f>SUMIFS('[1]III. Quarters Since Disburse'!$CC:$CC,'[1]III. Quarters Since Disburse'!$AN:$AN,'Report June'!$AY592,'[1]III. Quarters Since Disburse'!$AO:$AO,'Report June'!BV$590)</f>
        <v>#VALUE!</v>
      </c>
      <c r="BW592" s="43" t="e">
        <f>SUMIFS('[1]III. Quarters Since Disburse'!$CC:$CC,'[1]III. Quarters Since Disburse'!$AN:$AN,'Report June'!$AY592,'[1]III. Quarters Since Disburse'!$AO:$AO,'Report June'!BW$590)</f>
        <v>#VALUE!</v>
      </c>
      <c r="BX592" s="43" t="e">
        <f>SUMIFS('[1]III. Quarters Since Disburse'!$CC:$CC,'[1]III. Quarters Since Disburse'!$AN:$AN,'Report June'!$AY592,'[1]III. Quarters Since Disburse'!$AO:$AO,'Report June'!BX$590)</f>
        <v>#VALUE!</v>
      </c>
      <c r="BY592" s="43" t="e">
        <f>SUMIFS('[1]III. Quarters Since Disburse'!$CC:$CC,'[1]III. Quarters Since Disburse'!$AN:$AN,'Report June'!$AY592,'[1]III. Quarters Since Disburse'!$AO:$AO,'Report June'!BY$590)</f>
        <v>#VALUE!</v>
      </c>
      <c r="BZ592" s="43" t="e">
        <f>SUMIFS('[1]III. Quarters Since Disburse'!$CC:$CC,'[1]III. Quarters Since Disburse'!$AN:$AN,'Report June'!$AY592,'[1]III. Quarters Since Disburse'!$AO:$AO,'Report June'!BZ$590)</f>
        <v>#VALUE!</v>
      </c>
      <c r="CA592" s="43" t="e">
        <f>SUMIFS('[1]III. Quarters Since Disburse'!$CC:$CC,'[1]III. Quarters Since Disburse'!$AN:$AN,'Report June'!$AY592,'[1]III. Quarters Since Disburse'!$AO:$AO,'Report June'!CA$590)</f>
        <v>#VALUE!</v>
      </c>
      <c r="CB592" s="43" t="e">
        <f>SUMIFS('[1]III. Quarters Since Disburse'!$CC:$CC,'[1]III. Quarters Since Disburse'!$AN:$AN,'Report June'!$AY592,'[1]III. Quarters Since Disburse'!$AO:$AO,'Report June'!CB$590)</f>
        <v>#VALUE!</v>
      </c>
      <c r="CC592" s="43" t="e">
        <f>SUMIFS('[1]III. Quarters Since Disburse'!$CC:$CC,'[1]III. Quarters Since Disburse'!$AN:$AN,'Report June'!$AY592,'[1]III. Quarters Since Disburse'!$AO:$AO,'Report June'!CC$590)</f>
        <v>#VALUE!</v>
      </c>
      <c r="CD592" s="43"/>
      <c r="CE592" s="43"/>
      <c r="CF592" s="43"/>
      <c r="CG592" s="43"/>
    </row>
    <row r="593" spans="1:85" ht="15" customHeight="1">
      <c r="A593" s="108"/>
      <c r="B593" s="108"/>
      <c r="C593" s="108"/>
      <c r="D593" s="108"/>
      <c r="E593" s="108"/>
      <c r="F593" s="108"/>
      <c r="G593" s="108"/>
      <c r="H593" s="108"/>
      <c r="I593" s="108"/>
      <c r="J593" s="108"/>
      <c r="K593" s="108"/>
      <c r="L593" s="108"/>
      <c r="M593" s="108"/>
      <c r="N593" s="108"/>
      <c r="O593" s="108"/>
      <c r="P593" s="108"/>
      <c r="Q593" s="108"/>
      <c r="R593" s="108"/>
      <c r="S593" s="108"/>
      <c r="T593" s="108"/>
      <c r="U593" s="108"/>
      <c r="V593" s="108"/>
      <c r="W593" s="108"/>
      <c r="X593" s="108"/>
      <c r="Y593" s="108"/>
      <c r="Z593" s="108"/>
      <c r="AA593" s="108"/>
      <c r="AB593" s="108"/>
      <c r="AC593" s="108"/>
      <c r="AD593" s="108"/>
      <c r="AE593" s="108"/>
      <c r="AF593" s="108"/>
      <c r="AG593" s="108"/>
      <c r="AH593" s="108"/>
      <c r="AI593" s="108"/>
      <c r="AJ593" s="108"/>
      <c r="AK593" s="108"/>
      <c r="AL593" s="108"/>
      <c r="AM593" s="108"/>
      <c r="AN593" s="108"/>
      <c r="AO593" s="108"/>
      <c r="AP593" s="108"/>
      <c r="AQ593" s="108"/>
      <c r="AR593" s="108"/>
      <c r="AS593" s="108"/>
      <c r="AT593" s="108"/>
      <c r="AU593" s="108"/>
      <c r="AV593" s="108"/>
      <c r="AY593" s="48">
        <v>2018</v>
      </c>
      <c r="AZ593" s="43" t="e">
        <f>SUMIFS('[1]III. Quarters Since Disburse'!$CC:$CC,'[1]III. Quarters Since Disburse'!$AN:$AN,'Report June'!$AY593,'[1]III. Quarters Since Disburse'!$AO:$AO,'Report June'!AZ$590)</f>
        <v>#VALUE!</v>
      </c>
      <c r="BA593" s="43" t="e">
        <f>SUMIFS('[1]III. Quarters Since Disburse'!$CC:$CC,'[1]III. Quarters Since Disburse'!$AN:$AN,'Report June'!$AY593,'[1]III. Quarters Since Disburse'!$AO:$AO,'Report June'!BA$590)</f>
        <v>#VALUE!</v>
      </c>
      <c r="BB593" s="43" t="e">
        <f>SUMIFS('[1]III. Quarters Since Disburse'!$CC:$CC,'[1]III. Quarters Since Disburse'!$AN:$AN,'Report June'!$AY593,'[1]III. Quarters Since Disburse'!$AO:$AO,'Report June'!BB$590)</f>
        <v>#VALUE!</v>
      </c>
      <c r="BC593" s="43" t="e">
        <f>SUMIFS('[1]III. Quarters Since Disburse'!$CC:$CC,'[1]III. Quarters Since Disburse'!$AN:$AN,'Report June'!$AY593,'[1]III. Quarters Since Disburse'!$AO:$AO,'Report June'!BC$590)</f>
        <v>#VALUE!</v>
      </c>
      <c r="BD593" s="43" t="e">
        <f>SUMIFS('[1]III. Quarters Since Disburse'!$CC:$CC,'[1]III. Quarters Since Disburse'!$AN:$AN,'Report June'!$AY593,'[1]III. Quarters Since Disburse'!$AO:$AO,'Report June'!BD$590)</f>
        <v>#VALUE!</v>
      </c>
      <c r="BE593" s="43" t="e">
        <f>SUMIFS('[1]III. Quarters Since Disburse'!$CC:$CC,'[1]III. Quarters Since Disburse'!$AN:$AN,'Report June'!$AY593,'[1]III. Quarters Since Disburse'!$AO:$AO,'Report June'!BE$590)</f>
        <v>#VALUE!</v>
      </c>
      <c r="BF593" s="43" t="e">
        <f>SUMIFS('[1]III. Quarters Since Disburse'!$CC:$CC,'[1]III. Quarters Since Disburse'!$AN:$AN,'Report June'!$AY593,'[1]III. Quarters Since Disburse'!$AO:$AO,'Report June'!BF$590)</f>
        <v>#VALUE!</v>
      </c>
      <c r="BG593" s="43" t="e">
        <f>SUMIFS('[1]III. Quarters Since Disburse'!$CC:$CC,'[1]III. Quarters Since Disburse'!$AN:$AN,'Report June'!$AY593,'[1]III. Quarters Since Disburse'!$AO:$AO,'Report June'!BG$590)</f>
        <v>#VALUE!</v>
      </c>
      <c r="BH593" s="43" t="e">
        <f>SUMIFS('[1]III. Quarters Since Disburse'!$CC:$CC,'[1]III. Quarters Since Disburse'!$AN:$AN,'Report June'!$AY593,'[1]III. Quarters Since Disburse'!$AO:$AO,'Report June'!BH$590)</f>
        <v>#VALUE!</v>
      </c>
      <c r="BI593" s="43" t="e">
        <f>SUMIFS('[1]III. Quarters Since Disburse'!$CC:$CC,'[1]III. Quarters Since Disburse'!$AN:$AN,'Report June'!$AY593,'[1]III. Quarters Since Disburse'!$AO:$AO,'Report June'!BI$590)</f>
        <v>#VALUE!</v>
      </c>
      <c r="BJ593" s="43" t="e">
        <f>SUMIFS('[1]III. Quarters Since Disburse'!$CC:$CC,'[1]III. Quarters Since Disburse'!$AN:$AN,'Report June'!$AY593,'[1]III. Quarters Since Disburse'!$AO:$AO,'Report June'!BJ$590)</f>
        <v>#VALUE!</v>
      </c>
      <c r="BK593" s="43" t="e">
        <f>SUMIFS('[1]III. Quarters Since Disburse'!$CC:$CC,'[1]III. Quarters Since Disburse'!$AN:$AN,'Report June'!$AY593,'[1]III. Quarters Since Disburse'!$AO:$AO,'Report June'!BK$590)</f>
        <v>#VALUE!</v>
      </c>
      <c r="BL593" s="43" t="e">
        <f>SUMIFS('[1]III. Quarters Since Disburse'!$CC:$CC,'[1]III. Quarters Since Disburse'!$AN:$AN,'Report June'!$AY593,'[1]III. Quarters Since Disburse'!$AO:$AO,'Report June'!BL$590)</f>
        <v>#VALUE!</v>
      </c>
      <c r="BM593" s="43" t="e">
        <f>SUMIFS('[1]III. Quarters Since Disburse'!$CC:$CC,'[1]III. Quarters Since Disburse'!$AN:$AN,'Report June'!$AY593,'[1]III. Quarters Since Disburse'!$AO:$AO,'Report June'!BM$590)</f>
        <v>#VALUE!</v>
      </c>
      <c r="BN593" s="43" t="e">
        <f>SUMIFS('[1]III. Quarters Since Disburse'!$CC:$CC,'[1]III. Quarters Since Disburse'!$AN:$AN,'Report June'!$AY593,'[1]III. Quarters Since Disburse'!$AO:$AO,'Report June'!BN$590)</f>
        <v>#VALUE!</v>
      </c>
      <c r="BO593" s="43" t="e">
        <f>SUMIFS('[1]III. Quarters Since Disburse'!$CC:$CC,'[1]III. Quarters Since Disburse'!$AN:$AN,'Report June'!$AY593,'[1]III. Quarters Since Disburse'!$AO:$AO,'Report June'!BO$590)</f>
        <v>#VALUE!</v>
      </c>
      <c r="BP593" s="43" t="e">
        <f>SUMIFS('[1]III. Quarters Since Disburse'!$CC:$CC,'[1]III. Quarters Since Disburse'!$AN:$AN,'Report June'!$AY593,'[1]III. Quarters Since Disburse'!$AO:$AO,'Report June'!BP$590)</f>
        <v>#VALUE!</v>
      </c>
      <c r="BQ593" s="43" t="e">
        <f>SUMIFS('[1]III. Quarters Since Disburse'!$CC:$CC,'[1]III. Quarters Since Disburse'!$AN:$AN,'Report June'!$AY593,'[1]III. Quarters Since Disburse'!$AO:$AO,'Report June'!BQ$590)</f>
        <v>#VALUE!</v>
      </c>
      <c r="BR593" s="43" t="e">
        <f>SUMIFS('[1]III. Quarters Since Disburse'!$CC:$CC,'[1]III. Quarters Since Disburse'!$AN:$AN,'Report June'!$AY593,'[1]III. Quarters Since Disburse'!$AO:$AO,'Report June'!BR$590)</f>
        <v>#VALUE!</v>
      </c>
      <c r="BS593" s="43" t="e">
        <f>SUMIFS('[1]III. Quarters Since Disburse'!$CC:$CC,'[1]III. Quarters Since Disburse'!$AN:$AN,'Report June'!$AY593,'[1]III. Quarters Since Disburse'!$AO:$AO,'Report June'!BS$590)</f>
        <v>#VALUE!</v>
      </c>
      <c r="BT593" s="43" t="e">
        <f>SUMIFS('[1]III. Quarters Since Disburse'!$CC:$CC,'[1]III. Quarters Since Disburse'!$AN:$AN,'Report June'!$AY593,'[1]III. Quarters Since Disburse'!$AO:$AO,'Report June'!BT$590)</f>
        <v>#VALUE!</v>
      </c>
      <c r="BU593" s="43" t="e">
        <f>SUMIFS('[1]III. Quarters Since Disburse'!$CC:$CC,'[1]III. Quarters Since Disburse'!$AN:$AN,'Report June'!$AY593,'[1]III. Quarters Since Disburse'!$AO:$AO,'Report June'!BU$590)</f>
        <v>#VALUE!</v>
      </c>
      <c r="BV593" s="43" t="e">
        <f>SUMIFS('[1]III. Quarters Since Disburse'!$CC:$CC,'[1]III. Quarters Since Disburse'!$AN:$AN,'Report June'!$AY593,'[1]III. Quarters Since Disburse'!$AO:$AO,'Report June'!BV$590)</f>
        <v>#VALUE!</v>
      </c>
      <c r="BW593" s="43" t="e">
        <f>SUMIFS('[1]III. Quarters Since Disburse'!$CC:$CC,'[1]III. Quarters Since Disburse'!$AN:$AN,'Report June'!$AY593,'[1]III. Quarters Since Disburse'!$AO:$AO,'Report June'!BW$590)</f>
        <v>#VALUE!</v>
      </c>
      <c r="BX593" s="43" t="e">
        <f>SUMIFS('[1]III. Quarters Since Disburse'!$CC:$CC,'[1]III. Quarters Since Disburse'!$AN:$AN,'Report June'!$AY593,'[1]III. Quarters Since Disburse'!$AO:$AO,'Report June'!BX$590)</f>
        <v>#VALUE!</v>
      </c>
      <c r="BY593" s="43" t="e">
        <f>SUMIFS('[1]III. Quarters Since Disburse'!$CC:$CC,'[1]III. Quarters Since Disburse'!$AN:$AN,'Report June'!$AY593,'[1]III. Quarters Since Disburse'!$AO:$AO,'Report June'!BY$590)</f>
        <v>#VALUE!</v>
      </c>
      <c r="BZ593" s="43"/>
      <c r="CA593" s="43"/>
      <c r="CB593" s="43"/>
      <c r="CC593" s="43"/>
      <c r="CD593" s="43"/>
      <c r="CE593" s="43"/>
      <c r="CF593" s="43"/>
      <c r="CG593" s="43"/>
    </row>
    <row r="594" spans="1:85" ht="15" customHeight="1">
      <c r="A594" s="108"/>
      <c r="B594" s="108"/>
      <c r="C594" s="108"/>
      <c r="D594" s="108"/>
      <c r="E594" s="108"/>
      <c r="F594" s="108"/>
      <c r="G594" s="108"/>
      <c r="H594" s="108"/>
      <c r="I594" s="108"/>
      <c r="J594" s="108"/>
      <c r="K594" s="108"/>
      <c r="L594" s="108"/>
      <c r="M594" s="108"/>
      <c r="N594" s="108"/>
      <c r="O594" s="108"/>
      <c r="P594" s="108"/>
      <c r="Q594" s="108"/>
      <c r="R594" s="108"/>
      <c r="S594" s="108"/>
      <c r="T594" s="108"/>
      <c r="U594" s="108"/>
      <c r="V594" s="108"/>
      <c r="W594" s="108"/>
      <c r="X594" s="108"/>
      <c r="Y594" s="108"/>
      <c r="Z594" s="108"/>
      <c r="AA594" s="108"/>
      <c r="AB594" s="108"/>
      <c r="AC594" s="108"/>
      <c r="AD594" s="108"/>
      <c r="AE594" s="108"/>
      <c r="AF594" s="108"/>
      <c r="AG594" s="108"/>
      <c r="AH594" s="108"/>
      <c r="AI594" s="108"/>
      <c r="AJ594" s="108"/>
      <c r="AK594" s="108"/>
      <c r="AL594" s="108"/>
      <c r="AM594" s="108"/>
      <c r="AN594" s="108"/>
      <c r="AO594" s="108"/>
      <c r="AP594" s="108"/>
      <c r="AQ594" s="108"/>
      <c r="AR594" s="108"/>
      <c r="AS594" s="108"/>
      <c r="AT594" s="108"/>
      <c r="AU594" s="108"/>
      <c r="AV594" s="108"/>
      <c r="AY594" s="48">
        <v>2019</v>
      </c>
      <c r="AZ594" s="43" t="e">
        <f>SUMIFS('[1]III. Quarters Since Disburse'!$CC:$CC,'[1]III. Quarters Since Disburse'!$AN:$AN,'Report June'!$AY594,'[1]III. Quarters Since Disburse'!$AO:$AO,'Report June'!AZ$590)</f>
        <v>#VALUE!</v>
      </c>
      <c r="BA594" s="43" t="e">
        <f>SUMIFS('[1]III. Quarters Since Disburse'!$CC:$CC,'[1]III. Quarters Since Disburse'!$AN:$AN,'Report June'!$AY594,'[1]III. Quarters Since Disburse'!$AO:$AO,'Report June'!BA$590)</f>
        <v>#VALUE!</v>
      </c>
      <c r="BB594" s="43" t="e">
        <f>SUMIFS('[1]III. Quarters Since Disburse'!$CC:$CC,'[1]III. Quarters Since Disburse'!$AN:$AN,'Report June'!$AY594,'[1]III. Quarters Since Disburse'!$AO:$AO,'Report June'!BB$590)</f>
        <v>#VALUE!</v>
      </c>
      <c r="BC594" s="43" t="e">
        <f>SUMIFS('[1]III. Quarters Since Disburse'!$CC:$CC,'[1]III. Quarters Since Disburse'!$AN:$AN,'Report June'!$AY594,'[1]III. Quarters Since Disburse'!$AO:$AO,'Report June'!BC$590)</f>
        <v>#VALUE!</v>
      </c>
      <c r="BD594" s="43" t="e">
        <f>SUMIFS('[1]III. Quarters Since Disburse'!$CC:$CC,'[1]III. Quarters Since Disburse'!$AN:$AN,'Report June'!$AY594,'[1]III. Quarters Since Disburse'!$AO:$AO,'Report June'!BD$590)</f>
        <v>#VALUE!</v>
      </c>
      <c r="BE594" s="43" t="e">
        <f>SUMIFS('[1]III. Quarters Since Disburse'!$CC:$CC,'[1]III. Quarters Since Disburse'!$AN:$AN,'Report June'!$AY594,'[1]III. Quarters Since Disburse'!$AO:$AO,'Report June'!BE$590)</f>
        <v>#VALUE!</v>
      </c>
      <c r="BF594" s="43" t="e">
        <f>SUMIFS('[1]III. Quarters Since Disburse'!$CC:$CC,'[1]III. Quarters Since Disburse'!$AN:$AN,'Report June'!$AY594,'[1]III. Quarters Since Disburse'!$AO:$AO,'Report June'!BF$590)</f>
        <v>#VALUE!</v>
      </c>
      <c r="BG594" s="43" t="e">
        <f>SUMIFS('[1]III. Quarters Since Disburse'!$CC:$CC,'[1]III. Quarters Since Disburse'!$AN:$AN,'Report June'!$AY594,'[1]III. Quarters Since Disburse'!$AO:$AO,'Report June'!BG$590)</f>
        <v>#VALUE!</v>
      </c>
      <c r="BH594" s="43" t="e">
        <f>SUMIFS('[1]III. Quarters Since Disburse'!$CC:$CC,'[1]III. Quarters Since Disburse'!$AN:$AN,'Report June'!$AY594,'[1]III. Quarters Since Disburse'!$AO:$AO,'Report June'!BH$590)</f>
        <v>#VALUE!</v>
      </c>
      <c r="BI594" s="43" t="e">
        <f>SUMIFS('[1]III. Quarters Since Disburse'!$CC:$CC,'[1]III. Quarters Since Disburse'!$AN:$AN,'Report June'!$AY594,'[1]III. Quarters Since Disburse'!$AO:$AO,'Report June'!BI$590)</f>
        <v>#VALUE!</v>
      </c>
      <c r="BJ594" s="43" t="e">
        <f>SUMIFS('[1]III. Quarters Since Disburse'!$CC:$CC,'[1]III. Quarters Since Disburse'!$AN:$AN,'Report June'!$AY594,'[1]III. Quarters Since Disburse'!$AO:$AO,'Report June'!BJ$590)</f>
        <v>#VALUE!</v>
      </c>
      <c r="BK594" s="43" t="e">
        <f>SUMIFS('[1]III. Quarters Since Disburse'!$CC:$CC,'[1]III. Quarters Since Disburse'!$AN:$AN,'Report June'!$AY594,'[1]III. Quarters Since Disburse'!$AO:$AO,'Report June'!BK$590)</f>
        <v>#VALUE!</v>
      </c>
      <c r="BL594" s="43" t="e">
        <f>SUMIFS('[1]III. Quarters Since Disburse'!$CC:$CC,'[1]III. Quarters Since Disburse'!$AN:$AN,'Report June'!$AY594,'[1]III. Quarters Since Disburse'!$AO:$AO,'Report June'!BL$590)</f>
        <v>#VALUE!</v>
      </c>
      <c r="BM594" s="43" t="e">
        <f>SUMIFS('[1]III. Quarters Since Disburse'!$CC:$CC,'[1]III. Quarters Since Disburse'!$AN:$AN,'Report June'!$AY594,'[1]III. Quarters Since Disburse'!$AO:$AO,'Report June'!BM$590)</f>
        <v>#VALUE!</v>
      </c>
      <c r="BN594" s="43" t="e">
        <f>SUMIFS('[1]III. Quarters Since Disburse'!$CC:$CC,'[1]III. Quarters Since Disburse'!$AN:$AN,'Report June'!$AY594,'[1]III. Quarters Since Disburse'!$AO:$AO,'Report June'!BN$590)</f>
        <v>#VALUE!</v>
      </c>
      <c r="BO594" s="43" t="e">
        <f>SUMIFS('[1]III. Quarters Since Disburse'!$CC:$CC,'[1]III. Quarters Since Disburse'!$AN:$AN,'Report June'!$AY594,'[1]III. Quarters Since Disburse'!$AO:$AO,'Report June'!BO$590)</f>
        <v>#VALUE!</v>
      </c>
      <c r="BP594" s="43" t="e">
        <f>SUMIFS('[1]III. Quarters Since Disburse'!$CC:$CC,'[1]III. Quarters Since Disburse'!$AN:$AN,'Report June'!$AY594,'[1]III. Quarters Since Disburse'!$AO:$AO,'Report June'!BP$590)</f>
        <v>#VALUE!</v>
      </c>
      <c r="BQ594" s="43" t="e">
        <f>SUMIFS('[1]III. Quarters Since Disburse'!$CC:$CC,'[1]III. Quarters Since Disburse'!$AN:$AN,'Report June'!$AY594,'[1]III. Quarters Since Disburse'!$AO:$AO,'Report June'!BQ$590)</f>
        <v>#VALUE!</v>
      </c>
      <c r="BR594" s="43" t="e">
        <f>SUMIFS('[1]III. Quarters Since Disburse'!$CC:$CC,'[1]III. Quarters Since Disburse'!$AN:$AN,'Report June'!$AY594,'[1]III. Quarters Since Disburse'!$AO:$AO,'Report June'!BR$590)</f>
        <v>#VALUE!</v>
      </c>
      <c r="BS594" s="43" t="e">
        <f>SUMIFS('[1]III. Quarters Since Disburse'!$CC:$CC,'[1]III. Quarters Since Disburse'!$AN:$AN,'Report June'!$AY594,'[1]III. Quarters Since Disburse'!$AO:$AO,'Report June'!BS$590)</f>
        <v>#VALUE!</v>
      </c>
      <c r="BT594" s="43" t="e">
        <f>SUMIFS('[1]III. Quarters Since Disburse'!$CC:$CC,'[1]III. Quarters Since Disburse'!$AN:$AN,'Report June'!$AY594,'[1]III. Quarters Since Disburse'!$AO:$AO,'Report June'!BT$590)</f>
        <v>#VALUE!</v>
      </c>
      <c r="BU594" s="43" t="e">
        <f>SUMIFS('[1]III. Quarters Since Disburse'!$CC:$CC,'[1]III. Quarters Since Disburse'!$AN:$AN,'Report June'!$AY594,'[1]III. Quarters Since Disburse'!$AO:$AO,'Report June'!BU$590)</f>
        <v>#VALUE!</v>
      </c>
      <c r="BV594" s="43"/>
      <c r="BW594" s="43"/>
      <c r="BX594" s="43"/>
      <c r="BY594" s="43"/>
      <c r="BZ594" s="43"/>
      <c r="CA594" s="43"/>
      <c r="CB594" s="43"/>
      <c r="CC594" s="43"/>
      <c r="CD594" s="43"/>
      <c r="CE594" s="43"/>
      <c r="CF594" s="43"/>
      <c r="CG594" s="43"/>
    </row>
    <row r="595" spans="1:85" ht="15" customHeight="1">
      <c r="AY595" s="48">
        <v>2020</v>
      </c>
      <c r="AZ595" s="43" t="e">
        <f>SUMIFS('[1]III. Quarters Since Disburse'!$CC:$CC,'[1]III. Quarters Since Disburse'!$AN:$AN,'Report June'!$AY595,'[1]III. Quarters Since Disburse'!$AO:$AO,'Report June'!AZ$590)</f>
        <v>#VALUE!</v>
      </c>
      <c r="BA595" s="43" t="e">
        <f>SUMIFS('[1]III. Quarters Since Disburse'!$CC:$CC,'[1]III. Quarters Since Disburse'!$AN:$AN,'Report June'!$AY595,'[1]III. Quarters Since Disburse'!$AO:$AO,'Report June'!BA$590)</f>
        <v>#VALUE!</v>
      </c>
      <c r="BB595" s="43" t="e">
        <f>SUMIFS('[1]III. Quarters Since Disburse'!$CC:$CC,'[1]III. Quarters Since Disburse'!$AN:$AN,'Report June'!$AY595,'[1]III. Quarters Since Disburse'!$AO:$AO,'Report June'!BB$590)</f>
        <v>#VALUE!</v>
      </c>
      <c r="BC595" s="43" t="e">
        <f>SUMIFS('[1]III. Quarters Since Disburse'!$CC:$CC,'[1]III. Quarters Since Disburse'!$AN:$AN,'Report June'!$AY595,'[1]III. Quarters Since Disburse'!$AO:$AO,'Report June'!BC$590)</f>
        <v>#VALUE!</v>
      </c>
      <c r="BD595" s="43" t="e">
        <f>SUMIFS('[1]III. Quarters Since Disburse'!$CC:$CC,'[1]III. Quarters Since Disburse'!$AN:$AN,'Report June'!$AY595,'[1]III. Quarters Since Disburse'!$AO:$AO,'Report June'!BD$590)</f>
        <v>#VALUE!</v>
      </c>
      <c r="BE595" s="43" t="e">
        <f>SUMIFS('[1]III. Quarters Since Disburse'!$CC:$CC,'[1]III. Quarters Since Disburse'!$AN:$AN,'Report June'!$AY595,'[1]III. Quarters Since Disburse'!$AO:$AO,'Report June'!BE$590)</f>
        <v>#VALUE!</v>
      </c>
      <c r="BF595" s="43" t="e">
        <f>SUMIFS('[1]III. Quarters Since Disburse'!$CC:$CC,'[1]III. Quarters Since Disburse'!$AN:$AN,'Report June'!$AY595,'[1]III. Quarters Since Disburse'!$AO:$AO,'Report June'!BF$590)</f>
        <v>#VALUE!</v>
      </c>
      <c r="BG595" s="43" t="e">
        <f>SUMIFS('[1]III. Quarters Since Disburse'!$CC:$CC,'[1]III. Quarters Since Disburse'!$AN:$AN,'Report June'!$AY595,'[1]III. Quarters Since Disburse'!$AO:$AO,'Report June'!BG$590)</f>
        <v>#VALUE!</v>
      </c>
      <c r="BH595" s="43" t="e">
        <f>SUMIFS('[1]III. Quarters Since Disburse'!$CC:$CC,'[1]III. Quarters Since Disburse'!$AN:$AN,'Report June'!$AY595,'[1]III. Quarters Since Disburse'!$AO:$AO,'Report June'!BH$590)</f>
        <v>#VALUE!</v>
      </c>
      <c r="BI595" s="43" t="e">
        <f>SUMIFS('[1]III. Quarters Since Disburse'!$CC:$CC,'[1]III. Quarters Since Disburse'!$AN:$AN,'Report June'!$AY595,'[1]III. Quarters Since Disburse'!$AO:$AO,'Report June'!BI$590)</f>
        <v>#VALUE!</v>
      </c>
      <c r="BJ595" s="43" t="e">
        <f>SUMIFS('[1]III. Quarters Since Disburse'!$CC:$CC,'[1]III. Quarters Since Disburse'!$AN:$AN,'Report June'!$AY595,'[1]III. Quarters Since Disburse'!$AO:$AO,'Report June'!BJ$590)</f>
        <v>#VALUE!</v>
      </c>
      <c r="BK595" s="43" t="e">
        <f>SUMIFS('[1]III. Quarters Since Disburse'!$CC:$CC,'[1]III. Quarters Since Disburse'!$AN:$AN,'Report June'!$AY595,'[1]III. Quarters Since Disburse'!$AO:$AO,'Report June'!BK$590)</f>
        <v>#VALUE!</v>
      </c>
      <c r="BL595" s="43" t="e">
        <f>SUMIFS('[1]III. Quarters Since Disburse'!$CC:$CC,'[1]III. Quarters Since Disburse'!$AN:$AN,'Report June'!$AY595,'[1]III. Quarters Since Disburse'!$AO:$AO,'Report June'!BL$590)</f>
        <v>#VALUE!</v>
      </c>
      <c r="BM595" s="43" t="e">
        <f>SUMIFS('[1]III. Quarters Since Disburse'!$CC:$CC,'[1]III. Quarters Since Disburse'!$AN:$AN,'Report June'!$AY595,'[1]III. Quarters Since Disburse'!$AO:$AO,'Report June'!BM$590)</f>
        <v>#VALUE!</v>
      </c>
      <c r="BN595" s="43" t="e">
        <f>SUMIFS('[1]III. Quarters Since Disburse'!$CC:$CC,'[1]III. Quarters Since Disburse'!$AN:$AN,'Report June'!$AY595,'[1]III. Quarters Since Disburse'!$AO:$AO,'Report June'!BN$590)</f>
        <v>#VALUE!</v>
      </c>
      <c r="BO595" s="43" t="e">
        <f>SUMIFS('[1]III. Quarters Since Disburse'!$CC:$CC,'[1]III. Quarters Since Disburse'!$AN:$AN,'Report June'!$AY595,'[1]III. Quarters Since Disburse'!$AO:$AO,'Report June'!BO$590)</f>
        <v>#VALUE!</v>
      </c>
      <c r="BP595" s="43" t="e">
        <f>SUMIFS('[1]III. Quarters Since Disburse'!$CC:$CC,'[1]III. Quarters Since Disburse'!$AN:$AN,'Report June'!$AY595,'[1]III. Quarters Since Disburse'!$AO:$AO,'Report June'!BP$590)</f>
        <v>#VALUE!</v>
      </c>
      <c r="BQ595" s="43" t="e">
        <f>SUMIFS('[1]III. Quarters Since Disburse'!$CC:$CC,'[1]III. Quarters Since Disburse'!$AN:$AN,'Report June'!$AY595,'[1]III. Quarters Since Disburse'!$AO:$AO,'Report June'!BQ$590)</f>
        <v>#VALUE!</v>
      </c>
      <c r="BR595" s="43"/>
      <c r="BS595" s="43"/>
      <c r="BT595" s="43"/>
      <c r="BU595" s="43"/>
      <c r="BV595" s="43"/>
      <c r="BW595" s="43"/>
      <c r="BX595" s="43"/>
      <c r="BY595" s="43"/>
      <c r="BZ595" s="43"/>
      <c r="CA595" s="43"/>
      <c r="CB595" s="43"/>
      <c r="CC595" s="43"/>
      <c r="CD595" s="43"/>
      <c r="CE595" s="43"/>
      <c r="CF595" s="43"/>
      <c r="CG595" s="43"/>
    </row>
    <row r="596" spans="1:85" ht="15" customHeight="1">
      <c r="AY596" s="48">
        <v>2021</v>
      </c>
      <c r="AZ596" s="43" t="e">
        <f>SUMIFS('[1]III. Quarters Since Disburse'!$CC:$CC,'[1]III. Quarters Since Disburse'!$AN:$AN,'Report June'!$AY596,'[1]III. Quarters Since Disburse'!$AO:$AO,'Report June'!AZ$590)</f>
        <v>#VALUE!</v>
      </c>
      <c r="BA596" s="43" t="e">
        <f>SUMIFS('[1]III. Quarters Since Disburse'!$CC:$CC,'[1]III. Quarters Since Disburse'!$AN:$AN,'Report June'!$AY596,'[1]III. Quarters Since Disburse'!$AO:$AO,'Report June'!BA$590)</f>
        <v>#VALUE!</v>
      </c>
      <c r="BB596" s="43" t="e">
        <f>SUMIFS('[1]III. Quarters Since Disburse'!$CC:$CC,'[1]III. Quarters Since Disburse'!$AN:$AN,'Report June'!$AY596,'[1]III. Quarters Since Disburse'!$AO:$AO,'Report June'!BB$590)</f>
        <v>#VALUE!</v>
      </c>
      <c r="BC596" s="43" t="e">
        <f>SUMIFS('[1]III. Quarters Since Disburse'!$CC:$CC,'[1]III. Quarters Since Disburse'!$AN:$AN,'Report June'!$AY596,'[1]III. Quarters Since Disburse'!$AO:$AO,'Report June'!BC$590)</f>
        <v>#VALUE!</v>
      </c>
      <c r="BD596" s="43" t="e">
        <f>SUMIFS('[1]III. Quarters Since Disburse'!$CC:$CC,'[1]III. Quarters Since Disburse'!$AN:$AN,'Report June'!$AY596,'[1]III. Quarters Since Disburse'!$AO:$AO,'Report June'!BD$590)</f>
        <v>#VALUE!</v>
      </c>
      <c r="BE596" s="43" t="e">
        <f>SUMIFS('[1]III. Quarters Since Disburse'!$CC:$CC,'[1]III. Quarters Since Disburse'!$AN:$AN,'Report June'!$AY596,'[1]III. Quarters Since Disburse'!$AO:$AO,'Report June'!BE$590)</f>
        <v>#VALUE!</v>
      </c>
      <c r="BF596" s="43" t="e">
        <f>SUMIFS('[1]III. Quarters Since Disburse'!$CC:$CC,'[1]III. Quarters Since Disburse'!$AN:$AN,'Report June'!$AY596,'[1]III. Quarters Since Disburse'!$AO:$AO,'Report June'!BF$590)</f>
        <v>#VALUE!</v>
      </c>
      <c r="BG596" s="43" t="e">
        <f>SUMIFS('[1]III. Quarters Since Disburse'!$CC:$CC,'[1]III. Quarters Since Disburse'!$AN:$AN,'Report June'!$AY596,'[1]III. Quarters Since Disburse'!$AO:$AO,'Report June'!BG$590)</f>
        <v>#VALUE!</v>
      </c>
      <c r="BH596" s="43" t="e">
        <f>SUMIFS('[1]III. Quarters Since Disburse'!$CC:$CC,'[1]III. Quarters Since Disburse'!$AN:$AN,'Report June'!$AY596,'[1]III. Quarters Since Disburse'!$AO:$AO,'Report June'!BH$590)</f>
        <v>#VALUE!</v>
      </c>
      <c r="BI596" s="43" t="e">
        <f>SUMIFS('[1]III. Quarters Since Disburse'!$CC:$CC,'[1]III. Quarters Since Disburse'!$AN:$AN,'Report June'!$AY596,'[1]III. Quarters Since Disburse'!$AO:$AO,'Report June'!BI$590)</f>
        <v>#VALUE!</v>
      </c>
      <c r="BJ596" s="43" t="e">
        <f>SUMIFS('[1]III. Quarters Since Disburse'!$CC:$CC,'[1]III. Quarters Since Disburse'!$AN:$AN,'Report June'!$AY596,'[1]III. Quarters Since Disburse'!$AO:$AO,'Report June'!BJ$590)</f>
        <v>#VALUE!</v>
      </c>
      <c r="BK596" s="43" t="e">
        <f>SUMIFS('[1]III. Quarters Since Disburse'!$CC:$CC,'[1]III. Quarters Since Disburse'!$AN:$AN,'Report June'!$AY596,'[1]III. Quarters Since Disburse'!$AO:$AO,'Report June'!BK$590)</f>
        <v>#VALUE!</v>
      </c>
      <c r="BL596" s="43" t="e">
        <f>SUMIFS('[1]III. Quarters Since Disburse'!$CC:$CC,'[1]III. Quarters Since Disburse'!$AN:$AN,'Report June'!$AY596,'[1]III. Quarters Since Disburse'!$AO:$AO,'Report June'!BL$590)</f>
        <v>#VALUE!</v>
      </c>
      <c r="BM596" s="43" t="e">
        <f>SUMIFS('[1]III. Quarters Since Disburse'!$CC:$CC,'[1]III. Quarters Since Disburse'!$AN:$AN,'Report June'!$AY596,'[1]III. Quarters Since Disburse'!$AO:$AO,'Report June'!BM$590)</f>
        <v>#VALUE!</v>
      </c>
      <c r="BN596" s="43"/>
      <c r="BO596" s="43"/>
      <c r="BP596" s="43"/>
      <c r="BQ596" s="43"/>
      <c r="BR596" s="43"/>
      <c r="BS596" s="43"/>
      <c r="BT596" s="43"/>
      <c r="BU596" s="43"/>
      <c r="BV596" s="43"/>
      <c r="BW596" s="43"/>
      <c r="BX596" s="43"/>
      <c r="BY596" s="43"/>
      <c r="BZ596" s="43"/>
      <c r="CA596" s="43"/>
      <c r="CB596" s="43"/>
      <c r="CC596" s="43"/>
      <c r="CD596" s="43"/>
      <c r="CE596" s="43"/>
      <c r="CF596" s="43"/>
      <c r="CG596" s="43"/>
    </row>
    <row r="597" spans="1:85" ht="15" customHeight="1">
      <c r="AY597" s="48">
        <v>2022</v>
      </c>
      <c r="AZ597" s="43" t="e">
        <f>SUMIFS('[1]III. Quarters Since Disburse'!$CC:$CC,'[1]III. Quarters Since Disburse'!$AN:$AN,'Report June'!$AY597,'[1]III. Quarters Since Disburse'!$AO:$AO,'Report June'!AZ$590)</f>
        <v>#VALUE!</v>
      </c>
      <c r="BA597" s="43" t="e">
        <f>SUMIFS('[1]III. Quarters Since Disburse'!$CC:$CC,'[1]III. Quarters Since Disburse'!$AN:$AN,'Report June'!$AY597,'[1]III. Quarters Since Disburse'!$AO:$AO,'Report June'!BA$590)</f>
        <v>#VALUE!</v>
      </c>
      <c r="BB597" s="43" t="e">
        <f>SUMIFS('[1]III. Quarters Since Disburse'!$CC:$CC,'[1]III. Quarters Since Disburse'!$AN:$AN,'Report June'!$AY597,'[1]III. Quarters Since Disburse'!$AO:$AO,'Report June'!BB$590)</f>
        <v>#VALUE!</v>
      </c>
      <c r="BC597" s="43" t="e">
        <f>SUMIFS('[1]III. Quarters Since Disburse'!$CC:$CC,'[1]III. Quarters Since Disburse'!$AN:$AN,'Report June'!$AY597,'[1]III. Quarters Since Disburse'!$AO:$AO,'Report June'!BC$590)</f>
        <v>#VALUE!</v>
      </c>
      <c r="BD597" s="43" t="e">
        <f>SUMIFS('[1]III. Quarters Since Disburse'!$CC:$CC,'[1]III. Quarters Since Disburse'!$AN:$AN,'Report June'!$AY597,'[1]III. Quarters Since Disburse'!$AO:$AO,'Report June'!BD$590)</f>
        <v>#VALUE!</v>
      </c>
      <c r="BE597" s="43" t="e">
        <f>SUMIFS('[1]III. Quarters Since Disburse'!$CC:$CC,'[1]III. Quarters Since Disburse'!$AN:$AN,'Report June'!$AY597,'[1]III. Quarters Since Disburse'!$AO:$AO,'Report June'!BE$590)</f>
        <v>#VALUE!</v>
      </c>
      <c r="BF597" s="43" t="e">
        <f>SUMIFS('[1]III. Quarters Since Disburse'!$CC:$CC,'[1]III. Quarters Since Disburse'!$AN:$AN,'Report June'!$AY597,'[1]III. Quarters Since Disburse'!$AO:$AO,'Report June'!BF$590)</f>
        <v>#VALUE!</v>
      </c>
      <c r="BG597" s="43" t="e">
        <f>SUMIFS('[1]III. Quarters Since Disburse'!$CC:$CC,'[1]III. Quarters Since Disburse'!$AN:$AN,'Report June'!$AY597,'[1]III. Quarters Since Disburse'!$AO:$AO,'Report June'!BG$590)</f>
        <v>#VALUE!</v>
      </c>
      <c r="BH597" s="43" t="e">
        <f>SUMIFS('[1]III. Quarters Since Disburse'!$CC:$CC,'[1]III. Quarters Since Disburse'!$AN:$AN,'Report June'!$AY597,'[1]III. Quarters Since Disburse'!$AO:$AO,'Report June'!BH$590)</f>
        <v>#VALUE!</v>
      </c>
      <c r="BI597" s="43" t="e">
        <f>SUMIFS('[1]III. Quarters Since Disburse'!$CC:$CC,'[1]III. Quarters Since Disburse'!$AN:$AN,'Report June'!$AY597,'[1]III. Quarters Since Disburse'!$AO:$AO,'Report June'!BI$590)</f>
        <v>#VALUE!</v>
      </c>
      <c r="BJ597" s="43"/>
      <c r="BK597" s="43"/>
      <c r="BL597" s="43"/>
      <c r="BM597" s="43"/>
      <c r="BN597" s="43"/>
      <c r="BO597" s="43"/>
      <c r="BP597" s="43"/>
      <c r="BQ597" s="43"/>
      <c r="BR597" s="43"/>
      <c r="BS597" s="43"/>
      <c r="BT597" s="43"/>
      <c r="BU597" s="43"/>
      <c r="BV597" s="43"/>
      <c r="BW597" s="43"/>
      <c r="BX597" s="43"/>
      <c r="BY597" s="43"/>
      <c r="BZ597" s="43"/>
      <c r="CA597" s="43"/>
      <c r="CB597" s="43"/>
      <c r="CC597" s="43"/>
      <c r="CD597" s="43"/>
      <c r="CE597" s="43"/>
      <c r="CF597" s="43"/>
      <c r="CG597" s="43"/>
    </row>
    <row r="598" spans="1:85" ht="15" customHeight="1">
      <c r="AY598" s="48">
        <v>2023</v>
      </c>
      <c r="AZ598" s="43" t="e">
        <f>SUMIFS('[1]III. Quarters Since Disburse'!$CC:$CC,'[1]III. Quarters Since Disburse'!$AN:$AN,'Report June'!$AY598,'[1]III. Quarters Since Disburse'!$AO:$AO,'Report June'!AZ$590)</f>
        <v>#VALUE!</v>
      </c>
      <c r="BA598" s="43" t="e">
        <f>SUMIFS('[1]III. Quarters Since Disburse'!$CC:$CC,'[1]III. Quarters Since Disburse'!$AN:$AN,'Report June'!$AY598,'[1]III. Quarters Since Disburse'!$AO:$AO,'Report June'!BA$590)</f>
        <v>#VALUE!</v>
      </c>
      <c r="BB598" s="43" t="e">
        <f>SUMIFS('[1]III. Quarters Since Disburse'!$CC:$CC,'[1]III. Quarters Since Disburse'!$AN:$AN,'Report June'!$AY598,'[1]III. Quarters Since Disburse'!$AO:$AO,'Report June'!BB$590)</f>
        <v>#VALUE!</v>
      </c>
      <c r="BC598" s="43" t="e">
        <f>SUMIFS('[1]III. Quarters Since Disburse'!$CC:$CC,'[1]III. Quarters Since Disburse'!$AN:$AN,'Report June'!$AY598,'[1]III. Quarters Since Disburse'!$AO:$AO,'Report June'!BC$590)</f>
        <v>#VALUE!</v>
      </c>
      <c r="BD598" s="43" t="e">
        <f>SUMIFS('[1]III. Quarters Since Disburse'!$CC:$CC,'[1]III. Quarters Since Disburse'!$AN:$AN,'Report June'!$AY598,'[1]III. Quarters Since Disburse'!$AO:$AO,'Report June'!BD$590)</f>
        <v>#VALUE!</v>
      </c>
      <c r="BE598" s="43" t="e">
        <f>SUMIFS('[1]III. Quarters Since Disburse'!$CC:$CC,'[1]III. Quarters Since Disburse'!$AN:$AN,'Report June'!$AY598,'[1]III. Quarters Since Disburse'!$AO:$AO,'Report June'!BE$590)</f>
        <v>#VALUE!</v>
      </c>
      <c r="BF598" s="43"/>
      <c r="BG598" s="43"/>
      <c r="BH598" s="43"/>
      <c r="BI598" s="43"/>
      <c r="BJ598" s="43"/>
      <c r="BK598" s="43"/>
      <c r="BL598" s="43"/>
      <c r="BM598" s="43"/>
      <c r="BN598" s="43"/>
      <c r="BO598" s="43"/>
      <c r="BP598" s="43"/>
      <c r="BQ598" s="43"/>
      <c r="BR598" s="43"/>
      <c r="BS598" s="43"/>
      <c r="BT598" s="43"/>
      <c r="BU598" s="43"/>
      <c r="BV598" s="43"/>
      <c r="BW598" s="43"/>
      <c r="BX598" s="43"/>
      <c r="BY598" s="43"/>
      <c r="BZ598" s="43"/>
      <c r="CA598" s="43"/>
      <c r="CB598" s="43"/>
      <c r="CC598" s="43"/>
      <c r="CD598" s="43"/>
      <c r="CE598" s="43"/>
      <c r="CF598" s="43"/>
      <c r="CG598" s="43"/>
    </row>
    <row r="599" spans="1:85" ht="15" customHeight="1">
      <c r="AY599" s="50"/>
      <c r="AZ599" s="68"/>
      <c r="BA599" s="68"/>
      <c r="BB599" s="68"/>
      <c r="BC599" s="68"/>
      <c r="BD599" s="68"/>
      <c r="BE599" s="68"/>
      <c r="BF599" s="68"/>
      <c r="BG599" s="68"/>
      <c r="BH599" s="68"/>
      <c r="BI599" s="68"/>
      <c r="BJ599" s="43"/>
      <c r="BK599" s="43"/>
      <c r="BL599" s="43"/>
      <c r="BM599" s="43"/>
      <c r="BN599" s="43"/>
      <c r="BO599" s="43"/>
      <c r="BP599" s="43"/>
      <c r="BQ599" s="43"/>
      <c r="BR599" s="43"/>
      <c r="BS599" s="43"/>
      <c r="BT599" s="43"/>
      <c r="BU599" s="43"/>
      <c r="BV599" s="43"/>
      <c r="BW599" s="43"/>
      <c r="BX599" s="43"/>
      <c r="BY599" s="43"/>
      <c r="BZ599" s="43"/>
      <c r="CA599" s="43"/>
      <c r="CB599" s="43"/>
      <c r="CC599" s="43"/>
      <c r="CD599" s="43"/>
      <c r="CE599" s="43"/>
      <c r="CF599" s="43"/>
      <c r="CG599" s="43"/>
    </row>
    <row r="600" spans="1:85" ht="15" customHeight="1">
      <c r="AY600" s="50"/>
      <c r="AZ600" s="68"/>
      <c r="BA600" s="68"/>
      <c r="BB600" s="68"/>
      <c r="BC600" s="68"/>
      <c r="BD600" s="68"/>
      <c r="BE600" s="68"/>
      <c r="BF600" s="68"/>
      <c r="BG600" s="68"/>
      <c r="BH600" s="68"/>
      <c r="BI600" s="68"/>
      <c r="BJ600" s="43"/>
      <c r="BK600" s="43"/>
      <c r="BL600" s="43"/>
      <c r="BM600" s="43"/>
      <c r="BN600" s="43"/>
      <c r="BO600" s="43"/>
      <c r="BP600" s="43"/>
      <c r="BQ600" s="43"/>
      <c r="BR600" s="43"/>
      <c r="BS600" s="43"/>
      <c r="BT600" s="43"/>
      <c r="BU600" s="43"/>
      <c r="BV600" s="43"/>
      <c r="BW600" s="43"/>
      <c r="BX600" s="43"/>
      <c r="BY600" s="43"/>
      <c r="BZ600" s="43"/>
      <c r="CA600" s="43"/>
      <c r="CB600" s="43"/>
      <c r="CC600" s="43"/>
      <c r="CD600" s="43"/>
      <c r="CE600" s="43"/>
      <c r="CF600" s="43"/>
      <c r="CG600" s="43"/>
    </row>
    <row r="604" spans="1:85" ht="15" customHeight="1">
      <c r="A604" s="44"/>
      <c r="B604" s="44"/>
      <c r="C604" s="44"/>
      <c r="D604" s="44"/>
      <c r="E604" s="44"/>
      <c r="F604" s="44"/>
      <c r="G604" s="44"/>
      <c r="H604" s="44"/>
      <c r="I604" s="44"/>
      <c r="J604" s="44"/>
      <c r="K604" s="44"/>
      <c r="L604" s="44"/>
      <c r="M604" s="44"/>
      <c r="N604" s="44"/>
      <c r="O604" s="44"/>
      <c r="P604" s="44"/>
      <c r="Q604" s="44"/>
      <c r="R604" s="44"/>
      <c r="S604" s="44"/>
      <c r="T604" s="44"/>
      <c r="U604" s="44"/>
      <c r="V604" s="44"/>
      <c r="W604" s="44"/>
      <c r="X604" s="44"/>
      <c r="Y604" s="44"/>
      <c r="Z604" s="44"/>
      <c r="AA604" s="44"/>
      <c r="AB604" s="44"/>
      <c r="AC604" s="44"/>
      <c r="AD604" s="44"/>
      <c r="AE604" s="44"/>
      <c r="AF604" s="44"/>
      <c r="AG604" s="44"/>
      <c r="AH604" s="44"/>
      <c r="AI604" s="44"/>
      <c r="AJ604" s="44"/>
      <c r="AK604" s="44"/>
      <c r="AL604" s="44"/>
      <c r="AM604" s="44"/>
      <c r="AN604" s="44"/>
      <c r="AO604" s="44"/>
      <c r="AP604" s="44"/>
      <c r="AQ604" s="44"/>
      <c r="AR604" s="44"/>
      <c r="AS604" s="44"/>
      <c r="AT604" s="44"/>
      <c r="AU604" s="44"/>
      <c r="AV604" s="44"/>
    </row>
    <row r="605" spans="1:85" ht="15" customHeight="1">
      <c r="A605" s="44"/>
      <c r="B605" s="104" t="s">
        <v>88</v>
      </c>
      <c r="C605" s="104"/>
      <c r="D605" s="104"/>
      <c r="E605" s="104"/>
      <c r="F605" s="104"/>
      <c r="G605" s="104"/>
      <c r="H605" s="104"/>
      <c r="I605" s="104"/>
      <c r="J605" s="104"/>
      <c r="K605" s="104"/>
      <c r="L605" s="104"/>
      <c r="M605" s="104"/>
      <c r="N605" s="104"/>
      <c r="O605" s="104"/>
      <c r="P605" s="104"/>
      <c r="Q605" s="104"/>
      <c r="R605" s="104"/>
      <c r="S605" s="104"/>
      <c r="T605" s="104"/>
      <c r="U605" s="104"/>
      <c r="V605" s="104"/>
      <c r="W605" s="104"/>
      <c r="X605" s="104"/>
      <c r="Y605" s="104"/>
      <c r="Z605" s="104"/>
      <c r="AA605" s="104"/>
      <c r="AB605" s="104"/>
      <c r="AC605" s="104"/>
      <c r="AD605" s="104"/>
      <c r="AE605" s="104"/>
      <c r="AF605" s="104"/>
      <c r="AG605" s="104"/>
      <c r="AH605" s="104"/>
      <c r="AI605" s="104"/>
      <c r="AJ605" s="104"/>
      <c r="AK605" s="104"/>
      <c r="AL605" s="104"/>
      <c r="AM605" s="104"/>
      <c r="AN605" s="104"/>
      <c r="AO605" s="104"/>
      <c r="AP605" s="104"/>
      <c r="AQ605" s="104"/>
      <c r="AR605" s="104"/>
      <c r="AS605" s="104"/>
      <c r="AT605" s="104"/>
      <c r="AU605" s="104"/>
      <c r="AV605" s="44"/>
    </row>
    <row r="606" spans="1:85" ht="15" customHeight="1">
      <c r="A606" s="44"/>
      <c r="B606" s="104"/>
      <c r="C606" s="104"/>
      <c r="D606" s="104"/>
      <c r="E606" s="104"/>
      <c r="F606" s="104"/>
      <c r="G606" s="104"/>
      <c r="H606" s="104"/>
      <c r="I606" s="104"/>
      <c r="J606" s="104"/>
      <c r="K606" s="104"/>
      <c r="L606" s="104"/>
      <c r="M606" s="104"/>
      <c r="N606" s="104"/>
      <c r="O606" s="104"/>
      <c r="P606" s="104"/>
      <c r="Q606" s="104"/>
      <c r="R606" s="104"/>
      <c r="S606" s="104"/>
      <c r="T606" s="104"/>
      <c r="U606" s="104"/>
      <c r="V606" s="104"/>
      <c r="W606" s="104"/>
      <c r="X606" s="104"/>
      <c r="Y606" s="104"/>
      <c r="Z606" s="104"/>
      <c r="AA606" s="104"/>
      <c r="AB606" s="104"/>
      <c r="AC606" s="104"/>
      <c r="AD606" s="104"/>
      <c r="AE606" s="104"/>
      <c r="AF606" s="104"/>
      <c r="AG606" s="104"/>
      <c r="AH606" s="104"/>
      <c r="AI606" s="104"/>
      <c r="AJ606" s="104"/>
      <c r="AK606" s="104"/>
      <c r="AL606" s="104"/>
      <c r="AM606" s="104"/>
      <c r="AN606" s="104"/>
      <c r="AO606" s="104"/>
      <c r="AP606" s="104"/>
      <c r="AQ606" s="104"/>
      <c r="AR606" s="104"/>
      <c r="AS606" s="104"/>
      <c r="AT606" s="104"/>
      <c r="AU606" s="104"/>
      <c r="AV606" s="44"/>
    </row>
    <row r="607" spans="1:85" ht="15" customHeight="1">
      <c r="A607" s="44"/>
      <c r="B607" s="104"/>
      <c r="C607" s="104"/>
      <c r="D607" s="104"/>
      <c r="E607" s="104"/>
      <c r="F607" s="104"/>
      <c r="G607" s="104"/>
      <c r="H607" s="104"/>
      <c r="I607" s="104"/>
      <c r="J607" s="104"/>
      <c r="K607" s="104"/>
      <c r="L607" s="104"/>
      <c r="M607" s="104"/>
      <c r="N607" s="104"/>
      <c r="O607" s="104"/>
      <c r="P607" s="104"/>
      <c r="Q607" s="104"/>
      <c r="R607" s="104"/>
      <c r="S607" s="104"/>
      <c r="T607" s="104"/>
      <c r="U607" s="104"/>
      <c r="V607" s="104"/>
      <c r="W607" s="104"/>
      <c r="X607" s="104"/>
      <c r="Y607" s="104"/>
      <c r="Z607" s="104"/>
      <c r="AA607" s="104"/>
      <c r="AB607" s="104"/>
      <c r="AC607" s="104"/>
      <c r="AD607" s="104"/>
      <c r="AE607" s="104"/>
      <c r="AF607" s="104"/>
      <c r="AG607" s="104"/>
      <c r="AH607" s="104"/>
      <c r="AI607" s="104"/>
      <c r="AJ607" s="104"/>
      <c r="AK607" s="104"/>
      <c r="AL607" s="104"/>
      <c r="AM607" s="104"/>
      <c r="AN607" s="104"/>
      <c r="AO607" s="104"/>
      <c r="AP607" s="104"/>
      <c r="AQ607" s="104"/>
      <c r="AR607" s="104"/>
      <c r="AS607" s="104"/>
      <c r="AT607" s="104"/>
      <c r="AU607" s="104"/>
      <c r="AV607" s="44"/>
    </row>
    <row r="608" spans="1:85" ht="15" customHeight="1">
      <c r="A608" s="44"/>
      <c r="B608" s="104"/>
      <c r="C608" s="104"/>
      <c r="D608" s="104"/>
      <c r="E608" s="104"/>
      <c r="F608" s="104"/>
      <c r="G608" s="104"/>
      <c r="H608" s="104"/>
      <c r="I608" s="104"/>
      <c r="J608" s="104"/>
      <c r="K608" s="104"/>
      <c r="L608" s="104"/>
      <c r="M608" s="104"/>
      <c r="N608" s="104"/>
      <c r="O608" s="104"/>
      <c r="P608" s="104"/>
      <c r="Q608" s="104"/>
      <c r="R608" s="104"/>
      <c r="S608" s="104"/>
      <c r="T608" s="104"/>
      <c r="U608" s="104"/>
      <c r="V608" s="104"/>
      <c r="W608" s="104"/>
      <c r="X608" s="104"/>
      <c r="Y608" s="104"/>
      <c r="Z608" s="104"/>
      <c r="AA608" s="104"/>
      <c r="AB608" s="104"/>
      <c r="AC608" s="104"/>
      <c r="AD608" s="104"/>
      <c r="AE608" s="104"/>
      <c r="AF608" s="104"/>
      <c r="AG608" s="104"/>
      <c r="AH608" s="104"/>
      <c r="AI608" s="104"/>
      <c r="AJ608" s="104"/>
      <c r="AK608" s="104"/>
      <c r="AL608" s="104"/>
      <c r="AM608" s="104"/>
      <c r="AN608" s="104"/>
      <c r="AO608" s="104"/>
      <c r="AP608" s="104"/>
      <c r="AQ608" s="104"/>
      <c r="AR608" s="104"/>
      <c r="AS608" s="104"/>
      <c r="AT608" s="104"/>
      <c r="AU608" s="104"/>
      <c r="AV608" s="44"/>
    </row>
    <row r="609" spans="1:48" ht="15" customHeight="1">
      <c r="A609" s="44"/>
      <c r="B609" s="56" t="s">
        <v>89</v>
      </c>
      <c r="C609" s="44"/>
      <c r="D609" s="44"/>
      <c r="E609" s="44"/>
      <c r="F609" s="44"/>
      <c r="G609" s="44"/>
      <c r="H609" s="44"/>
      <c r="I609" s="44"/>
      <c r="J609" s="44"/>
      <c r="K609" s="44"/>
      <c r="L609" s="44"/>
      <c r="M609" s="44"/>
      <c r="N609" s="44"/>
      <c r="O609" s="44"/>
      <c r="P609" s="44"/>
      <c r="Q609" s="44"/>
      <c r="R609" s="44"/>
      <c r="S609" s="44"/>
      <c r="T609" s="44"/>
      <c r="U609" s="44"/>
      <c r="V609" s="44"/>
      <c r="W609" s="44"/>
      <c r="X609" s="44"/>
      <c r="Y609" s="44"/>
      <c r="Z609" s="44"/>
      <c r="AA609" s="44"/>
      <c r="AB609" s="44"/>
      <c r="AC609" s="44"/>
      <c r="AD609" s="44"/>
      <c r="AE609" s="44"/>
      <c r="AF609" s="44"/>
      <c r="AG609" s="44"/>
      <c r="AH609" s="44"/>
      <c r="AI609" s="44"/>
      <c r="AJ609" s="44"/>
      <c r="AK609" s="44"/>
      <c r="AL609" s="44"/>
      <c r="AM609" s="44"/>
      <c r="AN609" s="44"/>
      <c r="AO609" s="44"/>
      <c r="AP609" s="44"/>
      <c r="AQ609" s="44"/>
      <c r="AR609" s="44"/>
      <c r="AS609" s="44"/>
      <c r="AT609" s="44"/>
      <c r="AU609" s="44"/>
      <c r="AV609" s="44"/>
    </row>
    <row r="610" spans="1:48" ht="15" customHeight="1">
      <c r="A610" s="44"/>
      <c r="B610" s="44"/>
      <c r="C610" s="44"/>
      <c r="D610" s="44"/>
      <c r="E610" s="44"/>
      <c r="F610" s="44"/>
      <c r="G610" s="44"/>
      <c r="H610" s="44"/>
      <c r="I610" s="44"/>
      <c r="J610" s="44"/>
      <c r="K610" s="44"/>
      <c r="L610" s="44"/>
      <c r="M610" s="44"/>
      <c r="N610" s="44"/>
      <c r="O610" s="44"/>
      <c r="P610" s="44"/>
      <c r="Q610" s="44"/>
      <c r="R610" s="44"/>
      <c r="S610" s="44"/>
      <c r="T610" s="44"/>
      <c r="U610" s="44"/>
      <c r="V610" s="44"/>
      <c r="W610" s="44"/>
      <c r="X610" s="44"/>
      <c r="Y610" s="44"/>
      <c r="Z610" s="44"/>
      <c r="AA610" s="44"/>
      <c r="AB610" s="44"/>
      <c r="AC610" s="44"/>
      <c r="AD610" s="44"/>
      <c r="AE610" s="44"/>
      <c r="AF610" s="44"/>
      <c r="AG610" s="44"/>
      <c r="AH610" s="44"/>
      <c r="AI610" s="44"/>
      <c r="AJ610" s="44"/>
      <c r="AK610" s="44"/>
      <c r="AL610" s="44"/>
      <c r="AM610" s="44"/>
      <c r="AN610" s="44"/>
      <c r="AO610" s="44"/>
      <c r="AP610" s="44"/>
      <c r="AQ610" s="44"/>
      <c r="AR610" s="44"/>
      <c r="AS610" s="44"/>
      <c r="AT610" s="44"/>
      <c r="AU610" s="44"/>
      <c r="AV610" s="44"/>
    </row>
    <row r="611" spans="1:48" ht="15" customHeight="1">
      <c r="A611" s="44"/>
      <c r="B611" s="56" t="s">
        <v>133</v>
      </c>
      <c r="C611" s="44"/>
      <c r="D611" s="44"/>
      <c r="E611" s="44"/>
      <c r="F611" s="44"/>
      <c r="G611" s="44"/>
      <c r="H611" s="44"/>
      <c r="I611" s="44"/>
      <c r="J611" s="44"/>
      <c r="K611" s="44"/>
      <c r="L611" s="44"/>
      <c r="M611" s="44"/>
      <c r="N611" s="44"/>
      <c r="O611" s="44"/>
      <c r="P611" s="44"/>
      <c r="Q611" s="44"/>
      <c r="R611" s="44"/>
      <c r="S611" s="44"/>
      <c r="T611" s="44"/>
      <c r="U611" s="44"/>
      <c r="V611" s="44"/>
      <c r="W611" s="44"/>
      <c r="X611" s="44"/>
      <c r="Y611" s="44"/>
      <c r="Z611" s="44"/>
      <c r="AA611" s="44"/>
      <c r="AB611" s="44"/>
      <c r="AC611" s="44"/>
      <c r="AD611" s="44"/>
      <c r="AE611" s="44"/>
      <c r="AF611" s="44"/>
      <c r="AG611" s="44"/>
      <c r="AH611" s="44"/>
      <c r="AI611" s="44"/>
      <c r="AJ611" s="44"/>
      <c r="AK611" s="44"/>
      <c r="AL611" s="44"/>
      <c r="AM611" s="44"/>
      <c r="AN611" s="44"/>
      <c r="AO611" s="44"/>
      <c r="AP611" s="44"/>
      <c r="AQ611" s="44"/>
      <c r="AR611" s="44"/>
      <c r="AS611" s="44"/>
      <c r="AT611" s="44"/>
      <c r="AU611" s="44"/>
      <c r="AV611" s="44"/>
    </row>
    <row r="612" spans="1:48" ht="15" customHeight="1">
      <c r="A612" s="44"/>
      <c r="B612" s="44"/>
      <c r="C612" s="44"/>
      <c r="D612" s="44"/>
      <c r="E612" s="44"/>
      <c r="F612" s="44"/>
      <c r="G612" s="44"/>
      <c r="H612" s="44"/>
      <c r="I612" s="44"/>
      <c r="J612" s="44"/>
      <c r="K612" s="44"/>
      <c r="L612" s="44"/>
      <c r="M612" s="44"/>
      <c r="N612" s="44"/>
      <c r="O612" s="44"/>
      <c r="P612" s="44"/>
      <c r="Q612" s="44"/>
      <c r="R612" s="44"/>
      <c r="S612" s="44"/>
      <c r="T612" s="44"/>
      <c r="U612" s="44"/>
      <c r="V612" s="44"/>
      <c r="W612" s="44"/>
      <c r="X612" s="44"/>
      <c r="Y612" s="44"/>
      <c r="Z612" s="44"/>
      <c r="AA612" s="44"/>
      <c r="AB612" s="44"/>
      <c r="AC612" s="44"/>
      <c r="AD612" s="44"/>
      <c r="AE612" s="44"/>
      <c r="AF612" s="44"/>
      <c r="AG612" s="44"/>
      <c r="AH612" s="44"/>
      <c r="AI612" s="44"/>
      <c r="AJ612" s="44"/>
      <c r="AK612" s="44"/>
      <c r="AL612" s="44"/>
      <c r="AM612" s="44"/>
      <c r="AN612" s="44"/>
      <c r="AO612" s="44"/>
      <c r="AP612" s="44"/>
      <c r="AQ612" s="44"/>
      <c r="AR612" s="44"/>
      <c r="AS612" s="44"/>
      <c r="AT612" s="44"/>
      <c r="AU612" s="44"/>
      <c r="AV612" s="44"/>
    </row>
    <row r="613" spans="1:48" ht="15" customHeight="1">
      <c r="A613" s="44"/>
      <c r="B613" s="56" t="s">
        <v>132</v>
      </c>
      <c r="C613" s="44"/>
      <c r="D613" s="44"/>
      <c r="E613" s="44"/>
      <c r="F613" s="44"/>
      <c r="G613" s="44"/>
      <c r="H613" s="44"/>
      <c r="I613" s="44"/>
      <c r="J613" s="44"/>
      <c r="K613" s="44"/>
      <c r="L613" s="44"/>
      <c r="M613" s="44"/>
      <c r="N613" s="44"/>
      <c r="O613" s="44"/>
      <c r="P613" s="44"/>
      <c r="Q613" s="44"/>
      <c r="R613" s="44"/>
      <c r="S613" s="44"/>
      <c r="T613" s="44"/>
      <c r="U613" s="44"/>
      <c r="V613" s="44"/>
      <c r="W613" s="44"/>
      <c r="X613" s="44"/>
      <c r="Y613" s="44"/>
      <c r="Z613" s="44"/>
      <c r="AA613" s="44"/>
      <c r="AB613" s="44"/>
      <c r="AC613" s="44"/>
      <c r="AD613" s="44"/>
      <c r="AE613" s="44"/>
      <c r="AF613" s="44"/>
      <c r="AG613" s="44"/>
      <c r="AH613" s="44"/>
      <c r="AI613" s="44"/>
      <c r="AJ613" s="44"/>
      <c r="AK613" s="44"/>
      <c r="AL613" s="44"/>
      <c r="AM613" s="44"/>
      <c r="AN613" s="44"/>
      <c r="AO613" s="44"/>
      <c r="AP613" s="44"/>
      <c r="AQ613" s="44"/>
      <c r="AR613" s="44"/>
      <c r="AS613" s="44"/>
      <c r="AT613" s="44"/>
      <c r="AU613" s="44"/>
      <c r="AV613" s="44"/>
    </row>
    <row r="614" spans="1:48" ht="15" customHeight="1">
      <c r="A614" s="44"/>
      <c r="B614" s="44"/>
      <c r="C614" s="44"/>
      <c r="D614" s="44"/>
      <c r="E614" s="44"/>
      <c r="F614" s="44"/>
      <c r="G614" s="44"/>
      <c r="H614" s="44"/>
      <c r="I614" s="44"/>
      <c r="J614" s="44"/>
      <c r="K614" s="44"/>
      <c r="L614" s="44"/>
      <c r="M614" s="44"/>
      <c r="N614" s="44"/>
      <c r="O614" s="44"/>
      <c r="P614" s="44"/>
      <c r="Q614" s="44"/>
      <c r="R614" s="44"/>
      <c r="S614" s="44"/>
      <c r="T614" s="44"/>
      <c r="U614" s="44"/>
      <c r="V614" s="44"/>
      <c r="W614" s="44"/>
      <c r="X614" s="44"/>
      <c r="Y614" s="44"/>
      <c r="Z614" s="44"/>
      <c r="AA614" s="44"/>
      <c r="AB614" s="44"/>
      <c r="AC614" s="44"/>
      <c r="AD614" s="44"/>
      <c r="AE614" s="44"/>
      <c r="AF614" s="44"/>
      <c r="AG614" s="44"/>
      <c r="AH614" s="44"/>
      <c r="AI614" s="44"/>
      <c r="AJ614" s="44"/>
      <c r="AK614" s="44"/>
      <c r="AL614" s="44"/>
      <c r="AM614" s="44"/>
      <c r="AN614" s="44"/>
      <c r="AO614" s="44"/>
      <c r="AP614" s="44"/>
      <c r="AQ614" s="44"/>
      <c r="AR614" s="44"/>
      <c r="AS614" s="44"/>
      <c r="AT614" s="44"/>
      <c r="AU614" s="44"/>
      <c r="AV614" s="44"/>
    </row>
    <row r="615" spans="1:48" ht="15" customHeight="1">
      <c r="A615" s="44"/>
      <c r="B615" s="58" t="s">
        <v>120</v>
      </c>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c r="AA615" s="56"/>
      <c r="AB615" s="56"/>
      <c r="AC615" s="56"/>
      <c r="AD615" s="56"/>
      <c r="AE615" s="56"/>
      <c r="AF615" s="56"/>
      <c r="AG615" s="56"/>
      <c r="AH615" s="56"/>
      <c r="AI615" s="56"/>
      <c r="AJ615" s="56"/>
      <c r="AK615" s="56"/>
      <c r="AL615" s="56"/>
      <c r="AM615" s="56"/>
      <c r="AN615" s="56"/>
      <c r="AO615" s="56"/>
      <c r="AP615" s="56"/>
      <c r="AQ615" s="56"/>
      <c r="AR615" s="56"/>
      <c r="AS615" s="56"/>
      <c r="AT615" s="56"/>
      <c r="AU615" s="56"/>
      <c r="AV615" s="44"/>
    </row>
    <row r="616" spans="1:48" ht="15" customHeight="1">
      <c r="A616" s="44"/>
      <c r="B616" s="56"/>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c r="AA616" s="56"/>
      <c r="AB616" s="56"/>
      <c r="AC616" s="56"/>
      <c r="AD616" s="56"/>
      <c r="AE616" s="56"/>
      <c r="AF616" s="56"/>
      <c r="AG616" s="56"/>
      <c r="AH616" s="56"/>
      <c r="AI616" s="56"/>
      <c r="AJ616" s="56"/>
      <c r="AK616" s="56"/>
      <c r="AL616" s="56"/>
      <c r="AM616" s="56"/>
      <c r="AN616" s="56"/>
      <c r="AO616" s="56"/>
      <c r="AP616" s="56"/>
      <c r="AQ616" s="56"/>
      <c r="AR616" s="56"/>
      <c r="AS616" s="56"/>
      <c r="AT616" s="56"/>
      <c r="AU616" s="56"/>
      <c r="AV616" s="44"/>
    </row>
    <row r="617" spans="1:48" ht="15" customHeight="1">
      <c r="A617" s="44"/>
      <c r="B617" s="56" t="s">
        <v>146</v>
      </c>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c r="AA617" s="56"/>
      <c r="AB617" s="56"/>
      <c r="AC617" s="56"/>
      <c r="AD617" s="56"/>
      <c r="AE617" s="56"/>
      <c r="AF617" s="56"/>
      <c r="AG617" s="56"/>
      <c r="AH617" s="56"/>
      <c r="AI617" s="56"/>
      <c r="AJ617" s="56"/>
      <c r="AK617" s="56"/>
      <c r="AL617" s="56"/>
      <c r="AM617" s="56"/>
      <c r="AN617" s="56"/>
      <c r="AO617" s="56"/>
      <c r="AP617" s="56"/>
      <c r="AQ617" s="56"/>
      <c r="AR617" s="56"/>
      <c r="AS617" s="56"/>
      <c r="AT617" s="56"/>
      <c r="AU617" s="56"/>
      <c r="AV617" s="44"/>
    </row>
    <row r="618" spans="1:48" ht="15" customHeight="1">
      <c r="A618" s="44"/>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c r="AA618" s="56"/>
      <c r="AB618" s="56"/>
      <c r="AC618" s="56"/>
      <c r="AD618" s="56"/>
      <c r="AE618" s="56"/>
      <c r="AF618" s="56"/>
      <c r="AG618" s="56"/>
      <c r="AH618" s="56"/>
      <c r="AI618" s="56"/>
      <c r="AJ618" s="56"/>
      <c r="AK618" s="56"/>
      <c r="AL618" s="56"/>
      <c r="AM618" s="56"/>
      <c r="AN618" s="56"/>
      <c r="AO618" s="56"/>
      <c r="AP618" s="56"/>
      <c r="AQ618" s="56"/>
      <c r="AR618" s="56"/>
      <c r="AS618" s="56"/>
      <c r="AT618" s="56"/>
      <c r="AU618" s="56"/>
      <c r="AV618" s="44"/>
    </row>
    <row r="619" spans="1:48" ht="15" customHeight="1">
      <c r="A619" s="44"/>
      <c r="B619" s="56" t="s">
        <v>90</v>
      </c>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c r="AA619" s="56"/>
      <c r="AB619" s="56"/>
      <c r="AC619" s="56"/>
      <c r="AD619" s="56"/>
      <c r="AE619" s="56"/>
      <c r="AF619" s="56"/>
      <c r="AG619" s="56"/>
      <c r="AH619" s="56"/>
      <c r="AI619" s="56"/>
      <c r="AJ619" s="56"/>
      <c r="AK619" s="56"/>
      <c r="AL619" s="56"/>
      <c r="AM619" s="56"/>
      <c r="AN619" s="56"/>
      <c r="AO619" s="56"/>
      <c r="AP619" s="56"/>
      <c r="AQ619" s="56"/>
      <c r="AR619" s="56"/>
      <c r="AS619" s="56"/>
      <c r="AT619" s="56"/>
      <c r="AU619" s="56"/>
      <c r="AV619" s="44"/>
    </row>
    <row r="620" spans="1:48" ht="15" customHeight="1">
      <c r="A620" s="44"/>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c r="AA620" s="56"/>
      <c r="AB620" s="56"/>
      <c r="AC620" s="56"/>
      <c r="AD620" s="56"/>
      <c r="AE620" s="56"/>
      <c r="AF620" s="56"/>
      <c r="AG620" s="56"/>
      <c r="AH620" s="56"/>
      <c r="AI620" s="56"/>
      <c r="AJ620" s="56"/>
      <c r="AK620" s="56"/>
      <c r="AL620" s="56"/>
      <c r="AM620" s="56"/>
      <c r="AN620" s="56"/>
      <c r="AO620" s="56"/>
      <c r="AP620" s="56"/>
      <c r="AQ620" s="56"/>
      <c r="AR620" s="56"/>
      <c r="AS620" s="56"/>
      <c r="AT620" s="56"/>
      <c r="AU620" s="56"/>
      <c r="AV620" s="44"/>
    </row>
    <row r="621" spans="1:48" ht="15" customHeight="1">
      <c r="A621" s="44"/>
      <c r="B621" s="56" t="s">
        <v>121</v>
      </c>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c r="AA621" s="56"/>
      <c r="AB621" s="56"/>
      <c r="AC621" s="56"/>
      <c r="AD621" s="56"/>
      <c r="AE621" s="56"/>
      <c r="AF621" s="56"/>
      <c r="AG621" s="56"/>
      <c r="AH621" s="56"/>
      <c r="AI621" s="56"/>
      <c r="AJ621" s="56"/>
      <c r="AK621" s="56"/>
      <c r="AL621" s="56"/>
      <c r="AM621" s="56"/>
      <c r="AN621" s="56"/>
      <c r="AO621" s="56"/>
      <c r="AP621" s="56"/>
      <c r="AQ621" s="56"/>
      <c r="AR621" s="56"/>
      <c r="AS621" s="56"/>
      <c r="AT621" s="56"/>
      <c r="AU621" s="56"/>
      <c r="AV621" s="44"/>
    </row>
    <row r="622" spans="1:48" ht="15" customHeight="1">
      <c r="A622" s="44"/>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c r="AA622" s="56"/>
      <c r="AB622" s="56"/>
      <c r="AC622" s="56"/>
      <c r="AD622" s="56"/>
      <c r="AE622" s="56"/>
      <c r="AF622" s="56"/>
      <c r="AG622" s="56"/>
      <c r="AH622" s="56"/>
      <c r="AI622" s="56"/>
      <c r="AJ622" s="56"/>
      <c r="AK622" s="56"/>
      <c r="AL622" s="56"/>
      <c r="AM622" s="56"/>
      <c r="AN622" s="56"/>
      <c r="AO622" s="56"/>
      <c r="AP622" s="56"/>
      <c r="AQ622" s="56"/>
      <c r="AR622" s="56"/>
      <c r="AS622" s="56"/>
      <c r="AT622" s="56"/>
      <c r="AU622" s="56"/>
      <c r="AV622" s="44"/>
    </row>
    <row r="623" spans="1:48" ht="15" customHeight="1">
      <c r="B623" s="112" t="s">
        <v>131</v>
      </c>
      <c r="C623" s="112"/>
      <c r="D623" s="112"/>
      <c r="E623" s="112"/>
      <c r="F623" s="112"/>
      <c r="G623" s="112"/>
      <c r="H623" s="112"/>
      <c r="I623" s="112"/>
      <c r="J623" s="112"/>
      <c r="K623" s="112"/>
      <c r="L623" s="112"/>
      <c r="M623" s="112"/>
      <c r="N623" s="112"/>
      <c r="O623" s="112"/>
      <c r="P623" s="112"/>
      <c r="Q623" s="112"/>
      <c r="R623" s="112"/>
      <c r="S623" s="112"/>
      <c r="T623" s="112"/>
      <c r="U623" s="112"/>
      <c r="V623" s="112"/>
      <c r="W623" s="112"/>
      <c r="X623" s="112"/>
      <c r="Y623" s="112"/>
      <c r="Z623" s="112"/>
      <c r="AA623" s="112"/>
      <c r="AB623" s="112"/>
      <c r="AC623" s="112"/>
      <c r="AD623" s="112"/>
      <c r="AE623" s="112"/>
      <c r="AF623" s="112"/>
      <c r="AG623" s="112"/>
      <c r="AH623" s="112"/>
      <c r="AI623" s="112"/>
      <c r="AJ623" s="112"/>
      <c r="AK623" s="112"/>
      <c r="AL623" s="112"/>
      <c r="AM623" s="112"/>
      <c r="AN623" s="112"/>
      <c r="AO623" s="112"/>
      <c r="AP623" s="112"/>
      <c r="AQ623" s="112"/>
      <c r="AR623" s="112"/>
      <c r="AS623" s="112"/>
      <c r="AT623" s="112"/>
      <c r="AU623" s="112"/>
      <c r="AV623" s="44"/>
    </row>
    <row r="624" spans="1:48" ht="15" customHeight="1">
      <c r="A624" s="44"/>
      <c r="B624" s="112"/>
      <c r="C624" s="112"/>
      <c r="D624" s="112"/>
      <c r="E624" s="112"/>
      <c r="F624" s="112"/>
      <c r="G624" s="112"/>
      <c r="H624" s="112"/>
      <c r="I624" s="112"/>
      <c r="J624" s="112"/>
      <c r="K624" s="112"/>
      <c r="L624" s="112"/>
      <c r="M624" s="112"/>
      <c r="N624" s="112"/>
      <c r="O624" s="112"/>
      <c r="P624" s="112"/>
      <c r="Q624" s="112"/>
      <c r="R624" s="112"/>
      <c r="S624" s="112"/>
      <c r="T624" s="112"/>
      <c r="U624" s="112"/>
      <c r="V624" s="112"/>
      <c r="W624" s="112"/>
      <c r="X624" s="112"/>
      <c r="Y624" s="112"/>
      <c r="Z624" s="112"/>
      <c r="AA624" s="112"/>
      <c r="AB624" s="112"/>
      <c r="AC624" s="112"/>
      <c r="AD624" s="112"/>
      <c r="AE624" s="112"/>
      <c r="AF624" s="112"/>
      <c r="AG624" s="112"/>
      <c r="AH624" s="112"/>
      <c r="AI624" s="112"/>
      <c r="AJ624" s="112"/>
      <c r="AK624" s="112"/>
      <c r="AL624" s="112"/>
      <c r="AM624" s="112"/>
      <c r="AN624" s="112"/>
      <c r="AO624" s="112"/>
      <c r="AP624" s="112"/>
      <c r="AQ624" s="112"/>
      <c r="AR624" s="112"/>
      <c r="AS624" s="112"/>
      <c r="AT624" s="112"/>
      <c r="AU624" s="112"/>
      <c r="AV624" s="44"/>
    </row>
    <row r="625" spans="1:52" ht="15" customHeight="1">
      <c r="A625" s="44"/>
      <c r="B625" s="56" t="s">
        <v>130</v>
      </c>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c r="AA625" s="56"/>
      <c r="AB625" s="56"/>
      <c r="AC625" s="56"/>
      <c r="AD625" s="56"/>
      <c r="AE625" s="56"/>
      <c r="AF625" s="56"/>
      <c r="AG625" s="56"/>
      <c r="AH625" s="56"/>
      <c r="AI625" s="56"/>
      <c r="AJ625" s="56"/>
      <c r="AK625" s="56"/>
      <c r="AL625" s="56"/>
      <c r="AM625" s="56"/>
      <c r="AN625" s="56"/>
      <c r="AO625" s="56"/>
      <c r="AP625" s="56"/>
      <c r="AQ625" s="56"/>
      <c r="AR625" s="56"/>
      <c r="AS625" s="56"/>
      <c r="AT625" s="56"/>
      <c r="AU625" s="56"/>
      <c r="AV625" s="44"/>
    </row>
    <row r="626" spans="1:52" ht="15" customHeight="1">
      <c r="A626" s="44"/>
      <c r="B626" s="56"/>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c r="AA626" s="56"/>
      <c r="AB626" s="56"/>
      <c r="AC626" s="56"/>
      <c r="AD626" s="56"/>
      <c r="AE626" s="56"/>
      <c r="AF626" s="56"/>
      <c r="AG626" s="56"/>
      <c r="AH626" s="56"/>
      <c r="AI626" s="56"/>
      <c r="AJ626" s="56"/>
      <c r="AK626" s="56"/>
      <c r="AL626" s="56"/>
      <c r="AM626" s="56"/>
      <c r="AN626" s="56"/>
      <c r="AO626" s="56"/>
      <c r="AP626" s="56"/>
      <c r="AQ626" s="56"/>
      <c r="AR626" s="56"/>
      <c r="AS626" s="56"/>
      <c r="AT626" s="56"/>
      <c r="AU626" s="56"/>
      <c r="AV626" s="44"/>
    </row>
    <row r="627" spans="1:52" ht="15" customHeight="1">
      <c r="A627" s="44"/>
      <c r="B627" s="71" t="s">
        <v>111</v>
      </c>
      <c r="C627" s="56"/>
      <c r="D627" s="44"/>
      <c r="E627" s="44"/>
      <c r="F627" s="44"/>
      <c r="G627" s="44"/>
      <c r="H627" s="44"/>
      <c r="I627" s="44"/>
      <c r="J627" s="44"/>
      <c r="K627" s="44"/>
      <c r="L627" s="44"/>
      <c r="M627" s="44"/>
      <c r="N627" s="44"/>
      <c r="O627" s="44"/>
      <c r="P627" s="44"/>
      <c r="Q627" s="44"/>
      <c r="R627" s="44"/>
      <c r="S627" s="44"/>
      <c r="T627" s="44"/>
      <c r="U627" s="44"/>
      <c r="V627" s="44"/>
      <c r="W627" s="44"/>
      <c r="X627" s="44"/>
      <c r="Y627" s="44"/>
      <c r="Z627" s="44"/>
      <c r="AA627" s="44"/>
      <c r="AB627" s="44"/>
      <c r="AC627" s="44"/>
      <c r="AD627" s="44"/>
      <c r="AE627" s="44"/>
      <c r="AF627" s="44"/>
      <c r="AG627" s="44"/>
      <c r="AH627" s="44"/>
      <c r="AI627" s="44"/>
      <c r="AJ627" s="44"/>
      <c r="AK627" s="44"/>
      <c r="AL627" s="44"/>
      <c r="AM627" s="44"/>
      <c r="AN627" s="44"/>
      <c r="AO627" s="44"/>
      <c r="AP627" s="44"/>
      <c r="AQ627" s="44"/>
      <c r="AR627" s="44"/>
      <c r="AS627" s="44"/>
      <c r="AT627" s="44"/>
      <c r="AU627" s="44"/>
      <c r="AV627" s="44"/>
    </row>
    <row r="628" spans="1:52" ht="15" customHeight="1">
      <c r="A628" s="44"/>
      <c r="B628" s="72"/>
      <c r="C628" s="44"/>
      <c r="D628" s="44"/>
      <c r="E628" s="44"/>
      <c r="F628" s="44"/>
      <c r="G628" s="44"/>
      <c r="H628" s="44"/>
      <c r="I628" s="44"/>
      <c r="J628" s="44"/>
      <c r="K628" s="44"/>
      <c r="L628" s="44"/>
      <c r="M628" s="44"/>
      <c r="N628" s="44"/>
      <c r="O628" s="44"/>
      <c r="P628" s="44"/>
      <c r="Q628" s="44"/>
      <c r="R628" s="44"/>
      <c r="S628" s="44"/>
      <c r="T628" s="44"/>
      <c r="U628" s="44"/>
      <c r="V628" s="44"/>
      <c r="W628" s="44"/>
      <c r="X628" s="44"/>
      <c r="Y628" s="44"/>
      <c r="Z628" s="44"/>
      <c r="AA628" s="44"/>
      <c r="AB628" s="44"/>
      <c r="AC628" s="44"/>
      <c r="AD628" s="44"/>
      <c r="AE628" s="44"/>
      <c r="AF628" s="44"/>
      <c r="AG628" s="44"/>
      <c r="AH628" s="44"/>
      <c r="AI628" s="44"/>
      <c r="AJ628" s="44"/>
      <c r="AK628" s="44"/>
      <c r="AL628" s="44"/>
      <c r="AM628" s="44"/>
      <c r="AN628" s="44"/>
      <c r="AO628" s="44"/>
      <c r="AP628" s="44"/>
      <c r="AQ628" s="44"/>
      <c r="AR628" s="44"/>
      <c r="AS628" s="44"/>
      <c r="AT628" s="44"/>
      <c r="AU628" s="44"/>
      <c r="AV628" s="44"/>
    </row>
    <row r="629" spans="1:52" ht="15" customHeight="1">
      <c r="A629" s="44"/>
      <c r="B629" s="71" t="s">
        <v>129</v>
      </c>
      <c r="C629" s="44"/>
      <c r="D629" s="44"/>
      <c r="E629" s="44"/>
      <c r="F629" s="44"/>
      <c r="G629" s="44"/>
      <c r="H629" s="44"/>
      <c r="I629" s="44"/>
      <c r="J629" s="44"/>
      <c r="K629" s="44"/>
      <c r="L629" s="44"/>
      <c r="M629" s="44"/>
      <c r="N629" s="44"/>
      <c r="O629" s="44"/>
      <c r="P629" s="44"/>
      <c r="Q629" s="44"/>
      <c r="R629" s="44"/>
      <c r="S629" s="44"/>
      <c r="T629" s="44"/>
      <c r="U629" s="44"/>
      <c r="V629" s="44"/>
      <c r="W629" s="44"/>
      <c r="X629" s="44"/>
      <c r="Y629" s="44"/>
      <c r="Z629" s="44"/>
      <c r="AA629" s="44"/>
      <c r="AB629" s="44"/>
      <c r="AC629" s="44"/>
      <c r="AD629" s="44"/>
      <c r="AE629" s="44"/>
      <c r="AF629" s="44"/>
      <c r="AG629" s="44"/>
      <c r="AH629" s="44"/>
      <c r="AI629" s="44"/>
      <c r="AJ629" s="44"/>
      <c r="AK629" s="44"/>
      <c r="AL629" s="44"/>
      <c r="AM629" s="44"/>
      <c r="AN629" s="44"/>
      <c r="AO629" s="44"/>
      <c r="AP629" s="44"/>
      <c r="AQ629" s="44"/>
      <c r="AR629" s="44"/>
      <c r="AS629" s="44"/>
      <c r="AT629" s="44"/>
      <c r="AU629" s="44"/>
      <c r="AV629" s="44"/>
    </row>
    <row r="630" spans="1:52" ht="15" customHeight="1">
      <c r="A630" s="44"/>
      <c r="B630" s="56"/>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c r="AA630" s="56"/>
      <c r="AB630" s="56"/>
      <c r="AC630" s="56"/>
      <c r="AD630" s="56"/>
      <c r="AE630" s="56"/>
      <c r="AF630" s="56"/>
      <c r="AG630" s="56"/>
      <c r="AH630" s="56"/>
      <c r="AI630" s="56"/>
      <c r="AJ630" s="56"/>
      <c r="AK630" s="56"/>
      <c r="AL630" s="56"/>
      <c r="AM630" s="56"/>
      <c r="AN630" s="56"/>
      <c r="AO630" s="56"/>
      <c r="AP630" s="56"/>
      <c r="AQ630" s="56"/>
      <c r="AR630" s="56"/>
      <c r="AS630" s="56"/>
      <c r="AT630" s="56"/>
      <c r="AU630" s="56"/>
      <c r="AV630" s="44"/>
    </row>
    <row r="631" spans="1:52" ht="15" customHeight="1">
      <c r="A631" s="44"/>
      <c r="B631" s="56" t="s">
        <v>128</v>
      </c>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c r="AA631" s="56"/>
      <c r="AB631" s="56"/>
      <c r="AC631" s="56"/>
      <c r="AD631" s="56"/>
      <c r="AE631" s="56"/>
      <c r="AF631" s="56"/>
      <c r="AG631" s="56"/>
      <c r="AH631" s="56"/>
      <c r="AI631" s="56"/>
      <c r="AJ631" s="56"/>
      <c r="AK631" s="56"/>
      <c r="AL631" s="56"/>
      <c r="AM631" s="56"/>
      <c r="AN631" s="56"/>
      <c r="AO631" s="56"/>
      <c r="AP631" s="56"/>
      <c r="AQ631" s="56"/>
      <c r="AR631" s="56"/>
      <c r="AS631" s="56"/>
      <c r="AT631" s="56"/>
      <c r="AU631" s="56"/>
      <c r="AV631" s="44"/>
    </row>
    <row r="632" spans="1:52" ht="15" customHeight="1">
      <c r="A632" s="44"/>
      <c r="B632" s="71"/>
      <c r="C632" s="56"/>
      <c r="D632" s="44"/>
      <c r="E632" s="44"/>
      <c r="F632" s="44"/>
      <c r="G632" s="44"/>
      <c r="H632" s="44"/>
      <c r="I632" s="44"/>
      <c r="J632" s="44"/>
      <c r="K632" s="44"/>
      <c r="L632" s="44"/>
      <c r="M632" s="44"/>
      <c r="N632" s="44"/>
      <c r="O632" s="44"/>
      <c r="P632" s="44"/>
      <c r="Q632" s="44"/>
      <c r="R632" s="44"/>
      <c r="S632" s="44"/>
      <c r="T632" s="44"/>
      <c r="U632" s="44"/>
      <c r="V632" s="44"/>
      <c r="W632" s="44"/>
      <c r="X632" s="44"/>
      <c r="Y632" s="44"/>
      <c r="Z632" s="44"/>
      <c r="AA632" s="44"/>
      <c r="AB632" s="44"/>
      <c r="AC632" s="44"/>
      <c r="AD632" s="44"/>
      <c r="AE632" s="44"/>
      <c r="AF632" s="44"/>
      <c r="AG632" s="44"/>
      <c r="AH632" s="44"/>
      <c r="AI632" s="44"/>
      <c r="AJ632" s="44"/>
      <c r="AK632" s="44"/>
      <c r="AL632" s="44"/>
      <c r="AM632" s="44"/>
      <c r="AN632" s="44"/>
      <c r="AO632" s="44"/>
      <c r="AP632" s="44"/>
      <c r="AQ632" s="44"/>
      <c r="AR632" s="44"/>
      <c r="AS632" s="44"/>
      <c r="AT632" s="44"/>
      <c r="AU632" s="44"/>
      <c r="AV632" s="44"/>
    </row>
    <row r="633" spans="1:52" ht="15" customHeight="1">
      <c r="A633" s="44"/>
      <c r="B633" s="72"/>
      <c r="C633" s="44"/>
      <c r="D633" s="44"/>
      <c r="E633" s="44"/>
      <c r="F633" s="44"/>
      <c r="G633" s="44"/>
      <c r="H633" s="44"/>
      <c r="I633" s="44"/>
      <c r="J633" s="44"/>
      <c r="K633" s="44"/>
      <c r="L633" s="44"/>
      <c r="M633" s="44"/>
      <c r="N633" s="44"/>
      <c r="O633" s="44"/>
      <c r="P633" s="44"/>
      <c r="Q633" s="44"/>
      <c r="R633" s="44"/>
      <c r="S633" s="44"/>
      <c r="T633" s="44"/>
      <c r="U633" s="44"/>
      <c r="V633" s="44"/>
      <c r="W633" s="44"/>
      <c r="X633" s="44"/>
      <c r="Y633" s="44"/>
      <c r="Z633" s="44"/>
      <c r="AA633" s="44"/>
      <c r="AB633" s="44"/>
      <c r="AC633" s="44"/>
      <c r="AD633" s="44"/>
      <c r="AE633" s="44"/>
      <c r="AF633" s="44"/>
      <c r="AG633" s="44"/>
      <c r="AH633" s="44"/>
      <c r="AI633" s="44"/>
      <c r="AJ633" s="44"/>
      <c r="AK633" s="44"/>
      <c r="AL633" s="44"/>
      <c r="AM633" s="44"/>
      <c r="AN633" s="44"/>
      <c r="AO633" s="44"/>
      <c r="AP633" s="44"/>
      <c r="AQ633" s="44"/>
      <c r="AR633" s="44"/>
      <c r="AS633" s="44"/>
      <c r="AT633" s="44"/>
      <c r="AU633" s="44"/>
      <c r="AV633" s="44"/>
    </row>
    <row r="634" spans="1:52" ht="15" customHeight="1">
      <c r="A634" s="44"/>
      <c r="B634" s="71"/>
      <c r="C634" s="44"/>
      <c r="D634" s="44"/>
      <c r="E634" s="44"/>
      <c r="F634" s="44"/>
      <c r="G634" s="44"/>
      <c r="H634" s="44"/>
      <c r="I634" s="44"/>
      <c r="J634" s="44"/>
      <c r="K634" s="44"/>
      <c r="L634" s="44"/>
      <c r="M634" s="44"/>
      <c r="N634" s="44"/>
      <c r="O634" s="44"/>
      <c r="P634" s="44"/>
      <c r="Q634" s="44"/>
      <c r="R634" s="44"/>
      <c r="S634" s="44"/>
      <c r="T634" s="44"/>
      <c r="U634" s="44"/>
      <c r="V634" s="44"/>
      <c r="W634" s="44"/>
      <c r="X634" s="44"/>
      <c r="Y634" s="44"/>
      <c r="Z634" s="44"/>
      <c r="AA634" s="44"/>
      <c r="AB634" s="44"/>
      <c r="AC634" s="44"/>
      <c r="AD634" s="44"/>
      <c r="AE634" s="44"/>
      <c r="AF634" s="44"/>
      <c r="AG634" s="44"/>
      <c r="AH634" s="44"/>
      <c r="AI634" s="44"/>
      <c r="AJ634" s="44"/>
      <c r="AK634" s="44"/>
      <c r="AL634" s="44"/>
      <c r="AM634" s="44"/>
      <c r="AN634" s="44"/>
      <c r="AO634" s="44"/>
      <c r="AP634" s="44"/>
      <c r="AQ634" s="44"/>
      <c r="AR634" s="44"/>
      <c r="AS634" s="44"/>
      <c r="AT634" s="44"/>
      <c r="AU634" s="44"/>
      <c r="AV634" s="44"/>
    </row>
    <row r="635" spans="1:52" ht="15" customHeight="1">
      <c r="A635" s="44"/>
      <c r="B635" s="71"/>
      <c r="C635" s="44"/>
      <c r="D635" s="44"/>
      <c r="E635" s="44"/>
      <c r="F635" s="44"/>
      <c r="G635" s="44"/>
      <c r="H635" s="44"/>
      <c r="I635" s="44"/>
      <c r="J635" s="44"/>
      <c r="K635" s="44"/>
      <c r="L635" s="44"/>
      <c r="M635" s="44"/>
      <c r="N635" s="44"/>
      <c r="O635" s="44"/>
      <c r="P635" s="44"/>
      <c r="Q635" s="44"/>
      <c r="R635" s="44"/>
      <c r="S635" s="44"/>
      <c r="T635" s="44"/>
      <c r="U635" s="44"/>
      <c r="V635" s="44"/>
      <c r="W635" s="44"/>
      <c r="X635" s="44"/>
      <c r="Y635" s="44"/>
      <c r="Z635" s="44"/>
      <c r="AA635" s="44"/>
      <c r="AB635" s="44"/>
      <c r="AC635" s="44"/>
      <c r="AD635" s="44"/>
      <c r="AE635" s="44"/>
      <c r="AF635" s="44"/>
      <c r="AG635" s="44"/>
      <c r="AH635" s="44"/>
      <c r="AI635" s="44"/>
      <c r="AJ635" s="44"/>
      <c r="AK635" s="44"/>
      <c r="AL635" s="44"/>
      <c r="AM635" s="44"/>
      <c r="AN635" s="44"/>
      <c r="AO635" s="44"/>
      <c r="AP635" s="44"/>
      <c r="AQ635" s="44"/>
      <c r="AR635" s="44"/>
      <c r="AS635" s="44"/>
      <c r="AT635" s="44"/>
      <c r="AU635" s="44"/>
      <c r="AV635" s="44"/>
    </row>
    <row r="636" spans="1:52" ht="15" customHeight="1">
      <c r="A636" s="44"/>
      <c r="B636" s="71"/>
      <c r="C636" s="44"/>
      <c r="D636" s="44"/>
      <c r="E636" s="44"/>
      <c r="F636" s="44"/>
      <c r="G636" s="44"/>
      <c r="H636" s="44"/>
      <c r="I636" s="44"/>
      <c r="J636" s="44"/>
      <c r="K636" s="44"/>
      <c r="L636" s="44"/>
      <c r="M636" s="44"/>
      <c r="N636" s="44"/>
      <c r="O636" s="44"/>
      <c r="P636" s="44"/>
      <c r="Q636" s="44"/>
      <c r="R636" s="44"/>
      <c r="S636" s="44"/>
      <c r="T636" s="44"/>
      <c r="U636" s="44"/>
      <c r="V636" s="44"/>
      <c r="W636" s="44"/>
      <c r="X636" s="44"/>
      <c r="Y636" s="44"/>
      <c r="Z636" s="44"/>
      <c r="AA636" s="44"/>
      <c r="AB636" s="44"/>
      <c r="AC636" s="44"/>
      <c r="AD636" s="44"/>
      <c r="AE636" s="44"/>
      <c r="AF636" s="44"/>
      <c r="AG636" s="44"/>
      <c r="AH636" s="44"/>
      <c r="AI636" s="44"/>
      <c r="AJ636" s="44"/>
      <c r="AK636" s="44"/>
      <c r="AL636" s="44"/>
      <c r="AM636" s="44"/>
      <c r="AN636" s="44"/>
      <c r="AO636" s="44"/>
      <c r="AP636" s="44"/>
      <c r="AQ636" s="44"/>
      <c r="AR636" s="44"/>
      <c r="AS636" s="44"/>
      <c r="AT636" s="44"/>
      <c r="AU636" s="44"/>
      <c r="AV636" s="44"/>
    </row>
    <row r="637" spans="1:52" ht="15" customHeight="1">
      <c r="A637" s="44"/>
      <c r="C637" s="57"/>
      <c r="D637" s="57"/>
      <c r="E637" s="57"/>
      <c r="F637" s="57"/>
      <c r="G637" s="57"/>
      <c r="H637" s="57"/>
      <c r="I637" s="57"/>
      <c r="J637" s="57"/>
      <c r="K637" s="57"/>
      <c r="L637" s="57"/>
      <c r="M637" s="57"/>
      <c r="N637" s="57"/>
      <c r="O637" s="57"/>
      <c r="P637" s="57"/>
      <c r="Q637" s="57"/>
      <c r="R637" s="57"/>
      <c r="S637" s="57"/>
      <c r="T637" s="57"/>
      <c r="U637" s="57"/>
      <c r="V637" s="57"/>
      <c r="W637" s="57"/>
      <c r="X637" s="57"/>
      <c r="Y637" s="57"/>
      <c r="Z637" s="57"/>
      <c r="AA637" s="57"/>
      <c r="AB637" s="57"/>
      <c r="AC637" s="57"/>
      <c r="AD637" s="57"/>
      <c r="AE637" s="57"/>
      <c r="AF637" s="57"/>
      <c r="AG637" s="57"/>
      <c r="AH637" s="57"/>
      <c r="AI637" s="57"/>
      <c r="AJ637" s="57"/>
      <c r="AK637" s="57"/>
      <c r="AL637" s="57"/>
      <c r="AM637" s="57"/>
      <c r="AN637" s="57"/>
      <c r="AO637" s="57"/>
      <c r="AP637" s="57"/>
      <c r="AQ637" s="57"/>
      <c r="AR637" s="57"/>
      <c r="AS637" s="57"/>
      <c r="AT637" s="57"/>
      <c r="AU637" s="57"/>
      <c r="AV637" s="44"/>
    </row>
    <row r="638" spans="1:52" ht="15" customHeight="1">
      <c r="A638" s="44"/>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c r="AA638" s="45"/>
      <c r="AB638" s="45"/>
      <c r="AC638" s="45"/>
      <c r="AD638" s="45"/>
      <c r="AE638" s="45"/>
      <c r="AF638" s="45"/>
      <c r="AG638" s="45"/>
      <c r="AH638" s="45"/>
      <c r="AI638" s="45"/>
      <c r="AJ638" s="45"/>
      <c r="AK638" s="45"/>
      <c r="AL638" s="45"/>
      <c r="AM638" s="45"/>
      <c r="AN638" s="45"/>
      <c r="AO638" s="45"/>
      <c r="AP638" s="45"/>
      <c r="AQ638" s="45"/>
      <c r="AR638" s="45"/>
      <c r="AS638" s="45"/>
      <c r="AT638" s="45"/>
      <c r="AU638" s="45"/>
      <c r="AV638" s="44"/>
    </row>
    <row r="640" spans="1:52" ht="15" customHeight="1">
      <c r="A640" s="44"/>
      <c r="B640" s="44"/>
      <c r="C640" s="44"/>
      <c r="D640" s="44"/>
      <c r="E640" s="44"/>
      <c r="F640" s="44"/>
      <c r="G640" s="44"/>
      <c r="H640" s="44"/>
      <c r="I640" s="44"/>
      <c r="J640" s="44"/>
      <c r="K640" s="44"/>
      <c r="L640" s="44"/>
      <c r="M640" s="44"/>
      <c r="N640" s="44"/>
      <c r="O640" s="44"/>
      <c r="P640" s="44"/>
      <c r="Q640" s="44"/>
      <c r="R640" s="44"/>
      <c r="S640" s="44"/>
      <c r="T640" s="44"/>
      <c r="U640" s="44"/>
      <c r="V640" s="44"/>
      <c r="W640" s="44"/>
      <c r="X640" s="44"/>
      <c r="Y640" s="44"/>
      <c r="Z640" s="44"/>
      <c r="AA640" s="44"/>
      <c r="AB640" s="44"/>
      <c r="AC640" s="44"/>
      <c r="AD640" s="44"/>
      <c r="AE640" s="44"/>
      <c r="AF640" s="44"/>
      <c r="AG640" s="44"/>
      <c r="AH640" s="44"/>
      <c r="AI640" s="44"/>
      <c r="AJ640" s="44"/>
      <c r="AK640" s="44"/>
      <c r="AL640" s="44"/>
      <c r="AM640" s="44"/>
      <c r="AN640" s="44"/>
      <c r="AO640" s="44"/>
      <c r="AP640" s="44"/>
      <c r="AQ640" s="44"/>
      <c r="AR640" s="44"/>
      <c r="AS640" s="44"/>
      <c r="AT640" s="44"/>
      <c r="AU640" s="44"/>
      <c r="AV640" s="44"/>
      <c r="AZ640" t="s">
        <v>126</v>
      </c>
    </row>
    <row r="641" spans="1:48" ht="15" customHeight="1">
      <c r="A641" s="44"/>
      <c r="B641" s="104" t="s">
        <v>119</v>
      </c>
      <c r="C641" s="104"/>
      <c r="D641" s="104"/>
      <c r="E641" s="104"/>
      <c r="F641" s="104"/>
      <c r="G641" s="104"/>
      <c r="H641" s="104"/>
      <c r="I641" s="104"/>
      <c r="J641" s="104"/>
      <c r="K641" s="104"/>
      <c r="L641" s="104"/>
      <c r="M641" s="104"/>
      <c r="N641" s="104"/>
      <c r="O641" s="104"/>
      <c r="P641" s="104"/>
      <c r="Q641" s="104"/>
      <c r="R641" s="104"/>
      <c r="S641" s="104"/>
      <c r="T641" s="104"/>
      <c r="U641" s="104"/>
      <c r="V641" s="104"/>
      <c r="W641" s="104"/>
      <c r="X641" s="104"/>
      <c r="Y641" s="104"/>
      <c r="Z641" s="104"/>
      <c r="AA641" s="104"/>
      <c r="AB641" s="104"/>
      <c r="AC641" s="104"/>
      <c r="AD641" s="104"/>
      <c r="AE641" s="104"/>
      <c r="AF641" s="104"/>
      <c r="AG641" s="104"/>
      <c r="AH641" s="104"/>
      <c r="AI641" s="104"/>
      <c r="AJ641" s="104"/>
      <c r="AK641" s="104"/>
      <c r="AL641" s="104"/>
      <c r="AM641" s="104"/>
      <c r="AN641" s="104"/>
      <c r="AO641" s="104"/>
      <c r="AP641" s="104"/>
      <c r="AQ641" s="104"/>
      <c r="AR641" s="104"/>
      <c r="AS641" s="104"/>
      <c r="AT641" s="104"/>
      <c r="AU641" s="104"/>
      <c r="AV641" s="44"/>
    </row>
    <row r="642" spans="1:48" ht="15" customHeight="1">
      <c r="A642" s="44"/>
      <c r="B642" s="104"/>
      <c r="C642" s="104"/>
      <c r="D642" s="104"/>
      <c r="E642" s="104"/>
      <c r="F642" s="104"/>
      <c r="G642" s="104"/>
      <c r="H642" s="104"/>
      <c r="I642" s="104"/>
      <c r="J642" s="104"/>
      <c r="K642" s="104"/>
      <c r="L642" s="104"/>
      <c r="M642" s="104"/>
      <c r="N642" s="104"/>
      <c r="O642" s="104"/>
      <c r="P642" s="104"/>
      <c r="Q642" s="104"/>
      <c r="R642" s="104"/>
      <c r="S642" s="104"/>
      <c r="T642" s="104"/>
      <c r="U642" s="104"/>
      <c r="V642" s="104"/>
      <c r="W642" s="104"/>
      <c r="X642" s="104"/>
      <c r="Y642" s="104"/>
      <c r="Z642" s="104"/>
      <c r="AA642" s="104"/>
      <c r="AB642" s="104"/>
      <c r="AC642" s="104"/>
      <c r="AD642" s="104"/>
      <c r="AE642" s="104"/>
      <c r="AF642" s="104"/>
      <c r="AG642" s="104"/>
      <c r="AH642" s="104"/>
      <c r="AI642" s="104"/>
      <c r="AJ642" s="104"/>
      <c r="AK642" s="104"/>
      <c r="AL642" s="104"/>
      <c r="AM642" s="104"/>
      <c r="AN642" s="104"/>
      <c r="AO642" s="104"/>
      <c r="AP642" s="104"/>
      <c r="AQ642" s="104"/>
      <c r="AR642" s="104"/>
      <c r="AS642" s="104"/>
      <c r="AT642" s="104"/>
      <c r="AU642" s="104"/>
      <c r="AV642" s="44"/>
    </row>
    <row r="643" spans="1:48" ht="15" customHeight="1">
      <c r="A643" s="44"/>
      <c r="B643" s="104"/>
      <c r="C643" s="104"/>
      <c r="D643" s="104"/>
      <c r="E643" s="104"/>
      <c r="F643" s="104"/>
      <c r="G643" s="104"/>
      <c r="H643" s="104"/>
      <c r="I643" s="104"/>
      <c r="J643" s="104"/>
      <c r="K643" s="104"/>
      <c r="L643" s="104"/>
      <c r="M643" s="104"/>
      <c r="N643" s="104"/>
      <c r="O643" s="104"/>
      <c r="P643" s="104"/>
      <c r="Q643" s="104"/>
      <c r="R643" s="104"/>
      <c r="S643" s="104"/>
      <c r="T643" s="104"/>
      <c r="U643" s="104"/>
      <c r="V643" s="104"/>
      <c r="W643" s="104"/>
      <c r="X643" s="104"/>
      <c r="Y643" s="104"/>
      <c r="Z643" s="104"/>
      <c r="AA643" s="104"/>
      <c r="AB643" s="104"/>
      <c r="AC643" s="104"/>
      <c r="AD643" s="104"/>
      <c r="AE643" s="104"/>
      <c r="AF643" s="104"/>
      <c r="AG643" s="104"/>
      <c r="AH643" s="104"/>
      <c r="AI643" s="104"/>
      <c r="AJ643" s="104"/>
      <c r="AK643" s="104"/>
      <c r="AL643" s="104"/>
      <c r="AM643" s="104"/>
      <c r="AN643" s="104"/>
      <c r="AO643" s="104"/>
      <c r="AP643" s="104"/>
      <c r="AQ643" s="104"/>
      <c r="AR643" s="104"/>
      <c r="AS643" s="104"/>
      <c r="AT643" s="104"/>
      <c r="AU643" s="104"/>
      <c r="AV643" s="44"/>
    </row>
    <row r="644" spans="1:48" ht="15" customHeight="1">
      <c r="A644" s="44"/>
      <c r="B644" s="104"/>
      <c r="C644" s="104"/>
      <c r="D644" s="104"/>
      <c r="E644" s="104"/>
      <c r="F644" s="104"/>
      <c r="G644" s="104"/>
      <c r="H644" s="104"/>
      <c r="I644" s="104"/>
      <c r="J644" s="104"/>
      <c r="K644" s="104"/>
      <c r="L644" s="104"/>
      <c r="M644" s="104"/>
      <c r="N644" s="104"/>
      <c r="O644" s="104"/>
      <c r="P644" s="104"/>
      <c r="Q644" s="104"/>
      <c r="R644" s="104"/>
      <c r="S644" s="104"/>
      <c r="T644" s="104"/>
      <c r="U644" s="104"/>
      <c r="V644" s="104"/>
      <c r="W644" s="104"/>
      <c r="X644" s="104"/>
      <c r="Y644" s="104"/>
      <c r="Z644" s="104"/>
      <c r="AA644" s="104"/>
      <c r="AB644" s="104"/>
      <c r="AC644" s="104"/>
      <c r="AD644" s="104"/>
      <c r="AE644" s="104"/>
      <c r="AF644" s="104"/>
      <c r="AG644" s="104"/>
      <c r="AH644" s="104"/>
      <c r="AI644" s="104"/>
      <c r="AJ644" s="104"/>
      <c r="AK644" s="104"/>
      <c r="AL644" s="104"/>
      <c r="AM644" s="104"/>
      <c r="AN644" s="104"/>
      <c r="AO644" s="104"/>
      <c r="AP644" s="104"/>
      <c r="AQ644" s="104"/>
      <c r="AR644" s="104"/>
      <c r="AS644" s="104"/>
      <c r="AT644" s="104"/>
      <c r="AU644" s="104"/>
      <c r="AV644" s="44"/>
    </row>
    <row r="645" spans="1:48" ht="15" customHeight="1">
      <c r="A645" s="44"/>
      <c r="C645" s="71"/>
      <c r="D645" s="71"/>
      <c r="E645" s="71"/>
      <c r="F645" s="71"/>
      <c r="G645" s="71"/>
      <c r="H645" s="71"/>
      <c r="I645" s="71"/>
      <c r="J645" s="71"/>
      <c r="K645" s="71"/>
      <c r="L645" s="71"/>
      <c r="M645" s="71"/>
      <c r="N645" s="71"/>
      <c r="O645" s="71"/>
      <c r="P645" s="71"/>
      <c r="Q645" s="71"/>
      <c r="R645" s="71"/>
      <c r="S645" s="71"/>
      <c r="T645" s="71"/>
      <c r="U645" s="71"/>
      <c r="V645" s="71"/>
      <c r="W645" s="71"/>
      <c r="X645" s="71"/>
      <c r="Y645" s="71"/>
      <c r="Z645" s="71"/>
      <c r="AA645" s="71"/>
      <c r="AB645" s="71"/>
      <c r="AC645" s="71"/>
      <c r="AD645" s="71"/>
      <c r="AE645" s="71"/>
      <c r="AF645" s="71"/>
      <c r="AG645" s="71"/>
      <c r="AH645" s="71"/>
      <c r="AI645" s="71"/>
      <c r="AJ645" s="71"/>
      <c r="AK645" s="71"/>
      <c r="AL645" s="71"/>
      <c r="AM645" s="71"/>
      <c r="AN645" s="71"/>
      <c r="AO645" s="71"/>
      <c r="AP645" s="71"/>
      <c r="AQ645" s="71"/>
      <c r="AR645" s="71"/>
      <c r="AS645" s="71"/>
      <c r="AT645" s="71"/>
      <c r="AU645" s="71"/>
      <c r="AV645" s="44"/>
    </row>
    <row r="646" spans="1:48" ht="15" customHeight="1">
      <c r="A646" s="44"/>
      <c r="B646" s="71"/>
      <c r="C646" s="71"/>
      <c r="D646" s="71"/>
      <c r="E646" s="71"/>
      <c r="F646" s="71"/>
      <c r="G646" s="71"/>
      <c r="H646" s="71"/>
      <c r="I646" s="71"/>
      <c r="J646" s="71"/>
      <c r="L646" s="71"/>
      <c r="M646" s="76" t="s">
        <v>127</v>
      </c>
      <c r="N646" s="71"/>
      <c r="O646" s="71"/>
      <c r="P646" s="71"/>
      <c r="Q646" s="71"/>
      <c r="R646" s="71"/>
      <c r="S646" s="71"/>
      <c r="T646" s="71"/>
      <c r="U646" s="71"/>
      <c r="V646" s="71"/>
      <c r="W646" s="71"/>
      <c r="X646" s="71"/>
      <c r="Y646" s="71"/>
      <c r="Z646" s="71"/>
      <c r="AA646" s="71"/>
      <c r="AB646" s="71"/>
      <c r="AC646" s="71"/>
      <c r="AD646" s="71"/>
      <c r="AE646" s="71"/>
      <c r="AF646" s="71"/>
      <c r="AG646" s="71"/>
      <c r="AH646" s="71"/>
      <c r="AI646" s="71"/>
      <c r="AJ646" s="71"/>
      <c r="AK646" s="71"/>
      <c r="AL646" s="71"/>
      <c r="AM646" s="71"/>
      <c r="AN646" s="71"/>
      <c r="AO646" s="71"/>
      <c r="AP646" s="71"/>
      <c r="AQ646" s="71"/>
      <c r="AR646" s="71"/>
      <c r="AS646" s="71"/>
      <c r="AT646" s="71"/>
      <c r="AU646" s="71"/>
      <c r="AV646" s="44"/>
    </row>
    <row r="647" spans="1:48" ht="15" customHeight="1">
      <c r="A647" s="44"/>
      <c r="B647" s="44"/>
      <c r="C647" s="44"/>
      <c r="D647" s="44"/>
      <c r="E647" s="44"/>
      <c r="F647" s="44"/>
      <c r="G647" s="44"/>
      <c r="H647" s="44"/>
      <c r="I647" s="44"/>
      <c r="J647" s="44"/>
      <c r="K647" s="44"/>
      <c r="L647" s="44"/>
      <c r="M647" s="44"/>
      <c r="N647" s="44"/>
      <c r="O647" s="44"/>
      <c r="P647" s="44"/>
      <c r="Q647" s="44"/>
      <c r="R647" s="44"/>
      <c r="S647" s="44"/>
      <c r="T647" s="44"/>
      <c r="U647" s="44"/>
      <c r="V647" s="44"/>
      <c r="W647" s="44"/>
      <c r="X647" s="44"/>
      <c r="Y647" s="44"/>
      <c r="Z647" s="44"/>
      <c r="AA647" s="44"/>
      <c r="AB647" s="44"/>
      <c r="AC647" s="44"/>
      <c r="AD647" s="44"/>
      <c r="AE647" s="44"/>
      <c r="AF647" s="44"/>
      <c r="AG647" s="44"/>
      <c r="AH647" s="44"/>
      <c r="AI647" s="44"/>
      <c r="AJ647" s="44"/>
      <c r="AK647" s="44"/>
      <c r="AL647" s="44"/>
      <c r="AM647" s="44"/>
      <c r="AN647" s="44"/>
      <c r="AO647" s="44"/>
      <c r="AP647" s="44"/>
      <c r="AQ647" s="44"/>
      <c r="AR647" s="44"/>
      <c r="AS647" s="44"/>
      <c r="AT647" s="44"/>
      <c r="AU647" s="44"/>
      <c r="AV647" s="44"/>
    </row>
    <row r="648" spans="1:48" ht="15" customHeight="1">
      <c r="A648" s="44"/>
      <c r="B648" s="44"/>
      <c r="C648" s="71"/>
      <c r="D648" s="71"/>
      <c r="E648" s="71"/>
      <c r="F648" s="71"/>
      <c r="G648" s="71"/>
      <c r="H648" s="71"/>
      <c r="I648" s="71"/>
      <c r="J648" s="71"/>
      <c r="K648" s="71"/>
      <c r="L648" s="71"/>
      <c r="M648" s="71"/>
      <c r="N648" s="71"/>
      <c r="O648" s="71"/>
      <c r="P648" s="71"/>
      <c r="Q648" s="71"/>
      <c r="R648" s="71"/>
      <c r="S648" s="71"/>
      <c r="T648" s="71"/>
      <c r="U648" s="71"/>
      <c r="V648" s="71"/>
      <c r="W648" s="71"/>
      <c r="X648" s="71"/>
      <c r="Y648" s="71"/>
      <c r="Z648" s="71"/>
      <c r="AA648" s="71"/>
      <c r="AB648" s="71"/>
      <c r="AC648" s="71"/>
      <c r="AD648" s="71"/>
      <c r="AE648" s="71"/>
      <c r="AF648" s="71"/>
      <c r="AG648" s="71"/>
      <c r="AH648" s="71"/>
      <c r="AI648" s="71"/>
      <c r="AJ648" s="71"/>
      <c r="AK648" s="71"/>
      <c r="AL648" s="71"/>
      <c r="AM648" s="71"/>
      <c r="AN648" s="71"/>
      <c r="AO648" s="71"/>
      <c r="AP648" s="71"/>
      <c r="AQ648" s="71"/>
      <c r="AR648" s="71"/>
      <c r="AS648" s="71"/>
      <c r="AT648" s="71"/>
      <c r="AU648" s="71"/>
      <c r="AV648" s="44"/>
    </row>
    <row r="649" spans="1:48" ht="15" customHeight="1">
      <c r="A649" s="44"/>
      <c r="B649" s="71"/>
      <c r="C649" s="71"/>
      <c r="D649" s="71"/>
      <c r="E649" s="71"/>
      <c r="F649" s="71"/>
      <c r="G649" s="71"/>
      <c r="H649" s="71"/>
      <c r="I649" s="71"/>
      <c r="J649" s="71"/>
      <c r="K649" s="71"/>
      <c r="L649" s="71"/>
      <c r="M649" s="71"/>
      <c r="N649" s="71"/>
      <c r="O649" s="71"/>
      <c r="P649" s="71"/>
      <c r="Q649" s="71"/>
      <c r="R649" s="71"/>
      <c r="S649" s="71"/>
      <c r="T649" s="71"/>
      <c r="U649" s="71"/>
      <c r="V649" s="71"/>
      <c r="W649" s="71"/>
      <c r="X649" s="71"/>
      <c r="Y649" s="71"/>
      <c r="Z649" s="71"/>
      <c r="AA649" s="71"/>
      <c r="AB649" s="71"/>
      <c r="AC649" s="71"/>
      <c r="AD649" s="71"/>
      <c r="AE649" s="71"/>
      <c r="AF649" s="71"/>
      <c r="AG649" s="71"/>
      <c r="AH649" s="71"/>
      <c r="AI649" s="71"/>
      <c r="AJ649" s="71"/>
      <c r="AK649" s="71"/>
      <c r="AL649" s="71"/>
      <c r="AM649" s="71"/>
      <c r="AN649" s="71"/>
      <c r="AO649" s="71"/>
      <c r="AP649" s="71"/>
      <c r="AQ649" s="71"/>
      <c r="AR649" s="71"/>
      <c r="AS649" s="71"/>
      <c r="AT649" s="71"/>
      <c r="AU649" s="71"/>
      <c r="AV649" s="44"/>
    </row>
    <row r="650" spans="1:48" ht="15" customHeight="1">
      <c r="A650" s="44"/>
      <c r="B650" s="44"/>
      <c r="C650" s="44"/>
      <c r="D650" s="44"/>
      <c r="E650" s="44"/>
      <c r="F650" s="44"/>
      <c r="G650" s="44"/>
      <c r="H650" s="44"/>
      <c r="I650" s="44"/>
      <c r="J650" s="44"/>
      <c r="K650" s="44"/>
      <c r="L650" s="44"/>
      <c r="M650" s="44"/>
      <c r="N650" s="44"/>
      <c r="O650" s="44"/>
      <c r="P650" s="44"/>
      <c r="Q650" s="44"/>
      <c r="R650" s="44"/>
      <c r="S650" s="44"/>
      <c r="T650" s="44"/>
      <c r="U650" s="44"/>
      <c r="V650" s="44"/>
      <c r="W650" s="44"/>
      <c r="X650" s="44"/>
      <c r="Y650" s="44"/>
      <c r="Z650" s="44"/>
      <c r="AA650" s="44"/>
      <c r="AB650" s="44"/>
      <c r="AC650" s="44"/>
      <c r="AD650" s="44"/>
      <c r="AE650" s="44"/>
      <c r="AF650" s="44"/>
      <c r="AG650" s="44"/>
      <c r="AH650" s="44"/>
      <c r="AI650" s="44"/>
      <c r="AJ650" s="44"/>
      <c r="AK650" s="44"/>
      <c r="AL650" s="44"/>
      <c r="AM650" s="44"/>
      <c r="AN650" s="44"/>
      <c r="AO650" s="44"/>
      <c r="AP650" s="44"/>
      <c r="AQ650" s="44"/>
      <c r="AR650" s="44"/>
      <c r="AS650" s="44"/>
      <c r="AT650" s="44"/>
      <c r="AU650" s="44"/>
      <c r="AV650" s="44"/>
    </row>
    <row r="651" spans="1:48" ht="15" customHeight="1">
      <c r="A651" s="44"/>
      <c r="B651" s="58"/>
      <c r="C651" s="44"/>
      <c r="D651" s="44"/>
      <c r="E651" s="44"/>
      <c r="F651" s="44"/>
      <c r="G651" s="44"/>
      <c r="H651" s="44"/>
      <c r="I651" s="44"/>
      <c r="J651" s="44"/>
      <c r="K651" s="44"/>
      <c r="L651" s="44"/>
      <c r="M651" s="44"/>
      <c r="N651" s="44"/>
      <c r="O651" s="44"/>
      <c r="P651" s="44"/>
      <c r="Q651" s="44"/>
      <c r="R651" s="44"/>
      <c r="S651" s="44"/>
      <c r="T651" s="44"/>
      <c r="U651" s="44"/>
      <c r="V651" s="44"/>
      <c r="W651" s="44"/>
      <c r="X651" s="44"/>
      <c r="Y651" s="44"/>
      <c r="Z651" s="44"/>
      <c r="AA651" s="44"/>
      <c r="AB651" s="44"/>
      <c r="AC651" s="44"/>
      <c r="AD651" s="44"/>
      <c r="AE651" s="44"/>
      <c r="AF651" s="44"/>
      <c r="AG651" s="44"/>
      <c r="AH651" s="44"/>
      <c r="AI651" s="44"/>
      <c r="AJ651" s="44"/>
      <c r="AK651" s="44"/>
      <c r="AL651" s="44"/>
      <c r="AM651" s="44"/>
      <c r="AN651" s="44"/>
      <c r="AO651" s="44"/>
      <c r="AP651" s="44"/>
      <c r="AQ651" s="44"/>
      <c r="AR651" s="44"/>
      <c r="AS651" s="44"/>
      <c r="AT651" s="44"/>
      <c r="AU651" s="44"/>
      <c r="AV651" s="44"/>
    </row>
    <row r="652" spans="1:48" ht="15" customHeight="1">
      <c r="A652" s="44"/>
      <c r="B652" s="44"/>
      <c r="C652" s="44"/>
      <c r="D652" s="44"/>
      <c r="E652" s="44"/>
      <c r="F652" s="44"/>
      <c r="G652" s="44"/>
      <c r="H652" s="44"/>
      <c r="I652" s="44"/>
      <c r="J652" s="44"/>
      <c r="K652" s="44"/>
      <c r="L652" s="44"/>
      <c r="M652" s="44"/>
      <c r="N652" s="44"/>
      <c r="O652" s="44"/>
      <c r="P652" s="44"/>
      <c r="Q652" s="44"/>
      <c r="R652" s="44"/>
      <c r="S652" s="44"/>
      <c r="T652" s="44"/>
      <c r="U652" s="44"/>
      <c r="V652" s="44"/>
      <c r="W652" s="44"/>
      <c r="X652" s="44"/>
      <c r="Y652" s="44"/>
      <c r="Z652" s="44"/>
      <c r="AA652" s="44"/>
      <c r="AB652" s="44"/>
      <c r="AC652" s="44"/>
      <c r="AD652" s="44"/>
      <c r="AE652" s="44"/>
      <c r="AF652" s="44"/>
      <c r="AG652" s="44"/>
      <c r="AH652" s="44"/>
      <c r="AI652" s="44"/>
      <c r="AJ652" s="44"/>
      <c r="AK652" s="44"/>
      <c r="AL652" s="44"/>
      <c r="AM652" s="44"/>
      <c r="AN652" s="44"/>
      <c r="AO652" s="44"/>
      <c r="AP652" s="44"/>
      <c r="AQ652" s="44"/>
      <c r="AR652" s="44"/>
      <c r="AS652" s="44"/>
      <c r="AT652" s="44"/>
      <c r="AU652" s="44"/>
      <c r="AV652" s="44"/>
    </row>
    <row r="653" spans="1:48" ht="15" customHeight="1">
      <c r="A653" s="44"/>
      <c r="B653" s="56"/>
      <c r="C653" s="44"/>
      <c r="D653" s="44"/>
      <c r="E653" s="44"/>
      <c r="F653" s="44"/>
      <c r="G653" s="44"/>
      <c r="H653" s="44"/>
      <c r="I653" s="44"/>
      <c r="J653" s="44"/>
      <c r="K653" s="44"/>
      <c r="L653" s="44"/>
      <c r="M653" s="44"/>
      <c r="N653" s="44"/>
      <c r="O653" s="44"/>
      <c r="P653" s="44"/>
      <c r="Q653" s="44"/>
      <c r="R653" s="44"/>
      <c r="S653" s="44"/>
      <c r="T653" s="44"/>
      <c r="U653" s="44"/>
      <c r="V653" s="44"/>
      <c r="W653" s="44"/>
      <c r="X653" s="44"/>
      <c r="Y653" s="44"/>
      <c r="Z653" s="44"/>
      <c r="AA653" s="44"/>
      <c r="AB653" s="44"/>
      <c r="AC653" s="44"/>
      <c r="AD653" s="44"/>
      <c r="AE653" s="44"/>
      <c r="AF653" s="44"/>
      <c r="AG653" s="44"/>
      <c r="AH653" s="44"/>
      <c r="AI653" s="44"/>
      <c r="AJ653" s="44"/>
      <c r="AK653" s="44"/>
      <c r="AL653" s="44"/>
      <c r="AM653" s="44"/>
      <c r="AN653" s="44"/>
      <c r="AO653" s="44"/>
      <c r="AP653" s="44"/>
      <c r="AQ653" s="44"/>
      <c r="AR653" s="44"/>
      <c r="AS653" s="44"/>
      <c r="AT653" s="44"/>
      <c r="AU653" s="44"/>
      <c r="AV653" s="44"/>
    </row>
    <row r="654" spans="1:48" ht="15" customHeight="1">
      <c r="A654" s="44"/>
      <c r="B654" s="44"/>
      <c r="C654" s="44"/>
      <c r="D654" s="44"/>
      <c r="E654" s="44"/>
      <c r="F654" s="44"/>
      <c r="G654" s="44"/>
      <c r="H654" s="44"/>
      <c r="I654" s="44"/>
      <c r="J654" s="44"/>
      <c r="K654" s="44"/>
      <c r="L654" s="44"/>
      <c r="M654" s="44"/>
      <c r="N654" s="44"/>
      <c r="O654" s="44"/>
      <c r="P654" s="44"/>
      <c r="Q654" s="44"/>
      <c r="R654" s="44"/>
      <c r="S654" s="44"/>
      <c r="T654" s="44"/>
      <c r="U654" s="44"/>
      <c r="V654" s="44"/>
      <c r="W654" s="44"/>
      <c r="X654" s="44"/>
      <c r="Y654" s="44"/>
      <c r="Z654" s="44"/>
      <c r="AA654" s="44"/>
      <c r="AB654" s="44"/>
      <c r="AC654" s="44"/>
      <c r="AD654" s="44"/>
      <c r="AE654" s="44"/>
      <c r="AF654" s="44"/>
      <c r="AG654" s="44"/>
      <c r="AH654" s="44"/>
      <c r="AI654" s="44"/>
      <c r="AJ654" s="44"/>
      <c r="AK654" s="44"/>
      <c r="AL654" s="44"/>
      <c r="AM654" s="44"/>
      <c r="AN654" s="44"/>
      <c r="AO654" s="44"/>
      <c r="AP654" s="44"/>
      <c r="AQ654" s="44"/>
      <c r="AR654" s="44"/>
      <c r="AS654" s="44"/>
      <c r="AT654" s="44"/>
      <c r="AU654" s="44"/>
      <c r="AV654" s="44"/>
    </row>
    <row r="655" spans="1:48" ht="15" customHeight="1">
      <c r="A655" s="44"/>
      <c r="B655" s="56"/>
      <c r="C655" s="44"/>
      <c r="D655" s="44"/>
      <c r="E655" s="44"/>
      <c r="F655" s="44"/>
      <c r="G655" s="44"/>
      <c r="H655" s="44"/>
      <c r="I655" s="44"/>
      <c r="J655" s="44"/>
      <c r="L655" s="44"/>
      <c r="M655" s="44"/>
      <c r="N655" s="44"/>
      <c r="O655" s="44"/>
      <c r="P655" s="44"/>
      <c r="Q655" s="44"/>
      <c r="R655" s="44"/>
      <c r="S655" s="44"/>
      <c r="T655" s="44"/>
      <c r="U655" s="44"/>
      <c r="V655" s="44"/>
      <c r="W655" s="44"/>
      <c r="X655" s="44"/>
      <c r="Y655" s="44"/>
      <c r="Z655" s="44"/>
      <c r="AA655" s="44"/>
      <c r="AB655" s="44"/>
      <c r="AC655" s="44"/>
      <c r="AD655" s="44"/>
      <c r="AE655" s="44"/>
      <c r="AF655" s="44"/>
      <c r="AG655" s="44"/>
      <c r="AH655" s="44"/>
      <c r="AI655" s="44"/>
      <c r="AJ655" s="44"/>
      <c r="AK655" s="44"/>
      <c r="AL655" s="44"/>
      <c r="AM655" s="44"/>
      <c r="AN655" s="44"/>
      <c r="AO655" s="44"/>
      <c r="AP655" s="44"/>
      <c r="AQ655" s="44"/>
      <c r="AR655" s="44"/>
      <c r="AS655" s="44"/>
      <c r="AT655" s="44"/>
      <c r="AU655" s="44"/>
      <c r="AV655" s="44"/>
    </row>
    <row r="656" spans="1:48" ht="15" customHeight="1">
      <c r="A656" s="44"/>
      <c r="B656" s="44"/>
      <c r="C656" s="44"/>
      <c r="D656" s="44"/>
      <c r="E656" s="44"/>
      <c r="F656" s="44"/>
      <c r="G656" s="44"/>
      <c r="H656" s="44"/>
      <c r="I656" s="44"/>
      <c r="J656" s="44"/>
      <c r="K656" s="44"/>
      <c r="L656" s="44"/>
      <c r="M656" s="44"/>
      <c r="O656" s="44"/>
      <c r="P656" s="44"/>
      <c r="Q656" s="44"/>
      <c r="R656" s="44"/>
      <c r="S656" s="44"/>
      <c r="T656" s="44"/>
      <c r="U656" s="44"/>
      <c r="V656" s="44"/>
      <c r="W656" s="44"/>
      <c r="X656" s="44"/>
      <c r="Y656" s="44"/>
      <c r="Z656" s="44"/>
      <c r="AA656" s="44"/>
      <c r="AB656" s="44"/>
      <c r="AC656" s="44"/>
      <c r="AD656" s="44"/>
      <c r="AE656" s="44"/>
      <c r="AF656" s="44"/>
      <c r="AG656" s="44"/>
      <c r="AH656" s="44"/>
      <c r="AI656" s="44"/>
      <c r="AJ656" s="44"/>
      <c r="AK656" s="44"/>
      <c r="AL656" s="44"/>
      <c r="AM656" s="44"/>
      <c r="AN656" s="44"/>
      <c r="AO656" s="44"/>
      <c r="AP656" s="44"/>
      <c r="AQ656" s="44"/>
      <c r="AR656" s="44"/>
      <c r="AS656" s="44"/>
      <c r="AT656" s="44"/>
      <c r="AU656" s="44"/>
      <c r="AV656" s="44"/>
    </row>
    <row r="657" spans="1:48" ht="15" customHeight="1">
      <c r="A657" s="44"/>
      <c r="B657" s="56"/>
      <c r="C657" s="44"/>
      <c r="D657" s="44"/>
      <c r="E657" s="44"/>
      <c r="F657" s="44"/>
      <c r="G657" s="44"/>
      <c r="H657" s="44"/>
      <c r="I657" s="44"/>
      <c r="J657" s="44"/>
      <c r="K657" s="44"/>
      <c r="L657" s="44"/>
      <c r="M657" s="44"/>
      <c r="N657" s="44"/>
      <c r="O657" s="44"/>
      <c r="P657" s="44"/>
      <c r="Q657" s="44"/>
      <c r="R657" s="44"/>
      <c r="S657" s="44"/>
      <c r="T657" s="44"/>
      <c r="U657" s="44"/>
      <c r="V657" s="44"/>
      <c r="W657" s="44"/>
      <c r="X657" s="44"/>
      <c r="Y657" s="44"/>
      <c r="Z657" s="44"/>
      <c r="AA657" s="44"/>
      <c r="AB657" s="44"/>
      <c r="AC657" s="44"/>
      <c r="AD657" s="44"/>
      <c r="AE657" s="44"/>
      <c r="AF657" s="44"/>
      <c r="AG657" s="44"/>
      <c r="AH657" s="44"/>
      <c r="AI657" s="44"/>
      <c r="AJ657" s="44"/>
      <c r="AK657" s="44"/>
      <c r="AL657" s="44"/>
      <c r="AM657" s="44"/>
      <c r="AN657" s="44"/>
      <c r="AO657" s="44"/>
      <c r="AP657" s="44"/>
      <c r="AQ657" s="44"/>
      <c r="AR657" s="44"/>
      <c r="AS657" s="44"/>
      <c r="AT657" s="44"/>
      <c r="AU657" s="44"/>
      <c r="AV657" s="44"/>
    </row>
    <row r="658" spans="1:48" ht="15" customHeight="1">
      <c r="A658" s="44"/>
      <c r="B658" s="44"/>
      <c r="C658" s="44"/>
      <c r="D658" s="44"/>
      <c r="E658" s="44"/>
      <c r="F658" s="44"/>
      <c r="G658" s="44"/>
      <c r="H658" s="44"/>
      <c r="I658" s="44"/>
      <c r="J658" s="44"/>
      <c r="K658" s="44"/>
      <c r="L658" s="44"/>
      <c r="M658" s="44"/>
      <c r="N658" s="44"/>
      <c r="O658" s="44"/>
      <c r="P658" s="44"/>
      <c r="Q658" s="44"/>
      <c r="R658" s="44"/>
      <c r="S658" s="44"/>
      <c r="T658" s="44"/>
      <c r="U658" s="44"/>
      <c r="V658" s="44"/>
      <c r="W658" s="44"/>
      <c r="X658" s="44"/>
      <c r="Y658" s="44"/>
      <c r="Z658" s="44"/>
      <c r="AA658" s="44"/>
      <c r="AB658" s="44"/>
      <c r="AC658" s="44"/>
      <c r="AD658" s="44"/>
      <c r="AE658" s="44"/>
      <c r="AF658" s="44"/>
      <c r="AG658" s="44"/>
      <c r="AH658" s="44"/>
      <c r="AI658" s="44"/>
      <c r="AJ658" s="44"/>
      <c r="AK658" s="44"/>
      <c r="AL658" s="44"/>
      <c r="AM658" s="44"/>
      <c r="AN658" s="44"/>
      <c r="AO658" s="44"/>
      <c r="AP658" s="44"/>
      <c r="AQ658" s="44"/>
      <c r="AR658" s="44"/>
      <c r="AS658" s="44"/>
      <c r="AT658" s="44"/>
      <c r="AU658" s="44"/>
      <c r="AV658" s="44"/>
    </row>
    <row r="659" spans="1:48" ht="15" customHeight="1">
      <c r="A659" s="44"/>
      <c r="B659" s="56"/>
      <c r="C659" s="44"/>
      <c r="D659" s="44"/>
      <c r="E659" s="44"/>
      <c r="F659" s="44"/>
      <c r="G659" s="44"/>
      <c r="H659" s="44"/>
      <c r="I659" s="44"/>
      <c r="J659" s="44"/>
      <c r="K659" s="44"/>
      <c r="L659" s="44"/>
      <c r="M659" s="44"/>
      <c r="N659" s="44"/>
      <c r="O659" s="44"/>
      <c r="P659" s="44"/>
      <c r="Q659" s="44"/>
      <c r="R659" s="44"/>
      <c r="S659" s="44"/>
      <c r="T659" s="44"/>
      <c r="U659" s="44"/>
      <c r="V659" s="44"/>
      <c r="W659" s="44"/>
      <c r="X659" s="44"/>
      <c r="Y659" s="44"/>
      <c r="Z659" s="44"/>
      <c r="AA659" s="44"/>
      <c r="AB659" s="44"/>
      <c r="AC659" s="44"/>
      <c r="AD659" s="44"/>
      <c r="AE659" s="44"/>
      <c r="AF659" s="44"/>
      <c r="AG659" s="44"/>
      <c r="AH659" s="44"/>
      <c r="AI659" s="44"/>
      <c r="AJ659" s="44"/>
      <c r="AK659" s="44"/>
      <c r="AL659" s="44"/>
      <c r="AM659" s="44"/>
      <c r="AN659" s="44"/>
      <c r="AO659" s="44"/>
      <c r="AP659" s="44"/>
      <c r="AQ659" s="44"/>
      <c r="AR659" s="44"/>
      <c r="AS659" s="44"/>
      <c r="AT659" s="44"/>
      <c r="AU659" s="44"/>
      <c r="AV659" s="44"/>
    </row>
    <row r="660" spans="1:48" ht="15" customHeight="1">
      <c r="A660" s="44"/>
      <c r="B660" s="44"/>
      <c r="C660" s="44"/>
      <c r="D660" s="44"/>
      <c r="E660" s="44"/>
      <c r="F660" s="44"/>
      <c r="G660" s="44"/>
      <c r="H660" s="44"/>
      <c r="I660" s="44"/>
      <c r="J660" s="44"/>
      <c r="K660" s="44"/>
      <c r="L660" s="44"/>
      <c r="M660" s="44"/>
      <c r="N660" s="44"/>
      <c r="O660" s="44"/>
      <c r="P660" s="44"/>
      <c r="Q660" s="44"/>
      <c r="R660" s="44"/>
      <c r="S660" s="44"/>
      <c r="T660" s="44"/>
      <c r="U660" s="44"/>
      <c r="V660" s="44"/>
      <c r="W660" s="44"/>
      <c r="X660" s="44"/>
      <c r="Y660" s="44"/>
      <c r="Z660" s="44"/>
      <c r="AA660" s="44"/>
      <c r="AB660" s="44"/>
      <c r="AC660" s="44"/>
      <c r="AD660" s="44"/>
      <c r="AE660" s="44"/>
      <c r="AF660" s="44"/>
      <c r="AG660" s="44"/>
      <c r="AH660" s="44"/>
      <c r="AI660" s="44"/>
      <c r="AJ660" s="44"/>
      <c r="AK660" s="44"/>
      <c r="AL660" s="44"/>
      <c r="AM660" s="44"/>
      <c r="AN660" s="44"/>
      <c r="AO660" s="44"/>
      <c r="AP660" s="44"/>
      <c r="AQ660" s="44"/>
      <c r="AR660" s="44"/>
      <c r="AS660" s="44"/>
      <c r="AT660" s="44"/>
      <c r="AU660" s="44"/>
      <c r="AV660" s="44"/>
    </row>
    <row r="661" spans="1:48" ht="15" customHeight="1">
      <c r="A661" s="44"/>
      <c r="B661" s="106"/>
      <c r="C661" s="106"/>
      <c r="D661" s="106"/>
      <c r="E661" s="106"/>
      <c r="F661" s="106"/>
      <c r="G661" s="106"/>
      <c r="H661" s="106"/>
      <c r="I661" s="106"/>
      <c r="J661" s="106"/>
      <c r="K661" s="106"/>
      <c r="L661" s="106"/>
      <c r="M661" s="106"/>
      <c r="N661" s="106"/>
      <c r="O661" s="106"/>
      <c r="P661" s="106"/>
      <c r="Q661" s="106"/>
      <c r="R661" s="106"/>
      <c r="S661" s="106"/>
      <c r="T661" s="106"/>
      <c r="U661" s="106"/>
      <c r="V661" s="106"/>
      <c r="W661" s="106"/>
      <c r="X661" s="106"/>
      <c r="Y661" s="106"/>
      <c r="Z661" s="106"/>
      <c r="AA661" s="106"/>
      <c r="AB661" s="106"/>
      <c r="AC661" s="106"/>
      <c r="AD661" s="106"/>
      <c r="AE661" s="106"/>
      <c r="AF661" s="106"/>
      <c r="AG661" s="106"/>
      <c r="AH661" s="106"/>
      <c r="AI661" s="106"/>
      <c r="AJ661" s="106"/>
      <c r="AK661" s="106"/>
      <c r="AL661" s="106"/>
      <c r="AM661" s="106"/>
      <c r="AN661" s="106"/>
      <c r="AO661" s="106"/>
      <c r="AP661" s="106"/>
      <c r="AQ661" s="106"/>
      <c r="AR661" s="106"/>
      <c r="AS661" s="106"/>
      <c r="AT661" s="106"/>
      <c r="AU661" s="106"/>
      <c r="AV661" s="44"/>
    </row>
    <row r="662" spans="1:48" ht="15" customHeight="1">
      <c r="A662" s="44"/>
      <c r="B662" s="106"/>
      <c r="C662" s="106"/>
      <c r="D662" s="106"/>
      <c r="E662" s="106"/>
      <c r="F662" s="106"/>
      <c r="G662" s="106"/>
      <c r="H662" s="106"/>
      <c r="I662" s="106"/>
      <c r="J662" s="106"/>
      <c r="K662" s="106"/>
      <c r="L662" s="106"/>
      <c r="M662" s="106"/>
      <c r="N662" s="106"/>
      <c r="O662" s="106"/>
      <c r="P662" s="106"/>
      <c r="Q662" s="106"/>
      <c r="R662" s="106"/>
      <c r="S662" s="106"/>
      <c r="T662" s="106"/>
      <c r="U662" s="106"/>
      <c r="V662" s="106"/>
      <c r="W662" s="106"/>
      <c r="X662" s="106"/>
      <c r="Y662" s="106"/>
      <c r="Z662" s="106"/>
      <c r="AA662" s="106"/>
      <c r="AB662" s="106"/>
      <c r="AC662" s="106"/>
      <c r="AD662" s="106"/>
      <c r="AE662" s="106"/>
      <c r="AF662" s="106"/>
      <c r="AG662" s="106"/>
      <c r="AH662" s="106"/>
      <c r="AI662" s="106"/>
      <c r="AJ662" s="106"/>
      <c r="AK662" s="106"/>
      <c r="AL662" s="106"/>
      <c r="AM662" s="106"/>
      <c r="AN662" s="106"/>
      <c r="AO662" s="106"/>
      <c r="AP662" s="106"/>
      <c r="AQ662" s="106"/>
      <c r="AR662" s="106"/>
      <c r="AS662" s="106"/>
      <c r="AT662" s="106"/>
      <c r="AU662" s="106"/>
      <c r="AV662" s="44"/>
    </row>
    <row r="663" spans="1:48" ht="15" customHeight="1">
      <c r="A663" s="44"/>
      <c r="B663" s="44"/>
      <c r="C663" s="44"/>
      <c r="D663" s="44"/>
      <c r="E663" s="44"/>
      <c r="F663" s="44"/>
      <c r="G663" s="44"/>
      <c r="H663" s="44"/>
      <c r="I663" s="44"/>
      <c r="J663" s="44"/>
      <c r="K663" s="44"/>
      <c r="L663" s="44"/>
      <c r="M663" s="44"/>
      <c r="N663" s="44"/>
      <c r="O663" s="44"/>
      <c r="P663" s="44"/>
      <c r="Q663" s="44"/>
      <c r="R663" s="44"/>
      <c r="S663" s="44"/>
      <c r="T663" s="44"/>
      <c r="U663" s="44"/>
      <c r="V663" s="44"/>
      <c r="W663" s="44"/>
      <c r="X663" s="44"/>
      <c r="Y663" s="44"/>
      <c r="Z663" s="44"/>
      <c r="AA663" s="44"/>
      <c r="AB663" s="44"/>
      <c r="AC663" s="44"/>
      <c r="AD663" s="44"/>
      <c r="AE663" s="44"/>
      <c r="AF663" s="44"/>
      <c r="AG663" s="44"/>
      <c r="AH663" s="44"/>
      <c r="AI663" s="44"/>
      <c r="AJ663" s="44"/>
      <c r="AK663" s="44"/>
      <c r="AL663" s="44"/>
      <c r="AM663" s="44"/>
      <c r="AN663" s="44"/>
      <c r="AO663" s="44"/>
      <c r="AP663" s="44"/>
      <c r="AQ663" s="44"/>
      <c r="AR663" s="44"/>
      <c r="AS663" s="44"/>
      <c r="AT663" s="44"/>
      <c r="AU663" s="44"/>
      <c r="AV663" s="44"/>
    </row>
    <row r="664" spans="1:48" ht="15" customHeight="1">
      <c r="A664" s="44"/>
      <c r="B664" s="59"/>
      <c r="C664" s="44"/>
      <c r="D664" s="44"/>
      <c r="E664" s="44"/>
      <c r="F664" s="44"/>
      <c r="G664" s="44"/>
      <c r="H664" s="44"/>
      <c r="I664" s="44"/>
      <c r="J664" s="44"/>
      <c r="K664" s="44"/>
      <c r="L664" s="44"/>
      <c r="M664" s="44"/>
      <c r="N664" s="44"/>
      <c r="O664" s="44"/>
      <c r="P664" s="44"/>
      <c r="Q664" s="44"/>
      <c r="R664" s="44"/>
      <c r="S664" s="44"/>
      <c r="T664" s="44"/>
      <c r="U664" s="44"/>
      <c r="V664" s="44"/>
      <c r="W664" s="44"/>
      <c r="X664" s="44"/>
      <c r="Y664" s="44"/>
      <c r="Z664" s="44"/>
      <c r="AA664" s="44"/>
      <c r="AB664" s="44"/>
      <c r="AC664" s="44"/>
      <c r="AD664" s="44"/>
      <c r="AE664" s="44"/>
      <c r="AF664" s="44"/>
      <c r="AG664" s="44"/>
      <c r="AH664" s="44"/>
      <c r="AI664" s="44"/>
      <c r="AJ664" s="44"/>
      <c r="AK664" s="44"/>
      <c r="AL664" s="44"/>
      <c r="AM664" s="44"/>
      <c r="AN664" s="44"/>
      <c r="AO664" s="44"/>
      <c r="AP664" s="44"/>
      <c r="AQ664" s="44"/>
      <c r="AR664" s="44"/>
      <c r="AS664" s="44"/>
      <c r="AT664" s="44"/>
      <c r="AU664" s="44"/>
      <c r="AV664" s="44"/>
    </row>
    <row r="665" spans="1:48" ht="15" customHeight="1">
      <c r="A665" s="44"/>
      <c r="B665" s="44"/>
      <c r="C665" s="44"/>
      <c r="D665" s="44"/>
      <c r="E665" s="44"/>
      <c r="F665" s="44"/>
      <c r="G665" s="44"/>
      <c r="H665" s="44"/>
      <c r="J665" s="44"/>
      <c r="K665" s="44"/>
      <c r="L665" s="44"/>
      <c r="M665" s="44"/>
      <c r="N665" s="44"/>
      <c r="O665" s="44"/>
      <c r="P665" s="44"/>
      <c r="Q665" s="44"/>
      <c r="R665" s="44"/>
      <c r="S665" s="44"/>
      <c r="T665" s="44"/>
      <c r="U665" s="44"/>
      <c r="V665" s="44"/>
      <c r="W665" s="44"/>
      <c r="X665" s="44"/>
      <c r="Y665" s="44"/>
      <c r="Z665" s="44"/>
      <c r="AA665" s="44"/>
      <c r="AB665" s="44"/>
      <c r="AC665" s="44"/>
      <c r="AD665" s="44"/>
      <c r="AE665" s="44"/>
      <c r="AF665" s="44"/>
      <c r="AG665" s="44"/>
      <c r="AH665" s="44"/>
      <c r="AI665" s="44"/>
      <c r="AJ665" s="44"/>
      <c r="AK665" s="44"/>
      <c r="AL665" s="44"/>
      <c r="AM665" s="44"/>
      <c r="AN665" s="44"/>
      <c r="AO665" s="44"/>
      <c r="AP665" s="44"/>
      <c r="AQ665" s="44"/>
      <c r="AR665" s="44"/>
      <c r="AS665" s="44"/>
      <c r="AT665" s="44"/>
      <c r="AU665" s="44"/>
      <c r="AV665" s="44"/>
    </row>
    <row r="666" spans="1:48" ht="15" customHeight="1">
      <c r="A666" s="44"/>
      <c r="B666" s="60"/>
      <c r="C666" s="44"/>
      <c r="D666" s="44"/>
      <c r="E666" s="44"/>
      <c r="F666" s="44"/>
      <c r="G666" s="44"/>
      <c r="H666" s="44"/>
      <c r="I666" s="44"/>
      <c r="J666" s="44"/>
      <c r="K666" s="44"/>
      <c r="L666" s="44"/>
      <c r="M666" s="44"/>
      <c r="N666" s="44"/>
      <c r="O666" s="44"/>
      <c r="P666" s="44"/>
      <c r="Q666" s="44"/>
      <c r="R666" s="44"/>
      <c r="S666" s="44"/>
      <c r="T666" s="44"/>
      <c r="U666" s="44"/>
      <c r="V666" s="44"/>
      <c r="W666" s="44"/>
      <c r="X666" s="44"/>
      <c r="Y666" s="44"/>
      <c r="Z666" s="44"/>
      <c r="AA666" s="44"/>
      <c r="AB666" s="44"/>
      <c r="AC666" s="44"/>
      <c r="AD666" s="44"/>
      <c r="AE666" s="44"/>
      <c r="AF666" s="44"/>
      <c r="AG666" s="44"/>
      <c r="AH666" s="44"/>
      <c r="AI666" s="44"/>
      <c r="AJ666" s="44"/>
      <c r="AK666" s="44"/>
      <c r="AL666" s="44"/>
      <c r="AM666" s="44"/>
      <c r="AN666" s="44"/>
      <c r="AO666" s="44"/>
      <c r="AP666" s="44"/>
      <c r="AQ666" s="44"/>
      <c r="AR666" s="44"/>
      <c r="AS666" s="44"/>
      <c r="AT666" s="44"/>
      <c r="AU666" s="44"/>
      <c r="AV666" s="44"/>
    </row>
    <row r="667" spans="1:48" ht="15" customHeight="1">
      <c r="A667" s="44"/>
      <c r="B667" s="60"/>
      <c r="C667" s="44"/>
      <c r="D667" s="44"/>
      <c r="E667" s="44"/>
      <c r="F667" s="44"/>
      <c r="G667" s="44"/>
      <c r="H667" s="44"/>
      <c r="I667" s="44"/>
      <c r="J667" s="44"/>
      <c r="K667" s="44"/>
      <c r="L667" s="44"/>
      <c r="M667" s="44"/>
      <c r="N667" s="44"/>
      <c r="O667" s="44"/>
      <c r="P667" s="44"/>
      <c r="Q667" s="44"/>
      <c r="R667" s="44"/>
      <c r="S667" s="44"/>
      <c r="T667" s="44"/>
      <c r="U667" s="44"/>
      <c r="V667" s="44"/>
      <c r="W667" s="44"/>
      <c r="X667" s="44"/>
      <c r="Y667" s="44"/>
      <c r="Z667" s="44"/>
      <c r="AA667" s="44"/>
      <c r="AB667" s="44"/>
      <c r="AC667" s="44"/>
      <c r="AD667" s="44"/>
      <c r="AE667" s="44"/>
      <c r="AF667" s="44"/>
      <c r="AG667" s="44"/>
      <c r="AH667" s="44"/>
      <c r="AI667" s="44"/>
      <c r="AJ667" s="44"/>
      <c r="AK667" s="44"/>
      <c r="AL667" s="44"/>
      <c r="AM667" s="44"/>
      <c r="AN667" s="44"/>
      <c r="AO667" s="44"/>
      <c r="AP667" s="44"/>
      <c r="AQ667" s="44"/>
      <c r="AR667" s="44"/>
      <c r="AS667" s="44"/>
      <c r="AT667" s="44"/>
      <c r="AU667" s="44"/>
      <c r="AV667" s="44"/>
    </row>
    <row r="668" spans="1:48" ht="15" customHeight="1">
      <c r="A668" s="44"/>
      <c r="B668" s="44"/>
      <c r="C668" s="56"/>
      <c r="D668" s="44"/>
      <c r="E668" s="44"/>
      <c r="F668" s="44"/>
      <c r="G668" s="44"/>
      <c r="H668" s="44"/>
      <c r="I668" s="44"/>
      <c r="J668" s="44"/>
      <c r="K668" s="44"/>
      <c r="L668" s="44"/>
      <c r="M668" s="44"/>
      <c r="N668" s="44"/>
      <c r="O668" s="44"/>
      <c r="P668" s="44"/>
      <c r="Q668" s="44"/>
      <c r="R668" s="44"/>
      <c r="S668" s="44"/>
      <c r="T668" s="44"/>
      <c r="U668" s="44"/>
      <c r="V668" s="44"/>
      <c r="W668" s="44"/>
      <c r="X668" s="44"/>
      <c r="Y668" s="44"/>
      <c r="Z668" s="44"/>
      <c r="AA668" s="44"/>
      <c r="AB668" s="44"/>
      <c r="AC668" s="44"/>
      <c r="AD668" s="44"/>
      <c r="AE668" s="44"/>
      <c r="AF668" s="44"/>
      <c r="AG668" s="44"/>
      <c r="AH668" s="44"/>
      <c r="AI668" s="44"/>
      <c r="AJ668" s="44"/>
      <c r="AK668" s="44"/>
      <c r="AL668" s="44"/>
      <c r="AM668" s="44"/>
      <c r="AN668" s="44"/>
      <c r="AO668" s="44"/>
      <c r="AP668" s="44"/>
      <c r="AQ668" s="44"/>
      <c r="AR668" s="44"/>
      <c r="AS668" s="44"/>
      <c r="AT668" s="44"/>
      <c r="AU668" s="44"/>
      <c r="AV668" s="44"/>
    </row>
    <row r="669" spans="1:48" ht="15" customHeight="1">
      <c r="A669" s="44"/>
      <c r="B669" s="44"/>
      <c r="C669" s="44"/>
      <c r="D669" s="44"/>
      <c r="E669" s="44"/>
      <c r="F669" s="44"/>
      <c r="G669" s="44"/>
      <c r="H669" s="44"/>
      <c r="I669" s="44"/>
      <c r="J669" s="44"/>
      <c r="K669" s="44"/>
      <c r="L669" s="44"/>
      <c r="M669" s="44"/>
      <c r="N669" s="44"/>
      <c r="O669" s="44"/>
      <c r="P669" s="44"/>
      <c r="Q669" s="44"/>
      <c r="R669" s="44"/>
      <c r="S669" s="44"/>
      <c r="T669" s="44"/>
      <c r="U669" s="44"/>
      <c r="V669" s="44"/>
      <c r="W669" s="44"/>
      <c r="X669" s="44"/>
      <c r="Y669" s="44"/>
      <c r="Z669" s="44"/>
      <c r="AA669" s="44"/>
      <c r="AB669" s="44"/>
      <c r="AC669" s="44"/>
      <c r="AD669" s="44"/>
      <c r="AE669" s="44"/>
      <c r="AF669" s="44"/>
      <c r="AG669" s="44"/>
      <c r="AH669" s="44"/>
      <c r="AI669" s="44"/>
      <c r="AJ669" s="44"/>
      <c r="AK669" s="44"/>
      <c r="AL669" s="44"/>
      <c r="AM669" s="44"/>
      <c r="AN669" s="44"/>
      <c r="AO669" s="44"/>
      <c r="AP669" s="44"/>
      <c r="AQ669" s="44"/>
      <c r="AR669" s="44"/>
      <c r="AS669" s="44"/>
      <c r="AT669" s="44"/>
      <c r="AU669" s="44"/>
      <c r="AV669" s="44"/>
    </row>
    <row r="670" spans="1:48" ht="15" customHeight="1">
      <c r="A670" s="44"/>
      <c r="B670" s="44"/>
      <c r="C670" s="44"/>
      <c r="D670" s="44"/>
      <c r="E670" s="44"/>
      <c r="F670" s="44"/>
      <c r="G670" s="44"/>
      <c r="H670" s="44"/>
      <c r="I670" s="44"/>
      <c r="J670" s="44"/>
      <c r="K670" s="44"/>
      <c r="L670" s="44"/>
      <c r="M670" s="44"/>
      <c r="N670" s="44"/>
      <c r="O670" s="44"/>
      <c r="P670" s="44"/>
      <c r="Q670" s="44"/>
      <c r="R670" s="44"/>
      <c r="S670" s="44"/>
      <c r="T670" s="44"/>
      <c r="U670" s="44"/>
      <c r="V670" s="44"/>
      <c r="W670" s="44"/>
      <c r="X670" s="44"/>
      <c r="Y670" s="44"/>
      <c r="Z670" s="44"/>
      <c r="AA670" s="44"/>
      <c r="AB670" s="44"/>
      <c r="AC670" s="44"/>
      <c r="AD670" s="44"/>
      <c r="AE670" s="44"/>
      <c r="AF670" s="44"/>
      <c r="AG670" s="44"/>
      <c r="AH670" s="44"/>
      <c r="AI670" s="44"/>
      <c r="AJ670" s="44"/>
      <c r="AK670" s="44"/>
      <c r="AL670" s="44"/>
      <c r="AM670" s="44"/>
      <c r="AN670" s="44"/>
      <c r="AO670" s="44"/>
      <c r="AP670" s="44"/>
      <c r="AQ670" s="44"/>
      <c r="AR670" s="44"/>
      <c r="AS670" s="44"/>
      <c r="AT670" s="44"/>
      <c r="AU670" s="44"/>
      <c r="AV670" s="44"/>
    </row>
    <row r="671" spans="1:48" ht="15" customHeight="1">
      <c r="A671" s="44"/>
      <c r="B671" s="44"/>
      <c r="C671" s="44"/>
      <c r="D671" s="44"/>
      <c r="E671" s="44"/>
      <c r="F671" s="44"/>
      <c r="G671" s="44"/>
      <c r="H671" s="44"/>
      <c r="I671" s="44"/>
      <c r="J671" s="44"/>
      <c r="K671" s="44"/>
      <c r="L671" s="44"/>
      <c r="M671" s="44"/>
      <c r="N671" s="44"/>
      <c r="O671" s="44"/>
      <c r="P671" s="44"/>
      <c r="Q671" s="44"/>
      <c r="R671" s="44"/>
      <c r="S671" s="44"/>
      <c r="T671" s="44"/>
      <c r="U671" s="44"/>
      <c r="V671" s="44"/>
      <c r="W671" s="44"/>
      <c r="X671" s="44"/>
      <c r="Y671" s="44"/>
      <c r="Z671" s="44"/>
      <c r="AA671" s="44"/>
      <c r="AB671" s="44"/>
      <c r="AC671" s="44"/>
      <c r="AD671" s="44"/>
      <c r="AE671" s="44"/>
      <c r="AF671" s="44"/>
      <c r="AG671" s="44"/>
      <c r="AH671" s="44"/>
      <c r="AI671" s="44"/>
      <c r="AJ671" s="44"/>
      <c r="AK671" s="44"/>
      <c r="AL671" s="44"/>
      <c r="AM671" s="44"/>
      <c r="AN671" s="44"/>
      <c r="AO671" s="44"/>
      <c r="AP671" s="44"/>
      <c r="AQ671" s="44"/>
      <c r="AR671" s="44"/>
      <c r="AS671" s="44"/>
      <c r="AT671" s="44"/>
      <c r="AU671" s="44"/>
      <c r="AV671" s="44"/>
    </row>
    <row r="672" spans="1:48" ht="15" customHeight="1">
      <c r="A672" s="44"/>
      <c r="B672" s="44"/>
      <c r="C672" s="44"/>
      <c r="D672" s="44"/>
      <c r="E672" s="44"/>
      <c r="F672" s="44"/>
      <c r="G672" s="44"/>
      <c r="H672" s="44"/>
      <c r="I672" s="44"/>
      <c r="J672" s="44"/>
      <c r="K672" s="44"/>
      <c r="L672" s="44"/>
      <c r="M672" s="44"/>
      <c r="N672" s="44"/>
      <c r="O672" s="44"/>
      <c r="P672" s="44"/>
      <c r="Q672" s="44"/>
      <c r="R672" s="44"/>
      <c r="S672" s="44"/>
      <c r="T672" s="44"/>
      <c r="U672" s="44"/>
      <c r="V672" s="44"/>
      <c r="W672" s="44"/>
      <c r="X672" s="44"/>
      <c r="Y672" s="44"/>
      <c r="Z672" s="44"/>
      <c r="AA672" s="44"/>
      <c r="AB672" s="44"/>
      <c r="AC672" s="44"/>
      <c r="AD672" s="44"/>
      <c r="AE672" s="44"/>
      <c r="AF672" s="44"/>
      <c r="AG672" s="44"/>
      <c r="AH672" s="44"/>
      <c r="AI672" s="44"/>
      <c r="AJ672" s="44"/>
      <c r="AK672" s="44"/>
      <c r="AL672" s="44"/>
      <c r="AM672" s="44"/>
      <c r="AN672" s="44"/>
      <c r="AO672" s="44"/>
      <c r="AP672" s="44"/>
      <c r="AQ672" s="44"/>
      <c r="AR672" s="44"/>
      <c r="AS672" s="44"/>
      <c r="AT672" s="44"/>
      <c r="AU672" s="44"/>
      <c r="AV672" s="44"/>
    </row>
    <row r="673" spans="1:48" ht="15" customHeight="1">
      <c r="A673" s="44"/>
      <c r="B673" s="57"/>
      <c r="C673" s="57"/>
      <c r="D673" s="57"/>
      <c r="E673" s="57"/>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44"/>
    </row>
    <row r="674" spans="1:48" ht="15" customHeight="1">
      <c r="A674" s="44"/>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c r="AA674" s="45"/>
      <c r="AB674" s="45"/>
      <c r="AC674" s="45"/>
      <c r="AD674" s="45"/>
      <c r="AE674" s="45"/>
      <c r="AF674" s="45"/>
      <c r="AG674" s="45"/>
      <c r="AH674" s="45"/>
      <c r="AI674" s="45"/>
      <c r="AJ674" s="45"/>
      <c r="AK674" s="45"/>
      <c r="AL674" s="45"/>
      <c r="AM674" s="45"/>
      <c r="AN674" s="45"/>
      <c r="AO674" s="45"/>
      <c r="AP674" s="45"/>
      <c r="AQ674" s="45"/>
      <c r="AR674" s="45"/>
      <c r="AS674" s="45"/>
      <c r="AT674" s="45"/>
      <c r="AU674" s="45"/>
      <c r="AV674" s="44"/>
    </row>
  </sheetData>
  <mergeCells count="70">
    <mergeCell ref="B605:AU608"/>
    <mergeCell ref="B623:AU624"/>
    <mergeCell ref="B641:AU644"/>
    <mergeCell ref="B661:AU662"/>
    <mergeCell ref="A554:AV554"/>
    <mergeCell ref="A555:AV558"/>
    <mergeCell ref="B560:AU561"/>
    <mergeCell ref="B588:AT588"/>
    <mergeCell ref="A590:AV590"/>
    <mergeCell ref="A591:AV594"/>
    <mergeCell ref="B552:AT552"/>
    <mergeCell ref="A434:AV434"/>
    <mergeCell ref="A435:AV438"/>
    <mergeCell ref="B446:AU447"/>
    <mergeCell ref="B474:AT474"/>
    <mergeCell ref="A476:AV476"/>
    <mergeCell ref="A477:AV480"/>
    <mergeCell ref="B482:AU483"/>
    <mergeCell ref="B510:AT510"/>
    <mergeCell ref="A512:AV512"/>
    <mergeCell ref="A513:AV516"/>
    <mergeCell ref="B524:AU525"/>
    <mergeCell ref="B404:AT405"/>
    <mergeCell ref="B318:AT318"/>
    <mergeCell ref="A320:AU320"/>
    <mergeCell ref="A321:AV324"/>
    <mergeCell ref="B326:AU327"/>
    <mergeCell ref="B354:AT354"/>
    <mergeCell ref="A356:AU356"/>
    <mergeCell ref="A357:AV360"/>
    <mergeCell ref="B368:AU369"/>
    <mergeCell ref="B396:AT396"/>
    <mergeCell ref="A398:AV398"/>
    <mergeCell ref="A399:AV402"/>
    <mergeCell ref="B290:AU291"/>
    <mergeCell ref="B210:AT210"/>
    <mergeCell ref="A212:AV212"/>
    <mergeCell ref="A213:AV216"/>
    <mergeCell ref="B218:AU219"/>
    <mergeCell ref="B246:AT246"/>
    <mergeCell ref="A248:AV248"/>
    <mergeCell ref="A249:AV252"/>
    <mergeCell ref="B254:AU255"/>
    <mergeCell ref="B282:AT282"/>
    <mergeCell ref="A284:AV284"/>
    <mergeCell ref="A285:AV288"/>
    <mergeCell ref="B182:AU183"/>
    <mergeCell ref="B102:AT102"/>
    <mergeCell ref="A104:AV104"/>
    <mergeCell ref="A105:AV108"/>
    <mergeCell ref="B110:AU111"/>
    <mergeCell ref="B138:AT138"/>
    <mergeCell ref="A140:AV140"/>
    <mergeCell ref="A141:AV144"/>
    <mergeCell ref="B146:AU147"/>
    <mergeCell ref="B174:AT174"/>
    <mergeCell ref="A176:AV176"/>
    <mergeCell ref="A177:AV180"/>
    <mergeCell ref="BB39:BC39"/>
    <mergeCell ref="A43:AV44"/>
    <mergeCell ref="B74:AU75"/>
    <mergeCell ref="B3:AU6"/>
    <mergeCell ref="B30:AT30"/>
    <mergeCell ref="B31:AU33"/>
    <mergeCell ref="B38:AU39"/>
    <mergeCell ref="A47:AV48"/>
    <mergeCell ref="A51:AV54"/>
    <mergeCell ref="A57:AV58"/>
    <mergeCell ref="A61:AV62"/>
    <mergeCell ref="A65:AV68"/>
  </mergeCells>
  <hyperlinks>
    <hyperlink ref="A43" r:id="rId1" tooltip="https://staging.collegeave.com/investor-portal/terms-of-use/" display="https://staging.collegeave.com/investor-portal/terms-of-use/" xr:uid="{77CD8EE5-A9EF-4CE0-BC4B-8C7392FBB8CE}"/>
  </hyperlinks>
  <printOptions horizontalCentered="1" verticalCentered="1"/>
  <pageMargins left="0" right="0" top="0" bottom="0" header="0" footer="0"/>
  <pageSetup orientation="landscape" horizontalDpi="1200" verticalDpi="1200" r:id="rId2"/>
  <drawing r:id="rId3"/>
  <legacyDrawing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743D3-EE2C-4DB3-9EF2-4F7722A96C14}">
  <sheetPr codeName="Sheet3">
    <pageSetUpPr fitToPage="1"/>
  </sheetPr>
  <dimension ref="A2:FO674"/>
  <sheetViews>
    <sheetView view="pageBreakPreview" topLeftCell="A292" zoomScale="60" zoomScaleNormal="70" workbookViewId="0">
      <selection activeCell="CA305" sqref="CA305:CD305"/>
    </sheetView>
  </sheetViews>
  <sheetFormatPr defaultColWidth="2.7109375" defaultRowHeight="15" customHeight="1"/>
  <cols>
    <col min="51" max="51" width="4.7109375" style="40" customWidth="1"/>
    <col min="52" max="52" width="10.28515625" bestFit="1" customWidth="1"/>
    <col min="53" max="53" width="6" bestFit="1" customWidth="1"/>
    <col min="54" max="54" width="5.5703125" customWidth="1"/>
    <col min="55" max="55" width="5.42578125" customWidth="1"/>
    <col min="56" max="56" width="6.28515625" bestFit="1" customWidth="1"/>
    <col min="57" max="69" width="6.5703125" customWidth="1"/>
    <col min="70" max="71" width="6.7109375" bestFit="1" customWidth="1"/>
    <col min="72" max="75" width="7" bestFit="1" customWidth="1"/>
    <col min="76" max="76" width="6.7109375" bestFit="1" customWidth="1"/>
    <col min="77" max="77" width="6.5703125" bestFit="1" customWidth="1"/>
    <col min="78" max="79" width="7" bestFit="1" customWidth="1"/>
    <col min="80" max="88" width="6.5703125" bestFit="1" customWidth="1"/>
    <col min="89" max="89" width="6.42578125" bestFit="1" customWidth="1"/>
    <col min="90" max="96" width="6.5703125" bestFit="1" customWidth="1"/>
    <col min="97" max="97" width="6.28515625" bestFit="1" customWidth="1"/>
    <col min="98" max="98" width="6.5703125" bestFit="1" customWidth="1"/>
    <col min="99" max="100" width="6.28515625" bestFit="1" customWidth="1"/>
    <col min="101" max="101" width="6.5703125" bestFit="1" customWidth="1"/>
    <col min="102" max="102" width="6.28515625" bestFit="1" customWidth="1"/>
    <col min="103" max="104" width="6.5703125" bestFit="1" customWidth="1"/>
    <col min="105" max="108" width="6.28515625" bestFit="1" customWidth="1"/>
    <col min="109" max="111" width="6.5703125" bestFit="1" customWidth="1"/>
    <col min="112" max="112" width="6.28515625" bestFit="1" customWidth="1"/>
    <col min="113" max="119" width="6.5703125" bestFit="1" customWidth="1"/>
    <col min="120" max="120" width="6.28515625" bestFit="1" customWidth="1"/>
    <col min="121" max="122" width="6.5703125" bestFit="1" customWidth="1"/>
    <col min="123" max="124" width="6.28515625" bestFit="1" customWidth="1"/>
    <col min="125" max="125" width="6.42578125" bestFit="1" customWidth="1"/>
    <col min="126" max="134" width="6.5703125" bestFit="1" customWidth="1"/>
    <col min="135" max="135" width="6.28515625" bestFit="1" customWidth="1"/>
    <col min="136" max="137" width="6.5703125" bestFit="1" customWidth="1"/>
    <col min="138" max="141" width="6.28515625" bestFit="1" customWidth="1"/>
    <col min="142" max="143" width="6.5703125" bestFit="1" customWidth="1"/>
    <col min="144" max="144" width="6.28515625" bestFit="1" customWidth="1"/>
    <col min="145" max="145" width="6.5703125" bestFit="1" customWidth="1"/>
    <col min="146" max="146" width="6.28515625" bestFit="1" customWidth="1"/>
    <col min="147" max="147" width="6.5703125" bestFit="1" customWidth="1"/>
    <col min="148" max="148" width="6.28515625" bestFit="1" customWidth="1"/>
    <col min="149" max="151" width="6.5703125" bestFit="1" customWidth="1"/>
    <col min="152" max="152" width="6.85546875" bestFit="1" customWidth="1"/>
    <col min="153" max="153" width="6.5703125" bestFit="1" customWidth="1"/>
    <col min="154" max="154" width="5.85546875" bestFit="1" customWidth="1"/>
    <col min="155" max="156" width="6.85546875" bestFit="1" customWidth="1"/>
    <col min="157" max="158" width="6.5703125" bestFit="1" customWidth="1"/>
    <col min="159" max="159" width="6.85546875" bestFit="1" customWidth="1"/>
    <col min="160" max="162" width="6.5703125" bestFit="1" customWidth="1"/>
    <col min="163" max="163" width="6.28515625" bestFit="1" customWidth="1"/>
    <col min="164" max="164" width="6.85546875" bestFit="1" customWidth="1"/>
    <col min="165" max="165" width="6.5703125" bestFit="1" customWidth="1"/>
    <col min="166" max="166" width="5.85546875" customWidth="1"/>
    <col min="167" max="168" width="6.85546875" bestFit="1" customWidth="1"/>
    <col min="169" max="171" width="5.85546875" bestFit="1" customWidth="1"/>
  </cols>
  <sheetData>
    <row r="2" spans="1:156" ht="15" customHeight="1">
      <c r="A2" s="44"/>
      <c r="B2" s="44"/>
      <c r="C2" s="4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Z2" s="67">
        <v>45930</v>
      </c>
    </row>
    <row r="3" spans="1:156" ht="15" customHeight="1">
      <c r="A3" s="44"/>
      <c r="B3" s="104" t="s">
        <v>117</v>
      </c>
      <c r="C3" s="104"/>
      <c r="D3" s="104"/>
      <c r="E3" s="104"/>
      <c r="F3" s="104"/>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c r="AI3" s="104"/>
      <c r="AJ3" s="104"/>
      <c r="AK3" s="104"/>
      <c r="AL3" s="104"/>
      <c r="AM3" s="104"/>
      <c r="AN3" s="104"/>
      <c r="AO3" s="104"/>
      <c r="AP3" s="104"/>
      <c r="AQ3" s="104"/>
      <c r="AR3" s="104"/>
      <c r="AS3" s="104"/>
      <c r="AT3" s="104"/>
      <c r="AU3" s="104"/>
      <c r="AV3" s="44"/>
      <c r="BB3" s="67"/>
      <c r="BC3" s="67"/>
    </row>
    <row r="4" spans="1:156" ht="15" customHeight="1">
      <c r="A4" s="44"/>
      <c r="B4" s="104"/>
      <c r="C4" s="104"/>
      <c r="D4" s="104"/>
      <c r="E4" s="104"/>
      <c r="F4" s="104"/>
      <c r="G4" s="104"/>
      <c r="H4" s="104"/>
      <c r="I4" s="104"/>
      <c r="J4" s="104"/>
      <c r="K4" s="104"/>
      <c r="L4" s="104"/>
      <c r="M4" s="104"/>
      <c r="N4" s="104"/>
      <c r="O4" s="104"/>
      <c r="P4" s="104"/>
      <c r="Q4" s="104"/>
      <c r="R4" s="104"/>
      <c r="S4" s="104"/>
      <c r="T4" s="104"/>
      <c r="U4" s="104"/>
      <c r="V4" s="104"/>
      <c r="W4" s="104"/>
      <c r="X4" s="104"/>
      <c r="Y4" s="104"/>
      <c r="Z4" s="104"/>
      <c r="AA4" s="104"/>
      <c r="AB4" s="104"/>
      <c r="AC4" s="104"/>
      <c r="AD4" s="104"/>
      <c r="AE4" s="104"/>
      <c r="AF4" s="104"/>
      <c r="AG4" s="104"/>
      <c r="AH4" s="104"/>
      <c r="AI4" s="104"/>
      <c r="AJ4" s="104"/>
      <c r="AK4" s="104"/>
      <c r="AL4" s="104"/>
      <c r="AM4" s="104"/>
      <c r="AN4" s="104"/>
      <c r="AO4" s="104"/>
      <c r="AP4" s="104"/>
      <c r="AQ4" s="104"/>
      <c r="AR4" s="104"/>
      <c r="AS4" s="104"/>
      <c r="AT4" s="104"/>
      <c r="AU4" s="104"/>
      <c r="AV4" s="44"/>
    </row>
    <row r="5" spans="1:156" ht="15" customHeight="1">
      <c r="A5" s="44"/>
      <c r="B5" s="104"/>
      <c r="C5" s="104"/>
      <c r="D5" s="104"/>
      <c r="E5" s="104"/>
      <c r="F5" s="104"/>
      <c r="G5" s="104"/>
      <c r="H5" s="104"/>
      <c r="I5" s="104"/>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44"/>
    </row>
    <row r="6" spans="1:156" ht="15" customHeight="1">
      <c r="A6" s="44"/>
      <c r="B6" s="104"/>
      <c r="C6" s="104"/>
      <c r="D6" s="104"/>
      <c r="E6" s="104"/>
      <c r="F6" s="104"/>
      <c r="G6" s="104"/>
      <c r="H6" s="104"/>
      <c r="I6" s="104"/>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44"/>
    </row>
    <row r="7" spans="1:156" ht="15" customHeight="1">
      <c r="A7" s="44"/>
      <c r="B7" s="44"/>
      <c r="C7" s="44"/>
      <c r="D7" s="44"/>
      <c r="E7" s="44"/>
      <c r="F7" s="44"/>
      <c r="G7" s="4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44"/>
      <c r="AM7" s="44"/>
      <c r="AN7" s="44"/>
      <c r="AO7" s="44"/>
      <c r="AP7" s="44"/>
      <c r="AQ7" s="44"/>
      <c r="AR7" s="44"/>
      <c r="AS7" s="44"/>
      <c r="AT7" s="44"/>
      <c r="AU7" s="44"/>
      <c r="AV7" s="44"/>
    </row>
    <row r="8" spans="1:156" ht="15" customHeight="1">
      <c r="A8" s="44"/>
      <c r="B8" s="44"/>
      <c r="C8" s="44"/>
      <c r="D8" s="44"/>
      <c r="E8" s="44"/>
      <c r="F8" s="44"/>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c r="AV8" s="44"/>
      <c r="AZ8" s="47"/>
      <c r="BA8" s="47"/>
      <c r="BB8" s="47"/>
      <c r="BC8" s="47"/>
      <c r="BD8" s="47"/>
      <c r="BE8" s="47"/>
      <c r="BF8" s="47"/>
      <c r="BG8" s="47"/>
      <c r="BH8" s="47"/>
      <c r="BI8" s="47"/>
      <c r="BJ8" s="47"/>
      <c r="BK8" s="47"/>
      <c r="BL8" s="47"/>
      <c r="BM8" s="47"/>
      <c r="BN8" s="47"/>
      <c r="BO8" s="47"/>
      <c r="BP8" s="47"/>
      <c r="BQ8" s="47"/>
      <c r="BR8" s="47"/>
      <c r="BS8" s="47"/>
      <c r="BT8" s="47"/>
      <c r="BU8" s="47"/>
      <c r="BV8" s="47"/>
      <c r="BW8" s="47"/>
      <c r="BX8" s="47"/>
      <c r="BY8" s="47"/>
      <c r="BZ8" s="47"/>
      <c r="CA8" s="47"/>
      <c r="CB8" s="47"/>
      <c r="CC8" s="47"/>
      <c r="CD8" s="47"/>
      <c r="CE8" s="47"/>
      <c r="CF8" s="47"/>
      <c r="CG8" s="47"/>
      <c r="CH8" s="47"/>
      <c r="CI8" s="47"/>
      <c r="CJ8" s="47"/>
      <c r="CK8" s="47"/>
      <c r="CL8" s="47"/>
      <c r="CM8" s="47"/>
      <c r="CN8" s="47"/>
      <c r="CO8" s="47"/>
      <c r="CP8" s="47"/>
      <c r="CQ8" s="47"/>
      <c r="CR8" s="47"/>
      <c r="CS8" s="47"/>
      <c r="CT8" s="47"/>
      <c r="CU8" s="47"/>
      <c r="CV8" s="47"/>
      <c r="CW8" s="47"/>
      <c r="CX8" s="47"/>
      <c r="CY8" s="47"/>
      <c r="CZ8" s="47"/>
      <c r="DA8" s="47"/>
      <c r="DB8" s="47"/>
      <c r="DC8" s="47"/>
      <c r="DD8" s="47"/>
      <c r="DE8" s="47"/>
      <c r="DF8" s="47"/>
      <c r="DG8" s="47"/>
      <c r="DH8" s="47"/>
      <c r="DI8" s="47"/>
      <c r="DJ8" s="47"/>
      <c r="DK8" s="47"/>
      <c r="DL8" s="47"/>
      <c r="DM8" s="47"/>
      <c r="DN8" s="47"/>
      <c r="DO8" s="47"/>
      <c r="DP8" s="47"/>
      <c r="DQ8" s="47"/>
      <c r="DR8" s="47"/>
      <c r="DS8" s="47"/>
      <c r="DT8" s="47"/>
      <c r="DU8" s="47"/>
      <c r="DV8" s="47"/>
      <c r="DW8" s="47"/>
      <c r="DX8" s="47"/>
      <c r="DY8" s="47"/>
      <c r="DZ8" s="47"/>
      <c r="EA8" s="47"/>
      <c r="EB8" s="47"/>
      <c r="EC8" s="47"/>
      <c r="ED8" s="47"/>
      <c r="EE8" s="47"/>
      <c r="EF8" s="47"/>
      <c r="EG8" s="47"/>
      <c r="EH8" s="47"/>
      <c r="EI8" s="47"/>
      <c r="EJ8" s="47"/>
      <c r="EK8" s="47"/>
      <c r="EL8" s="47"/>
      <c r="EM8" s="47"/>
      <c r="EN8" s="47"/>
      <c r="EO8" s="47"/>
      <c r="EP8" s="47"/>
      <c r="EQ8" s="47"/>
      <c r="ER8" s="47"/>
      <c r="ES8" s="47"/>
      <c r="ET8" s="47"/>
      <c r="EU8" s="47"/>
      <c r="EV8" s="47"/>
      <c r="EW8" s="47"/>
      <c r="EX8" s="47"/>
      <c r="EY8" s="47"/>
      <c r="EZ8" s="47"/>
    </row>
    <row r="9" spans="1:156" ht="15" customHeight="1">
      <c r="A9" s="44"/>
      <c r="B9" s="44"/>
      <c r="C9" s="44"/>
      <c r="D9" s="44"/>
      <c r="E9" s="44"/>
      <c r="F9" s="44"/>
      <c r="G9" s="44"/>
      <c r="H9" s="44"/>
      <c r="I9" s="44"/>
      <c r="J9" s="44"/>
      <c r="K9" s="44"/>
      <c r="L9" s="44"/>
      <c r="M9" s="44"/>
      <c r="N9" s="44"/>
      <c r="O9" s="44"/>
      <c r="P9" s="44"/>
      <c r="Q9" s="44"/>
      <c r="R9" s="44"/>
      <c r="S9" s="44"/>
      <c r="T9" s="44"/>
      <c r="U9" s="44"/>
      <c r="V9" s="44"/>
      <c r="W9" s="44"/>
      <c r="X9" s="44"/>
      <c r="Y9" s="44"/>
      <c r="Z9" s="44"/>
      <c r="AA9" s="44"/>
      <c r="AB9" s="44"/>
      <c r="AC9" s="44"/>
      <c r="AD9" s="44"/>
      <c r="AE9" s="44"/>
      <c r="AF9" s="44"/>
      <c r="AG9" s="44"/>
      <c r="AH9" s="44"/>
      <c r="AI9" s="44"/>
      <c r="AJ9" s="44"/>
      <c r="AK9" s="44"/>
      <c r="AL9" s="44"/>
      <c r="AM9" s="44"/>
      <c r="AN9" s="44"/>
      <c r="AO9" s="44"/>
      <c r="AP9" s="44"/>
      <c r="AQ9" s="44"/>
      <c r="AR9" s="44"/>
      <c r="AS9" s="44"/>
      <c r="AT9" s="44"/>
      <c r="AU9" s="44"/>
      <c r="AV9" s="44"/>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68"/>
      <c r="DC9" s="68"/>
      <c r="DD9" s="68"/>
      <c r="DE9" s="68"/>
      <c r="DF9" s="68"/>
      <c r="DG9" s="68"/>
      <c r="DH9" s="68"/>
      <c r="DI9" s="68"/>
      <c r="DJ9" s="68"/>
      <c r="DK9" s="68"/>
      <c r="DL9" s="68"/>
      <c r="DM9" s="68"/>
      <c r="DN9" s="68"/>
      <c r="DO9" s="68"/>
      <c r="DP9" s="68"/>
      <c r="DQ9" s="68"/>
      <c r="DR9" s="68"/>
      <c r="DS9" s="68"/>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row>
    <row r="10" spans="1:156" ht="15" customHeight="1">
      <c r="A10" s="44"/>
      <c r="B10" s="44"/>
      <c r="C10" s="44"/>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row>
    <row r="11" spans="1:156" ht="15" customHeight="1">
      <c r="A11" s="44"/>
      <c r="B11" s="44"/>
      <c r="C11" s="44"/>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row>
    <row r="12" spans="1:156" ht="15" customHeight="1">
      <c r="A12" s="44"/>
      <c r="B12" s="44"/>
      <c r="C12" s="44"/>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4"/>
      <c r="AG12" s="44"/>
      <c r="AH12" s="44"/>
      <c r="AI12" s="44"/>
      <c r="AJ12" s="44"/>
      <c r="AK12" s="44"/>
      <c r="AL12" s="44"/>
      <c r="AM12" s="44"/>
      <c r="AN12" s="44"/>
      <c r="AO12" s="44"/>
      <c r="AP12" s="44"/>
      <c r="AQ12" s="44"/>
      <c r="AR12" s="44"/>
      <c r="AS12" s="44"/>
      <c r="AT12" s="44"/>
      <c r="AU12" s="44"/>
      <c r="AV12" s="44"/>
    </row>
    <row r="13" spans="1:156" ht="15" customHeight="1">
      <c r="A13" s="44"/>
      <c r="B13" s="44"/>
      <c r="C13" s="44"/>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4"/>
      <c r="AG13" s="44"/>
      <c r="AH13" s="44"/>
      <c r="AI13" s="44"/>
      <c r="AJ13" s="44"/>
      <c r="AK13" s="44"/>
      <c r="AL13" s="44"/>
      <c r="AM13" s="44"/>
      <c r="AN13" s="44"/>
      <c r="AO13" s="44"/>
      <c r="AP13" s="44"/>
      <c r="AQ13" s="44"/>
      <c r="AR13" s="44"/>
      <c r="AS13" s="44"/>
      <c r="AT13" s="44"/>
      <c r="AU13" s="44"/>
      <c r="AV13" s="44"/>
    </row>
    <row r="14" spans="1:156" ht="15" customHeight="1">
      <c r="A14" s="44"/>
      <c r="B14" s="44"/>
      <c r="C14" s="44"/>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4"/>
      <c r="AG14" s="44"/>
      <c r="AH14" s="44"/>
      <c r="AI14" s="44"/>
      <c r="AJ14" s="44"/>
      <c r="AK14" s="44"/>
      <c r="AL14" s="44"/>
      <c r="AM14" s="44"/>
      <c r="AN14" s="44"/>
      <c r="AO14" s="44"/>
      <c r="AP14" s="44"/>
      <c r="AQ14" s="44"/>
      <c r="AR14" s="44"/>
      <c r="AS14" s="44"/>
      <c r="AT14" s="44"/>
      <c r="AU14" s="44"/>
      <c r="AV14" s="44"/>
    </row>
    <row r="15" spans="1:156" ht="15" customHeight="1">
      <c r="A15" s="44"/>
      <c r="B15" s="44"/>
      <c r="C15" s="44"/>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row>
    <row r="16" spans="1:156" ht="15" customHeight="1">
      <c r="A16" s="44"/>
      <c r="B16" s="44"/>
      <c r="C16" s="44"/>
      <c r="D16" s="44"/>
      <c r="E16" s="44"/>
      <c r="F16" s="44"/>
      <c r="G16" s="44"/>
      <c r="H16" s="44"/>
      <c r="I16" s="44"/>
      <c r="J16" s="44"/>
      <c r="K16" s="44"/>
      <c r="L16" s="44"/>
      <c r="M16" s="44"/>
      <c r="N16" s="44"/>
      <c r="O16" s="44"/>
      <c r="P16" s="44"/>
      <c r="Q16" s="44"/>
      <c r="R16" s="44"/>
      <c r="S16" s="44"/>
      <c r="T16" s="44"/>
      <c r="U16" s="44"/>
      <c r="V16" s="44"/>
      <c r="W16" s="44"/>
      <c r="X16" s="44"/>
      <c r="Y16" s="44"/>
      <c r="Z16" s="44"/>
      <c r="AA16" s="44"/>
      <c r="AB16" s="44"/>
      <c r="AC16" s="44"/>
      <c r="AD16" s="44"/>
      <c r="AE16" s="44"/>
      <c r="AF16" s="44"/>
      <c r="AG16" s="44"/>
      <c r="AH16" s="44"/>
      <c r="AI16" s="44"/>
      <c r="AJ16" s="44"/>
      <c r="AK16" s="44"/>
      <c r="AL16" s="44"/>
      <c r="AM16" s="44"/>
      <c r="AN16" s="44"/>
      <c r="AO16" s="44"/>
      <c r="AP16" s="44"/>
      <c r="AQ16" s="44"/>
      <c r="AR16" s="44"/>
      <c r="AS16" s="44"/>
      <c r="AT16" s="44"/>
      <c r="AU16" s="44"/>
      <c r="AV16" s="44"/>
    </row>
    <row r="17" spans="1:156" ht="15" customHeight="1">
      <c r="A17" s="44"/>
      <c r="B17" s="44"/>
      <c r="C17" s="44"/>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row>
    <row r="18" spans="1:156" ht="15" customHeight="1">
      <c r="A18" s="44"/>
      <c r="B18" s="44"/>
      <c r="C18" s="44"/>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4"/>
      <c r="AG18" s="44"/>
      <c r="AH18" s="44"/>
      <c r="AI18" s="44"/>
      <c r="AJ18" s="44"/>
      <c r="AK18" s="44"/>
      <c r="AL18" s="44"/>
      <c r="AM18" s="44"/>
      <c r="AN18" s="44"/>
      <c r="AO18" s="44"/>
      <c r="AP18" s="44"/>
      <c r="AQ18" s="44"/>
      <c r="AR18" s="44"/>
      <c r="AS18" s="44"/>
      <c r="AT18" s="44"/>
      <c r="AU18" s="44"/>
      <c r="AV18" s="44"/>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row>
    <row r="19" spans="1:156" ht="15" customHeight="1">
      <c r="A19" s="44"/>
      <c r="B19" s="44"/>
      <c r="C19" s="44"/>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Y19" s="69"/>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row>
    <row r="20" spans="1:156" ht="15" customHeight="1">
      <c r="A20" s="44"/>
      <c r="B20" s="44"/>
      <c r="C20" s="44"/>
      <c r="D20" s="44"/>
      <c r="E20" s="44"/>
      <c r="F20" s="44"/>
      <c r="G20" s="44"/>
      <c r="H20" s="44"/>
      <c r="I20" s="44"/>
      <c r="J20" s="44"/>
      <c r="K20" s="44"/>
      <c r="L20" s="44"/>
      <c r="M20" s="44"/>
      <c r="N20" s="44"/>
      <c r="O20" s="44"/>
      <c r="P20" s="44"/>
      <c r="Q20" s="44"/>
      <c r="R20" s="44"/>
      <c r="S20" s="44"/>
      <c r="T20" s="44"/>
      <c r="U20" s="44"/>
      <c r="V20" s="44"/>
      <c r="W20" s="44"/>
      <c r="X20" s="44"/>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Y20" s="69"/>
      <c r="AZ20" s="68"/>
      <c r="BA20" s="68"/>
      <c r="BB20" s="68"/>
      <c r="BC20" s="68"/>
      <c r="BD20" s="68"/>
      <c r="BE20" s="68"/>
      <c r="BF20" s="68"/>
      <c r="BG20" s="68"/>
      <c r="BH20" s="68"/>
      <c r="BI20" s="68"/>
      <c r="BJ20" s="68"/>
      <c r="BK20" s="68"/>
      <c r="BL20" s="68"/>
      <c r="BM20" s="68"/>
      <c r="BN20" s="68"/>
      <c r="BO20" s="68"/>
      <c r="BP20" s="68"/>
      <c r="BQ20" s="68"/>
      <c r="BR20" s="68"/>
      <c r="BS20" s="68"/>
      <c r="BT20" s="68"/>
      <c r="BU20" s="68"/>
      <c r="BV20" s="68"/>
      <c r="BW20" s="68"/>
      <c r="BX20" s="68"/>
      <c r="BY20" s="68"/>
      <c r="BZ20" s="68"/>
      <c r="CA20" s="68"/>
      <c r="CB20" s="68"/>
      <c r="CC20" s="68"/>
      <c r="CD20" s="68"/>
      <c r="CE20" s="68"/>
      <c r="CF20" s="68"/>
      <c r="CG20" s="68"/>
      <c r="CH20" s="68"/>
      <c r="CI20" s="68"/>
      <c r="CJ20" s="68"/>
      <c r="CK20" s="68"/>
      <c r="CL20" s="68"/>
      <c r="CM20" s="68"/>
      <c r="CN20" s="68"/>
      <c r="CO20" s="68"/>
      <c r="CP20" s="68"/>
      <c r="CQ20" s="68"/>
      <c r="CR20" s="68"/>
      <c r="CS20" s="68"/>
      <c r="CT20" s="68"/>
      <c r="CU20" s="68"/>
      <c r="CV20" s="68"/>
      <c r="CW20" s="68"/>
      <c r="CX20" s="68"/>
      <c r="CY20" s="68"/>
      <c r="CZ20" s="68"/>
      <c r="DA20" s="68"/>
      <c r="DB20" s="68"/>
      <c r="DC20" s="68"/>
      <c r="DD20" s="68"/>
      <c r="DE20" s="68"/>
      <c r="DF20" s="68"/>
      <c r="DG20" s="68"/>
      <c r="DH20" s="68"/>
      <c r="DI20" s="68"/>
      <c r="DJ20" s="68"/>
      <c r="DK20" s="68"/>
      <c r="DL20" s="68"/>
      <c r="DM20" s="68"/>
      <c r="DN20" s="68"/>
      <c r="DO20" s="68"/>
      <c r="DP20" s="68"/>
      <c r="DQ20" s="68"/>
      <c r="DR20" s="68"/>
      <c r="DS20" s="68"/>
      <c r="DT20" s="68"/>
      <c r="DU20" s="68"/>
      <c r="DV20" s="68"/>
      <c r="DW20" s="68"/>
      <c r="DX20" s="68"/>
      <c r="DY20" s="68"/>
      <c r="DZ20" s="68"/>
      <c r="EA20" s="68"/>
      <c r="EB20" s="68"/>
      <c r="EC20" s="68"/>
      <c r="ED20" s="68"/>
      <c r="EE20" s="68"/>
      <c r="EF20" s="68"/>
      <c r="EG20" s="68"/>
      <c r="EH20" s="68"/>
      <c r="EI20" s="68"/>
      <c r="EJ20" s="68"/>
      <c r="EK20" s="68"/>
      <c r="EL20" s="68"/>
      <c r="EM20" s="68"/>
      <c r="EN20" s="68"/>
      <c r="EO20" s="68"/>
      <c r="EP20" s="68"/>
      <c r="EQ20" s="68"/>
      <c r="ER20" s="68"/>
      <c r="ES20" s="68"/>
      <c r="ET20" s="68"/>
      <c r="EU20" s="68"/>
      <c r="EV20" s="68"/>
      <c r="EW20" s="68"/>
      <c r="EX20" s="68"/>
      <c r="EY20" s="68"/>
      <c r="EZ20" s="68"/>
    </row>
    <row r="21" spans="1:156" ht="15" customHeight="1">
      <c r="A21" s="44"/>
      <c r="B21" s="44"/>
      <c r="C21" s="44"/>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Y21" s="69"/>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row>
    <row r="22" spans="1:156" ht="15" customHeight="1">
      <c r="A22" s="44"/>
      <c r="B22" s="44"/>
      <c r="C22" s="44"/>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4"/>
      <c r="AG22" s="44"/>
      <c r="AH22" s="44"/>
      <c r="AI22" s="44"/>
      <c r="AJ22" s="44"/>
      <c r="AK22" s="44"/>
      <c r="AL22" s="44"/>
      <c r="AM22" s="44"/>
      <c r="AN22" s="44"/>
      <c r="AO22" s="44"/>
      <c r="AP22" s="44"/>
      <c r="AQ22" s="44"/>
      <c r="AR22" s="44"/>
      <c r="AS22" s="44"/>
      <c r="AT22" s="44"/>
      <c r="AU22" s="44"/>
      <c r="AV22" s="44"/>
      <c r="AY22" s="69"/>
      <c r="AZ22" s="68"/>
      <c r="BA22" s="68"/>
      <c r="BB22" s="68"/>
      <c r="BC22" s="68"/>
      <c r="BD22" s="68"/>
      <c r="BE22" s="68"/>
      <c r="BF22" s="68"/>
      <c r="BG22" s="68"/>
      <c r="BH22" s="68"/>
      <c r="BI22" s="68"/>
      <c r="BJ22" s="68"/>
      <c r="BK22" s="68"/>
      <c r="BL22" s="68"/>
      <c r="BM22" s="68"/>
      <c r="BN22" s="68"/>
      <c r="BO22" s="68"/>
      <c r="BP22" s="68"/>
      <c r="BQ22" s="68"/>
      <c r="BR22" s="68"/>
      <c r="BS22" s="68"/>
      <c r="BT22" s="68"/>
      <c r="BU22" s="68"/>
      <c r="BV22" s="68"/>
      <c r="BW22" s="68"/>
      <c r="BX22" s="68"/>
      <c r="BY22" s="68"/>
      <c r="BZ22" s="68"/>
      <c r="CA22" s="68"/>
      <c r="CB22" s="68"/>
      <c r="CC22" s="68"/>
      <c r="CD22" s="68"/>
      <c r="CE22" s="68"/>
      <c r="CF22" s="68"/>
      <c r="CG22" s="68"/>
      <c r="CH22" s="68"/>
      <c r="CI22" s="68"/>
      <c r="CJ22" s="68"/>
      <c r="CK22" s="68"/>
      <c r="CL22" s="68"/>
      <c r="CM22" s="68"/>
      <c r="CN22" s="68"/>
      <c r="CO22" s="68"/>
      <c r="CP22" s="68"/>
      <c r="CQ22" s="68"/>
      <c r="CR22" s="68"/>
      <c r="CS22" s="68"/>
      <c r="CT22" s="68"/>
      <c r="CU22" s="68"/>
      <c r="CV22" s="68"/>
      <c r="CW22" s="68"/>
      <c r="CX22" s="68"/>
      <c r="CY22" s="68"/>
      <c r="CZ22" s="68"/>
      <c r="DA22" s="68"/>
      <c r="DB22" s="68"/>
      <c r="DC22" s="68"/>
      <c r="DD22" s="68"/>
      <c r="DE22" s="68"/>
      <c r="DF22" s="68"/>
      <c r="DG22" s="68"/>
      <c r="DH22" s="68"/>
      <c r="DI22" s="68"/>
      <c r="DJ22" s="68"/>
      <c r="DK22" s="68"/>
      <c r="DL22" s="68"/>
      <c r="DM22" s="68"/>
      <c r="DN22" s="68"/>
      <c r="DO22" s="68"/>
      <c r="DP22" s="68"/>
      <c r="DQ22" s="68"/>
      <c r="DR22" s="68"/>
      <c r="DS22" s="68"/>
      <c r="DT22" s="68"/>
      <c r="DU22" s="68"/>
      <c r="DV22" s="68"/>
      <c r="DW22" s="68"/>
      <c r="DX22" s="68"/>
      <c r="DY22" s="68"/>
      <c r="DZ22" s="68"/>
      <c r="EA22" s="68"/>
      <c r="EB22" s="68"/>
      <c r="EC22" s="68"/>
      <c r="ED22" s="68"/>
      <c r="EE22" s="68"/>
      <c r="EF22" s="68"/>
      <c r="EG22" s="68"/>
      <c r="EH22" s="68"/>
      <c r="EI22" s="68"/>
      <c r="EJ22" s="68"/>
      <c r="EK22" s="68"/>
      <c r="EL22" s="68"/>
      <c r="EM22" s="68"/>
      <c r="EN22" s="68"/>
      <c r="EO22" s="68"/>
      <c r="EP22" s="68"/>
      <c r="EQ22" s="68"/>
      <c r="ER22" s="68"/>
      <c r="ES22" s="68"/>
      <c r="ET22" s="68"/>
      <c r="EU22" s="68"/>
      <c r="EV22" s="68"/>
      <c r="EW22" s="68"/>
      <c r="EX22" s="68"/>
      <c r="EY22" s="68"/>
      <c r="EZ22" s="68"/>
    </row>
    <row r="23" spans="1:156" ht="15" customHeight="1">
      <c r="A23" s="44"/>
      <c r="B23" s="44"/>
      <c r="C23" s="44"/>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4"/>
      <c r="AG23" s="44"/>
      <c r="AH23" s="44"/>
      <c r="AI23" s="44"/>
      <c r="AJ23" s="44"/>
      <c r="AK23" s="44"/>
      <c r="AL23" s="44"/>
      <c r="AM23" s="44"/>
      <c r="AN23" s="44"/>
      <c r="AO23" s="44"/>
      <c r="AP23" s="44"/>
      <c r="AQ23" s="44"/>
      <c r="AR23" s="44"/>
      <c r="AS23" s="44"/>
      <c r="AT23" s="44"/>
      <c r="AU23" s="44"/>
      <c r="AV23" s="44"/>
      <c r="AY23" s="69"/>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c r="CA23" s="68"/>
      <c r="CB23" s="68"/>
      <c r="CC23" s="68"/>
      <c r="CD23" s="68"/>
      <c r="CE23" s="68"/>
      <c r="CF23" s="68"/>
      <c r="CG23" s="68"/>
      <c r="CH23" s="68"/>
      <c r="CI23" s="68"/>
      <c r="CJ23" s="68"/>
      <c r="CK23" s="68"/>
      <c r="CL23" s="68"/>
      <c r="CM23" s="68"/>
      <c r="CN23" s="68"/>
      <c r="CO23" s="68"/>
      <c r="CP23" s="68"/>
      <c r="CQ23" s="68"/>
      <c r="CR23" s="68"/>
      <c r="CS23" s="68"/>
      <c r="CT23" s="68"/>
      <c r="CU23" s="68"/>
      <c r="CV23" s="68"/>
      <c r="CW23" s="68"/>
      <c r="CX23" s="68"/>
      <c r="CY23" s="68"/>
      <c r="CZ23" s="68"/>
      <c r="DA23" s="68"/>
      <c r="DB23" s="68"/>
      <c r="DC23" s="68"/>
      <c r="DD23" s="68"/>
      <c r="DE23" s="68"/>
      <c r="DF23" s="68"/>
      <c r="DG23" s="68"/>
      <c r="DH23" s="68"/>
      <c r="DI23" s="68"/>
      <c r="DJ23" s="68"/>
      <c r="DK23" s="68"/>
      <c r="DL23" s="68"/>
      <c r="DM23" s="68"/>
      <c r="DN23" s="68"/>
      <c r="DO23" s="68"/>
      <c r="DP23" s="68"/>
      <c r="DQ23" s="68"/>
      <c r="DR23" s="68"/>
      <c r="DS23" s="68"/>
      <c r="DT23" s="68"/>
      <c r="DU23" s="68"/>
      <c r="DV23" s="68"/>
      <c r="DW23" s="68"/>
      <c r="DX23" s="68"/>
      <c r="DY23" s="68"/>
      <c r="DZ23" s="68"/>
      <c r="EA23" s="68"/>
      <c r="EB23" s="68"/>
      <c r="EC23" s="68"/>
      <c r="ED23" s="68"/>
      <c r="EE23" s="68"/>
      <c r="EF23" s="68"/>
      <c r="EG23" s="68"/>
      <c r="EH23" s="68"/>
      <c r="EI23" s="68"/>
      <c r="EJ23" s="68"/>
      <c r="EK23" s="68"/>
      <c r="EL23" s="68"/>
      <c r="EM23" s="68"/>
      <c r="EN23" s="68"/>
      <c r="EO23" s="68"/>
      <c r="EP23" s="68"/>
      <c r="EQ23" s="68"/>
      <c r="ER23" s="68"/>
      <c r="ES23" s="68"/>
      <c r="ET23" s="68"/>
      <c r="EU23" s="68"/>
      <c r="EV23" s="68"/>
      <c r="EW23" s="68"/>
      <c r="EX23" s="68"/>
      <c r="EY23" s="68"/>
      <c r="EZ23" s="68"/>
    </row>
    <row r="24" spans="1:156" ht="15" customHeight="1">
      <c r="A24" s="44"/>
      <c r="B24" s="44"/>
      <c r="C24" s="44"/>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4"/>
      <c r="AG24" s="44"/>
      <c r="AH24" s="44"/>
      <c r="AI24" s="44"/>
      <c r="AJ24" s="44"/>
      <c r="AK24" s="44"/>
      <c r="AL24" s="44"/>
      <c r="AM24" s="44"/>
      <c r="AN24" s="44"/>
      <c r="AO24" s="44"/>
      <c r="AP24" s="44"/>
      <c r="AQ24" s="44"/>
      <c r="AR24" s="44"/>
      <c r="AS24" s="44"/>
      <c r="AT24" s="44"/>
      <c r="AU24" s="44"/>
      <c r="AV24" s="44"/>
      <c r="AY24" s="69"/>
      <c r="AZ24" s="68"/>
      <c r="BA24" s="68"/>
      <c r="BB24" s="68"/>
      <c r="BC24" s="68"/>
      <c r="BD24" s="68"/>
      <c r="BE24" s="68"/>
      <c r="BF24" s="68"/>
      <c r="BG24" s="68"/>
      <c r="BH24" s="68"/>
      <c r="BI24" s="68"/>
      <c r="BJ24" s="68"/>
      <c r="BK24" s="68"/>
      <c r="BL24" s="68"/>
      <c r="BM24" s="68"/>
      <c r="BN24" s="68"/>
      <c r="BO24" s="68"/>
      <c r="BP24" s="68"/>
      <c r="BQ24" s="68"/>
      <c r="BR24" s="68"/>
      <c r="BS24" s="68"/>
      <c r="BT24" s="68"/>
      <c r="BU24" s="68"/>
      <c r="BV24" s="68"/>
      <c r="BW24" s="68"/>
      <c r="BX24" s="68"/>
      <c r="BY24" s="68"/>
      <c r="BZ24" s="68"/>
      <c r="CA24" s="68"/>
      <c r="CB24" s="68"/>
      <c r="CC24" s="68"/>
      <c r="CD24" s="68"/>
      <c r="CE24" s="68"/>
      <c r="CF24" s="68"/>
      <c r="CG24" s="68"/>
      <c r="CH24" s="68"/>
      <c r="CI24" s="68"/>
      <c r="CJ24" s="68"/>
      <c r="CK24" s="68"/>
      <c r="CL24" s="68"/>
      <c r="CM24" s="68"/>
      <c r="CN24" s="68"/>
      <c r="CO24" s="68"/>
      <c r="CP24" s="68"/>
      <c r="CQ24" s="68"/>
      <c r="CR24" s="68"/>
      <c r="CS24" s="68"/>
      <c r="CT24" s="68"/>
      <c r="CU24" s="68"/>
      <c r="CV24" s="68"/>
      <c r="CW24" s="68"/>
      <c r="CX24" s="68"/>
      <c r="CY24" s="68"/>
      <c r="CZ24" s="68"/>
      <c r="DA24" s="68"/>
      <c r="DB24" s="68"/>
      <c r="DC24" s="68"/>
      <c r="DD24" s="68"/>
      <c r="DE24" s="68"/>
      <c r="DF24" s="68"/>
      <c r="DG24" s="68"/>
      <c r="DH24" s="68"/>
      <c r="DI24" s="68"/>
      <c r="DJ24" s="68"/>
      <c r="DK24" s="68"/>
      <c r="DL24" s="68"/>
      <c r="DM24" s="68"/>
      <c r="DN24" s="68"/>
      <c r="DO24" s="68"/>
      <c r="DP24" s="68"/>
      <c r="DQ24" s="68"/>
      <c r="DR24" s="68"/>
      <c r="DS24" s="68"/>
      <c r="DT24" s="68"/>
      <c r="DU24" s="68"/>
      <c r="DV24" s="68"/>
      <c r="DW24" s="68"/>
      <c r="DX24" s="68"/>
      <c r="DY24" s="68"/>
      <c r="DZ24" s="68"/>
      <c r="EA24" s="68"/>
      <c r="EB24" s="68"/>
      <c r="EC24" s="68"/>
      <c r="ED24" s="68"/>
      <c r="EE24" s="68"/>
      <c r="EF24" s="68"/>
      <c r="EG24" s="68"/>
      <c r="EH24" s="68"/>
      <c r="EI24" s="68"/>
      <c r="EJ24" s="68"/>
      <c r="EK24" s="68"/>
      <c r="EL24" s="68"/>
      <c r="EM24" s="68"/>
      <c r="EN24" s="68"/>
      <c r="EO24" s="68"/>
      <c r="EP24" s="68"/>
      <c r="EQ24" s="68"/>
      <c r="ER24" s="68"/>
      <c r="ES24" s="68"/>
      <c r="ET24" s="68"/>
      <c r="EU24" s="68"/>
      <c r="EV24" s="68"/>
      <c r="EW24" s="68"/>
      <c r="EX24" s="68"/>
      <c r="EY24" s="68"/>
      <c r="EZ24" s="68"/>
    </row>
    <row r="25" spans="1:156" ht="15" customHeight="1">
      <c r="A25" s="44"/>
      <c r="B25" s="44"/>
      <c r="C25" s="44"/>
      <c r="D25" s="44"/>
      <c r="E25" s="44"/>
      <c r="F25" s="44"/>
      <c r="G25" s="44"/>
      <c r="H25" s="44"/>
      <c r="I25" s="44"/>
      <c r="J25" s="44"/>
      <c r="K25" s="44"/>
      <c r="L25" s="44"/>
      <c r="M25" s="44"/>
      <c r="N25" s="44"/>
      <c r="O25" s="44"/>
      <c r="P25" s="44"/>
      <c r="Q25" s="44"/>
      <c r="R25" s="44"/>
      <c r="S25" s="44"/>
      <c r="T25" s="44"/>
      <c r="U25" s="44"/>
      <c r="V25" s="44"/>
      <c r="W25" s="44"/>
      <c r="X25" s="44"/>
      <c r="Y25" s="44"/>
      <c r="Z25" s="44"/>
      <c r="AA25" s="44"/>
      <c r="AB25" s="44"/>
      <c r="AC25" s="44"/>
      <c r="AD25" s="44"/>
      <c r="AE25" s="44"/>
      <c r="AF25" s="44"/>
      <c r="AG25" s="44"/>
      <c r="AH25" s="44"/>
      <c r="AI25" s="44"/>
      <c r="AJ25" s="44"/>
      <c r="AK25" s="44"/>
      <c r="AL25" s="44"/>
      <c r="AM25" s="44"/>
      <c r="AN25" s="44"/>
      <c r="AO25" s="44"/>
      <c r="AP25" s="44"/>
      <c r="AQ25" s="44"/>
      <c r="AR25" s="44"/>
      <c r="AS25" s="44"/>
      <c r="AT25" s="44"/>
      <c r="AU25" s="44"/>
      <c r="AV25" s="44"/>
      <c r="AY25" s="69"/>
      <c r="AZ25" s="68"/>
      <c r="BA25" s="68"/>
      <c r="BB25" s="68"/>
      <c r="BC25" s="68"/>
      <c r="BD25" s="68"/>
      <c r="BE25" s="68"/>
      <c r="BF25" s="68"/>
      <c r="BG25" s="68"/>
      <c r="BH25" s="68"/>
      <c r="BI25" s="68"/>
      <c r="BJ25" s="68"/>
      <c r="BK25" s="68"/>
      <c r="BL25" s="68"/>
      <c r="BM25" s="68"/>
      <c r="BN25" s="68"/>
      <c r="BO25" s="68"/>
      <c r="BP25" s="68"/>
      <c r="BQ25" s="68"/>
      <c r="BR25" s="68"/>
      <c r="BS25" s="68"/>
      <c r="BT25" s="68"/>
      <c r="BU25" s="68"/>
      <c r="BV25" s="68"/>
      <c r="BW25" s="68"/>
      <c r="BX25" s="68"/>
      <c r="BY25" s="68"/>
      <c r="BZ25" s="68"/>
      <c r="CA25" s="68"/>
      <c r="CB25" s="68"/>
      <c r="CC25" s="68"/>
      <c r="CD25" s="68"/>
      <c r="CE25" s="68"/>
      <c r="CF25" s="68"/>
      <c r="CG25" s="68"/>
      <c r="CH25" s="68"/>
      <c r="CI25" s="68"/>
      <c r="CJ25" s="68"/>
      <c r="CK25" s="68"/>
      <c r="CL25" s="68"/>
      <c r="CM25" s="68"/>
      <c r="CN25" s="68"/>
      <c r="CO25" s="68"/>
      <c r="CP25" s="68"/>
      <c r="CQ25" s="68"/>
      <c r="CR25" s="68"/>
      <c r="CS25" s="68"/>
      <c r="CT25" s="68"/>
      <c r="CU25" s="68"/>
      <c r="CV25" s="68"/>
      <c r="CW25" s="68"/>
      <c r="CX25" s="68"/>
      <c r="CY25" s="68"/>
      <c r="CZ25" s="68"/>
      <c r="DA25" s="68"/>
      <c r="DB25" s="68"/>
      <c r="DC25" s="68"/>
      <c r="DD25" s="68"/>
      <c r="DE25" s="68"/>
      <c r="DF25" s="68"/>
      <c r="DG25" s="68"/>
      <c r="DH25" s="68"/>
      <c r="DI25" s="68"/>
      <c r="DJ25" s="68"/>
      <c r="DK25" s="68"/>
      <c r="DL25" s="68"/>
      <c r="DM25" s="68"/>
      <c r="DN25" s="68"/>
      <c r="DO25" s="68"/>
      <c r="DP25" s="68"/>
      <c r="DQ25" s="68"/>
      <c r="DR25" s="68"/>
      <c r="DS25" s="68"/>
      <c r="DT25" s="68"/>
      <c r="DU25" s="68"/>
      <c r="DV25" s="68"/>
      <c r="DW25" s="68"/>
      <c r="DX25" s="68"/>
      <c r="DY25" s="68"/>
      <c r="DZ25" s="68"/>
      <c r="EA25" s="68"/>
      <c r="EB25" s="68"/>
      <c r="EC25" s="68"/>
      <c r="ED25" s="68"/>
      <c r="EE25" s="68"/>
      <c r="EF25" s="68"/>
      <c r="EG25" s="68"/>
      <c r="EH25" s="68"/>
      <c r="EI25" s="68"/>
      <c r="EJ25" s="68"/>
      <c r="EK25" s="68"/>
      <c r="EL25" s="68"/>
      <c r="EM25" s="68"/>
      <c r="EN25" s="68"/>
      <c r="EO25" s="68"/>
      <c r="EP25" s="68"/>
      <c r="EQ25" s="68"/>
      <c r="ER25" s="68"/>
      <c r="ES25" s="68"/>
      <c r="ET25" s="68"/>
      <c r="EU25" s="68"/>
      <c r="EV25" s="68"/>
      <c r="EW25" s="68"/>
      <c r="EX25" s="68"/>
      <c r="EY25" s="68"/>
      <c r="EZ25" s="68"/>
    </row>
    <row r="26" spans="1:156" ht="15" customHeight="1">
      <c r="A26" s="44"/>
      <c r="B26" s="44"/>
      <c r="C26" s="44"/>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4"/>
      <c r="AG26" s="44"/>
      <c r="AH26" s="44"/>
      <c r="AI26" s="44"/>
      <c r="AJ26" s="44"/>
      <c r="AK26" s="44"/>
      <c r="AL26" s="44"/>
      <c r="AM26" s="44"/>
      <c r="AN26" s="44"/>
      <c r="AO26" s="44"/>
      <c r="AP26" s="44"/>
      <c r="AQ26" s="44"/>
      <c r="AR26" s="44"/>
      <c r="AS26" s="44"/>
      <c r="AT26" s="44"/>
      <c r="AU26" s="44"/>
      <c r="AV26" s="44"/>
      <c r="AY26" s="69"/>
      <c r="AZ26" s="68"/>
      <c r="BA26" s="68"/>
      <c r="BB26" s="68"/>
      <c r="BC26" s="68"/>
      <c r="BD26" s="68"/>
      <c r="BE26" s="68"/>
      <c r="BF26" s="68"/>
      <c r="BG26" s="68"/>
      <c r="BH26" s="68"/>
      <c r="BI26" s="68"/>
      <c r="BJ26" s="68"/>
      <c r="BK26" s="68"/>
      <c r="BL26" s="68"/>
      <c r="BM26" s="68"/>
      <c r="BN26" s="68"/>
      <c r="BO26" s="68"/>
      <c r="BP26" s="68"/>
      <c r="BQ26" s="68"/>
      <c r="BR26" s="68"/>
      <c r="BS26" s="68"/>
      <c r="BT26" s="68"/>
      <c r="BU26" s="68"/>
      <c r="BV26" s="68"/>
      <c r="BW26" s="68"/>
      <c r="BX26" s="68"/>
      <c r="BY26" s="68"/>
      <c r="BZ26" s="68"/>
      <c r="CA26" s="68"/>
      <c r="CB26" s="68"/>
      <c r="CC26" s="68"/>
      <c r="CD26" s="68"/>
      <c r="CE26" s="68"/>
      <c r="CF26" s="68"/>
      <c r="CG26" s="68"/>
      <c r="CH26" s="68"/>
      <c r="CI26" s="68"/>
      <c r="CJ26" s="68"/>
      <c r="CK26" s="68"/>
      <c r="CL26" s="68"/>
      <c r="CM26" s="68"/>
      <c r="CN26" s="68"/>
      <c r="CO26" s="68"/>
      <c r="CP26" s="68"/>
      <c r="CQ26" s="68"/>
      <c r="CR26" s="68"/>
      <c r="CS26" s="68"/>
      <c r="CT26" s="68"/>
      <c r="CU26" s="68"/>
      <c r="CV26" s="68"/>
      <c r="CW26" s="68"/>
      <c r="CX26" s="68"/>
      <c r="CY26" s="68"/>
      <c r="CZ26" s="68"/>
      <c r="DA26" s="68"/>
      <c r="DB26" s="68"/>
      <c r="DC26" s="68"/>
      <c r="DD26" s="68"/>
      <c r="DE26" s="68"/>
      <c r="DF26" s="68"/>
      <c r="DG26" s="68"/>
      <c r="DH26" s="68"/>
      <c r="DI26" s="68"/>
      <c r="DJ26" s="68"/>
      <c r="DK26" s="68"/>
      <c r="DL26" s="68"/>
      <c r="DM26" s="68"/>
      <c r="DN26" s="68"/>
      <c r="DO26" s="68"/>
      <c r="DP26" s="68"/>
      <c r="DQ26" s="68"/>
      <c r="DR26" s="68"/>
      <c r="DS26" s="68"/>
      <c r="DT26" s="68"/>
      <c r="DU26" s="68"/>
      <c r="DV26" s="68"/>
      <c r="DW26" s="68"/>
      <c r="DX26" s="68"/>
      <c r="DY26" s="68"/>
      <c r="DZ26" s="68"/>
      <c r="EA26" s="68"/>
      <c r="EB26" s="68"/>
      <c r="EC26" s="68"/>
      <c r="ED26" s="68"/>
      <c r="EE26" s="68"/>
      <c r="EF26" s="68"/>
      <c r="EG26" s="68"/>
      <c r="EH26" s="68"/>
      <c r="EI26" s="68"/>
      <c r="EJ26" s="68"/>
      <c r="EK26" s="68"/>
      <c r="EL26" s="68"/>
      <c r="EM26" s="68"/>
      <c r="EN26" s="68"/>
      <c r="EO26" s="68"/>
      <c r="EP26" s="68"/>
      <c r="EQ26" s="68"/>
      <c r="ER26" s="68"/>
      <c r="ES26" s="68"/>
      <c r="ET26" s="68"/>
      <c r="EU26" s="68"/>
      <c r="EV26" s="68"/>
      <c r="EW26" s="68"/>
      <c r="EX26" s="68"/>
      <c r="EY26" s="68"/>
      <c r="EZ26" s="68"/>
    </row>
    <row r="27" spans="1:156" ht="15" customHeight="1">
      <c r="A27" s="44"/>
      <c r="B27" s="44"/>
      <c r="C27" s="44"/>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4"/>
      <c r="AG27" s="44"/>
      <c r="AH27" s="44"/>
      <c r="AI27" s="44"/>
      <c r="AJ27" s="44"/>
      <c r="AK27" s="44"/>
      <c r="AL27" s="44"/>
      <c r="AM27" s="44"/>
      <c r="AN27" s="44"/>
      <c r="AO27" s="44"/>
      <c r="AP27" s="44"/>
      <c r="AQ27" s="44"/>
      <c r="AR27" s="44"/>
      <c r="AS27" s="44"/>
      <c r="AT27" s="44"/>
      <c r="AU27" s="44"/>
      <c r="AV27" s="44"/>
      <c r="AY27" s="69"/>
      <c r="AZ27" s="68"/>
      <c r="BA27" s="68"/>
      <c r="BB27" s="68"/>
      <c r="BC27" s="68"/>
      <c r="BD27" s="68"/>
      <c r="BE27" s="68"/>
      <c r="BF27" s="68"/>
      <c r="BG27" s="68"/>
      <c r="BH27" s="68"/>
      <c r="BI27" s="68"/>
      <c r="BJ27" s="68"/>
      <c r="BK27" s="68"/>
      <c r="BL27" s="68"/>
      <c r="BM27" s="68"/>
      <c r="BN27" s="68"/>
      <c r="BO27" s="68"/>
      <c r="BP27" s="68"/>
      <c r="BQ27" s="68"/>
      <c r="BR27" s="68"/>
      <c r="BS27" s="68"/>
      <c r="BT27" s="68"/>
      <c r="BU27" s="68"/>
      <c r="BV27" s="68"/>
      <c r="BW27" s="68"/>
      <c r="BX27" s="68"/>
      <c r="BY27" s="68"/>
      <c r="BZ27" s="68"/>
      <c r="CA27" s="68"/>
      <c r="CB27" s="68"/>
      <c r="CC27" s="68"/>
      <c r="CD27" s="68"/>
      <c r="CE27" s="68"/>
      <c r="CF27" s="68"/>
      <c r="CG27" s="68"/>
      <c r="CH27" s="68"/>
      <c r="CI27" s="68"/>
      <c r="CJ27" s="68"/>
      <c r="CK27" s="68"/>
      <c r="CL27" s="68"/>
      <c r="CM27" s="68"/>
      <c r="CN27" s="68"/>
      <c r="CO27" s="68"/>
      <c r="CP27" s="68"/>
      <c r="CQ27" s="68"/>
      <c r="CR27" s="68"/>
      <c r="CS27" s="68"/>
      <c r="CT27" s="68"/>
      <c r="CU27" s="68"/>
      <c r="CV27" s="68"/>
      <c r="CW27" s="68"/>
      <c r="CX27" s="68"/>
      <c r="CY27" s="68"/>
      <c r="CZ27" s="68"/>
      <c r="DA27" s="68"/>
      <c r="DB27" s="68"/>
      <c r="DC27" s="68"/>
      <c r="DD27" s="68"/>
      <c r="DE27" s="68"/>
      <c r="DF27" s="68"/>
      <c r="DG27" s="68"/>
      <c r="DH27" s="68"/>
      <c r="DI27" s="68"/>
      <c r="DJ27" s="68"/>
      <c r="DK27" s="68"/>
      <c r="DL27" s="68"/>
      <c r="DM27" s="68"/>
      <c r="DN27" s="68"/>
      <c r="DO27" s="68"/>
      <c r="DP27" s="68"/>
      <c r="DQ27" s="68"/>
      <c r="DR27" s="68"/>
      <c r="DS27" s="68"/>
      <c r="DT27" s="68"/>
      <c r="DU27" s="68"/>
      <c r="DV27" s="68"/>
      <c r="DW27" s="68"/>
      <c r="DX27" s="68"/>
      <c r="DY27" s="68"/>
      <c r="DZ27" s="68"/>
      <c r="EA27" s="68"/>
      <c r="EB27" s="68"/>
      <c r="EC27" s="68"/>
      <c r="ED27" s="68"/>
      <c r="EE27" s="68"/>
      <c r="EF27" s="68"/>
      <c r="EG27" s="68"/>
      <c r="EH27" s="68"/>
      <c r="EI27" s="68"/>
      <c r="EJ27" s="68"/>
      <c r="EK27" s="68"/>
      <c r="EL27" s="68"/>
      <c r="EM27" s="68"/>
      <c r="EN27" s="68"/>
      <c r="EO27" s="68"/>
      <c r="EP27" s="68"/>
      <c r="EQ27" s="68"/>
      <c r="ER27" s="68"/>
      <c r="ES27" s="68"/>
      <c r="ET27" s="68"/>
      <c r="EU27" s="68"/>
      <c r="EV27" s="68"/>
      <c r="EW27" s="68"/>
      <c r="EX27" s="68"/>
      <c r="EY27" s="68"/>
      <c r="EZ27" s="68"/>
    </row>
    <row r="28" spans="1:156" ht="15" customHeight="1">
      <c r="A28" s="44"/>
      <c r="B28" s="44"/>
      <c r="C28" s="44"/>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c r="AO28" s="44"/>
      <c r="AP28" s="44"/>
      <c r="AQ28" s="44"/>
      <c r="AR28" s="44"/>
      <c r="AS28" s="44"/>
      <c r="AT28" s="44"/>
      <c r="AU28" s="44"/>
      <c r="AV28" s="44"/>
    </row>
    <row r="29" spans="1:156" ht="15" customHeight="1">
      <c r="A29" s="44"/>
      <c r="B29" s="44"/>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row>
    <row r="30" spans="1:156" ht="15" customHeight="1">
      <c r="A30" s="44"/>
      <c r="B30" s="105"/>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c r="AA30" s="105"/>
      <c r="AB30" s="105"/>
      <c r="AC30" s="105"/>
      <c r="AD30" s="105"/>
      <c r="AE30" s="105"/>
      <c r="AF30" s="105"/>
      <c r="AG30" s="105"/>
      <c r="AH30" s="105"/>
      <c r="AI30" s="105"/>
      <c r="AJ30" s="105"/>
      <c r="AK30" s="105"/>
      <c r="AL30" s="105"/>
      <c r="AM30" s="105"/>
      <c r="AN30" s="105"/>
      <c r="AO30" s="105"/>
      <c r="AP30" s="105"/>
      <c r="AQ30" s="105"/>
      <c r="AR30" s="105"/>
      <c r="AS30" s="105"/>
      <c r="AT30" s="105"/>
      <c r="AU30" s="44"/>
      <c r="AV30" s="44"/>
    </row>
    <row r="31" spans="1:156" ht="15" customHeight="1">
      <c r="A31" s="44"/>
      <c r="B31" s="106"/>
      <c r="C31" s="106"/>
      <c r="D31" s="106"/>
      <c r="E31" s="106"/>
      <c r="F31" s="106"/>
      <c r="G31" s="106"/>
      <c r="H31" s="106"/>
      <c r="I31" s="106"/>
      <c r="J31" s="106"/>
      <c r="K31" s="106"/>
      <c r="L31" s="106"/>
      <c r="M31" s="106"/>
      <c r="N31" s="106"/>
      <c r="O31" s="106"/>
      <c r="P31" s="106"/>
      <c r="Q31" s="106"/>
      <c r="R31" s="106"/>
      <c r="S31" s="106"/>
      <c r="T31" s="106"/>
      <c r="U31" s="106"/>
      <c r="V31" s="106"/>
      <c r="W31" s="106"/>
      <c r="X31" s="106"/>
      <c r="Y31" s="106"/>
      <c r="Z31" s="106"/>
      <c r="AA31" s="106"/>
      <c r="AB31" s="106"/>
      <c r="AC31" s="106"/>
      <c r="AD31" s="106"/>
      <c r="AE31" s="106"/>
      <c r="AF31" s="106"/>
      <c r="AG31" s="106"/>
      <c r="AH31" s="106"/>
      <c r="AI31" s="106"/>
      <c r="AJ31" s="106"/>
      <c r="AK31" s="106"/>
      <c r="AL31" s="106"/>
      <c r="AM31" s="106"/>
      <c r="AN31" s="106"/>
      <c r="AO31" s="106"/>
      <c r="AP31" s="106"/>
      <c r="AQ31" s="106"/>
      <c r="AR31" s="106"/>
      <c r="AS31" s="106"/>
      <c r="AT31" s="106"/>
      <c r="AU31" s="106"/>
      <c r="AV31" s="44"/>
    </row>
    <row r="32" spans="1:156" ht="15" customHeight="1">
      <c r="A32" s="44"/>
      <c r="B32" s="106"/>
      <c r="C32" s="106"/>
      <c r="D32" s="106"/>
      <c r="E32" s="106"/>
      <c r="F32" s="106"/>
      <c r="G32" s="106"/>
      <c r="H32" s="106"/>
      <c r="I32" s="106"/>
      <c r="J32" s="106"/>
      <c r="K32" s="106"/>
      <c r="L32" s="106"/>
      <c r="M32" s="106"/>
      <c r="N32" s="106"/>
      <c r="O32" s="106"/>
      <c r="P32" s="106"/>
      <c r="Q32" s="106"/>
      <c r="R32" s="106"/>
      <c r="S32" s="106"/>
      <c r="T32" s="106"/>
      <c r="U32" s="106"/>
      <c r="V32" s="106"/>
      <c r="W32" s="106"/>
      <c r="X32" s="106"/>
      <c r="Y32" s="106"/>
      <c r="Z32" s="106"/>
      <c r="AA32" s="106"/>
      <c r="AB32" s="106"/>
      <c r="AC32" s="106"/>
      <c r="AD32" s="106"/>
      <c r="AE32" s="106"/>
      <c r="AF32" s="106"/>
      <c r="AG32" s="106"/>
      <c r="AH32" s="106"/>
      <c r="AI32" s="106"/>
      <c r="AJ32" s="106"/>
      <c r="AK32" s="106"/>
      <c r="AL32" s="106"/>
      <c r="AM32" s="106"/>
      <c r="AN32" s="106"/>
      <c r="AO32" s="106"/>
      <c r="AP32" s="106"/>
      <c r="AQ32" s="106"/>
      <c r="AR32" s="106"/>
      <c r="AS32" s="106"/>
      <c r="AT32" s="106"/>
      <c r="AU32" s="106"/>
      <c r="AV32" s="44"/>
    </row>
    <row r="33" spans="1:156" ht="15" customHeight="1">
      <c r="A33" s="44"/>
      <c r="B33" s="106"/>
      <c r="C33" s="106"/>
      <c r="D33" s="106"/>
      <c r="E33" s="106"/>
      <c r="F33" s="106"/>
      <c r="G33" s="106"/>
      <c r="H33" s="106"/>
      <c r="I33" s="106"/>
      <c r="J33" s="106"/>
      <c r="K33" s="106"/>
      <c r="L33" s="106"/>
      <c r="M33" s="106"/>
      <c r="N33" s="106"/>
      <c r="O33" s="106"/>
      <c r="P33" s="106"/>
      <c r="Q33" s="106"/>
      <c r="R33" s="106"/>
      <c r="S33" s="106"/>
      <c r="T33" s="106"/>
      <c r="U33" s="106"/>
      <c r="V33" s="106"/>
      <c r="W33" s="106"/>
      <c r="X33" s="106"/>
      <c r="Y33" s="106"/>
      <c r="Z33" s="106"/>
      <c r="AA33" s="106"/>
      <c r="AB33" s="106"/>
      <c r="AC33" s="106"/>
      <c r="AD33" s="106"/>
      <c r="AE33" s="106"/>
      <c r="AF33" s="106"/>
      <c r="AG33" s="106"/>
      <c r="AH33" s="106"/>
      <c r="AI33" s="106"/>
      <c r="AJ33" s="106"/>
      <c r="AK33" s="106"/>
      <c r="AL33" s="106"/>
      <c r="AM33" s="106"/>
      <c r="AN33" s="106"/>
      <c r="AO33" s="106"/>
      <c r="AP33" s="106"/>
      <c r="AQ33" s="106"/>
      <c r="AR33" s="106"/>
      <c r="AS33" s="106"/>
      <c r="AT33" s="106"/>
      <c r="AU33" s="106"/>
      <c r="AV33" s="44"/>
    </row>
    <row r="34" spans="1:156" ht="15" customHeight="1">
      <c r="A34" s="44"/>
      <c r="B34" s="45"/>
      <c r="C34" s="45"/>
      <c r="D34" s="45"/>
      <c r="E34" s="45"/>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c r="AV34" s="44"/>
    </row>
    <row r="35" spans="1:156" ht="15" customHeight="1">
      <c r="A35" s="44"/>
      <c r="B35" s="45"/>
      <c r="C35" s="45"/>
      <c r="D35" s="45"/>
      <c r="E35" s="45"/>
      <c r="F35" s="45"/>
      <c r="G35" s="45"/>
      <c r="H35" s="45"/>
      <c r="I35" s="45"/>
      <c r="J35" s="45"/>
      <c r="K35" s="45"/>
      <c r="L35" s="45"/>
      <c r="M35" s="45"/>
      <c r="N35" s="45"/>
      <c r="O35" s="45"/>
      <c r="P35" s="45"/>
      <c r="Q35" s="45"/>
      <c r="R35" s="45"/>
      <c r="S35" s="45"/>
      <c r="T35" s="45"/>
      <c r="U35" s="45"/>
      <c r="V35" s="45"/>
      <c r="W35" s="45"/>
      <c r="X35" s="45"/>
      <c r="Y35" s="45"/>
      <c r="Z35" s="45"/>
      <c r="AA35" s="45"/>
      <c r="AB35" s="45"/>
      <c r="AC35" s="45"/>
      <c r="AD35" s="45"/>
      <c r="AE35" s="45"/>
      <c r="AF35" s="45"/>
      <c r="AG35" s="45"/>
      <c r="AH35" s="45"/>
      <c r="AI35" s="45"/>
      <c r="AJ35" s="45"/>
      <c r="AK35" s="45"/>
      <c r="AL35" s="45"/>
      <c r="AM35" s="45"/>
      <c r="AN35" s="45"/>
      <c r="AO35" s="45"/>
      <c r="AP35" s="45"/>
      <c r="AQ35" s="45"/>
      <c r="AR35" s="45"/>
      <c r="AS35" s="45"/>
      <c r="AT35" s="45"/>
      <c r="AU35" s="45"/>
      <c r="AV35" s="44"/>
    </row>
    <row r="36" spans="1:156" ht="15" customHeight="1">
      <c r="A36" s="44"/>
      <c r="B36" s="45"/>
      <c r="C36" s="45"/>
      <c r="D36" s="45"/>
      <c r="E36" s="45"/>
      <c r="F36" s="45"/>
      <c r="G36" s="45"/>
      <c r="H36" s="45"/>
      <c r="I36" s="45"/>
      <c r="J36" s="45"/>
      <c r="K36" s="45"/>
      <c r="L36" s="45"/>
      <c r="M36" s="45"/>
      <c r="N36" s="45"/>
      <c r="O36" s="45"/>
      <c r="P36" s="45"/>
      <c r="Q36" s="45"/>
      <c r="R36" s="45"/>
      <c r="S36" s="45"/>
      <c r="T36" s="45"/>
      <c r="U36" s="45"/>
      <c r="V36" s="45"/>
      <c r="W36" s="45"/>
      <c r="X36" s="45"/>
      <c r="Y36" s="45"/>
      <c r="Z36" s="45"/>
      <c r="AA36" s="45"/>
      <c r="AB36" s="45"/>
      <c r="AC36" s="45"/>
      <c r="AD36" s="45"/>
      <c r="AE36" s="45"/>
      <c r="AF36" s="45"/>
      <c r="AG36" s="45"/>
      <c r="AH36" s="45"/>
      <c r="AI36" s="45"/>
      <c r="AJ36" s="45"/>
      <c r="AK36" s="45"/>
      <c r="AL36" s="45"/>
      <c r="AM36" s="45"/>
      <c r="AN36" s="45"/>
      <c r="AO36" s="45"/>
      <c r="AP36" s="45"/>
      <c r="AQ36" s="45"/>
      <c r="AR36" s="45"/>
      <c r="AS36" s="45"/>
      <c r="AT36" s="45"/>
      <c r="AU36" s="45"/>
      <c r="AV36" s="44"/>
    </row>
    <row r="38" spans="1:156" ht="15" customHeight="1">
      <c r="A38" s="44"/>
      <c r="B38" s="104" t="s">
        <v>135</v>
      </c>
      <c r="C38" s="104"/>
      <c r="D38" s="104"/>
      <c r="E38" s="104"/>
      <c r="F38" s="104"/>
      <c r="G38" s="104"/>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04"/>
      <c r="AF38" s="104"/>
      <c r="AG38" s="104"/>
      <c r="AH38" s="104"/>
      <c r="AI38" s="104"/>
      <c r="AJ38" s="104"/>
      <c r="AK38" s="104"/>
      <c r="AL38" s="104"/>
      <c r="AM38" s="104"/>
      <c r="AN38" s="104"/>
      <c r="AO38" s="104"/>
      <c r="AP38" s="104"/>
      <c r="AQ38" s="104"/>
      <c r="AR38" s="104"/>
      <c r="AS38" s="104"/>
      <c r="AT38" s="104"/>
      <c r="AU38" s="104"/>
      <c r="AV38" s="44"/>
    </row>
    <row r="39" spans="1:156" ht="15" customHeight="1">
      <c r="A39" s="44"/>
      <c r="B39" s="104"/>
      <c r="C39" s="104"/>
      <c r="D39" s="104"/>
      <c r="E39" s="104"/>
      <c r="F39" s="104"/>
      <c r="G39" s="104"/>
      <c r="H39" s="104"/>
      <c r="I39" s="104"/>
      <c r="J39" s="104"/>
      <c r="K39" s="104"/>
      <c r="L39" s="104"/>
      <c r="M39" s="104"/>
      <c r="N39" s="104"/>
      <c r="O39" s="104"/>
      <c r="P39" s="104"/>
      <c r="Q39" s="104"/>
      <c r="R39" s="104"/>
      <c r="S39" s="104"/>
      <c r="T39" s="104"/>
      <c r="U39" s="104"/>
      <c r="V39" s="104"/>
      <c r="W39" s="104"/>
      <c r="X39" s="104"/>
      <c r="Y39" s="104"/>
      <c r="Z39" s="104"/>
      <c r="AA39" s="104"/>
      <c r="AB39" s="104"/>
      <c r="AC39" s="104"/>
      <c r="AD39" s="104"/>
      <c r="AE39" s="104"/>
      <c r="AF39" s="104"/>
      <c r="AG39" s="104"/>
      <c r="AH39" s="104"/>
      <c r="AI39" s="104"/>
      <c r="AJ39" s="104"/>
      <c r="AK39" s="104"/>
      <c r="AL39" s="104"/>
      <c r="AM39" s="104"/>
      <c r="AN39" s="104"/>
      <c r="AO39" s="104"/>
      <c r="AP39" s="104"/>
      <c r="AQ39" s="104"/>
      <c r="AR39" s="104"/>
      <c r="AS39" s="104"/>
      <c r="AT39" s="104"/>
      <c r="AU39" s="104"/>
      <c r="AV39" s="44"/>
      <c r="BB39" s="101"/>
      <c r="BC39" s="101"/>
    </row>
    <row r="40" spans="1:156" ht="15" customHeight="1">
      <c r="A40" s="4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c r="AI40" s="74"/>
      <c r="AJ40" s="74"/>
      <c r="AK40" s="74"/>
      <c r="AL40" s="74"/>
      <c r="AM40" s="74"/>
      <c r="AN40" s="74"/>
      <c r="AO40" s="74"/>
      <c r="AP40" s="74"/>
      <c r="AQ40" s="74"/>
      <c r="AR40" s="74"/>
      <c r="AS40" s="74"/>
      <c r="AT40" s="74"/>
      <c r="AU40" s="74"/>
      <c r="AV40" s="44"/>
    </row>
    <row r="41" spans="1:156" ht="15" customHeight="1">
      <c r="A41" s="4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c r="AI41" s="74"/>
      <c r="AJ41" s="74"/>
      <c r="AK41" s="74"/>
      <c r="AL41" s="74"/>
      <c r="AM41" s="74"/>
      <c r="AN41" s="74"/>
      <c r="AO41" s="74"/>
      <c r="AP41" s="74"/>
      <c r="AQ41" s="74"/>
      <c r="AR41" s="74"/>
      <c r="AS41" s="74"/>
      <c r="AT41" s="74"/>
      <c r="AU41" s="74"/>
      <c r="AV41" s="44"/>
    </row>
    <row r="42" spans="1:156" ht="15" customHeight="1">
      <c r="A42" s="4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c r="AI42" s="74"/>
      <c r="AJ42" s="74"/>
      <c r="AK42" s="74"/>
      <c r="AL42" s="74"/>
      <c r="AM42" s="74"/>
      <c r="AN42" s="74"/>
      <c r="AO42" s="74"/>
      <c r="AP42" s="74"/>
      <c r="AQ42" s="74"/>
      <c r="AR42" s="74"/>
      <c r="AS42" s="74"/>
      <c r="AT42" s="74"/>
      <c r="AU42" s="74"/>
      <c r="AV42" s="44"/>
    </row>
    <row r="43" spans="1:156" ht="15" customHeight="1">
      <c r="A43" s="102" t="s">
        <v>136</v>
      </c>
      <c r="B43" s="102"/>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02"/>
      <c r="AB43" s="102"/>
      <c r="AC43" s="102"/>
      <c r="AD43" s="102"/>
      <c r="AE43" s="102"/>
      <c r="AF43" s="102"/>
      <c r="AG43" s="102"/>
      <c r="AH43" s="102"/>
      <c r="AI43" s="102"/>
      <c r="AJ43" s="102"/>
      <c r="AK43" s="102"/>
      <c r="AL43" s="102"/>
      <c r="AM43" s="102"/>
      <c r="AN43" s="102"/>
      <c r="AO43" s="102"/>
      <c r="AP43" s="102"/>
      <c r="AQ43" s="102"/>
      <c r="AR43" s="102"/>
      <c r="AS43" s="102"/>
      <c r="AT43" s="102"/>
      <c r="AU43" s="102"/>
      <c r="AV43" s="102"/>
    </row>
    <row r="44" spans="1:156" ht="15" customHeight="1">
      <c r="A44" s="102"/>
      <c r="B44" s="102"/>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02"/>
      <c r="AB44" s="102"/>
      <c r="AC44" s="102"/>
      <c r="AD44" s="102"/>
      <c r="AE44" s="102"/>
      <c r="AF44" s="102"/>
      <c r="AG44" s="102"/>
      <c r="AH44" s="102"/>
      <c r="AI44" s="102"/>
      <c r="AJ44" s="102"/>
      <c r="AK44" s="102"/>
      <c r="AL44" s="102"/>
      <c r="AM44" s="102"/>
      <c r="AN44" s="102"/>
      <c r="AO44" s="102"/>
      <c r="AP44" s="102"/>
      <c r="AQ44" s="102"/>
      <c r="AR44" s="102"/>
      <c r="AS44" s="102"/>
      <c r="AT44" s="102"/>
      <c r="AU44" s="102"/>
      <c r="AV44" s="102"/>
      <c r="AZ44" s="47"/>
      <c r="BA44" s="47"/>
      <c r="BB44" s="47"/>
      <c r="BC44" s="47"/>
      <c r="BD44" s="47"/>
      <c r="BE44" s="47"/>
      <c r="BF44" s="47"/>
      <c r="BG44" s="47"/>
      <c r="BH44" s="47"/>
      <c r="BI44" s="47"/>
      <c r="BJ44" s="47"/>
      <c r="BK44" s="47"/>
      <c r="BL44" s="47"/>
      <c r="BM44" s="47"/>
      <c r="BN44" s="47"/>
      <c r="BO44" s="47"/>
      <c r="BP44" s="47"/>
      <c r="BQ44" s="47"/>
      <c r="BR44" s="47"/>
      <c r="BS44" s="47"/>
      <c r="BT44" s="47"/>
      <c r="BU44" s="47"/>
      <c r="BV44" s="47"/>
      <c r="BW44" s="47"/>
      <c r="BX44" s="47"/>
      <c r="BY44" s="47"/>
      <c r="BZ44" s="47"/>
      <c r="CA44" s="47"/>
      <c r="CB44" s="47"/>
      <c r="CC44" s="47"/>
      <c r="CD44" s="47"/>
      <c r="CE44" s="47"/>
      <c r="CF44" s="47"/>
      <c r="CG44" s="47"/>
      <c r="CH44" s="47"/>
      <c r="CI44" s="47"/>
      <c r="CJ44" s="47"/>
      <c r="CK44" s="47"/>
      <c r="CL44" s="47"/>
      <c r="CM44" s="47"/>
      <c r="CN44" s="47"/>
      <c r="CO44" s="47"/>
      <c r="CP44" s="47"/>
      <c r="CQ44" s="47"/>
      <c r="CR44" s="47"/>
      <c r="CS44" s="47"/>
      <c r="CT44" s="47"/>
      <c r="CU44" s="47"/>
      <c r="CV44" s="47"/>
      <c r="CW44" s="47"/>
      <c r="CX44" s="47"/>
      <c r="CY44" s="47"/>
      <c r="CZ44" s="47"/>
      <c r="DA44" s="47"/>
      <c r="DB44" s="47"/>
      <c r="DC44" s="47"/>
      <c r="DD44" s="47"/>
      <c r="DE44" s="47"/>
      <c r="DF44" s="47"/>
      <c r="DG44" s="47"/>
      <c r="DH44" s="47"/>
      <c r="DI44" s="47"/>
      <c r="DJ44" s="47"/>
      <c r="DK44" s="47"/>
      <c r="DL44" s="47"/>
      <c r="DM44" s="47"/>
      <c r="DN44" s="47"/>
      <c r="DO44" s="47"/>
      <c r="DP44" s="47"/>
      <c r="DQ44" s="47"/>
      <c r="DR44" s="47"/>
      <c r="DS44" s="47"/>
      <c r="DT44" s="47"/>
      <c r="DU44" s="47"/>
      <c r="DV44" s="47"/>
      <c r="DW44" s="47"/>
      <c r="DX44" s="47"/>
      <c r="DY44" s="47"/>
      <c r="DZ44" s="47"/>
      <c r="EA44" s="47"/>
      <c r="EB44" s="47"/>
      <c r="EC44" s="47"/>
      <c r="ED44" s="47"/>
      <c r="EE44" s="47"/>
      <c r="EF44" s="47"/>
      <c r="EG44" s="47"/>
      <c r="EH44" s="47"/>
      <c r="EI44" s="47"/>
      <c r="EJ44" s="47"/>
      <c r="EK44" s="47"/>
      <c r="EL44" s="47"/>
      <c r="EM44" s="47"/>
      <c r="EN44" s="47"/>
      <c r="EO44" s="47"/>
      <c r="EP44" s="47"/>
      <c r="EQ44" s="47"/>
      <c r="ER44" s="47"/>
      <c r="ES44" s="47"/>
      <c r="ET44" s="47"/>
      <c r="EU44" s="47"/>
      <c r="EV44" s="47"/>
      <c r="EW44" s="47"/>
      <c r="EX44" s="47"/>
      <c r="EY44" s="47"/>
      <c r="EZ44" s="47"/>
    </row>
    <row r="45" spans="1:156" ht="15" customHeight="1">
      <c r="A45" s="44"/>
      <c r="B45" s="44"/>
      <c r="C45" s="44"/>
      <c r="D45" s="44"/>
      <c r="E45" s="44"/>
      <c r="F45" s="44"/>
      <c r="G45" s="44"/>
      <c r="H45" s="44"/>
      <c r="I45" s="44"/>
      <c r="J45" s="44"/>
      <c r="K45" s="44"/>
      <c r="L45" s="44"/>
      <c r="M45" s="44"/>
      <c r="N45" s="44"/>
      <c r="O45" s="44"/>
      <c r="P45" s="44"/>
      <c r="Q45" s="44"/>
      <c r="R45" s="44"/>
      <c r="S45" s="44"/>
      <c r="T45" s="44"/>
      <c r="U45" s="44"/>
      <c r="V45" s="44"/>
      <c r="W45" s="44"/>
      <c r="X45" s="44"/>
      <c r="Y45" s="44"/>
      <c r="Z45" s="44"/>
      <c r="AA45" s="44"/>
      <c r="AB45" s="44"/>
      <c r="AC45" s="44"/>
      <c r="AD45" s="44"/>
      <c r="AE45" s="44"/>
      <c r="AF45" s="44"/>
      <c r="AG45" s="44"/>
      <c r="AH45" s="44"/>
      <c r="AI45" s="44"/>
      <c r="AJ45" s="44"/>
      <c r="AK45" s="44"/>
      <c r="AL45" s="44"/>
      <c r="AM45" s="44"/>
      <c r="AN45" s="44"/>
      <c r="AO45" s="44"/>
      <c r="AP45" s="44"/>
      <c r="AQ45" s="44"/>
      <c r="AR45" s="44"/>
      <c r="AS45" s="44"/>
      <c r="AT45" s="44"/>
      <c r="AU45" s="44"/>
      <c r="AV45" s="44"/>
      <c r="AZ45" s="68"/>
      <c r="BA45" s="68"/>
      <c r="BB45" s="68"/>
      <c r="BC45" s="68"/>
      <c r="BD45" s="68"/>
      <c r="BE45" s="68"/>
      <c r="BF45" s="68"/>
      <c r="BG45" s="68"/>
      <c r="BH45" s="68"/>
      <c r="BI45" s="68"/>
      <c r="BJ45" s="68"/>
      <c r="BK45" s="68"/>
      <c r="BL45" s="68"/>
      <c r="BM45" s="68"/>
      <c r="BN45" s="68"/>
      <c r="BO45" s="68"/>
      <c r="BP45" s="68"/>
      <c r="BQ45" s="68"/>
      <c r="BR45" s="68"/>
      <c r="BS45" s="68"/>
      <c r="BT45" s="68"/>
      <c r="BU45" s="68"/>
      <c r="BV45" s="68"/>
      <c r="BW45" s="68"/>
      <c r="BX45" s="68"/>
      <c r="BY45" s="68"/>
      <c r="BZ45" s="68"/>
      <c r="CA45" s="68"/>
      <c r="CB45" s="68"/>
      <c r="CC45" s="68"/>
      <c r="CD45" s="68"/>
      <c r="CE45" s="68"/>
      <c r="CF45" s="68"/>
      <c r="CG45" s="68"/>
      <c r="CH45" s="68"/>
      <c r="CI45" s="68"/>
      <c r="CJ45" s="68"/>
      <c r="CK45" s="68"/>
      <c r="CL45" s="68"/>
      <c r="CM45" s="68"/>
      <c r="CN45" s="68"/>
      <c r="CO45" s="68"/>
      <c r="CP45" s="68"/>
      <c r="CQ45" s="68"/>
      <c r="CR45" s="68"/>
      <c r="CS45" s="68"/>
      <c r="CT45" s="68"/>
      <c r="CU45" s="68"/>
      <c r="CV45" s="68"/>
      <c r="CW45" s="68"/>
      <c r="CX45" s="68"/>
      <c r="CY45" s="68"/>
      <c r="CZ45" s="68"/>
      <c r="DA45" s="68"/>
      <c r="DB45" s="68"/>
      <c r="DC45" s="68"/>
      <c r="DD45" s="68"/>
      <c r="DE45" s="68"/>
      <c r="DF45" s="68"/>
      <c r="DG45" s="68"/>
      <c r="DH45" s="68"/>
      <c r="DI45" s="68"/>
      <c r="DJ45" s="68"/>
      <c r="DK45" s="68"/>
      <c r="DL45" s="68"/>
      <c r="DM45" s="68"/>
      <c r="DN45" s="68"/>
      <c r="DO45" s="68"/>
      <c r="DP45" s="68"/>
      <c r="DQ45" s="68"/>
      <c r="DR45" s="68"/>
      <c r="DS45" s="68"/>
      <c r="DT45" s="68"/>
      <c r="DU45" s="68"/>
      <c r="DV45" s="68"/>
      <c r="DW45" s="68"/>
      <c r="DX45" s="68"/>
      <c r="DY45" s="68"/>
      <c r="DZ45" s="68"/>
      <c r="EA45" s="68"/>
      <c r="EB45" s="68"/>
      <c r="EC45" s="68"/>
      <c r="ED45" s="68"/>
      <c r="EE45" s="68"/>
      <c r="EF45" s="68"/>
      <c r="EG45" s="68"/>
      <c r="EH45" s="68"/>
      <c r="EI45" s="68"/>
      <c r="EJ45" s="68"/>
      <c r="EK45" s="68"/>
      <c r="EL45" s="68"/>
      <c r="EM45" s="68"/>
      <c r="EN45" s="68"/>
      <c r="EO45" s="68"/>
      <c r="EP45" s="68"/>
      <c r="EQ45" s="68"/>
      <c r="ER45" s="68"/>
      <c r="ES45" s="68"/>
      <c r="ET45" s="68"/>
      <c r="EU45" s="68"/>
      <c r="EV45" s="68"/>
      <c r="EW45" s="68"/>
      <c r="EX45" s="68"/>
      <c r="EY45" s="68"/>
      <c r="EZ45" s="68"/>
    </row>
    <row r="46" spans="1:156" ht="15" customHeight="1">
      <c r="A46" s="80" t="s">
        <v>137</v>
      </c>
      <c r="B46" s="78"/>
      <c r="C46" s="78"/>
      <c r="D46" s="78"/>
      <c r="E46" s="78"/>
      <c r="F46" s="78"/>
      <c r="G46" s="78"/>
      <c r="H46" s="78"/>
      <c r="I46" s="78"/>
      <c r="J46" s="78"/>
      <c r="K46" s="78"/>
      <c r="L46" s="78"/>
      <c r="M46" s="78"/>
      <c r="N46" s="78"/>
      <c r="O46" s="78"/>
      <c r="P46" s="78"/>
      <c r="Q46" s="78"/>
      <c r="R46" s="78"/>
      <c r="S46" s="78"/>
      <c r="T46" s="78"/>
      <c r="U46" s="78"/>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c r="AU46" s="78"/>
      <c r="AV46" s="78"/>
    </row>
    <row r="47" spans="1:156" ht="15" customHeight="1">
      <c r="A47" s="107" t="s">
        <v>138</v>
      </c>
      <c r="B47" s="107"/>
      <c r="C47" s="107"/>
      <c r="D47" s="107"/>
      <c r="E47" s="107"/>
      <c r="F47" s="107"/>
      <c r="G47" s="107"/>
      <c r="H47" s="107"/>
      <c r="I47" s="107"/>
      <c r="J47" s="107"/>
      <c r="K47" s="107"/>
      <c r="L47" s="107"/>
      <c r="M47" s="107"/>
      <c r="N47" s="107"/>
      <c r="O47" s="107"/>
      <c r="P47" s="107"/>
      <c r="Q47" s="107"/>
      <c r="R47" s="107"/>
      <c r="S47" s="107"/>
      <c r="T47" s="107"/>
      <c r="U47" s="107"/>
      <c r="V47" s="107"/>
      <c r="W47" s="107"/>
      <c r="X47" s="107"/>
      <c r="Y47" s="107"/>
      <c r="Z47" s="107"/>
      <c r="AA47" s="107"/>
      <c r="AB47" s="107"/>
      <c r="AC47" s="107"/>
      <c r="AD47" s="107"/>
      <c r="AE47" s="107"/>
      <c r="AF47" s="107"/>
      <c r="AG47" s="107"/>
      <c r="AH47" s="107"/>
      <c r="AI47" s="107"/>
      <c r="AJ47" s="107"/>
      <c r="AK47" s="107"/>
      <c r="AL47" s="107"/>
      <c r="AM47" s="107"/>
      <c r="AN47" s="107"/>
      <c r="AO47" s="107"/>
      <c r="AP47" s="107"/>
      <c r="AQ47" s="107"/>
      <c r="AR47" s="107"/>
      <c r="AS47" s="107"/>
      <c r="AT47" s="107"/>
      <c r="AU47" s="107"/>
      <c r="AV47" s="107"/>
    </row>
    <row r="48" spans="1:156" ht="15" customHeight="1">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107"/>
      <c r="AE48" s="107"/>
      <c r="AF48" s="107"/>
      <c r="AG48" s="107"/>
      <c r="AH48" s="107"/>
      <c r="AI48" s="107"/>
      <c r="AJ48" s="107"/>
      <c r="AK48" s="107"/>
      <c r="AL48" s="107"/>
      <c r="AM48" s="107"/>
      <c r="AN48" s="107"/>
      <c r="AO48" s="107"/>
      <c r="AP48" s="107"/>
      <c r="AQ48" s="107"/>
      <c r="AR48" s="107"/>
      <c r="AS48" s="107"/>
      <c r="AT48" s="107"/>
      <c r="AU48" s="107"/>
      <c r="AV48" s="107"/>
    </row>
    <row r="49" spans="1:156" ht="15" customHeight="1">
      <c r="A49" s="81"/>
      <c r="B49" s="78"/>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c r="AU49" s="78"/>
      <c r="AV49" s="78"/>
    </row>
    <row r="50" spans="1:156" ht="15" customHeight="1">
      <c r="A50" s="80" t="s">
        <v>139</v>
      </c>
      <c r="B50" s="78"/>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c r="AU50" s="78"/>
      <c r="AV50" s="78"/>
    </row>
    <row r="51" spans="1:156" ht="15" customHeight="1">
      <c r="A51" s="107" t="s">
        <v>140</v>
      </c>
      <c r="B51" s="107"/>
      <c r="C51" s="107"/>
      <c r="D51" s="107"/>
      <c r="E51" s="107"/>
      <c r="F51" s="107"/>
      <c r="G51" s="107"/>
      <c r="H51" s="107"/>
      <c r="I51" s="107"/>
      <c r="J51" s="107"/>
      <c r="K51" s="107"/>
      <c r="L51" s="107"/>
      <c r="M51" s="107"/>
      <c r="N51" s="107"/>
      <c r="O51" s="107"/>
      <c r="P51" s="107"/>
      <c r="Q51" s="107"/>
      <c r="R51" s="107"/>
      <c r="S51" s="107"/>
      <c r="T51" s="107"/>
      <c r="U51" s="107"/>
      <c r="V51" s="107"/>
      <c r="W51" s="107"/>
      <c r="X51" s="107"/>
      <c r="Y51" s="107"/>
      <c r="Z51" s="107"/>
      <c r="AA51" s="107"/>
      <c r="AB51" s="107"/>
      <c r="AC51" s="107"/>
      <c r="AD51" s="107"/>
      <c r="AE51" s="107"/>
      <c r="AF51" s="107"/>
      <c r="AG51" s="107"/>
      <c r="AH51" s="107"/>
      <c r="AI51" s="107"/>
      <c r="AJ51" s="107"/>
      <c r="AK51" s="107"/>
      <c r="AL51" s="107"/>
      <c r="AM51" s="107"/>
      <c r="AN51" s="107"/>
      <c r="AO51" s="107"/>
      <c r="AP51" s="107"/>
      <c r="AQ51" s="107"/>
      <c r="AR51" s="107"/>
      <c r="AS51" s="107"/>
      <c r="AT51" s="107"/>
      <c r="AU51" s="107"/>
      <c r="AV51" s="107"/>
    </row>
    <row r="52" spans="1:156" ht="15" customHeight="1">
      <c r="A52" s="107"/>
      <c r="B52" s="107"/>
      <c r="C52" s="107"/>
      <c r="D52" s="107"/>
      <c r="E52" s="107"/>
      <c r="F52" s="107"/>
      <c r="G52" s="107"/>
      <c r="H52" s="107"/>
      <c r="I52" s="107"/>
      <c r="J52" s="107"/>
      <c r="K52" s="107"/>
      <c r="L52" s="107"/>
      <c r="M52" s="107"/>
      <c r="N52" s="107"/>
      <c r="O52" s="107"/>
      <c r="P52" s="107"/>
      <c r="Q52" s="107"/>
      <c r="R52" s="107"/>
      <c r="S52" s="107"/>
      <c r="T52" s="107"/>
      <c r="U52" s="107"/>
      <c r="V52" s="107"/>
      <c r="W52" s="107"/>
      <c r="X52" s="107"/>
      <c r="Y52" s="107"/>
      <c r="Z52" s="107"/>
      <c r="AA52" s="107"/>
      <c r="AB52" s="107"/>
      <c r="AC52" s="107"/>
      <c r="AD52" s="107"/>
      <c r="AE52" s="107"/>
      <c r="AF52" s="107"/>
      <c r="AG52" s="107"/>
      <c r="AH52" s="107"/>
      <c r="AI52" s="107"/>
      <c r="AJ52" s="107"/>
      <c r="AK52" s="107"/>
      <c r="AL52" s="107"/>
      <c r="AM52" s="107"/>
      <c r="AN52" s="107"/>
      <c r="AO52" s="107"/>
      <c r="AP52" s="107"/>
      <c r="AQ52" s="107"/>
      <c r="AR52" s="107"/>
      <c r="AS52" s="107"/>
      <c r="AT52" s="107"/>
      <c r="AU52" s="107"/>
      <c r="AV52" s="107"/>
    </row>
    <row r="53" spans="1:156" ht="15" customHeight="1">
      <c r="A53" s="107"/>
      <c r="B53" s="107"/>
      <c r="C53" s="107"/>
      <c r="D53" s="107"/>
      <c r="E53" s="107"/>
      <c r="F53" s="107"/>
      <c r="G53" s="107"/>
      <c r="H53" s="107"/>
      <c r="I53" s="107"/>
      <c r="J53" s="107"/>
      <c r="K53" s="107"/>
      <c r="L53" s="107"/>
      <c r="M53" s="107"/>
      <c r="N53" s="107"/>
      <c r="O53" s="107"/>
      <c r="P53" s="107"/>
      <c r="Q53" s="107"/>
      <c r="R53" s="107"/>
      <c r="S53" s="107"/>
      <c r="T53" s="107"/>
      <c r="U53" s="107"/>
      <c r="V53" s="107"/>
      <c r="W53" s="107"/>
      <c r="X53" s="107"/>
      <c r="Y53" s="107"/>
      <c r="Z53" s="107"/>
      <c r="AA53" s="107"/>
      <c r="AB53" s="107"/>
      <c r="AC53" s="107"/>
      <c r="AD53" s="107"/>
      <c r="AE53" s="107"/>
      <c r="AF53" s="107"/>
      <c r="AG53" s="107"/>
      <c r="AH53" s="107"/>
      <c r="AI53" s="107"/>
      <c r="AJ53" s="107"/>
      <c r="AK53" s="107"/>
      <c r="AL53" s="107"/>
      <c r="AM53" s="107"/>
      <c r="AN53" s="107"/>
      <c r="AO53" s="107"/>
      <c r="AP53" s="107"/>
      <c r="AQ53" s="107"/>
      <c r="AR53" s="107"/>
      <c r="AS53" s="107"/>
      <c r="AT53" s="107"/>
      <c r="AU53" s="107"/>
      <c r="AV53" s="107"/>
    </row>
    <row r="54" spans="1:156" ht="15" customHeight="1">
      <c r="A54" s="107"/>
      <c r="B54" s="107"/>
      <c r="C54" s="107"/>
      <c r="D54" s="107"/>
      <c r="E54" s="107"/>
      <c r="F54" s="107"/>
      <c r="G54" s="107"/>
      <c r="H54" s="107"/>
      <c r="I54" s="107"/>
      <c r="J54" s="107"/>
      <c r="K54" s="107"/>
      <c r="L54" s="107"/>
      <c r="M54" s="107"/>
      <c r="N54" s="107"/>
      <c r="O54" s="107"/>
      <c r="P54" s="107"/>
      <c r="Q54" s="107"/>
      <c r="R54" s="107"/>
      <c r="S54" s="107"/>
      <c r="T54" s="107"/>
      <c r="U54" s="107"/>
      <c r="V54" s="107"/>
      <c r="W54" s="107"/>
      <c r="X54" s="107"/>
      <c r="Y54" s="107"/>
      <c r="Z54" s="107"/>
      <c r="AA54" s="107"/>
      <c r="AB54" s="107"/>
      <c r="AC54" s="107"/>
      <c r="AD54" s="107"/>
      <c r="AE54" s="107"/>
      <c r="AF54" s="107"/>
      <c r="AG54" s="107"/>
      <c r="AH54" s="107"/>
      <c r="AI54" s="107"/>
      <c r="AJ54" s="107"/>
      <c r="AK54" s="107"/>
      <c r="AL54" s="107"/>
      <c r="AM54" s="107"/>
      <c r="AN54" s="107"/>
      <c r="AO54" s="107"/>
      <c r="AP54" s="107"/>
      <c r="AQ54" s="107"/>
      <c r="AR54" s="107"/>
      <c r="AS54" s="107"/>
      <c r="AT54" s="107"/>
      <c r="AU54" s="107"/>
      <c r="AV54" s="107"/>
      <c r="AZ54" s="47"/>
      <c r="BA54" s="47"/>
      <c r="BB54" s="47"/>
      <c r="BC54" s="47"/>
      <c r="BD54" s="47"/>
      <c r="BE54" s="47"/>
      <c r="BF54" s="47"/>
      <c r="BG54" s="47"/>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c r="CT54" s="47"/>
      <c r="CU54" s="47"/>
      <c r="CV54" s="47"/>
      <c r="CW54" s="47"/>
      <c r="CX54" s="47"/>
      <c r="CY54" s="47"/>
      <c r="CZ54" s="47"/>
      <c r="DA54" s="47"/>
      <c r="DB54" s="47"/>
      <c r="DC54" s="47"/>
      <c r="DD54" s="47"/>
      <c r="DE54" s="47"/>
      <c r="DF54" s="47"/>
      <c r="DG54" s="47"/>
      <c r="DH54" s="47"/>
      <c r="DI54" s="47"/>
      <c r="DJ54" s="47"/>
      <c r="DK54" s="47"/>
      <c r="DL54" s="47"/>
      <c r="DM54" s="47"/>
      <c r="DN54" s="47"/>
      <c r="DO54" s="47"/>
      <c r="DP54" s="47"/>
      <c r="DQ54" s="47"/>
      <c r="DR54" s="47"/>
      <c r="DS54" s="47"/>
      <c r="DT54" s="47"/>
      <c r="DU54" s="47"/>
      <c r="DV54" s="47"/>
      <c r="DW54" s="47"/>
      <c r="DX54" s="47"/>
      <c r="DY54" s="47"/>
      <c r="DZ54" s="47"/>
      <c r="EA54" s="47"/>
      <c r="EB54" s="47"/>
      <c r="EC54" s="47"/>
      <c r="ED54" s="47"/>
      <c r="EE54" s="47"/>
      <c r="EF54" s="47"/>
      <c r="EG54" s="47"/>
      <c r="EH54" s="47"/>
      <c r="EI54" s="47"/>
      <c r="EJ54" s="47"/>
      <c r="EK54" s="47"/>
      <c r="EL54" s="47"/>
      <c r="EM54" s="47"/>
      <c r="EN54" s="47"/>
      <c r="EO54" s="47"/>
      <c r="EP54" s="47"/>
      <c r="EQ54" s="47"/>
      <c r="ER54" s="47"/>
      <c r="ES54" s="47"/>
      <c r="ET54" s="47"/>
      <c r="EU54" s="47"/>
      <c r="EV54" s="47"/>
      <c r="EW54" s="47"/>
      <c r="EX54" s="47"/>
      <c r="EY54" s="47"/>
      <c r="EZ54" s="47"/>
    </row>
    <row r="55" spans="1:156" ht="15" customHeight="1">
      <c r="A55" s="82"/>
      <c r="B55" s="82"/>
      <c r="C55" s="82"/>
      <c r="D55" s="82"/>
      <c r="E55" s="82"/>
      <c r="F55" s="82"/>
      <c r="G55" s="82"/>
      <c r="H55" s="82"/>
      <c r="I55" s="82"/>
      <c r="J55" s="82"/>
      <c r="K55" s="82"/>
      <c r="L55" s="82"/>
      <c r="M55" s="82"/>
      <c r="N55" s="82"/>
      <c r="O55" s="82"/>
      <c r="P55" s="82"/>
      <c r="Q55" s="82"/>
      <c r="R55" s="82"/>
      <c r="S55" s="82"/>
      <c r="T55" s="82"/>
      <c r="U55" s="82"/>
      <c r="V55" s="82"/>
      <c r="W55" s="82"/>
      <c r="X55" s="82"/>
      <c r="Y55" s="82"/>
      <c r="Z55" s="82"/>
      <c r="AA55" s="82"/>
      <c r="AB55" s="82"/>
      <c r="AC55" s="82"/>
      <c r="AD55" s="82"/>
      <c r="AE55" s="82"/>
      <c r="AF55" s="82"/>
      <c r="AG55" s="82"/>
      <c r="AH55" s="82"/>
      <c r="AI55" s="82"/>
      <c r="AJ55" s="82"/>
      <c r="AK55" s="82"/>
      <c r="AL55" s="82"/>
      <c r="AM55" s="82"/>
      <c r="AN55" s="82"/>
      <c r="AO55" s="82"/>
      <c r="AP55" s="82"/>
      <c r="AQ55" s="82"/>
      <c r="AR55" s="82"/>
      <c r="AS55" s="82"/>
      <c r="AT55" s="82"/>
      <c r="AU55" s="82"/>
      <c r="AV55" s="82"/>
      <c r="AY55" s="69"/>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row>
    <row r="56" spans="1:156" ht="15" customHeight="1">
      <c r="A56" s="44"/>
      <c r="B56" s="44"/>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Y56" s="69"/>
      <c r="AZ56" s="68"/>
      <c r="BA56" s="68"/>
      <c r="BB56" s="68"/>
      <c r="BC56" s="68"/>
      <c r="BD56" s="68"/>
      <c r="BE56" s="68"/>
      <c r="BF56" s="68"/>
      <c r="BG56" s="68"/>
      <c r="BH56" s="68"/>
      <c r="BI56" s="68"/>
      <c r="BJ56" s="68"/>
      <c r="BK56" s="68"/>
      <c r="BL56" s="68"/>
      <c r="BM56" s="68"/>
      <c r="BN56" s="68"/>
      <c r="BO56" s="68"/>
      <c r="BP56" s="68"/>
      <c r="BQ56" s="68"/>
      <c r="BR56" s="68"/>
      <c r="BS56" s="68"/>
      <c r="BT56" s="68"/>
      <c r="BU56" s="68"/>
      <c r="BV56" s="68"/>
      <c r="BW56" s="68"/>
      <c r="BX56" s="68"/>
      <c r="BY56" s="68"/>
      <c r="BZ56" s="68"/>
      <c r="CA56" s="68"/>
      <c r="CB56" s="68"/>
      <c r="CC56" s="68"/>
      <c r="CD56" s="68"/>
      <c r="CE56" s="68"/>
      <c r="CF56" s="68"/>
      <c r="CG56" s="68"/>
      <c r="CH56" s="68"/>
      <c r="CI56" s="68"/>
      <c r="CJ56" s="68"/>
      <c r="CK56" s="68"/>
      <c r="CL56" s="68"/>
      <c r="CM56" s="68"/>
      <c r="CN56" s="68"/>
      <c r="CO56" s="68"/>
      <c r="CP56" s="68"/>
      <c r="CQ56" s="68"/>
      <c r="CR56" s="68"/>
      <c r="CS56" s="68"/>
      <c r="CT56" s="68"/>
      <c r="CU56" s="68"/>
      <c r="CV56" s="68"/>
      <c r="CW56" s="68"/>
      <c r="CX56" s="68"/>
      <c r="CY56" s="68"/>
      <c r="CZ56" s="68"/>
      <c r="DA56" s="68"/>
      <c r="DB56" s="68"/>
      <c r="DC56" s="68"/>
      <c r="DD56" s="68"/>
      <c r="DE56" s="68"/>
      <c r="DF56" s="68"/>
      <c r="DG56" s="68"/>
      <c r="DH56" s="68"/>
      <c r="DI56" s="68"/>
      <c r="DJ56" s="68"/>
      <c r="DK56" s="68"/>
      <c r="DL56" s="68"/>
      <c r="DM56" s="68"/>
      <c r="DN56" s="68"/>
      <c r="DO56" s="68"/>
      <c r="DP56" s="68"/>
      <c r="DQ56" s="68"/>
      <c r="DR56" s="68"/>
      <c r="DS56" s="68"/>
      <c r="DT56" s="68"/>
      <c r="DU56" s="68"/>
      <c r="DV56" s="68"/>
      <c r="DW56" s="68"/>
      <c r="DX56" s="68"/>
      <c r="DY56" s="68"/>
      <c r="DZ56" s="68"/>
      <c r="EA56" s="68"/>
      <c r="EB56" s="68"/>
      <c r="EC56" s="68"/>
      <c r="ED56" s="68"/>
      <c r="EE56" s="68"/>
      <c r="EF56" s="68"/>
      <c r="EG56" s="68"/>
      <c r="EH56" s="68"/>
      <c r="EI56" s="68"/>
      <c r="EJ56" s="68"/>
      <c r="EK56" s="68"/>
      <c r="EL56" s="68"/>
      <c r="EM56" s="68"/>
      <c r="EN56" s="68"/>
      <c r="EO56" s="68"/>
      <c r="EP56" s="68"/>
      <c r="EQ56" s="68"/>
      <c r="ER56" s="68"/>
      <c r="ES56" s="68"/>
      <c r="ET56" s="68"/>
      <c r="EU56" s="68"/>
      <c r="EV56" s="68"/>
      <c r="EW56" s="68"/>
      <c r="EX56" s="68"/>
      <c r="EY56" s="68"/>
      <c r="EZ56" s="68"/>
    </row>
    <row r="57" spans="1:156" ht="15" customHeight="1">
      <c r="A57" s="102"/>
      <c r="B57" s="102"/>
      <c r="C57" s="102"/>
      <c r="D57" s="102"/>
      <c r="E57" s="102"/>
      <c r="F57" s="102"/>
      <c r="G57" s="102"/>
      <c r="H57" s="102"/>
      <c r="I57" s="102"/>
      <c r="J57" s="102"/>
      <c r="K57" s="102"/>
      <c r="L57" s="102"/>
      <c r="M57" s="102"/>
      <c r="N57" s="102"/>
      <c r="O57" s="102"/>
      <c r="P57" s="102"/>
      <c r="Q57" s="102"/>
      <c r="R57" s="102"/>
      <c r="S57" s="102"/>
      <c r="T57" s="102"/>
      <c r="U57" s="102"/>
      <c r="V57" s="102"/>
      <c r="W57" s="102"/>
      <c r="X57" s="102"/>
      <c r="Y57" s="102"/>
      <c r="Z57" s="102"/>
      <c r="AA57" s="102"/>
      <c r="AB57" s="102"/>
      <c r="AC57" s="102"/>
      <c r="AD57" s="102"/>
      <c r="AE57" s="102"/>
      <c r="AF57" s="102"/>
      <c r="AG57" s="102"/>
      <c r="AH57" s="102"/>
      <c r="AI57" s="102"/>
      <c r="AJ57" s="102"/>
      <c r="AK57" s="102"/>
      <c r="AL57" s="102"/>
      <c r="AM57" s="102"/>
      <c r="AN57" s="102"/>
      <c r="AO57" s="102"/>
      <c r="AP57" s="102"/>
      <c r="AQ57" s="102"/>
      <c r="AR57" s="102"/>
      <c r="AS57" s="102"/>
      <c r="AT57" s="102"/>
      <c r="AU57" s="102"/>
      <c r="AV57" s="102"/>
      <c r="AY57" s="69"/>
      <c r="AZ57" s="68"/>
      <c r="BA57" s="68"/>
      <c r="BB57" s="68"/>
      <c r="BC57" s="68"/>
      <c r="BD57" s="68"/>
      <c r="BE57" s="68"/>
      <c r="BF57" s="68"/>
      <c r="BG57" s="68"/>
      <c r="BH57" s="68"/>
      <c r="BI57" s="68"/>
      <c r="BJ57" s="68"/>
      <c r="BK57" s="68"/>
      <c r="BL57" s="68"/>
      <c r="BM57" s="68"/>
      <c r="BN57" s="68"/>
      <c r="BO57" s="68"/>
      <c r="BP57" s="68"/>
      <c r="BQ57" s="68"/>
      <c r="BR57" s="68"/>
      <c r="BS57" s="68"/>
      <c r="BT57" s="68"/>
      <c r="BU57" s="68"/>
      <c r="BV57" s="68"/>
      <c r="BW57" s="68"/>
      <c r="BX57" s="68"/>
      <c r="BY57" s="68"/>
      <c r="BZ57" s="68"/>
      <c r="CA57" s="68"/>
      <c r="CB57" s="68"/>
      <c r="CC57" s="68"/>
      <c r="CD57" s="68"/>
      <c r="CE57" s="68"/>
      <c r="CF57" s="68"/>
      <c r="CG57" s="68"/>
      <c r="CH57" s="68"/>
      <c r="CI57" s="68"/>
      <c r="CJ57" s="68"/>
      <c r="CK57" s="68"/>
      <c r="CL57" s="68"/>
      <c r="CM57" s="68"/>
      <c r="CN57" s="68"/>
      <c r="CO57" s="68"/>
      <c r="CP57" s="68"/>
      <c r="CQ57" s="68"/>
      <c r="CR57" s="68"/>
      <c r="CS57" s="68"/>
      <c r="CT57" s="68"/>
      <c r="CU57" s="68"/>
      <c r="CV57" s="68"/>
      <c r="CW57" s="68"/>
      <c r="CX57" s="68"/>
      <c r="CY57" s="68"/>
      <c r="CZ57" s="68"/>
      <c r="DA57" s="68"/>
      <c r="DB57" s="68"/>
      <c r="DC57" s="68"/>
      <c r="DD57" s="68"/>
      <c r="DE57" s="68"/>
      <c r="DF57" s="68"/>
      <c r="DG57" s="68"/>
      <c r="DH57" s="68"/>
      <c r="DI57" s="68"/>
      <c r="DJ57" s="68"/>
      <c r="DK57" s="68"/>
      <c r="DL57" s="68"/>
      <c r="DM57" s="68"/>
      <c r="DN57" s="68"/>
      <c r="DO57" s="68"/>
      <c r="DP57" s="68"/>
      <c r="DQ57" s="68"/>
      <c r="DR57" s="68"/>
      <c r="DS57" s="68"/>
      <c r="DT57" s="68"/>
      <c r="DU57" s="68"/>
      <c r="DV57" s="68"/>
      <c r="DW57" s="68"/>
      <c r="DX57" s="68"/>
      <c r="DY57" s="68"/>
      <c r="DZ57" s="68"/>
      <c r="EA57" s="68"/>
      <c r="EB57" s="68"/>
      <c r="EC57" s="68"/>
      <c r="ED57" s="68"/>
      <c r="EE57" s="68"/>
      <c r="EF57" s="68"/>
      <c r="EG57" s="68"/>
      <c r="EH57" s="68"/>
      <c r="EI57" s="68"/>
      <c r="EJ57" s="68"/>
      <c r="EK57" s="68"/>
      <c r="EL57" s="68"/>
      <c r="EM57" s="68"/>
      <c r="EN57" s="68"/>
      <c r="EO57" s="68"/>
      <c r="EP57" s="68"/>
      <c r="EQ57" s="68"/>
      <c r="ER57" s="68"/>
      <c r="ES57" s="68"/>
      <c r="ET57" s="68"/>
      <c r="EU57" s="68"/>
      <c r="EV57" s="68"/>
      <c r="EW57" s="68"/>
      <c r="EX57" s="68"/>
      <c r="EY57" s="68"/>
      <c r="EZ57" s="68"/>
    </row>
    <row r="58" spans="1:156" ht="15" customHeight="1">
      <c r="A58" s="102"/>
      <c r="B58" s="102"/>
      <c r="C58" s="102"/>
      <c r="D58" s="102"/>
      <c r="E58" s="102"/>
      <c r="F58" s="102"/>
      <c r="G58" s="102"/>
      <c r="H58" s="102"/>
      <c r="I58" s="102"/>
      <c r="J58" s="102"/>
      <c r="K58" s="102"/>
      <c r="L58" s="102"/>
      <c r="M58" s="102"/>
      <c r="N58" s="102"/>
      <c r="O58" s="102"/>
      <c r="P58" s="102"/>
      <c r="Q58" s="102"/>
      <c r="R58" s="102"/>
      <c r="S58" s="102"/>
      <c r="T58" s="102"/>
      <c r="U58" s="102"/>
      <c r="V58" s="102"/>
      <c r="W58" s="102"/>
      <c r="X58" s="102"/>
      <c r="Y58" s="102"/>
      <c r="Z58" s="102"/>
      <c r="AA58" s="102"/>
      <c r="AB58" s="102"/>
      <c r="AC58" s="102"/>
      <c r="AD58" s="102"/>
      <c r="AE58" s="102"/>
      <c r="AF58" s="102"/>
      <c r="AG58" s="102"/>
      <c r="AH58" s="102"/>
      <c r="AI58" s="102"/>
      <c r="AJ58" s="102"/>
      <c r="AK58" s="102"/>
      <c r="AL58" s="102"/>
      <c r="AM58" s="102"/>
      <c r="AN58" s="102"/>
      <c r="AO58" s="102"/>
      <c r="AP58" s="102"/>
      <c r="AQ58" s="102"/>
      <c r="AR58" s="102"/>
      <c r="AS58" s="102"/>
      <c r="AT58" s="102"/>
      <c r="AU58" s="102"/>
      <c r="AV58" s="102"/>
      <c r="AY58" s="69"/>
      <c r="AZ58" s="68"/>
      <c r="BA58" s="68"/>
      <c r="BB58" s="68"/>
      <c r="BC58" s="68"/>
      <c r="BD58" s="68"/>
      <c r="BE58" s="68"/>
      <c r="BF58" s="68"/>
      <c r="BG58" s="68"/>
      <c r="BH58" s="68"/>
      <c r="BI58" s="68"/>
      <c r="BJ58" s="68"/>
      <c r="BK58" s="68"/>
      <c r="BL58" s="68"/>
      <c r="BM58" s="68"/>
      <c r="BN58" s="68"/>
      <c r="BO58" s="68"/>
      <c r="BP58" s="68"/>
      <c r="BQ58" s="68"/>
      <c r="BR58" s="68"/>
      <c r="BS58" s="68"/>
      <c r="BT58" s="68"/>
      <c r="BU58" s="68"/>
      <c r="BV58" s="68"/>
      <c r="BW58" s="68"/>
      <c r="BX58" s="68"/>
      <c r="BY58" s="68"/>
      <c r="BZ58" s="68"/>
      <c r="CA58" s="68"/>
      <c r="CB58" s="68"/>
      <c r="CC58" s="68"/>
      <c r="CD58" s="68"/>
      <c r="CE58" s="68"/>
      <c r="CF58" s="68"/>
      <c r="CG58" s="68"/>
      <c r="CH58" s="68"/>
      <c r="CI58" s="68"/>
      <c r="CJ58" s="68"/>
      <c r="CK58" s="68"/>
      <c r="CL58" s="68"/>
      <c r="CM58" s="68"/>
      <c r="CN58" s="68"/>
      <c r="CO58" s="68"/>
      <c r="CP58" s="68"/>
      <c r="CQ58" s="68"/>
      <c r="CR58" s="68"/>
      <c r="CS58" s="68"/>
      <c r="CT58" s="68"/>
      <c r="CU58" s="68"/>
      <c r="CV58" s="68"/>
      <c r="CW58" s="68"/>
      <c r="CX58" s="68"/>
      <c r="CY58" s="68"/>
      <c r="CZ58" s="68"/>
      <c r="DA58" s="68"/>
      <c r="DB58" s="68"/>
      <c r="DC58" s="68"/>
      <c r="DD58" s="68"/>
      <c r="DE58" s="68"/>
      <c r="DF58" s="68"/>
      <c r="DG58" s="68"/>
      <c r="DH58" s="68"/>
      <c r="DI58" s="68"/>
      <c r="DJ58" s="68"/>
      <c r="DK58" s="68"/>
      <c r="DL58" s="68"/>
      <c r="DM58" s="68"/>
      <c r="DN58" s="68"/>
      <c r="DO58" s="68"/>
      <c r="DP58" s="68"/>
      <c r="DQ58" s="68"/>
      <c r="DR58" s="68"/>
      <c r="DS58" s="68"/>
      <c r="DT58" s="68"/>
      <c r="DU58" s="68"/>
      <c r="DV58" s="68"/>
      <c r="DW58" s="68"/>
      <c r="DX58" s="68"/>
      <c r="DY58" s="68"/>
      <c r="DZ58" s="68"/>
      <c r="EA58" s="68"/>
      <c r="EB58" s="68"/>
      <c r="EC58" s="68"/>
      <c r="ED58" s="68"/>
      <c r="EE58" s="68"/>
      <c r="EF58" s="68"/>
      <c r="EG58" s="68"/>
      <c r="EH58" s="68"/>
      <c r="EI58" s="68"/>
      <c r="EJ58" s="68"/>
      <c r="EK58" s="68"/>
      <c r="EL58" s="68"/>
      <c r="EM58" s="68"/>
      <c r="EN58" s="68"/>
      <c r="EO58" s="68"/>
      <c r="EP58" s="68"/>
      <c r="EQ58" s="68"/>
      <c r="ER58" s="68"/>
      <c r="ES58" s="68"/>
      <c r="ET58" s="68"/>
      <c r="EU58" s="68"/>
      <c r="EV58" s="68"/>
      <c r="EW58" s="68"/>
      <c r="EX58" s="68"/>
      <c r="EY58" s="68"/>
      <c r="EZ58" s="68"/>
    </row>
    <row r="59" spans="1:156" ht="15" customHeight="1">
      <c r="A59" s="44"/>
      <c r="B59" s="44"/>
      <c r="C59" s="44"/>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4"/>
      <c r="AG59" s="44"/>
      <c r="AH59" s="44"/>
      <c r="AI59" s="44"/>
      <c r="AJ59" s="44"/>
      <c r="AK59" s="44"/>
      <c r="AL59" s="44"/>
      <c r="AM59" s="44"/>
      <c r="AN59" s="44"/>
      <c r="AO59" s="44"/>
      <c r="AP59" s="44"/>
      <c r="AQ59" s="44"/>
      <c r="AR59" s="44"/>
      <c r="AS59" s="44"/>
      <c r="AT59" s="44"/>
      <c r="AU59" s="44"/>
      <c r="AV59" s="44"/>
      <c r="AY59" s="69"/>
      <c r="AZ59" s="68"/>
      <c r="BA59" s="68"/>
      <c r="BB59" s="68"/>
      <c r="BC59" s="68"/>
      <c r="BD59" s="68"/>
      <c r="BE59" s="68"/>
      <c r="BF59" s="68"/>
      <c r="BG59" s="68"/>
      <c r="BH59" s="68"/>
      <c r="BI59" s="68"/>
      <c r="BJ59" s="68"/>
      <c r="BK59" s="68"/>
      <c r="BL59" s="68"/>
      <c r="BM59" s="68"/>
      <c r="BN59" s="68"/>
      <c r="BO59" s="68"/>
      <c r="BP59" s="68"/>
      <c r="BQ59" s="68"/>
      <c r="BR59" s="68"/>
      <c r="BS59" s="68"/>
      <c r="BT59" s="68"/>
      <c r="BU59" s="68"/>
      <c r="BV59" s="68"/>
      <c r="BW59" s="68"/>
      <c r="BX59" s="68"/>
      <c r="BY59" s="68"/>
      <c r="BZ59" s="68"/>
      <c r="CA59" s="68"/>
      <c r="CB59" s="68"/>
      <c r="CC59" s="68"/>
      <c r="CD59" s="68"/>
      <c r="CE59" s="68"/>
      <c r="CF59" s="68"/>
      <c r="CG59" s="68"/>
      <c r="CH59" s="68"/>
      <c r="CI59" s="68"/>
      <c r="CJ59" s="68"/>
      <c r="CK59" s="68"/>
      <c r="CL59" s="68"/>
      <c r="CM59" s="68"/>
      <c r="CN59" s="68"/>
      <c r="CO59" s="68"/>
      <c r="CP59" s="68"/>
      <c r="CQ59" s="68"/>
      <c r="CR59" s="68"/>
      <c r="CS59" s="68"/>
      <c r="CT59" s="68"/>
      <c r="CU59" s="68"/>
      <c r="CV59" s="68"/>
      <c r="CW59" s="68"/>
      <c r="CX59" s="68"/>
      <c r="CY59" s="68"/>
      <c r="CZ59" s="68"/>
      <c r="DA59" s="68"/>
      <c r="DB59" s="68"/>
      <c r="DC59" s="68"/>
      <c r="DD59" s="68"/>
      <c r="DE59" s="68"/>
      <c r="DF59" s="68"/>
      <c r="DG59" s="68"/>
      <c r="DH59" s="68"/>
      <c r="DI59" s="68"/>
      <c r="DJ59" s="68"/>
      <c r="DK59" s="68"/>
      <c r="DL59" s="68"/>
      <c r="DM59" s="68"/>
      <c r="DN59" s="68"/>
      <c r="DO59" s="68"/>
      <c r="DP59" s="68"/>
      <c r="DQ59" s="68"/>
      <c r="DR59" s="68"/>
      <c r="DS59" s="68"/>
      <c r="DT59" s="68"/>
      <c r="DU59" s="68"/>
      <c r="DV59" s="68"/>
      <c r="DW59" s="68"/>
      <c r="DX59" s="68"/>
      <c r="DY59" s="68"/>
      <c r="DZ59" s="68"/>
      <c r="EA59" s="68"/>
      <c r="EB59" s="68"/>
      <c r="EC59" s="68"/>
      <c r="ED59" s="68"/>
      <c r="EE59" s="68"/>
      <c r="EF59" s="68"/>
      <c r="EG59" s="68"/>
      <c r="EH59" s="68"/>
      <c r="EI59" s="68"/>
      <c r="EJ59" s="68"/>
      <c r="EK59" s="68"/>
      <c r="EL59" s="68"/>
      <c r="EM59" s="68"/>
      <c r="EN59" s="68"/>
      <c r="EO59" s="68"/>
      <c r="EP59" s="68"/>
      <c r="EQ59" s="68"/>
      <c r="ER59" s="68"/>
      <c r="ES59" s="68"/>
      <c r="ET59" s="68"/>
      <c r="EU59" s="68"/>
      <c r="EV59" s="68"/>
      <c r="EW59" s="68"/>
      <c r="EX59" s="68"/>
      <c r="EY59" s="68"/>
      <c r="EZ59" s="68"/>
    </row>
    <row r="60" spans="1:156" ht="15" customHeight="1">
      <c r="A60" s="80"/>
      <c r="B60" s="78"/>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Y60" s="69"/>
      <c r="AZ60" s="68"/>
      <c r="BA60" s="68"/>
      <c r="BB60" s="68"/>
      <c r="BC60" s="68"/>
      <c r="BD60" s="68"/>
      <c r="BE60" s="68"/>
      <c r="BF60" s="68"/>
      <c r="BG60" s="68"/>
      <c r="BH60" s="68"/>
      <c r="BI60" s="68"/>
      <c r="BJ60" s="68"/>
      <c r="BK60" s="68"/>
      <c r="BL60" s="68"/>
      <c r="BM60" s="68"/>
      <c r="BN60" s="68"/>
      <c r="BO60" s="68"/>
      <c r="BP60" s="68"/>
      <c r="BQ60" s="68"/>
      <c r="BR60" s="68"/>
      <c r="BS60" s="68"/>
      <c r="BT60" s="68"/>
      <c r="BU60" s="68"/>
      <c r="BV60" s="68"/>
      <c r="BW60" s="68"/>
      <c r="BX60" s="68"/>
      <c r="BY60" s="68"/>
      <c r="BZ60" s="68"/>
      <c r="CA60" s="68"/>
      <c r="CB60" s="68"/>
      <c r="CC60" s="68"/>
      <c r="CD60" s="68"/>
      <c r="CE60" s="68"/>
      <c r="CF60" s="68"/>
      <c r="CG60" s="68"/>
      <c r="CH60" s="68"/>
      <c r="CI60" s="68"/>
      <c r="CJ60" s="68"/>
      <c r="CK60" s="68"/>
      <c r="CL60" s="68"/>
      <c r="CM60" s="68"/>
      <c r="CN60" s="68"/>
      <c r="CO60" s="68"/>
      <c r="CP60" s="68"/>
      <c r="CQ60" s="68"/>
      <c r="CR60" s="68"/>
      <c r="CS60" s="68"/>
      <c r="CT60" s="68"/>
      <c r="CU60" s="68"/>
      <c r="CV60" s="68"/>
      <c r="CW60" s="68"/>
      <c r="CX60" s="68"/>
      <c r="CY60" s="68"/>
      <c r="CZ60" s="68"/>
      <c r="DA60" s="68"/>
      <c r="DB60" s="68"/>
      <c r="DC60" s="68"/>
      <c r="DD60" s="68"/>
      <c r="DE60" s="68"/>
      <c r="DF60" s="68"/>
      <c r="DG60" s="68"/>
      <c r="DH60" s="68"/>
      <c r="DI60" s="68"/>
      <c r="DJ60" s="68"/>
      <c r="DK60" s="68"/>
      <c r="DL60" s="68"/>
      <c r="DM60" s="68"/>
      <c r="DN60" s="68"/>
      <c r="DO60" s="68"/>
      <c r="DP60" s="68"/>
      <c r="DQ60" s="68"/>
      <c r="DR60" s="68"/>
      <c r="DS60" s="68"/>
      <c r="DT60" s="68"/>
      <c r="DU60" s="68"/>
      <c r="DV60" s="68"/>
      <c r="DW60" s="68"/>
      <c r="DX60" s="68"/>
      <c r="DY60" s="68"/>
      <c r="DZ60" s="68"/>
      <c r="EA60" s="68"/>
      <c r="EB60" s="68"/>
      <c r="EC60" s="68"/>
      <c r="ED60" s="68"/>
      <c r="EE60" s="68"/>
      <c r="EF60" s="68"/>
      <c r="EG60" s="68"/>
      <c r="EH60" s="68"/>
      <c r="EI60" s="68"/>
      <c r="EJ60" s="68"/>
      <c r="EK60" s="68"/>
      <c r="EL60" s="68"/>
      <c r="EM60" s="68"/>
      <c r="EN60" s="68"/>
      <c r="EO60" s="68"/>
      <c r="EP60" s="68"/>
      <c r="EQ60" s="68"/>
      <c r="ER60" s="68"/>
      <c r="ES60" s="68"/>
      <c r="ET60" s="68"/>
      <c r="EU60" s="68"/>
      <c r="EV60" s="68"/>
      <c r="EW60" s="68"/>
      <c r="EX60" s="68"/>
      <c r="EY60" s="68"/>
      <c r="EZ60" s="68"/>
    </row>
    <row r="61" spans="1:156" ht="15" customHeight="1">
      <c r="A61" s="107"/>
      <c r="B61" s="107"/>
      <c r="C61" s="107"/>
      <c r="D61" s="107"/>
      <c r="E61" s="107"/>
      <c r="F61" s="107"/>
      <c r="G61" s="107"/>
      <c r="H61" s="107"/>
      <c r="I61" s="107"/>
      <c r="J61" s="107"/>
      <c r="K61" s="107"/>
      <c r="L61" s="107"/>
      <c r="M61" s="107"/>
      <c r="N61" s="107"/>
      <c r="O61" s="107"/>
      <c r="P61" s="107"/>
      <c r="Q61" s="107"/>
      <c r="R61" s="107"/>
      <c r="S61" s="107"/>
      <c r="T61" s="107"/>
      <c r="U61" s="107"/>
      <c r="V61" s="107"/>
      <c r="W61" s="107"/>
      <c r="X61" s="107"/>
      <c r="Y61" s="107"/>
      <c r="Z61" s="107"/>
      <c r="AA61" s="107"/>
      <c r="AB61" s="107"/>
      <c r="AC61" s="107"/>
      <c r="AD61" s="107"/>
      <c r="AE61" s="107"/>
      <c r="AF61" s="107"/>
      <c r="AG61" s="107"/>
      <c r="AH61" s="107"/>
      <c r="AI61" s="107"/>
      <c r="AJ61" s="107"/>
      <c r="AK61" s="107"/>
      <c r="AL61" s="107"/>
      <c r="AM61" s="107"/>
      <c r="AN61" s="107"/>
      <c r="AO61" s="107"/>
      <c r="AP61" s="107"/>
      <c r="AQ61" s="107"/>
      <c r="AR61" s="107"/>
      <c r="AS61" s="107"/>
      <c r="AT61" s="107"/>
      <c r="AU61" s="107"/>
      <c r="AV61" s="107"/>
      <c r="AY61" s="69"/>
      <c r="AZ61" s="68"/>
      <c r="BA61" s="68"/>
      <c r="BB61" s="68"/>
      <c r="BC61" s="68"/>
      <c r="BD61" s="68"/>
      <c r="BE61" s="68"/>
      <c r="BF61" s="68"/>
      <c r="BG61" s="68"/>
      <c r="BH61" s="68"/>
      <c r="BI61" s="68"/>
      <c r="BJ61" s="68"/>
      <c r="BK61" s="68"/>
      <c r="BL61" s="68"/>
      <c r="BM61" s="68"/>
      <c r="BN61" s="68"/>
      <c r="BO61" s="68"/>
      <c r="BP61" s="68"/>
      <c r="BQ61" s="68"/>
      <c r="BR61" s="68"/>
      <c r="BS61" s="68"/>
      <c r="BT61" s="68"/>
      <c r="BU61" s="68"/>
      <c r="BV61" s="68"/>
      <c r="BW61" s="68"/>
      <c r="BX61" s="68"/>
      <c r="BY61" s="68"/>
      <c r="BZ61" s="68"/>
      <c r="CA61" s="68"/>
      <c r="CB61" s="68"/>
      <c r="CC61" s="68"/>
      <c r="CD61" s="68"/>
      <c r="CE61" s="68"/>
      <c r="CF61" s="68"/>
      <c r="CG61" s="68"/>
      <c r="CH61" s="68"/>
      <c r="CI61" s="68"/>
      <c r="CJ61" s="68"/>
      <c r="CK61" s="68"/>
      <c r="CL61" s="68"/>
      <c r="CM61" s="68"/>
      <c r="CN61" s="68"/>
      <c r="CO61" s="68"/>
      <c r="CP61" s="68"/>
      <c r="CQ61" s="68"/>
      <c r="CR61" s="68"/>
      <c r="CS61" s="68"/>
      <c r="CT61" s="68"/>
      <c r="CU61" s="68"/>
      <c r="CV61" s="68"/>
      <c r="CW61" s="68"/>
      <c r="CX61" s="68"/>
      <c r="CY61" s="68"/>
      <c r="CZ61" s="68"/>
      <c r="DA61" s="68"/>
      <c r="DB61" s="68"/>
      <c r="DC61" s="68"/>
      <c r="DD61" s="68"/>
      <c r="DE61" s="68"/>
      <c r="DF61" s="68"/>
      <c r="DG61" s="68"/>
      <c r="DH61" s="68"/>
      <c r="DI61" s="68"/>
      <c r="DJ61" s="68"/>
      <c r="DK61" s="68"/>
      <c r="DL61" s="68"/>
      <c r="DM61" s="68"/>
      <c r="DN61" s="68"/>
      <c r="DO61" s="68"/>
      <c r="DP61" s="68"/>
      <c r="DQ61" s="68"/>
      <c r="DR61" s="68"/>
      <c r="DS61" s="68"/>
      <c r="DT61" s="68"/>
      <c r="DU61" s="68"/>
      <c r="DV61" s="68"/>
      <c r="DW61" s="68"/>
      <c r="DX61" s="68"/>
      <c r="DY61" s="68"/>
      <c r="DZ61" s="68"/>
      <c r="EA61" s="68"/>
      <c r="EB61" s="68"/>
      <c r="EC61" s="68"/>
      <c r="ED61" s="68"/>
      <c r="EE61" s="68"/>
      <c r="EF61" s="68"/>
      <c r="EG61" s="68"/>
      <c r="EH61" s="68"/>
      <c r="EI61" s="68"/>
      <c r="EJ61" s="68"/>
      <c r="EK61" s="68"/>
      <c r="EL61" s="68"/>
      <c r="EM61" s="68"/>
      <c r="EN61" s="68"/>
      <c r="EO61" s="68"/>
      <c r="EP61" s="68"/>
      <c r="EQ61" s="68"/>
      <c r="ER61" s="68"/>
      <c r="ES61" s="68"/>
      <c r="ET61" s="68"/>
      <c r="EU61" s="68"/>
      <c r="EV61" s="68"/>
      <c r="EW61" s="68"/>
      <c r="EX61" s="68"/>
      <c r="EY61" s="68"/>
      <c r="EZ61" s="68"/>
    </row>
    <row r="62" spans="1:156" ht="15" customHeight="1">
      <c r="A62" s="107"/>
      <c r="B62" s="107"/>
      <c r="C62" s="107"/>
      <c r="D62" s="107"/>
      <c r="E62" s="107"/>
      <c r="F62" s="107"/>
      <c r="G62" s="107"/>
      <c r="H62" s="107"/>
      <c r="I62" s="107"/>
      <c r="J62" s="107"/>
      <c r="K62" s="107"/>
      <c r="L62" s="107"/>
      <c r="M62" s="107"/>
      <c r="N62" s="107"/>
      <c r="O62" s="107"/>
      <c r="P62" s="107"/>
      <c r="Q62" s="107"/>
      <c r="R62" s="107"/>
      <c r="S62" s="107"/>
      <c r="T62" s="107"/>
      <c r="U62" s="107"/>
      <c r="V62" s="107"/>
      <c r="W62" s="107"/>
      <c r="X62" s="107"/>
      <c r="Y62" s="107"/>
      <c r="Z62" s="107"/>
      <c r="AA62" s="107"/>
      <c r="AB62" s="107"/>
      <c r="AC62" s="107"/>
      <c r="AD62" s="107"/>
      <c r="AE62" s="107"/>
      <c r="AF62" s="107"/>
      <c r="AG62" s="107"/>
      <c r="AH62" s="107"/>
      <c r="AI62" s="107"/>
      <c r="AJ62" s="107"/>
      <c r="AK62" s="107"/>
      <c r="AL62" s="107"/>
      <c r="AM62" s="107"/>
      <c r="AN62" s="107"/>
      <c r="AO62" s="107"/>
      <c r="AP62" s="107"/>
      <c r="AQ62" s="107"/>
      <c r="AR62" s="107"/>
      <c r="AS62" s="107"/>
      <c r="AT62" s="107"/>
      <c r="AU62" s="107"/>
      <c r="AV62" s="107"/>
      <c r="AY62" s="69"/>
      <c r="AZ62" s="68"/>
      <c r="BA62" s="68"/>
      <c r="BB62" s="68"/>
      <c r="BC62" s="68"/>
      <c r="BD62" s="68"/>
      <c r="BE62" s="68"/>
      <c r="BF62" s="68"/>
      <c r="BG62" s="68"/>
      <c r="BH62" s="68"/>
      <c r="BI62" s="68"/>
      <c r="BJ62" s="68"/>
      <c r="BK62" s="68"/>
      <c r="BL62" s="68"/>
      <c r="BM62" s="68"/>
      <c r="BN62" s="68"/>
      <c r="BO62" s="68"/>
      <c r="BP62" s="68"/>
      <c r="BQ62" s="68"/>
      <c r="BR62" s="68"/>
      <c r="BS62" s="68"/>
      <c r="BT62" s="68"/>
      <c r="BU62" s="68"/>
      <c r="BV62" s="68"/>
      <c r="BW62" s="68"/>
      <c r="BX62" s="68"/>
      <c r="BY62" s="68"/>
      <c r="BZ62" s="68"/>
      <c r="CA62" s="68"/>
      <c r="CB62" s="68"/>
      <c r="CC62" s="68"/>
      <c r="CD62" s="68"/>
      <c r="CE62" s="68"/>
      <c r="CF62" s="68"/>
      <c r="CG62" s="68"/>
      <c r="CH62" s="68"/>
      <c r="CI62" s="68"/>
      <c r="CJ62" s="68"/>
      <c r="CK62" s="68"/>
      <c r="CL62" s="68"/>
      <c r="CM62" s="68"/>
      <c r="CN62" s="68"/>
      <c r="CO62" s="68"/>
      <c r="CP62" s="68"/>
      <c r="CQ62" s="68"/>
      <c r="CR62" s="68"/>
      <c r="CS62" s="68"/>
      <c r="CT62" s="68"/>
      <c r="CU62" s="68"/>
      <c r="CV62" s="68"/>
      <c r="CW62" s="68"/>
      <c r="CX62" s="68"/>
      <c r="CY62" s="68"/>
      <c r="CZ62" s="68"/>
      <c r="DA62" s="68"/>
      <c r="DB62" s="68"/>
      <c r="DC62" s="68"/>
      <c r="DD62" s="68"/>
      <c r="DE62" s="68"/>
      <c r="DF62" s="68"/>
      <c r="DG62" s="68"/>
      <c r="DH62" s="68"/>
      <c r="DI62" s="68"/>
      <c r="DJ62" s="68"/>
      <c r="DK62" s="68"/>
      <c r="DL62" s="68"/>
      <c r="DM62" s="68"/>
      <c r="DN62" s="68"/>
      <c r="DO62" s="68"/>
      <c r="DP62" s="68"/>
      <c r="DQ62" s="68"/>
      <c r="DR62" s="68"/>
      <c r="DS62" s="68"/>
      <c r="DT62" s="68"/>
      <c r="DU62" s="68"/>
      <c r="DV62" s="68"/>
      <c r="DW62" s="68"/>
      <c r="DX62" s="68"/>
      <c r="DY62" s="68"/>
      <c r="DZ62" s="68"/>
      <c r="EA62" s="68"/>
      <c r="EB62" s="68"/>
      <c r="EC62" s="68"/>
      <c r="ED62" s="68"/>
      <c r="EE62" s="68"/>
      <c r="EF62" s="68"/>
      <c r="EG62" s="68"/>
      <c r="EH62" s="68"/>
      <c r="EI62" s="68"/>
      <c r="EJ62" s="68"/>
      <c r="EK62" s="68"/>
      <c r="EL62" s="68"/>
      <c r="EM62" s="68"/>
      <c r="EN62" s="68"/>
      <c r="EO62" s="68"/>
      <c r="EP62" s="68"/>
      <c r="EQ62" s="68"/>
      <c r="ER62" s="68"/>
      <c r="ES62" s="68"/>
      <c r="ET62" s="68"/>
      <c r="EU62" s="68"/>
      <c r="EV62" s="68"/>
      <c r="EW62" s="68"/>
      <c r="EX62" s="68"/>
      <c r="EY62" s="68"/>
      <c r="EZ62" s="68"/>
    </row>
    <row r="63" spans="1:156" ht="15" customHeight="1">
      <c r="A63" s="81"/>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Y63" s="69"/>
      <c r="AZ63" s="68"/>
      <c r="BA63" s="68"/>
      <c r="BB63" s="68"/>
      <c r="BC63" s="68"/>
      <c r="BD63" s="68"/>
      <c r="BE63" s="68"/>
      <c r="BF63" s="68"/>
      <c r="BG63" s="68"/>
      <c r="BH63" s="68"/>
      <c r="BI63" s="68"/>
      <c r="BJ63" s="68"/>
      <c r="BK63" s="68"/>
      <c r="BL63" s="68"/>
      <c r="BM63" s="68"/>
      <c r="BN63" s="68"/>
      <c r="BO63" s="68"/>
      <c r="BP63" s="68"/>
      <c r="BQ63" s="68"/>
      <c r="BR63" s="68"/>
      <c r="BS63" s="68"/>
      <c r="BT63" s="68"/>
      <c r="BU63" s="68"/>
      <c r="BV63" s="68"/>
      <c r="BW63" s="68"/>
      <c r="BX63" s="68"/>
      <c r="BY63" s="68"/>
      <c r="BZ63" s="68"/>
      <c r="CA63" s="68"/>
      <c r="CB63" s="68"/>
      <c r="CC63" s="68"/>
      <c r="CD63" s="68"/>
      <c r="CE63" s="68"/>
      <c r="CF63" s="68"/>
      <c r="CG63" s="68"/>
      <c r="CH63" s="68"/>
      <c r="CI63" s="68"/>
      <c r="CJ63" s="68"/>
      <c r="CK63" s="68"/>
      <c r="CL63" s="68"/>
      <c r="CM63" s="68"/>
      <c r="CN63" s="68"/>
      <c r="CO63" s="68"/>
      <c r="CP63" s="68"/>
      <c r="CQ63" s="68"/>
      <c r="CR63" s="68"/>
      <c r="CS63" s="68"/>
      <c r="CT63" s="68"/>
      <c r="CU63" s="68"/>
      <c r="CV63" s="68"/>
      <c r="CW63" s="68"/>
      <c r="CX63" s="68"/>
      <c r="CY63" s="68"/>
      <c r="CZ63" s="68"/>
      <c r="DA63" s="68"/>
      <c r="DB63" s="68"/>
      <c r="DC63" s="68"/>
      <c r="DD63" s="68"/>
      <c r="DE63" s="68"/>
      <c r="DF63" s="68"/>
      <c r="DG63" s="68"/>
      <c r="DH63" s="68"/>
      <c r="DI63" s="68"/>
      <c r="DJ63" s="68"/>
      <c r="DK63" s="68"/>
      <c r="DL63" s="68"/>
      <c r="DM63" s="68"/>
      <c r="DN63" s="68"/>
      <c r="DO63" s="68"/>
      <c r="DP63" s="68"/>
      <c r="DQ63" s="68"/>
      <c r="DR63" s="68"/>
      <c r="DS63" s="68"/>
      <c r="DT63" s="68"/>
      <c r="DU63" s="68"/>
      <c r="DV63" s="68"/>
      <c r="DW63" s="68"/>
      <c r="DX63" s="68"/>
      <c r="DY63" s="68"/>
      <c r="DZ63" s="68"/>
      <c r="EA63" s="68"/>
      <c r="EB63" s="68"/>
      <c r="EC63" s="68"/>
      <c r="ED63" s="68"/>
      <c r="EE63" s="68"/>
      <c r="EF63" s="68"/>
      <c r="EG63" s="68"/>
      <c r="EH63" s="68"/>
      <c r="EI63" s="68"/>
      <c r="EJ63" s="68"/>
      <c r="EK63" s="68"/>
      <c r="EL63" s="68"/>
      <c r="EM63" s="68"/>
      <c r="EN63" s="68"/>
      <c r="EO63" s="68"/>
      <c r="EP63" s="68"/>
      <c r="EQ63" s="68"/>
      <c r="ER63" s="68"/>
      <c r="ES63" s="68"/>
      <c r="ET63" s="68"/>
      <c r="EU63" s="68"/>
      <c r="EV63" s="68"/>
      <c r="EW63" s="68"/>
      <c r="EX63" s="68"/>
      <c r="EY63" s="68"/>
      <c r="EZ63" s="68"/>
    </row>
    <row r="64" spans="1:156" ht="15" customHeight="1">
      <c r="A64" s="80"/>
      <c r="B64" s="78"/>
      <c r="C64" s="78"/>
      <c r="D64" s="78"/>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row>
    <row r="65" spans="1:171" ht="15" customHeight="1">
      <c r="A65" s="107"/>
      <c r="B65" s="107"/>
      <c r="C65" s="107"/>
      <c r="D65" s="107"/>
      <c r="E65" s="107"/>
      <c r="F65" s="107"/>
      <c r="G65" s="107"/>
      <c r="H65" s="107"/>
      <c r="I65" s="107"/>
      <c r="J65" s="107"/>
      <c r="K65" s="107"/>
      <c r="L65" s="107"/>
      <c r="M65" s="107"/>
      <c r="N65" s="107"/>
      <c r="O65" s="107"/>
      <c r="P65" s="107"/>
      <c r="Q65" s="107"/>
      <c r="R65" s="107"/>
      <c r="S65" s="107"/>
      <c r="T65" s="107"/>
      <c r="U65" s="107"/>
      <c r="V65" s="107"/>
      <c r="W65" s="107"/>
      <c r="X65" s="107"/>
      <c r="Y65" s="107"/>
      <c r="Z65" s="107"/>
      <c r="AA65" s="107"/>
      <c r="AB65" s="107"/>
      <c r="AC65" s="107"/>
      <c r="AD65" s="107"/>
      <c r="AE65" s="107"/>
      <c r="AF65" s="107"/>
      <c r="AG65" s="107"/>
      <c r="AH65" s="107"/>
      <c r="AI65" s="107"/>
      <c r="AJ65" s="107"/>
      <c r="AK65" s="107"/>
      <c r="AL65" s="107"/>
      <c r="AM65" s="107"/>
      <c r="AN65" s="107"/>
      <c r="AO65" s="107"/>
      <c r="AP65" s="107"/>
      <c r="AQ65" s="107"/>
      <c r="AR65" s="107"/>
      <c r="AS65" s="107"/>
      <c r="AT65" s="107"/>
      <c r="AU65" s="107"/>
      <c r="AV65" s="107"/>
    </row>
    <row r="66" spans="1:171" ht="15" customHeight="1">
      <c r="A66" s="107"/>
      <c r="B66" s="107"/>
      <c r="C66" s="107"/>
      <c r="D66" s="107"/>
      <c r="E66" s="107"/>
      <c r="F66" s="107"/>
      <c r="G66" s="107"/>
      <c r="H66" s="107"/>
      <c r="I66" s="107"/>
      <c r="J66" s="107"/>
      <c r="K66" s="107"/>
      <c r="L66" s="107"/>
      <c r="M66" s="107"/>
      <c r="N66" s="107"/>
      <c r="O66" s="107"/>
      <c r="P66" s="107"/>
      <c r="Q66" s="107"/>
      <c r="R66" s="107"/>
      <c r="S66" s="107"/>
      <c r="T66" s="107"/>
      <c r="U66" s="107"/>
      <c r="V66" s="107"/>
      <c r="W66" s="107"/>
      <c r="X66" s="107"/>
      <c r="Y66" s="107"/>
      <c r="Z66" s="107"/>
      <c r="AA66" s="107"/>
      <c r="AB66" s="107"/>
      <c r="AC66" s="107"/>
      <c r="AD66" s="107"/>
      <c r="AE66" s="107"/>
      <c r="AF66" s="107"/>
      <c r="AG66" s="107"/>
      <c r="AH66" s="107"/>
      <c r="AI66" s="107"/>
      <c r="AJ66" s="107"/>
      <c r="AK66" s="107"/>
      <c r="AL66" s="107"/>
      <c r="AM66" s="107"/>
      <c r="AN66" s="107"/>
      <c r="AO66" s="107"/>
      <c r="AP66" s="107"/>
      <c r="AQ66" s="107"/>
      <c r="AR66" s="107"/>
      <c r="AS66" s="107"/>
      <c r="AT66" s="107"/>
      <c r="AU66" s="107"/>
      <c r="AV66" s="107"/>
    </row>
    <row r="67" spans="1:171" ht="15" customHeight="1">
      <c r="A67" s="107"/>
      <c r="B67" s="107"/>
      <c r="C67" s="107"/>
      <c r="D67" s="107"/>
      <c r="E67" s="107"/>
      <c r="F67" s="107"/>
      <c r="G67" s="107"/>
      <c r="H67" s="107"/>
      <c r="I67" s="107"/>
      <c r="J67" s="107"/>
      <c r="K67" s="107"/>
      <c r="L67" s="107"/>
      <c r="M67" s="107"/>
      <c r="N67" s="107"/>
      <c r="O67" s="107"/>
      <c r="P67" s="107"/>
      <c r="Q67" s="107"/>
      <c r="R67" s="107"/>
      <c r="S67" s="107"/>
      <c r="T67" s="107"/>
      <c r="U67" s="107"/>
      <c r="V67" s="107"/>
      <c r="W67" s="107"/>
      <c r="X67" s="107"/>
      <c r="Y67" s="107"/>
      <c r="Z67" s="107"/>
      <c r="AA67" s="107"/>
      <c r="AB67" s="107"/>
      <c r="AC67" s="107"/>
      <c r="AD67" s="107"/>
      <c r="AE67" s="107"/>
      <c r="AF67" s="107"/>
      <c r="AG67" s="107"/>
      <c r="AH67" s="107"/>
      <c r="AI67" s="107"/>
      <c r="AJ67" s="107"/>
      <c r="AK67" s="107"/>
      <c r="AL67" s="107"/>
      <c r="AM67" s="107"/>
      <c r="AN67" s="107"/>
      <c r="AO67" s="107"/>
      <c r="AP67" s="107"/>
      <c r="AQ67" s="107"/>
      <c r="AR67" s="107"/>
      <c r="AS67" s="107"/>
      <c r="AT67" s="107"/>
      <c r="AU67" s="107"/>
      <c r="AV67" s="107"/>
    </row>
    <row r="68" spans="1:171" ht="15" customHeight="1">
      <c r="A68" s="107"/>
      <c r="B68" s="107"/>
      <c r="C68" s="107"/>
      <c r="D68" s="107"/>
      <c r="E68" s="107"/>
      <c r="F68" s="107"/>
      <c r="G68" s="107"/>
      <c r="H68" s="107"/>
      <c r="I68" s="107"/>
      <c r="J68" s="107"/>
      <c r="K68" s="107"/>
      <c r="L68" s="107"/>
      <c r="M68" s="107"/>
      <c r="N68" s="107"/>
      <c r="O68" s="107"/>
      <c r="P68" s="107"/>
      <c r="Q68" s="107"/>
      <c r="R68" s="107"/>
      <c r="S68" s="107"/>
      <c r="T68" s="107"/>
      <c r="U68" s="107"/>
      <c r="V68" s="107"/>
      <c r="W68" s="107"/>
      <c r="X68" s="107"/>
      <c r="Y68" s="107"/>
      <c r="Z68" s="107"/>
      <c r="AA68" s="107"/>
      <c r="AB68" s="107"/>
      <c r="AC68" s="107"/>
      <c r="AD68" s="107"/>
      <c r="AE68" s="107"/>
      <c r="AF68" s="107"/>
      <c r="AG68" s="107"/>
      <c r="AH68" s="107"/>
      <c r="AI68" s="107"/>
      <c r="AJ68" s="107"/>
      <c r="AK68" s="107"/>
      <c r="AL68" s="107"/>
      <c r="AM68" s="107"/>
      <c r="AN68" s="107"/>
      <c r="AO68" s="107"/>
      <c r="AP68" s="107"/>
      <c r="AQ68" s="107"/>
      <c r="AR68" s="107"/>
      <c r="AS68" s="107"/>
      <c r="AT68" s="107"/>
      <c r="AU68" s="107"/>
      <c r="AV68" s="107"/>
    </row>
    <row r="69" spans="1:171" ht="15" customHeight="1">
      <c r="A69" s="78"/>
      <c r="B69" s="78"/>
      <c r="C69" s="78"/>
      <c r="D69" s="78"/>
      <c r="E69" s="78"/>
      <c r="F69" s="78"/>
      <c r="G69" s="78"/>
      <c r="H69" s="78"/>
      <c r="I69" s="78"/>
      <c r="J69" s="78"/>
      <c r="K69" s="78"/>
      <c r="L69" s="78"/>
      <c r="M69" s="78"/>
      <c r="N69" s="78"/>
      <c r="O69" s="78"/>
      <c r="P69" s="78"/>
      <c r="Q69" s="78"/>
      <c r="R69" s="78"/>
      <c r="S69" s="78"/>
      <c r="T69" s="78"/>
      <c r="U69" s="78"/>
      <c r="V69" s="78"/>
      <c r="W69" s="78"/>
      <c r="X69" s="78"/>
      <c r="Y69" s="78"/>
      <c r="Z69" s="78"/>
      <c r="AA69" s="78"/>
      <c r="AB69" s="78"/>
      <c r="AC69" s="78"/>
      <c r="AD69" s="78"/>
      <c r="AE69" s="78"/>
      <c r="AF69" s="78"/>
      <c r="AG69" s="78"/>
      <c r="AH69" s="78"/>
      <c r="AI69" s="78"/>
      <c r="AJ69" s="78"/>
      <c r="AK69" s="78"/>
      <c r="AL69" s="78"/>
      <c r="AM69" s="78"/>
      <c r="AN69" s="78"/>
      <c r="AO69" s="78"/>
      <c r="AP69" s="78"/>
      <c r="AQ69" s="78"/>
      <c r="AR69" s="78"/>
      <c r="AS69" s="78"/>
      <c r="AT69" s="78"/>
      <c r="AU69" s="78"/>
      <c r="AV69" s="78"/>
    </row>
    <row r="70" spans="1:171" ht="15" customHeight="1">
      <c r="A70" s="78"/>
      <c r="B70" s="78"/>
      <c r="C70" s="78"/>
      <c r="D70" s="78"/>
      <c r="E70" s="78"/>
      <c r="F70" s="78"/>
      <c r="G70" s="78"/>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8"/>
      <c r="AG70" s="78"/>
      <c r="AH70" s="78"/>
      <c r="AI70" s="78"/>
      <c r="AJ70" s="78"/>
      <c r="AK70" s="78"/>
      <c r="AL70" s="78"/>
      <c r="AM70" s="78"/>
      <c r="AN70" s="78"/>
      <c r="AO70" s="78"/>
      <c r="AP70" s="78"/>
      <c r="AQ70" s="78"/>
      <c r="AR70" s="78"/>
      <c r="AS70" s="78"/>
      <c r="AT70" s="78"/>
      <c r="AU70" s="78"/>
      <c r="AV70" s="78"/>
    </row>
    <row r="71" spans="1:171" ht="15" customHeight="1">
      <c r="A71" s="78"/>
      <c r="B71" s="78"/>
      <c r="C71" s="78"/>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row>
    <row r="72" spans="1:171" ht="15" customHeight="1">
      <c r="A72" s="79"/>
      <c r="B72" s="78"/>
      <c r="C72" s="78"/>
      <c r="D72" s="78"/>
      <c r="E72" s="78"/>
      <c r="F72" s="78"/>
      <c r="G72" s="78"/>
      <c r="H72" s="78"/>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78"/>
      <c r="AI72" s="78"/>
      <c r="AJ72" s="78"/>
      <c r="AK72" s="78"/>
      <c r="AL72" s="78"/>
      <c r="AM72" s="78"/>
      <c r="AN72" s="78"/>
      <c r="AO72" s="78"/>
      <c r="AP72" s="78"/>
      <c r="AQ72" s="78"/>
      <c r="AR72" s="78"/>
      <c r="AS72" s="78"/>
      <c r="AT72" s="78"/>
      <c r="AU72" s="78"/>
      <c r="AV72" s="78"/>
    </row>
    <row r="73" spans="1:171" ht="15" customHeight="1">
      <c r="B73" s="70"/>
      <c r="C73" s="70"/>
      <c r="D73" s="70"/>
      <c r="E73" s="70"/>
      <c r="F73" s="70"/>
      <c r="G73" s="70"/>
      <c r="H73" s="70"/>
      <c r="I73" s="70"/>
      <c r="J73" s="70"/>
      <c r="K73" s="70"/>
      <c r="L73" s="70"/>
      <c r="M73" s="70"/>
      <c r="N73" s="70"/>
      <c r="O73" s="70"/>
      <c r="P73" s="70"/>
      <c r="Q73" s="70"/>
      <c r="R73" s="70"/>
      <c r="S73" s="70"/>
      <c r="T73" s="70"/>
      <c r="U73" s="70"/>
      <c r="V73" s="70"/>
      <c r="W73" s="70"/>
      <c r="X73" s="70"/>
      <c r="Y73" s="70"/>
      <c r="Z73" s="70"/>
      <c r="AA73" s="70"/>
      <c r="AB73" s="70"/>
      <c r="AC73" s="70"/>
      <c r="AD73" s="70"/>
      <c r="AE73" s="70"/>
      <c r="AF73" s="70"/>
      <c r="AG73" s="70"/>
      <c r="AH73" s="70"/>
      <c r="AI73" s="70"/>
      <c r="AJ73" s="70"/>
      <c r="AK73" s="70"/>
      <c r="AL73" s="70"/>
      <c r="AM73" s="70"/>
      <c r="AN73" s="70"/>
      <c r="AO73" s="70"/>
      <c r="AP73" s="70"/>
      <c r="AQ73" s="70"/>
      <c r="AR73" s="70"/>
      <c r="AS73" s="70"/>
      <c r="AT73" s="70"/>
      <c r="AU73" s="70"/>
    </row>
    <row r="74" spans="1:171" ht="15" customHeight="1">
      <c r="A74" s="44"/>
      <c r="B74" s="103" t="s">
        <v>80</v>
      </c>
      <c r="C74" s="103"/>
      <c r="D74" s="103"/>
      <c r="E74" s="103"/>
      <c r="F74" s="103"/>
      <c r="G74" s="103"/>
      <c r="H74" s="103"/>
      <c r="I74" s="103"/>
      <c r="J74" s="103"/>
      <c r="K74" s="103"/>
      <c r="L74" s="103"/>
      <c r="M74" s="103"/>
      <c r="N74" s="103"/>
      <c r="O74" s="103"/>
      <c r="P74" s="103"/>
      <c r="Q74" s="103"/>
      <c r="R74" s="103"/>
      <c r="S74" s="103"/>
      <c r="T74" s="103"/>
      <c r="U74" s="103"/>
      <c r="V74" s="103"/>
      <c r="W74" s="103"/>
      <c r="X74" s="103"/>
      <c r="Y74" s="103"/>
      <c r="Z74" s="103"/>
      <c r="AA74" s="103"/>
      <c r="AB74" s="103"/>
      <c r="AC74" s="103"/>
      <c r="AD74" s="103"/>
      <c r="AE74" s="103"/>
      <c r="AF74" s="103"/>
      <c r="AG74" s="103"/>
      <c r="AH74" s="103"/>
      <c r="AI74" s="103"/>
      <c r="AJ74" s="103"/>
      <c r="AK74" s="103"/>
      <c r="AL74" s="103"/>
      <c r="AM74" s="103"/>
      <c r="AN74" s="103"/>
      <c r="AO74" s="103"/>
      <c r="AP74" s="103"/>
      <c r="AQ74" s="103"/>
      <c r="AR74" s="103"/>
      <c r="AS74" s="103"/>
      <c r="AT74" s="103"/>
      <c r="AU74" s="103"/>
      <c r="AV74" s="44"/>
    </row>
    <row r="75" spans="1:171" ht="15" customHeight="1">
      <c r="A75" s="44"/>
      <c r="B75" s="103"/>
      <c r="C75" s="103"/>
      <c r="D75" s="103"/>
      <c r="E75" s="103"/>
      <c r="F75" s="103"/>
      <c r="G75" s="103"/>
      <c r="H75" s="103"/>
      <c r="I75" s="103"/>
      <c r="J75" s="103"/>
      <c r="K75" s="103"/>
      <c r="L75" s="103"/>
      <c r="M75" s="103"/>
      <c r="N75" s="103"/>
      <c r="O75" s="103"/>
      <c r="P75" s="103"/>
      <c r="Q75" s="103"/>
      <c r="R75" s="103"/>
      <c r="S75" s="103"/>
      <c r="T75" s="103"/>
      <c r="U75" s="103"/>
      <c r="V75" s="103"/>
      <c r="W75" s="103"/>
      <c r="X75" s="103"/>
      <c r="Y75" s="103"/>
      <c r="Z75" s="103"/>
      <c r="AA75" s="103"/>
      <c r="AB75" s="103"/>
      <c r="AC75" s="103"/>
      <c r="AD75" s="103"/>
      <c r="AE75" s="103"/>
      <c r="AF75" s="103"/>
      <c r="AG75" s="103"/>
      <c r="AH75" s="103"/>
      <c r="AI75" s="103"/>
      <c r="AJ75" s="103"/>
      <c r="AK75" s="103"/>
      <c r="AL75" s="103"/>
      <c r="AM75" s="103"/>
      <c r="AN75" s="103"/>
      <c r="AO75" s="103"/>
      <c r="AP75" s="103"/>
      <c r="AQ75" s="103"/>
      <c r="AR75" s="103"/>
      <c r="AS75" s="103"/>
      <c r="AT75" s="103"/>
      <c r="AU75" s="103"/>
      <c r="AV75" s="44"/>
    </row>
    <row r="76" spans="1:171" ht="15" customHeight="1">
      <c r="A76" s="44"/>
      <c r="B76" s="75"/>
      <c r="C76" s="75"/>
      <c r="D76" s="75"/>
      <c r="E76" s="75"/>
      <c r="F76" s="75"/>
      <c r="G76" s="75"/>
      <c r="H76" s="75"/>
      <c r="I76" s="75"/>
      <c r="J76" s="75"/>
      <c r="K76" s="75"/>
      <c r="L76" s="75"/>
      <c r="M76" s="75"/>
      <c r="N76" s="75"/>
      <c r="O76" s="75"/>
      <c r="P76" s="75"/>
      <c r="Q76" s="75"/>
      <c r="R76" s="75"/>
      <c r="S76" s="75"/>
      <c r="T76" s="75"/>
      <c r="U76" s="75"/>
      <c r="V76" s="75"/>
      <c r="W76" s="75"/>
      <c r="X76" s="75"/>
      <c r="Y76" s="75"/>
      <c r="Z76" s="75"/>
      <c r="AA76" s="75"/>
      <c r="AB76" s="75"/>
      <c r="AC76" s="75"/>
      <c r="AD76" s="75"/>
      <c r="AE76" s="75"/>
      <c r="AF76" s="75"/>
      <c r="AG76" s="75"/>
      <c r="AH76" s="75"/>
      <c r="AI76" s="75"/>
      <c r="AJ76" s="75"/>
      <c r="AK76" s="75"/>
      <c r="AL76" s="75"/>
      <c r="AM76" s="75"/>
      <c r="AN76" s="75"/>
      <c r="AO76" s="75"/>
      <c r="AP76" s="75"/>
      <c r="AQ76" s="75"/>
      <c r="AR76" s="75"/>
      <c r="AS76" s="75"/>
      <c r="AT76" s="75"/>
      <c r="AU76" s="75"/>
      <c r="AV76" s="44"/>
    </row>
    <row r="77" spans="1:171" ht="15" customHeight="1">
      <c r="A77" s="44"/>
      <c r="B77" s="75"/>
      <c r="C77" s="75"/>
      <c r="D77" s="75"/>
      <c r="E77" s="75"/>
      <c r="F77" s="75"/>
      <c r="G77" s="75"/>
      <c r="H77" s="75"/>
      <c r="I77" s="75"/>
      <c r="J77" s="75"/>
      <c r="K77" s="75"/>
      <c r="L77" s="75"/>
      <c r="M77" s="75"/>
      <c r="N77" s="75"/>
      <c r="O77" s="75"/>
      <c r="P77" s="75"/>
      <c r="Q77" s="75"/>
      <c r="R77" s="75"/>
      <c r="S77" s="75"/>
      <c r="T77" s="75"/>
      <c r="U77" s="75"/>
      <c r="V77" s="75"/>
      <c r="W77" s="75"/>
      <c r="X77" s="75"/>
      <c r="Y77" s="75"/>
      <c r="Z77" s="75"/>
      <c r="AA77" s="75"/>
      <c r="AB77" s="75"/>
      <c r="AC77" s="75"/>
      <c r="AD77" s="75"/>
      <c r="AE77" s="75"/>
      <c r="AF77" s="75"/>
      <c r="AG77" s="75"/>
      <c r="AH77" s="75"/>
      <c r="AI77" s="75"/>
      <c r="AJ77" s="75"/>
      <c r="AK77" s="75"/>
      <c r="AL77" s="75"/>
      <c r="AM77" s="75"/>
      <c r="AN77" s="75"/>
      <c r="AO77" s="75"/>
      <c r="AP77" s="75"/>
      <c r="AQ77" s="75"/>
      <c r="AR77" s="75"/>
      <c r="AS77" s="75"/>
      <c r="AT77" s="75"/>
      <c r="AU77" s="75"/>
      <c r="AV77" s="44"/>
      <c r="AZ77" s="41">
        <v>42400</v>
      </c>
      <c r="BA77" s="41">
        <v>42429</v>
      </c>
      <c r="BB77" s="41">
        <v>42460</v>
      </c>
      <c r="BC77" s="41">
        <v>42490</v>
      </c>
      <c r="BD77" s="41">
        <v>42521</v>
      </c>
      <c r="BE77" s="41">
        <v>42551</v>
      </c>
      <c r="BF77" s="41">
        <v>42582</v>
      </c>
      <c r="BG77" s="41">
        <v>42613</v>
      </c>
      <c r="BH77" s="41">
        <v>42643</v>
      </c>
      <c r="BI77" s="41">
        <v>42674</v>
      </c>
      <c r="BJ77" s="41">
        <v>42704</v>
      </c>
      <c r="BK77" s="41">
        <v>42735</v>
      </c>
      <c r="BL77" s="41">
        <v>42766</v>
      </c>
      <c r="BM77" s="41">
        <v>42794</v>
      </c>
      <c r="BN77" s="41">
        <v>42825</v>
      </c>
      <c r="BO77" s="41">
        <v>42855</v>
      </c>
      <c r="BP77" s="41">
        <v>42886</v>
      </c>
      <c r="BQ77" s="41">
        <v>42916</v>
      </c>
      <c r="BR77" s="41">
        <v>42947</v>
      </c>
      <c r="BS77" s="41">
        <v>42978</v>
      </c>
      <c r="BT77" s="41">
        <v>43008</v>
      </c>
      <c r="BU77" s="41">
        <v>43039</v>
      </c>
      <c r="BV77" s="41">
        <v>43069</v>
      </c>
      <c r="BW77" s="41">
        <v>43100</v>
      </c>
      <c r="BX77" s="41">
        <v>43131</v>
      </c>
      <c r="BY77" s="41">
        <v>43159</v>
      </c>
      <c r="BZ77" s="41">
        <v>43190</v>
      </c>
      <c r="CA77" s="41">
        <v>43220</v>
      </c>
      <c r="CB77" s="41">
        <v>43251</v>
      </c>
      <c r="CC77" s="41">
        <v>43281</v>
      </c>
      <c r="CD77" s="41">
        <v>43312</v>
      </c>
      <c r="CE77" s="41">
        <v>43343</v>
      </c>
      <c r="CF77" s="41">
        <v>43373</v>
      </c>
      <c r="CG77" s="41">
        <v>43404</v>
      </c>
      <c r="CH77" s="41">
        <v>43434</v>
      </c>
      <c r="CI77" s="41">
        <v>43465</v>
      </c>
      <c r="CJ77" s="41">
        <v>43496</v>
      </c>
      <c r="CK77" s="41">
        <v>43524</v>
      </c>
      <c r="CL77" s="41">
        <v>43555</v>
      </c>
      <c r="CM77" s="41">
        <v>43585</v>
      </c>
      <c r="CN77" s="41">
        <v>43616</v>
      </c>
      <c r="CO77" s="41">
        <v>43646</v>
      </c>
      <c r="CP77" s="41">
        <v>43677</v>
      </c>
      <c r="CQ77" s="41">
        <v>43708</v>
      </c>
      <c r="CR77" s="41">
        <v>43738</v>
      </c>
      <c r="CS77" s="41">
        <v>43769</v>
      </c>
      <c r="CT77" s="41">
        <v>43799</v>
      </c>
      <c r="CU77" s="41">
        <v>43830</v>
      </c>
      <c r="CV77" s="41">
        <v>43861</v>
      </c>
      <c r="CW77" s="41">
        <v>43890</v>
      </c>
      <c r="CX77" s="41">
        <v>43921</v>
      </c>
      <c r="CY77" s="41">
        <v>43951</v>
      </c>
      <c r="CZ77" s="41">
        <v>43982</v>
      </c>
      <c r="DA77" s="41">
        <v>44012</v>
      </c>
      <c r="DB77" s="41">
        <v>44043</v>
      </c>
      <c r="DC77" s="41">
        <v>44074</v>
      </c>
      <c r="DD77" s="41">
        <v>44104</v>
      </c>
      <c r="DE77" s="41">
        <v>44135</v>
      </c>
      <c r="DF77" s="41">
        <v>44165</v>
      </c>
      <c r="DG77" s="41">
        <v>44196</v>
      </c>
      <c r="DH77" s="41">
        <v>44227</v>
      </c>
      <c r="DI77" s="41">
        <v>44255</v>
      </c>
      <c r="DJ77" s="41">
        <v>44286</v>
      </c>
      <c r="DK77" s="41">
        <v>44316</v>
      </c>
      <c r="DL77" s="41">
        <v>44347</v>
      </c>
      <c r="DM77" s="41">
        <v>44377</v>
      </c>
      <c r="DN77" s="41">
        <v>44408</v>
      </c>
      <c r="DO77" s="41">
        <v>44439</v>
      </c>
      <c r="DP77" s="41">
        <v>44469</v>
      </c>
      <c r="DQ77" s="41">
        <v>44500</v>
      </c>
      <c r="DR77" s="41">
        <v>44530</v>
      </c>
      <c r="DS77" s="41">
        <v>44561</v>
      </c>
      <c r="DT77" s="41">
        <v>44592</v>
      </c>
      <c r="DU77" s="41">
        <v>44620</v>
      </c>
      <c r="DV77" s="41">
        <v>44651</v>
      </c>
      <c r="DW77" s="41">
        <v>44681</v>
      </c>
      <c r="DX77" s="41">
        <v>44712</v>
      </c>
      <c r="DY77" s="41">
        <v>44742</v>
      </c>
      <c r="DZ77" s="41">
        <v>44773</v>
      </c>
      <c r="EA77" s="41">
        <v>44804</v>
      </c>
      <c r="EB77" s="41">
        <v>44834</v>
      </c>
      <c r="EC77" s="41">
        <v>44865</v>
      </c>
      <c r="ED77" s="41">
        <v>44895</v>
      </c>
      <c r="EE77" s="41">
        <v>44926</v>
      </c>
      <c r="EF77" s="41">
        <v>44957</v>
      </c>
      <c r="EG77" s="41">
        <v>44985</v>
      </c>
      <c r="EH77" s="41">
        <v>45016</v>
      </c>
      <c r="EI77" s="41">
        <v>45046</v>
      </c>
      <c r="EJ77" s="41">
        <v>45077</v>
      </c>
      <c r="EK77" s="41">
        <v>45107</v>
      </c>
      <c r="EL77" s="41">
        <v>45138</v>
      </c>
      <c r="EM77" s="41">
        <v>45169</v>
      </c>
      <c r="EN77" s="41">
        <v>45199</v>
      </c>
      <c r="EO77" s="41">
        <v>45230</v>
      </c>
      <c r="EP77" s="41">
        <v>45260</v>
      </c>
      <c r="EQ77" s="41">
        <v>45291</v>
      </c>
      <c r="ER77" s="41">
        <v>45322</v>
      </c>
      <c r="ES77" s="41">
        <v>45351</v>
      </c>
      <c r="ET77" s="41">
        <v>45382</v>
      </c>
      <c r="EU77" s="41">
        <v>45412</v>
      </c>
      <c r="EV77" s="41">
        <v>45443</v>
      </c>
      <c r="EW77" s="41">
        <v>45473</v>
      </c>
      <c r="EX77" s="41">
        <v>45504</v>
      </c>
      <c r="EY77" s="41">
        <v>45535</v>
      </c>
      <c r="EZ77" s="41">
        <v>45565</v>
      </c>
      <c r="FA77" s="41">
        <v>45596</v>
      </c>
      <c r="FB77" s="41">
        <v>45626</v>
      </c>
      <c r="FC77" s="41">
        <v>45657</v>
      </c>
      <c r="FD77" s="41">
        <v>45688</v>
      </c>
      <c r="FE77" s="41">
        <v>45716</v>
      </c>
      <c r="FF77" s="41">
        <v>45747</v>
      </c>
      <c r="FG77" s="41">
        <v>45777</v>
      </c>
      <c r="FH77" s="41">
        <v>45808</v>
      </c>
      <c r="FI77" s="41">
        <v>45838</v>
      </c>
      <c r="FJ77" s="41">
        <v>45869</v>
      </c>
      <c r="FK77" s="41">
        <v>45900</v>
      </c>
      <c r="FL77" s="41">
        <v>45930</v>
      </c>
      <c r="FM77" s="41">
        <v>45961</v>
      </c>
      <c r="FN77" s="41">
        <v>45991</v>
      </c>
      <c r="FO77" s="41">
        <v>46022</v>
      </c>
    </row>
    <row r="78" spans="1:171" ht="15" customHeight="1">
      <c r="A78" s="4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c r="AI78" s="74"/>
      <c r="AJ78" s="74"/>
      <c r="AK78" s="74"/>
      <c r="AL78" s="74"/>
      <c r="AM78" s="74"/>
      <c r="AN78" s="74"/>
      <c r="AO78" s="74"/>
      <c r="AP78" s="74"/>
      <c r="AQ78" s="74"/>
      <c r="AR78" s="74"/>
      <c r="AS78" s="74"/>
      <c r="AT78" s="74"/>
      <c r="AU78" s="74"/>
      <c r="AV78" s="44"/>
      <c r="AY78" s="40" t="s">
        <v>79</v>
      </c>
      <c r="AZ78" s="43">
        <f>SUMIFS('I. Month-End'!$AC:$AC,'I. Month-End'!$X:$X,AZ$77)</f>
        <v>0</v>
      </c>
      <c r="BA78" s="43">
        <f>SUMIFS('I. Month-End'!$AC:$AC,'I. Month-End'!$X:$X,BA$77)</f>
        <v>0</v>
      </c>
      <c r="BB78" s="43">
        <f>SUMIFS('I. Month-End'!$AC:$AC,'I. Month-End'!$X:$X,BB$77)</f>
        <v>0</v>
      </c>
      <c r="BC78" s="43">
        <f>SUMIFS('I. Month-End'!$AC:$AC,'I. Month-End'!$X:$X,BC$77)</f>
        <v>6.3580171915844794E-2</v>
      </c>
      <c r="BD78" s="43">
        <f>SUMIFS('I. Month-End'!$AC:$AC,'I. Month-End'!$X:$X,BD$77)</f>
        <v>9.50656336193587E-2</v>
      </c>
      <c r="BE78" s="43">
        <f>SUMIFS('I. Month-End'!$AC:$AC,'I. Month-End'!$X:$X,BE$77)</f>
        <v>6.0980258848446498E-3</v>
      </c>
      <c r="BF78" s="43">
        <f>SUMIFS('I. Month-End'!$AC:$AC,'I. Month-End'!$X:$X,BF$77)</f>
        <v>5.8897795755018896E-3</v>
      </c>
      <c r="BG78" s="43">
        <f>SUMIFS('I. Month-End'!$AC:$AC,'I. Month-End'!$X:$X,BG$77)</f>
        <v>5.40781533516674E-2</v>
      </c>
      <c r="BH78" s="43">
        <f>SUMIFS('I. Month-End'!$AC:$AC,'I. Month-End'!$X:$X,BH$77)</f>
        <v>3.6759219626885102E-2</v>
      </c>
      <c r="BI78" s="43">
        <f>SUMIFS('I. Month-End'!$AC:$AC,'I. Month-End'!$X:$X,BI$77)</f>
        <v>1.9243356812657299E-2</v>
      </c>
      <c r="BJ78" s="43">
        <f>SUMIFS('I. Month-End'!$AC:$AC,'I. Month-End'!$X:$X,BJ$77)</f>
        <v>2.6432677709057599E-2</v>
      </c>
      <c r="BK78" s="43">
        <f>SUMIFS('I. Month-End'!$AC:$AC,'I. Month-End'!$X:$X,BK$77)</f>
        <v>2.7714215449894601E-2</v>
      </c>
      <c r="BL78" s="43">
        <f>SUMIFS('I. Month-End'!$AC:$AC,'I. Month-End'!$X:$X,BL$77)</f>
        <v>0.10474139769679799</v>
      </c>
      <c r="BM78" s="43">
        <f>SUMIFS('I. Month-End'!$AC:$AC,'I. Month-End'!$X:$X,BM$77)</f>
        <v>3.8649535990314399E-2</v>
      </c>
      <c r="BN78" s="43">
        <f>SUMIFS('I. Month-End'!$AC:$AC,'I. Month-End'!$X:$X,BN$77)</f>
        <v>3.0265996528245701E-2</v>
      </c>
      <c r="BO78" s="43">
        <f>SUMIFS('I. Month-End'!$AC:$AC,'I. Month-End'!$X:$X,BO$77)</f>
        <v>6.2695562020090301E-2</v>
      </c>
      <c r="BP78" s="43">
        <f>SUMIFS('I. Month-End'!$AC:$AC,'I. Month-End'!$X:$X,BP$77)</f>
        <v>4.1681151056403597E-2</v>
      </c>
      <c r="BQ78" s="43">
        <f>SUMIFS('I. Month-End'!$AC:$AC,'I. Month-End'!$X:$X,BQ$77)</f>
        <v>1.9641223308669201E-2</v>
      </c>
      <c r="BR78" s="43">
        <f>SUMIFS('I. Month-End'!$AC:$AC,'I. Month-End'!$X:$X,BR$77)</f>
        <v>2.12633494850651E-2</v>
      </c>
      <c r="BS78" s="43">
        <f>SUMIFS('I. Month-End'!$AC:$AC,'I. Month-End'!$X:$X,BS$77)</f>
        <v>6.24798329024902E-2</v>
      </c>
      <c r="BT78" s="43">
        <f>SUMIFS('I. Month-End'!$AC:$AC,'I. Month-End'!$X:$X,BT$77)</f>
        <v>2.2753111264980599E-2</v>
      </c>
      <c r="BU78" s="43">
        <f>SUMIFS('I. Month-End'!$AC:$AC,'I. Month-End'!$X:$X,BU$77)</f>
        <v>3.1380853257431403E-2</v>
      </c>
      <c r="BV78" s="43">
        <f>SUMIFS('I. Month-End'!$AC:$AC,'I. Month-End'!$X:$X,BV$77)</f>
        <v>1.8258982699708E-2</v>
      </c>
      <c r="BW78" s="43">
        <f>SUMIFS('I. Month-End'!$AC:$AC,'I. Month-End'!$X:$X,BW$77)</f>
        <v>2.1036152617424801E-2</v>
      </c>
      <c r="BX78" s="43">
        <f>SUMIFS('I. Month-End'!$AC:$AC,'I. Month-End'!$X:$X,BX$77)</f>
        <v>8.5885149251808304E-2</v>
      </c>
      <c r="BY78" s="43">
        <f>SUMIFS('I. Month-End'!$AC:$AC,'I. Month-End'!$X:$X,BY$77)</f>
        <v>3.2858842018485497E-2</v>
      </c>
      <c r="BZ78" s="43">
        <f>SUMIFS('I. Month-End'!$AC:$AC,'I. Month-End'!$X:$X,BZ$77)</f>
        <v>1.9068773660050501E-2</v>
      </c>
      <c r="CA78" s="43">
        <f>SUMIFS('I. Month-End'!$AC:$AC,'I. Month-End'!$X:$X,CA$77)</f>
        <v>2.9745304656701499E-2</v>
      </c>
      <c r="CB78" s="43">
        <f>SUMIFS('I. Month-End'!$AC:$AC,'I. Month-End'!$X:$X,CB$77)</f>
        <v>2.0960949744736501E-2</v>
      </c>
      <c r="CC78" s="43">
        <f>SUMIFS('I. Month-End'!$AC:$AC,'I. Month-End'!$X:$X,CC$77)</f>
        <v>1.45159725940966E-2</v>
      </c>
      <c r="CD78" s="43">
        <f>SUMIFS('I. Month-End'!$AC:$AC,'I. Month-End'!$X:$X,CD$77)</f>
        <v>4.8459383671609201E-2</v>
      </c>
      <c r="CE78" s="43">
        <f>SUMIFS('I. Month-End'!$AC:$AC,'I. Month-End'!$X:$X,CE$77)</f>
        <v>5.1418886975793103E-2</v>
      </c>
      <c r="CF78" s="43">
        <f>SUMIFS('I. Month-End'!$AC:$AC,'I. Month-End'!$X:$X,CF$77)</f>
        <v>2.6952867643436101E-2</v>
      </c>
      <c r="CG78" s="43">
        <f>SUMIFS('I. Month-End'!$AC:$AC,'I. Month-End'!$X:$X,CG$77)</f>
        <v>3.7993742332727898E-2</v>
      </c>
      <c r="CH78" s="43">
        <f>SUMIFS('I. Month-End'!$AC:$AC,'I. Month-End'!$X:$X,CH$77)</f>
        <v>1.9034029347552901E-2</v>
      </c>
      <c r="CI78" s="43">
        <f>SUMIFS('I. Month-End'!$AC:$AC,'I. Month-End'!$X:$X,CI$77)</f>
        <v>1.49670721481309E-2</v>
      </c>
      <c r="CJ78" s="43">
        <f>SUMIFS('I. Month-End'!$AC:$AC,'I. Month-End'!$X:$X,CJ$77)</f>
        <v>3.9286240528499702E-2</v>
      </c>
      <c r="CK78" s="43">
        <f>SUMIFS('I. Month-End'!$AC:$AC,'I. Month-End'!$X:$X,CK$77)</f>
        <v>3.0711299577777001E-2</v>
      </c>
      <c r="CL78" s="43">
        <f>SUMIFS('I. Month-End'!$AC:$AC,'I. Month-End'!$X:$X,CL$77)</f>
        <v>2.18237004261451E-2</v>
      </c>
      <c r="CM78" s="43">
        <f>SUMIFS('I. Month-End'!$AC:$AC,'I. Month-End'!$X:$X,CM$77)</f>
        <v>2.1192425561378798E-2</v>
      </c>
      <c r="CN78" s="43">
        <f>SUMIFS('I. Month-End'!$AC:$AC,'I. Month-End'!$X:$X,CN$77)</f>
        <v>1.9265657039775001E-2</v>
      </c>
      <c r="CO78" s="43">
        <f>SUMIFS('I. Month-End'!$AC:$AC,'I. Month-End'!$X:$X,CO$77)</f>
        <v>1.9296974492004002E-2</v>
      </c>
      <c r="CP78" s="43">
        <f>SUMIFS('I. Month-End'!$AC:$AC,'I. Month-End'!$X:$X,CP$77)</f>
        <v>2.51133522036056E-2</v>
      </c>
      <c r="CQ78" s="43">
        <f>SUMIFS('I. Month-End'!$AC:$AC,'I. Month-End'!$X:$X,CQ$77)</f>
        <v>3.8482188470891202E-2</v>
      </c>
      <c r="CR78" s="43">
        <f>SUMIFS('I. Month-End'!$AC:$AC,'I. Month-End'!$X:$X,CR$77)</f>
        <v>2.2074261810347499E-2</v>
      </c>
      <c r="CS78" s="43">
        <f>SUMIFS('I. Month-End'!$AC:$AC,'I. Month-End'!$X:$X,CS$77)</f>
        <v>7.5723402723649001E-3</v>
      </c>
      <c r="CT78" s="43">
        <f>SUMIFS('I. Month-End'!$AC:$AC,'I. Month-End'!$X:$X,CT$77)</f>
        <v>1.8609934808993901E-2</v>
      </c>
      <c r="CU78" s="43">
        <f>SUMIFS('I. Month-End'!$AC:$AC,'I. Month-End'!$X:$X,CU$77)</f>
        <v>2.7083934834112301E-2</v>
      </c>
      <c r="CV78" s="43">
        <f>SUMIFS('I. Month-End'!$AC:$AC,'I. Month-End'!$X:$X,CV$77)</f>
        <v>2.8870026813919099E-2</v>
      </c>
      <c r="CW78" s="43">
        <f>SUMIFS('I. Month-End'!$AC:$AC,'I. Month-End'!$X:$X,CW$77)</f>
        <v>2.97412546462811E-2</v>
      </c>
      <c r="CX78" s="43">
        <f>SUMIFS('I. Month-End'!$AC:$AC,'I. Month-End'!$X:$X,CX$77)</f>
        <v>2.7219681466481401E-2</v>
      </c>
      <c r="CY78" s="43">
        <f>SUMIFS('I. Month-End'!$AC:$AC,'I. Month-End'!$X:$X,CY$77)</f>
        <v>1.7133036332919301E-2</v>
      </c>
      <c r="CZ78" s="43">
        <f>SUMIFS('I. Month-End'!$AC:$AC,'I. Month-End'!$X:$X,CZ$77)</f>
        <v>1.8647245930663199E-2</v>
      </c>
      <c r="DA78" s="43">
        <f>SUMIFS('I. Month-End'!$AC:$AC,'I. Month-End'!$X:$X,DA$77)</f>
        <v>1.83731470318956E-2</v>
      </c>
      <c r="DB78" s="43">
        <f>SUMIFS('I. Month-End'!$AC:$AC,'I. Month-End'!$X:$X,DB$77)</f>
        <v>1.7179231986565999E-2</v>
      </c>
      <c r="DC78" s="43">
        <f>SUMIFS('I. Month-End'!$AC:$AC,'I. Month-End'!$X:$X,DC$77)</f>
        <v>1.5178869129276301E-2</v>
      </c>
      <c r="DD78" s="43">
        <f>SUMIFS('I. Month-End'!$AC:$AC,'I. Month-End'!$X:$X,DD$77)</f>
        <v>1.55500065987988E-2</v>
      </c>
      <c r="DE78" s="43">
        <f>SUMIFS('I. Month-End'!$AC:$AC,'I. Month-End'!$X:$X,DE$77)</f>
        <v>1.90552598159913E-2</v>
      </c>
      <c r="DF78" s="43">
        <f>SUMIFS('I. Month-End'!$AC:$AC,'I. Month-End'!$X:$X,DF$77)</f>
        <v>2.7121387903761601E-2</v>
      </c>
      <c r="DG78" s="43">
        <f>SUMIFS('I. Month-End'!$AC:$AC,'I. Month-End'!$X:$X,DG$77)</f>
        <v>2.4863315741518299E-2</v>
      </c>
      <c r="DH78" s="43">
        <f>SUMIFS('I. Month-End'!$AC:$AC,'I. Month-End'!$X:$X,DH$77)</f>
        <v>1.9171831008762699E-2</v>
      </c>
      <c r="DI78" s="43">
        <f>SUMIFS('I. Month-End'!$AC:$AC,'I. Month-End'!$X:$X,DI$77)</f>
        <v>1.6858402226006E-2</v>
      </c>
      <c r="DJ78" s="43">
        <f>SUMIFS('I. Month-End'!$AC:$AC,'I. Month-End'!$X:$X,DJ$77)</f>
        <v>1.37629020362469E-2</v>
      </c>
      <c r="DK78" s="43">
        <f>SUMIFS('I. Month-End'!$AC:$AC,'I. Month-End'!$X:$X,DK$77)</f>
        <v>9.4120943171118899E-3</v>
      </c>
      <c r="DL78" s="43">
        <f>SUMIFS('I. Month-End'!$AC:$AC,'I. Month-End'!$X:$X,DL$77)</f>
        <v>1.96600586427189E-2</v>
      </c>
      <c r="DM78" s="43">
        <f>SUMIFS('I. Month-End'!$AC:$AC,'I. Month-End'!$X:$X,DM$77)</f>
        <v>1.67288579797489E-2</v>
      </c>
      <c r="DN78" s="43">
        <f>SUMIFS('I. Month-End'!$AC:$AC,'I. Month-End'!$X:$X,DN$77)</f>
        <v>1.41183154961024E-2</v>
      </c>
      <c r="DO78" s="43">
        <f>SUMIFS('I. Month-End'!$AC:$AC,'I. Month-End'!$X:$X,DO$77)</f>
        <v>1.2912479731763101E-2</v>
      </c>
      <c r="DP78" s="43">
        <f>SUMIFS('I. Month-End'!$AC:$AC,'I. Month-End'!$X:$X,DP$77)</f>
        <v>1.85537505169651E-2</v>
      </c>
      <c r="DQ78" s="43">
        <f>SUMIFS('I. Month-End'!$AC:$AC,'I. Month-End'!$X:$X,DQ$77)</f>
        <v>1.1628378844874601E-2</v>
      </c>
      <c r="DR78" s="43">
        <f>SUMIFS('I. Month-End'!$AC:$AC,'I. Month-End'!$X:$X,DR$77)</f>
        <v>2.0431384015974299E-2</v>
      </c>
      <c r="DS78" s="43">
        <f>SUMIFS('I. Month-End'!$AC:$AC,'I. Month-End'!$X:$X,DS$77)</f>
        <v>2.3694471041323498E-2</v>
      </c>
      <c r="DT78" s="43">
        <f>SUMIFS('I. Month-End'!$AC:$AC,'I. Month-End'!$X:$X,DT$77)</f>
        <v>2.46604491778524E-2</v>
      </c>
      <c r="DU78" s="43">
        <f>SUMIFS('I. Month-End'!$AC:$AC,'I. Month-End'!$X:$X,DU$77)</f>
        <v>2.4852664561727699E-2</v>
      </c>
      <c r="DV78" s="43">
        <f>SUMIFS('I. Month-End'!$AC:$AC,'I. Month-End'!$X:$X,DV$77)</f>
        <v>1.9885636312069199E-2</v>
      </c>
      <c r="DW78" s="43">
        <f>SUMIFS('I. Month-End'!$AC:$AC,'I. Month-End'!$X:$X,DW$77)</f>
        <v>1.8727314996540099E-2</v>
      </c>
      <c r="DX78" s="43">
        <f>SUMIFS('I. Month-End'!$AC:$AC,'I. Month-End'!$X:$X,DX$77)</f>
        <v>2.3054568566535101E-2</v>
      </c>
      <c r="DY78" s="43">
        <f>SUMIFS('I. Month-End'!$AC:$AC,'I. Month-End'!$X:$X,DY$77)</f>
        <v>1.9780701943837901E-2</v>
      </c>
      <c r="DZ78" s="43">
        <f>SUMIFS('I. Month-End'!$AC:$AC,'I. Month-End'!$X:$X,DZ$77)</f>
        <v>2.1982705597271598E-2</v>
      </c>
      <c r="EA78" s="43">
        <f>SUMIFS('I. Month-End'!$AC:$AC,'I. Month-End'!$X:$X,EA$77)</f>
        <v>2.8232285118163201E-2</v>
      </c>
      <c r="EB78" s="43">
        <f>SUMIFS('I. Month-End'!$AC:$AC,'I. Month-End'!$X:$X,EB$77)</f>
        <v>2.4017126672673101E-2</v>
      </c>
      <c r="EC78" s="43">
        <f>SUMIFS('I. Month-End'!$AC:$AC,'I. Month-End'!$X:$X,EC$77)</f>
        <v>2.5504709570105401E-2</v>
      </c>
      <c r="ED78" s="43">
        <f>SUMIFS('I. Month-End'!$AC:$AC,'I. Month-End'!$X:$X,ED$77)</f>
        <v>2.9708641714911801E-2</v>
      </c>
      <c r="EE78" s="43">
        <f>SUMIFS('I. Month-End'!$AC:$AC,'I. Month-End'!$X:$X,EE$77)</f>
        <v>2.3519387709952998E-2</v>
      </c>
      <c r="EF78" s="43">
        <f>SUMIFS('I. Month-End'!$AC:$AC,'I. Month-End'!$X:$X,EF$77)</f>
        <v>2.10229618849458E-2</v>
      </c>
      <c r="EG78" s="43">
        <f>SUMIFS('I. Month-End'!$AC:$AC,'I. Month-End'!$X:$X,EG$77)</f>
        <v>2.0225032230751099E-2</v>
      </c>
      <c r="EH78" s="43">
        <f>SUMIFS('I. Month-End'!$AC:$AC,'I. Month-End'!$X:$X,EH$77)</f>
        <v>1.6257965907458299E-2</v>
      </c>
      <c r="EI78" s="43">
        <f>SUMIFS('I. Month-End'!$AC:$AC,'I. Month-End'!$X:$X,EI$77)</f>
        <v>1.35980707339923E-2</v>
      </c>
      <c r="EJ78" s="43">
        <f>SUMIFS('I. Month-End'!$AC:$AC,'I. Month-End'!$X:$X,EJ$77)</f>
        <v>1.8120645622977299E-2</v>
      </c>
      <c r="EK78" s="43">
        <f>SUMIFS('I. Month-End'!$AC:$AC,'I. Month-End'!$X:$X,EK$77)</f>
        <v>2.0253443895682399E-2</v>
      </c>
      <c r="EL78" s="43">
        <f>SUMIFS('I. Month-End'!$AC:$AC,'I. Month-End'!$X:$X,EL$77)</f>
        <v>2.3390546151224999E-2</v>
      </c>
      <c r="EM78" s="43">
        <f>SUMIFS('I. Month-End'!$AC:$AC,'I. Month-End'!$X:$X,EM$77)</f>
        <v>1.8387250867371901E-2</v>
      </c>
      <c r="EN78" s="43">
        <f>SUMIFS('I. Month-End'!$AC:$AC,'I. Month-End'!$X:$X,EN$77)</f>
        <v>1.89431512534282E-2</v>
      </c>
      <c r="EO78" s="43">
        <f>SUMIFS('I. Month-End'!$AC:$AC,'I. Month-End'!$X:$X,EO$77)</f>
        <v>2.0528884326057501E-2</v>
      </c>
      <c r="EP78" s="43">
        <f>SUMIFS('I. Month-End'!$AC:$AC,'I. Month-End'!$X:$X,EP$77)</f>
        <v>1.99921440551485E-2</v>
      </c>
      <c r="EQ78" s="43">
        <f>SUMIFS('I. Month-End'!$AC:$AC,'I. Month-End'!$X:$X,EQ$77)</f>
        <v>1.9690391770487699E-2</v>
      </c>
      <c r="ER78" s="43">
        <f>SUMIFS('I. Month-End'!$AC:$AC,'I. Month-End'!$X:$X,ER$77)</f>
        <v>2.43482625338922E-2</v>
      </c>
      <c r="ES78" s="43">
        <f>SUMIFS('I. Month-End'!$AC:$AC,'I. Month-End'!$X:$X,ES$77)</f>
        <v>2.1944160327953401E-2</v>
      </c>
      <c r="ET78" s="43">
        <f>SUMIFS('I. Month-End'!$AC:$AC,'I. Month-End'!$X:$X,ET$77)</f>
        <v>1.6905256131115199E-2</v>
      </c>
      <c r="EU78" s="43">
        <f>SUMIFS('I. Month-End'!$AC:$AC,'I. Month-End'!$X:$X,EU$77)</f>
        <v>1.7699959146245E-2</v>
      </c>
      <c r="EV78" s="43">
        <f>SUMIFS('I. Month-End'!$AC:$AC,'I. Month-End'!$X:$X,EV$77)</f>
        <v>2.0598729719632398E-2</v>
      </c>
      <c r="EW78" s="43">
        <f>SUMIFS('I. Month-End'!$AC:$AC,'I. Month-End'!$X:$X,EW$77)</f>
        <v>2.0457775659387001E-2</v>
      </c>
      <c r="EX78" s="43">
        <f>SUMIFS('I. Month-End'!$AC:$AC,'I. Month-End'!$X:$X,EX$77)</f>
        <v>1.8765320848837801E-2</v>
      </c>
      <c r="EY78" s="43">
        <f>SUMIFS('I. Month-End'!$AC:$AC,'I. Month-End'!$X:$X,EY$77)</f>
        <v>1.4576588322985201E-2</v>
      </c>
      <c r="EZ78" s="43">
        <f>SUMIFS('I. Month-End'!$AC:$AC,'I. Month-End'!$X:$X,EZ$77)</f>
        <v>1.7126649217041299E-2</v>
      </c>
      <c r="FA78" s="43">
        <f>SUMIFS('I. Month-End'!$AC:$AC,'I. Month-End'!$X:$X,FA$77)</f>
        <v>1.6748663318875499E-2</v>
      </c>
      <c r="FB78" s="43">
        <f>SUMIFS('I. Month-End'!$AC:$AC,'I. Month-End'!$X:$X,FB$77)</f>
        <v>1.83162594248714E-2</v>
      </c>
      <c r="FC78" s="43">
        <f>SUMIFS('I. Month-End'!$AC:$AC,'I. Month-End'!$X:$X,FC$77)</f>
        <v>1.7889201405781201E-2</v>
      </c>
      <c r="FD78" s="43">
        <f>SUMIFS('I. Month-End'!$AC:$AC,'I. Month-End'!$X:$X,FD$77)</f>
        <v>1.9761837477405401E-2</v>
      </c>
      <c r="FE78" s="43">
        <f>SUMIFS('I. Month-End'!$AC:$AC,'I. Month-End'!$X:$X,FE$77)</f>
        <v>2.2807067900104599E-2</v>
      </c>
      <c r="FF78" s="43">
        <f>SUMIFS('I. Month-End'!$AC:$AC,'I. Month-End'!$X:$X,FF$77)</f>
        <v>1.9007340014180901E-2</v>
      </c>
      <c r="FG78" s="43">
        <f>SUMIFS('I. Month-End'!$AC:$AC,'I. Month-End'!$X:$X,FG$77)</f>
        <v>1.6684135351736799E-2</v>
      </c>
      <c r="FH78" s="43">
        <f>SUMIFS('I. Month-End'!$AC:$AC,'I. Month-End'!$X:$X,FH$77)</f>
        <v>1.82839359179276E-2</v>
      </c>
      <c r="FI78" s="43">
        <f>SUMIFS('I. Month-End'!$AC:$AC,'I. Month-End'!$X:$X,FI$77)</f>
        <v>1.8781073411969901E-2</v>
      </c>
      <c r="FJ78" s="43">
        <f>SUMIFS('I. Month-End'!$AC:$AC,'I. Month-End'!$X:$X,FJ$77)</f>
        <v>1.83145227756915E-2</v>
      </c>
      <c r="FK78" s="43">
        <f>SUMIFS('I. Month-End'!$AC:$AC,'I. Month-End'!$X:$X,FK$77)</f>
        <v>1.7293784988447001E-2</v>
      </c>
      <c r="FL78" s="43">
        <f>SUMIFS('I. Month-End'!$AC:$AC,'I. Month-End'!$X:$X,FL$77)</f>
        <v>1.6477977896644E-2</v>
      </c>
      <c r="FM78" s="43">
        <f>SUMIFS('I. Month-End'!$AC:$AC,'I. Month-End'!$X:$X,FM$77)</f>
        <v>1.7591276836326102E-2</v>
      </c>
      <c r="FN78" s="43">
        <f>SUMIFS('I. Month-End'!$AC:$AC,'I. Month-End'!$X:$X,FN$77)</f>
        <v>1.7567568855835498E-2</v>
      </c>
      <c r="FO78" s="43">
        <f>SUMIFS('I. Month-End'!$AC:$AC,'I. Month-End'!$X:$X,FO$77)</f>
        <v>1.6792596593568899E-2</v>
      </c>
    </row>
    <row r="79" spans="1:171" ht="15" customHeight="1">
      <c r="A79" s="44"/>
      <c r="B79" s="44"/>
      <c r="C79" s="44"/>
      <c r="D79" s="44"/>
      <c r="E79" s="44"/>
      <c r="F79" s="44"/>
      <c r="G79" s="44"/>
      <c r="H79" s="44"/>
      <c r="I79" s="44"/>
      <c r="J79" s="44"/>
      <c r="K79" s="44"/>
      <c r="L79" s="44"/>
      <c r="M79" s="44"/>
      <c r="N79" s="44"/>
      <c r="O79" s="44"/>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row>
    <row r="80" spans="1:171" ht="15" customHeight="1">
      <c r="A80" s="44"/>
      <c r="B80" s="44"/>
      <c r="C80" s="44"/>
      <c r="D80" s="44"/>
      <c r="E80" s="44"/>
      <c r="F80" s="44"/>
      <c r="G80" s="44"/>
      <c r="H80" s="44"/>
      <c r="I80" s="44"/>
      <c r="J80" s="44"/>
      <c r="K80" s="44"/>
      <c r="L80" s="44"/>
      <c r="M80" s="44"/>
      <c r="N80" s="44"/>
      <c r="O80" s="44"/>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row>
    <row r="81" spans="1:168" ht="15" customHeight="1">
      <c r="A81" s="44"/>
      <c r="B81" s="44"/>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row>
    <row r="82" spans="1:168" ht="15" customHeight="1">
      <c r="A82" s="44"/>
      <c r="B82" s="44"/>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row>
    <row r="83" spans="1:168" ht="15" customHeight="1">
      <c r="A83" s="44"/>
      <c r="B83" s="44"/>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row>
    <row r="84" spans="1:168" ht="15" customHeight="1">
      <c r="A84" s="44"/>
      <c r="B84" s="44"/>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row>
    <row r="85" spans="1:168" ht="15" customHeight="1">
      <c r="A85" s="44"/>
      <c r="B85" s="44"/>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row>
    <row r="86" spans="1:168" ht="15" customHeight="1">
      <c r="A86" s="44"/>
      <c r="B86" s="44"/>
      <c r="C86" s="44"/>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row>
    <row r="87" spans="1:168" ht="15" customHeight="1">
      <c r="A87" s="44"/>
      <c r="B87" s="44"/>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Z87" s="41">
        <v>42400</v>
      </c>
      <c r="BA87" s="41">
        <v>42429</v>
      </c>
      <c r="BB87" s="41">
        <v>42460</v>
      </c>
      <c r="BC87" s="41">
        <v>42490</v>
      </c>
      <c r="BD87" s="41">
        <v>42521</v>
      </c>
      <c r="BE87" s="41">
        <v>42551</v>
      </c>
      <c r="BF87" s="41">
        <v>42582</v>
      </c>
      <c r="BG87" s="41">
        <v>42613</v>
      </c>
      <c r="BH87" s="41">
        <v>42643</v>
      </c>
      <c r="BI87" s="41">
        <v>42674</v>
      </c>
      <c r="BJ87" s="41">
        <v>42704</v>
      </c>
      <c r="BK87" s="41">
        <v>42735</v>
      </c>
      <c r="BL87" s="41">
        <v>42766</v>
      </c>
      <c r="BM87" s="41">
        <v>42794</v>
      </c>
      <c r="BN87" s="41">
        <v>42825</v>
      </c>
      <c r="BO87" s="41">
        <v>42855</v>
      </c>
      <c r="BP87" s="41">
        <v>42886</v>
      </c>
      <c r="BQ87" s="41">
        <v>42916</v>
      </c>
      <c r="BR87" s="41">
        <v>42947</v>
      </c>
      <c r="BS87" s="41">
        <v>42978</v>
      </c>
      <c r="BT87" s="41">
        <v>43008</v>
      </c>
      <c r="BU87" s="41">
        <v>43039</v>
      </c>
      <c r="BV87" s="41">
        <v>43069</v>
      </c>
      <c r="BW87" s="41">
        <v>43100</v>
      </c>
      <c r="BX87" s="41">
        <v>43131</v>
      </c>
      <c r="BY87" s="41">
        <v>43159</v>
      </c>
      <c r="BZ87" s="41">
        <v>43190</v>
      </c>
      <c r="CA87" s="41">
        <v>43220</v>
      </c>
      <c r="CB87" s="41">
        <v>43251</v>
      </c>
      <c r="CC87" s="41">
        <v>43281</v>
      </c>
      <c r="CD87" s="41">
        <v>43312</v>
      </c>
      <c r="CE87" s="41">
        <v>43343</v>
      </c>
      <c r="CF87" s="41">
        <v>43373</v>
      </c>
      <c r="CG87" s="41">
        <v>43404</v>
      </c>
      <c r="CH87" s="41">
        <v>43434</v>
      </c>
      <c r="CI87" s="41">
        <v>43465</v>
      </c>
      <c r="CJ87" s="41">
        <v>43496</v>
      </c>
      <c r="CK87" s="41">
        <v>43524</v>
      </c>
      <c r="CL87" s="41">
        <v>43555</v>
      </c>
      <c r="CM87" s="41">
        <v>43585</v>
      </c>
      <c r="CN87" s="41">
        <v>43616</v>
      </c>
      <c r="CO87" s="41">
        <v>43646</v>
      </c>
      <c r="CP87" s="41">
        <v>43677</v>
      </c>
      <c r="CQ87" s="41">
        <v>43708</v>
      </c>
      <c r="CR87" s="41">
        <v>43738</v>
      </c>
      <c r="CS87" s="41">
        <v>43769</v>
      </c>
      <c r="CT87" s="41">
        <v>43799</v>
      </c>
      <c r="CU87" s="41">
        <v>43830</v>
      </c>
      <c r="CV87" s="41">
        <v>43861</v>
      </c>
      <c r="CW87" s="41">
        <v>43890</v>
      </c>
      <c r="CX87" s="41">
        <v>43921</v>
      </c>
      <c r="CY87" s="41">
        <v>43951</v>
      </c>
      <c r="CZ87" s="41">
        <v>43982</v>
      </c>
      <c r="DA87" s="41">
        <v>44012</v>
      </c>
      <c r="DB87" s="41">
        <v>44043</v>
      </c>
      <c r="DC87" s="41">
        <v>44074</v>
      </c>
      <c r="DD87" s="41">
        <v>44104</v>
      </c>
      <c r="DE87" s="41">
        <v>44135</v>
      </c>
      <c r="DF87" s="41">
        <v>44165</v>
      </c>
      <c r="DG87" s="41">
        <v>44196</v>
      </c>
      <c r="DH87" s="41">
        <v>44227</v>
      </c>
      <c r="DI87" s="41">
        <v>44255</v>
      </c>
      <c r="DJ87" s="41">
        <v>44286</v>
      </c>
      <c r="DK87" s="41">
        <v>44316</v>
      </c>
      <c r="DL87" s="41">
        <v>44347</v>
      </c>
      <c r="DM87" s="41">
        <v>44377</v>
      </c>
      <c r="DN87" s="41">
        <v>44408</v>
      </c>
      <c r="DO87" s="41">
        <v>44439</v>
      </c>
      <c r="DP87" s="41">
        <v>44469</v>
      </c>
      <c r="DQ87" s="41">
        <v>44500</v>
      </c>
      <c r="DR87" s="41">
        <v>44530</v>
      </c>
      <c r="DS87" s="41">
        <v>44561</v>
      </c>
      <c r="DT87" s="41">
        <v>44592</v>
      </c>
      <c r="DU87" s="41">
        <v>44620</v>
      </c>
      <c r="DV87" s="41">
        <v>44651</v>
      </c>
      <c r="DW87" s="41">
        <v>44681</v>
      </c>
      <c r="DX87" s="41">
        <v>44712</v>
      </c>
      <c r="DY87" s="41">
        <v>44742</v>
      </c>
      <c r="DZ87" s="41">
        <v>44773</v>
      </c>
      <c r="EA87" s="41">
        <v>44804</v>
      </c>
      <c r="EB87" s="41">
        <v>44834</v>
      </c>
      <c r="EC87" s="41">
        <v>44865</v>
      </c>
      <c r="ED87" s="41">
        <v>44895</v>
      </c>
      <c r="EE87" s="41">
        <v>44926</v>
      </c>
      <c r="EF87" s="41">
        <v>44957</v>
      </c>
      <c r="EG87" s="41">
        <v>44985</v>
      </c>
      <c r="EH87" s="41">
        <v>45016</v>
      </c>
      <c r="EI87" s="41">
        <v>45046</v>
      </c>
      <c r="EJ87" s="41">
        <v>45077</v>
      </c>
      <c r="EK87" s="41">
        <v>45107</v>
      </c>
      <c r="EL87" s="41">
        <v>45138</v>
      </c>
      <c r="EM87" s="41">
        <v>45169</v>
      </c>
      <c r="EN87" s="41">
        <v>45199</v>
      </c>
      <c r="EO87" s="41">
        <v>45230</v>
      </c>
      <c r="EP87" s="41">
        <v>45260</v>
      </c>
      <c r="EQ87" s="41">
        <v>45291</v>
      </c>
      <c r="ER87" s="41">
        <v>45322</v>
      </c>
      <c r="ES87" s="41">
        <v>45351</v>
      </c>
      <c r="ET87" s="41">
        <v>45382</v>
      </c>
      <c r="EU87" s="41">
        <v>45412</v>
      </c>
      <c r="EV87" s="41">
        <v>45443</v>
      </c>
      <c r="EW87" s="41">
        <v>45473</v>
      </c>
      <c r="EX87" s="41">
        <v>45504</v>
      </c>
      <c r="EY87" s="41">
        <v>45535</v>
      </c>
      <c r="EZ87" s="41">
        <v>45565</v>
      </c>
      <c r="FA87" s="41">
        <v>45596</v>
      </c>
      <c r="FB87" s="41">
        <v>45626</v>
      </c>
      <c r="FC87" s="41">
        <v>45657</v>
      </c>
      <c r="FD87" s="41">
        <v>45688</v>
      </c>
      <c r="FE87" s="41">
        <v>45716</v>
      </c>
      <c r="FF87" s="41">
        <v>45747</v>
      </c>
      <c r="FG87" s="41">
        <v>45777</v>
      </c>
      <c r="FH87" s="41">
        <v>45808</v>
      </c>
      <c r="FI87" s="41">
        <v>45838</v>
      </c>
      <c r="FJ87" s="41">
        <v>45869</v>
      </c>
      <c r="FK87" s="41">
        <v>45900</v>
      </c>
      <c r="FL87" s="41">
        <v>45930</v>
      </c>
    </row>
    <row r="88" spans="1:168" ht="15" customHeight="1">
      <c r="A88" s="44"/>
      <c r="B88" s="44"/>
      <c r="C88" s="44"/>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Y88" s="42">
        <v>2016</v>
      </c>
      <c r="AZ88" s="43">
        <f>SUMIFS('I. Month-End'!$AQ:$AQ,'I. Month-End'!$AL:$AL,$AY88,'I. Month-End'!$AK:$AK,AZ$87)</f>
        <v>0</v>
      </c>
      <c r="BA88" s="43">
        <f>SUMIFS('I. Month-End'!$AQ:$AQ,'I. Month-End'!$AL:$AL,$AY88,'I. Month-End'!$AK:$AK,BA$87)</f>
        <v>0</v>
      </c>
      <c r="BB88" s="43">
        <f>SUMIFS('I. Month-End'!$AQ:$AQ,'I. Month-End'!$AL:$AL,$AY88,'I. Month-End'!$AK:$AK,BB$87)</f>
        <v>0</v>
      </c>
      <c r="BC88" s="43">
        <f>SUMIFS('I. Month-End'!$AQ:$AQ,'I. Month-End'!$AL:$AL,$AY88,'I. Month-End'!$AK:$AK,BC$87)</f>
        <v>6.3580171915844794E-2</v>
      </c>
      <c r="BD88" s="43">
        <f>SUMIFS('I. Month-End'!$AQ:$AQ,'I. Month-End'!$AL:$AL,$AY88,'I. Month-End'!$AK:$AK,BD$87)</f>
        <v>9.50656336193587E-2</v>
      </c>
      <c r="BE88" s="43">
        <f>SUMIFS('I. Month-End'!$AQ:$AQ,'I. Month-End'!$AL:$AL,$AY88,'I. Month-End'!$AK:$AK,BE$87)</f>
        <v>6.0980258848446498E-3</v>
      </c>
      <c r="BF88" s="43">
        <f>SUMIFS('I. Month-End'!$AQ:$AQ,'I. Month-End'!$AL:$AL,$AY88,'I. Month-End'!$AK:$AK,BF$87)</f>
        <v>5.8897795755018896E-3</v>
      </c>
      <c r="BG88" s="43">
        <f>SUMIFS('I. Month-End'!$AQ:$AQ,'I. Month-End'!$AL:$AL,$AY88,'I. Month-End'!$AK:$AK,BG$87)</f>
        <v>5.40781533516674E-2</v>
      </c>
      <c r="BH88" s="43">
        <f>SUMIFS('I. Month-End'!$AQ:$AQ,'I. Month-End'!$AL:$AL,$AY88,'I. Month-End'!$AK:$AK,BH$87)</f>
        <v>3.6759219626885102E-2</v>
      </c>
      <c r="BI88" s="43">
        <f>SUMIFS('I. Month-End'!$AQ:$AQ,'I. Month-End'!$AL:$AL,$AY88,'I. Month-End'!$AK:$AK,BI$87)</f>
        <v>1.9243356812657299E-2</v>
      </c>
      <c r="BJ88" s="43">
        <f>SUMIFS('I. Month-End'!$AQ:$AQ,'I. Month-End'!$AL:$AL,$AY88,'I. Month-End'!$AK:$AK,BJ$87)</f>
        <v>2.6432677709057599E-2</v>
      </c>
      <c r="BK88" s="43">
        <f>SUMIFS('I. Month-End'!$AQ:$AQ,'I. Month-End'!$AL:$AL,$AY88,'I. Month-End'!$AK:$AK,BK$87)</f>
        <v>2.7714215449894601E-2</v>
      </c>
      <c r="BL88" s="43">
        <f>SUMIFS('I. Month-End'!$AQ:$AQ,'I. Month-End'!$AL:$AL,$AY88,'I. Month-End'!$AK:$AK,BL$87)</f>
        <v>0.109541920228047</v>
      </c>
      <c r="BM88" s="43">
        <f>SUMIFS('I. Month-End'!$AQ:$AQ,'I. Month-End'!$AL:$AL,$AY88,'I. Month-End'!$AK:$AK,BM$87)</f>
        <v>5.0304859789340101E-2</v>
      </c>
      <c r="BN88" s="43">
        <f>SUMIFS('I. Month-End'!$AQ:$AQ,'I. Month-End'!$AL:$AL,$AY88,'I. Month-End'!$AK:$AK,BN$87)</f>
        <v>3.52303930684724E-2</v>
      </c>
      <c r="BO88" s="43">
        <f>SUMIFS('I. Month-End'!$AQ:$AQ,'I. Month-End'!$AL:$AL,$AY88,'I. Month-End'!$AK:$AK,BO$87)</f>
        <v>4.2420653794892398E-2</v>
      </c>
      <c r="BP88" s="43">
        <f>SUMIFS('I. Month-End'!$AQ:$AQ,'I. Month-End'!$AL:$AL,$AY88,'I. Month-End'!$AK:$AK,BP$87)</f>
        <v>4.0553235122692897E-2</v>
      </c>
      <c r="BQ88" s="43">
        <f>SUMIFS('I. Month-End'!$AQ:$AQ,'I. Month-End'!$AL:$AL,$AY88,'I. Month-End'!$AK:$AK,BQ$87)</f>
        <v>2.1229717241691499E-2</v>
      </c>
      <c r="BR88" s="43">
        <f>SUMIFS('I. Month-End'!$AQ:$AQ,'I. Month-End'!$AL:$AL,$AY88,'I. Month-End'!$AK:$AK,BR$87)</f>
        <v>2.09084119560221E-2</v>
      </c>
      <c r="BS88" s="43">
        <f>SUMIFS('I. Month-End'!$AQ:$AQ,'I. Month-End'!$AL:$AL,$AY88,'I. Month-End'!$AK:$AK,BS$87)</f>
        <v>1.2365411844076401E-2</v>
      </c>
      <c r="BT88" s="43">
        <f>SUMIFS('I. Month-End'!$AQ:$AQ,'I. Month-End'!$AL:$AL,$AY88,'I. Month-End'!$AK:$AK,BT$87)</f>
        <v>3.7247083087733599E-3</v>
      </c>
      <c r="BU88" s="43">
        <f>SUMIFS('I. Month-End'!$AQ:$AQ,'I. Month-End'!$AL:$AL,$AY88,'I. Month-End'!$AK:$AK,BU$87)</f>
        <v>6.9136711626310403E-3</v>
      </c>
      <c r="BV88" s="43">
        <f>SUMIFS('I. Month-End'!$AQ:$AQ,'I. Month-End'!$AL:$AL,$AY88,'I. Month-End'!$AK:$AK,BV$87)</f>
        <v>1.11185655373028E-2</v>
      </c>
      <c r="BW88" s="43">
        <f>SUMIFS('I. Month-End'!$AQ:$AQ,'I. Month-End'!$AL:$AL,$AY88,'I. Month-End'!$AK:$AK,BW$87)</f>
        <v>1.2498505314337801E-2</v>
      </c>
      <c r="BX88" s="43">
        <f>SUMIFS('I. Month-End'!$AQ:$AQ,'I. Month-End'!$AL:$AL,$AY88,'I. Month-End'!$AK:$AK,BX$87)</f>
        <v>1.7177542425798501E-2</v>
      </c>
      <c r="BY88" s="43">
        <f>SUMIFS('I. Month-End'!$AQ:$AQ,'I. Month-End'!$AL:$AL,$AY88,'I. Month-End'!$AK:$AK,BY$87)</f>
        <v>2.0080755600281601E-2</v>
      </c>
      <c r="BZ88" s="43">
        <f>SUMIFS('I. Month-End'!$AQ:$AQ,'I. Month-End'!$AL:$AL,$AY88,'I. Month-End'!$AK:$AK,BZ$87)</f>
        <v>1.2517572297735501E-2</v>
      </c>
      <c r="CA88" s="43">
        <f>SUMIFS('I. Month-End'!$AQ:$AQ,'I. Month-End'!$AL:$AL,$AY88,'I. Month-End'!$AK:$AK,CA$87)</f>
        <v>9.8278320057045999E-3</v>
      </c>
      <c r="CB88" s="43">
        <f>SUMIFS('I. Month-End'!$AQ:$AQ,'I. Month-End'!$AL:$AL,$AY88,'I. Month-End'!$AK:$AK,CB$87)</f>
        <v>1.04126136446962E-2</v>
      </c>
      <c r="CC88" s="43">
        <f>SUMIFS('I. Month-End'!$AQ:$AQ,'I. Month-End'!$AL:$AL,$AY88,'I. Month-End'!$AK:$AK,CC$87)</f>
        <v>1.0636143958696101E-2</v>
      </c>
      <c r="CD88" s="43">
        <f>SUMIFS('I. Month-End'!$AQ:$AQ,'I. Month-End'!$AL:$AL,$AY88,'I. Month-End'!$AK:$AK,CD$87)</f>
        <v>1.7684104015227901E-2</v>
      </c>
      <c r="CE88" s="43">
        <f>SUMIFS('I. Month-End'!$AQ:$AQ,'I. Month-End'!$AL:$AL,$AY88,'I. Month-End'!$AK:$AK,CE$87)</f>
        <v>9.2230219808805605E-3</v>
      </c>
      <c r="CF88" s="43">
        <f>SUMIFS('I. Month-End'!$AQ:$AQ,'I. Month-End'!$AL:$AL,$AY88,'I. Month-End'!$AK:$AK,CF$87)</f>
        <v>9.8828231078805298E-3</v>
      </c>
      <c r="CG88" s="43">
        <f>SUMIFS('I. Month-End'!$AQ:$AQ,'I. Month-End'!$AL:$AL,$AY88,'I. Month-End'!$AK:$AK,CG$87)</f>
        <v>1.5000689709918901E-2</v>
      </c>
      <c r="CH88" s="43">
        <f>SUMIFS('I. Month-End'!$AQ:$AQ,'I. Month-End'!$AL:$AL,$AY88,'I. Month-End'!$AK:$AK,CH$87)</f>
        <v>7.4581808952444897E-3</v>
      </c>
      <c r="CI88" s="43">
        <f>SUMIFS('I. Month-End'!$AQ:$AQ,'I. Month-End'!$AL:$AL,$AY88,'I. Month-End'!$AK:$AK,CI$87)</f>
        <v>5.3372293785387496E-3</v>
      </c>
      <c r="CJ88" s="43">
        <f>SUMIFS('I. Month-End'!$AQ:$AQ,'I. Month-End'!$AL:$AL,$AY88,'I. Month-End'!$AK:$AK,CJ$87)</f>
        <v>8.0226714769351896E-3</v>
      </c>
      <c r="CK88" s="43">
        <f>SUMIFS('I. Month-End'!$AQ:$AQ,'I. Month-End'!$AL:$AL,$AY88,'I. Month-End'!$AK:$AK,CK$87)</f>
        <v>1.0512719686047899E-2</v>
      </c>
      <c r="CL88" s="43">
        <f>SUMIFS('I. Month-End'!$AQ:$AQ,'I. Month-End'!$AL:$AL,$AY88,'I. Month-End'!$AK:$AK,CL$87)</f>
        <v>9.4057356441153202E-3</v>
      </c>
      <c r="CM88" s="43">
        <f>SUMIFS('I. Month-End'!$AQ:$AQ,'I. Month-End'!$AL:$AL,$AY88,'I. Month-End'!$AK:$AK,CM$87)</f>
        <v>7.7921848521812897E-3</v>
      </c>
      <c r="CN88" s="43">
        <f>SUMIFS('I. Month-End'!$AQ:$AQ,'I. Month-End'!$AL:$AL,$AY88,'I. Month-End'!$AK:$AK,CN$87)</f>
        <v>9.6544962561123208E-3</v>
      </c>
      <c r="CO88" s="43">
        <f>SUMIFS('I. Month-End'!$AQ:$AQ,'I. Month-End'!$AL:$AL,$AY88,'I. Month-End'!$AK:$AK,CO$87)</f>
        <v>1.23291250251783E-2</v>
      </c>
      <c r="CP88" s="43">
        <f>SUMIFS('I. Month-End'!$AQ:$AQ,'I. Month-End'!$AL:$AL,$AY88,'I. Month-End'!$AK:$AK,CP$87)</f>
        <v>1.1578297740842101E-2</v>
      </c>
      <c r="CQ88" s="43">
        <f>SUMIFS('I. Month-End'!$AQ:$AQ,'I. Month-End'!$AL:$AL,$AY88,'I. Month-End'!$AK:$AK,CQ$87)</f>
        <v>1.1426466985395701E-2</v>
      </c>
      <c r="CR88" s="43">
        <f>SUMIFS('I. Month-End'!$AQ:$AQ,'I. Month-End'!$AL:$AL,$AY88,'I. Month-End'!$AK:$AK,CR$87)</f>
        <v>6.79195013529201E-3</v>
      </c>
      <c r="CS88" s="43">
        <f>SUMIFS('I. Month-End'!$AQ:$AQ,'I. Month-End'!$AL:$AL,$AY88,'I. Month-End'!$AK:$AK,CS$87)</f>
        <v>6.0544585266871804E-3</v>
      </c>
      <c r="CT88" s="43">
        <f>SUMIFS('I. Month-End'!$AQ:$AQ,'I. Month-End'!$AL:$AL,$AY88,'I. Month-End'!$AK:$AK,CT$87)</f>
        <v>1.03751770922248E-2</v>
      </c>
      <c r="CU88" s="43">
        <f>SUMIFS('I. Month-End'!$AQ:$AQ,'I. Month-End'!$AL:$AL,$AY88,'I. Month-End'!$AK:$AK,CU$87)</f>
        <v>7.1945693671311801E-3</v>
      </c>
      <c r="CV88" s="43">
        <f>SUMIFS('I. Month-End'!$AQ:$AQ,'I. Month-End'!$AL:$AL,$AY88,'I. Month-End'!$AK:$AK,CV$87)</f>
        <v>1.55407952609047E-2</v>
      </c>
      <c r="CW88" s="43">
        <f>SUMIFS('I. Month-End'!$AQ:$AQ,'I. Month-End'!$AL:$AL,$AY88,'I. Month-End'!$AK:$AK,CW$87)</f>
        <v>2.01935205523621E-2</v>
      </c>
      <c r="CX88" s="43">
        <f>SUMIFS('I. Month-End'!$AQ:$AQ,'I. Month-End'!$AL:$AL,$AY88,'I. Month-End'!$AK:$AK,CX$87)</f>
        <v>1.4261666490067999E-2</v>
      </c>
      <c r="CY88" s="43">
        <f>SUMIFS('I. Month-End'!$AQ:$AQ,'I. Month-End'!$AL:$AL,$AY88,'I. Month-End'!$AK:$AK,CY$87)</f>
        <v>4.9022892376411401E-3</v>
      </c>
      <c r="CZ88" s="43">
        <f>SUMIFS('I. Month-End'!$AQ:$AQ,'I. Month-End'!$AL:$AL,$AY88,'I. Month-End'!$AK:$AK,CZ$87)</f>
        <v>1.46019204735205E-2</v>
      </c>
      <c r="DA88" s="43">
        <f>SUMIFS('I. Month-End'!$AQ:$AQ,'I. Month-End'!$AL:$AL,$AY88,'I. Month-End'!$AK:$AK,DA$87)</f>
        <v>5.8704170596915201E-3</v>
      </c>
      <c r="DB88" s="43">
        <f>SUMIFS('I. Month-End'!$AQ:$AQ,'I. Month-End'!$AL:$AL,$AY88,'I. Month-End'!$AK:$AK,DB$87)</f>
        <v>2.1916642414978298E-3</v>
      </c>
      <c r="DC88" s="43">
        <f>SUMIFS('I. Month-End'!$AQ:$AQ,'I. Month-End'!$AL:$AL,$AY88,'I. Month-End'!$AK:$AK,DC$87)</f>
        <v>5.4602874153385703E-3</v>
      </c>
      <c r="DD88" s="43">
        <f>SUMIFS('I. Month-End'!$AQ:$AQ,'I. Month-End'!$AL:$AL,$AY88,'I. Month-End'!$AK:$AK,DD$87)</f>
        <v>7.7350343856041302E-3</v>
      </c>
      <c r="DE88" s="43">
        <f>SUMIFS('I. Month-End'!$AQ:$AQ,'I. Month-End'!$AL:$AL,$AY88,'I. Month-End'!$AK:$AK,DE$87)</f>
        <v>1.0068652592044E-2</v>
      </c>
      <c r="DF88" s="43">
        <f>SUMIFS('I. Month-End'!$AQ:$AQ,'I. Month-End'!$AL:$AL,$AY88,'I. Month-End'!$AK:$AK,DF$87)</f>
        <v>4.89031929889297E-3</v>
      </c>
      <c r="DG88" s="43">
        <f>SUMIFS('I. Month-End'!$AQ:$AQ,'I. Month-End'!$AL:$AL,$AY88,'I. Month-End'!$AK:$AK,DG$87)</f>
        <v>7.45174503352968E-3</v>
      </c>
      <c r="DH88" s="43">
        <f>SUMIFS('I. Month-End'!$AQ:$AQ,'I. Month-End'!$AL:$AL,$AY88,'I. Month-End'!$AK:$AK,DH$87)</f>
        <v>1.6978167510961501E-2</v>
      </c>
      <c r="DI88" s="43">
        <f>SUMIFS('I. Month-End'!$AQ:$AQ,'I. Month-End'!$AL:$AL,$AY88,'I. Month-End'!$AK:$AK,DI$87)</f>
        <v>6.5217501424545297E-3</v>
      </c>
      <c r="DJ88" s="43">
        <f>SUMIFS('I. Month-End'!$AQ:$AQ,'I. Month-End'!$AL:$AL,$AY88,'I. Month-End'!$AK:$AK,DJ$87)</f>
        <v>9.6689446616266706E-3</v>
      </c>
      <c r="DK88" s="43">
        <f>SUMIFS('I. Month-End'!$AQ:$AQ,'I. Month-End'!$AL:$AL,$AY88,'I. Month-End'!$AK:$AK,DK$87)</f>
        <v>4.4248198165607999E-3</v>
      </c>
      <c r="DL88" s="43">
        <f>SUMIFS('I. Month-End'!$AQ:$AQ,'I. Month-End'!$AL:$AL,$AY88,'I. Month-End'!$AK:$AK,DL$87)</f>
        <v>1.3373847772068599E-2</v>
      </c>
      <c r="DM88" s="43">
        <f>SUMIFS('I. Month-End'!$AQ:$AQ,'I. Month-End'!$AL:$AL,$AY88,'I. Month-End'!$AK:$AK,DM$87)</f>
        <v>1.64296654168939E-3</v>
      </c>
      <c r="DN88" s="43">
        <f>SUMIFS('I. Month-End'!$AQ:$AQ,'I. Month-End'!$AL:$AL,$AY88,'I. Month-End'!$AK:$AK,DN$87)</f>
        <v>1.83764051651209E-3</v>
      </c>
      <c r="DO88" s="43">
        <f>SUMIFS('I. Month-End'!$AQ:$AQ,'I. Month-End'!$AL:$AL,$AY88,'I. Month-End'!$AK:$AK,DO$87)</f>
        <v>7.0427269054092103E-3</v>
      </c>
      <c r="DP88" s="43">
        <f>SUMIFS('I. Month-End'!$AQ:$AQ,'I. Month-End'!$AL:$AL,$AY88,'I. Month-End'!$AK:$AK,DP$87)</f>
        <v>1.1767406117676999E-2</v>
      </c>
      <c r="DQ88" s="43">
        <f>SUMIFS('I. Month-End'!$AQ:$AQ,'I. Month-End'!$AL:$AL,$AY88,'I. Month-End'!$AK:$AK,DQ$87)</f>
        <v>5.2497901708372097E-3</v>
      </c>
      <c r="DR88" s="43">
        <f>SUMIFS('I. Month-End'!$AQ:$AQ,'I. Month-End'!$AL:$AL,$AY88,'I. Month-End'!$AK:$AK,DR$87)</f>
        <v>7.7025204627604402E-3</v>
      </c>
      <c r="DS88" s="43">
        <f>SUMIFS('I. Month-End'!$AQ:$AQ,'I. Month-End'!$AL:$AL,$AY88,'I. Month-End'!$AK:$AK,DS$87)</f>
        <v>1.42600562348643E-2</v>
      </c>
      <c r="DT88" s="43">
        <f>SUMIFS('I. Month-End'!$AQ:$AQ,'I. Month-End'!$AL:$AL,$AY88,'I. Month-End'!$AK:$AK,DT$87)</f>
        <v>1.3684858247515599E-2</v>
      </c>
      <c r="DU88" s="43">
        <f>SUMIFS('I. Month-End'!$AQ:$AQ,'I. Month-End'!$AL:$AL,$AY88,'I. Month-End'!$AK:$AK,DU$87)</f>
        <v>1.8372824346767899E-2</v>
      </c>
      <c r="DV88" s="43">
        <f>SUMIFS('I. Month-End'!$AQ:$AQ,'I. Month-End'!$AL:$AL,$AY88,'I. Month-End'!$AK:$AK,DV$87)</f>
        <v>2.0454213810148902E-2</v>
      </c>
      <c r="DW88" s="43">
        <f>SUMIFS('I. Month-End'!$AQ:$AQ,'I. Month-End'!$AL:$AL,$AY88,'I. Month-End'!$AK:$AK,DW$87)</f>
        <v>2.0286222628416398E-2</v>
      </c>
      <c r="DX88" s="43">
        <f>SUMIFS('I. Month-End'!$AQ:$AQ,'I. Month-End'!$AL:$AL,$AY88,'I. Month-End'!$AK:$AK,DX$87)</f>
        <v>1.6766482699550399E-2</v>
      </c>
      <c r="DY88" s="43">
        <f>SUMIFS('I. Month-End'!$AQ:$AQ,'I. Month-End'!$AL:$AL,$AY88,'I. Month-End'!$AK:$AK,DY$87)</f>
        <v>2.7536798695815601E-2</v>
      </c>
      <c r="DZ88" s="43">
        <f>SUMIFS('I. Month-End'!$AQ:$AQ,'I. Month-End'!$AL:$AL,$AY88,'I. Month-End'!$AK:$AK,DZ$87)</f>
        <v>1.2615461011989499E-2</v>
      </c>
      <c r="EA88" s="43">
        <f>SUMIFS('I. Month-End'!$AQ:$AQ,'I. Month-End'!$AL:$AL,$AY88,'I. Month-End'!$AK:$AK,EA$87)</f>
        <v>2.2123744864613101E-2</v>
      </c>
      <c r="EB88" s="43">
        <f>SUMIFS('I. Month-End'!$AQ:$AQ,'I. Month-End'!$AL:$AL,$AY88,'I. Month-End'!$AK:$AK,EB$87)</f>
        <v>1.5495076284540801E-2</v>
      </c>
      <c r="EC88" s="43">
        <f>SUMIFS('I. Month-End'!$AQ:$AQ,'I. Month-End'!$AL:$AL,$AY88,'I. Month-End'!$AK:$AK,EC$87)</f>
        <v>1.29885358216107E-2</v>
      </c>
      <c r="ED88" s="43">
        <f>SUMIFS('I. Month-End'!$AQ:$AQ,'I. Month-End'!$AL:$AL,$AY88,'I. Month-End'!$AK:$AK,ED$87)</f>
        <v>1.05310211689726E-2</v>
      </c>
      <c r="EE88" s="43">
        <f>SUMIFS('I. Month-End'!$AQ:$AQ,'I. Month-End'!$AL:$AL,$AY88,'I. Month-End'!$AK:$AK,EE$87)</f>
        <v>1.1683152289512401E-2</v>
      </c>
      <c r="EF88" s="43">
        <f>SUMIFS('I. Month-End'!$AQ:$AQ,'I. Month-End'!$AL:$AL,$AY88,'I. Month-End'!$AK:$AK,EF$87)</f>
        <v>6.0081655789994901E-3</v>
      </c>
      <c r="EG88" s="43">
        <f>SUMIFS('I. Month-End'!$AQ:$AQ,'I. Month-End'!$AL:$AL,$AY88,'I. Month-End'!$AK:$AK,EG$87)</f>
        <v>9.6250298730752096E-3</v>
      </c>
      <c r="EH88" s="43">
        <f>SUMIFS('I. Month-End'!$AQ:$AQ,'I. Month-End'!$AL:$AL,$AY88,'I. Month-End'!$AK:$AK,EH$87)</f>
        <v>2.16193474367554E-2</v>
      </c>
      <c r="EI88" s="43">
        <f>SUMIFS('I. Month-End'!$AQ:$AQ,'I. Month-End'!$AL:$AL,$AY88,'I. Month-End'!$AK:$AK,EI$87)</f>
        <v>1.98311385978539E-2</v>
      </c>
      <c r="EJ88" s="43">
        <f>SUMIFS('I. Month-End'!$AQ:$AQ,'I. Month-End'!$AL:$AL,$AY88,'I. Month-End'!$AK:$AK,EJ$87)</f>
        <v>1.14448180359392E-2</v>
      </c>
      <c r="EK88" s="43">
        <f>SUMIFS('I. Month-End'!$AQ:$AQ,'I. Month-End'!$AL:$AL,$AY88,'I. Month-End'!$AK:$AK,EK$87)</f>
        <v>2.29697246410955E-2</v>
      </c>
      <c r="EL88" s="43">
        <f>SUMIFS('I. Month-End'!$AQ:$AQ,'I. Month-End'!$AL:$AL,$AY88,'I. Month-End'!$AK:$AK,EL$87)</f>
        <v>2.4801498894101999E-2</v>
      </c>
      <c r="EM88" s="43">
        <f>SUMIFS('I. Month-End'!$AQ:$AQ,'I. Month-End'!$AL:$AL,$AY88,'I. Month-End'!$AK:$AK,EM$87)</f>
        <v>2.6356241459972701E-2</v>
      </c>
      <c r="EN88" s="43">
        <f>SUMIFS('I. Month-End'!$AQ:$AQ,'I. Month-End'!$AL:$AL,$AY88,'I. Month-End'!$AK:$AK,EN$87)</f>
        <v>1.8866786442470199E-2</v>
      </c>
      <c r="EO88" s="43">
        <f>SUMIFS('I. Month-End'!$AQ:$AQ,'I. Month-End'!$AL:$AL,$AY88,'I. Month-End'!$AK:$AK,EO$87)</f>
        <v>1.0371459728599699E-2</v>
      </c>
      <c r="EP88" s="43">
        <f>SUMIFS('I. Month-End'!$AQ:$AQ,'I. Month-End'!$AL:$AL,$AY88,'I. Month-End'!$AK:$AK,EP$87)</f>
        <v>3.8687184863785903E-2</v>
      </c>
      <c r="EQ88" s="43">
        <f>SUMIFS('I. Month-End'!$AQ:$AQ,'I. Month-End'!$AL:$AL,$AY88,'I. Month-End'!$AK:$AK,EQ$87)</f>
        <v>3.01349646951472E-2</v>
      </c>
      <c r="ER88" s="43">
        <f>SUMIFS('I. Month-End'!$AQ:$AQ,'I. Month-End'!$AL:$AL,$AY88,'I. Month-End'!$AK:$AK,ER$87)</f>
        <v>1.8434283791089499E-2</v>
      </c>
      <c r="ES88" s="43">
        <f>SUMIFS('I. Month-End'!$AQ:$AQ,'I. Month-End'!$AL:$AL,$AY88,'I. Month-End'!$AK:$AK,ES$87)</f>
        <v>1.7586719978890799E-2</v>
      </c>
      <c r="ET88" s="43">
        <f>SUMIFS('I. Month-End'!$AQ:$AQ,'I. Month-End'!$AL:$AL,$AY88,'I. Month-End'!$AK:$AK,ET$87)</f>
        <v>3.69269020944153E-2</v>
      </c>
      <c r="EU88" s="43">
        <f>SUMIFS('I. Month-End'!$AQ:$AQ,'I. Month-End'!$AL:$AL,$AY88,'I. Month-End'!$AK:$AK,EU$87)</f>
        <v>2.4616191430580601E-2</v>
      </c>
      <c r="EV88" s="43">
        <f>SUMIFS('I. Month-End'!$AQ:$AQ,'I. Month-End'!$AL:$AL,$AY88,'I. Month-End'!$AK:$AK,EV$87)</f>
        <v>7.4070566708728303E-2</v>
      </c>
      <c r="EW88" s="43">
        <f>SUMIFS('I. Month-End'!$AQ:$AQ,'I. Month-End'!$AL:$AL,$AY88,'I. Month-End'!$AK:$AK,EW$87)</f>
        <v>4.1972957139143903E-2</v>
      </c>
      <c r="EX88" s="43">
        <f>SUMIFS('I. Month-End'!$AQ:$AQ,'I. Month-End'!$AL:$AL,$AY88,'I. Month-End'!$AK:$AK,EX$87)</f>
        <v>1.6738869621159301E-2</v>
      </c>
      <c r="EY88" s="43">
        <f>SUMIFS('I. Month-End'!$AQ:$AQ,'I. Month-End'!$AL:$AL,$AY88,'I. Month-End'!$AK:$AK,EY$87)</f>
        <v>1.5565192337358401E-3</v>
      </c>
      <c r="EZ88" s="43">
        <f>SUMIFS('I. Month-End'!$AQ:$AQ,'I. Month-End'!$AL:$AL,$AY88,'I. Month-End'!$AK:$AK,EZ$87)</f>
        <v>1.3755752284508401E-2</v>
      </c>
      <c r="FA88" s="43">
        <f>SUMIFS('I. Month-End'!$AQ:$AQ,'I. Month-End'!$AL:$AL,$AY88,'I. Month-End'!$AK:$AK,FA$87)</f>
        <v>1.4905698217583399E-2</v>
      </c>
      <c r="FB88" s="43">
        <f>SUMIFS('I. Month-End'!$AQ:$AQ,'I. Month-End'!$AL:$AL,$AY88,'I. Month-End'!$AK:$AK,FB$87)</f>
        <v>2.1071936450990598E-2</v>
      </c>
      <c r="FC88" s="43">
        <f>SUMIFS('I. Month-End'!$AQ:$AQ,'I. Month-End'!$AL:$AL,$AY88,'I. Month-End'!$AK:$AK,FC$87)</f>
        <v>4.3717163410891803E-2</v>
      </c>
      <c r="FD88" s="43">
        <f>SUMIFS('I. Month-End'!$AQ:$AQ,'I. Month-End'!$AL:$AL,$AY88,'I. Month-End'!$AK:$AK,FD$87)</f>
        <v>2.5008035774780901E-2</v>
      </c>
      <c r="FE88" s="43">
        <f>SUMIFS('I. Month-End'!$AQ:$AQ,'I. Month-End'!$AL:$AL,$AY88,'I. Month-End'!$AK:$AK,FE$87)</f>
        <v>1.3112804977759501E-2</v>
      </c>
      <c r="FF88" s="43">
        <f>SUMIFS('I. Month-End'!$AQ:$AQ,'I. Month-End'!$AL:$AL,$AY88,'I. Month-End'!$AK:$AK,FF$87)</f>
        <v>3.6476877771603099E-2</v>
      </c>
      <c r="FG88" s="43">
        <f>SUMIFS('I. Month-End'!$AQ:$AQ,'I. Month-End'!$AL:$AL,$AY88,'I. Month-End'!$AK:$AK,FG$87)</f>
        <v>7.36838019230551E-3</v>
      </c>
      <c r="FH88" s="43">
        <f>SUMIFS('I. Month-End'!$AQ:$AQ,'I. Month-End'!$AL:$AL,$AY88,'I. Month-End'!$AK:$AK,FH$87)</f>
        <v>2.2350997216282701E-2</v>
      </c>
      <c r="FI88" s="43">
        <f>SUMIFS('I. Month-End'!$AQ:$AQ,'I. Month-End'!$AL:$AL,$AY88,'I. Month-End'!$AK:$AK,FI$87)</f>
        <v>1.24783131174406E-2</v>
      </c>
      <c r="FJ88" s="43">
        <f>SUMIFS('I. Month-End'!$AQ:$AQ,'I. Month-End'!$AL:$AL,$AY88,'I. Month-End'!$AK:$AK,FJ$87)</f>
        <v>2.5554844631212201E-2</v>
      </c>
      <c r="FK88" s="43">
        <f>SUMIFS('I. Month-End'!$AQ:$AQ,'I. Month-End'!$AL:$AL,$AY88,'I. Month-End'!$AK:$AK,FK$87)</f>
        <v>2.5176336931940501E-2</v>
      </c>
      <c r="FL88" s="43">
        <f>SUMIFS('I. Month-End'!$AQ:$AQ,'I. Month-End'!$AL:$AL,$AY88,'I. Month-End'!$AK:$AK,FL$87)</f>
        <v>1.24395459088034E-2</v>
      </c>
    </row>
    <row r="89" spans="1:168" ht="15" customHeight="1">
      <c r="A89" s="44"/>
      <c r="B89" s="44"/>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Y89" s="42">
        <v>2017</v>
      </c>
      <c r="AZ89" s="43"/>
      <c r="BA89" s="43"/>
      <c r="BB89" s="43"/>
      <c r="BC89" s="43"/>
      <c r="BD89" s="43"/>
      <c r="BE89" s="43"/>
      <c r="BF89" s="43"/>
      <c r="BG89" s="43"/>
      <c r="BH89" s="43"/>
      <c r="BI89" s="43"/>
      <c r="BJ89" s="43"/>
      <c r="BK89" s="43"/>
      <c r="BL89" s="43">
        <f>SUMIFS('I. Month-End'!$AQ:$AQ,'I. Month-End'!$AL:$AL,$AY89,'I. Month-End'!$AK:$AK,BL$87)</f>
        <v>0</v>
      </c>
      <c r="BM89" s="43">
        <f>SUMIFS('I. Month-End'!$AQ:$AQ,'I. Month-End'!$AL:$AL,$AY89,'I. Month-End'!$AK:$AK,BM$87)</f>
        <v>0</v>
      </c>
      <c r="BN89" s="43">
        <f>SUMIFS('I. Month-End'!$AQ:$AQ,'I. Month-End'!$AL:$AL,$AY89,'I. Month-End'!$AK:$AK,BN$87)</f>
        <v>1.6457877771840001E-2</v>
      </c>
      <c r="BO89" s="43">
        <f>SUMIFS('I. Month-End'!$AQ:$AQ,'I. Month-End'!$AL:$AL,$AY89,'I. Month-End'!$AK:$AK,BO$87)</f>
        <v>0.112008361597287</v>
      </c>
      <c r="BP89" s="43">
        <f>SUMIFS('I. Month-End'!$AQ:$AQ,'I. Month-End'!$AL:$AL,$AY89,'I. Month-End'!$AK:$AK,BP$87)</f>
        <v>4.3961564076835699E-2</v>
      </c>
      <c r="BQ89" s="43">
        <f>SUMIFS('I. Month-End'!$AQ:$AQ,'I. Month-End'!$AL:$AL,$AY89,'I. Month-End'!$AK:$AK,BQ$87)</f>
        <v>1.8382976244647201E-2</v>
      </c>
      <c r="BR89" s="43">
        <f>SUMIFS('I. Month-End'!$AQ:$AQ,'I. Month-End'!$AL:$AL,$AY89,'I. Month-End'!$AK:$AK,BR$87)</f>
        <v>2.15068777429538E-2</v>
      </c>
      <c r="BS89" s="43">
        <f>SUMIFS('I. Month-End'!$AQ:$AQ,'I. Month-End'!$AL:$AL,$AY89,'I. Month-End'!$AK:$AK,BS$87)</f>
        <v>9.3546190193891099E-2</v>
      </c>
      <c r="BT89" s="43">
        <f>SUMIFS('I. Month-End'!$AQ:$AQ,'I. Month-End'!$AL:$AL,$AY89,'I. Month-End'!$AK:$AK,BT$87)</f>
        <v>3.3579314097392399E-2</v>
      </c>
      <c r="BU89" s="43">
        <f>SUMIFS('I. Month-End'!$AQ:$AQ,'I. Month-End'!$AL:$AL,$AY89,'I. Month-End'!$AK:$AK,BU$87)</f>
        <v>4.4053222212726201E-2</v>
      </c>
      <c r="BV89" s="43">
        <f>SUMIFS('I. Month-End'!$AQ:$AQ,'I. Month-End'!$AL:$AL,$AY89,'I. Month-End'!$AK:$AK,BV$87)</f>
        <v>2.02910850806092E-2</v>
      </c>
      <c r="BW89" s="43">
        <f>SUMIFS('I. Month-End'!$AQ:$AQ,'I. Month-End'!$AL:$AL,$AY89,'I. Month-End'!$AK:$AK,BW$87)</f>
        <v>2.3449266764077999E-2</v>
      </c>
      <c r="BX89" s="43">
        <f>SUMIFS('I. Month-End'!$AQ:$AQ,'I. Month-End'!$AL:$AL,$AY89,'I. Month-End'!$AK:$AK,BX$87)</f>
        <v>0.111709779138815</v>
      </c>
      <c r="BY89" s="43">
        <f>SUMIFS('I. Month-End'!$AQ:$AQ,'I. Month-End'!$AL:$AL,$AY89,'I. Month-End'!$AK:$AK,BY$87)</f>
        <v>4.7519401668201802E-2</v>
      </c>
      <c r="BZ89" s="43">
        <f>SUMIFS('I. Month-End'!$AQ:$AQ,'I. Month-End'!$AL:$AL,$AY89,'I. Month-End'!$AK:$AK,BZ$87)</f>
        <v>1.9090792060603198E-2</v>
      </c>
      <c r="CA89" s="43">
        <f>SUMIFS('I. Month-End'!$AQ:$AQ,'I. Month-End'!$AL:$AL,$AY89,'I. Month-End'!$AK:$AK,CA$87)</f>
        <v>1.8092080041748899E-2</v>
      </c>
      <c r="CB89" s="43">
        <f>SUMIFS('I. Month-End'!$AQ:$AQ,'I. Month-End'!$AL:$AL,$AY89,'I. Month-End'!$AK:$AK,CB$87)</f>
        <v>1.22228330225451E-2</v>
      </c>
      <c r="CC89" s="43">
        <f>SUMIFS('I. Month-End'!$AQ:$AQ,'I. Month-End'!$AL:$AL,$AY89,'I. Month-End'!$AK:$AK,CC$87)</f>
        <v>1.4510704044312501E-2</v>
      </c>
      <c r="CD89" s="43">
        <f>SUMIFS('I. Month-End'!$AQ:$AQ,'I. Month-End'!$AL:$AL,$AY89,'I. Month-End'!$AK:$AK,CD$87)</f>
        <v>2.0228358618756201E-2</v>
      </c>
      <c r="CE89" s="43">
        <f>SUMIFS('I. Month-End'!$AQ:$AQ,'I. Month-End'!$AL:$AL,$AY89,'I. Month-End'!$AK:$AK,CE$87)</f>
        <v>2.32374282609695E-2</v>
      </c>
      <c r="CF89" s="43">
        <f>SUMIFS('I. Month-End'!$AQ:$AQ,'I. Month-End'!$AL:$AL,$AY89,'I. Month-End'!$AK:$AK,CF$87)</f>
        <v>2.0557898376395701E-2</v>
      </c>
      <c r="CG89" s="43">
        <f>SUMIFS('I. Month-End'!$AQ:$AQ,'I. Month-End'!$AL:$AL,$AY89,'I. Month-End'!$AK:$AK,CG$87)</f>
        <v>2.72266124153181E-2</v>
      </c>
      <c r="CH89" s="43">
        <f>SUMIFS('I. Month-End'!$AQ:$AQ,'I. Month-End'!$AL:$AL,$AY89,'I. Month-End'!$AK:$AK,CH$87)</f>
        <v>2.0356052194749299E-2</v>
      </c>
      <c r="CI89" s="43">
        <f>SUMIFS('I. Month-End'!$AQ:$AQ,'I. Month-End'!$AL:$AL,$AY89,'I. Month-End'!$AK:$AK,CI$87)</f>
        <v>1.5872583135097498E-2</v>
      </c>
      <c r="CJ89" s="43">
        <f>SUMIFS('I. Month-End'!$AQ:$AQ,'I. Month-End'!$AL:$AL,$AY89,'I. Month-End'!$AK:$AK,CJ$87)</f>
        <v>5.6714768460183803E-3</v>
      </c>
      <c r="CK89" s="43">
        <f>SUMIFS('I. Month-End'!$AQ:$AQ,'I. Month-End'!$AL:$AL,$AY89,'I. Month-End'!$AK:$AK,CK$87)</f>
        <v>1.8319839804148998E-2</v>
      </c>
      <c r="CL89" s="43">
        <f>SUMIFS('I. Month-End'!$AQ:$AQ,'I. Month-End'!$AL:$AL,$AY89,'I. Month-End'!$AK:$AK,CL$87)</f>
        <v>1.23764606289872E-2</v>
      </c>
      <c r="CM89" s="43">
        <f>SUMIFS('I. Month-End'!$AQ:$AQ,'I. Month-End'!$AL:$AL,$AY89,'I. Month-End'!$AK:$AK,CM$87)</f>
        <v>7.1677975674286198E-3</v>
      </c>
      <c r="CN89" s="43">
        <f>SUMIFS('I. Month-End'!$AQ:$AQ,'I. Month-End'!$AL:$AL,$AY89,'I. Month-End'!$AK:$AK,CN$87)</f>
        <v>1.0412955194282701E-2</v>
      </c>
      <c r="CO89" s="43">
        <f>SUMIFS('I. Month-End'!$AQ:$AQ,'I. Month-End'!$AL:$AL,$AY89,'I. Month-End'!$AK:$AK,CO$87)</f>
        <v>6.1657861016960599E-3</v>
      </c>
      <c r="CP89" s="43">
        <f>SUMIFS('I. Month-End'!$AQ:$AQ,'I. Month-End'!$AL:$AL,$AY89,'I. Month-End'!$AK:$AK,CP$87)</f>
        <v>1.86240174287776E-2</v>
      </c>
      <c r="CQ89" s="43">
        <f>SUMIFS('I. Month-End'!$AQ:$AQ,'I. Month-End'!$AL:$AL,$AY89,'I. Month-End'!$AK:$AK,CQ$87)</f>
        <v>1.5780233359490099E-2</v>
      </c>
      <c r="CR89" s="43">
        <f>SUMIFS('I. Month-End'!$AQ:$AQ,'I. Month-End'!$AL:$AL,$AY89,'I. Month-End'!$AK:$AK,CR$87)</f>
        <v>1.12700359104082E-2</v>
      </c>
      <c r="CS89" s="43">
        <f>SUMIFS('I. Month-End'!$AQ:$AQ,'I. Month-End'!$AL:$AL,$AY89,'I. Month-End'!$AK:$AK,CS$87)</f>
        <v>4.1591210073260599E-3</v>
      </c>
      <c r="CT89" s="43">
        <f>SUMIFS('I. Month-End'!$AQ:$AQ,'I. Month-End'!$AL:$AL,$AY89,'I. Month-End'!$AK:$AK,CT$87)</f>
        <v>1.2208530254293E-2</v>
      </c>
      <c r="CU89" s="43">
        <f>SUMIFS('I. Month-End'!$AQ:$AQ,'I. Month-End'!$AL:$AL,$AY89,'I. Month-End'!$AK:$AK,CU$87)</f>
        <v>1.44369761900838E-2</v>
      </c>
      <c r="CV89" s="43">
        <f>SUMIFS('I. Month-End'!$AQ:$AQ,'I. Month-End'!$AL:$AL,$AY89,'I. Month-End'!$AK:$AK,CV$87)</f>
        <v>1.7149047063414701E-2</v>
      </c>
      <c r="CW89" s="43">
        <f>SUMIFS('I. Month-End'!$AQ:$AQ,'I. Month-End'!$AL:$AL,$AY89,'I. Month-End'!$AK:$AK,CW$87)</f>
        <v>9.6585585496627799E-3</v>
      </c>
      <c r="CX89" s="43">
        <f>SUMIFS('I. Month-End'!$AQ:$AQ,'I. Month-End'!$AL:$AL,$AY89,'I. Month-End'!$AK:$AK,CX$87)</f>
        <v>2.1096132976123699E-2</v>
      </c>
      <c r="CY89" s="43">
        <f>SUMIFS('I. Month-End'!$AQ:$AQ,'I. Month-End'!$AL:$AL,$AY89,'I. Month-End'!$AK:$AK,CY$87)</f>
        <v>1.0122269713239601E-2</v>
      </c>
      <c r="CZ89" s="43">
        <f>SUMIFS('I. Month-End'!$AQ:$AQ,'I. Month-End'!$AL:$AL,$AY89,'I. Month-End'!$AK:$AK,CZ$87)</f>
        <v>2.1492184259389299E-2</v>
      </c>
      <c r="DA89" s="43">
        <f>SUMIFS('I. Month-End'!$AQ:$AQ,'I. Month-End'!$AL:$AL,$AY89,'I. Month-End'!$AK:$AK,DA$87)</f>
        <v>1.86202299214311E-2</v>
      </c>
      <c r="DB89" s="43">
        <f>SUMIFS('I. Month-End'!$AQ:$AQ,'I. Month-End'!$AL:$AL,$AY89,'I. Month-End'!$AK:$AK,DB$87)</f>
        <v>1.15116094287461E-2</v>
      </c>
      <c r="DC89" s="43">
        <f>SUMIFS('I. Month-End'!$AQ:$AQ,'I. Month-End'!$AL:$AL,$AY89,'I. Month-End'!$AK:$AK,DC$87)</f>
        <v>1.37988599204812E-2</v>
      </c>
      <c r="DD89" s="43">
        <f>SUMIFS('I. Month-End'!$AQ:$AQ,'I. Month-End'!$AL:$AL,$AY89,'I. Month-End'!$AK:$AK,DD$87)</f>
        <v>1.26981812547189E-2</v>
      </c>
      <c r="DE89" s="43">
        <f>SUMIFS('I. Month-End'!$AQ:$AQ,'I. Month-End'!$AL:$AL,$AY89,'I. Month-End'!$AK:$AK,DE$87)</f>
        <v>8.8864666259877104E-3</v>
      </c>
      <c r="DF89" s="43">
        <f>SUMIFS('I. Month-End'!$AQ:$AQ,'I. Month-End'!$AL:$AL,$AY89,'I. Month-End'!$AK:$AK,DF$87)</f>
        <v>8.2173612804611294E-3</v>
      </c>
      <c r="DG89" s="43">
        <f>SUMIFS('I. Month-End'!$AQ:$AQ,'I. Month-End'!$AL:$AL,$AY89,'I. Month-End'!$AK:$AK,DG$87)</f>
        <v>1.47651792083446E-2</v>
      </c>
      <c r="DH89" s="43">
        <f>SUMIFS('I. Month-End'!$AQ:$AQ,'I. Month-End'!$AL:$AL,$AY89,'I. Month-End'!$AK:$AK,DH$87)</f>
        <v>1.5502612057713999E-2</v>
      </c>
      <c r="DI89" s="43">
        <f>SUMIFS('I. Month-End'!$AQ:$AQ,'I. Month-End'!$AL:$AL,$AY89,'I. Month-End'!$AK:$AK,DI$87)</f>
        <v>1.01247320755331E-2</v>
      </c>
      <c r="DJ89" s="43">
        <f>SUMIFS('I. Month-End'!$AQ:$AQ,'I. Month-End'!$AL:$AL,$AY89,'I. Month-End'!$AK:$AK,DJ$87)</f>
        <v>8.2780008035844201E-3</v>
      </c>
      <c r="DK89" s="43">
        <f>SUMIFS('I. Month-End'!$AQ:$AQ,'I. Month-End'!$AL:$AL,$AY89,'I. Month-End'!$AK:$AK,DK$87)</f>
        <v>8.5939639186063104E-3</v>
      </c>
      <c r="DL89" s="43">
        <f>SUMIFS('I. Month-End'!$AQ:$AQ,'I. Month-End'!$AL:$AL,$AY89,'I. Month-End'!$AK:$AK,DL$87)</f>
        <v>5.7093823017273296E-3</v>
      </c>
      <c r="DM89" s="43">
        <f>SUMIFS('I. Month-End'!$AQ:$AQ,'I. Month-End'!$AL:$AL,$AY89,'I. Month-End'!$AK:$AK,DM$87)</f>
        <v>6.1172237699081301E-3</v>
      </c>
      <c r="DN89" s="43">
        <f>SUMIFS('I. Month-End'!$AQ:$AQ,'I. Month-End'!$AL:$AL,$AY89,'I. Month-End'!$AK:$AK,DN$87)</f>
        <v>1.24504713149382E-2</v>
      </c>
      <c r="DO89" s="43">
        <f>SUMIFS('I. Month-End'!$AQ:$AQ,'I. Month-End'!$AL:$AL,$AY89,'I. Month-End'!$AK:$AK,DO$87)</f>
        <v>7.8307323887793108E-3</v>
      </c>
      <c r="DP89" s="43">
        <f>SUMIFS('I. Month-End'!$AQ:$AQ,'I. Month-End'!$AL:$AL,$AY89,'I. Month-End'!$AK:$AK,DP$87)</f>
        <v>9.0976032166754893E-3</v>
      </c>
      <c r="DQ89" s="43">
        <f>SUMIFS('I. Month-End'!$AQ:$AQ,'I. Month-End'!$AL:$AL,$AY89,'I. Month-End'!$AK:$AK,DQ$87)</f>
        <v>9.2604219369318407E-3</v>
      </c>
      <c r="DR89" s="43">
        <f>SUMIFS('I. Month-End'!$AQ:$AQ,'I. Month-End'!$AL:$AL,$AY89,'I. Month-End'!$AK:$AK,DR$87)</f>
        <v>1.0448047423659E-2</v>
      </c>
      <c r="DS89" s="43">
        <f>SUMIFS('I. Month-End'!$AQ:$AQ,'I. Month-End'!$AL:$AL,$AY89,'I. Month-End'!$AK:$AK,DS$87)</f>
        <v>1.17510551371605E-2</v>
      </c>
      <c r="DT89" s="43">
        <f>SUMIFS('I. Month-End'!$AQ:$AQ,'I. Month-End'!$AL:$AL,$AY89,'I. Month-End'!$AK:$AK,DT$87)</f>
        <v>1.38292183626054E-2</v>
      </c>
      <c r="DU89" s="43">
        <f>SUMIFS('I. Month-End'!$AQ:$AQ,'I. Month-End'!$AL:$AL,$AY89,'I. Month-End'!$AK:$AK,DU$87)</f>
        <v>9.8765779709418904E-3</v>
      </c>
      <c r="DV89" s="43">
        <f>SUMIFS('I. Month-End'!$AQ:$AQ,'I. Month-End'!$AL:$AL,$AY89,'I. Month-End'!$AK:$AK,DV$87)</f>
        <v>1.48645869539432E-2</v>
      </c>
      <c r="DW89" s="43">
        <f>SUMIFS('I. Month-End'!$AQ:$AQ,'I. Month-End'!$AL:$AL,$AY89,'I. Month-End'!$AK:$AK,DW$87)</f>
        <v>1.41828758447248E-2</v>
      </c>
      <c r="DX89" s="43">
        <f>SUMIFS('I. Month-End'!$AQ:$AQ,'I. Month-End'!$AL:$AL,$AY89,'I. Month-End'!$AK:$AK,DX$87)</f>
        <v>1.2919178897766699E-2</v>
      </c>
      <c r="DY89" s="43">
        <f>SUMIFS('I. Month-End'!$AQ:$AQ,'I. Month-End'!$AL:$AL,$AY89,'I. Month-End'!$AK:$AK,DY$87)</f>
        <v>1.20898271264389E-2</v>
      </c>
      <c r="DZ89" s="43">
        <f>SUMIFS('I. Month-End'!$AQ:$AQ,'I. Month-End'!$AL:$AL,$AY89,'I. Month-End'!$AK:$AK,DZ$87)</f>
        <v>2.9751658604557502E-2</v>
      </c>
      <c r="EA89" s="43">
        <f>SUMIFS('I. Month-End'!$AQ:$AQ,'I. Month-End'!$AL:$AL,$AY89,'I. Month-End'!$AK:$AK,EA$87)</f>
        <v>1.7694176296721199E-2</v>
      </c>
      <c r="EB89" s="43">
        <f>SUMIFS('I. Month-End'!$AQ:$AQ,'I. Month-End'!$AL:$AL,$AY89,'I. Month-End'!$AK:$AK,EB$87)</f>
        <v>2.09515352655931E-2</v>
      </c>
      <c r="EC89" s="43">
        <f>SUMIFS('I. Month-End'!$AQ:$AQ,'I. Month-End'!$AL:$AL,$AY89,'I. Month-End'!$AK:$AK,EC$87)</f>
        <v>2.3748583637343699E-2</v>
      </c>
      <c r="ED89" s="43">
        <f>SUMIFS('I. Month-End'!$AQ:$AQ,'I. Month-End'!$AL:$AL,$AY89,'I. Month-End'!$AK:$AK,ED$87)</f>
        <v>1.6668533938412899E-2</v>
      </c>
      <c r="EE89" s="43">
        <f>SUMIFS('I. Month-End'!$AQ:$AQ,'I. Month-End'!$AL:$AL,$AY89,'I. Month-End'!$AK:$AK,EE$87)</f>
        <v>1.6352774962531302E-2</v>
      </c>
      <c r="EF89" s="43">
        <f>SUMIFS('I. Month-End'!$AQ:$AQ,'I. Month-End'!$AL:$AL,$AY89,'I. Month-End'!$AK:$AK,EF$87)</f>
        <v>2.3402720339463199E-2</v>
      </c>
      <c r="EG89" s="43">
        <f>SUMIFS('I. Month-End'!$AQ:$AQ,'I. Month-End'!$AL:$AL,$AY89,'I. Month-End'!$AK:$AK,EG$87)</f>
        <v>8.5525814112214996E-3</v>
      </c>
      <c r="EH89" s="43">
        <f>SUMIFS('I. Month-End'!$AQ:$AQ,'I. Month-End'!$AL:$AL,$AY89,'I. Month-End'!$AK:$AK,EH$87)</f>
        <v>3.1662407084427802E-2</v>
      </c>
      <c r="EI89" s="43">
        <f>SUMIFS('I. Month-End'!$AQ:$AQ,'I. Month-End'!$AL:$AL,$AY89,'I. Month-End'!$AK:$AK,EI$87)</f>
        <v>1.08111499602217E-2</v>
      </c>
      <c r="EJ89" s="43">
        <f>SUMIFS('I. Month-End'!$AQ:$AQ,'I. Month-End'!$AL:$AL,$AY89,'I. Month-End'!$AK:$AK,EJ$87)</f>
        <v>1.7683816576150799E-2</v>
      </c>
      <c r="EK89" s="43">
        <f>SUMIFS('I. Month-End'!$AQ:$AQ,'I. Month-End'!$AL:$AL,$AY89,'I. Month-End'!$AK:$AK,EK$87)</f>
        <v>1.2306464494320501E-2</v>
      </c>
      <c r="EL89" s="43">
        <f>SUMIFS('I. Month-End'!$AQ:$AQ,'I. Month-End'!$AL:$AL,$AY89,'I. Month-End'!$AK:$AK,EL$87)</f>
        <v>4.69658822354109E-2</v>
      </c>
      <c r="EM89" s="43">
        <f>SUMIFS('I. Month-End'!$AQ:$AQ,'I. Month-End'!$AL:$AL,$AY89,'I. Month-End'!$AK:$AK,EM$87)</f>
        <v>1.1562932398174E-2</v>
      </c>
      <c r="EN89" s="43">
        <f>SUMIFS('I. Month-End'!$AQ:$AQ,'I. Month-End'!$AL:$AL,$AY89,'I. Month-End'!$AK:$AK,EN$87)</f>
        <v>9.8778149213380392E-3</v>
      </c>
      <c r="EO89" s="43">
        <f>SUMIFS('I. Month-End'!$AQ:$AQ,'I. Month-End'!$AL:$AL,$AY89,'I. Month-End'!$AK:$AK,EO$87)</f>
        <v>2.06179722222735E-2</v>
      </c>
      <c r="EP89" s="43">
        <f>SUMIFS('I. Month-End'!$AQ:$AQ,'I. Month-End'!$AL:$AL,$AY89,'I. Month-End'!$AK:$AK,EP$87)</f>
        <v>2.1393060331528099E-2</v>
      </c>
      <c r="EQ89" s="43">
        <f>SUMIFS('I. Month-End'!$AQ:$AQ,'I. Month-End'!$AL:$AL,$AY89,'I. Month-End'!$AK:$AK,EQ$87)</f>
        <v>1.59513076017774E-2</v>
      </c>
      <c r="ER89" s="43">
        <f>SUMIFS('I. Month-End'!$AQ:$AQ,'I. Month-End'!$AL:$AL,$AY89,'I. Month-End'!$AK:$AK,ER$87)</f>
        <v>4.94273616094522E-2</v>
      </c>
      <c r="ES89" s="43">
        <f>SUMIFS('I. Month-End'!$AQ:$AQ,'I. Month-End'!$AL:$AL,$AY89,'I. Month-End'!$AK:$AK,ES$87)</f>
        <v>2.62109189095119E-2</v>
      </c>
      <c r="ET89" s="43">
        <f>SUMIFS('I. Month-End'!$AQ:$AQ,'I. Month-End'!$AL:$AL,$AY89,'I. Month-End'!$AK:$AK,ET$87)</f>
        <v>9.0824429531324094E-3</v>
      </c>
      <c r="EU89" s="43">
        <f>SUMIFS('I. Month-End'!$AQ:$AQ,'I. Month-End'!$AL:$AL,$AY89,'I. Month-End'!$AK:$AK,EU$87)</f>
        <v>1.4348814787946E-2</v>
      </c>
      <c r="EV89" s="43">
        <f>SUMIFS('I. Month-End'!$AQ:$AQ,'I. Month-End'!$AL:$AL,$AY89,'I. Month-End'!$AK:$AK,EV$87)</f>
        <v>3.4525152804823697E-2</v>
      </c>
      <c r="EW89" s="43">
        <f>SUMIFS('I. Month-End'!$AQ:$AQ,'I. Month-End'!$AL:$AL,$AY89,'I. Month-End'!$AK:$AK,EW$87)</f>
        <v>3.2256064445121198E-2</v>
      </c>
      <c r="EX89" s="43">
        <f>SUMIFS('I. Month-End'!$AQ:$AQ,'I. Month-End'!$AL:$AL,$AY89,'I. Month-End'!$AK:$AK,EX$87)</f>
        <v>4.38892857243268E-2</v>
      </c>
      <c r="EY89" s="43">
        <f>SUMIFS('I. Month-End'!$AQ:$AQ,'I. Month-End'!$AL:$AL,$AY89,'I. Month-End'!$AK:$AK,EY$87)</f>
        <v>6.8906510318117601E-3</v>
      </c>
      <c r="EZ89" s="43">
        <f>SUMIFS('I. Month-End'!$AQ:$AQ,'I. Month-End'!$AL:$AL,$AY89,'I. Month-End'!$AK:$AK,EZ$87)</f>
        <v>1.2023156705758599E-2</v>
      </c>
      <c r="FA89" s="43">
        <f>SUMIFS('I. Month-End'!$AQ:$AQ,'I. Month-End'!$AL:$AL,$AY89,'I. Month-End'!$AK:$AK,FA$87)</f>
        <v>1.2755588590989299E-2</v>
      </c>
      <c r="FB89" s="43">
        <f>SUMIFS('I. Month-End'!$AQ:$AQ,'I. Month-End'!$AL:$AL,$AY89,'I. Month-End'!$AK:$AK,FB$87)</f>
        <v>1.23659951956561E-2</v>
      </c>
      <c r="FC89" s="43">
        <f>SUMIFS('I. Month-End'!$AQ:$AQ,'I. Month-End'!$AL:$AL,$AY89,'I. Month-End'!$AK:$AK,FC$87)</f>
        <v>8.8785070992123995E-3</v>
      </c>
      <c r="FD89" s="43">
        <f>SUMIFS('I. Month-End'!$AQ:$AQ,'I. Month-End'!$AL:$AL,$AY89,'I. Month-End'!$AK:$AK,FD$87)</f>
        <v>1.5916205830464999E-3</v>
      </c>
      <c r="FE89" s="43">
        <f>SUMIFS('I. Month-End'!$AQ:$AQ,'I. Month-End'!$AL:$AL,$AY89,'I. Month-End'!$AK:$AK,FE$87)</f>
        <v>1.59427979041913E-2</v>
      </c>
      <c r="FF89" s="43">
        <f>SUMIFS('I. Month-End'!$AQ:$AQ,'I. Month-End'!$AL:$AL,$AY89,'I. Month-End'!$AK:$AK,FF$87)</f>
        <v>1.38739950906583E-2</v>
      </c>
      <c r="FG89" s="43">
        <f>SUMIFS('I. Month-End'!$AQ:$AQ,'I. Month-End'!$AL:$AL,$AY89,'I. Month-End'!$AK:$AK,FG$87)</f>
        <v>4.8569886774601301E-3</v>
      </c>
      <c r="FH89" s="43">
        <f>SUMIFS('I. Month-End'!$AQ:$AQ,'I. Month-End'!$AL:$AL,$AY89,'I. Month-End'!$AK:$AK,FH$87)</f>
        <v>1.27936953789369E-2</v>
      </c>
      <c r="FI89" s="43">
        <f>SUMIFS('I. Month-End'!$AQ:$AQ,'I. Month-End'!$AL:$AL,$AY89,'I. Month-End'!$AK:$AK,FI$87)</f>
        <v>2.0354990278770899E-2</v>
      </c>
      <c r="FJ89" s="43">
        <f>SUMIFS('I. Month-End'!$AQ:$AQ,'I. Month-End'!$AL:$AL,$AY89,'I. Month-End'!$AK:$AK,FJ$87)</f>
        <v>9.8248866845952396E-3</v>
      </c>
      <c r="FK89" s="43">
        <f>SUMIFS('I. Month-End'!$AQ:$AQ,'I. Month-End'!$AL:$AL,$AY89,'I. Month-End'!$AK:$AK,FK$87)</f>
        <v>5.3260835909754297E-3</v>
      </c>
      <c r="FL89" s="43">
        <f>SUMIFS('I. Month-End'!$AQ:$AQ,'I. Month-End'!$AL:$AL,$AY89,'I. Month-End'!$AK:$AK,FL$87)</f>
        <v>2.4345116383657699E-2</v>
      </c>
    </row>
    <row r="90" spans="1:168" ht="15" customHeight="1">
      <c r="A90" s="44"/>
      <c r="B90" s="44"/>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Y90" s="42">
        <v>2018</v>
      </c>
      <c r="AZ90" s="43"/>
      <c r="BA90" s="43"/>
      <c r="BB90" s="43"/>
      <c r="BC90" s="43"/>
      <c r="BD90" s="43"/>
      <c r="BE90" s="43"/>
      <c r="BF90" s="43"/>
      <c r="BG90" s="43"/>
      <c r="BH90" s="43"/>
      <c r="BI90" s="43"/>
      <c r="BJ90" s="43"/>
      <c r="BK90" s="43"/>
      <c r="BL90" s="43"/>
      <c r="BM90" s="43"/>
      <c r="BN90" s="43"/>
      <c r="BO90" s="43"/>
      <c r="BP90" s="43"/>
      <c r="BQ90" s="43"/>
      <c r="BR90" s="43"/>
      <c r="BS90" s="43"/>
      <c r="BT90" s="43"/>
      <c r="BU90" s="43"/>
      <c r="BV90" s="43"/>
      <c r="BW90" s="43"/>
      <c r="BX90" s="43">
        <f>SUMIFS('I. Month-End'!$AQ:$AQ,'I. Month-End'!$AL:$AL,$AY90,'I. Month-End'!$AK:$AK,BX$87)</f>
        <v>0</v>
      </c>
      <c r="BY90" s="43">
        <f>SUMIFS('I. Month-End'!$AQ:$AQ,'I. Month-End'!$AL:$AL,$AY90,'I. Month-End'!$AK:$AK,BY$87)</f>
        <v>1.6282709844569099E-3</v>
      </c>
      <c r="BZ90" s="43">
        <f>SUMIFS('I. Month-End'!$AQ:$AQ,'I. Month-End'!$AL:$AL,$AY90,'I. Month-End'!$AK:$AK,BZ$87)</f>
        <v>2.4841690005178E-2</v>
      </c>
      <c r="CA90" s="43">
        <f>SUMIFS('I. Month-End'!$AQ:$AQ,'I. Month-End'!$AL:$AL,$AY90,'I. Month-End'!$AK:$AK,CA$87)</f>
        <v>6.8452673152886695E-2</v>
      </c>
      <c r="CB90" s="43">
        <f>SUMIFS('I. Month-End'!$AQ:$AQ,'I. Month-End'!$AL:$AL,$AY90,'I. Month-End'!$AK:$AK,CB$87)</f>
        <v>3.8150373391701103E-2</v>
      </c>
      <c r="CC90" s="43">
        <f>SUMIFS('I. Month-End'!$AQ:$AQ,'I. Month-End'!$AL:$AL,$AY90,'I. Month-End'!$AK:$AK,CC$87)</f>
        <v>1.5631517782294199E-2</v>
      </c>
      <c r="CD90" s="43">
        <f>SUMIFS('I. Month-End'!$AQ:$AQ,'I. Month-End'!$AL:$AL,$AY90,'I. Month-End'!$AK:$AK,CD$87)</f>
        <v>7.4316087389833099E-2</v>
      </c>
      <c r="CE90" s="43">
        <f>SUMIFS('I. Month-End'!$AQ:$AQ,'I. Month-End'!$AL:$AL,$AY90,'I. Month-End'!$AK:$AK,CE$87)</f>
        <v>7.9633614612227399E-2</v>
      </c>
      <c r="CF90" s="43">
        <f>SUMIFS('I. Month-End'!$AQ:$AQ,'I. Month-End'!$AL:$AL,$AY90,'I. Month-End'!$AK:$AK,CF$87)</f>
        <v>3.3957008629197503E-2</v>
      </c>
      <c r="CG90" s="43">
        <f>SUMIFS('I. Month-End'!$AQ:$AQ,'I. Month-End'!$AL:$AL,$AY90,'I. Month-End'!$AK:$AK,CG$87)</f>
        <v>4.8178392261767698E-2</v>
      </c>
      <c r="CH90" s="43">
        <f>SUMIFS('I. Month-End'!$AQ:$AQ,'I. Month-End'!$AL:$AL,$AY90,'I. Month-End'!$AK:$AK,CH$87)</f>
        <v>2.0238268892755401E-2</v>
      </c>
      <c r="CI90" s="43">
        <f>SUMIFS('I. Month-End'!$AQ:$AQ,'I. Month-End'!$AL:$AL,$AY90,'I. Month-End'!$AK:$AK,CI$87)</f>
        <v>1.5971046755268802E-2</v>
      </c>
      <c r="CJ90" s="43">
        <f>SUMIFS('I. Month-End'!$AQ:$AQ,'I. Month-End'!$AL:$AL,$AY90,'I. Month-End'!$AK:$AK,CJ$87)</f>
        <v>5.7156797286404597E-2</v>
      </c>
      <c r="CK90" s="43">
        <f>SUMIFS('I. Month-End'!$AQ:$AQ,'I. Month-End'!$AL:$AL,$AY90,'I. Month-End'!$AK:$AK,CK$87)</f>
        <v>4.59386316642134E-2</v>
      </c>
      <c r="CL90" s="43">
        <f>SUMIFS('I. Month-End'!$AQ:$AQ,'I. Month-End'!$AL:$AL,$AY90,'I. Month-End'!$AK:$AK,CL$87)</f>
        <v>2.6469335117334999E-2</v>
      </c>
      <c r="CM90" s="43">
        <f>SUMIFS('I. Month-End'!$AQ:$AQ,'I. Month-End'!$AL:$AL,$AY90,'I. Month-End'!$AK:$AK,CM$87)</f>
        <v>1.5456878119932099E-2</v>
      </c>
      <c r="CN90" s="43">
        <f>SUMIFS('I. Month-End'!$AQ:$AQ,'I. Month-End'!$AL:$AL,$AY90,'I. Month-End'!$AK:$AK,CN$87)</f>
        <v>1.43091572652115E-2</v>
      </c>
      <c r="CO90" s="43">
        <f>SUMIFS('I. Month-End'!$AQ:$AQ,'I. Month-End'!$AL:$AL,$AY90,'I. Month-End'!$AK:$AK,CO$87)</f>
        <v>1.26706730974896E-2</v>
      </c>
      <c r="CP90" s="43">
        <f>SUMIFS('I. Month-End'!$AQ:$AQ,'I. Month-End'!$AL:$AL,$AY90,'I. Month-End'!$AK:$AK,CP$87)</f>
        <v>1.4818491608481E-2</v>
      </c>
      <c r="CQ90" s="43">
        <f>SUMIFS('I. Month-End'!$AQ:$AQ,'I. Month-End'!$AL:$AL,$AY90,'I. Month-End'!$AK:$AK,CQ$87)</f>
        <v>2.5821894776969001E-2</v>
      </c>
      <c r="CR90" s="43">
        <f>SUMIFS('I. Month-End'!$AQ:$AQ,'I. Month-End'!$AL:$AL,$AY90,'I. Month-End'!$AK:$AK,CR$87)</f>
        <v>1.5789715856124299E-2</v>
      </c>
      <c r="CS90" s="43">
        <f>SUMIFS('I. Month-End'!$AQ:$AQ,'I. Month-End'!$AL:$AL,$AY90,'I. Month-End'!$AK:$AK,CS$87)</f>
        <v>8.1961915435010101E-3</v>
      </c>
      <c r="CT90" s="43">
        <f>SUMIFS('I. Month-End'!$AQ:$AQ,'I. Month-End'!$AL:$AL,$AY90,'I. Month-End'!$AK:$AK,CT$87)</f>
        <v>1.53218128834089E-2</v>
      </c>
      <c r="CU90" s="43">
        <f>SUMIFS('I. Month-End'!$AQ:$AQ,'I. Month-End'!$AL:$AL,$AY90,'I. Month-End'!$AK:$AK,CU$87)</f>
        <v>1.93737887920288E-2</v>
      </c>
      <c r="CV90" s="43">
        <f>SUMIFS('I. Month-End'!$AQ:$AQ,'I. Month-End'!$AL:$AL,$AY90,'I. Month-End'!$AK:$AK,CV$87)</f>
        <v>1.93535979012033E-2</v>
      </c>
      <c r="CW90" s="43">
        <f>SUMIFS('I. Month-End'!$AQ:$AQ,'I. Month-End'!$AL:$AL,$AY90,'I. Month-End'!$AK:$AK,CW$87)</f>
        <v>1.9612548216162699E-2</v>
      </c>
      <c r="CX90" s="43">
        <f>SUMIFS('I. Month-End'!$AQ:$AQ,'I. Month-End'!$AL:$AL,$AY90,'I. Month-End'!$AK:$AK,CX$87)</f>
        <v>3.1689299983971797E-2</v>
      </c>
      <c r="CY90" s="43">
        <f>SUMIFS('I. Month-End'!$AQ:$AQ,'I. Month-End'!$AL:$AL,$AY90,'I. Month-End'!$AK:$AK,CY$87)</f>
        <v>1.35340759621175E-2</v>
      </c>
      <c r="CZ90" s="43">
        <f>SUMIFS('I. Month-End'!$AQ:$AQ,'I. Month-End'!$AL:$AL,$AY90,'I. Month-End'!$AK:$AK,CZ$87)</f>
        <v>1.5313841095741E-2</v>
      </c>
      <c r="DA90" s="43">
        <f>SUMIFS('I. Month-End'!$AQ:$AQ,'I. Month-End'!$AL:$AL,$AY90,'I. Month-End'!$AK:$AK,DA$87)</f>
        <v>1.6647465523917802E-2</v>
      </c>
      <c r="DB90" s="43">
        <f>SUMIFS('I. Month-End'!$AQ:$AQ,'I. Month-End'!$AL:$AL,$AY90,'I. Month-End'!$AK:$AK,DB$87)</f>
        <v>1.00497509284853E-2</v>
      </c>
      <c r="DC90" s="43">
        <f>SUMIFS('I. Month-End'!$AQ:$AQ,'I. Month-End'!$AL:$AL,$AY90,'I. Month-End'!$AK:$AK,DC$87)</f>
        <v>1.0007324986520899E-2</v>
      </c>
      <c r="DD90" s="43">
        <f>SUMIFS('I. Month-End'!$AQ:$AQ,'I. Month-End'!$AL:$AL,$AY90,'I. Month-End'!$AK:$AK,DD$87)</f>
        <v>1.0517200910442099E-2</v>
      </c>
      <c r="DE90" s="43">
        <f>SUMIFS('I. Month-End'!$AQ:$AQ,'I. Month-End'!$AL:$AL,$AY90,'I. Month-End'!$AK:$AK,DE$87)</f>
        <v>1.42023226051883E-2</v>
      </c>
      <c r="DF90" s="43">
        <f>SUMIFS('I. Month-End'!$AQ:$AQ,'I. Month-End'!$AL:$AL,$AY90,'I. Month-End'!$AK:$AK,DF$87)</f>
        <v>1.39314264656744E-2</v>
      </c>
      <c r="DG90" s="43">
        <f>SUMIFS('I. Month-End'!$AQ:$AQ,'I. Month-End'!$AL:$AL,$AY90,'I. Month-End'!$AK:$AK,DG$87)</f>
        <v>2.3849352700734398E-2</v>
      </c>
      <c r="DH90" s="43">
        <f>SUMIFS('I. Month-End'!$AQ:$AQ,'I. Month-End'!$AL:$AL,$AY90,'I. Month-End'!$AK:$AK,DH$87)</f>
        <v>2.13424707490651E-2</v>
      </c>
      <c r="DI90" s="43">
        <f>SUMIFS('I. Month-End'!$AQ:$AQ,'I. Month-End'!$AL:$AL,$AY90,'I. Month-End'!$AK:$AK,DI$87)</f>
        <v>2.1179600792566498E-2</v>
      </c>
      <c r="DJ90" s="43">
        <f>SUMIFS('I. Month-End'!$AQ:$AQ,'I. Month-End'!$AL:$AL,$AY90,'I. Month-End'!$AK:$AK,DJ$87)</f>
        <v>1.8287750861149199E-2</v>
      </c>
      <c r="DK90" s="43">
        <f>SUMIFS('I. Month-End'!$AQ:$AQ,'I. Month-End'!$AL:$AL,$AY90,'I. Month-End'!$AK:$AK,DK$87)</f>
        <v>1.4977043699159099E-2</v>
      </c>
      <c r="DL90" s="43">
        <f>SUMIFS('I. Month-End'!$AQ:$AQ,'I. Month-End'!$AL:$AL,$AY90,'I. Month-End'!$AK:$AK,DL$87)</f>
        <v>7.5428949846063596E-3</v>
      </c>
      <c r="DM90" s="43">
        <f>SUMIFS('I. Month-End'!$AQ:$AQ,'I. Month-End'!$AL:$AL,$AY90,'I. Month-End'!$AK:$AK,DM$87)</f>
        <v>8.3409698536135602E-3</v>
      </c>
      <c r="DN90" s="43">
        <f>SUMIFS('I. Month-End'!$AQ:$AQ,'I. Month-End'!$AL:$AL,$AY90,'I. Month-End'!$AK:$AK,DN$87)</f>
        <v>8.9286579493792102E-3</v>
      </c>
      <c r="DO90" s="43">
        <f>SUMIFS('I. Month-End'!$AQ:$AQ,'I. Month-End'!$AL:$AL,$AY90,'I. Month-End'!$AK:$AK,DO$87)</f>
        <v>1.72197456264306E-2</v>
      </c>
      <c r="DP90" s="43">
        <f>SUMIFS('I. Month-End'!$AQ:$AQ,'I. Month-End'!$AL:$AL,$AY90,'I. Month-End'!$AK:$AK,DP$87)</f>
        <v>1.85211598315312E-2</v>
      </c>
      <c r="DQ90" s="43">
        <f>SUMIFS('I. Month-End'!$AQ:$AQ,'I. Month-End'!$AL:$AL,$AY90,'I. Month-End'!$AK:$AK,DQ$87)</f>
        <v>1.2988395379605E-2</v>
      </c>
      <c r="DR90" s="43">
        <f>SUMIFS('I. Month-End'!$AQ:$AQ,'I. Month-End'!$AL:$AL,$AY90,'I. Month-End'!$AK:$AK,DR$87)</f>
        <v>1.3114097695488601E-2</v>
      </c>
      <c r="DS90" s="43">
        <f>SUMIFS('I. Month-End'!$AQ:$AQ,'I. Month-End'!$AL:$AL,$AY90,'I. Month-End'!$AK:$AK,DS$87)</f>
        <v>3.06866630685226E-2</v>
      </c>
      <c r="DT90" s="43">
        <f>SUMIFS('I. Month-End'!$AQ:$AQ,'I. Month-End'!$AL:$AL,$AY90,'I. Month-End'!$AK:$AK,DT$87)</f>
        <v>1.58227613950894E-2</v>
      </c>
      <c r="DU90" s="43">
        <f>SUMIFS('I. Month-End'!$AQ:$AQ,'I. Month-End'!$AL:$AL,$AY90,'I. Month-End'!$AK:$AK,DU$87)</f>
        <v>1.71697103968536E-2</v>
      </c>
      <c r="DV90" s="43">
        <f>SUMIFS('I. Month-End'!$AQ:$AQ,'I. Month-End'!$AL:$AL,$AY90,'I. Month-End'!$AK:$AK,DV$87)</f>
        <v>2.51977611133366E-2</v>
      </c>
      <c r="DW90" s="43">
        <f>SUMIFS('I. Month-End'!$AQ:$AQ,'I. Month-End'!$AL:$AL,$AY90,'I. Month-End'!$AK:$AK,DW$87)</f>
        <v>1.4491911613627799E-2</v>
      </c>
      <c r="DX90" s="43">
        <f>SUMIFS('I. Month-End'!$AQ:$AQ,'I. Month-End'!$AL:$AL,$AY90,'I. Month-End'!$AK:$AK,DX$87)</f>
        <v>2.15803875561295E-2</v>
      </c>
      <c r="DY90" s="43">
        <f>SUMIFS('I. Month-End'!$AQ:$AQ,'I. Month-End'!$AL:$AL,$AY90,'I. Month-End'!$AK:$AK,DY$87)</f>
        <v>1.42792439852802E-2</v>
      </c>
      <c r="DZ90" s="43">
        <f>SUMIFS('I. Month-End'!$AQ:$AQ,'I. Month-End'!$AL:$AL,$AY90,'I. Month-End'!$AK:$AK,DZ$87)</f>
        <v>1.8370573649146401E-2</v>
      </c>
      <c r="EA90" s="43">
        <f>SUMIFS('I. Month-End'!$AQ:$AQ,'I. Month-End'!$AL:$AL,$AY90,'I. Month-End'!$AK:$AK,EA$87)</f>
        <v>1.73436306793333E-2</v>
      </c>
      <c r="EB90" s="43">
        <f>SUMIFS('I. Month-End'!$AQ:$AQ,'I. Month-End'!$AL:$AL,$AY90,'I. Month-End'!$AK:$AK,EB$87)</f>
        <v>2.27818944799957E-2</v>
      </c>
      <c r="EC90" s="43">
        <f>SUMIFS('I. Month-End'!$AQ:$AQ,'I. Month-End'!$AL:$AL,$AY90,'I. Month-End'!$AK:$AK,EC$87)</f>
        <v>1.9423780006861301E-2</v>
      </c>
      <c r="ED90" s="43">
        <f>SUMIFS('I. Month-End'!$AQ:$AQ,'I. Month-End'!$AL:$AL,$AY90,'I. Month-End'!$AK:$AK,ED$87)</f>
        <v>2.1621662252923599E-2</v>
      </c>
      <c r="EE90" s="43">
        <f>SUMIFS('I. Month-End'!$AQ:$AQ,'I. Month-End'!$AL:$AL,$AY90,'I. Month-End'!$AK:$AK,EE$87)</f>
        <v>1.8900240405888901E-2</v>
      </c>
      <c r="EF90" s="43">
        <f>SUMIFS('I. Month-End'!$AQ:$AQ,'I. Month-End'!$AL:$AL,$AY90,'I. Month-End'!$AK:$AK,EF$87)</f>
        <v>1.7048766664549499E-2</v>
      </c>
      <c r="EG90" s="43">
        <f>SUMIFS('I. Month-End'!$AQ:$AQ,'I. Month-End'!$AL:$AL,$AY90,'I. Month-End'!$AK:$AK,EG$87)</f>
        <v>1.4123027762349E-2</v>
      </c>
      <c r="EH90" s="43">
        <f>SUMIFS('I. Month-End'!$AQ:$AQ,'I. Month-End'!$AL:$AL,$AY90,'I. Month-End'!$AK:$AK,EH$87)</f>
        <v>1.5554187544176999E-2</v>
      </c>
      <c r="EI90" s="43">
        <f>SUMIFS('I. Month-End'!$AQ:$AQ,'I. Month-End'!$AL:$AL,$AY90,'I. Month-End'!$AK:$AK,EI$87)</f>
        <v>5.8006825690884202E-3</v>
      </c>
      <c r="EJ90" s="43">
        <f>SUMIFS('I. Month-End'!$AQ:$AQ,'I. Month-End'!$AL:$AL,$AY90,'I. Month-End'!$AK:$AK,EJ$87)</f>
        <v>1.7743623134976599E-2</v>
      </c>
      <c r="EK90" s="43">
        <f>SUMIFS('I. Month-End'!$AQ:$AQ,'I. Month-End'!$AL:$AL,$AY90,'I. Month-End'!$AK:$AK,EK$87)</f>
        <v>2.39913864597277E-2</v>
      </c>
      <c r="EL90" s="43">
        <f>SUMIFS('I. Month-End'!$AQ:$AQ,'I. Month-End'!$AL:$AL,$AY90,'I. Month-End'!$AK:$AK,EL$87)</f>
        <v>1.0997000239024E-2</v>
      </c>
      <c r="EM90" s="43">
        <f>SUMIFS('I. Month-End'!$AQ:$AQ,'I. Month-End'!$AL:$AL,$AY90,'I. Month-End'!$AK:$AK,EM$87)</f>
        <v>1.7752303724576601E-2</v>
      </c>
      <c r="EN90" s="43">
        <f>SUMIFS('I. Month-End'!$AQ:$AQ,'I. Month-End'!$AL:$AL,$AY90,'I. Month-End'!$AK:$AK,EN$87)</f>
        <v>1.9136269660912801E-2</v>
      </c>
      <c r="EO90" s="43">
        <f>SUMIFS('I. Month-End'!$AQ:$AQ,'I. Month-End'!$AL:$AL,$AY90,'I. Month-End'!$AK:$AK,EO$87)</f>
        <v>1.94627962251482E-2</v>
      </c>
      <c r="EP90" s="43">
        <f>SUMIFS('I. Month-End'!$AQ:$AQ,'I. Month-End'!$AL:$AL,$AY90,'I. Month-End'!$AK:$AK,EP$87)</f>
        <v>1.0139856054837099E-2</v>
      </c>
      <c r="EQ90" s="43">
        <f>SUMIFS('I. Month-End'!$AQ:$AQ,'I. Month-End'!$AL:$AL,$AY90,'I. Month-End'!$AK:$AK,EQ$87)</f>
        <v>1.86043472319944E-2</v>
      </c>
      <c r="ER90" s="43">
        <f>SUMIFS('I. Month-End'!$AQ:$AQ,'I. Month-End'!$AL:$AL,$AY90,'I. Month-End'!$AK:$AK,ER$87)</f>
        <v>1.97087089575072E-2</v>
      </c>
      <c r="ES90" s="43">
        <f>SUMIFS('I. Month-End'!$AQ:$AQ,'I. Month-End'!$AL:$AL,$AY90,'I. Month-End'!$AK:$AK,ES$87)</f>
        <v>1.8378348946853602E-2</v>
      </c>
      <c r="ET90" s="43">
        <f>SUMIFS('I. Month-End'!$AQ:$AQ,'I. Month-End'!$AL:$AL,$AY90,'I. Month-End'!$AK:$AK,ET$87)</f>
        <v>1.63462396640047E-2</v>
      </c>
      <c r="EU90" s="43">
        <f>SUMIFS('I. Month-End'!$AQ:$AQ,'I. Month-End'!$AL:$AL,$AY90,'I. Month-End'!$AK:$AK,EU$87)</f>
        <v>1.9634253860339099E-2</v>
      </c>
      <c r="EV90" s="43">
        <f>SUMIFS('I. Month-End'!$AQ:$AQ,'I. Month-End'!$AL:$AL,$AY90,'I. Month-End'!$AK:$AK,EV$87)</f>
        <v>2.4958647880284401E-2</v>
      </c>
      <c r="EW90" s="43">
        <f>SUMIFS('I. Month-End'!$AQ:$AQ,'I. Month-End'!$AL:$AL,$AY90,'I. Month-End'!$AK:$AK,EW$87)</f>
        <v>3.0991620834567201E-2</v>
      </c>
      <c r="EX90" s="43">
        <f>SUMIFS('I. Month-End'!$AQ:$AQ,'I. Month-End'!$AL:$AL,$AY90,'I. Month-End'!$AK:$AK,EX$87)</f>
        <v>3.1421454852937299E-2</v>
      </c>
      <c r="EY90" s="43">
        <f>SUMIFS('I. Month-End'!$AQ:$AQ,'I. Month-End'!$AL:$AL,$AY90,'I. Month-End'!$AK:$AK,EY$87)</f>
        <v>1.28146094546306E-2</v>
      </c>
      <c r="EZ90" s="43">
        <f>SUMIFS('I. Month-End'!$AQ:$AQ,'I. Month-End'!$AL:$AL,$AY90,'I. Month-End'!$AK:$AK,EZ$87)</f>
        <v>1.6336056438369401E-2</v>
      </c>
      <c r="FA90" s="43">
        <f>SUMIFS('I. Month-End'!$AQ:$AQ,'I. Month-End'!$AL:$AL,$AY90,'I. Month-End'!$AK:$AK,FA$87)</f>
        <v>1.3238826173265999E-2</v>
      </c>
      <c r="FB90" s="43">
        <f>SUMIFS('I. Month-End'!$AQ:$AQ,'I. Month-End'!$AL:$AL,$AY90,'I. Month-End'!$AK:$AK,FB$87)</f>
        <v>1.8403814004560402E-2</v>
      </c>
      <c r="FC90" s="43">
        <f>SUMIFS('I. Month-End'!$AQ:$AQ,'I. Month-End'!$AL:$AL,$AY90,'I. Month-End'!$AK:$AK,FC$87)</f>
        <v>1.59145846349933E-2</v>
      </c>
      <c r="FD90" s="43">
        <f>SUMIFS('I. Month-End'!$AQ:$AQ,'I. Month-End'!$AL:$AL,$AY90,'I. Month-End'!$AK:$AK,FD$87)</f>
        <v>3.7254511918639301E-2</v>
      </c>
      <c r="FE90" s="43">
        <f>SUMIFS('I. Month-End'!$AQ:$AQ,'I. Month-End'!$AL:$AL,$AY90,'I. Month-End'!$AK:$AK,FE$87)</f>
        <v>1.20014697403416E-2</v>
      </c>
      <c r="FF90" s="43">
        <f>SUMIFS('I. Month-End'!$AQ:$AQ,'I. Month-End'!$AL:$AL,$AY90,'I. Month-End'!$AK:$AK,FF$87)</f>
        <v>3.4109079544331102E-2</v>
      </c>
      <c r="FG90" s="43">
        <f>SUMIFS('I. Month-End'!$AQ:$AQ,'I. Month-End'!$AL:$AL,$AY90,'I. Month-End'!$AK:$AK,FG$87)</f>
        <v>1.92390211398808E-2</v>
      </c>
      <c r="FH90" s="43">
        <f>SUMIFS('I. Month-End'!$AQ:$AQ,'I. Month-End'!$AL:$AL,$AY90,'I. Month-End'!$AK:$AK,FH$87)</f>
        <v>1.9814482421780799E-2</v>
      </c>
      <c r="FI90" s="43">
        <f>SUMIFS('I. Month-End'!$AQ:$AQ,'I. Month-End'!$AL:$AL,$AY90,'I. Month-End'!$AK:$AK,FI$87)</f>
        <v>1.56541273931898E-2</v>
      </c>
      <c r="FJ90" s="43">
        <f>SUMIFS('I. Month-End'!$AQ:$AQ,'I. Month-End'!$AL:$AL,$AY90,'I. Month-End'!$AK:$AK,FJ$87)</f>
        <v>2.86837102704839E-2</v>
      </c>
      <c r="FK90" s="43">
        <f>SUMIFS('I. Month-End'!$AQ:$AQ,'I. Month-End'!$AL:$AL,$AY90,'I. Month-End'!$AK:$AK,FK$87)</f>
        <v>2.9357824841663702E-2</v>
      </c>
      <c r="FL90" s="43">
        <f>SUMIFS('I. Month-End'!$AQ:$AQ,'I. Month-End'!$AL:$AL,$AY90,'I. Month-End'!$AK:$AK,FL$87)</f>
        <v>1.28668999559772E-2</v>
      </c>
    </row>
    <row r="91" spans="1:168" ht="15" customHeight="1">
      <c r="A91" s="44"/>
      <c r="B91" s="44"/>
      <c r="C91" s="44"/>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Y91" s="42">
        <v>2019</v>
      </c>
      <c r="AZ91" s="43"/>
      <c r="BA91" s="43"/>
      <c r="BB91" s="43"/>
      <c r="BC91" s="43"/>
      <c r="BD91" s="43"/>
      <c r="BE91" s="43"/>
      <c r="BF91" s="43"/>
      <c r="BG91" s="43"/>
      <c r="BH91" s="43"/>
      <c r="BI91" s="43"/>
      <c r="BJ91" s="43"/>
      <c r="BK91" s="43"/>
      <c r="BL91" s="43"/>
      <c r="BM91" s="43"/>
      <c r="BN91" s="43"/>
      <c r="BO91" s="43"/>
      <c r="BP91" s="43"/>
      <c r="BQ91" s="43"/>
      <c r="BR91" s="43"/>
      <c r="BS91" s="43"/>
      <c r="BT91" s="43"/>
      <c r="BU91" s="43"/>
      <c r="BV91" s="43"/>
      <c r="BW91" s="43"/>
      <c r="BX91" s="43"/>
      <c r="BY91" s="43"/>
      <c r="BZ91" s="43"/>
      <c r="CA91" s="43"/>
      <c r="CB91" s="43"/>
      <c r="CC91" s="43"/>
      <c r="CD91" s="43"/>
      <c r="CE91" s="43"/>
      <c r="CF91" s="43"/>
      <c r="CG91" s="43"/>
      <c r="CH91" s="43"/>
      <c r="CI91" s="43"/>
      <c r="CJ91" s="43">
        <f>SUMIFS('I. Month-End'!$AQ:$AQ,'I. Month-End'!$AL:$AL,$AY91,'I. Month-End'!$AK:$AK,CJ$87)</f>
        <v>0</v>
      </c>
      <c r="CK91" s="43">
        <f>SUMIFS('I. Month-End'!$AQ:$AQ,'I. Month-End'!$AL:$AL,$AY91,'I. Month-End'!$AK:$AK,CK$87)</f>
        <v>6.0406898970319497E-3</v>
      </c>
      <c r="CL91" s="43">
        <f>SUMIFS('I. Month-End'!$AQ:$AQ,'I. Month-End'!$AL:$AL,$AY91,'I. Month-End'!$AK:$AK,CL$87)</f>
        <v>2.47201873857564E-2</v>
      </c>
      <c r="CM91" s="43">
        <f>SUMIFS('I. Month-End'!$AQ:$AQ,'I. Month-End'!$AL:$AL,$AY91,'I. Month-End'!$AK:$AK,CM$87)</f>
        <v>5.2829581308983103E-2</v>
      </c>
      <c r="CN91" s="43">
        <f>SUMIFS('I. Month-End'!$AQ:$AQ,'I. Month-End'!$AL:$AL,$AY91,'I. Month-End'!$AK:$AK,CN$87)</f>
        <v>3.8659926801499198E-2</v>
      </c>
      <c r="CO91" s="43">
        <f>SUMIFS('I. Month-End'!$AQ:$AQ,'I. Month-End'!$AL:$AL,$AY91,'I. Month-End'!$AK:$AK,CO$87)</f>
        <v>3.3822413456832602E-2</v>
      </c>
      <c r="CP91" s="43">
        <f>SUMIFS('I. Month-End'!$AQ:$AQ,'I. Month-End'!$AL:$AL,$AY91,'I. Month-End'!$AK:$AK,CP$87)</f>
        <v>4.1677880047304702E-2</v>
      </c>
      <c r="CQ91" s="43">
        <f>SUMIFS('I. Month-End'!$AQ:$AQ,'I. Month-End'!$AL:$AL,$AY91,'I. Month-End'!$AK:$AK,CQ$87)</f>
        <v>6.1005737939444103E-2</v>
      </c>
      <c r="CR91" s="43">
        <f>SUMIFS('I. Month-End'!$AQ:$AQ,'I. Month-End'!$AL:$AL,$AY91,'I. Month-End'!$AK:$AK,CR$87)</f>
        <v>3.14000131459167E-2</v>
      </c>
      <c r="CS91" s="43">
        <f>SUMIFS('I. Month-End'!$AQ:$AQ,'I. Month-End'!$AL:$AL,$AY91,'I. Month-End'!$AK:$AK,CS$87)</f>
        <v>8.2353870601823195E-3</v>
      </c>
      <c r="CT91" s="43">
        <f>SUMIFS('I. Month-End'!$AQ:$AQ,'I. Month-End'!$AL:$AL,$AY91,'I. Month-End'!$AK:$AK,CT$87)</f>
        <v>2.23318744220244E-2</v>
      </c>
      <c r="CU91" s="43">
        <f>SUMIFS('I. Month-End'!$AQ:$AQ,'I. Month-End'!$AL:$AL,$AY91,'I. Month-End'!$AK:$AK,CU$87)</f>
        <v>3.4156065945739E-2</v>
      </c>
      <c r="CV91" s="43">
        <f>SUMIFS('I. Month-End'!$AQ:$AQ,'I. Month-End'!$AL:$AL,$AY91,'I. Month-End'!$AK:$AK,CV$87)</f>
        <v>3.8383507293961103E-2</v>
      </c>
      <c r="CW91" s="43">
        <f>SUMIFS('I. Month-End'!$AQ:$AQ,'I. Month-End'!$AL:$AL,$AY91,'I. Month-End'!$AK:$AK,CW$87)</f>
        <v>4.2992975328154902E-2</v>
      </c>
      <c r="CX91" s="43">
        <f>SUMIFS('I. Month-End'!$AQ:$AQ,'I. Month-End'!$AL:$AL,$AY91,'I. Month-End'!$AK:$AK,CX$87)</f>
        <v>2.6465578708339699E-2</v>
      </c>
      <c r="CY91" s="43">
        <f>SUMIFS('I. Month-End'!$AQ:$AQ,'I. Month-End'!$AL:$AL,$AY91,'I. Month-End'!$AK:$AK,CY$87)</f>
        <v>1.7387706709299299E-2</v>
      </c>
      <c r="CZ91" s="43">
        <f>SUMIFS('I. Month-End'!$AQ:$AQ,'I. Month-End'!$AL:$AL,$AY91,'I. Month-End'!$AK:$AK,CZ$87)</f>
        <v>1.26586120311739E-2</v>
      </c>
      <c r="DA91" s="43">
        <f>SUMIFS('I. Month-End'!$AQ:$AQ,'I. Month-End'!$AL:$AL,$AY91,'I. Month-End'!$AK:$AK,DA$87)</f>
        <v>1.5626534768872501E-2</v>
      </c>
      <c r="DB91" s="43">
        <f>SUMIFS('I. Month-End'!$AQ:$AQ,'I. Month-End'!$AL:$AL,$AY91,'I. Month-End'!$AK:$AK,DB$87)</f>
        <v>1.7350108130797501E-2</v>
      </c>
      <c r="DC91" s="43">
        <f>SUMIFS('I. Month-End'!$AQ:$AQ,'I. Month-End'!$AL:$AL,$AY91,'I. Month-End'!$AK:$AK,DC$87)</f>
        <v>1.4570397248822401E-2</v>
      </c>
      <c r="DD91" s="43">
        <f>SUMIFS('I. Month-End'!$AQ:$AQ,'I. Month-End'!$AL:$AL,$AY91,'I. Month-End'!$AK:$AK,DD$87)</f>
        <v>2.05212361171336E-2</v>
      </c>
      <c r="DE91" s="43">
        <f>SUMIFS('I. Month-End'!$AQ:$AQ,'I. Month-End'!$AL:$AL,$AY91,'I. Month-End'!$AK:$AK,DE$87)</f>
        <v>1.2801829114344699E-2</v>
      </c>
      <c r="DF91" s="43">
        <f>SUMIFS('I. Month-End'!$AQ:$AQ,'I. Month-End'!$AL:$AL,$AY91,'I. Month-End'!$AK:$AK,DF$87)</f>
        <v>2.2563289945654898E-2</v>
      </c>
      <c r="DG91" s="43">
        <f>SUMIFS('I. Month-End'!$AQ:$AQ,'I. Month-End'!$AL:$AL,$AY91,'I. Month-End'!$AK:$AK,DG$87)</f>
        <v>2.8449802287482801E-2</v>
      </c>
      <c r="DH91" s="43">
        <f>SUMIFS('I. Month-End'!$AQ:$AQ,'I. Month-End'!$AL:$AL,$AY91,'I. Month-End'!$AK:$AK,DH$87)</f>
        <v>1.76961604078365E-2</v>
      </c>
      <c r="DI91" s="43">
        <f>SUMIFS('I. Month-End'!$AQ:$AQ,'I. Month-End'!$AL:$AL,$AY91,'I. Month-End'!$AK:$AK,DI$87)</f>
        <v>1.3934240530847301E-2</v>
      </c>
      <c r="DJ91" s="43">
        <f>SUMIFS('I. Month-End'!$AQ:$AQ,'I. Month-End'!$AL:$AL,$AY91,'I. Month-End'!$AK:$AK,DJ$87)</f>
        <v>1.9156045411535799E-2</v>
      </c>
      <c r="DK91" s="43">
        <f>SUMIFS('I. Month-End'!$AQ:$AQ,'I. Month-End'!$AL:$AL,$AY91,'I. Month-End'!$AK:$AK,DK$87)</f>
        <v>8.7858627506966804E-3</v>
      </c>
      <c r="DL91" s="43">
        <f>SUMIFS('I. Month-End'!$AQ:$AQ,'I. Month-End'!$AL:$AL,$AY91,'I. Month-End'!$AK:$AK,DL$87)</f>
        <v>1.28650709057294E-2</v>
      </c>
      <c r="DM91" s="43">
        <f>SUMIFS('I. Month-End'!$AQ:$AQ,'I. Month-End'!$AL:$AL,$AY91,'I. Month-End'!$AK:$AK,DM$87)</f>
        <v>1.2677348048151999E-2</v>
      </c>
      <c r="DN91" s="43">
        <f>SUMIFS('I. Month-End'!$AQ:$AQ,'I. Month-End'!$AL:$AL,$AY91,'I. Month-End'!$AK:$AK,DN$87)</f>
        <v>1.9460575081784701E-2</v>
      </c>
      <c r="DO91" s="43">
        <f>SUMIFS('I. Month-End'!$AQ:$AQ,'I. Month-End'!$AL:$AL,$AY91,'I. Month-End'!$AK:$AK,DO$87)</f>
        <v>1.5251210466736101E-2</v>
      </c>
      <c r="DP91" s="43">
        <f>SUMIFS('I. Month-End'!$AQ:$AQ,'I. Month-End'!$AL:$AL,$AY91,'I. Month-End'!$AK:$AK,DP$87)</f>
        <v>1.44949089945149E-2</v>
      </c>
      <c r="DQ91" s="43">
        <f>SUMIFS('I. Month-End'!$AQ:$AQ,'I. Month-End'!$AL:$AL,$AY91,'I. Month-End'!$AK:$AK,DQ$87)</f>
        <v>1.69046394184038E-2</v>
      </c>
      <c r="DR91" s="43">
        <f>SUMIFS('I. Month-End'!$AQ:$AQ,'I. Month-End'!$AL:$AL,$AY91,'I. Month-End'!$AK:$AK,DR$87)</f>
        <v>1.7006483801145E-2</v>
      </c>
      <c r="DS91" s="43">
        <f>SUMIFS('I. Month-End'!$AQ:$AQ,'I. Month-End'!$AL:$AL,$AY91,'I. Month-End'!$AK:$AK,DS$87)</f>
        <v>2.93482283924641E-2</v>
      </c>
      <c r="DT91" s="43">
        <f>SUMIFS('I. Month-End'!$AQ:$AQ,'I. Month-End'!$AL:$AL,$AY91,'I. Month-End'!$AK:$AK,DT$87)</f>
        <v>2.5169396961986099E-2</v>
      </c>
      <c r="DU91" s="43">
        <f>SUMIFS('I. Month-End'!$AQ:$AQ,'I. Month-End'!$AL:$AL,$AY91,'I. Month-End'!$AK:$AK,DU$87)</f>
        <v>2.5267111850702399E-2</v>
      </c>
      <c r="DV91" s="43">
        <f>SUMIFS('I. Month-End'!$AQ:$AQ,'I. Month-End'!$AL:$AL,$AY91,'I. Month-End'!$AK:$AK,DV$87)</f>
        <v>2.4428025971782799E-2</v>
      </c>
      <c r="DW91" s="43">
        <f>SUMIFS('I. Month-End'!$AQ:$AQ,'I. Month-End'!$AL:$AL,$AY91,'I. Month-End'!$AK:$AK,DW$87)</f>
        <v>2.6140543511874299E-2</v>
      </c>
      <c r="DX91" s="43">
        <f>SUMIFS('I. Month-End'!$AQ:$AQ,'I. Month-End'!$AL:$AL,$AY91,'I. Month-End'!$AK:$AK,DX$87)</f>
        <v>2.57679076747791E-2</v>
      </c>
      <c r="DY91" s="43">
        <f>SUMIFS('I. Month-End'!$AQ:$AQ,'I. Month-End'!$AL:$AL,$AY91,'I. Month-End'!$AK:$AK,DY$87)</f>
        <v>2.09112014255531E-2</v>
      </c>
      <c r="DZ91" s="43">
        <f>SUMIFS('I. Month-End'!$AQ:$AQ,'I. Month-End'!$AL:$AL,$AY91,'I. Month-End'!$AK:$AK,DZ$87)</f>
        <v>2.69659857098976E-2</v>
      </c>
      <c r="EA91" s="43">
        <f>SUMIFS('I. Month-End'!$AQ:$AQ,'I. Month-End'!$AL:$AL,$AY91,'I. Month-End'!$AK:$AK,EA$87)</f>
        <v>2.0727601537809E-2</v>
      </c>
      <c r="EB91" s="43">
        <f>SUMIFS('I. Month-End'!$AQ:$AQ,'I. Month-End'!$AL:$AL,$AY91,'I. Month-End'!$AK:$AK,EB$87)</f>
        <v>2.2478074949596E-2</v>
      </c>
      <c r="EC91" s="43">
        <f>SUMIFS('I. Month-End'!$AQ:$AQ,'I. Month-End'!$AL:$AL,$AY91,'I. Month-End'!$AK:$AK,EC$87)</f>
        <v>2.2434997836369201E-2</v>
      </c>
      <c r="ED91" s="43">
        <f>SUMIFS('I. Month-End'!$AQ:$AQ,'I. Month-End'!$AL:$AL,$AY91,'I. Month-End'!$AK:$AK,ED$87)</f>
        <v>2.4221427672711598E-2</v>
      </c>
      <c r="EE91" s="43">
        <f>SUMIFS('I. Month-End'!$AQ:$AQ,'I. Month-End'!$AL:$AL,$AY91,'I. Month-End'!$AK:$AK,EE$87)</f>
        <v>3.5470405852110497E-2</v>
      </c>
      <c r="EF91" s="43">
        <f>SUMIFS('I. Month-End'!$AQ:$AQ,'I. Month-End'!$AL:$AL,$AY91,'I. Month-End'!$AK:$AK,EF$87)</f>
        <v>1.6332171536150901E-2</v>
      </c>
      <c r="EG91" s="43">
        <f>SUMIFS('I. Month-End'!$AQ:$AQ,'I. Month-End'!$AL:$AL,$AY91,'I. Month-End'!$AK:$AK,EG$87)</f>
        <v>1.6439568865944301E-2</v>
      </c>
      <c r="EH91" s="43">
        <f>SUMIFS('I. Month-End'!$AQ:$AQ,'I. Month-End'!$AL:$AL,$AY91,'I. Month-End'!$AK:$AK,EH$87)</f>
        <v>2.2211592451443302E-2</v>
      </c>
      <c r="EI91" s="43">
        <f>SUMIFS('I. Month-End'!$AQ:$AQ,'I. Month-End'!$AL:$AL,$AY91,'I. Month-End'!$AK:$AK,EI$87)</f>
        <v>2.0313755601186801E-2</v>
      </c>
      <c r="EJ91" s="43">
        <f>SUMIFS('I. Month-End'!$AQ:$AQ,'I. Month-End'!$AL:$AL,$AY91,'I. Month-End'!$AK:$AK,EJ$87)</f>
        <v>1.9414822560329299E-2</v>
      </c>
      <c r="EK91" s="43">
        <f>SUMIFS('I. Month-End'!$AQ:$AQ,'I. Month-End'!$AL:$AL,$AY91,'I. Month-End'!$AK:$AK,EK$87)</f>
        <v>1.6815399643097199E-2</v>
      </c>
      <c r="EL91" s="43">
        <f>SUMIFS('I. Month-End'!$AQ:$AQ,'I. Month-End'!$AL:$AL,$AY91,'I. Month-End'!$AK:$AK,EL$87)</f>
        <v>2.36114890808099E-2</v>
      </c>
      <c r="EM91" s="43">
        <f>SUMIFS('I. Month-End'!$AQ:$AQ,'I. Month-End'!$AL:$AL,$AY91,'I. Month-End'!$AK:$AK,EM$87)</f>
        <v>2.0242411996056201E-2</v>
      </c>
      <c r="EN91" s="43">
        <f>SUMIFS('I. Month-End'!$AQ:$AQ,'I. Month-End'!$AL:$AL,$AY91,'I. Month-End'!$AK:$AK,EN$87)</f>
        <v>2.5151052885917301E-2</v>
      </c>
      <c r="EO91" s="43">
        <f>SUMIFS('I. Month-End'!$AQ:$AQ,'I. Month-End'!$AL:$AL,$AY91,'I. Month-End'!$AK:$AK,EO$87)</f>
        <v>1.27841919932563E-2</v>
      </c>
      <c r="EP91" s="43">
        <f>SUMIFS('I. Month-End'!$AQ:$AQ,'I. Month-End'!$AL:$AL,$AY91,'I. Month-End'!$AK:$AK,EP$87)</f>
        <v>1.9805093301016E-2</v>
      </c>
      <c r="EQ91" s="43">
        <f>SUMIFS('I. Month-End'!$AQ:$AQ,'I. Month-End'!$AL:$AL,$AY91,'I. Month-End'!$AK:$AK,EQ$87)</f>
        <v>1.74909094954919E-2</v>
      </c>
      <c r="ER91" s="43">
        <f>SUMIFS('I. Month-End'!$AQ:$AQ,'I. Month-End'!$AL:$AL,$AY91,'I. Month-End'!$AK:$AK,ER$87)</f>
        <v>2.6978110391876899E-2</v>
      </c>
      <c r="ES91" s="43">
        <f>SUMIFS('I. Month-End'!$AQ:$AQ,'I. Month-End'!$AL:$AL,$AY91,'I. Month-End'!$AK:$AK,ES$87)</f>
        <v>2.5579116858532001E-2</v>
      </c>
      <c r="ET91" s="43">
        <f>SUMIFS('I. Month-End'!$AQ:$AQ,'I. Month-End'!$AL:$AL,$AY91,'I. Month-End'!$AK:$AK,ET$87)</f>
        <v>2.9800737216004101E-2</v>
      </c>
      <c r="EU91" s="43">
        <f>SUMIFS('I. Month-End'!$AQ:$AQ,'I. Month-End'!$AL:$AL,$AY91,'I. Month-End'!$AK:$AK,EU$87)</f>
        <v>2.7276593994602E-2</v>
      </c>
      <c r="EV91" s="43">
        <f>SUMIFS('I. Month-End'!$AQ:$AQ,'I. Month-End'!$AL:$AL,$AY91,'I. Month-End'!$AK:$AK,EV$87)</f>
        <v>2.75548793448613E-2</v>
      </c>
      <c r="EW91" s="43">
        <f>SUMIFS('I. Month-End'!$AQ:$AQ,'I. Month-End'!$AL:$AL,$AY91,'I. Month-End'!$AK:$AK,EW$87)</f>
        <v>1.88281122915363E-2</v>
      </c>
      <c r="EX91" s="43">
        <f>SUMIFS('I. Month-End'!$AQ:$AQ,'I. Month-End'!$AL:$AL,$AY91,'I. Month-End'!$AK:$AK,EX$87)</f>
        <v>2.7417159281294699E-2</v>
      </c>
      <c r="EY91" s="43">
        <f>SUMIFS('I. Month-End'!$AQ:$AQ,'I. Month-End'!$AL:$AL,$AY91,'I. Month-End'!$AK:$AK,EY$87)</f>
        <v>2.34312789373704E-2</v>
      </c>
      <c r="EZ91" s="43">
        <f>SUMIFS('I. Month-End'!$AQ:$AQ,'I. Month-End'!$AL:$AL,$AY91,'I. Month-End'!$AK:$AK,EZ$87)</f>
        <v>3.3078794288825202E-2</v>
      </c>
      <c r="FA91" s="43">
        <f>SUMIFS('I. Month-End'!$AQ:$AQ,'I. Month-End'!$AL:$AL,$AY91,'I. Month-End'!$AK:$AK,FA$87)</f>
        <v>2.7646235475987199E-2</v>
      </c>
      <c r="FB91" s="43">
        <f>SUMIFS('I. Month-End'!$AQ:$AQ,'I. Month-End'!$AL:$AL,$AY91,'I. Month-End'!$AK:$AK,FB$87)</f>
        <v>2.61579929152175E-2</v>
      </c>
      <c r="FC91" s="43">
        <f>SUMIFS('I. Month-End'!$AQ:$AQ,'I. Month-End'!$AL:$AL,$AY91,'I. Month-End'!$AK:$AK,FC$87)</f>
        <v>1.97055065721931E-2</v>
      </c>
      <c r="FD91" s="43">
        <f>SUMIFS('I. Month-End'!$AQ:$AQ,'I. Month-End'!$AL:$AL,$AY91,'I. Month-End'!$AK:$AK,FD$87)</f>
        <v>1.9203655602682401E-2</v>
      </c>
      <c r="FE91" s="43">
        <f>SUMIFS('I. Month-End'!$AQ:$AQ,'I. Month-End'!$AL:$AL,$AY91,'I. Month-End'!$AK:$AK,FE$87)</f>
        <v>2.3589574619811E-2</v>
      </c>
      <c r="FF91" s="43">
        <f>SUMIFS('I. Month-End'!$AQ:$AQ,'I. Month-End'!$AL:$AL,$AY91,'I. Month-End'!$AK:$AK,FF$87)</f>
        <v>1.35103149526377E-2</v>
      </c>
      <c r="FG91" s="43">
        <f>SUMIFS('I. Month-End'!$AQ:$AQ,'I. Month-End'!$AL:$AL,$AY91,'I. Month-End'!$AK:$AK,FG$87)</f>
        <v>1.7310799268803901E-2</v>
      </c>
      <c r="FH91" s="43">
        <f>SUMIFS('I. Month-End'!$AQ:$AQ,'I. Month-End'!$AL:$AL,$AY91,'I. Month-End'!$AK:$AK,FH$87)</f>
        <v>1.4122121704304699E-2</v>
      </c>
      <c r="FI91" s="43">
        <f>SUMIFS('I. Month-End'!$AQ:$AQ,'I. Month-End'!$AL:$AL,$AY91,'I. Month-End'!$AK:$AK,FI$87)</f>
        <v>1.6128706129247501E-2</v>
      </c>
      <c r="FJ91" s="43">
        <f>SUMIFS('I. Month-End'!$AQ:$AQ,'I. Month-End'!$AL:$AL,$AY91,'I. Month-End'!$AK:$AK,FJ$87)</f>
        <v>1.8703446176624901E-2</v>
      </c>
      <c r="FK91" s="43">
        <f>SUMIFS('I. Month-End'!$AQ:$AQ,'I. Month-End'!$AL:$AL,$AY91,'I. Month-End'!$AK:$AK,FK$87)</f>
        <v>1.37436871032399E-2</v>
      </c>
      <c r="FL91" s="43">
        <f>SUMIFS('I. Month-End'!$AQ:$AQ,'I. Month-End'!$AL:$AL,$AY91,'I. Month-End'!$AK:$AK,FL$87)</f>
        <v>1.56437146601177E-2</v>
      </c>
    </row>
    <row r="92" spans="1:168" ht="15" customHeight="1">
      <c r="A92" s="44"/>
      <c r="B92" s="44"/>
      <c r="C92" s="44"/>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Y92" s="42">
        <v>2020</v>
      </c>
      <c r="AZ92" s="43"/>
      <c r="BA92" s="43"/>
      <c r="BB92" s="43"/>
      <c r="BC92" s="43"/>
      <c r="BD92" s="43"/>
      <c r="BE92" s="43"/>
      <c r="BF92" s="43"/>
      <c r="BG92" s="43"/>
      <c r="BH92" s="43"/>
      <c r="BI92" s="43"/>
      <c r="BJ92" s="43"/>
      <c r="BK92" s="43"/>
      <c r="BL92" s="43"/>
      <c r="BM92" s="43"/>
      <c r="BN92" s="43"/>
      <c r="BO92" s="43"/>
      <c r="BP92" s="43"/>
      <c r="BQ92" s="43"/>
      <c r="BR92" s="43"/>
      <c r="BS92" s="43"/>
      <c r="BT92" s="43"/>
      <c r="BU92" s="43"/>
      <c r="BV92" s="43"/>
      <c r="BW92" s="43"/>
      <c r="BX92" s="43"/>
      <c r="BY92" s="43"/>
      <c r="BZ92" s="43"/>
      <c r="CA92" s="43"/>
      <c r="CB92" s="43"/>
      <c r="CC92" s="43"/>
      <c r="CD92" s="43"/>
      <c r="CE92" s="43"/>
      <c r="CF92" s="43"/>
      <c r="CG92" s="43"/>
      <c r="CH92" s="43"/>
      <c r="CI92" s="43"/>
      <c r="CJ92" s="43"/>
      <c r="CK92" s="43"/>
      <c r="CL92" s="43"/>
      <c r="CM92" s="43"/>
      <c r="CN92" s="43"/>
      <c r="CO92" s="43"/>
      <c r="CP92" s="43"/>
      <c r="CQ92" s="43"/>
      <c r="CR92" s="43"/>
      <c r="CS92" s="43"/>
      <c r="CT92" s="43"/>
      <c r="CU92" s="43"/>
      <c r="CV92" s="43">
        <f>SUMIFS('I. Month-End'!$AQ:$AQ,'I. Month-End'!$AL:$AL,$AY92,'I. Month-End'!$AK:$AK,CV$87)</f>
        <v>2.4049866320406399E-3</v>
      </c>
      <c r="CW92" s="43">
        <f>SUMIFS('I. Month-End'!$AQ:$AQ,'I. Month-End'!$AL:$AL,$AY92,'I. Month-End'!$AK:$AK,CW$87)</f>
        <v>6.63840574901886E-3</v>
      </c>
      <c r="CX92" s="43">
        <f>SUMIFS('I. Month-End'!$AQ:$AQ,'I. Month-End'!$AL:$AL,$AY92,'I. Month-End'!$AK:$AK,CX$87)</f>
        <v>3.0401466631527301E-2</v>
      </c>
      <c r="CY92" s="43">
        <f>SUMIFS('I. Month-End'!$AQ:$AQ,'I. Month-End'!$AL:$AL,$AY92,'I. Month-End'!$AK:$AK,CY$87)</f>
        <v>2.93566875714849E-2</v>
      </c>
      <c r="CZ92" s="43">
        <f>SUMIFS('I. Month-End'!$AQ:$AQ,'I. Month-End'!$AL:$AL,$AY92,'I. Month-End'!$AK:$AK,CZ$87)</f>
        <v>3.8934546530137198E-2</v>
      </c>
      <c r="DA92" s="43">
        <f>SUMIFS('I. Month-End'!$AQ:$AQ,'I. Month-End'!$AL:$AL,$AY92,'I. Month-End'!$AK:$AK,DA$87)</f>
        <v>2.7651414445713202E-2</v>
      </c>
      <c r="DB92" s="43">
        <f>SUMIFS('I. Month-End'!$AQ:$AQ,'I. Month-End'!$AL:$AL,$AY92,'I. Month-End'!$AK:$AK,DB$87)</f>
        <v>2.6159490719625401E-2</v>
      </c>
      <c r="DC92" s="43">
        <f>SUMIFS('I. Month-End'!$AQ:$AQ,'I. Month-End'!$AL:$AL,$AY92,'I. Month-End'!$AK:$AK,DC$87)</f>
        <v>1.9522314753696299E-2</v>
      </c>
      <c r="DD92" s="43">
        <f>SUMIFS('I. Month-End'!$AQ:$AQ,'I. Month-End'!$AL:$AL,$AY92,'I. Month-End'!$AK:$AK,DD$87)</f>
        <v>1.44641939440686E-2</v>
      </c>
      <c r="DE92" s="43">
        <f>SUMIFS('I. Month-End'!$AQ:$AQ,'I. Month-End'!$AL:$AL,$AY92,'I. Month-End'!$AK:$AK,DE$87)</f>
        <v>2.6724654266140901E-2</v>
      </c>
      <c r="DF92" s="43">
        <f>SUMIFS('I. Month-End'!$AQ:$AQ,'I. Month-End'!$AL:$AL,$AY92,'I. Month-End'!$AK:$AK,DF$87)</f>
        <v>3.5912349069784202E-2</v>
      </c>
      <c r="DG92" s="43">
        <f>SUMIFS('I. Month-End'!$AQ:$AQ,'I. Month-End'!$AL:$AL,$AY92,'I. Month-End'!$AK:$AK,DG$87)</f>
        <v>2.4871151036133798E-2</v>
      </c>
      <c r="DH92" s="43">
        <f>SUMIFS('I. Month-End'!$AQ:$AQ,'I. Month-End'!$AL:$AL,$AY92,'I. Month-End'!$AK:$AK,DH$87)</f>
        <v>2.10699239990223E-2</v>
      </c>
      <c r="DI92" s="43">
        <f>SUMIFS('I. Month-End'!$AQ:$AQ,'I. Month-End'!$AL:$AL,$AY92,'I. Month-End'!$AK:$AK,DI$87)</f>
        <v>2.0776308694592901E-2</v>
      </c>
      <c r="DJ92" s="43">
        <f>SUMIFS('I. Month-End'!$AQ:$AQ,'I. Month-End'!$AL:$AL,$AY92,'I. Month-End'!$AK:$AK,DJ$87)</f>
        <v>1.10460476343465E-2</v>
      </c>
      <c r="DK92" s="43">
        <f>SUMIFS('I. Month-End'!$AQ:$AQ,'I. Month-End'!$AL:$AL,$AY92,'I. Month-End'!$AK:$AK,DK$87)</f>
        <v>9.3929888246651501E-3</v>
      </c>
      <c r="DL92" s="43">
        <f>SUMIFS('I. Month-End'!$AQ:$AQ,'I. Month-End'!$AL:$AL,$AY92,'I. Month-End'!$AK:$AK,DL$87)</f>
        <v>1.51707883560939E-2</v>
      </c>
      <c r="DM92" s="43">
        <f>SUMIFS('I. Month-End'!$AQ:$AQ,'I. Month-End'!$AL:$AL,$AY92,'I. Month-End'!$AK:$AK,DM$87)</f>
        <v>1.4846869394229901E-2</v>
      </c>
      <c r="DN92" s="43">
        <f>SUMIFS('I. Month-End'!$AQ:$AQ,'I. Month-End'!$AL:$AL,$AY92,'I. Month-End'!$AK:$AK,DN$87)</f>
        <v>1.7557200841045E-2</v>
      </c>
      <c r="DO92" s="43">
        <f>SUMIFS('I. Month-End'!$AQ:$AQ,'I. Month-End'!$AL:$AL,$AY92,'I. Month-End'!$AK:$AK,DO$87)</f>
        <v>1.2658864336582599E-2</v>
      </c>
      <c r="DP92" s="43">
        <f>SUMIFS('I. Month-End'!$AQ:$AQ,'I. Month-End'!$AL:$AL,$AY92,'I. Month-End'!$AK:$AK,DP$87)</f>
        <v>1.28567239112866E-2</v>
      </c>
      <c r="DQ92" s="43">
        <f>SUMIFS('I. Month-End'!$AQ:$AQ,'I. Month-End'!$AL:$AL,$AY92,'I. Month-End'!$AK:$AK,DQ$87)</f>
        <v>1.3718596373931901E-2</v>
      </c>
      <c r="DR92" s="43">
        <f>SUMIFS('I. Month-End'!$AQ:$AQ,'I. Month-End'!$AL:$AL,$AY92,'I. Month-End'!$AK:$AK,DR$87)</f>
        <v>2.1915676574419E-2</v>
      </c>
      <c r="DS92" s="43">
        <f>SUMIFS('I. Month-End'!$AQ:$AQ,'I. Month-End'!$AL:$AL,$AY92,'I. Month-End'!$AK:$AK,DS$87)</f>
        <v>2.4448339885024099E-2</v>
      </c>
      <c r="DT92" s="43">
        <f>SUMIFS('I. Month-End'!$AQ:$AQ,'I. Month-End'!$AL:$AL,$AY92,'I. Month-End'!$AK:$AK,DT$87)</f>
        <v>2.6137344021147601E-2</v>
      </c>
      <c r="DU92" s="43">
        <f>SUMIFS('I. Month-End'!$AQ:$AQ,'I. Month-End'!$AL:$AL,$AY92,'I. Month-End'!$AK:$AK,DU$87)</f>
        <v>2.39303599714649E-2</v>
      </c>
      <c r="DV92" s="43">
        <f>SUMIFS('I. Month-End'!$AQ:$AQ,'I. Month-End'!$AL:$AL,$AY92,'I. Month-End'!$AK:$AK,DV$87)</f>
        <v>1.90211396408272E-2</v>
      </c>
      <c r="DW92" s="43">
        <f>SUMIFS('I. Month-End'!$AQ:$AQ,'I. Month-End'!$AL:$AL,$AY92,'I. Month-End'!$AK:$AK,DW$87)</f>
        <v>1.86354346750261E-2</v>
      </c>
      <c r="DX92" s="43">
        <f>SUMIFS('I. Month-End'!$AQ:$AQ,'I. Month-End'!$AL:$AL,$AY92,'I. Month-End'!$AK:$AK,DX$87)</f>
        <v>1.6796668655543301E-2</v>
      </c>
      <c r="DY92" s="43">
        <f>SUMIFS('I. Month-End'!$AQ:$AQ,'I. Month-End'!$AL:$AL,$AY92,'I. Month-End'!$AK:$AK,DY$87)</f>
        <v>1.8354331652322298E-2</v>
      </c>
      <c r="DZ92" s="43">
        <f>SUMIFS('I. Month-End'!$AQ:$AQ,'I. Month-End'!$AL:$AL,$AY92,'I. Month-End'!$AK:$AK,DZ$87)</f>
        <v>2.2492603503991002E-2</v>
      </c>
      <c r="EA92" s="43">
        <f>SUMIFS('I. Month-End'!$AQ:$AQ,'I. Month-End'!$AL:$AL,$AY92,'I. Month-End'!$AK:$AK,EA$87)</f>
        <v>2.38948520420026E-2</v>
      </c>
      <c r="EB92" s="43">
        <f>SUMIFS('I. Month-End'!$AQ:$AQ,'I. Month-End'!$AL:$AL,$AY92,'I. Month-End'!$AK:$AK,EB$87)</f>
        <v>2.4804195586047802E-2</v>
      </c>
      <c r="EC92" s="43">
        <f>SUMIFS('I. Month-End'!$AQ:$AQ,'I. Month-End'!$AL:$AL,$AY92,'I. Month-End'!$AK:$AK,EC$87)</f>
        <v>2.1678206708852898E-2</v>
      </c>
      <c r="ED92" s="43">
        <f>SUMIFS('I. Month-End'!$AQ:$AQ,'I. Month-End'!$AL:$AL,$AY92,'I. Month-End'!$AK:$AK,ED$87)</f>
        <v>2.6332841405423201E-2</v>
      </c>
      <c r="EE92" s="43">
        <f>SUMIFS('I. Month-End'!$AQ:$AQ,'I. Month-End'!$AL:$AL,$AY92,'I. Month-End'!$AK:$AK,EE$87)</f>
        <v>3.3726753404490398E-2</v>
      </c>
      <c r="EF92" s="43">
        <f>SUMIFS('I. Month-End'!$AQ:$AQ,'I. Month-End'!$AL:$AL,$AY92,'I. Month-End'!$AK:$AK,EF$87)</f>
        <v>2.4571495011483702E-2</v>
      </c>
      <c r="EG92" s="43">
        <f>SUMIFS('I. Month-End'!$AQ:$AQ,'I. Month-End'!$AL:$AL,$AY92,'I. Month-End'!$AK:$AK,EG$87)</f>
        <v>2.4163173896735599E-2</v>
      </c>
      <c r="EH92" s="43">
        <f>SUMIFS('I. Month-End'!$AQ:$AQ,'I. Month-End'!$AL:$AL,$AY92,'I. Month-End'!$AK:$AK,EH$87)</f>
        <v>1.95066668290866E-2</v>
      </c>
      <c r="EI92" s="43">
        <f>SUMIFS('I. Month-End'!$AQ:$AQ,'I. Month-End'!$AL:$AL,$AY92,'I. Month-End'!$AK:$AK,EI$87)</f>
        <v>1.77685170854756E-2</v>
      </c>
      <c r="EJ92" s="43">
        <f>SUMIFS('I. Month-End'!$AQ:$AQ,'I. Month-End'!$AL:$AL,$AY92,'I. Month-End'!$AK:$AK,EJ$87)</f>
        <v>2.4471410805729701E-2</v>
      </c>
      <c r="EK92" s="43">
        <f>SUMIFS('I. Month-End'!$AQ:$AQ,'I. Month-End'!$AL:$AL,$AY92,'I. Month-End'!$AK:$AK,EK$87)</f>
        <v>2.80685690205612E-2</v>
      </c>
      <c r="EL92" s="43">
        <f>SUMIFS('I. Month-End'!$AQ:$AQ,'I. Month-End'!$AL:$AL,$AY92,'I. Month-End'!$AK:$AK,EL$87)</f>
        <v>4.2009765403867798E-2</v>
      </c>
      <c r="EM92" s="43">
        <f>SUMIFS('I. Month-End'!$AQ:$AQ,'I. Month-End'!$AL:$AL,$AY92,'I. Month-End'!$AK:$AK,EM$87)</f>
        <v>2.4003249542577501E-2</v>
      </c>
      <c r="EN92" s="43">
        <f>SUMIFS('I. Month-End'!$AQ:$AQ,'I. Month-End'!$AL:$AL,$AY92,'I. Month-End'!$AK:$AK,EN$87)</f>
        <v>1.6569769425661799E-2</v>
      </c>
      <c r="EO92" s="43">
        <f>SUMIFS('I. Month-End'!$AQ:$AQ,'I. Month-End'!$AL:$AL,$AY92,'I. Month-End'!$AK:$AK,EO$87)</f>
        <v>2.03464485229852E-2</v>
      </c>
      <c r="EP92" s="43">
        <f>SUMIFS('I. Month-End'!$AQ:$AQ,'I. Month-End'!$AL:$AL,$AY92,'I. Month-End'!$AK:$AK,EP$87)</f>
        <v>2.0808973896510801E-2</v>
      </c>
      <c r="EQ92" s="43">
        <f>SUMIFS('I. Month-End'!$AQ:$AQ,'I. Month-End'!$AL:$AL,$AY92,'I. Month-End'!$AK:$AK,EQ$87)</f>
        <v>3.2897442481643002E-2</v>
      </c>
      <c r="ER92" s="43">
        <f>SUMIFS('I. Month-End'!$AQ:$AQ,'I. Month-End'!$AL:$AL,$AY92,'I. Month-End'!$AK:$AK,ER$87)</f>
        <v>3.08924078830254E-2</v>
      </c>
      <c r="ES92" s="43">
        <f>SUMIFS('I. Month-End'!$AQ:$AQ,'I. Month-End'!$AL:$AL,$AY92,'I. Month-End'!$AK:$AK,ES$87)</f>
        <v>2.4129409499766101E-2</v>
      </c>
      <c r="ET92" s="43">
        <f>SUMIFS('I. Month-End'!$AQ:$AQ,'I. Month-End'!$AL:$AL,$AY92,'I. Month-End'!$AK:$AK,ET$87)</f>
        <v>2.1340369200353398E-2</v>
      </c>
      <c r="EU92" s="43">
        <f>SUMIFS('I. Month-End'!$AQ:$AQ,'I. Month-End'!$AL:$AL,$AY92,'I. Month-End'!$AK:$AK,EU$87)</f>
        <v>2.2530821867982002E-2</v>
      </c>
      <c r="EV92" s="43">
        <f>SUMIFS('I. Month-End'!$AQ:$AQ,'I. Month-End'!$AL:$AL,$AY92,'I. Month-End'!$AK:$AK,EV$87)</f>
        <v>1.8629700402969501E-2</v>
      </c>
      <c r="EW92" s="43">
        <f>SUMIFS('I. Month-End'!$AQ:$AQ,'I. Month-End'!$AL:$AL,$AY92,'I. Month-End'!$AK:$AK,EW$87)</f>
        <v>1.39453717742179E-2</v>
      </c>
      <c r="EX92" s="43">
        <f>SUMIFS('I. Month-End'!$AQ:$AQ,'I. Month-End'!$AL:$AL,$AY92,'I. Month-End'!$AK:$AK,EX$87)</f>
        <v>2.46979139955508E-2</v>
      </c>
      <c r="EY92" s="43">
        <f>SUMIFS('I. Month-End'!$AQ:$AQ,'I. Month-End'!$AL:$AL,$AY92,'I. Month-End'!$AK:$AK,EY$87)</f>
        <v>1.5865369507913299E-2</v>
      </c>
      <c r="EZ92" s="43">
        <f>SUMIFS('I. Month-End'!$AQ:$AQ,'I. Month-End'!$AL:$AL,$AY92,'I. Month-End'!$AK:$AK,EZ$87)</f>
        <v>1.95274087957912E-2</v>
      </c>
      <c r="FA92" s="43">
        <f>SUMIFS('I. Month-End'!$AQ:$AQ,'I. Month-End'!$AL:$AL,$AY92,'I. Month-End'!$AK:$AK,FA$87)</f>
        <v>1.2727952995749499E-2</v>
      </c>
      <c r="FB92" s="43">
        <f>SUMIFS('I. Month-End'!$AQ:$AQ,'I. Month-End'!$AL:$AL,$AY92,'I. Month-End'!$AK:$AK,FB$87)</f>
        <v>1.93898059242146E-2</v>
      </c>
      <c r="FC92" s="43">
        <f>SUMIFS('I. Month-End'!$AQ:$AQ,'I. Month-End'!$AL:$AL,$AY92,'I. Month-End'!$AK:$AK,FC$87)</f>
        <v>1.8498956720049701E-2</v>
      </c>
      <c r="FD92" s="43">
        <f>SUMIFS('I. Month-End'!$AQ:$AQ,'I. Month-End'!$AL:$AL,$AY92,'I. Month-End'!$AK:$AK,FD$87)</f>
        <v>1.4025880876987E-2</v>
      </c>
      <c r="FE92" s="43">
        <f>SUMIFS('I. Month-End'!$AQ:$AQ,'I. Month-End'!$AL:$AL,$AY92,'I. Month-End'!$AK:$AK,FE$87)</f>
        <v>2.1023428884359301E-2</v>
      </c>
      <c r="FF92" s="43">
        <f>SUMIFS('I. Month-End'!$AQ:$AQ,'I. Month-End'!$AL:$AL,$AY92,'I. Month-End'!$AK:$AK,FF$87)</f>
        <v>2.4417236713345301E-2</v>
      </c>
      <c r="FG92" s="43">
        <f>SUMIFS('I. Month-End'!$AQ:$AQ,'I. Month-End'!$AL:$AL,$AY92,'I. Month-End'!$AK:$AK,FG$87)</f>
        <v>2.2482935951868101E-2</v>
      </c>
      <c r="FH92" s="43">
        <f>SUMIFS('I. Month-End'!$AQ:$AQ,'I. Month-End'!$AL:$AL,$AY92,'I. Month-End'!$AK:$AK,FH$87)</f>
        <v>2.2430239538194299E-2</v>
      </c>
      <c r="FI92" s="43">
        <f>SUMIFS('I. Month-End'!$AQ:$AQ,'I. Month-End'!$AL:$AL,$AY92,'I. Month-End'!$AK:$AK,FI$87)</f>
        <v>1.7640051723795999E-2</v>
      </c>
      <c r="FJ92" s="43">
        <f>SUMIFS('I. Month-End'!$AQ:$AQ,'I. Month-End'!$AL:$AL,$AY92,'I. Month-End'!$AK:$AK,FJ$87)</f>
        <v>1.57129658712741E-2</v>
      </c>
      <c r="FK92" s="43">
        <f>SUMIFS('I. Month-End'!$AQ:$AQ,'I. Month-End'!$AL:$AL,$AY92,'I. Month-End'!$AK:$AK,FK$87)</f>
        <v>1.74326556494694E-2</v>
      </c>
      <c r="FL92" s="43">
        <f>SUMIFS('I. Month-End'!$AQ:$AQ,'I. Month-End'!$AL:$AL,$AY92,'I. Month-End'!$AK:$AK,FL$87)</f>
        <v>2.2442658697137699E-2</v>
      </c>
    </row>
    <row r="93" spans="1:168" ht="15" customHeight="1">
      <c r="A93" s="44"/>
      <c r="B93" s="44"/>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Y93" s="42">
        <v>2021</v>
      </c>
      <c r="AZ93" s="43"/>
      <c r="BA93" s="43"/>
      <c r="BB93" s="43"/>
      <c r="BC93" s="43"/>
      <c r="BD93" s="43"/>
      <c r="BE93" s="43"/>
      <c r="BF93" s="43"/>
      <c r="BG93" s="43"/>
      <c r="BH93" s="43"/>
      <c r="BI93" s="43"/>
      <c r="BJ93" s="43"/>
      <c r="BK93" s="43"/>
      <c r="BL93" s="43"/>
      <c r="BM93" s="43"/>
      <c r="BN93" s="43"/>
      <c r="BO93" s="43"/>
      <c r="BP93" s="43"/>
      <c r="BQ93" s="43"/>
      <c r="BR93" s="43"/>
      <c r="BS93" s="43"/>
      <c r="BT93" s="43"/>
      <c r="BU93" s="43"/>
      <c r="BV93" s="43"/>
      <c r="BW93" s="43"/>
      <c r="BX93" s="43"/>
      <c r="BY93" s="43"/>
      <c r="BZ93" s="43"/>
      <c r="CA93" s="43"/>
      <c r="CB93" s="43"/>
      <c r="CC93" s="43"/>
      <c r="CD93" s="43"/>
      <c r="CE93" s="43"/>
      <c r="CF93" s="43"/>
      <c r="CG93" s="43"/>
      <c r="CH93" s="43"/>
      <c r="CI93" s="43"/>
      <c r="CJ93" s="43"/>
      <c r="CK93" s="43"/>
      <c r="CL93" s="43"/>
      <c r="CM93" s="43"/>
      <c r="CN93" s="43"/>
      <c r="CO93" s="43"/>
      <c r="CP93" s="43"/>
      <c r="CQ93" s="43"/>
      <c r="CR93" s="43"/>
      <c r="CS93" s="43"/>
      <c r="CT93" s="43"/>
      <c r="CU93" s="43"/>
      <c r="CV93" s="43"/>
      <c r="CW93" s="43"/>
      <c r="CX93" s="43"/>
      <c r="CY93" s="43"/>
      <c r="CZ93" s="43"/>
      <c r="DA93" s="43"/>
      <c r="DB93" s="43"/>
      <c r="DC93" s="43"/>
      <c r="DD93" s="43"/>
      <c r="DE93" s="43"/>
      <c r="DF93" s="43"/>
      <c r="DG93" s="43"/>
      <c r="DH93" s="43">
        <f>SUMIFS('I. Month-End'!$AQ:$AQ,'I. Month-End'!$AL:$AL,$AY93,'I. Month-End'!$AK:$AK,DH$87)</f>
        <v>0</v>
      </c>
      <c r="DI93" s="43">
        <f>SUMIFS('I. Month-End'!$AQ:$AQ,'I. Month-End'!$AL:$AL,$AY93,'I. Month-End'!$AK:$AK,DI$87)</f>
        <v>3.4796015235511498E-4</v>
      </c>
      <c r="DJ93" s="43">
        <f>SUMIFS('I. Month-End'!$AQ:$AQ,'I. Month-End'!$AL:$AL,$AY93,'I. Month-End'!$AK:$AK,DJ$87)</f>
        <v>1.3473668952655501E-2</v>
      </c>
      <c r="DK93" s="43">
        <f>SUMIFS('I. Month-End'!$AQ:$AQ,'I. Month-End'!$AL:$AL,$AY93,'I. Month-End'!$AK:$AK,DK$87)</f>
        <v>8.2148281159049701E-3</v>
      </c>
      <c r="DL93" s="43">
        <f>SUMIFS('I. Month-End'!$AQ:$AQ,'I. Month-End'!$AL:$AL,$AY93,'I. Month-End'!$AK:$AK,DL$87)</f>
        <v>4.1712469528860402E-2</v>
      </c>
      <c r="DM93" s="43">
        <f>SUMIFS('I. Month-End'!$AQ:$AQ,'I. Month-End'!$AL:$AL,$AY93,'I. Month-End'!$AK:$AK,DM$87)</f>
        <v>2.7589573452692098E-2</v>
      </c>
      <c r="DN93" s="43">
        <f>SUMIFS('I. Month-End'!$AQ:$AQ,'I. Month-End'!$AL:$AL,$AY93,'I. Month-End'!$AK:$AK,DN$87)</f>
        <v>9.1860490436573693E-3</v>
      </c>
      <c r="DO93" s="43">
        <f>SUMIFS('I. Month-End'!$AQ:$AQ,'I. Month-End'!$AL:$AL,$AY93,'I. Month-End'!$AK:$AK,DO$87)</f>
        <v>1.1855267809087199E-2</v>
      </c>
      <c r="DP93" s="43">
        <f>SUMIFS('I. Month-End'!$AQ:$AQ,'I. Month-End'!$AL:$AL,$AY93,'I. Month-End'!$AK:$AK,DP$87)</f>
        <v>2.5386302128788198E-2</v>
      </c>
      <c r="DQ93" s="43">
        <f>SUMIFS('I. Month-End'!$AQ:$AQ,'I. Month-End'!$AL:$AL,$AY93,'I. Month-End'!$AK:$AK,DQ$87)</f>
        <v>8.4647274785302103E-3</v>
      </c>
      <c r="DR93" s="43">
        <f>SUMIFS('I. Month-End'!$AQ:$AQ,'I. Month-End'!$AL:$AL,$AY93,'I. Month-End'!$AK:$AK,DR$87)</f>
        <v>2.2024274207449498E-2</v>
      </c>
      <c r="DS93" s="43">
        <f>SUMIFS('I. Month-End'!$AQ:$AQ,'I. Month-End'!$AL:$AL,$AY93,'I. Month-End'!$AK:$AK,DS$87)</f>
        <v>2.1909423511396599E-2</v>
      </c>
      <c r="DT93" s="43">
        <f>SUMIFS('I. Month-End'!$AQ:$AQ,'I. Month-End'!$AL:$AL,$AY93,'I. Month-End'!$AK:$AK,DT$87)</f>
        <v>2.6926462832037101E-2</v>
      </c>
      <c r="DU93" s="43">
        <f>SUMIFS('I. Month-End'!$AQ:$AQ,'I. Month-End'!$AL:$AL,$AY93,'I. Month-End'!$AK:$AK,DU$87)</f>
        <v>3.0339708130631901E-2</v>
      </c>
      <c r="DV93" s="43">
        <f>SUMIFS('I. Month-End'!$AQ:$AQ,'I. Month-End'!$AL:$AL,$AY93,'I. Month-End'!$AK:$AK,DV$87)</f>
        <v>2.06174025680919E-2</v>
      </c>
      <c r="DW93" s="43">
        <f>SUMIFS('I. Month-End'!$AQ:$AQ,'I. Month-End'!$AL:$AL,$AY93,'I. Month-End'!$AK:$AK,DW$87)</f>
        <v>1.51424222355683E-2</v>
      </c>
      <c r="DX93" s="43">
        <f>SUMIFS('I. Month-End'!$AQ:$AQ,'I. Month-End'!$AL:$AL,$AY93,'I. Month-End'!$AK:$AK,DX$87)</f>
        <v>1.7814062178851099E-2</v>
      </c>
      <c r="DY93" s="43">
        <f>SUMIFS('I. Month-End'!$AQ:$AQ,'I. Month-End'!$AL:$AL,$AY93,'I. Month-End'!$AK:$AK,DY$87)</f>
        <v>1.5301133878232001E-2</v>
      </c>
      <c r="DZ93" s="43">
        <f>SUMIFS('I. Month-End'!$AQ:$AQ,'I. Month-End'!$AL:$AL,$AY93,'I. Month-End'!$AK:$AK,DZ$87)</f>
        <v>2.07942424134933E-2</v>
      </c>
      <c r="EA93" s="43">
        <f>SUMIFS('I. Month-End'!$AQ:$AQ,'I. Month-End'!$AL:$AL,$AY93,'I. Month-End'!$AK:$AK,EA$87)</f>
        <v>2.48813162748956E-2</v>
      </c>
      <c r="EB93" s="43">
        <f>SUMIFS('I. Month-End'!$AQ:$AQ,'I. Month-End'!$AL:$AL,$AY93,'I. Month-End'!$AK:$AK,EB$87)</f>
        <v>2.0461325447624999E-2</v>
      </c>
      <c r="EC93" s="43">
        <f>SUMIFS('I. Month-End'!$AQ:$AQ,'I. Month-End'!$AL:$AL,$AY93,'I. Month-End'!$AK:$AK,EC$87)</f>
        <v>2.00164916243399E-2</v>
      </c>
      <c r="ED93" s="43">
        <f>SUMIFS('I. Month-End'!$AQ:$AQ,'I. Month-End'!$AL:$AL,$AY93,'I. Month-End'!$AK:$AK,ED$87)</f>
        <v>2.1309470433961399E-2</v>
      </c>
      <c r="EE93" s="43">
        <f>SUMIFS('I. Month-End'!$AQ:$AQ,'I. Month-End'!$AL:$AL,$AY93,'I. Month-End'!$AK:$AK,EE$87)</f>
        <v>2.0716767101837799E-2</v>
      </c>
      <c r="EF93" s="43">
        <f>SUMIFS('I. Month-End'!$AQ:$AQ,'I. Month-End'!$AL:$AL,$AY93,'I. Month-End'!$AK:$AK,EF$87)</f>
        <v>1.7051773917654101E-2</v>
      </c>
      <c r="EG93" s="43">
        <f>SUMIFS('I. Month-End'!$AQ:$AQ,'I. Month-End'!$AL:$AL,$AY93,'I. Month-End'!$AK:$AK,EG$87)</f>
        <v>1.5581180823468099E-2</v>
      </c>
      <c r="EH93" s="43">
        <f>SUMIFS('I. Month-End'!$AQ:$AQ,'I. Month-End'!$AL:$AL,$AY93,'I. Month-End'!$AK:$AK,EH$87)</f>
        <v>1.358863674909E-2</v>
      </c>
      <c r="EI93" s="43">
        <f>SUMIFS('I. Month-End'!$AQ:$AQ,'I. Month-End'!$AL:$AL,$AY93,'I. Month-End'!$AK:$AK,EI$87)</f>
        <v>1.19848240886901E-2</v>
      </c>
      <c r="EJ93" s="43">
        <f>SUMIFS('I. Month-End'!$AQ:$AQ,'I. Month-End'!$AL:$AL,$AY93,'I. Month-End'!$AK:$AK,EJ$87)</f>
        <v>1.74069754975156E-2</v>
      </c>
      <c r="EK93" s="43">
        <f>SUMIFS('I. Month-End'!$AQ:$AQ,'I. Month-End'!$AL:$AL,$AY93,'I. Month-End'!$AK:$AK,EK$87)</f>
        <v>2.0781100287166399E-2</v>
      </c>
      <c r="EL93" s="43">
        <f>SUMIFS('I. Month-End'!$AQ:$AQ,'I. Month-End'!$AL:$AL,$AY93,'I. Month-End'!$AK:$AK,EL$87)</f>
        <v>2.1448705938087499E-2</v>
      </c>
      <c r="EM93" s="43">
        <f>SUMIFS('I. Month-End'!$AQ:$AQ,'I. Month-End'!$AL:$AL,$AY93,'I. Month-End'!$AK:$AK,EM$87)</f>
        <v>1.8776184008609701E-2</v>
      </c>
      <c r="EN93" s="43">
        <f>SUMIFS('I. Month-End'!$AQ:$AQ,'I. Month-End'!$AL:$AL,$AY93,'I. Month-End'!$AK:$AK,EN$87)</f>
        <v>1.8904790369513199E-2</v>
      </c>
      <c r="EO93" s="43">
        <f>SUMIFS('I. Month-End'!$AQ:$AQ,'I. Month-End'!$AL:$AL,$AY93,'I. Month-End'!$AK:$AK,EO$87)</f>
        <v>2.29446467186834E-2</v>
      </c>
      <c r="EP93" s="43">
        <f>SUMIFS('I. Month-End'!$AQ:$AQ,'I. Month-End'!$AL:$AL,$AY93,'I. Month-End'!$AK:$AK,EP$87)</f>
        <v>2.3707871712172299E-2</v>
      </c>
      <c r="EQ93" s="43">
        <f>SUMIFS('I. Month-End'!$AQ:$AQ,'I. Month-End'!$AL:$AL,$AY93,'I. Month-End'!$AK:$AK,EQ$87)</f>
        <v>2.7533475650100399E-2</v>
      </c>
      <c r="ER93" s="43">
        <f>SUMIFS('I. Month-End'!$AQ:$AQ,'I. Month-End'!$AL:$AL,$AY93,'I. Month-End'!$AK:$AK,ER$87)</f>
        <v>3.4060187552696297E-2</v>
      </c>
      <c r="ES93" s="43">
        <f>SUMIFS('I. Month-End'!$AQ:$AQ,'I. Month-End'!$AL:$AL,$AY93,'I. Month-End'!$AK:$AK,ES$87)</f>
        <v>2.6206158431922501E-2</v>
      </c>
      <c r="ET93" s="43">
        <f>SUMIFS('I. Month-End'!$AQ:$AQ,'I. Month-End'!$AL:$AL,$AY93,'I. Month-End'!$AK:$AK,ET$87)</f>
        <v>2.32411543313795E-2</v>
      </c>
      <c r="EU93" s="43">
        <f>SUMIFS('I. Month-End'!$AQ:$AQ,'I. Month-End'!$AL:$AL,$AY93,'I. Month-End'!$AK:$AK,EU$87)</f>
        <v>2.3018553818596001E-2</v>
      </c>
      <c r="EV93" s="43">
        <f>SUMIFS('I. Month-End'!$AQ:$AQ,'I. Month-End'!$AL:$AL,$AY93,'I. Month-End'!$AK:$AK,EV$87)</f>
        <v>1.99043135378148E-2</v>
      </c>
      <c r="EW93" s="43">
        <f>SUMIFS('I. Month-End'!$AQ:$AQ,'I. Month-End'!$AL:$AL,$AY93,'I. Month-End'!$AK:$AK,EW$87)</f>
        <v>2.1641872551784999E-2</v>
      </c>
      <c r="EX93" s="43">
        <f>SUMIFS('I. Month-End'!$AQ:$AQ,'I. Month-End'!$AL:$AL,$AY93,'I. Month-End'!$AK:$AK,EX$87)</f>
        <v>2.1768614205039599E-2</v>
      </c>
      <c r="EY93" s="43">
        <f>SUMIFS('I. Month-End'!$AQ:$AQ,'I. Month-End'!$AL:$AL,$AY93,'I. Month-End'!$AK:$AK,EY$87)</f>
        <v>1.8086398257410801E-2</v>
      </c>
      <c r="EZ93" s="43">
        <f>SUMIFS('I. Month-End'!$AQ:$AQ,'I. Month-End'!$AL:$AL,$AY93,'I. Month-End'!$AK:$AK,EZ$87)</f>
        <v>1.71510921541735E-2</v>
      </c>
      <c r="FA93" s="43">
        <f>SUMIFS('I. Month-End'!$AQ:$AQ,'I. Month-End'!$AL:$AL,$AY93,'I. Month-End'!$AK:$AK,FA$87)</f>
        <v>2.1096995506038999E-2</v>
      </c>
      <c r="FB93" s="43">
        <f>SUMIFS('I. Month-End'!$AQ:$AQ,'I. Month-End'!$AL:$AL,$AY93,'I. Month-End'!$AK:$AK,FB$87)</f>
        <v>1.7632468381082299E-2</v>
      </c>
      <c r="FC93" s="43">
        <f>SUMIFS('I. Month-End'!$AQ:$AQ,'I. Month-End'!$AL:$AL,$AY93,'I. Month-End'!$AK:$AK,FC$87)</f>
        <v>2.0105062887572699E-2</v>
      </c>
      <c r="FD93" s="43">
        <f>SUMIFS('I. Month-End'!$AQ:$AQ,'I. Month-End'!$AL:$AL,$AY93,'I. Month-End'!$AK:$AK,FD$87)</f>
        <v>1.9148734534325099E-2</v>
      </c>
      <c r="FE93" s="43">
        <f>SUMIFS('I. Month-End'!$AQ:$AQ,'I. Month-End'!$AL:$AL,$AY93,'I. Month-End'!$AK:$AK,FE$87)</f>
        <v>1.9928349811887999E-2</v>
      </c>
      <c r="FF93" s="43">
        <f>SUMIFS('I. Month-End'!$AQ:$AQ,'I. Month-End'!$AL:$AL,$AY93,'I. Month-End'!$AK:$AK,FF$87)</f>
        <v>2.43878954528347E-2</v>
      </c>
      <c r="FG93" s="43">
        <f>SUMIFS('I. Month-End'!$AQ:$AQ,'I. Month-End'!$AL:$AL,$AY93,'I. Month-End'!$AK:$AK,FG$87)</f>
        <v>1.46660969421027E-2</v>
      </c>
      <c r="FH93" s="43">
        <f>SUMIFS('I. Month-End'!$AQ:$AQ,'I. Month-End'!$AL:$AL,$AY93,'I. Month-End'!$AK:$AK,FH$87)</f>
        <v>1.54674340230887E-2</v>
      </c>
      <c r="FI93" s="43">
        <f>SUMIFS('I. Month-End'!$AQ:$AQ,'I. Month-End'!$AL:$AL,$AY93,'I. Month-End'!$AK:$AK,FI$87)</f>
        <v>1.8733040024054799E-2</v>
      </c>
      <c r="FJ93" s="43">
        <f>SUMIFS('I. Month-End'!$AQ:$AQ,'I. Month-End'!$AL:$AL,$AY93,'I. Month-End'!$AK:$AK,FJ$87)</f>
        <v>2.0005396754438701E-2</v>
      </c>
      <c r="FK93" s="43">
        <f>SUMIFS('I. Month-End'!$AQ:$AQ,'I. Month-End'!$AL:$AL,$AY93,'I. Month-End'!$AK:$AK,FK$87)</f>
        <v>1.8732794415129001E-2</v>
      </c>
      <c r="FL93" s="43">
        <f>SUMIFS('I. Month-End'!$AQ:$AQ,'I. Month-End'!$AL:$AL,$AY93,'I. Month-End'!$AK:$AK,FL$87)</f>
        <v>1.39319183304429E-2</v>
      </c>
    </row>
    <row r="94" spans="1:168" ht="15" customHeight="1">
      <c r="A94" s="44"/>
      <c r="B94" s="44"/>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Y94" s="42">
        <v>2022</v>
      </c>
      <c r="AZ94" s="43"/>
      <c r="BA94" s="43"/>
      <c r="BB94" s="43"/>
      <c r="BC94" s="43"/>
      <c r="BD94" s="43"/>
      <c r="BE94" s="43"/>
      <c r="BF94" s="43"/>
      <c r="BG94" s="43"/>
      <c r="BH94" s="43"/>
      <c r="BI94" s="43"/>
      <c r="BJ94" s="43"/>
      <c r="BK94" s="43"/>
      <c r="BL94" s="43"/>
      <c r="BM94" s="43"/>
      <c r="BN94" s="43"/>
      <c r="BO94" s="43"/>
      <c r="BP94" s="43"/>
      <c r="BQ94" s="43"/>
      <c r="BR94" s="43"/>
      <c r="BS94" s="43"/>
      <c r="BT94" s="43"/>
      <c r="BU94" s="43"/>
      <c r="BV94" s="43"/>
      <c r="BW94" s="43"/>
      <c r="BX94" s="43"/>
      <c r="BY94" s="43"/>
      <c r="BZ94" s="43"/>
      <c r="CA94" s="43"/>
      <c r="CB94" s="43"/>
      <c r="CC94" s="43"/>
      <c r="CD94" s="43"/>
      <c r="CE94" s="43"/>
      <c r="CF94" s="43"/>
      <c r="CG94" s="43"/>
      <c r="CH94" s="43"/>
      <c r="CI94" s="43"/>
      <c r="CJ94" s="43"/>
      <c r="CK94" s="43"/>
      <c r="CL94" s="43"/>
      <c r="CM94" s="43"/>
      <c r="CN94" s="43"/>
      <c r="CO94" s="43"/>
      <c r="CP94" s="43"/>
      <c r="CQ94" s="43"/>
      <c r="CR94" s="43"/>
      <c r="CS94" s="43"/>
      <c r="CT94" s="43"/>
      <c r="CU94" s="43"/>
      <c r="CV94" s="43"/>
      <c r="CW94" s="43"/>
      <c r="CX94" s="43"/>
      <c r="CY94" s="43"/>
      <c r="CZ94" s="43"/>
      <c r="DA94" s="43"/>
      <c r="DB94" s="43"/>
      <c r="DC94" s="43"/>
      <c r="DD94" s="43"/>
      <c r="DE94" s="43"/>
      <c r="DF94" s="43"/>
      <c r="DG94" s="43"/>
      <c r="DH94" s="43"/>
      <c r="DI94" s="43"/>
      <c r="DJ94" s="43"/>
      <c r="DK94" s="43"/>
      <c r="DL94" s="43"/>
      <c r="DM94" s="43"/>
      <c r="DN94" s="43"/>
      <c r="DO94" s="43"/>
      <c r="DP94" s="43"/>
      <c r="DQ94" s="43"/>
      <c r="DR94" s="43"/>
      <c r="DS94" s="43"/>
      <c r="DT94" s="43">
        <f>SUMIFS('I. Month-End'!$AQ:$AQ,'I. Month-End'!$AL:$AL,$AY94,'I. Month-End'!$AK:$AK,DT$87)</f>
        <v>2.1760980505396701E-3</v>
      </c>
      <c r="DU94" s="43">
        <f>SUMIFS('I. Month-End'!$AQ:$AQ,'I. Month-End'!$AL:$AL,$AY94,'I. Month-End'!$AK:$AK,DU$87)</f>
        <v>1.9305269638431599E-3</v>
      </c>
      <c r="DV94" s="43">
        <f>SUMIFS('I. Month-End'!$AQ:$AQ,'I. Month-End'!$AL:$AL,$AY94,'I. Month-End'!$AK:$AK,DV$87)</f>
        <v>1.4076631045781701E-2</v>
      </c>
      <c r="DW94" s="43">
        <f>SUMIFS('I. Month-End'!$AQ:$AQ,'I. Month-End'!$AL:$AL,$AY94,'I. Month-End'!$AK:$AK,DW$87)</f>
        <v>2.63491469124476E-2</v>
      </c>
      <c r="DX94" s="43">
        <f>SUMIFS('I. Month-End'!$AQ:$AQ,'I. Month-End'!$AL:$AL,$AY94,'I. Month-End'!$AK:$AK,DX$87)</f>
        <v>4.40436046187066E-2</v>
      </c>
      <c r="DY94" s="43">
        <f>SUMIFS('I. Month-End'!$AQ:$AQ,'I. Month-End'!$AL:$AL,$AY94,'I. Month-End'!$AK:$AK,DY$87)</f>
        <v>2.9756754760261399E-2</v>
      </c>
      <c r="DZ94" s="43">
        <f>SUMIFS('I. Month-End'!$AQ:$AQ,'I. Month-End'!$AL:$AL,$AY94,'I. Month-End'!$AK:$AK,DZ$87)</f>
        <v>2.2158419228827098E-2</v>
      </c>
      <c r="EA94" s="43">
        <f>SUMIFS('I. Month-End'!$AQ:$AQ,'I. Month-End'!$AL:$AL,$AY94,'I. Month-End'!$AK:$AK,EA$87)</f>
        <v>3.6799382199671202E-2</v>
      </c>
      <c r="EB94" s="43">
        <f>SUMIFS('I. Month-End'!$AQ:$AQ,'I. Month-End'!$AL:$AL,$AY94,'I. Month-End'!$AK:$AK,EB$87)</f>
        <v>2.7010355075553501E-2</v>
      </c>
      <c r="EC94" s="43">
        <f>SUMIFS('I. Month-End'!$AQ:$AQ,'I. Month-End'!$AL:$AL,$AY94,'I. Month-End'!$AK:$AK,EC$87)</f>
        <v>3.19640796377526E-2</v>
      </c>
      <c r="ED94" s="43">
        <f>SUMIFS('I. Month-End'!$AQ:$AQ,'I. Month-End'!$AL:$AL,$AY94,'I. Month-End'!$AK:$AK,ED$87)</f>
        <v>3.70063070478798E-2</v>
      </c>
      <c r="EE94" s="43">
        <f>SUMIFS('I. Month-End'!$AQ:$AQ,'I. Month-End'!$AL:$AL,$AY94,'I. Month-End'!$AK:$AK,EE$87)</f>
        <v>2.1837685912260801E-2</v>
      </c>
      <c r="EF94" s="43">
        <f>SUMIFS('I. Month-End'!$AQ:$AQ,'I. Month-End'!$AL:$AL,$AY94,'I. Month-End'!$AK:$AK,EF$87)</f>
        <v>2.4658365164011199E-2</v>
      </c>
      <c r="EG94" s="43">
        <f>SUMIFS('I. Month-End'!$AQ:$AQ,'I. Month-End'!$AL:$AL,$AY94,'I. Month-End'!$AK:$AK,EG$87)</f>
        <v>2.5456951935919299E-2</v>
      </c>
      <c r="EH94" s="43">
        <f>SUMIFS('I. Month-End'!$AQ:$AQ,'I. Month-End'!$AL:$AL,$AY94,'I. Month-End'!$AK:$AK,EH$87)</f>
        <v>1.4333238415705701E-2</v>
      </c>
      <c r="EI94" s="43">
        <f>SUMIFS('I. Month-End'!$AQ:$AQ,'I. Month-End'!$AL:$AL,$AY94,'I. Month-End'!$AK:$AK,EI$87)</f>
        <v>1.07280382843231E-2</v>
      </c>
      <c r="EJ94" s="43">
        <f>SUMIFS('I. Month-End'!$AQ:$AQ,'I. Month-End'!$AL:$AL,$AY94,'I. Month-End'!$AK:$AK,EJ$87)</f>
        <v>1.6159121154831601E-2</v>
      </c>
      <c r="EK94" s="43">
        <f>SUMIFS('I. Month-End'!$AQ:$AQ,'I. Month-End'!$AL:$AL,$AY94,'I. Month-End'!$AK:$AK,EK$87)</f>
        <v>1.48688040566868E-2</v>
      </c>
      <c r="EL94" s="43">
        <f>SUMIFS('I. Month-End'!$AQ:$AQ,'I. Month-End'!$AL:$AL,$AY94,'I. Month-End'!$AK:$AK,EL$87)</f>
        <v>1.8838397600115301E-2</v>
      </c>
      <c r="EM94" s="43">
        <f>SUMIFS('I. Month-End'!$AQ:$AQ,'I. Month-End'!$AL:$AL,$AY94,'I. Month-End'!$AK:$AK,EM$87)</f>
        <v>2.00104587777124E-2</v>
      </c>
      <c r="EN94" s="43">
        <f>SUMIFS('I. Month-End'!$AQ:$AQ,'I. Month-End'!$AL:$AL,$AY94,'I. Month-End'!$AK:$AK,EN$87)</f>
        <v>1.6408604383102699E-2</v>
      </c>
      <c r="EO94" s="43">
        <f>SUMIFS('I. Month-End'!$AQ:$AQ,'I. Month-End'!$AL:$AL,$AY94,'I. Month-End'!$AK:$AK,EO$87)</f>
        <v>1.54952083360731E-2</v>
      </c>
      <c r="EP94" s="43">
        <f>SUMIFS('I. Month-End'!$AQ:$AQ,'I. Month-End'!$AL:$AL,$AY94,'I. Month-End'!$AK:$AK,EP$87)</f>
        <v>2.1161401484270401E-2</v>
      </c>
      <c r="EQ94" s="43">
        <f>SUMIFS('I. Month-End'!$AQ:$AQ,'I. Month-End'!$AL:$AL,$AY94,'I. Month-End'!$AK:$AK,EQ$87)</f>
        <v>2.0451863071900601E-2</v>
      </c>
      <c r="ER94" s="43">
        <f>SUMIFS('I. Month-End'!$AQ:$AQ,'I. Month-End'!$AL:$AL,$AY94,'I. Month-End'!$AK:$AK,ER$87)</f>
        <v>2.08446973933375E-2</v>
      </c>
      <c r="ES94" s="43">
        <f>SUMIFS('I. Month-End'!$AQ:$AQ,'I. Month-End'!$AL:$AL,$AY94,'I. Month-End'!$AK:$AK,ES$87)</f>
        <v>1.94092503869841E-2</v>
      </c>
      <c r="ET94" s="43">
        <f>SUMIFS('I. Month-End'!$AQ:$AQ,'I. Month-End'!$AL:$AL,$AY94,'I. Month-End'!$AK:$AK,ET$87)</f>
        <v>1.7126190901389501E-2</v>
      </c>
      <c r="EU94" s="43">
        <f>SUMIFS('I. Month-End'!$AQ:$AQ,'I. Month-End'!$AL:$AL,$AY94,'I. Month-End'!$AK:$AK,EU$87)</f>
        <v>1.7971621211794801E-2</v>
      </c>
      <c r="EV94" s="43">
        <f>SUMIFS('I. Month-End'!$AQ:$AQ,'I. Month-End'!$AL:$AL,$AY94,'I. Month-End'!$AK:$AK,EV$87)</f>
        <v>2.1490806659591601E-2</v>
      </c>
      <c r="EW94" s="43">
        <f>SUMIFS('I. Month-End'!$AQ:$AQ,'I. Month-End'!$AL:$AL,$AY94,'I. Month-End'!$AK:$AK,EW$87)</f>
        <v>1.7894271189236401E-2</v>
      </c>
      <c r="EX94" s="43">
        <f>SUMIFS('I. Month-End'!$AQ:$AQ,'I. Month-End'!$AL:$AL,$AY94,'I. Month-End'!$AK:$AK,EX$87)</f>
        <v>1.91658724378234E-2</v>
      </c>
      <c r="EY94" s="43">
        <f>SUMIFS('I. Month-End'!$AQ:$AQ,'I. Month-End'!$AL:$AL,$AY94,'I. Month-End'!$AK:$AK,EY$87)</f>
        <v>1.7778639391410701E-2</v>
      </c>
      <c r="EZ94" s="43">
        <f>SUMIFS('I. Month-End'!$AQ:$AQ,'I. Month-End'!$AL:$AL,$AY94,'I. Month-End'!$AK:$AK,EZ$87)</f>
        <v>2.01716667059911E-2</v>
      </c>
      <c r="FA94" s="43">
        <f>SUMIFS('I. Month-End'!$AQ:$AQ,'I. Month-End'!$AL:$AL,$AY94,'I. Month-End'!$AK:$AK,FA$87)</f>
        <v>1.84895478959291E-2</v>
      </c>
      <c r="FB94" s="43">
        <f>SUMIFS('I. Month-End'!$AQ:$AQ,'I. Month-End'!$AL:$AL,$AY94,'I. Month-End'!$AK:$AK,FB$87)</f>
        <v>2.2494509736728101E-2</v>
      </c>
      <c r="FC94" s="43">
        <f>SUMIFS('I. Month-End'!$AQ:$AQ,'I. Month-End'!$AL:$AL,$AY94,'I. Month-End'!$AK:$AK,FC$87)</f>
        <v>2.22378113988978E-2</v>
      </c>
      <c r="FD94" s="43">
        <f>SUMIFS('I. Month-End'!$AQ:$AQ,'I. Month-End'!$AL:$AL,$AY94,'I. Month-End'!$AK:$AK,FD$87)</f>
        <v>2.2020007844030302E-2</v>
      </c>
      <c r="FE94" s="43">
        <f>SUMIFS('I. Month-End'!$AQ:$AQ,'I. Month-End'!$AL:$AL,$AY94,'I. Month-End'!$AK:$AK,FE$87)</f>
        <v>3.3154747650294303E-2</v>
      </c>
      <c r="FF94" s="43">
        <f>SUMIFS('I. Month-End'!$AQ:$AQ,'I. Month-End'!$AL:$AL,$AY94,'I. Month-End'!$AK:$AK,FF$87)</f>
        <v>2.6201572051802E-2</v>
      </c>
      <c r="FG94" s="43">
        <f>SUMIFS('I. Month-End'!$AQ:$AQ,'I. Month-End'!$AL:$AL,$AY94,'I. Month-End'!$AK:$AK,FG$87)</f>
        <v>2.45409019855936E-2</v>
      </c>
      <c r="FH94" s="43">
        <f>SUMIFS('I. Month-End'!$AQ:$AQ,'I. Month-End'!$AL:$AL,$AY94,'I. Month-End'!$AK:$AK,FH$87)</f>
        <v>1.9062749788121999E-2</v>
      </c>
      <c r="FI94" s="43">
        <f>SUMIFS('I. Month-End'!$AQ:$AQ,'I. Month-End'!$AL:$AL,$AY94,'I. Month-End'!$AK:$AK,FI$87)</f>
        <v>1.8545008158387201E-2</v>
      </c>
      <c r="FJ94" s="43">
        <f>SUMIFS('I. Month-End'!$AQ:$AQ,'I. Month-End'!$AL:$AL,$AY94,'I. Month-End'!$AK:$AK,FJ$87)</f>
        <v>1.49149876364147E-2</v>
      </c>
      <c r="FK94" s="43">
        <f>SUMIFS('I. Month-End'!$AQ:$AQ,'I. Month-End'!$AL:$AL,$AY94,'I. Month-End'!$AK:$AK,FK$87)</f>
        <v>1.7311761189837599E-2</v>
      </c>
      <c r="FL94" s="43">
        <f>SUMIFS('I. Month-End'!$AQ:$AQ,'I. Month-End'!$AL:$AL,$AY94,'I. Month-End'!$AK:$AK,FL$87)</f>
        <v>1.46199966699766E-2</v>
      </c>
    </row>
    <row r="95" spans="1:168" ht="15" customHeight="1">
      <c r="A95" s="44"/>
      <c r="B95" s="44"/>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Y95" s="42">
        <v>2023</v>
      </c>
      <c r="AZ95" s="43"/>
      <c r="BA95" s="43"/>
      <c r="BB95" s="43"/>
      <c r="BC95" s="43"/>
      <c r="BD95" s="43"/>
      <c r="BE95" s="43"/>
      <c r="BF95" s="43"/>
      <c r="BG95" s="43"/>
      <c r="BH95" s="43"/>
      <c r="BI95" s="43"/>
      <c r="BJ95" s="43"/>
      <c r="BK95" s="43"/>
      <c r="BL95" s="43"/>
      <c r="BM95" s="43"/>
      <c r="BN95" s="43"/>
      <c r="BO95" s="43"/>
      <c r="BP95" s="43"/>
      <c r="BQ95" s="43"/>
      <c r="BR95" s="43"/>
      <c r="BS95" s="43"/>
      <c r="BT95" s="43"/>
      <c r="BU95" s="43"/>
      <c r="BV95" s="43"/>
      <c r="BW95" s="43"/>
      <c r="BX95" s="43"/>
      <c r="BY95" s="43"/>
      <c r="BZ95" s="43"/>
      <c r="CA95" s="43"/>
      <c r="CB95" s="43"/>
      <c r="CC95" s="43"/>
      <c r="CD95" s="43"/>
      <c r="CE95" s="43"/>
      <c r="CF95" s="43"/>
      <c r="CG95" s="43"/>
      <c r="CH95" s="43"/>
      <c r="CI95" s="43"/>
      <c r="CJ95" s="43"/>
      <c r="CK95" s="43"/>
      <c r="CL95" s="43"/>
      <c r="CM95" s="43"/>
      <c r="CN95" s="43"/>
      <c r="CO95" s="43"/>
      <c r="CP95" s="43"/>
      <c r="CQ95" s="43"/>
      <c r="CR95" s="43"/>
      <c r="CS95" s="43"/>
      <c r="CT95" s="43"/>
      <c r="CU95" s="43"/>
      <c r="CV95" s="43"/>
      <c r="CW95" s="43"/>
      <c r="CX95" s="43"/>
      <c r="CY95" s="43"/>
      <c r="CZ95" s="43"/>
      <c r="DA95" s="43"/>
      <c r="DB95" s="43"/>
      <c r="DC95" s="43"/>
      <c r="DD95" s="43"/>
      <c r="DE95" s="43"/>
      <c r="DF95" s="43"/>
      <c r="DG95" s="43"/>
      <c r="DH95" s="43"/>
      <c r="DI95" s="43"/>
      <c r="DJ95" s="43"/>
      <c r="DK95" s="43"/>
      <c r="DL95" s="43"/>
      <c r="DM95" s="43"/>
      <c r="DN95" s="43"/>
      <c r="DO95" s="43"/>
      <c r="DP95" s="43"/>
      <c r="DQ95" s="43"/>
      <c r="DR95" s="43"/>
      <c r="DS95" s="43"/>
      <c r="DT95" s="43"/>
      <c r="DU95" s="43"/>
      <c r="DV95" s="43"/>
      <c r="DW95" s="43"/>
      <c r="DX95" s="43"/>
      <c r="DY95" s="43"/>
      <c r="DZ95" s="43"/>
      <c r="EA95" s="43"/>
      <c r="EB95" s="43"/>
      <c r="EC95" s="43"/>
      <c r="ED95" s="43"/>
      <c r="EE95" s="43"/>
      <c r="EF95" s="43">
        <f>SUMIFS('I. Month-End'!$AQ:$AQ,'I. Month-End'!$AL:$AL,$AY95,'I. Month-End'!$AK:$AK,EF$87)</f>
        <v>6.2785192894447995E-4</v>
      </c>
      <c r="EG95" s="43">
        <f>SUMIFS('I. Month-End'!$AQ:$AQ,'I. Month-End'!$AL:$AL,$AY95,'I. Month-End'!$AK:$AK,EG$87)</f>
        <v>2.8148939977336702E-3</v>
      </c>
      <c r="EH95" s="43">
        <f>SUMIFS('I. Month-End'!$AQ:$AQ,'I. Month-End'!$AL:$AL,$AY95,'I. Month-End'!$AK:$AK,EH$87)</f>
        <v>2.2570658586273599E-2</v>
      </c>
      <c r="EI95" s="43">
        <f>SUMIFS('I. Month-End'!$AQ:$AQ,'I. Month-End'!$AL:$AL,$AY95,'I. Month-End'!$AK:$AK,EI$87)</f>
        <v>2.0775610911625698E-2</v>
      </c>
      <c r="EJ95" s="43">
        <f>SUMIFS('I. Month-End'!$AQ:$AQ,'I. Month-End'!$AL:$AL,$AY95,'I. Month-End'!$AK:$AK,EJ$87)</f>
        <v>2.0310601665240399E-2</v>
      </c>
      <c r="EK95" s="43">
        <f>SUMIFS('I. Month-End'!$AQ:$AQ,'I. Month-End'!$AL:$AL,$AY95,'I. Month-End'!$AK:$AK,EK$87)</f>
        <v>2.8311373725645399E-2</v>
      </c>
      <c r="EL95" s="43">
        <f>SUMIFS('I. Month-End'!$AQ:$AQ,'I. Month-End'!$AL:$AL,$AY95,'I. Month-End'!$AK:$AK,EL$87)</f>
        <v>2.6325630704346702E-2</v>
      </c>
      <c r="EM95" s="43">
        <f>SUMIFS('I. Month-End'!$AQ:$AQ,'I. Month-End'!$AL:$AL,$AY95,'I. Month-End'!$AK:$AK,EM$87)</f>
        <v>1.4856509536905999E-2</v>
      </c>
      <c r="EN95" s="43">
        <f>SUMIFS('I. Month-End'!$AQ:$AQ,'I. Month-End'!$AL:$AL,$AY95,'I. Month-End'!$AK:$AK,EN$87)</f>
        <v>2.1562310158775199E-2</v>
      </c>
      <c r="EO95" s="43">
        <f>SUMIFS('I. Month-End'!$AQ:$AQ,'I. Month-End'!$AL:$AL,$AY95,'I. Month-End'!$AK:$AK,EO$87)</f>
        <v>2.51499731297114E-2</v>
      </c>
      <c r="EP95" s="43">
        <f>SUMIFS('I. Month-End'!$AQ:$AQ,'I. Month-End'!$AL:$AL,$AY95,'I. Month-End'!$AK:$AK,EP$87)</f>
        <v>1.7977816687018599E-2</v>
      </c>
      <c r="EQ95" s="43">
        <f>SUMIFS('I. Month-End'!$AQ:$AQ,'I. Month-End'!$AL:$AL,$AY95,'I. Month-End'!$AK:$AK,EQ$87)</f>
        <v>1.57932518976815E-2</v>
      </c>
      <c r="ER95" s="43">
        <f>SUMIFS('I. Month-End'!$AQ:$AQ,'I. Month-End'!$AL:$AL,$AY95,'I. Month-End'!$AK:$AK,ER$87)</f>
        <v>2.4852318024816401E-2</v>
      </c>
      <c r="ES95" s="43">
        <f>SUMIFS('I. Month-End'!$AQ:$AQ,'I. Month-End'!$AL:$AL,$AY95,'I. Month-End'!$AK:$AK,ES$87)</f>
        <v>2.58089270706412E-2</v>
      </c>
      <c r="ET95" s="43">
        <f>SUMIFS('I. Month-End'!$AQ:$AQ,'I. Month-End'!$AL:$AL,$AY95,'I. Month-End'!$AK:$AK,ET$87)</f>
        <v>1.32339699441914E-2</v>
      </c>
      <c r="EU95" s="43">
        <f>SUMIFS('I. Month-End'!$AQ:$AQ,'I. Month-End'!$AL:$AL,$AY95,'I. Month-End'!$AK:$AK,EU$87)</f>
        <v>1.25940018056027E-2</v>
      </c>
      <c r="EV95" s="43">
        <f>SUMIFS('I. Month-End'!$AQ:$AQ,'I. Month-End'!$AL:$AL,$AY95,'I. Month-End'!$AK:$AK,EV$87)</f>
        <v>1.3967268134209799E-2</v>
      </c>
      <c r="EW95" s="43">
        <f>SUMIFS('I. Month-End'!$AQ:$AQ,'I. Month-End'!$AL:$AL,$AY95,'I. Month-End'!$AK:$AK,EW$87)</f>
        <v>1.22650091519509E-2</v>
      </c>
      <c r="EX95" s="43">
        <f>SUMIFS('I. Month-End'!$AQ:$AQ,'I. Month-End'!$AL:$AL,$AY95,'I. Month-End'!$AK:$AK,EX$87)</f>
        <v>1.8274898063012499E-2</v>
      </c>
      <c r="EY95" s="43">
        <f>SUMIFS('I. Month-End'!$AQ:$AQ,'I. Month-End'!$AL:$AL,$AY95,'I. Month-End'!$AK:$AK,EY$87)</f>
        <v>1.4950808128623301E-2</v>
      </c>
      <c r="EZ95" s="43">
        <f>SUMIFS('I. Month-End'!$AQ:$AQ,'I. Month-End'!$AL:$AL,$AY95,'I. Month-End'!$AK:$AK,EZ$87)</f>
        <v>1.44056735052948E-2</v>
      </c>
      <c r="FA95" s="43">
        <f>SUMIFS('I. Month-End'!$AQ:$AQ,'I. Month-End'!$AL:$AL,$AY95,'I. Month-End'!$AK:$AK,FA$87)</f>
        <v>1.18053185113012E-2</v>
      </c>
      <c r="FB95" s="43">
        <f>SUMIFS('I. Month-End'!$AQ:$AQ,'I. Month-End'!$AL:$AL,$AY95,'I. Month-End'!$AK:$AK,FB$87)</f>
        <v>1.70908925928639E-2</v>
      </c>
      <c r="FC95" s="43">
        <f>SUMIFS('I. Month-End'!$AQ:$AQ,'I. Month-End'!$AL:$AL,$AY95,'I. Month-End'!$AK:$AK,FC$87)</f>
        <v>1.7499231388939499E-2</v>
      </c>
      <c r="FD95" s="43">
        <f>SUMIFS('I. Month-End'!$AQ:$AQ,'I. Month-End'!$AL:$AL,$AY95,'I. Month-End'!$AK:$AK,FD$87)</f>
        <v>2.0017507984303198E-2</v>
      </c>
      <c r="FE95" s="43">
        <f>SUMIFS('I. Month-End'!$AQ:$AQ,'I. Month-End'!$AL:$AL,$AY95,'I. Month-End'!$AK:$AK,FE$87)</f>
        <v>1.98416781511488E-2</v>
      </c>
      <c r="FF95" s="43">
        <f>SUMIFS('I. Month-End'!$AQ:$AQ,'I. Month-End'!$AL:$AL,$AY95,'I. Month-End'!$AK:$AK,FF$87)</f>
        <v>1.91805983663247E-2</v>
      </c>
      <c r="FG95" s="43">
        <f>SUMIFS('I. Month-End'!$AQ:$AQ,'I. Month-End'!$AL:$AL,$AY95,'I. Month-End'!$AK:$AK,FG$87)</f>
        <v>1.66439722895338E-2</v>
      </c>
      <c r="FH95" s="43">
        <f>SUMIFS('I. Month-End'!$AQ:$AQ,'I. Month-End'!$AL:$AL,$AY95,'I. Month-End'!$AK:$AK,FH$87)</f>
        <v>1.6766273149161098E-2</v>
      </c>
      <c r="FI95" s="43">
        <f>SUMIFS('I. Month-End'!$AQ:$AQ,'I. Month-End'!$AL:$AL,$AY95,'I. Month-End'!$AK:$AK,FI$87)</f>
        <v>1.62930516996251E-2</v>
      </c>
      <c r="FJ95" s="43">
        <f>SUMIFS('I. Month-End'!$AQ:$AQ,'I. Month-End'!$AL:$AL,$AY95,'I. Month-End'!$AK:$AK,FJ$87)</f>
        <v>1.9178541239987499E-2</v>
      </c>
      <c r="FK95" s="43">
        <f>SUMIFS('I. Month-End'!$AQ:$AQ,'I. Month-End'!$AL:$AL,$AY95,'I. Month-End'!$AK:$AK,FK$87)</f>
        <v>1.76568334175559E-2</v>
      </c>
      <c r="FL95" s="43">
        <f>SUMIFS('I. Month-End'!$AQ:$AQ,'I. Month-End'!$AL:$AL,$AY95,'I. Month-End'!$AK:$AK,FL$87)</f>
        <v>1.61920579814833E-2</v>
      </c>
    </row>
    <row r="96" spans="1:168" ht="15" customHeight="1">
      <c r="A96" s="44"/>
      <c r="B96" s="44"/>
      <c r="C96" s="44"/>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Y96" s="42">
        <v>2024</v>
      </c>
      <c r="AZ96" s="43"/>
      <c r="BA96" s="43"/>
      <c r="BB96" s="43"/>
      <c r="BC96" s="43"/>
      <c r="BD96" s="43"/>
      <c r="BE96" s="43"/>
      <c r="BF96" s="43"/>
      <c r="BG96" s="43"/>
      <c r="BH96" s="43"/>
      <c r="BI96" s="43"/>
      <c r="BJ96" s="43"/>
      <c r="BK96" s="43"/>
      <c r="BL96" s="43"/>
      <c r="BM96" s="43"/>
      <c r="BN96" s="43"/>
      <c r="BO96" s="43"/>
      <c r="BP96" s="43"/>
      <c r="BQ96" s="43"/>
      <c r="BR96" s="43"/>
      <c r="BS96" s="43"/>
      <c r="BT96" s="43"/>
      <c r="BU96" s="43"/>
      <c r="BV96" s="43"/>
      <c r="BW96" s="43"/>
      <c r="BX96" s="43"/>
      <c r="BY96" s="43"/>
      <c r="BZ96" s="43"/>
      <c r="CA96" s="43"/>
      <c r="CB96" s="43"/>
      <c r="CC96" s="43"/>
      <c r="CD96" s="43"/>
      <c r="CE96" s="43"/>
      <c r="CF96" s="43"/>
      <c r="CG96" s="43"/>
      <c r="CH96" s="43"/>
      <c r="CI96" s="43"/>
      <c r="CJ96" s="43"/>
      <c r="CK96" s="43"/>
      <c r="CL96" s="43"/>
      <c r="CM96" s="43"/>
      <c r="CN96" s="43"/>
      <c r="CO96" s="43"/>
      <c r="CP96" s="43"/>
      <c r="CQ96" s="43"/>
      <c r="CR96" s="43"/>
      <c r="CS96" s="43"/>
      <c r="CT96" s="43"/>
      <c r="CU96" s="43"/>
      <c r="CV96" s="43"/>
      <c r="CW96" s="43"/>
      <c r="CX96" s="43"/>
      <c r="CY96" s="43"/>
      <c r="CZ96" s="43"/>
      <c r="DA96" s="43"/>
      <c r="DB96" s="43"/>
      <c r="DC96" s="43"/>
      <c r="DD96" s="43"/>
      <c r="DE96" s="43"/>
      <c r="DF96" s="43"/>
      <c r="DG96" s="43"/>
      <c r="DH96" s="43"/>
      <c r="DI96" s="43"/>
      <c r="DJ96" s="43"/>
      <c r="DK96" s="43"/>
      <c r="DL96" s="43"/>
      <c r="DM96" s="43"/>
      <c r="DN96" s="43"/>
      <c r="DO96" s="43"/>
      <c r="DP96" s="43"/>
      <c r="DQ96" s="43"/>
      <c r="DR96" s="43"/>
      <c r="DS96" s="43"/>
      <c r="DT96" s="43"/>
      <c r="DU96" s="43"/>
      <c r="DV96" s="43"/>
      <c r="DW96" s="43"/>
      <c r="DX96" s="43"/>
      <c r="DY96" s="43"/>
      <c r="DZ96" s="43"/>
      <c r="EA96" s="43"/>
      <c r="EB96" s="43"/>
      <c r="EC96" s="43"/>
      <c r="ED96" s="43"/>
      <c r="EE96" s="43"/>
      <c r="EF96" s="43"/>
      <c r="EG96" s="43"/>
      <c r="EH96" s="43"/>
      <c r="EI96" s="43"/>
      <c r="EJ96" s="43"/>
      <c r="EK96" s="43"/>
      <c r="EL96" s="43"/>
      <c r="EM96" s="43"/>
      <c r="EN96" s="43"/>
      <c r="EO96" s="43"/>
      <c r="EP96" s="43"/>
      <c r="EQ96" s="43"/>
      <c r="ER96" s="43">
        <f>SUMIFS('I. Month-End'!$AQ:$AQ,'I. Month-End'!$AL:$AL,$AY96,'I. Month-End'!$AK:$AK,ER$87)</f>
        <v>5.2893089240575097E-3</v>
      </c>
      <c r="ES96" s="43">
        <f>SUMIFS('I. Month-End'!$AQ:$AQ,'I. Month-End'!$AL:$AL,$AY96,'I. Month-End'!$AK:$AK,ES$87)</f>
        <v>1.4994897348131299E-3</v>
      </c>
      <c r="ET96" s="43">
        <f>SUMIFS('I. Month-End'!$AQ:$AQ,'I. Month-End'!$AL:$AL,$AY96,'I. Month-End'!$AK:$AK,ET$87)</f>
        <v>1.9632046977028E-2</v>
      </c>
      <c r="EU96" s="43">
        <f>SUMIFS('I. Month-End'!$AQ:$AQ,'I. Month-End'!$AL:$AL,$AY96,'I. Month-End'!$AK:$AK,EU$87)</f>
        <v>2.3951881085155301E-2</v>
      </c>
      <c r="EV96" s="43">
        <f>SUMIFS('I. Month-End'!$AQ:$AQ,'I. Month-End'!$AL:$AL,$AY96,'I. Month-End'!$AK:$AK,EV$87)</f>
        <v>3.4774929026272203E-2</v>
      </c>
      <c r="EW96" s="43">
        <f>SUMIFS('I. Month-End'!$AQ:$AQ,'I. Month-End'!$AL:$AL,$AY96,'I. Month-End'!$AK:$AK,EW$87)</f>
        <v>4.1846823591363297E-2</v>
      </c>
      <c r="EX96" s="43">
        <f>SUMIFS('I. Month-End'!$AQ:$AQ,'I. Month-End'!$AL:$AL,$AY96,'I. Month-End'!$AK:$AK,EX$87)</f>
        <v>1.5578803420115099E-2</v>
      </c>
      <c r="EY96" s="43">
        <f>SUMIFS('I. Month-End'!$AQ:$AQ,'I. Month-End'!$AL:$AL,$AY96,'I. Month-End'!$AK:$AK,EY$87)</f>
        <v>1.05852097577624E-2</v>
      </c>
      <c r="EZ96" s="43">
        <f>SUMIFS('I. Month-End'!$AQ:$AQ,'I. Month-End'!$AL:$AL,$AY96,'I. Month-End'!$AK:$AK,EZ$87)</f>
        <v>1.71436291727298E-2</v>
      </c>
      <c r="FA96" s="43">
        <f>SUMIFS('I. Month-End'!$AQ:$AQ,'I. Month-End'!$AL:$AL,$AY96,'I. Month-End'!$AK:$AK,FA$87)</f>
        <v>1.94346424196352E-2</v>
      </c>
      <c r="FB96" s="43">
        <f>SUMIFS('I. Month-End'!$AQ:$AQ,'I. Month-End'!$AL:$AL,$AY96,'I. Month-End'!$AK:$AK,FB$87)</f>
        <v>1.72401148185648E-2</v>
      </c>
      <c r="FC96" s="43">
        <f>SUMIFS('I. Month-End'!$AQ:$AQ,'I. Month-End'!$AL:$AL,$AY96,'I. Month-End'!$AK:$AK,FC$87)</f>
        <v>1.62448444421017E-2</v>
      </c>
      <c r="FD96" s="43">
        <f>SUMIFS('I. Month-End'!$AQ:$AQ,'I. Month-End'!$AL:$AL,$AY96,'I. Month-End'!$AK:$AK,FD$87)</f>
        <v>2.1184970205564899E-2</v>
      </c>
      <c r="FE96" s="43">
        <f>SUMIFS('I. Month-End'!$AQ:$AQ,'I. Month-End'!$AL:$AL,$AY96,'I. Month-End'!$AK:$AK,FE$87)</f>
        <v>2.5567155385926701E-2</v>
      </c>
      <c r="FF96" s="43">
        <f>SUMIFS('I. Month-End'!$AQ:$AQ,'I. Month-End'!$AL:$AL,$AY96,'I. Month-End'!$AK:$AK,FF$87)</f>
        <v>1.6230386721679899E-2</v>
      </c>
      <c r="FG96" s="43">
        <f>SUMIFS('I. Month-End'!$AQ:$AQ,'I. Month-End'!$AL:$AL,$AY96,'I. Month-End'!$AK:$AK,FG$87)</f>
        <v>1.2624818608923E-2</v>
      </c>
      <c r="FH96" s="43">
        <f>SUMIFS('I. Month-End'!$AQ:$AQ,'I. Month-End'!$AL:$AL,$AY96,'I. Month-End'!$AK:$AK,FH$87)</f>
        <v>1.22035492907404E-2</v>
      </c>
      <c r="FI96" s="43">
        <f>SUMIFS('I. Month-End'!$AQ:$AQ,'I. Month-End'!$AL:$AL,$AY96,'I. Month-End'!$AK:$AK,FI$87)</f>
        <v>1.32075075133522E-2</v>
      </c>
      <c r="FJ96" s="43">
        <f>SUMIFS('I. Month-End'!$AQ:$AQ,'I. Month-End'!$AL:$AL,$AY96,'I. Month-End'!$AK:$AK,FJ$87)</f>
        <v>1.9668787313626299E-2</v>
      </c>
      <c r="FK96" s="43">
        <f>SUMIFS('I. Month-End'!$AQ:$AQ,'I. Month-End'!$AL:$AL,$AY96,'I. Month-End'!$AK:$AK,FK$87)</f>
        <v>1.76863191501931E-2</v>
      </c>
      <c r="FL96" s="43">
        <f>SUMIFS('I. Month-End'!$AQ:$AQ,'I. Month-End'!$AL:$AL,$AY96,'I. Month-End'!$AK:$AK,FL$87)</f>
        <v>1.32264060779534E-2</v>
      </c>
    </row>
    <row r="97" spans="1:48" ht="15" customHeight="1">
      <c r="A97" s="44"/>
      <c r="B97" s="44"/>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row>
    <row r="98" spans="1:48" ht="15" customHeight="1">
      <c r="A98" s="44"/>
      <c r="B98" s="44"/>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row>
    <row r="99" spans="1:48" ht="15" customHeight="1">
      <c r="A99" s="44"/>
      <c r="B99" s="44"/>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row>
    <row r="100" spans="1:48" ht="15" customHeight="1">
      <c r="A100" s="44"/>
      <c r="B100" s="44"/>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row>
    <row r="101" spans="1:48" ht="15" customHeight="1">
      <c r="A101" s="44"/>
      <c r="B101" s="44"/>
      <c r="C101" s="44"/>
      <c r="D101" s="44"/>
      <c r="E101" s="44"/>
      <c r="F101" s="44"/>
      <c r="G101" s="44"/>
      <c r="H101" s="44"/>
      <c r="I101" s="44"/>
      <c r="J101" s="44"/>
      <c r="K101" s="44"/>
      <c r="L101" s="44"/>
      <c r="M101" s="44"/>
      <c r="N101" s="44"/>
      <c r="O101" s="44"/>
      <c r="P101" s="44"/>
      <c r="Q101" s="44"/>
      <c r="R101" s="44"/>
      <c r="S101" s="44"/>
      <c r="T101" s="44"/>
      <c r="U101" s="44"/>
      <c r="V101" s="44"/>
      <c r="W101" s="44"/>
      <c r="X101" s="44"/>
      <c r="Y101" s="44"/>
      <c r="Z101" s="44"/>
      <c r="AA101" s="44"/>
      <c r="AB101" s="44"/>
      <c r="AC101" s="44"/>
      <c r="AD101" s="44"/>
      <c r="AE101" s="44"/>
      <c r="AF101" s="44"/>
      <c r="AG101" s="44"/>
      <c r="AH101" s="44"/>
      <c r="AI101" s="44"/>
      <c r="AJ101" s="44"/>
      <c r="AK101" s="44"/>
      <c r="AL101" s="44"/>
      <c r="AM101" s="44"/>
      <c r="AN101" s="44"/>
      <c r="AO101" s="44"/>
      <c r="AP101" s="44"/>
      <c r="AQ101" s="44"/>
      <c r="AR101" s="44"/>
      <c r="AS101" s="44"/>
      <c r="AT101" s="44"/>
      <c r="AU101" s="44"/>
      <c r="AV101" s="44"/>
    </row>
    <row r="102" spans="1:48" ht="15" customHeight="1">
      <c r="A102" s="44"/>
      <c r="B102" s="105"/>
      <c r="C102" s="105"/>
      <c r="D102" s="105"/>
      <c r="E102" s="105"/>
      <c r="F102" s="105"/>
      <c r="G102" s="105"/>
      <c r="H102" s="105"/>
      <c r="I102" s="105"/>
      <c r="J102" s="105"/>
      <c r="K102" s="105"/>
      <c r="L102" s="105"/>
      <c r="M102" s="105"/>
      <c r="N102" s="105"/>
      <c r="O102" s="105"/>
      <c r="P102" s="105"/>
      <c r="Q102" s="105"/>
      <c r="R102" s="105"/>
      <c r="S102" s="105"/>
      <c r="T102" s="105"/>
      <c r="U102" s="105"/>
      <c r="V102" s="105"/>
      <c r="W102" s="105"/>
      <c r="X102" s="105"/>
      <c r="Y102" s="105"/>
      <c r="Z102" s="105"/>
      <c r="AA102" s="105"/>
      <c r="AB102" s="105"/>
      <c r="AC102" s="105"/>
      <c r="AD102" s="105"/>
      <c r="AE102" s="105"/>
      <c r="AF102" s="105"/>
      <c r="AG102" s="105"/>
      <c r="AH102" s="105"/>
      <c r="AI102" s="105"/>
      <c r="AJ102" s="105"/>
      <c r="AK102" s="105"/>
      <c r="AL102" s="105"/>
      <c r="AM102" s="105"/>
      <c r="AN102" s="105"/>
      <c r="AO102" s="105"/>
      <c r="AP102" s="105"/>
      <c r="AQ102" s="105"/>
      <c r="AR102" s="105"/>
      <c r="AS102" s="105"/>
      <c r="AT102" s="105"/>
      <c r="AU102" s="44"/>
      <c r="AV102" s="44"/>
    </row>
    <row r="103" spans="1:48" ht="15" customHeight="1">
      <c r="A103" s="44"/>
      <c r="C103" s="73"/>
      <c r="D103" s="73"/>
      <c r="E103" s="73"/>
      <c r="F103" s="73"/>
      <c r="G103" s="73"/>
      <c r="H103" s="73"/>
      <c r="I103" s="73"/>
      <c r="J103" s="73"/>
      <c r="K103" s="73"/>
      <c r="L103" s="73"/>
      <c r="M103" s="73"/>
      <c r="N103" s="73"/>
      <c r="O103" s="73"/>
      <c r="P103" s="73"/>
      <c r="Q103" s="73"/>
      <c r="R103" s="73"/>
      <c r="S103" s="73"/>
      <c r="T103" s="73"/>
      <c r="U103" s="73"/>
      <c r="V103" s="73"/>
      <c r="W103" s="73"/>
      <c r="X103" s="73"/>
      <c r="Y103" s="73"/>
      <c r="Z103" s="73"/>
      <c r="AA103" s="73"/>
      <c r="AB103" s="73"/>
      <c r="AC103" s="73"/>
      <c r="AD103" s="73"/>
      <c r="AE103" s="73"/>
      <c r="AF103" s="73"/>
      <c r="AG103" s="73"/>
      <c r="AH103" s="73"/>
      <c r="AI103" s="73"/>
      <c r="AJ103" s="73"/>
      <c r="AK103" s="73"/>
      <c r="AL103" s="73"/>
      <c r="AM103" s="73"/>
      <c r="AN103" s="73"/>
      <c r="AO103" s="73"/>
      <c r="AP103" s="73"/>
      <c r="AQ103" s="73"/>
      <c r="AR103" s="73"/>
      <c r="AS103" s="73"/>
      <c r="AT103" s="73"/>
      <c r="AU103" s="73"/>
      <c r="AV103" s="44"/>
    </row>
    <row r="104" spans="1:48" ht="15" customHeight="1">
      <c r="A104" s="105" t="str">
        <f>_xlfn.CONCAT("Data as of: ", TEXT($AZ$2,"dd mmmm yyyy"))</f>
        <v>Data as of: 30 September 2025</v>
      </c>
      <c r="B104" s="105"/>
      <c r="C104" s="105"/>
      <c r="D104" s="105"/>
      <c r="E104" s="105"/>
      <c r="F104" s="105"/>
      <c r="G104" s="105"/>
      <c r="H104" s="105"/>
      <c r="I104" s="105"/>
      <c r="J104" s="105"/>
      <c r="K104" s="105"/>
      <c r="L104" s="105"/>
      <c r="M104" s="105"/>
      <c r="N104" s="105"/>
      <c r="O104" s="105"/>
      <c r="P104" s="105"/>
      <c r="Q104" s="105"/>
      <c r="R104" s="105"/>
      <c r="S104" s="105"/>
      <c r="T104" s="105"/>
      <c r="U104" s="105"/>
      <c r="V104" s="105"/>
      <c r="W104" s="105"/>
      <c r="X104" s="105"/>
      <c r="Y104" s="105"/>
      <c r="Z104" s="105"/>
      <c r="AA104" s="105"/>
      <c r="AB104" s="105"/>
      <c r="AC104" s="105"/>
      <c r="AD104" s="105"/>
      <c r="AE104" s="105"/>
      <c r="AF104" s="105"/>
      <c r="AG104" s="105"/>
      <c r="AH104" s="105"/>
      <c r="AI104" s="105"/>
      <c r="AJ104" s="105"/>
      <c r="AK104" s="105"/>
      <c r="AL104" s="105"/>
      <c r="AM104" s="105"/>
      <c r="AN104" s="105"/>
      <c r="AO104" s="105"/>
      <c r="AP104" s="105"/>
      <c r="AQ104" s="105"/>
      <c r="AR104" s="105"/>
      <c r="AS104" s="105"/>
      <c r="AT104" s="105"/>
      <c r="AU104" s="105"/>
      <c r="AV104" s="105"/>
    </row>
    <row r="105" spans="1:48" ht="15" customHeight="1">
      <c r="A105" s="108" t="s">
        <v>142</v>
      </c>
      <c r="B105" s="108"/>
      <c r="C105" s="108"/>
      <c r="D105" s="108"/>
      <c r="E105" s="108"/>
      <c r="F105" s="108"/>
      <c r="G105" s="108"/>
      <c r="H105" s="108"/>
      <c r="I105" s="108"/>
      <c r="J105" s="108"/>
      <c r="K105" s="108"/>
      <c r="L105" s="108"/>
      <c r="M105" s="108"/>
      <c r="N105" s="108"/>
      <c r="O105" s="108"/>
      <c r="P105" s="108"/>
      <c r="Q105" s="108"/>
      <c r="R105" s="108"/>
      <c r="S105" s="108"/>
      <c r="T105" s="108"/>
      <c r="U105" s="108"/>
      <c r="V105" s="108"/>
      <c r="W105" s="108"/>
      <c r="X105" s="108"/>
      <c r="Y105" s="108"/>
      <c r="Z105" s="108"/>
      <c r="AA105" s="108"/>
      <c r="AB105" s="108"/>
      <c r="AC105" s="108"/>
      <c r="AD105" s="108"/>
      <c r="AE105" s="108"/>
      <c r="AF105" s="108"/>
      <c r="AG105" s="108"/>
      <c r="AH105" s="108"/>
      <c r="AI105" s="108"/>
      <c r="AJ105" s="108"/>
      <c r="AK105" s="108"/>
      <c r="AL105" s="108"/>
      <c r="AM105" s="108"/>
      <c r="AN105" s="108"/>
      <c r="AO105" s="108"/>
      <c r="AP105" s="108"/>
      <c r="AQ105" s="108"/>
      <c r="AR105" s="108"/>
      <c r="AS105" s="108"/>
      <c r="AT105" s="108"/>
      <c r="AU105" s="108"/>
      <c r="AV105" s="108"/>
    </row>
    <row r="106" spans="1:48" ht="15" customHeight="1">
      <c r="A106" s="108"/>
      <c r="B106" s="108"/>
      <c r="C106" s="108"/>
      <c r="D106" s="108"/>
      <c r="E106" s="108"/>
      <c r="F106" s="108"/>
      <c r="G106" s="108"/>
      <c r="H106" s="108"/>
      <c r="I106" s="108"/>
      <c r="J106" s="108"/>
      <c r="K106" s="108"/>
      <c r="L106" s="108"/>
      <c r="M106" s="108"/>
      <c r="N106" s="108"/>
      <c r="O106" s="108"/>
      <c r="P106" s="108"/>
      <c r="Q106" s="108"/>
      <c r="R106" s="108"/>
      <c r="S106" s="108"/>
      <c r="T106" s="108"/>
      <c r="U106" s="108"/>
      <c r="V106" s="108"/>
      <c r="W106" s="108"/>
      <c r="X106" s="108"/>
      <c r="Y106" s="108"/>
      <c r="Z106" s="108"/>
      <c r="AA106" s="108"/>
      <c r="AB106" s="108"/>
      <c r="AC106" s="108"/>
      <c r="AD106" s="108"/>
      <c r="AE106" s="108"/>
      <c r="AF106" s="108"/>
      <c r="AG106" s="108"/>
      <c r="AH106" s="108"/>
      <c r="AI106" s="108"/>
      <c r="AJ106" s="108"/>
      <c r="AK106" s="108"/>
      <c r="AL106" s="108"/>
      <c r="AM106" s="108"/>
      <c r="AN106" s="108"/>
      <c r="AO106" s="108"/>
      <c r="AP106" s="108"/>
      <c r="AQ106" s="108"/>
      <c r="AR106" s="108"/>
      <c r="AS106" s="108"/>
      <c r="AT106" s="108"/>
      <c r="AU106" s="108"/>
      <c r="AV106" s="108"/>
    </row>
    <row r="107" spans="1:48" ht="15" customHeight="1">
      <c r="A107" s="108"/>
      <c r="B107" s="108"/>
      <c r="C107" s="108"/>
      <c r="D107" s="108"/>
      <c r="E107" s="108"/>
      <c r="F107" s="108"/>
      <c r="G107" s="108"/>
      <c r="H107" s="108"/>
      <c r="I107" s="108"/>
      <c r="J107" s="108"/>
      <c r="K107" s="108"/>
      <c r="L107" s="108"/>
      <c r="M107" s="108"/>
      <c r="N107" s="108"/>
      <c r="O107" s="108"/>
      <c r="P107" s="108"/>
      <c r="Q107" s="108"/>
      <c r="R107" s="108"/>
      <c r="S107" s="108"/>
      <c r="T107" s="108"/>
      <c r="U107" s="108"/>
      <c r="V107" s="108"/>
      <c r="W107" s="108"/>
      <c r="X107" s="108"/>
      <c r="Y107" s="108"/>
      <c r="Z107" s="108"/>
      <c r="AA107" s="108"/>
      <c r="AB107" s="108"/>
      <c r="AC107" s="108"/>
      <c r="AD107" s="108"/>
      <c r="AE107" s="108"/>
      <c r="AF107" s="108"/>
      <c r="AG107" s="108"/>
      <c r="AH107" s="108"/>
      <c r="AI107" s="108"/>
      <c r="AJ107" s="108"/>
      <c r="AK107" s="108"/>
      <c r="AL107" s="108"/>
      <c r="AM107" s="108"/>
      <c r="AN107" s="108"/>
      <c r="AO107" s="108"/>
      <c r="AP107" s="108"/>
      <c r="AQ107" s="108"/>
      <c r="AR107" s="108"/>
      <c r="AS107" s="108"/>
      <c r="AT107" s="108"/>
      <c r="AU107" s="108"/>
      <c r="AV107" s="108"/>
    </row>
    <row r="108" spans="1:48" ht="15" customHeight="1">
      <c r="A108" s="108"/>
      <c r="B108" s="108"/>
      <c r="C108" s="108"/>
      <c r="D108" s="108"/>
      <c r="E108" s="108"/>
      <c r="F108" s="108"/>
      <c r="G108" s="108"/>
      <c r="H108" s="108"/>
      <c r="I108" s="108"/>
      <c r="J108" s="108"/>
      <c r="K108" s="108"/>
      <c r="L108" s="108"/>
      <c r="M108" s="108"/>
      <c r="N108" s="108"/>
      <c r="O108" s="108"/>
      <c r="P108" s="108"/>
      <c r="Q108" s="108"/>
      <c r="R108" s="108"/>
      <c r="S108" s="108"/>
      <c r="T108" s="108"/>
      <c r="U108" s="108"/>
      <c r="V108" s="108"/>
      <c r="W108" s="108"/>
      <c r="X108" s="108"/>
      <c r="Y108" s="108"/>
      <c r="Z108" s="108"/>
      <c r="AA108" s="108"/>
      <c r="AB108" s="108"/>
      <c r="AC108" s="108"/>
      <c r="AD108" s="108"/>
      <c r="AE108" s="108"/>
      <c r="AF108" s="108"/>
      <c r="AG108" s="108"/>
      <c r="AH108" s="108"/>
      <c r="AI108" s="108"/>
      <c r="AJ108" s="108"/>
      <c r="AK108" s="108"/>
      <c r="AL108" s="108"/>
      <c r="AM108" s="108"/>
      <c r="AN108" s="108"/>
      <c r="AO108" s="108"/>
      <c r="AP108" s="108"/>
      <c r="AQ108" s="108"/>
      <c r="AR108" s="108"/>
      <c r="AS108" s="108"/>
      <c r="AT108" s="108"/>
      <c r="AU108" s="108"/>
      <c r="AV108" s="108"/>
    </row>
    <row r="110" spans="1:48" ht="15" customHeight="1">
      <c r="A110" s="44"/>
      <c r="B110" s="103" t="s">
        <v>81</v>
      </c>
      <c r="C110" s="103"/>
      <c r="D110" s="103"/>
      <c r="E110" s="103"/>
      <c r="F110" s="103"/>
      <c r="G110" s="103"/>
      <c r="H110" s="103"/>
      <c r="I110" s="103"/>
      <c r="J110" s="103"/>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c r="AV110" s="44"/>
    </row>
    <row r="111" spans="1:48" ht="15" customHeight="1">
      <c r="A111" s="44"/>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c r="AV111" s="44"/>
    </row>
    <row r="112" spans="1:48" ht="15" customHeight="1">
      <c r="A112" s="44"/>
      <c r="B112" s="75"/>
      <c r="C112" s="75"/>
      <c r="D112" s="75"/>
      <c r="E112" s="75"/>
      <c r="F112" s="75"/>
      <c r="G112" s="75"/>
      <c r="H112" s="75"/>
      <c r="I112" s="75"/>
      <c r="J112" s="75"/>
      <c r="K112" s="75"/>
      <c r="L112" s="75"/>
      <c r="M112" s="75"/>
      <c r="N112" s="75"/>
      <c r="O112" s="75"/>
      <c r="P112" s="75"/>
      <c r="Q112" s="75"/>
      <c r="R112" s="75"/>
      <c r="S112" s="75"/>
      <c r="T112" s="75"/>
      <c r="U112" s="75"/>
      <c r="V112" s="75"/>
      <c r="W112" s="75"/>
      <c r="X112" s="75"/>
      <c r="Y112" s="75"/>
      <c r="Z112" s="75"/>
      <c r="AA112" s="75"/>
      <c r="AB112" s="75"/>
      <c r="AC112" s="75"/>
      <c r="AD112" s="75"/>
      <c r="AE112" s="75"/>
      <c r="AF112" s="75"/>
      <c r="AG112" s="75"/>
      <c r="AH112" s="75"/>
      <c r="AI112" s="75"/>
      <c r="AJ112" s="75"/>
      <c r="AK112" s="75"/>
      <c r="AL112" s="75"/>
      <c r="AM112" s="75"/>
      <c r="AN112" s="75"/>
      <c r="AO112" s="75"/>
      <c r="AP112" s="75"/>
      <c r="AQ112" s="75"/>
      <c r="AR112" s="75"/>
      <c r="AS112" s="75"/>
      <c r="AT112" s="75"/>
      <c r="AU112" s="75"/>
      <c r="AV112" s="44"/>
    </row>
    <row r="113" spans="1:165" ht="15" customHeight="1">
      <c r="A113" s="44"/>
      <c r="B113" s="75"/>
      <c r="C113" s="75"/>
      <c r="D113" s="75"/>
      <c r="E113" s="75"/>
      <c r="F113" s="75"/>
      <c r="G113" s="75"/>
      <c r="H113" s="75"/>
      <c r="I113" s="75"/>
      <c r="J113" s="75"/>
      <c r="K113" s="75"/>
      <c r="L113" s="75"/>
      <c r="M113" s="75"/>
      <c r="N113" s="75"/>
      <c r="O113" s="75"/>
      <c r="P113" s="75"/>
      <c r="Q113" s="75"/>
      <c r="R113" s="75"/>
      <c r="S113" s="75"/>
      <c r="T113" s="75"/>
      <c r="U113" s="75"/>
      <c r="V113" s="75"/>
      <c r="W113" s="75"/>
      <c r="X113" s="75"/>
      <c r="Y113" s="75"/>
      <c r="Z113" s="75"/>
      <c r="AA113" s="75"/>
      <c r="AB113" s="75"/>
      <c r="AC113" s="75"/>
      <c r="AD113" s="75"/>
      <c r="AE113" s="75"/>
      <c r="AF113" s="75"/>
      <c r="AG113" s="75"/>
      <c r="AH113" s="75"/>
      <c r="AI113" s="75"/>
      <c r="AJ113" s="75"/>
      <c r="AK113" s="75"/>
      <c r="AL113" s="75"/>
      <c r="AM113" s="75"/>
      <c r="AN113" s="75"/>
      <c r="AO113" s="75"/>
      <c r="AP113" s="75"/>
      <c r="AQ113" s="75"/>
      <c r="AR113" s="75"/>
      <c r="AS113" s="75"/>
      <c r="AT113" s="75"/>
      <c r="AU113" s="75"/>
      <c r="AV113" s="44"/>
      <c r="AZ113" s="41">
        <v>42400</v>
      </c>
      <c r="BA113" s="41">
        <v>42429</v>
      </c>
      <c r="BB113" s="41">
        <v>42460</v>
      </c>
      <c r="BC113" s="41">
        <v>42490</v>
      </c>
      <c r="BD113" s="41">
        <v>42521</v>
      </c>
      <c r="BE113" s="41">
        <v>42551</v>
      </c>
      <c r="BF113" s="41">
        <v>42582</v>
      </c>
      <c r="BG113" s="41">
        <v>42613</v>
      </c>
      <c r="BH113" s="41">
        <v>42643</v>
      </c>
      <c r="BI113" s="41">
        <v>42674</v>
      </c>
      <c r="BJ113" s="41">
        <v>42704</v>
      </c>
      <c r="BK113" s="41">
        <v>42735</v>
      </c>
      <c r="BL113" s="41">
        <v>42766</v>
      </c>
      <c r="BM113" s="41">
        <v>42794</v>
      </c>
      <c r="BN113" s="41">
        <v>42825</v>
      </c>
      <c r="BO113" s="41">
        <v>42855</v>
      </c>
      <c r="BP113" s="41">
        <v>42886</v>
      </c>
      <c r="BQ113" s="41">
        <v>42916</v>
      </c>
      <c r="BR113" s="41">
        <v>42947</v>
      </c>
      <c r="BS113" s="41">
        <v>42978</v>
      </c>
      <c r="BT113" s="41">
        <v>43008</v>
      </c>
      <c r="BU113" s="41">
        <v>43039</v>
      </c>
      <c r="BV113" s="41">
        <v>43069</v>
      </c>
      <c r="BW113" s="41">
        <v>43100</v>
      </c>
      <c r="BX113" s="41">
        <v>43131</v>
      </c>
      <c r="BY113" s="41">
        <v>43159</v>
      </c>
      <c r="BZ113" s="41">
        <v>43190</v>
      </c>
      <c r="CA113" s="41">
        <v>43220</v>
      </c>
      <c r="CB113" s="41">
        <v>43251</v>
      </c>
      <c r="CC113" s="41">
        <v>43281</v>
      </c>
      <c r="CD113" s="41">
        <v>43312</v>
      </c>
      <c r="CE113" s="41">
        <v>43343</v>
      </c>
      <c r="CF113" s="41">
        <v>43373</v>
      </c>
      <c r="CG113" s="41">
        <v>43404</v>
      </c>
      <c r="CH113" s="41">
        <v>43434</v>
      </c>
      <c r="CI113" s="41">
        <v>43465</v>
      </c>
      <c r="CJ113" s="41">
        <v>43496</v>
      </c>
      <c r="CK113" s="41">
        <v>43524</v>
      </c>
      <c r="CL113" s="41">
        <v>43555</v>
      </c>
      <c r="CM113" s="41">
        <v>43585</v>
      </c>
      <c r="CN113" s="41">
        <v>43616</v>
      </c>
      <c r="CO113" s="41">
        <v>43646</v>
      </c>
      <c r="CP113" s="41">
        <v>43677</v>
      </c>
      <c r="CQ113" s="41">
        <v>43708</v>
      </c>
      <c r="CR113" s="41">
        <v>43738</v>
      </c>
      <c r="CS113" s="41">
        <v>43769</v>
      </c>
      <c r="CT113" s="41">
        <v>43799</v>
      </c>
      <c r="CU113" s="41">
        <v>43830</v>
      </c>
      <c r="CV113" s="41">
        <v>43861</v>
      </c>
      <c r="CW113" s="41">
        <v>43890</v>
      </c>
      <c r="CX113" s="41">
        <v>43921</v>
      </c>
      <c r="CY113" s="41">
        <v>43951</v>
      </c>
      <c r="CZ113" s="41">
        <v>43982</v>
      </c>
      <c r="DA113" s="41">
        <v>44012</v>
      </c>
      <c r="DB113" s="41">
        <v>44043</v>
      </c>
      <c r="DC113" s="41">
        <v>44074</v>
      </c>
      <c r="DD113" s="41">
        <v>44104</v>
      </c>
      <c r="DE113" s="41">
        <v>44135</v>
      </c>
      <c r="DF113" s="41">
        <v>44165</v>
      </c>
      <c r="DG113" s="41">
        <v>44196</v>
      </c>
      <c r="DH113" s="41">
        <v>44227</v>
      </c>
      <c r="DI113" s="41">
        <v>44255</v>
      </c>
      <c r="DJ113" s="41">
        <v>44286</v>
      </c>
      <c r="DK113" s="41">
        <v>44316</v>
      </c>
      <c r="DL113" s="41">
        <v>44347</v>
      </c>
      <c r="DM113" s="41">
        <v>44377</v>
      </c>
      <c r="DN113" s="41">
        <v>44408</v>
      </c>
      <c r="DO113" s="41">
        <v>44439</v>
      </c>
      <c r="DP113" s="41">
        <v>44469</v>
      </c>
      <c r="DQ113" s="41">
        <v>44500</v>
      </c>
      <c r="DR113" s="41">
        <v>44530</v>
      </c>
      <c r="DS113" s="41">
        <v>44561</v>
      </c>
      <c r="DT113" s="41">
        <v>44592</v>
      </c>
      <c r="DU113" s="41">
        <v>44620</v>
      </c>
      <c r="DV113" s="41">
        <v>44651</v>
      </c>
      <c r="DW113" s="41">
        <v>44681</v>
      </c>
      <c r="DX113" s="41">
        <v>44712</v>
      </c>
      <c r="DY113" s="41">
        <v>44742</v>
      </c>
      <c r="DZ113" s="41">
        <v>44773</v>
      </c>
      <c r="EA113" s="41">
        <v>44804</v>
      </c>
      <c r="EB113" s="41">
        <v>44834</v>
      </c>
      <c r="EC113" s="41">
        <v>44865</v>
      </c>
      <c r="ED113" s="41">
        <v>44895</v>
      </c>
      <c r="EE113" s="41">
        <v>44926</v>
      </c>
      <c r="EF113" s="41">
        <v>44957</v>
      </c>
      <c r="EG113" s="41">
        <v>44985</v>
      </c>
      <c r="EH113" s="41">
        <v>45016</v>
      </c>
      <c r="EI113" s="41">
        <v>45046</v>
      </c>
      <c r="EJ113" s="41">
        <v>45077</v>
      </c>
      <c r="EK113" s="41">
        <v>45107</v>
      </c>
      <c r="EL113" s="41">
        <v>45138</v>
      </c>
      <c r="EM113" s="41">
        <v>45169</v>
      </c>
      <c r="EN113" s="41">
        <v>45199</v>
      </c>
      <c r="EO113" s="41">
        <v>45230</v>
      </c>
      <c r="EP113" s="41">
        <v>45260</v>
      </c>
      <c r="EQ113" s="41">
        <v>45291</v>
      </c>
      <c r="ER113" s="41">
        <v>45322</v>
      </c>
      <c r="ES113" s="41">
        <v>45351</v>
      </c>
      <c r="ET113" s="41">
        <v>45382</v>
      </c>
      <c r="EU113" s="41">
        <v>45412</v>
      </c>
      <c r="EV113" s="41">
        <v>45443</v>
      </c>
      <c r="EW113" s="41">
        <v>45473</v>
      </c>
      <c r="EX113" s="41">
        <v>45504</v>
      </c>
      <c r="EY113" s="41">
        <v>45535</v>
      </c>
      <c r="EZ113" s="41">
        <v>45565</v>
      </c>
      <c r="FA113" s="41">
        <v>45596</v>
      </c>
      <c r="FB113" s="41">
        <v>45626</v>
      </c>
      <c r="FC113" s="41">
        <v>45657</v>
      </c>
      <c r="FD113" s="41">
        <v>45688</v>
      </c>
      <c r="FE113" s="41">
        <v>45716</v>
      </c>
      <c r="FF113" s="41">
        <v>45747</v>
      </c>
      <c r="FG113" s="41">
        <v>45777</v>
      </c>
      <c r="FH113" s="41">
        <v>45808</v>
      </c>
      <c r="FI113" s="41">
        <v>45838</v>
      </c>
    </row>
    <row r="114" spans="1:165" ht="15" customHeight="1">
      <c r="A114" s="4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c r="AI114" s="74"/>
      <c r="AJ114" s="74"/>
      <c r="AK114" s="74"/>
      <c r="AL114" s="74"/>
      <c r="AM114" s="74"/>
      <c r="AN114" s="74"/>
      <c r="AO114" s="74"/>
      <c r="AP114" s="74"/>
      <c r="AQ114" s="74"/>
      <c r="AR114" s="74"/>
      <c r="AS114" s="74"/>
      <c r="AT114" s="74"/>
      <c r="AU114" s="74"/>
      <c r="AV114" s="44"/>
      <c r="AY114" s="40" t="s">
        <v>79</v>
      </c>
      <c r="AZ114" s="43">
        <f>SUMIFS('I. Month-End'!$AE:$AE,'I. Month-End'!$X:$X,AZ$113)</f>
        <v>0</v>
      </c>
      <c r="BA114" s="43">
        <f>SUMIFS('I. Month-End'!$AE:$AE,'I. Month-End'!$X:$X,BA$113)</f>
        <v>0</v>
      </c>
      <c r="BB114" s="43">
        <f>SUMIFS('I. Month-End'!$AE:$AE,'I. Month-End'!$X:$X,BB$113)</f>
        <v>0</v>
      </c>
      <c r="BC114" s="43">
        <f>SUMIFS('I. Month-End'!$AE:$AE,'I. Month-End'!$X:$X,BC$113)</f>
        <v>0</v>
      </c>
      <c r="BD114" s="43">
        <f>SUMIFS('I. Month-End'!$AE:$AE,'I. Month-End'!$X:$X,BD$113)</f>
        <v>5.6881786832798299E-2</v>
      </c>
      <c r="BE114" s="43">
        <f>SUMIFS('I. Month-End'!$AE:$AE,'I. Month-End'!$X:$X,BE$113)</f>
        <v>2.22475410399861E-2</v>
      </c>
      <c r="BF114" s="43">
        <f>SUMIFS('I. Month-End'!$AE:$AE,'I. Month-End'!$X:$X,BF$113)</f>
        <v>0</v>
      </c>
      <c r="BG114" s="43">
        <f>SUMIFS('I. Month-End'!$AE:$AE,'I. Month-End'!$X:$X,BG$113)</f>
        <v>0</v>
      </c>
      <c r="BH114" s="43">
        <f>SUMIFS('I. Month-End'!$AE:$AE,'I. Month-End'!$X:$X,BH$113)</f>
        <v>2.1882621693465099E-2</v>
      </c>
      <c r="BI114" s="43">
        <f>SUMIFS('I. Month-End'!$AE:$AE,'I. Month-End'!$X:$X,BI$113)</f>
        <v>1.6839916154878301E-2</v>
      </c>
      <c r="BJ114" s="43">
        <f>SUMIFS('I. Month-End'!$AE:$AE,'I. Month-End'!$X:$X,BJ$113)</f>
        <v>9.94367483420594E-3</v>
      </c>
      <c r="BK114" s="43">
        <f>SUMIFS('I. Month-End'!$AE:$AE,'I. Month-End'!$X:$X,BK$113)</f>
        <v>2.31661829005308E-2</v>
      </c>
      <c r="BL114" s="43">
        <f>SUMIFS('I. Month-End'!$AE:$AE,'I. Month-End'!$X:$X,BL$113)</f>
        <v>2.0614194483991499E-2</v>
      </c>
      <c r="BM114" s="43">
        <f>SUMIFS('I. Month-End'!$AE:$AE,'I. Month-End'!$X:$X,BM$113)</f>
        <v>7.4157606760655095E-2</v>
      </c>
      <c r="BN114" s="43">
        <f>SUMIFS('I. Month-End'!$AE:$AE,'I. Month-End'!$X:$X,BN$113)</f>
        <v>1.58055470607254E-2</v>
      </c>
      <c r="BO114" s="43">
        <f>SUMIFS('I. Month-End'!$AE:$AE,'I. Month-End'!$X:$X,BO$113)</f>
        <v>1.2955428403617599E-2</v>
      </c>
      <c r="BP114" s="43">
        <f>SUMIFS('I. Month-End'!$AE:$AE,'I. Month-End'!$X:$X,BP$113)</f>
        <v>2.1760128607519798E-2</v>
      </c>
      <c r="BQ114" s="43">
        <f>SUMIFS('I. Month-End'!$AE:$AE,'I. Month-End'!$X:$X,BQ$113)</f>
        <v>2.4502961739798001E-2</v>
      </c>
      <c r="BR114" s="43">
        <f>SUMIFS('I. Month-End'!$AE:$AE,'I. Month-End'!$X:$X,BR$113)</f>
        <v>1.5253505190427299E-2</v>
      </c>
      <c r="BS114" s="43">
        <f>SUMIFS('I. Month-End'!$AE:$AE,'I. Month-End'!$X:$X,BS$113)</f>
        <v>2.26654400754864E-2</v>
      </c>
      <c r="BT114" s="43">
        <f>SUMIFS('I. Month-End'!$AE:$AE,'I. Month-End'!$X:$X,BT$113)</f>
        <v>3.8616570713639498E-2</v>
      </c>
      <c r="BU114" s="43">
        <f>SUMIFS('I. Month-End'!$AE:$AE,'I. Month-End'!$X:$X,BU$113)</f>
        <v>1.0430881245237399E-2</v>
      </c>
      <c r="BV114" s="43">
        <f>SUMIFS('I. Month-End'!$AE:$AE,'I. Month-End'!$X:$X,BV$113)</f>
        <v>1.26453179158695E-2</v>
      </c>
      <c r="BW114" s="43">
        <f>SUMIFS('I. Month-End'!$AE:$AE,'I. Month-End'!$X:$X,BW$113)</f>
        <v>1.2923812545314901E-2</v>
      </c>
      <c r="BX114" s="43">
        <f>SUMIFS('I. Month-End'!$AE:$AE,'I. Month-End'!$X:$X,BX$113)</f>
        <v>1.5107254648646E-2</v>
      </c>
      <c r="BY114" s="43">
        <f>SUMIFS('I. Month-End'!$AE:$AE,'I. Month-End'!$X:$X,BY$113)</f>
        <v>5.1711961886999697E-2</v>
      </c>
      <c r="BZ114" s="43">
        <f>SUMIFS('I. Month-End'!$AE:$AE,'I. Month-End'!$X:$X,BZ$113)</f>
        <v>1.73278733581935E-2</v>
      </c>
      <c r="CA114" s="43">
        <f>SUMIFS('I. Month-End'!$AE:$AE,'I. Month-End'!$X:$X,CA$113)</f>
        <v>1.11578323890605E-2</v>
      </c>
      <c r="CB114" s="43">
        <f>SUMIFS('I. Month-End'!$AE:$AE,'I. Month-End'!$X:$X,CB$113)</f>
        <v>2.11608851362752E-2</v>
      </c>
      <c r="CC114" s="43">
        <f>SUMIFS('I. Month-End'!$AE:$AE,'I. Month-End'!$X:$X,CC$113)</f>
        <v>1.28412476965652E-2</v>
      </c>
      <c r="CD114" s="43">
        <f>SUMIFS('I. Month-End'!$AE:$AE,'I. Month-End'!$X:$X,CD$113)</f>
        <v>1.0667981118082899E-2</v>
      </c>
      <c r="CE114" s="43">
        <f>SUMIFS('I. Month-End'!$AE:$AE,'I. Month-End'!$X:$X,CE$113)</f>
        <v>2.8459428170946401E-2</v>
      </c>
      <c r="CF114" s="43">
        <f>SUMIFS('I. Month-End'!$AE:$AE,'I. Month-End'!$X:$X,CF$113)</f>
        <v>3.5011622498721501E-2</v>
      </c>
      <c r="CG114" s="43">
        <f>SUMIFS('I. Month-End'!$AE:$AE,'I. Month-End'!$X:$X,CG$113)</f>
        <v>1.64507885366534E-2</v>
      </c>
      <c r="CH114" s="43">
        <f>SUMIFS('I. Month-End'!$AE:$AE,'I. Month-End'!$X:$X,CH$113)</f>
        <v>1.7072745119406402E-2</v>
      </c>
      <c r="CI114" s="43">
        <f>SUMIFS('I. Month-End'!$AE:$AE,'I. Month-End'!$X:$X,CI$113)</f>
        <v>1.12006041573624E-2</v>
      </c>
      <c r="CJ114" s="43">
        <f>SUMIFS('I. Month-End'!$AE:$AE,'I. Month-End'!$X:$X,CJ$113)</f>
        <v>1.11192789215896E-2</v>
      </c>
      <c r="CK114" s="43">
        <f>SUMIFS('I. Month-End'!$AE:$AE,'I. Month-End'!$X:$X,CK$113)</f>
        <v>2.4507075618765799E-2</v>
      </c>
      <c r="CL114" s="43">
        <f>SUMIFS('I. Month-End'!$AE:$AE,'I. Month-End'!$X:$X,CL$113)</f>
        <v>1.2377534274211E-2</v>
      </c>
      <c r="CM114" s="43">
        <f>SUMIFS('I. Month-End'!$AE:$AE,'I. Month-End'!$X:$X,CM$113)</f>
        <v>1.3011951909897099E-2</v>
      </c>
      <c r="CN114" s="43">
        <f>SUMIFS('I. Month-End'!$AE:$AE,'I. Month-End'!$X:$X,CN$113)</f>
        <v>1.1733920348588001E-2</v>
      </c>
      <c r="CO114" s="43">
        <f>SUMIFS('I. Month-End'!$AE:$AE,'I. Month-End'!$X:$X,CO$113)</f>
        <v>1.0058959262550101E-2</v>
      </c>
      <c r="CP114" s="43">
        <f>SUMIFS('I. Month-End'!$AE:$AE,'I. Month-End'!$X:$X,CP$113)</f>
        <v>1.02323643255736E-2</v>
      </c>
      <c r="CQ114" s="43">
        <f>SUMIFS('I. Month-End'!$AE:$AE,'I. Month-End'!$X:$X,CQ$113)</f>
        <v>1.3423941731287799E-2</v>
      </c>
      <c r="CR114" s="43">
        <f>SUMIFS('I. Month-End'!$AE:$AE,'I. Month-End'!$X:$X,CR$113)</f>
        <v>2.3614513607311899E-2</v>
      </c>
      <c r="CS114" s="43">
        <f>SUMIFS('I. Month-End'!$AE:$AE,'I. Month-End'!$X:$X,CS$113)</f>
        <v>1.32258274402214E-2</v>
      </c>
      <c r="CT114" s="43">
        <f>SUMIFS('I. Month-End'!$AE:$AE,'I. Month-End'!$X:$X,CT$113)</f>
        <v>4.2183829813687403E-3</v>
      </c>
      <c r="CU114" s="43">
        <f>SUMIFS('I. Month-End'!$AE:$AE,'I. Month-End'!$X:$X,CU$113)</f>
        <v>9.5442297796975405E-3</v>
      </c>
      <c r="CV114" s="43">
        <f>SUMIFS('I. Month-End'!$AE:$AE,'I. Month-End'!$X:$X,CV$113)</f>
        <v>1.32410947978319E-2</v>
      </c>
      <c r="CW114" s="43">
        <f>SUMIFS('I. Month-End'!$AE:$AE,'I. Month-End'!$X:$X,CW$113)</f>
        <v>1.6019290742498499E-2</v>
      </c>
      <c r="CX114" s="43">
        <f>SUMIFS('I. Month-End'!$AE:$AE,'I. Month-End'!$X:$X,CX$113)</f>
        <v>1.9299618738122099E-2</v>
      </c>
      <c r="CY114" s="43">
        <f>SUMIFS('I. Month-End'!$AE:$AE,'I. Month-End'!$X:$X,CY$113)</f>
        <v>1.2882449194035601E-2</v>
      </c>
      <c r="CZ114" s="43">
        <f>SUMIFS('I. Month-End'!$AE:$AE,'I. Month-End'!$X:$X,CZ$113)</f>
        <v>1.0233815019555699E-2</v>
      </c>
      <c r="DA114" s="43">
        <f>SUMIFS('I. Month-End'!$AE:$AE,'I. Month-End'!$X:$X,DA$113)</f>
        <v>1.04040000887516E-2</v>
      </c>
      <c r="DB114" s="43">
        <f>SUMIFS('I. Month-End'!$AE:$AE,'I. Month-End'!$X:$X,DB$113)</f>
        <v>9.9343583590470706E-3</v>
      </c>
      <c r="DC114" s="43">
        <f>SUMIFS('I. Month-End'!$AE:$AE,'I. Month-End'!$X:$X,DC$113)</f>
        <v>8.86600289551682E-3</v>
      </c>
      <c r="DD114" s="43">
        <f>SUMIFS('I. Month-End'!$AE:$AE,'I. Month-End'!$X:$X,DD$113)</f>
        <v>6.4683543097291902E-3</v>
      </c>
      <c r="DE114" s="43">
        <f>SUMIFS('I. Month-End'!$AE:$AE,'I. Month-End'!$X:$X,DE$113)</f>
        <v>9.3000919385434304E-3</v>
      </c>
      <c r="DF114" s="43">
        <f>SUMIFS('I. Month-End'!$AE:$AE,'I. Month-End'!$X:$X,DF$113)</f>
        <v>1.1551429548882801E-2</v>
      </c>
      <c r="DG114" s="43">
        <f>SUMIFS('I. Month-End'!$AE:$AE,'I. Month-End'!$X:$X,DG$113)</f>
        <v>1.5164610787139101E-2</v>
      </c>
      <c r="DH114" s="43">
        <f>SUMIFS('I. Month-End'!$AE:$AE,'I. Month-End'!$X:$X,DH$113)</f>
        <v>1.21913643044091E-2</v>
      </c>
      <c r="DI114" s="43">
        <f>SUMIFS('I. Month-End'!$AE:$AE,'I. Month-End'!$X:$X,DI$113)</f>
        <v>1.09008569151673E-2</v>
      </c>
      <c r="DJ114" s="43">
        <f>SUMIFS('I. Month-End'!$AE:$AE,'I. Month-End'!$X:$X,DJ$113)</f>
        <v>6.8265837270756E-3</v>
      </c>
      <c r="DK114" s="43">
        <f>SUMIFS('I. Month-End'!$AE:$AE,'I. Month-End'!$X:$X,DK$113)</f>
        <v>6.1332226062864297E-3</v>
      </c>
      <c r="DL114" s="43">
        <f>SUMIFS('I. Month-End'!$AE:$AE,'I. Month-End'!$X:$X,DL$113)</f>
        <v>4.9651957891460796E-3</v>
      </c>
      <c r="DM114" s="43">
        <f>SUMIFS('I. Month-End'!$AE:$AE,'I. Month-End'!$X:$X,DM$113)</f>
        <v>1.0465530310120799E-2</v>
      </c>
      <c r="DN114" s="43">
        <f>SUMIFS('I. Month-End'!$AE:$AE,'I. Month-End'!$X:$X,DN$113)</f>
        <v>7.4586546508108604E-3</v>
      </c>
      <c r="DO114" s="43">
        <f>SUMIFS('I. Month-End'!$AE:$AE,'I. Month-End'!$X:$X,DO$113)</f>
        <v>6.5176670736399002E-3</v>
      </c>
      <c r="DP114" s="43">
        <f>SUMIFS('I. Month-End'!$AE:$AE,'I. Month-End'!$X:$X,DP$113)</f>
        <v>7.7044259416405797E-3</v>
      </c>
      <c r="DQ114" s="43">
        <f>SUMIFS('I. Month-End'!$AE:$AE,'I. Month-End'!$X:$X,DQ$113)</f>
        <v>8.9662011137332798E-3</v>
      </c>
      <c r="DR114" s="43">
        <f>SUMIFS('I. Month-End'!$AE:$AE,'I. Month-End'!$X:$X,DR$113)</f>
        <v>6.5700335634460904E-3</v>
      </c>
      <c r="DS114" s="43">
        <f>SUMIFS('I. Month-End'!$AE:$AE,'I. Month-End'!$X:$X,DS$113)</f>
        <v>1.35052347170716E-2</v>
      </c>
      <c r="DT114" s="43">
        <f>SUMIFS('I. Month-End'!$AE:$AE,'I. Month-End'!$X:$X,DT$113)</f>
        <v>1.48487869685963E-2</v>
      </c>
      <c r="DU114" s="43">
        <f>SUMIFS('I. Month-End'!$AE:$AE,'I. Month-End'!$X:$X,DU$113)</f>
        <v>1.41308133724161E-2</v>
      </c>
      <c r="DV114" s="43">
        <f>SUMIFS('I. Month-End'!$AE:$AE,'I. Month-End'!$X:$X,DV$113)</f>
        <v>1.41760847758001E-2</v>
      </c>
      <c r="DW114" s="43">
        <f>SUMIFS('I. Month-End'!$AE:$AE,'I. Month-End'!$X:$X,DW$113)</f>
        <v>1.3324407938659201E-2</v>
      </c>
      <c r="DX114" s="43">
        <f>SUMIFS('I. Month-End'!$AE:$AE,'I. Month-End'!$X:$X,DX$113)</f>
        <v>1.1562457892576501E-2</v>
      </c>
      <c r="DY114" s="43">
        <f>SUMIFS('I. Month-End'!$AE:$AE,'I. Month-End'!$X:$X,DY$113)</f>
        <v>1.2979754154939601E-2</v>
      </c>
      <c r="DZ114" s="43">
        <f>SUMIFS('I. Month-End'!$AE:$AE,'I. Month-End'!$X:$X,DZ$113)</f>
        <v>1.3315673099865699E-2</v>
      </c>
      <c r="EA114" s="43">
        <f>SUMIFS('I. Month-End'!$AE:$AE,'I. Month-End'!$X:$X,EA$113)</f>
        <v>1.2430024448174299E-2</v>
      </c>
      <c r="EB114" s="43">
        <f>SUMIFS('I. Month-End'!$AE:$AE,'I. Month-End'!$X:$X,EB$113)</f>
        <v>1.75493316174435E-2</v>
      </c>
      <c r="EC114" s="43">
        <f>SUMIFS('I. Month-End'!$AE:$AE,'I. Month-End'!$X:$X,EC$113)</f>
        <v>1.5232579089146299E-2</v>
      </c>
      <c r="ED114" s="43">
        <f>SUMIFS('I. Month-End'!$AE:$AE,'I. Month-End'!$X:$X,ED$113)</f>
        <v>1.3525073414921301E-2</v>
      </c>
      <c r="EE114" s="43">
        <f>SUMIFS('I. Month-End'!$AE:$AE,'I. Month-End'!$X:$X,EE$113)</f>
        <v>1.4355793102433999E-2</v>
      </c>
      <c r="EF114" s="43">
        <f>SUMIFS('I. Month-End'!$AE:$AE,'I. Month-End'!$X:$X,EF$113)</f>
        <v>1.1614997233749501E-2</v>
      </c>
      <c r="EG114" s="43">
        <f>SUMIFS('I. Month-End'!$AE:$AE,'I. Month-End'!$X:$X,EG$113)</f>
        <v>1.0868992678917999E-2</v>
      </c>
      <c r="EH114" s="43">
        <f>SUMIFS('I. Month-End'!$AE:$AE,'I. Month-End'!$X:$X,EH$113)</f>
        <v>1.11762379283596E-2</v>
      </c>
      <c r="EI114" s="43">
        <f>SUMIFS('I. Month-End'!$AE:$AE,'I. Month-End'!$X:$X,EI$113)</f>
        <v>1.0011108667800901E-2</v>
      </c>
      <c r="EJ114" s="43">
        <f>SUMIFS('I. Month-End'!$AE:$AE,'I. Month-End'!$X:$X,EJ$113)</f>
        <v>8.3598610525102406E-3</v>
      </c>
      <c r="EK114" s="43">
        <f>SUMIFS('I. Month-End'!$AE:$AE,'I. Month-End'!$X:$X,EK$113)</f>
        <v>1.0691942193142999E-2</v>
      </c>
      <c r="EL114" s="43">
        <f>SUMIFS('I. Month-End'!$AE:$AE,'I. Month-End'!$X:$X,EL$113)</f>
        <v>1.33823991382656E-2</v>
      </c>
      <c r="EM114" s="43">
        <f>SUMIFS('I. Month-End'!$AE:$AE,'I. Month-End'!$X:$X,EM$113)</f>
        <v>1.3218254898483999E-2</v>
      </c>
      <c r="EN114" s="43">
        <f>SUMIFS('I. Month-End'!$AE:$AE,'I. Month-End'!$X:$X,EN$113)</f>
        <v>1.05864990441593E-2</v>
      </c>
      <c r="EO114" s="43">
        <f>SUMIFS('I. Month-End'!$AE:$AE,'I. Month-End'!$X:$X,EO$113)</f>
        <v>1.15092689507021E-2</v>
      </c>
      <c r="EP114" s="43">
        <f>SUMIFS('I. Month-End'!$AE:$AE,'I. Month-End'!$X:$X,EP$113)</f>
        <v>1.3283413314847E-2</v>
      </c>
      <c r="EQ114" s="43">
        <f>SUMIFS('I. Month-End'!$AE:$AE,'I. Month-End'!$X:$X,EQ$113)</f>
        <v>1.28529336754147E-2</v>
      </c>
      <c r="ER114" s="43">
        <f>SUMIFS('I. Month-End'!$AE:$AE,'I. Month-End'!$X:$X,ER$113)</f>
        <v>1.20370273807226E-2</v>
      </c>
      <c r="ES114" s="43">
        <f>SUMIFS('I. Month-End'!$AE:$AE,'I. Month-End'!$X:$X,ES$113)</f>
        <v>1.4005758623210201E-2</v>
      </c>
      <c r="ET114" s="43">
        <f>SUMIFS('I. Month-End'!$AE:$AE,'I. Month-End'!$X:$X,ET$113)</f>
        <v>1.36037934549061E-2</v>
      </c>
      <c r="EU114" s="43">
        <f>SUMIFS('I. Month-End'!$AE:$AE,'I. Month-End'!$X:$X,EU$113)</f>
        <v>1.05661321495241E-2</v>
      </c>
      <c r="EV114" s="43">
        <f>SUMIFS('I. Month-End'!$AE:$AE,'I. Month-End'!$X:$X,EV$113)</f>
        <v>1.0686187575879001E-2</v>
      </c>
      <c r="EW114" s="43">
        <f>SUMIFS('I. Month-End'!$AE:$AE,'I. Month-End'!$X:$X,EW$113)</f>
        <v>1.27605851081013E-2</v>
      </c>
      <c r="EX114" s="43">
        <f>SUMIFS('I. Month-End'!$AE:$AE,'I. Month-End'!$X:$X,EX$113)</f>
        <v>1.27234910204758E-2</v>
      </c>
      <c r="EY114" s="43">
        <f>SUMIFS('I. Month-End'!$AE:$AE,'I. Month-End'!$X:$X,EY$113)</f>
        <v>1.0471257883426101E-2</v>
      </c>
      <c r="EZ114" s="43">
        <f>SUMIFS('I. Month-End'!$AE:$AE,'I. Month-End'!$X:$X,EZ$113)</f>
        <v>9.7816685842048497E-3</v>
      </c>
      <c r="FA114" s="43">
        <f>SUMIFS('I. Month-End'!$AE:$AE,'I. Month-End'!$X:$X,FA$113)</f>
        <v>1.0896725592939201E-2</v>
      </c>
      <c r="FB114" s="43">
        <f>SUMIFS('I. Month-End'!$AE:$AE,'I. Month-End'!$X:$X,FB$113)</f>
        <v>1.1286326988449899E-2</v>
      </c>
      <c r="FC114" s="43">
        <f>SUMIFS('I. Month-End'!$AE:$AE,'I. Month-End'!$X:$X,FC$113)</f>
        <v>9.8563282638014695E-3</v>
      </c>
      <c r="FD114" s="43">
        <f>SUMIFS('I. Month-End'!$AE:$AE,'I. Month-End'!$X:$X,FD$113)</f>
        <v>1.10494279672725E-2</v>
      </c>
      <c r="FE114" s="43">
        <f>SUMIFS('I. Month-End'!$AE:$AE,'I. Month-End'!$X:$X,FE$113)</f>
        <v>1.28838922109343E-2</v>
      </c>
      <c r="FF114" s="43">
        <f>SUMIFS('I. Month-End'!$AE:$AE,'I. Month-End'!$X:$X,FF$113)</f>
        <v>1.51051076049871E-2</v>
      </c>
      <c r="FG114" s="43">
        <f>SUMIFS('I. Month-End'!$AE:$AE,'I. Month-End'!$X:$X,FG$113)</f>
        <v>1.20480473153267E-2</v>
      </c>
      <c r="FH114" s="43">
        <f>SUMIFS('I. Month-End'!$AE:$AE,'I. Month-End'!$X:$X,FH$113)</f>
        <v>9.7380264553702401E-3</v>
      </c>
      <c r="FI114" s="43">
        <f>SUMIFS('I. Month-End'!$AE:$AE,'I. Month-End'!$X:$X,FI$113)</f>
        <v>1.2336024714387999E-2</v>
      </c>
    </row>
    <row r="115" spans="1:165" ht="15" customHeight="1">
      <c r="A115" s="44"/>
      <c r="B115" s="44"/>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row>
    <row r="116" spans="1:165" ht="15" customHeight="1">
      <c r="A116" s="44"/>
      <c r="B116" s="44"/>
      <c r="C116" s="44"/>
      <c r="D116" s="44"/>
      <c r="E116" s="44"/>
      <c r="F116" s="44"/>
      <c r="G116" s="44"/>
      <c r="H116" s="44"/>
      <c r="I116" s="44"/>
      <c r="J116" s="44"/>
      <c r="K116" s="44"/>
      <c r="L116" s="44"/>
      <c r="M116" s="44"/>
      <c r="N116" s="44"/>
      <c r="O116" s="44"/>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row>
    <row r="117" spans="1:165" ht="15" customHeight="1">
      <c r="A117" s="44"/>
      <c r="B117" s="44"/>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row>
    <row r="118" spans="1:165" ht="15" customHeight="1">
      <c r="A118" s="44"/>
      <c r="B118" s="44"/>
      <c r="C118" s="44"/>
      <c r="D118" s="44"/>
      <c r="E118" s="44"/>
      <c r="F118" s="44"/>
      <c r="G118" s="44"/>
      <c r="H118" s="44"/>
      <c r="I118" s="44"/>
      <c r="J118" s="44"/>
      <c r="K118" s="44"/>
      <c r="L118" s="44"/>
      <c r="M118" s="44"/>
      <c r="N118" s="44"/>
      <c r="O118" s="44"/>
      <c r="P118" s="44"/>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row>
    <row r="119" spans="1:165" ht="15" customHeight="1">
      <c r="A119" s="44"/>
      <c r="B119" s="44"/>
      <c r="C119" s="44"/>
      <c r="D119" s="44"/>
      <c r="E119" s="44"/>
      <c r="F119" s="44"/>
      <c r="G119" s="44"/>
      <c r="H119" s="44"/>
      <c r="I119" s="44"/>
      <c r="J119" s="44"/>
      <c r="K119" s="44"/>
      <c r="L119" s="44"/>
      <c r="M119" s="44"/>
      <c r="N119" s="44"/>
      <c r="O119" s="44"/>
      <c r="P119" s="44"/>
      <c r="Q119" s="44"/>
      <c r="R119" s="44"/>
      <c r="S119" s="44"/>
      <c r="T119" s="44"/>
      <c r="U119" s="44"/>
      <c r="V119" s="44"/>
      <c r="W119" s="44"/>
      <c r="X119" s="44"/>
      <c r="Y119" s="44"/>
      <c r="Z119" s="44"/>
      <c r="AA119" s="44"/>
      <c r="AB119" s="44"/>
      <c r="AC119" s="44"/>
      <c r="AD119" s="44"/>
      <c r="AE119" s="44"/>
      <c r="AF119" s="44"/>
      <c r="AG119" s="44"/>
      <c r="AH119" s="44"/>
      <c r="AI119" s="44"/>
      <c r="AJ119" s="44"/>
      <c r="AK119" s="44"/>
      <c r="AL119" s="44"/>
      <c r="AM119" s="44"/>
      <c r="AN119" s="44"/>
      <c r="AO119" s="44"/>
      <c r="AP119" s="44"/>
      <c r="AQ119" s="44"/>
      <c r="AR119" s="44"/>
      <c r="AS119" s="44"/>
      <c r="AT119" s="44"/>
      <c r="AU119" s="44"/>
      <c r="AV119" s="44"/>
    </row>
    <row r="120" spans="1:165" ht="15" customHeight="1">
      <c r="A120" s="44"/>
      <c r="B120" s="44"/>
      <c r="C120" s="44"/>
      <c r="D120" s="44"/>
      <c r="E120" s="44"/>
      <c r="F120" s="44"/>
      <c r="G120" s="44"/>
      <c r="H120" s="44"/>
      <c r="I120" s="44"/>
      <c r="J120" s="44"/>
      <c r="K120" s="44"/>
      <c r="L120" s="44"/>
      <c r="M120" s="44"/>
      <c r="N120" s="44"/>
      <c r="O120" s="44"/>
      <c r="P120" s="44"/>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row>
    <row r="121" spans="1:165" ht="15" customHeight="1">
      <c r="A121" s="44"/>
      <c r="B121" s="44"/>
      <c r="C121" s="44"/>
      <c r="D121" s="44"/>
      <c r="E121" s="44"/>
      <c r="F121" s="44"/>
      <c r="G121" s="44"/>
      <c r="H121" s="44"/>
      <c r="I121" s="44"/>
      <c r="J121" s="44"/>
      <c r="K121" s="44"/>
      <c r="L121" s="44"/>
      <c r="M121" s="44"/>
      <c r="N121" s="44"/>
      <c r="O121" s="44"/>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row>
    <row r="122" spans="1:165" ht="15" customHeight="1">
      <c r="A122" s="44"/>
      <c r="B122" s="44"/>
      <c r="C122" s="44"/>
      <c r="D122" s="44"/>
      <c r="E122" s="44"/>
      <c r="F122" s="44"/>
      <c r="G122" s="44"/>
      <c r="H122" s="44"/>
      <c r="I122" s="44"/>
      <c r="J122" s="44"/>
      <c r="K122" s="44"/>
      <c r="L122" s="44"/>
      <c r="M122" s="44"/>
      <c r="N122" s="44"/>
      <c r="O122" s="44"/>
      <c r="P122" s="44"/>
      <c r="Q122" s="44"/>
      <c r="R122" s="44"/>
      <c r="S122" s="44"/>
      <c r="T122" s="44"/>
      <c r="U122" s="44"/>
      <c r="V122" s="44"/>
      <c r="W122" s="44"/>
      <c r="X122" s="44"/>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44"/>
      <c r="AU122" s="44"/>
      <c r="AV122" s="44"/>
    </row>
    <row r="123" spans="1:165" ht="15" customHeight="1">
      <c r="A123" s="44"/>
      <c r="B123" s="44"/>
      <c r="C123" s="44"/>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Z123" s="41">
        <v>42400</v>
      </c>
      <c r="BA123" s="41">
        <v>42429</v>
      </c>
      <c r="BB123" s="41">
        <v>42460</v>
      </c>
      <c r="BC123" s="41">
        <v>42490</v>
      </c>
      <c r="BD123" s="41">
        <v>42521</v>
      </c>
      <c r="BE123" s="41">
        <v>42551</v>
      </c>
      <c r="BF123" s="41">
        <v>42582</v>
      </c>
      <c r="BG123" s="41">
        <v>42613</v>
      </c>
      <c r="BH123" s="41">
        <v>42643</v>
      </c>
      <c r="BI123" s="41">
        <v>42674</v>
      </c>
      <c r="BJ123" s="41">
        <v>42704</v>
      </c>
      <c r="BK123" s="41">
        <v>42735</v>
      </c>
      <c r="BL123" s="41">
        <v>42766</v>
      </c>
      <c r="BM123" s="41">
        <v>42794</v>
      </c>
      <c r="BN123" s="41">
        <v>42825</v>
      </c>
      <c r="BO123" s="41">
        <v>42855</v>
      </c>
      <c r="BP123" s="41">
        <v>42886</v>
      </c>
      <c r="BQ123" s="41">
        <v>42916</v>
      </c>
      <c r="BR123" s="41">
        <v>42947</v>
      </c>
      <c r="BS123" s="41">
        <v>42978</v>
      </c>
      <c r="BT123" s="41">
        <v>43008</v>
      </c>
      <c r="BU123" s="41">
        <v>43039</v>
      </c>
      <c r="BV123" s="41">
        <v>43069</v>
      </c>
      <c r="BW123" s="41">
        <v>43100</v>
      </c>
      <c r="BX123" s="41">
        <v>43131</v>
      </c>
      <c r="BY123" s="41">
        <v>43159</v>
      </c>
      <c r="BZ123" s="41">
        <v>43190</v>
      </c>
      <c r="CA123" s="41">
        <v>43220</v>
      </c>
      <c r="CB123" s="41">
        <v>43251</v>
      </c>
      <c r="CC123" s="41">
        <v>43281</v>
      </c>
      <c r="CD123" s="41">
        <v>43312</v>
      </c>
      <c r="CE123" s="41">
        <v>43343</v>
      </c>
      <c r="CF123" s="41">
        <v>43373</v>
      </c>
      <c r="CG123" s="41">
        <v>43404</v>
      </c>
      <c r="CH123" s="41">
        <v>43434</v>
      </c>
      <c r="CI123" s="41">
        <v>43465</v>
      </c>
      <c r="CJ123" s="41">
        <v>43496</v>
      </c>
      <c r="CK123" s="41">
        <v>43524</v>
      </c>
      <c r="CL123" s="41">
        <v>43555</v>
      </c>
      <c r="CM123" s="41">
        <v>43585</v>
      </c>
      <c r="CN123" s="41">
        <v>43616</v>
      </c>
      <c r="CO123" s="41">
        <v>43646</v>
      </c>
      <c r="CP123" s="41">
        <v>43677</v>
      </c>
      <c r="CQ123" s="41">
        <v>43708</v>
      </c>
      <c r="CR123" s="41">
        <v>43738</v>
      </c>
      <c r="CS123" s="41">
        <v>43769</v>
      </c>
      <c r="CT123" s="41">
        <v>43799</v>
      </c>
      <c r="CU123" s="41">
        <v>43830</v>
      </c>
      <c r="CV123" s="41">
        <v>43861</v>
      </c>
      <c r="CW123" s="41">
        <v>43890</v>
      </c>
      <c r="CX123" s="41">
        <v>43921</v>
      </c>
      <c r="CY123" s="41">
        <v>43951</v>
      </c>
      <c r="CZ123" s="41">
        <v>43982</v>
      </c>
      <c r="DA123" s="41">
        <v>44012</v>
      </c>
      <c r="DB123" s="41">
        <v>44043</v>
      </c>
      <c r="DC123" s="41">
        <v>44074</v>
      </c>
      <c r="DD123" s="41">
        <v>44104</v>
      </c>
      <c r="DE123" s="41">
        <v>44135</v>
      </c>
      <c r="DF123" s="41">
        <v>44165</v>
      </c>
      <c r="DG123" s="41">
        <v>44196</v>
      </c>
      <c r="DH123" s="41">
        <v>44227</v>
      </c>
      <c r="DI123" s="41">
        <v>44255</v>
      </c>
      <c r="DJ123" s="41">
        <v>44286</v>
      </c>
      <c r="DK123" s="41">
        <v>44316</v>
      </c>
      <c r="DL123" s="41">
        <v>44347</v>
      </c>
      <c r="DM123" s="41">
        <v>44377</v>
      </c>
      <c r="DN123" s="41">
        <v>44408</v>
      </c>
      <c r="DO123" s="41">
        <v>44439</v>
      </c>
      <c r="DP123" s="41">
        <v>44469</v>
      </c>
      <c r="DQ123" s="41">
        <v>44500</v>
      </c>
      <c r="DR123" s="41">
        <v>44530</v>
      </c>
      <c r="DS123" s="41">
        <v>44561</v>
      </c>
      <c r="DT123" s="41">
        <v>44592</v>
      </c>
      <c r="DU123" s="41">
        <v>44620</v>
      </c>
      <c r="DV123" s="41">
        <v>44651</v>
      </c>
      <c r="DW123" s="41">
        <v>44681</v>
      </c>
      <c r="DX123" s="41">
        <v>44712</v>
      </c>
      <c r="DY123" s="41">
        <v>44742</v>
      </c>
      <c r="DZ123" s="41">
        <v>44773</v>
      </c>
      <c r="EA123" s="41">
        <v>44804</v>
      </c>
      <c r="EB123" s="41">
        <v>44834</v>
      </c>
      <c r="EC123" s="41">
        <v>44865</v>
      </c>
      <c r="ED123" s="41">
        <v>44895</v>
      </c>
      <c r="EE123" s="41">
        <v>44926</v>
      </c>
      <c r="EF123" s="41">
        <v>44957</v>
      </c>
      <c r="EG123" s="41">
        <v>44985</v>
      </c>
      <c r="EH123" s="41">
        <v>45016</v>
      </c>
      <c r="EI123" s="41">
        <v>45046</v>
      </c>
      <c r="EJ123" s="41">
        <v>45077</v>
      </c>
      <c r="EK123" s="41">
        <v>45107</v>
      </c>
      <c r="EL123" s="41">
        <v>45138</v>
      </c>
      <c r="EM123" s="41">
        <v>45169</v>
      </c>
      <c r="EN123" s="41">
        <v>45199</v>
      </c>
      <c r="EO123" s="41">
        <v>45230</v>
      </c>
      <c r="EP123" s="41">
        <v>45260</v>
      </c>
      <c r="EQ123" s="41">
        <v>45291</v>
      </c>
      <c r="ER123" s="41">
        <v>45322</v>
      </c>
      <c r="ES123" s="41">
        <v>45351</v>
      </c>
      <c r="ET123" s="41">
        <v>45382</v>
      </c>
      <c r="EU123" s="41">
        <v>45412</v>
      </c>
      <c r="EV123" s="41">
        <v>45443</v>
      </c>
      <c r="EW123" s="41">
        <v>45473</v>
      </c>
      <c r="EX123" s="41">
        <v>45504</v>
      </c>
      <c r="EY123" s="41">
        <v>45535</v>
      </c>
      <c r="EZ123" s="41">
        <v>45565</v>
      </c>
      <c r="FA123" s="41">
        <v>45596</v>
      </c>
      <c r="FB123" s="41">
        <v>45626</v>
      </c>
      <c r="FC123" s="41">
        <v>45657</v>
      </c>
      <c r="FD123" s="41">
        <v>45688</v>
      </c>
      <c r="FE123" s="41">
        <v>45716</v>
      </c>
      <c r="FF123" s="41">
        <v>45747</v>
      </c>
      <c r="FG123" s="41">
        <v>45777</v>
      </c>
      <c r="FH123" s="41">
        <v>45808</v>
      </c>
      <c r="FI123" s="41">
        <v>45838</v>
      </c>
    </row>
    <row r="124" spans="1:165" ht="15" customHeight="1">
      <c r="A124" s="44"/>
      <c r="B124" s="44"/>
      <c r="C124" s="44"/>
      <c r="D124" s="44"/>
      <c r="E124" s="44"/>
      <c r="F124" s="44"/>
      <c r="G124" s="44"/>
      <c r="H124" s="44"/>
      <c r="I124" s="44"/>
      <c r="J124" s="44"/>
      <c r="K124" s="44"/>
      <c r="L124" s="44"/>
      <c r="M124" s="44"/>
      <c r="N124" s="44"/>
      <c r="O124" s="44"/>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Y124" s="42">
        <v>2016</v>
      </c>
      <c r="AZ124" s="43">
        <f>SUMIFS('I. Month-End'!$AS:$AS,'I. Month-End'!$AL:$AL,$AY124,'I. Month-End'!$AK:$AK,AZ$123)</f>
        <v>0</v>
      </c>
      <c r="BA124" s="43">
        <f>SUMIFS('I. Month-End'!$AS:$AS,'I. Month-End'!$AL:$AL,$AY124,'I. Month-End'!$AK:$AK,BA$123)</f>
        <v>0</v>
      </c>
      <c r="BB124" s="43">
        <f>SUMIFS('I. Month-End'!$AS:$AS,'I. Month-End'!$AL:$AL,$AY124,'I. Month-End'!$AK:$AK,BB$123)</f>
        <v>0</v>
      </c>
      <c r="BC124" s="43">
        <f>SUMIFS('I. Month-End'!$AS:$AS,'I. Month-End'!$AL:$AL,$AY124,'I. Month-End'!$AK:$AK,BC$123)</f>
        <v>0</v>
      </c>
      <c r="BD124" s="43">
        <f>SUMIFS('I. Month-End'!$AS:$AS,'I. Month-End'!$AL:$AL,$AY124,'I. Month-End'!$AK:$AK,BD$123)</f>
        <v>5.6881786832798299E-2</v>
      </c>
      <c r="BE124" s="43">
        <f>SUMIFS('I. Month-End'!$AS:$AS,'I. Month-End'!$AL:$AL,$AY124,'I. Month-End'!$AK:$AK,BE$123)</f>
        <v>2.22475410399861E-2</v>
      </c>
      <c r="BF124" s="43">
        <f>SUMIFS('I. Month-End'!$AS:$AS,'I. Month-End'!$AL:$AL,$AY124,'I. Month-End'!$AK:$AK,BF$123)</f>
        <v>0</v>
      </c>
      <c r="BG124" s="43">
        <f>SUMIFS('I. Month-End'!$AS:$AS,'I. Month-End'!$AL:$AL,$AY124,'I. Month-End'!$AK:$AK,BG$123)</f>
        <v>0</v>
      </c>
      <c r="BH124" s="43">
        <f>SUMIFS('I. Month-End'!$AS:$AS,'I. Month-End'!$AL:$AL,$AY124,'I. Month-End'!$AK:$AK,BH$123)</f>
        <v>2.1882621693465099E-2</v>
      </c>
      <c r="BI124" s="43">
        <f>SUMIFS('I. Month-End'!$AS:$AS,'I. Month-End'!$AL:$AL,$AY124,'I. Month-End'!$AK:$AK,BI$123)</f>
        <v>1.6839916154878301E-2</v>
      </c>
      <c r="BJ124" s="43">
        <f>SUMIFS('I. Month-End'!$AS:$AS,'I. Month-End'!$AL:$AL,$AY124,'I. Month-End'!$AK:$AK,BJ$123)</f>
        <v>9.94367483420594E-3</v>
      </c>
      <c r="BK124" s="43">
        <f>SUMIFS('I. Month-End'!$AS:$AS,'I. Month-End'!$AL:$AL,$AY124,'I. Month-End'!$AK:$AK,BK$123)</f>
        <v>2.31661829005308E-2</v>
      </c>
      <c r="BL124" s="43">
        <f>SUMIFS('I. Month-End'!$AS:$AS,'I. Month-End'!$AL:$AL,$AY124,'I. Month-End'!$AK:$AK,BL$123)</f>
        <v>2.1558987156802899E-2</v>
      </c>
      <c r="BM124" s="43">
        <f>SUMIFS('I. Month-End'!$AS:$AS,'I. Month-End'!$AL:$AL,$AY124,'I. Month-End'!$AK:$AK,BM$123)</f>
        <v>9.6520900311523494E-2</v>
      </c>
      <c r="BN124" s="43">
        <f>SUMIFS('I. Month-End'!$AS:$AS,'I. Month-End'!$AL:$AL,$AY124,'I. Month-End'!$AK:$AK,BN$123)</f>
        <v>2.14880737342634E-2</v>
      </c>
      <c r="BO124" s="43">
        <f>SUMIFS('I. Month-End'!$AS:$AS,'I. Month-End'!$AL:$AL,$AY124,'I. Month-End'!$AK:$AK,BO$123)</f>
        <v>1.28383672625188E-2</v>
      </c>
      <c r="BP124" s="43">
        <f>SUMIFS('I. Month-End'!$AS:$AS,'I. Month-End'!$AL:$AL,$AY124,'I. Month-End'!$AK:$AK,BP$123)</f>
        <v>1.4865213548886E-2</v>
      </c>
      <c r="BQ124" s="43">
        <f>SUMIFS('I. Month-End'!$AS:$AS,'I. Month-End'!$AL:$AL,$AY124,'I. Month-End'!$AK:$AK,BQ$123)</f>
        <v>3.6854046262329701E-2</v>
      </c>
      <c r="BR124" s="43">
        <f>SUMIFS('I. Month-End'!$AS:$AS,'I. Month-End'!$AL:$AL,$AY124,'I. Month-End'!$AK:$AK,BR$123)</f>
        <v>2.30253025196114E-2</v>
      </c>
      <c r="BS124" s="43">
        <f>SUMIFS('I. Month-End'!$AS:$AS,'I. Month-End'!$AL:$AL,$AY124,'I. Month-End'!$AK:$AK,BS$123)</f>
        <v>2.9845555864653098E-2</v>
      </c>
      <c r="BT124" s="43">
        <f>SUMIFS('I. Month-End'!$AS:$AS,'I. Month-End'!$AL:$AL,$AY124,'I. Month-End'!$AK:$AK,BT$123)</f>
        <v>1.20691624324157E-2</v>
      </c>
      <c r="BU124" s="43">
        <f>SUMIFS('I. Month-End'!$AS:$AS,'I. Month-End'!$AL:$AL,$AY124,'I. Month-End'!$AK:$AK,BU$123)</f>
        <v>7.3573558088476003E-3</v>
      </c>
      <c r="BV124" s="43">
        <f>SUMIFS('I. Month-End'!$AS:$AS,'I. Month-End'!$AL:$AL,$AY124,'I. Month-End'!$AK:$AK,BV$123)</f>
        <v>9.9014818407849002E-3</v>
      </c>
      <c r="BW124" s="43">
        <f>SUMIFS('I. Month-End'!$AS:$AS,'I. Month-End'!$AL:$AL,$AY124,'I. Month-End'!$AK:$AK,BW$123)</f>
        <v>8.8464074059926203E-3</v>
      </c>
      <c r="BX124" s="43">
        <f>SUMIFS('I. Month-End'!$AS:$AS,'I. Month-End'!$AL:$AL,$AY124,'I. Month-End'!$AK:$AK,BX$123)</f>
        <v>1.0137970355103E-2</v>
      </c>
      <c r="BY124" s="43">
        <f>SUMIFS('I. Month-End'!$AS:$AS,'I. Month-End'!$AL:$AL,$AY124,'I. Month-End'!$AK:$AK,BY$123)</f>
        <v>1.54382827892791E-2</v>
      </c>
      <c r="BZ124" s="43">
        <f>SUMIFS('I. Month-End'!$AS:$AS,'I. Month-End'!$AL:$AL,$AY124,'I. Month-End'!$AK:$AK,BZ$123)</f>
        <v>6.6874671152488104E-3</v>
      </c>
      <c r="CA124" s="43">
        <f>SUMIFS('I. Month-End'!$AS:$AS,'I. Month-End'!$AL:$AL,$AY124,'I. Month-End'!$AK:$AK,CA$123)</f>
        <v>3.0401479315286702E-3</v>
      </c>
      <c r="CB124" s="43">
        <f>SUMIFS('I. Month-End'!$AS:$AS,'I. Month-End'!$AL:$AL,$AY124,'I. Month-End'!$AK:$AK,CB$123)</f>
        <v>4.2604141963967501E-3</v>
      </c>
      <c r="CC124" s="43">
        <f>SUMIFS('I. Month-End'!$AS:$AS,'I. Month-End'!$AL:$AL,$AY124,'I. Month-End'!$AK:$AK,CC$123)</f>
        <v>2.6371978950899401E-3</v>
      </c>
      <c r="CD124" s="43">
        <f>SUMIFS('I. Month-End'!$AS:$AS,'I. Month-End'!$AL:$AL,$AY124,'I. Month-End'!$AK:$AK,CD$123)</f>
        <v>4.4385492630376801E-3</v>
      </c>
      <c r="CE124" s="43">
        <f>SUMIFS('I. Month-End'!$AS:$AS,'I. Month-End'!$AL:$AL,$AY124,'I. Month-End'!$AK:$AK,CE$123)</f>
        <v>1.10828574170791E-2</v>
      </c>
      <c r="CF124" s="43">
        <f>SUMIFS('I. Month-End'!$AS:$AS,'I. Month-End'!$AL:$AL,$AY124,'I. Month-End'!$AK:$AK,CF$123)</f>
        <v>5.5801847923513696E-3</v>
      </c>
      <c r="CG124" s="43">
        <f>SUMIFS('I. Month-End'!$AS:$AS,'I. Month-End'!$AL:$AL,$AY124,'I. Month-End'!$AK:$AK,CG$123)</f>
        <v>7.7488836419639696E-3</v>
      </c>
      <c r="CH124" s="43">
        <f>SUMIFS('I. Month-End'!$AS:$AS,'I. Month-End'!$AL:$AL,$AY124,'I. Month-End'!$AK:$AK,CH$123)</f>
        <v>1.16228750830756E-2</v>
      </c>
      <c r="CI124" s="43">
        <f>SUMIFS('I. Month-End'!$AS:$AS,'I. Month-End'!$AL:$AL,$AY124,'I. Month-End'!$AK:$AK,CI$123)</f>
        <v>5.1291302391611596E-3</v>
      </c>
      <c r="CJ124" s="43">
        <f>SUMIFS('I. Month-End'!$AS:$AS,'I. Month-End'!$AL:$AL,$AY124,'I. Month-End'!$AK:$AK,CJ$123)</f>
        <v>3.7770727537497798E-3</v>
      </c>
      <c r="CK124" s="43">
        <f>SUMIFS('I. Month-End'!$AS:$AS,'I. Month-End'!$AL:$AL,$AY124,'I. Month-End'!$AK:$AK,CK$123)</f>
        <v>2.1926734872969901E-3</v>
      </c>
      <c r="CL124" s="43">
        <f>SUMIFS('I. Month-End'!$AS:$AS,'I. Month-End'!$AL:$AL,$AY124,'I. Month-End'!$AK:$AK,CL$123)</f>
        <v>1.2927079030586801E-3</v>
      </c>
      <c r="CM124" s="43">
        <f>SUMIFS('I. Month-End'!$AS:$AS,'I. Month-End'!$AL:$AL,$AY124,'I. Month-End'!$AK:$AK,CM$123)</f>
        <v>6.77894308094594E-3</v>
      </c>
      <c r="CN124" s="43">
        <f>SUMIFS('I. Month-End'!$AS:$AS,'I. Month-End'!$AL:$AL,$AY124,'I. Month-End'!$AK:$AK,CN$123)</f>
        <v>4.9770479124082402E-3</v>
      </c>
      <c r="CO124" s="43">
        <f>SUMIFS('I. Month-End'!$AS:$AS,'I. Month-End'!$AL:$AL,$AY124,'I. Month-End'!$AK:$AK,CO$123)</f>
        <v>3.33218090548671E-3</v>
      </c>
      <c r="CP124" s="43">
        <f>SUMIFS('I. Month-End'!$AS:$AS,'I. Month-End'!$AL:$AL,$AY124,'I. Month-End'!$AK:$AK,CP$123)</f>
        <v>5.6847811716532696E-3</v>
      </c>
      <c r="CQ124" s="43">
        <f>SUMIFS('I. Month-End'!$AS:$AS,'I. Month-End'!$AL:$AL,$AY124,'I. Month-End'!$AK:$AK,CQ$123)</f>
        <v>5.0453201414748603E-3</v>
      </c>
      <c r="CR124" s="43">
        <f>SUMIFS('I. Month-End'!$AS:$AS,'I. Month-End'!$AL:$AL,$AY124,'I. Month-End'!$AK:$AK,CR$123)</f>
        <v>4.3051115961075699E-3</v>
      </c>
      <c r="CS124" s="43">
        <f>SUMIFS('I. Month-End'!$AS:$AS,'I. Month-End'!$AL:$AL,$AY124,'I. Month-End'!$AK:$AK,CS$123)</f>
        <v>3.6608873698660599E-3</v>
      </c>
      <c r="CT124" s="43">
        <f>SUMIFS('I. Month-End'!$AS:$AS,'I. Month-End'!$AL:$AL,$AY124,'I. Month-End'!$AK:$AK,CT$123)</f>
        <v>3.5487980705138401E-3</v>
      </c>
      <c r="CU124" s="43">
        <f>SUMIFS('I. Month-End'!$AS:$AS,'I. Month-End'!$AL:$AL,$AY124,'I. Month-End'!$AK:$AK,CU$123)</f>
        <v>6.5161041463077298E-3</v>
      </c>
      <c r="CV124" s="43">
        <f>SUMIFS('I. Month-End'!$AS:$AS,'I. Month-End'!$AL:$AL,$AY124,'I. Month-End'!$AK:$AK,CV$123)</f>
        <v>7.5457346166816499E-4</v>
      </c>
      <c r="CW124" s="43">
        <f>SUMIFS('I. Month-End'!$AS:$AS,'I. Month-End'!$AL:$AL,$AY124,'I. Month-End'!$AK:$AK,CW$123)</f>
        <v>5.3877213185646701E-3</v>
      </c>
      <c r="CX124" s="43">
        <f>SUMIFS('I. Month-End'!$AS:$AS,'I. Month-End'!$AL:$AL,$AY124,'I. Month-End'!$AK:$AK,CX$123)</f>
        <v>7.6817131333897599E-3</v>
      </c>
      <c r="CY124" s="43">
        <f>SUMIFS('I. Month-End'!$AS:$AS,'I. Month-End'!$AL:$AL,$AY124,'I. Month-End'!$AK:$AK,CY$123)</f>
        <v>4.1000713254483101E-3</v>
      </c>
      <c r="CZ124" s="43">
        <f>SUMIFS('I. Month-End'!$AS:$AS,'I. Month-End'!$AL:$AL,$AY124,'I. Month-End'!$AK:$AK,CZ$123)</f>
        <v>3.3078254786689299E-3</v>
      </c>
      <c r="DA124" s="43">
        <f>SUMIFS('I. Month-End'!$AS:$AS,'I. Month-End'!$AL:$AL,$AY124,'I. Month-End'!$AK:$AK,DA$123)</f>
        <v>1.2705943756811101E-2</v>
      </c>
      <c r="DB124" s="43">
        <f>SUMIFS('I. Month-End'!$AS:$AS,'I. Month-End'!$AL:$AL,$AY124,'I. Month-End'!$AK:$AK,DB$123)</f>
        <v>3.5399284906405802E-3</v>
      </c>
      <c r="DC124" s="43">
        <f>SUMIFS('I. Month-End'!$AS:$AS,'I. Month-End'!$AL:$AL,$AY124,'I. Month-End'!$AK:$AK,DC$123)</f>
        <v>0</v>
      </c>
      <c r="DD124" s="43">
        <f>SUMIFS('I. Month-End'!$AS:$AS,'I. Month-End'!$AL:$AL,$AY124,'I. Month-End'!$AK:$AK,DD$123)</f>
        <v>2.1565548383842099E-3</v>
      </c>
      <c r="DE124" s="43">
        <f>SUMIFS('I. Month-End'!$AS:$AS,'I. Month-End'!$AL:$AL,$AY124,'I. Month-End'!$AK:$AK,DE$123)</f>
        <v>1.71842616881699E-3</v>
      </c>
      <c r="DF124" s="43">
        <f>SUMIFS('I. Month-End'!$AS:$AS,'I. Month-End'!$AL:$AL,$AY124,'I. Month-End'!$AK:$AK,DF$123)</f>
        <v>3.6773449364657798E-3</v>
      </c>
      <c r="DG124" s="43">
        <f>SUMIFS('I. Month-End'!$AS:$AS,'I. Month-End'!$AL:$AL,$AY124,'I. Month-End'!$AK:$AK,DG$123)</f>
        <v>2.8257455184255102E-3</v>
      </c>
      <c r="DH124" s="43">
        <f>SUMIFS('I. Month-End'!$AS:$AS,'I. Month-End'!$AL:$AL,$AY124,'I. Month-End'!$AK:$AK,DH$123)</f>
        <v>2.1349747468266899E-3</v>
      </c>
      <c r="DI124" s="43">
        <f>SUMIFS('I. Month-End'!$AS:$AS,'I. Month-End'!$AL:$AL,$AY124,'I. Month-End'!$AK:$AK,DI$123)</f>
        <v>1.07633411037112E-2</v>
      </c>
      <c r="DJ124" s="43">
        <f>SUMIFS('I. Month-End'!$AS:$AS,'I. Month-End'!$AL:$AL,$AY124,'I. Month-End'!$AK:$AK,DJ$123)</f>
        <v>4.7288425597481499E-4</v>
      </c>
      <c r="DK124" s="43">
        <f>SUMIFS('I. Month-End'!$AS:$AS,'I. Month-End'!$AL:$AL,$AY124,'I. Month-End'!$AK:$AK,DK$123)</f>
        <v>1.3388358151693301E-3</v>
      </c>
      <c r="DL124" s="43">
        <f>SUMIFS('I. Month-End'!$AS:$AS,'I. Month-End'!$AL:$AL,$AY124,'I. Month-End'!$AK:$AK,DL$123)</f>
        <v>6.7245007072494799E-3</v>
      </c>
      <c r="DM124" s="43">
        <f>SUMIFS('I. Month-End'!$AS:$AS,'I. Month-End'!$AL:$AL,$AY124,'I. Month-End'!$AK:$AK,DM$123)</f>
        <v>2.0508297597648301E-3</v>
      </c>
      <c r="DN124" s="43">
        <f>SUMIFS('I. Month-End'!$AS:$AS,'I. Month-End'!$AL:$AL,$AY124,'I. Month-End'!$AK:$AK,DN$123)</f>
        <v>8.3366318760728702E-4</v>
      </c>
      <c r="DO124" s="43">
        <f>SUMIFS('I. Month-End'!$AS:$AS,'I. Month-End'!$AL:$AL,$AY124,'I. Month-End'!$AK:$AK,DO$123)</f>
        <v>1.1431647763392801E-3</v>
      </c>
      <c r="DP124" s="43">
        <f>SUMIFS('I. Month-End'!$AS:$AS,'I. Month-End'!$AL:$AL,$AY124,'I. Month-End'!$AK:$AK,DP$123)</f>
        <v>3.0837825849410702E-3</v>
      </c>
      <c r="DQ124" s="43">
        <f>SUMIFS('I. Month-End'!$AS:$AS,'I. Month-End'!$AL:$AL,$AY124,'I. Month-End'!$AK:$AK,DQ$123)</f>
        <v>3.1408828294691E-3</v>
      </c>
      <c r="DR124" s="43">
        <f>SUMIFS('I. Month-End'!$AS:$AS,'I. Month-End'!$AL:$AL,$AY124,'I. Month-End'!$AK:$AK,DR$123)</f>
        <v>3.0680318315169999E-3</v>
      </c>
      <c r="DS124" s="43">
        <f>SUMIFS('I. Month-End'!$AS:$AS,'I. Month-End'!$AL:$AL,$AY124,'I. Month-End'!$AK:$AK,DS$123)</f>
        <v>1.199452244916E-3</v>
      </c>
      <c r="DT124" s="43">
        <f>SUMIFS('I. Month-End'!$AS:$AS,'I. Month-End'!$AL:$AL,$AY124,'I. Month-End'!$AK:$AK,DT$123)</f>
        <v>3.4147157527172401E-3</v>
      </c>
      <c r="DU124" s="43">
        <f>SUMIFS('I. Month-End'!$AS:$AS,'I. Month-End'!$AL:$AL,$AY124,'I. Month-End'!$AK:$AK,DU$123)</f>
        <v>7.5365801516592799E-3</v>
      </c>
      <c r="DV124" s="43">
        <f>SUMIFS('I. Month-End'!$AS:$AS,'I. Month-End'!$AL:$AL,$AY124,'I. Month-End'!$AK:$AK,DV$123)</f>
        <v>1.38792139603011E-2</v>
      </c>
      <c r="DW124" s="43">
        <f>SUMIFS('I. Month-End'!$AS:$AS,'I. Month-End'!$AL:$AL,$AY124,'I. Month-End'!$AK:$AK,DW$123)</f>
        <v>6.0544583497054404E-3</v>
      </c>
      <c r="DX124" s="43">
        <f>SUMIFS('I. Month-End'!$AS:$AS,'I. Month-End'!$AL:$AL,$AY124,'I. Month-End'!$AK:$AK,DX$123)</f>
        <v>1.3974194712179901E-2</v>
      </c>
      <c r="DY124" s="43">
        <f>SUMIFS('I. Month-End'!$AS:$AS,'I. Month-End'!$AL:$AL,$AY124,'I. Month-End'!$AK:$AK,DY$123)</f>
        <v>4.03900019841749E-3</v>
      </c>
      <c r="DZ124" s="43">
        <f>SUMIFS('I. Month-End'!$AS:$AS,'I. Month-End'!$AL:$AL,$AY124,'I. Month-End'!$AK:$AK,DZ$123)</f>
        <v>9.60499294418048E-3</v>
      </c>
      <c r="EA124" s="43">
        <f>SUMIFS('I. Month-End'!$AS:$AS,'I. Month-End'!$AL:$AL,$AY124,'I. Month-End'!$AK:$AK,EA$123)</f>
        <v>6.5487069632696798E-3</v>
      </c>
      <c r="EB124" s="43">
        <f>SUMIFS('I. Month-End'!$AS:$AS,'I. Month-End'!$AL:$AL,$AY124,'I. Month-End'!$AK:$AK,EB$123)</f>
        <v>2.1007176406031901E-2</v>
      </c>
      <c r="EC124" s="43">
        <f>SUMIFS('I. Month-End'!$AS:$AS,'I. Month-End'!$AL:$AL,$AY124,'I. Month-End'!$AK:$AK,EC$123)</f>
        <v>1.1706653526879799E-2</v>
      </c>
      <c r="ED124" s="43">
        <f>SUMIFS('I. Month-End'!$AS:$AS,'I. Month-End'!$AL:$AL,$AY124,'I. Month-End'!$AK:$AK,ED$123)</f>
        <v>6.4235495116815697E-4</v>
      </c>
      <c r="EE124" s="43">
        <f>SUMIFS('I. Month-End'!$AS:$AS,'I. Month-End'!$AL:$AL,$AY124,'I. Month-End'!$AK:$AK,EE$123)</f>
        <v>9.6094426054896404E-3</v>
      </c>
      <c r="EF124" s="43">
        <f>SUMIFS('I. Month-End'!$AS:$AS,'I. Month-End'!$AL:$AL,$AY124,'I. Month-End'!$AK:$AK,EF$123)</f>
        <v>1.9391167288030199E-3</v>
      </c>
      <c r="EG124" s="43">
        <f>SUMIFS('I. Month-End'!$AS:$AS,'I. Month-End'!$AL:$AL,$AY124,'I. Month-End'!$AK:$AK,EG$123)</f>
        <v>2.7774968304771601E-3</v>
      </c>
      <c r="EH124" s="43">
        <f>SUMIFS('I. Month-End'!$AS:$AS,'I. Month-End'!$AL:$AL,$AY124,'I. Month-End'!$AK:$AK,EH$123)</f>
        <v>5.1632721903659903E-3</v>
      </c>
      <c r="EI124" s="43">
        <f>SUMIFS('I. Month-End'!$AS:$AS,'I. Month-End'!$AL:$AL,$AY124,'I. Month-End'!$AK:$AK,EI$123)</f>
        <v>5.1936071006896999E-3</v>
      </c>
      <c r="EJ124" s="43">
        <f>SUMIFS('I. Month-End'!$AS:$AS,'I. Month-End'!$AL:$AL,$AY124,'I. Month-End'!$AK:$AK,EJ$123)</f>
        <v>1.8994910639869801E-3</v>
      </c>
      <c r="EK124" s="43">
        <f>SUMIFS('I. Month-End'!$AS:$AS,'I. Month-End'!$AL:$AL,$AY124,'I. Month-End'!$AK:$AK,EK$123)</f>
        <v>6.9968118233822802E-3</v>
      </c>
      <c r="EL124" s="43">
        <f>SUMIFS('I. Month-End'!$AS:$AS,'I. Month-End'!$AL:$AL,$AY124,'I. Month-End'!$AK:$AK,EL$123)</f>
        <v>4.6457888223327701E-3</v>
      </c>
      <c r="EM124" s="43">
        <f>SUMIFS('I. Month-End'!$AS:$AS,'I. Month-End'!$AL:$AL,$AY124,'I. Month-End'!$AK:$AK,EM$123)</f>
        <v>2.20254262929926E-2</v>
      </c>
      <c r="EN124" s="43">
        <f>SUMIFS('I. Month-End'!$AS:$AS,'I. Month-End'!$AL:$AL,$AY124,'I. Month-End'!$AK:$AK,EN$123)</f>
        <v>1.82822530224672E-2</v>
      </c>
      <c r="EO124" s="43">
        <f>SUMIFS('I. Month-End'!$AS:$AS,'I. Month-End'!$AL:$AL,$AY124,'I. Month-End'!$AK:$AK,EO$123)</f>
        <v>2.6675223469202401E-2</v>
      </c>
      <c r="EP124" s="43">
        <f>SUMIFS('I. Month-End'!$AS:$AS,'I. Month-End'!$AL:$AL,$AY124,'I. Month-End'!$AK:$AK,EP$123)</f>
        <v>1.6790212217112601E-2</v>
      </c>
      <c r="EQ124" s="43">
        <f>SUMIFS('I. Month-End'!$AS:$AS,'I. Month-End'!$AL:$AL,$AY124,'I. Month-End'!$AK:$AK,EQ$123)</f>
        <v>3.1439630124563397E-2</v>
      </c>
      <c r="ER124" s="43">
        <f>SUMIFS('I. Month-End'!$AS:$AS,'I. Month-End'!$AL:$AL,$AY124,'I. Month-End'!$AK:$AK,ER$123)</f>
        <v>3.05770687831141E-2</v>
      </c>
      <c r="ES124" s="43">
        <f>SUMIFS('I. Month-End'!$AS:$AS,'I. Month-End'!$AL:$AL,$AY124,'I. Month-End'!$AK:$AK,ES$123)</f>
        <v>3.4303028615672599E-3</v>
      </c>
      <c r="ET124" s="43">
        <f>SUMIFS('I. Month-End'!$AS:$AS,'I. Month-End'!$AL:$AL,$AY124,'I. Month-End'!$AK:$AK,ET$123)</f>
        <v>5.6156122388761904E-3</v>
      </c>
      <c r="EU124" s="43">
        <f>SUMIFS('I. Month-End'!$AS:$AS,'I. Month-End'!$AL:$AL,$AY124,'I. Month-End'!$AK:$AK,EU$123)</f>
        <v>9.7467473524100103E-4</v>
      </c>
      <c r="EV124" s="43">
        <f>SUMIFS('I. Month-End'!$AS:$AS,'I. Month-End'!$AL:$AL,$AY124,'I. Month-End'!$AK:$AK,EV$123)</f>
        <v>1.12127761101115E-2</v>
      </c>
      <c r="EW124" s="43">
        <f>SUMIFS('I. Month-End'!$AS:$AS,'I. Month-End'!$AL:$AL,$AY124,'I. Month-End'!$AK:$AK,EW$123)</f>
        <v>3.4241402434745501E-2</v>
      </c>
      <c r="EX124" s="43">
        <f>SUMIFS('I. Month-End'!$AS:$AS,'I. Month-End'!$AL:$AL,$AY124,'I. Month-End'!$AK:$AK,EX$123)</f>
        <v>2.9554684963604399E-2</v>
      </c>
      <c r="EY124" s="43">
        <f>SUMIFS('I. Month-End'!$AS:$AS,'I. Month-End'!$AL:$AL,$AY124,'I. Month-End'!$AK:$AK,EY$123)</f>
        <v>7.0305594991907404E-3</v>
      </c>
      <c r="EZ124" s="43">
        <f>SUMIFS('I. Month-End'!$AS:$AS,'I. Month-End'!$AL:$AL,$AY124,'I. Month-End'!$AK:$AK,EZ$123)</f>
        <v>4.2070358783052797E-3</v>
      </c>
      <c r="FA124" s="43">
        <f>SUMIFS('I. Month-End'!$AS:$AS,'I. Month-End'!$AL:$AL,$AY124,'I. Month-End'!$AK:$AK,FA$123)</f>
        <v>1.6793236929613001E-2</v>
      </c>
      <c r="FB124" s="43">
        <f>SUMIFS('I. Month-End'!$AS:$AS,'I. Month-End'!$AL:$AL,$AY124,'I. Month-End'!$AK:$AK,FB$123)</f>
        <v>3.3431588711887901E-3</v>
      </c>
      <c r="FC124" s="43">
        <f>SUMIFS('I. Month-End'!$AS:$AS,'I. Month-End'!$AL:$AL,$AY124,'I. Month-End'!$AK:$AK,FC$123)</f>
        <v>2.3202729133816099E-2</v>
      </c>
      <c r="FD124" s="43">
        <f>SUMIFS('I. Month-End'!$AS:$AS,'I. Month-End'!$AL:$AL,$AY124,'I. Month-End'!$AK:$AK,FD$123)</f>
        <v>1.6365779187681902E-2</v>
      </c>
      <c r="FE124" s="43">
        <f>SUMIFS('I. Month-End'!$AS:$AS,'I. Month-End'!$AL:$AL,$AY124,'I. Month-End'!$AK:$AK,FE$123)</f>
        <v>1.19825147984276E-2</v>
      </c>
      <c r="FF124" s="43">
        <f>SUMIFS('I. Month-End'!$AS:$AS,'I. Month-End'!$AL:$AL,$AY124,'I. Month-End'!$AK:$AK,FF$123)</f>
        <v>1.4000127180757899E-2</v>
      </c>
      <c r="FG124" s="43">
        <f>SUMIFS('I. Month-End'!$AS:$AS,'I. Month-End'!$AL:$AL,$AY124,'I. Month-End'!$AK:$AK,FG$123)</f>
        <v>0</v>
      </c>
      <c r="FH124" s="43">
        <f>SUMIFS('I. Month-End'!$AS:$AS,'I. Month-End'!$AL:$AL,$AY124,'I. Month-End'!$AK:$AK,FH$123)</f>
        <v>0</v>
      </c>
      <c r="FI124" s="43">
        <f>SUMIFS('I. Month-End'!$AS:$AS,'I. Month-End'!$AL:$AL,$AY124,'I. Month-End'!$AK:$AK,FI$123)</f>
        <v>1.9563230205719599E-2</v>
      </c>
    </row>
    <row r="125" spans="1:165" ht="15" customHeight="1">
      <c r="A125" s="44"/>
      <c r="B125" s="44"/>
      <c r="C125" s="44"/>
      <c r="D125" s="44"/>
      <c r="E125" s="44"/>
      <c r="F125" s="44"/>
      <c r="G125" s="44"/>
      <c r="H125" s="44"/>
      <c r="I125" s="44"/>
      <c r="J125" s="44"/>
      <c r="K125" s="44"/>
      <c r="L125" s="44"/>
      <c r="M125" s="44"/>
      <c r="N125" s="44"/>
      <c r="O125" s="44"/>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Y125" s="42">
        <v>2017</v>
      </c>
      <c r="AZ125" s="43"/>
      <c r="BA125" s="43"/>
      <c r="BB125" s="43"/>
      <c r="BC125" s="43"/>
      <c r="BD125" s="43"/>
      <c r="BE125" s="43"/>
      <c r="BF125" s="43"/>
      <c r="BG125" s="43"/>
      <c r="BH125" s="43"/>
      <c r="BI125" s="43"/>
      <c r="BJ125" s="43"/>
      <c r="BK125" s="43"/>
      <c r="BL125" s="43">
        <f>SUMIFS('I. Month-End'!$AS:$AS,'I. Month-End'!$AL:$AL,$AY125,'I. Month-End'!$AK:$AK,BL$123)</f>
        <v>0</v>
      </c>
      <c r="BM125" s="43">
        <f>SUMIFS('I. Month-End'!$AS:$AS,'I. Month-End'!$AL:$AL,$AY125,'I. Month-End'!$AK:$AK,BM$123)</f>
        <v>0</v>
      </c>
      <c r="BN125" s="43">
        <f>SUMIFS('I. Month-End'!$AS:$AS,'I. Month-End'!$AL:$AL,$AY125,'I. Month-End'!$AK:$AK,BN$123)</f>
        <v>0</v>
      </c>
      <c r="BO125" s="43">
        <f>SUMIFS('I. Month-End'!$AS:$AS,'I. Month-End'!$AL:$AL,$AY125,'I. Month-End'!$AK:$AK,BO$123)</f>
        <v>1.32401454797773E-2</v>
      </c>
      <c r="BP125" s="43">
        <f>SUMIFS('I. Month-End'!$AS:$AS,'I. Month-End'!$AL:$AL,$AY125,'I. Month-End'!$AK:$AK,BP$123)</f>
        <v>3.5700222549411097E-2</v>
      </c>
      <c r="BQ125" s="43">
        <f>SUMIFS('I. Month-End'!$AS:$AS,'I. Month-End'!$AL:$AL,$AY125,'I. Month-End'!$AK:$AK,BQ$123)</f>
        <v>1.4719659761178699E-2</v>
      </c>
      <c r="BR125" s="43">
        <f>SUMIFS('I. Month-End'!$AS:$AS,'I. Month-End'!$AL:$AL,$AY125,'I. Month-End'!$AK:$AK,BR$123)</f>
        <v>9.9211520032531E-3</v>
      </c>
      <c r="BS125" s="43">
        <f>SUMIFS('I. Month-End'!$AS:$AS,'I. Month-End'!$AL:$AL,$AY125,'I. Month-End'!$AK:$AK,BS$123)</f>
        <v>1.8214425022556199E-2</v>
      </c>
      <c r="BT125" s="43">
        <f>SUMIFS('I. Month-End'!$AS:$AS,'I. Month-End'!$AL:$AL,$AY125,'I. Month-End'!$AK:$AK,BT$123)</f>
        <v>5.3720708848028799E-2</v>
      </c>
      <c r="BU125" s="43">
        <f>SUMIFS('I. Month-End'!$AS:$AS,'I. Month-End'!$AL:$AL,$AY125,'I. Month-End'!$AK:$AK,BU$123)</f>
        <v>1.2022762491410601E-2</v>
      </c>
      <c r="BV125" s="43">
        <f>SUMIFS('I. Month-End'!$AS:$AS,'I. Month-End'!$AL:$AL,$AY125,'I. Month-End'!$AK:$AK,BV$123)</f>
        <v>1.34261904747361E-2</v>
      </c>
      <c r="BW125" s="43">
        <f>SUMIFS('I. Month-End'!$AS:$AS,'I. Month-End'!$AL:$AL,$AY125,'I. Month-End'!$AK:$AK,BW$123)</f>
        <v>1.40762663389703E-2</v>
      </c>
      <c r="BX125" s="43">
        <f>SUMIFS('I. Month-End'!$AS:$AS,'I. Month-End'!$AL:$AL,$AY125,'I. Month-End'!$AK:$AK,BX$123)</f>
        <v>1.74734548253868E-2</v>
      </c>
      <c r="BY125" s="43">
        <f>SUMIFS('I. Month-End'!$AS:$AS,'I. Month-End'!$AL:$AL,$AY125,'I. Month-End'!$AK:$AK,BY$123)</f>
        <v>8.0958988563568396E-2</v>
      </c>
      <c r="BZ125" s="43">
        <f>SUMIFS('I. Month-End'!$AS:$AS,'I. Month-End'!$AL:$AL,$AY125,'I. Month-End'!$AK:$AK,BZ$123)</f>
        <v>2.78195920202121E-2</v>
      </c>
      <c r="CA125" s="43">
        <f>SUMIFS('I. Month-End'!$AS:$AS,'I. Month-End'!$AL:$AL,$AY125,'I. Month-End'!$AK:$AK,CA$123)</f>
        <v>1.0798877728541699E-2</v>
      </c>
      <c r="CB125" s="43">
        <f>SUMIFS('I. Month-End'!$AS:$AS,'I. Month-End'!$AL:$AL,$AY125,'I. Month-End'!$AK:$AK,CB$123)</f>
        <v>9.1559722395173192E-3</v>
      </c>
      <c r="CC125" s="43">
        <f>SUMIFS('I. Month-End'!$AS:$AS,'I. Month-End'!$AL:$AL,$AY125,'I. Month-End'!$AK:$AK,CC$123)</f>
        <v>8.3968128641263191E-3</v>
      </c>
      <c r="CD125" s="43">
        <f>SUMIFS('I. Month-End'!$AS:$AS,'I. Month-End'!$AL:$AL,$AY125,'I. Month-End'!$AK:$AK,CD$123)</f>
        <v>9.1833884955845706E-3</v>
      </c>
      <c r="CE125" s="43">
        <f>SUMIFS('I. Month-End'!$AS:$AS,'I. Month-End'!$AL:$AL,$AY125,'I. Month-End'!$AK:$AK,CE$123)</f>
        <v>6.3888070532799497E-3</v>
      </c>
      <c r="CF125" s="43">
        <f>SUMIFS('I. Month-End'!$AS:$AS,'I. Month-End'!$AL:$AL,$AY125,'I. Month-End'!$AK:$AK,CF$123)</f>
        <v>1.6941348775009898E-2</v>
      </c>
      <c r="CG125" s="43">
        <f>SUMIFS('I. Month-End'!$AS:$AS,'I. Month-End'!$AL:$AL,$AY125,'I. Month-End'!$AK:$AK,CG$123)</f>
        <v>8.4541108611419797E-3</v>
      </c>
      <c r="CH125" s="43">
        <f>SUMIFS('I. Month-End'!$AS:$AS,'I. Month-End'!$AL:$AL,$AY125,'I. Month-End'!$AK:$AK,CH$123)</f>
        <v>1.7360360205774601E-2</v>
      </c>
      <c r="CI125" s="43">
        <f>SUMIFS('I. Month-End'!$AS:$AS,'I. Month-End'!$AL:$AL,$AY125,'I. Month-End'!$AK:$AK,CI$123)</f>
        <v>9.3471179556240003E-3</v>
      </c>
      <c r="CJ125" s="43">
        <f>SUMIFS('I. Month-End'!$AS:$AS,'I. Month-End'!$AL:$AL,$AY125,'I. Month-End'!$AK:$AK,CJ$123)</f>
        <v>1.0944042388029899E-2</v>
      </c>
      <c r="CK125" s="43">
        <f>SUMIFS('I. Month-End'!$AS:$AS,'I. Month-End'!$AL:$AL,$AY125,'I. Month-End'!$AK:$AK,CK$123)</f>
        <v>4.7136504959880803E-3</v>
      </c>
      <c r="CL125" s="43">
        <f>SUMIFS('I. Month-End'!$AS:$AS,'I. Month-End'!$AL:$AL,$AY125,'I. Month-End'!$AK:$AK,CL$123)</f>
        <v>5.7944053002418096E-3</v>
      </c>
      <c r="CM125" s="43">
        <f>SUMIFS('I. Month-End'!$AS:$AS,'I. Month-End'!$AL:$AL,$AY125,'I. Month-End'!$AK:$AK,CM$123)</f>
        <v>8.3237140013503099E-3</v>
      </c>
      <c r="CN125" s="43">
        <f>SUMIFS('I. Month-End'!$AS:$AS,'I. Month-End'!$AL:$AL,$AY125,'I. Month-End'!$AK:$AK,CN$123)</f>
        <v>3.2946528019970199E-3</v>
      </c>
      <c r="CO125" s="43">
        <f>SUMIFS('I. Month-End'!$AS:$AS,'I. Month-End'!$AL:$AL,$AY125,'I. Month-End'!$AK:$AK,CO$123)</f>
        <v>5.4014835784534296E-3</v>
      </c>
      <c r="CP125" s="43">
        <f>SUMIFS('I. Month-End'!$AS:$AS,'I. Month-End'!$AL:$AL,$AY125,'I. Month-End'!$AK:$AK,CP$123)</f>
        <v>2.40199388379898E-3</v>
      </c>
      <c r="CQ125" s="43">
        <f>SUMIFS('I. Month-End'!$AS:$AS,'I. Month-End'!$AL:$AL,$AY125,'I. Month-End'!$AK:$AK,CQ$123)</f>
        <v>1.0683732519967499E-2</v>
      </c>
      <c r="CR125" s="43">
        <f>SUMIFS('I. Month-End'!$AS:$AS,'I. Month-End'!$AL:$AL,$AY125,'I. Month-End'!$AK:$AK,CR$123)</f>
        <v>9.4010956689762094E-3</v>
      </c>
      <c r="CS125" s="43">
        <f>SUMIFS('I. Month-End'!$AS:$AS,'I. Month-End'!$AL:$AL,$AY125,'I. Month-End'!$AK:$AK,CS$123)</f>
        <v>7.3437767369813299E-3</v>
      </c>
      <c r="CT125" s="43">
        <f>SUMIFS('I. Month-End'!$AS:$AS,'I. Month-End'!$AL:$AL,$AY125,'I. Month-End'!$AK:$AK,CT$123)</f>
        <v>3.6517387492924699E-3</v>
      </c>
      <c r="CU125" s="43">
        <f>SUMIFS('I. Month-End'!$AS:$AS,'I. Month-End'!$AL:$AL,$AY125,'I. Month-End'!$AK:$AK,CU$123)</f>
        <v>7.3236765251852498E-3</v>
      </c>
      <c r="CV125" s="43">
        <f>SUMIFS('I. Month-End'!$AS:$AS,'I. Month-End'!$AL:$AL,$AY125,'I. Month-End'!$AK:$AK,CV$123)</f>
        <v>4.2499266837289296E-3</v>
      </c>
      <c r="CW125" s="43">
        <f>SUMIFS('I. Month-End'!$AS:$AS,'I. Month-End'!$AL:$AL,$AY125,'I. Month-End'!$AK:$AK,CW$123)</f>
        <v>6.5404490449525298E-3</v>
      </c>
      <c r="CX125" s="43">
        <f>SUMIFS('I. Month-End'!$AS:$AS,'I. Month-End'!$AL:$AL,$AY125,'I. Month-End'!$AK:$AK,CX$123)</f>
        <v>7.7059848772690004E-3</v>
      </c>
      <c r="CY125" s="43">
        <f>SUMIFS('I. Month-End'!$AS:$AS,'I. Month-End'!$AL:$AL,$AY125,'I. Month-End'!$AK:$AK,CY$123)</f>
        <v>1.3404763725144601E-2</v>
      </c>
      <c r="CZ125" s="43">
        <f>SUMIFS('I. Month-End'!$AS:$AS,'I. Month-End'!$AL:$AL,$AY125,'I. Month-End'!$AK:$AK,CZ$123)</f>
        <v>8.5184556435445695E-3</v>
      </c>
      <c r="DA125" s="43">
        <f>SUMIFS('I. Month-End'!$AS:$AS,'I. Month-End'!$AL:$AL,$AY125,'I. Month-End'!$AK:$AK,DA$123)</f>
        <v>9.6014573257466301E-3</v>
      </c>
      <c r="DB125" s="43">
        <f>SUMIFS('I. Month-End'!$AS:$AS,'I. Month-End'!$AL:$AL,$AY125,'I. Month-End'!$AK:$AK,DB$123)</f>
        <v>8.0542235805181901E-3</v>
      </c>
      <c r="DC125" s="43">
        <f>SUMIFS('I. Month-End'!$AS:$AS,'I. Month-End'!$AL:$AL,$AY125,'I. Month-End'!$AK:$AK,DC$123)</f>
        <v>6.6782962540012899E-3</v>
      </c>
      <c r="DD125" s="43">
        <f>SUMIFS('I. Month-End'!$AS:$AS,'I. Month-End'!$AL:$AL,$AY125,'I. Month-End'!$AK:$AK,DD$123)</f>
        <v>5.4057398861404099E-3</v>
      </c>
      <c r="DE125" s="43">
        <f>SUMIFS('I. Month-End'!$AS:$AS,'I. Month-End'!$AL:$AL,$AY125,'I. Month-End'!$AK:$AK,DE$123)</f>
        <v>5.6054569397820898E-3</v>
      </c>
      <c r="DF125" s="43">
        <f>SUMIFS('I. Month-End'!$AS:$AS,'I. Month-End'!$AL:$AL,$AY125,'I. Month-End'!$AK:$AK,DF$123)</f>
        <v>1.2314939801214999E-2</v>
      </c>
      <c r="DG125" s="43">
        <f>SUMIFS('I. Month-End'!$AS:$AS,'I. Month-End'!$AL:$AL,$AY125,'I. Month-End'!$AK:$AK,DG$123)</f>
        <v>6.2265546336112299E-3</v>
      </c>
      <c r="DH125" s="43">
        <f>SUMIFS('I. Month-End'!$AS:$AS,'I. Month-End'!$AL:$AL,$AY125,'I. Month-End'!$AK:$AK,DH$123)</f>
        <v>1.17703565652206E-2</v>
      </c>
      <c r="DI125" s="43">
        <f>SUMIFS('I. Month-End'!$AS:$AS,'I. Month-End'!$AL:$AL,$AY125,'I. Month-End'!$AK:$AK,DI$123)</f>
        <v>8.9572066057589106E-3</v>
      </c>
      <c r="DJ125" s="43">
        <f>SUMIFS('I. Month-End'!$AS:$AS,'I. Month-End'!$AL:$AL,$AY125,'I. Month-End'!$AK:$AK,DJ$123)</f>
        <v>3.6289881427196999E-3</v>
      </c>
      <c r="DK125" s="43">
        <f>SUMIFS('I. Month-End'!$AS:$AS,'I. Month-End'!$AL:$AL,$AY125,'I. Month-End'!$AK:$AK,DK$123)</f>
        <v>3.7414346652358001E-3</v>
      </c>
      <c r="DL125" s="43">
        <f>SUMIFS('I. Month-End'!$AS:$AS,'I. Month-End'!$AL:$AL,$AY125,'I. Month-End'!$AK:$AK,DL$123)</f>
        <v>3.45205474314121E-3</v>
      </c>
      <c r="DM125" s="43">
        <f>SUMIFS('I. Month-End'!$AS:$AS,'I. Month-End'!$AL:$AL,$AY125,'I. Month-End'!$AK:$AK,DM$123)</f>
        <v>1.9405686293077901E-3</v>
      </c>
      <c r="DN125" s="43">
        <f>SUMIFS('I. Month-End'!$AS:$AS,'I. Month-End'!$AL:$AL,$AY125,'I. Month-End'!$AK:$AK,DN$123)</f>
        <v>8.0757504663562401E-4</v>
      </c>
      <c r="DO125" s="43">
        <f>SUMIFS('I. Month-End'!$AS:$AS,'I. Month-End'!$AL:$AL,$AY125,'I. Month-End'!$AK:$AK,DO$123)</f>
        <v>7.9005691173848393E-3</v>
      </c>
      <c r="DP125" s="43">
        <f>SUMIFS('I. Month-End'!$AS:$AS,'I. Month-End'!$AL:$AL,$AY125,'I. Month-End'!$AK:$AK,DP$123)</f>
        <v>2.6778651862913801E-3</v>
      </c>
      <c r="DQ125" s="43">
        <f>SUMIFS('I. Month-End'!$AS:$AS,'I. Month-End'!$AL:$AL,$AY125,'I. Month-End'!$AK:$AK,DQ$123)</f>
        <v>4.7528660901540298E-3</v>
      </c>
      <c r="DR125" s="43">
        <f>SUMIFS('I. Month-End'!$AS:$AS,'I. Month-End'!$AL:$AL,$AY125,'I. Month-End'!$AK:$AK,DR$123)</f>
        <v>5.2099858284778804E-3</v>
      </c>
      <c r="DS125" s="43">
        <f>SUMIFS('I. Month-End'!$AS:$AS,'I. Month-End'!$AL:$AL,$AY125,'I. Month-End'!$AK:$AK,DS$123)</f>
        <v>1.00814407616366E-2</v>
      </c>
      <c r="DT125" s="43">
        <f>SUMIFS('I. Month-End'!$AS:$AS,'I. Month-End'!$AL:$AL,$AY125,'I. Month-End'!$AK:$AK,DT$123)</f>
        <v>9.9350526632665196E-3</v>
      </c>
      <c r="DU125" s="43">
        <f>SUMIFS('I. Month-End'!$AS:$AS,'I. Month-End'!$AL:$AL,$AY125,'I. Month-End'!$AK:$AK,DU$123)</f>
        <v>8.6901444350214897E-3</v>
      </c>
      <c r="DV125" s="43">
        <f>SUMIFS('I. Month-End'!$AS:$AS,'I. Month-End'!$AL:$AL,$AY125,'I. Month-End'!$AK:$AK,DV$123)</f>
        <v>6.22645147246546E-3</v>
      </c>
      <c r="DW125" s="43">
        <f>SUMIFS('I. Month-End'!$AS:$AS,'I. Month-End'!$AL:$AL,$AY125,'I. Month-End'!$AK:$AK,DW$123)</f>
        <v>7.6083705521657798E-3</v>
      </c>
      <c r="DX125" s="43">
        <f>SUMIFS('I. Month-End'!$AS:$AS,'I. Month-End'!$AL:$AL,$AY125,'I. Month-End'!$AK:$AK,DX$123)</f>
        <v>7.3022252785390198E-3</v>
      </c>
      <c r="DY125" s="43">
        <f>SUMIFS('I. Month-End'!$AS:$AS,'I. Month-End'!$AL:$AL,$AY125,'I. Month-End'!$AK:$AK,DY$123)</f>
        <v>6.2902355995259297E-3</v>
      </c>
      <c r="DZ125" s="43">
        <f>SUMIFS('I. Month-End'!$AS:$AS,'I. Month-End'!$AL:$AL,$AY125,'I. Month-End'!$AK:$AK,DZ$123)</f>
        <v>9.3535052652842406E-3</v>
      </c>
      <c r="EA125" s="43">
        <f>SUMIFS('I. Month-End'!$AS:$AS,'I. Month-End'!$AL:$AL,$AY125,'I. Month-End'!$AK:$AK,EA$123)</f>
        <v>2.2898647382437801E-2</v>
      </c>
      <c r="EB125" s="43">
        <f>SUMIFS('I. Month-End'!$AS:$AS,'I. Month-End'!$AL:$AL,$AY125,'I. Month-End'!$AK:$AK,EB$123)</f>
        <v>1.18647234908607E-2</v>
      </c>
      <c r="EC125" s="43">
        <f>SUMIFS('I. Month-End'!$AS:$AS,'I. Month-End'!$AL:$AL,$AY125,'I. Month-End'!$AK:$AK,EC$123)</f>
        <v>1.8815105876479998E-2</v>
      </c>
      <c r="ED125" s="43">
        <f>SUMIFS('I. Month-End'!$AS:$AS,'I. Month-End'!$AL:$AL,$AY125,'I. Month-End'!$AK:$AK,ED$123)</f>
        <v>1.8319195717032999E-2</v>
      </c>
      <c r="EE125" s="43">
        <f>SUMIFS('I. Month-End'!$AS:$AS,'I. Month-End'!$AL:$AL,$AY125,'I. Month-End'!$AK:$AK,EE$123)</f>
        <v>7.0752094130164802E-3</v>
      </c>
      <c r="EF125" s="43">
        <f>SUMIFS('I. Month-End'!$AS:$AS,'I. Month-End'!$AL:$AL,$AY125,'I. Month-End'!$AK:$AK,EF$123)</f>
        <v>2.8575961367753801E-3</v>
      </c>
      <c r="EG125" s="43">
        <f>SUMIFS('I. Month-End'!$AS:$AS,'I. Month-End'!$AL:$AL,$AY125,'I. Month-End'!$AK:$AK,EG$123)</f>
        <v>1.17920304881484E-2</v>
      </c>
      <c r="EH125" s="43">
        <f>SUMIFS('I. Month-End'!$AS:$AS,'I. Month-End'!$AL:$AL,$AY125,'I. Month-End'!$AK:$AK,EH$123)</f>
        <v>7.3983803709059799E-3</v>
      </c>
      <c r="EI125" s="43">
        <f>SUMIFS('I. Month-End'!$AS:$AS,'I. Month-End'!$AL:$AL,$AY125,'I. Month-End'!$AK:$AK,EI$123)</f>
        <v>1.6748232480465398E-2</v>
      </c>
      <c r="EJ125" s="43">
        <f>SUMIFS('I. Month-End'!$AS:$AS,'I. Month-End'!$AL:$AL,$AY125,'I. Month-End'!$AK:$AK,EJ$123)</f>
        <v>7.81119460574541E-3</v>
      </c>
      <c r="EK125" s="43">
        <f>SUMIFS('I. Month-End'!$AS:$AS,'I. Month-End'!$AL:$AL,$AY125,'I. Month-End'!$AK:$AK,EK$123)</f>
        <v>1.01977522067135E-2</v>
      </c>
      <c r="EL125" s="43">
        <f>SUMIFS('I. Month-End'!$AS:$AS,'I. Month-End'!$AL:$AL,$AY125,'I. Month-End'!$AK:$AK,EL$123)</f>
        <v>5.4557430944401197E-3</v>
      </c>
      <c r="EM125" s="43">
        <f>SUMIFS('I. Month-End'!$AS:$AS,'I. Month-End'!$AL:$AL,$AY125,'I. Month-End'!$AK:$AK,EM$123)</f>
        <v>2.7552469655522199E-2</v>
      </c>
      <c r="EN125" s="43">
        <f>SUMIFS('I. Month-End'!$AS:$AS,'I. Month-End'!$AL:$AL,$AY125,'I. Month-End'!$AK:$AK,EN$123)</f>
        <v>8.48976474360362E-3</v>
      </c>
      <c r="EO125" s="43">
        <f>SUMIFS('I. Month-End'!$AS:$AS,'I. Month-End'!$AL:$AL,$AY125,'I. Month-End'!$AK:$AK,EO$123)</f>
        <v>6.4002689583611896E-3</v>
      </c>
      <c r="EP125" s="43">
        <f>SUMIFS('I. Month-End'!$AS:$AS,'I. Month-End'!$AL:$AL,$AY125,'I. Month-End'!$AK:$AK,EP$123)</f>
        <v>8.1432182023418401E-3</v>
      </c>
      <c r="EQ125" s="43">
        <f>SUMIFS('I. Month-End'!$AS:$AS,'I. Month-End'!$AL:$AL,$AY125,'I. Month-End'!$AK:$AK,EQ$123)</f>
        <v>1.4191357314138E-2</v>
      </c>
      <c r="ER125" s="43">
        <f>SUMIFS('I. Month-End'!$AS:$AS,'I. Month-End'!$AL:$AL,$AY125,'I. Month-End'!$AK:$AK,ER$123)</f>
        <v>6.0956885860858597E-3</v>
      </c>
      <c r="ES125" s="43">
        <f>SUMIFS('I. Month-End'!$AS:$AS,'I. Month-End'!$AL:$AL,$AY125,'I. Month-End'!$AK:$AK,ES$123)</f>
        <v>2.8690143204092699E-2</v>
      </c>
      <c r="ET125" s="43">
        <f>SUMIFS('I. Month-End'!$AS:$AS,'I. Month-End'!$AL:$AL,$AY125,'I. Month-End'!$AK:$AK,ET$123)</f>
        <v>1.12352030569252E-2</v>
      </c>
      <c r="EU125" s="43">
        <f>SUMIFS('I. Month-End'!$AS:$AS,'I. Month-End'!$AL:$AL,$AY125,'I. Month-End'!$AK:$AK,EU$123)</f>
        <v>1.33283726607139E-2</v>
      </c>
      <c r="EV125" s="43">
        <f>SUMIFS('I. Month-End'!$AS:$AS,'I. Month-End'!$AL:$AL,$AY125,'I. Month-End'!$AK:$AK,EV$123)</f>
        <v>1.2348096995356999E-2</v>
      </c>
      <c r="EW125" s="43">
        <f>SUMIFS('I. Month-End'!$AS:$AS,'I. Month-End'!$AL:$AL,$AY125,'I. Month-End'!$AK:$AK,EW$123)</f>
        <v>3.19894426772823E-2</v>
      </c>
      <c r="EX125" s="43">
        <f>SUMIFS('I. Month-End'!$AS:$AS,'I. Month-End'!$AL:$AL,$AY125,'I. Month-End'!$AK:$AK,EX$123)</f>
        <v>2.2572567082081999E-2</v>
      </c>
      <c r="EY125" s="43">
        <f>SUMIFS('I. Month-End'!$AS:$AS,'I. Month-End'!$AL:$AL,$AY125,'I. Month-End'!$AK:$AK,EY$123)</f>
        <v>4.8936359451568601E-2</v>
      </c>
      <c r="EZ125" s="43">
        <f>SUMIFS('I. Month-End'!$AS:$AS,'I. Month-End'!$AL:$AL,$AY125,'I. Month-End'!$AK:$AK,EZ$123)</f>
        <v>2.0248694709752602E-2</v>
      </c>
      <c r="FA125" s="43">
        <f>SUMIFS('I. Month-End'!$AS:$AS,'I. Month-End'!$AL:$AL,$AY125,'I. Month-End'!$AK:$AK,FA$123)</f>
        <v>2.87495199343837E-2</v>
      </c>
      <c r="FB125" s="43">
        <f>SUMIFS('I. Month-End'!$AS:$AS,'I. Month-End'!$AL:$AL,$AY125,'I. Month-End'!$AK:$AK,FB$123)</f>
        <v>1.6421209418389201E-2</v>
      </c>
      <c r="FC125" s="43">
        <f>SUMIFS('I. Month-End'!$AS:$AS,'I. Month-End'!$AL:$AL,$AY125,'I. Month-End'!$AK:$AK,FC$123)</f>
        <v>1.9176833503499E-3</v>
      </c>
      <c r="FD125" s="43">
        <f>SUMIFS('I. Month-End'!$AS:$AS,'I. Month-End'!$AL:$AL,$AY125,'I. Month-End'!$AK:$AK,FD$123)</f>
        <v>6.9606773718816203E-3</v>
      </c>
      <c r="FE125" s="43">
        <f>SUMIFS('I. Month-End'!$AS:$AS,'I. Month-End'!$AL:$AL,$AY125,'I. Month-End'!$AK:$AK,FE$123)</f>
        <v>1.9345915152342E-3</v>
      </c>
      <c r="FF125" s="43">
        <f>SUMIFS('I. Month-End'!$AS:$AS,'I. Month-End'!$AL:$AL,$AY125,'I. Month-End'!$AK:$AK,FF$123)</f>
        <v>1.79443767603636E-3</v>
      </c>
      <c r="FG125" s="43">
        <f>SUMIFS('I. Month-End'!$AS:$AS,'I. Month-End'!$AL:$AL,$AY125,'I. Month-End'!$AK:$AK,FG$123)</f>
        <v>2.78184363100158E-3</v>
      </c>
      <c r="FH125" s="43">
        <f>SUMIFS('I. Month-End'!$AS:$AS,'I. Month-End'!$AL:$AL,$AY125,'I. Month-End'!$AK:$AK,FH$123)</f>
        <v>2.5880907494434699E-4</v>
      </c>
      <c r="FI125" s="43">
        <f>SUMIFS('I. Month-End'!$AS:$AS,'I. Month-End'!$AL:$AL,$AY125,'I. Month-End'!$AK:$AK,FI$123)</f>
        <v>9.4719076443469108E-3</v>
      </c>
    </row>
    <row r="126" spans="1:165" ht="15" customHeight="1">
      <c r="A126" s="44"/>
      <c r="B126" s="44"/>
      <c r="C126" s="44"/>
      <c r="D126" s="44"/>
      <c r="E126" s="44"/>
      <c r="F126" s="44"/>
      <c r="G126" s="44"/>
      <c r="H126" s="44"/>
      <c r="I126" s="44"/>
      <c r="J126" s="44"/>
      <c r="K126" s="44"/>
      <c r="L126" s="44"/>
      <c r="M126" s="44"/>
      <c r="N126" s="44"/>
      <c r="O126" s="44"/>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4"/>
      <c r="AM126" s="44"/>
      <c r="AN126" s="44"/>
      <c r="AO126" s="44"/>
      <c r="AP126" s="44"/>
      <c r="AQ126" s="44"/>
      <c r="AR126" s="44"/>
      <c r="AS126" s="44"/>
      <c r="AT126" s="44"/>
      <c r="AU126" s="44"/>
      <c r="AV126" s="44"/>
      <c r="AY126" s="42">
        <v>2018</v>
      </c>
      <c r="AZ126" s="43"/>
      <c r="BA126" s="43"/>
      <c r="BB126" s="43"/>
      <c r="BC126" s="43"/>
      <c r="BD126" s="43"/>
      <c r="BE126" s="43"/>
      <c r="BF126" s="43"/>
      <c r="BG126" s="43"/>
      <c r="BH126" s="43"/>
      <c r="BI126" s="43"/>
      <c r="BJ126" s="43"/>
      <c r="BK126" s="43"/>
      <c r="BL126" s="43"/>
      <c r="BM126" s="43"/>
      <c r="BN126" s="43"/>
      <c r="BO126" s="43"/>
      <c r="BP126" s="43"/>
      <c r="BQ126" s="43"/>
      <c r="BR126" s="43"/>
      <c r="BS126" s="43"/>
      <c r="BT126" s="43"/>
      <c r="BU126" s="43"/>
      <c r="BV126" s="43"/>
      <c r="BW126" s="43"/>
      <c r="BX126" s="43">
        <f>SUMIFS('I. Month-End'!$AS:$AS,'I. Month-End'!$AL:$AL,$AY126,'I. Month-End'!$AK:$AK,BX$123)</f>
        <v>0</v>
      </c>
      <c r="BY126" s="43">
        <f>SUMIFS('I. Month-End'!$AS:$AS,'I. Month-End'!$AL:$AL,$AY126,'I. Month-End'!$AK:$AK,BY$123)</f>
        <v>0</v>
      </c>
      <c r="BZ126" s="43">
        <f>SUMIFS('I. Month-End'!$AS:$AS,'I. Month-End'!$AL:$AL,$AY126,'I. Month-End'!$AK:$AK,BZ$123)</f>
        <v>0</v>
      </c>
      <c r="CA126" s="43">
        <f>SUMIFS('I. Month-End'!$AS:$AS,'I. Month-End'!$AL:$AL,$AY126,'I. Month-End'!$AK:$AK,CA$123)</f>
        <v>1.7948422638046101E-2</v>
      </c>
      <c r="CB126" s="43">
        <f>SUMIFS('I. Month-End'!$AS:$AS,'I. Month-End'!$AL:$AL,$AY126,'I. Month-End'!$AK:$AK,CB$123)</f>
        <v>4.6017006246151203E-2</v>
      </c>
      <c r="CC126" s="43">
        <f>SUMIFS('I. Month-End'!$AS:$AS,'I. Month-End'!$AL:$AL,$AY126,'I. Month-End'!$AK:$AK,CC$123)</f>
        <v>1.88725420511297E-2</v>
      </c>
      <c r="CD126" s="43">
        <f>SUMIFS('I. Month-End'!$AS:$AS,'I. Month-End'!$AL:$AL,$AY126,'I. Month-End'!$AK:$AK,CD$123)</f>
        <v>1.32514090025796E-2</v>
      </c>
      <c r="CE126" s="43">
        <f>SUMIFS('I. Month-End'!$AS:$AS,'I. Month-End'!$AL:$AL,$AY126,'I. Month-End'!$AK:$AK,CE$123)</f>
        <v>4.63983798564521E-2</v>
      </c>
      <c r="CF126" s="43">
        <f>SUMIFS('I. Month-End'!$AS:$AS,'I. Month-End'!$AL:$AL,$AY126,'I. Month-End'!$AK:$AK,CF$123)</f>
        <v>5.0657579660555299E-2</v>
      </c>
      <c r="CG126" s="43">
        <f>SUMIFS('I. Month-End'!$AS:$AS,'I. Month-End'!$AL:$AL,$AY126,'I. Month-End'!$AK:$AK,CG$123)</f>
        <v>2.22039818398941E-2</v>
      </c>
      <c r="CH126" s="43">
        <f>SUMIFS('I. Month-End'!$AS:$AS,'I. Month-End'!$AL:$AL,$AY126,'I. Month-End'!$AK:$AK,CH$123)</f>
        <v>1.7735955515540001E-2</v>
      </c>
      <c r="CI126" s="43">
        <f>SUMIFS('I. Month-End'!$AS:$AS,'I. Month-End'!$AL:$AL,$AY126,'I. Month-End'!$AK:$AK,CI$123)</f>
        <v>1.24888052585258E-2</v>
      </c>
      <c r="CJ126" s="43">
        <f>SUMIFS('I. Month-End'!$AS:$AS,'I. Month-End'!$AL:$AL,$AY126,'I. Month-End'!$AK:$AK,CJ$123)</f>
        <v>1.28139419592552E-2</v>
      </c>
      <c r="CK126" s="43">
        <f>SUMIFS('I. Month-End'!$AS:$AS,'I. Month-End'!$AL:$AL,$AY126,'I. Month-End'!$AK:$AK,CK$123)</f>
        <v>4.1821442171423903E-2</v>
      </c>
      <c r="CL126" s="43">
        <f>SUMIFS('I. Month-End'!$AS:$AS,'I. Month-End'!$AL:$AL,$AY126,'I. Month-End'!$AK:$AK,CL$123)</f>
        <v>2.0411126205739202E-2</v>
      </c>
      <c r="CM126" s="43">
        <f>SUMIFS('I. Month-End'!$AS:$AS,'I. Month-End'!$AL:$AL,$AY126,'I. Month-End'!$AK:$AK,CM$123)</f>
        <v>1.6650473756091601E-2</v>
      </c>
      <c r="CN126" s="43">
        <f>SUMIFS('I. Month-End'!$AS:$AS,'I. Month-End'!$AL:$AL,$AY126,'I. Month-End'!$AK:$AK,CN$123)</f>
        <v>6.7246839396433496E-3</v>
      </c>
      <c r="CO126" s="43">
        <f>SUMIFS('I. Month-End'!$AS:$AS,'I. Month-End'!$AL:$AL,$AY126,'I. Month-End'!$AK:$AK,CO$123)</f>
        <v>8.7389546983255607E-3</v>
      </c>
      <c r="CP126" s="43">
        <f>SUMIFS('I. Month-End'!$AS:$AS,'I. Month-End'!$AL:$AL,$AY126,'I. Month-End'!$AK:$AK,CP$123)</f>
        <v>5.2424195353607504E-3</v>
      </c>
      <c r="CQ126" s="43">
        <f>SUMIFS('I. Month-End'!$AS:$AS,'I. Month-End'!$AL:$AL,$AY126,'I. Month-End'!$AK:$AK,CQ$123)</f>
        <v>8.2246933982649297E-3</v>
      </c>
      <c r="CR126" s="43">
        <f>SUMIFS('I. Month-End'!$AS:$AS,'I. Month-End'!$AL:$AL,$AY126,'I. Month-End'!$AK:$AK,CR$123)</f>
        <v>1.7299468294604499E-2</v>
      </c>
      <c r="CS126" s="43">
        <f>SUMIFS('I. Month-End'!$AS:$AS,'I. Month-End'!$AL:$AL,$AY126,'I. Month-End'!$AK:$AK,CS$123)</f>
        <v>7.6286099729220803E-3</v>
      </c>
      <c r="CT126" s="43">
        <f>SUMIFS('I. Month-End'!$AS:$AS,'I. Month-End'!$AL:$AL,$AY126,'I. Month-End'!$AK:$AK,CT$123)</f>
        <v>4.9443226898095499E-3</v>
      </c>
      <c r="CU126" s="43">
        <f>SUMIFS('I. Month-End'!$AS:$AS,'I. Month-End'!$AL:$AL,$AY126,'I. Month-End'!$AK:$AK,CU$123)</f>
        <v>7.5545120022126704E-3</v>
      </c>
      <c r="CV126" s="43">
        <f>SUMIFS('I. Month-End'!$AS:$AS,'I. Month-End'!$AL:$AL,$AY126,'I. Month-End'!$AK:$AK,CV$123)</f>
        <v>1.2301492800810099E-2</v>
      </c>
      <c r="CW126" s="43">
        <f>SUMIFS('I. Month-End'!$AS:$AS,'I. Month-End'!$AL:$AL,$AY126,'I. Month-End'!$AK:$AK,CW$123)</f>
        <v>1.3566372099376899E-2</v>
      </c>
      <c r="CX126" s="43">
        <f>SUMIFS('I. Month-End'!$AS:$AS,'I. Month-End'!$AL:$AL,$AY126,'I. Month-End'!$AK:$AK,CX$123)</f>
        <v>1.3357470230246599E-2</v>
      </c>
      <c r="CY126" s="43">
        <f>SUMIFS('I. Month-End'!$AS:$AS,'I. Month-End'!$AL:$AL,$AY126,'I. Month-End'!$AK:$AK,CY$123)</f>
        <v>1.74369003224214E-2</v>
      </c>
      <c r="CZ126" s="43">
        <f>SUMIFS('I. Month-End'!$AS:$AS,'I. Month-End'!$AL:$AL,$AY126,'I. Month-End'!$AK:$AK,CZ$123)</f>
        <v>4.8046625565868898E-3</v>
      </c>
      <c r="DA126" s="43">
        <f>SUMIFS('I. Month-End'!$AS:$AS,'I. Month-End'!$AL:$AL,$AY126,'I. Month-End'!$AK:$AK,DA$123)</f>
        <v>4.7233501184471101E-3</v>
      </c>
      <c r="DB126" s="43">
        <f>SUMIFS('I. Month-End'!$AS:$AS,'I. Month-End'!$AL:$AL,$AY126,'I. Month-End'!$AK:$AK,DB$123)</f>
        <v>7.8986123137957508E-3</v>
      </c>
      <c r="DC126" s="43">
        <f>SUMIFS('I. Month-End'!$AS:$AS,'I. Month-End'!$AL:$AL,$AY126,'I. Month-End'!$AK:$AK,DC$123)</f>
        <v>9.7238522288351295E-3</v>
      </c>
      <c r="DD126" s="43">
        <f>SUMIFS('I. Month-End'!$AS:$AS,'I. Month-End'!$AL:$AL,$AY126,'I. Month-End'!$AK:$AK,DD$123)</f>
        <v>4.4517762697796996E-3</v>
      </c>
      <c r="DE126" s="43">
        <f>SUMIFS('I. Month-End'!$AS:$AS,'I. Month-End'!$AL:$AL,$AY126,'I. Month-End'!$AK:$AK,DE$123)</f>
        <v>5.5432374286168299E-3</v>
      </c>
      <c r="DF126" s="43">
        <f>SUMIFS('I. Month-End'!$AS:$AS,'I. Month-End'!$AL:$AL,$AY126,'I. Month-End'!$AK:$AK,DF$123)</f>
        <v>7.20169366194961E-3</v>
      </c>
      <c r="DG126" s="43">
        <f>SUMIFS('I. Month-End'!$AS:$AS,'I. Month-End'!$AL:$AL,$AY126,'I. Month-End'!$AK:$AK,DG$123)</f>
        <v>8.5851827171790907E-3</v>
      </c>
      <c r="DH126" s="43">
        <f>SUMIFS('I. Month-End'!$AS:$AS,'I. Month-End'!$AL:$AL,$AY126,'I. Month-End'!$AK:$AK,DH$123)</f>
        <v>1.8144545356414299E-2</v>
      </c>
      <c r="DI126" s="43">
        <f>SUMIFS('I. Month-End'!$AS:$AS,'I. Month-End'!$AL:$AL,$AY126,'I. Month-End'!$AK:$AK,DI$123)</f>
        <v>1.37013060953406E-2</v>
      </c>
      <c r="DJ126" s="43">
        <f>SUMIFS('I. Month-End'!$AS:$AS,'I. Month-End'!$AL:$AL,$AY126,'I. Month-End'!$AK:$AK,DJ$123)</f>
        <v>7.3693926458323596E-3</v>
      </c>
      <c r="DK126" s="43">
        <f>SUMIFS('I. Month-End'!$AS:$AS,'I. Month-End'!$AL:$AL,$AY126,'I. Month-End'!$AK:$AK,DK$123)</f>
        <v>1.07201950781734E-2</v>
      </c>
      <c r="DL126" s="43">
        <f>SUMIFS('I. Month-End'!$AS:$AS,'I. Month-End'!$AL:$AL,$AY126,'I. Month-End'!$AK:$AK,DL$123)</f>
        <v>6.6163690025321797E-3</v>
      </c>
      <c r="DM126" s="43">
        <f>SUMIFS('I. Month-End'!$AS:$AS,'I. Month-End'!$AL:$AL,$AY126,'I. Month-End'!$AK:$AK,DM$123)</f>
        <v>6.5887847311904202E-3</v>
      </c>
      <c r="DN126" s="43">
        <f>SUMIFS('I. Month-End'!$AS:$AS,'I. Month-End'!$AL:$AL,$AY126,'I. Month-End'!$AK:$AK,DN$123)</f>
        <v>3.4254926849737201E-3</v>
      </c>
      <c r="DO126" s="43">
        <f>SUMIFS('I. Month-End'!$AS:$AS,'I. Month-End'!$AL:$AL,$AY126,'I. Month-End'!$AK:$AK,DO$123)</f>
        <v>5.4211729273738098E-3</v>
      </c>
      <c r="DP126" s="43">
        <f>SUMIFS('I. Month-End'!$AS:$AS,'I. Month-End'!$AL:$AL,$AY126,'I. Month-End'!$AK:$AK,DP$123)</f>
        <v>1.02383186430593E-2</v>
      </c>
      <c r="DQ126" s="43">
        <f>SUMIFS('I. Month-End'!$AS:$AS,'I. Month-End'!$AL:$AL,$AY126,'I. Month-End'!$AK:$AK,DQ$123)</f>
        <v>7.0626514561001504E-3</v>
      </c>
      <c r="DR126" s="43">
        <f>SUMIFS('I. Month-End'!$AS:$AS,'I. Month-End'!$AL:$AL,$AY126,'I. Month-End'!$AK:$AK,DR$123)</f>
        <v>8.20805748207247E-3</v>
      </c>
      <c r="DS126" s="43">
        <f>SUMIFS('I. Month-End'!$AS:$AS,'I. Month-End'!$AL:$AL,$AY126,'I. Month-End'!$AK:$AK,DS$123)</f>
        <v>5.4727368871963396E-3</v>
      </c>
      <c r="DT126" s="43">
        <f>SUMIFS('I. Month-End'!$AS:$AS,'I. Month-End'!$AL:$AL,$AY126,'I. Month-End'!$AK:$AK,DT$123)</f>
        <v>1.9473758399853301E-2</v>
      </c>
      <c r="DU126" s="43">
        <f>SUMIFS('I. Month-End'!$AS:$AS,'I. Month-End'!$AL:$AL,$AY126,'I. Month-End'!$AK:$AK,DU$123)</f>
        <v>9.65280360066708E-3</v>
      </c>
      <c r="DV126" s="43">
        <f>SUMIFS('I. Month-End'!$AS:$AS,'I. Month-End'!$AL:$AL,$AY126,'I. Month-End'!$AK:$AK,DV$123)</f>
        <v>9.9920726632080001E-3</v>
      </c>
      <c r="DW126" s="43">
        <f>SUMIFS('I. Month-End'!$AS:$AS,'I. Month-End'!$AL:$AL,$AY126,'I. Month-End'!$AK:$AK,DW$123)</f>
        <v>2.01471247511706E-2</v>
      </c>
      <c r="DX126" s="43">
        <f>SUMIFS('I. Month-End'!$AS:$AS,'I. Month-End'!$AL:$AL,$AY126,'I. Month-End'!$AK:$AK,DX$123)</f>
        <v>1.1518053165651999E-2</v>
      </c>
      <c r="DY126" s="43">
        <f>SUMIFS('I. Month-End'!$AS:$AS,'I. Month-End'!$AL:$AL,$AY126,'I. Month-End'!$AK:$AK,DY$123)</f>
        <v>1.37318140231526E-2</v>
      </c>
      <c r="DZ126" s="43">
        <f>SUMIFS('I. Month-End'!$AS:$AS,'I. Month-End'!$AL:$AL,$AY126,'I. Month-End'!$AK:$AK,DZ$123)</f>
        <v>1.3968882767779399E-2</v>
      </c>
      <c r="EA126" s="43">
        <f>SUMIFS('I. Month-End'!$AS:$AS,'I. Month-End'!$AL:$AL,$AY126,'I. Month-End'!$AK:$AK,EA$123)</f>
        <v>1.4193029703508201E-2</v>
      </c>
      <c r="EB126" s="43">
        <f>SUMIFS('I. Month-End'!$AS:$AS,'I. Month-End'!$AL:$AL,$AY126,'I. Month-End'!$AK:$AK,EB$123)</f>
        <v>1.3728801124756201E-2</v>
      </c>
      <c r="EC126" s="43">
        <f>SUMIFS('I. Month-End'!$AS:$AS,'I. Month-End'!$AL:$AL,$AY126,'I. Month-End'!$AK:$AK,EC$123)</f>
        <v>1.49594055509871E-2</v>
      </c>
      <c r="ED126" s="43">
        <f>SUMIFS('I. Month-End'!$AS:$AS,'I. Month-End'!$AL:$AL,$AY126,'I. Month-End'!$AK:$AK,ED$123)</f>
        <v>8.6971274815612794E-3</v>
      </c>
      <c r="EE126" s="43">
        <f>SUMIFS('I. Month-End'!$AS:$AS,'I. Month-End'!$AL:$AL,$AY126,'I. Month-End'!$AK:$AK,EE$123)</f>
        <v>1.14663192650957E-2</v>
      </c>
      <c r="EF126" s="43">
        <f>SUMIFS('I. Month-End'!$AS:$AS,'I. Month-End'!$AL:$AL,$AY126,'I. Month-End'!$AK:$AK,EF$123)</f>
        <v>1.1629957468594999E-2</v>
      </c>
      <c r="EG126" s="43">
        <f>SUMIFS('I. Month-End'!$AS:$AS,'I. Month-End'!$AL:$AL,$AY126,'I. Month-End'!$AK:$AK,EG$123)</f>
        <v>8.2134390942905505E-3</v>
      </c>
      <c r="EH126" s="43">
        <f>SUMIFS('I. Month-End'!$AS:$AS,'I. Month-End'!$AL:$AL,$AY126,'I. Month-End'!$AK:$AK,EH$123)</f>
        <v>6.8196954956629497E-3</v>
      </c>
      <c r="EI126" s="43">
        <f>SUMIFS('I. Month-End'!$AS:$AS,'I. Month-End'!$AL:$AL,$AY126,'I. Month-End'!$AK:$AK,EI$123)</f>
        <v>1.33766986965753E-2</v>
      </c>
      <c r="EJ126" s="43">
        <f>SUMIFS('I. Month-End'!$AS:$AS,'I. Month-End'!$AL:$AL,$AY126,'I. Month-End'!$AK:$AK,EJ$123)</f>
        <v>3.33787879777637E-3</v>
      </c>
      <c r="EK126" s="43">
        <f>SUMIFS('I. Month-End'!$AS:$AS,'I. Month-End'!$AL:$AL,$AY126,'I. Month-End'!$AK:$AK,EK$123)</f>
        <v>1.03413806928858E-2</v>
      </c>
      <c r="EL126" s="43">
        <f>SUMIFS('I. Month-End'!$AS:$AS,'I. Month-End'!$AL:$AL,$AY126,'I. Month-End'!$AK:$AK,EL$123)</f>
        <v>1.62645006408112E-2</v>
      </c>
      <c r="EM126" s="43">
        <f>SUMIFS('I. Month-End'!$AS:$AS,'I. Month-End'!$AL:$AL,$AY126,'I. Month-End'!$AK:$AK,EM$123)</f>
        <v>8.1496671798289896E-3</v>
      </c>
      <c r="EN126" s="43">
        <f>SUMIFS('I. Month-End'!$AS:$AS,'I. Month-End'!$AL:$AL,$AY126,'I. Month-End'!$AK:$AK,EN$123)</f>
        <v>8.6909475748317196E-3</v>
      </c>
      <c r="EO126" s="43">
        <f>SUMIFS('I. Month-End'!$AS:$AS,'I. Month-End'!$AL:$AL,$AY126,'I. Month-End'!$AK:$AK,EO$123)</f>
        <v>5.7141560143305903E-3</v>
      </c>
      <c r="EP126" s="43">
        <f>SUMIFS('I. Month-End'!$AS:$AS,'I. Month-End'!$AL:$AL,$AY126,'I. Month-End'!$AK:$AK,EP$123)</f>
        <v>1.4564568830397501E-2</v>
      </c>
      <c r="EQ126" s="43">
        <f>SUMIFS('I. Month-End'!$AS:$AS,'I. Month-End'!$AL:$AL,$AY126,'I. Month-End'!$AK:$AK,EQ$123)</f>
        <v>9.9456203720445606E-3</v>
      </c>
      <c r="ER126" s="43">
        <f>SUMIFS('I. Month-End'!$AS:$AS,'I. Month-End'!$AL:$AL,$AY126,'I. Month-End'!$AK:$AK,ER$123)</f>
        <v>1.1707653614421399E-2</v>
      </c>
      <c r="ES126" s="43">
        <f>SUMIFS('I. Month-End'!$AS:$AS,'I. Month-End'!$AL:$AL,$AY126,'I. Month-End'!$AK:$AK,ES$123)</f>
        <v>7.9413903904786993E-3</v>
      </c>
      <c r="ET126" s="43">
        <f>SUMIFS('I. Month-End'!$AS:$AS,'I. Month-End'!$AL:$AL,$AY126,'I. Month-End'!$AK:$AK,ET$123)</f>
        <v>1.29185614007617E-2</v>
      </c>
      <c r="EU126" s="43">
        <f>SUMIFS('I. Month-End'!$AS:$AS,'I. Month-End'!$AL:$AL,$AY126,'I. Month-End'!$AK:$AK,EU$123)</f>
        <v>5.54276901494639E-3</v>
      </c>
      <c r="EV126" s="43">
        <f>SUMIFS('I. Month-End'!$AS:$AS,'I. Month-End'!$AL:$AL,$AY126,'I. Month-End'!$AK:$AK,EV$123)</f>
        <v>1.15340913516392E-2</v>
      </c>
      <c r="EW126" s="43">
        <f>SUMIFS('I. Month-End'!$AS:$AS,'I. Month-End'!$AL:$AL,$AY126,'I. Month-End'!$AK:$AK,EW$123)</f>
        <v>1.51344977564491E-2</v>
      </c>
      <c r="EX126" s="43">
        <f>SUMIFS('I. Month-End'!$AS:$AS,'I. Month-End'!$AL:$AL,$AY126,'I. Month-End'!$AK:$AK,EX$123)</f>
        <v>2.7877181425722701E-2</v>
      </c>
      <c r="EY126" s="43">
        <f>SUMIFS('I. Month-End'!$AS:$AS,'I. Month-End'!$AL:$AL,$AY126,'I. Month-End'!$AK:$AK,EY$123)</f>
        <v>2.7059285650626999E-2</v>
      </c>
      <c r="EZ126" s="43">
        <f>SUMIFS('I. Month-End'!$AS:$AS,'I. Month-End'!$AL:$AL,$AY126,'I. Month-End'!$AK:$AK,EZ$123)</f>
        <v>1.1230266434244299E-2</v>
      </c>
      <c r="FA126" s="43">
        <f>SUMIFS('I. Month-End'!$AS:$AS,'I. Month-End'!$AL:$AL,$AY126,'I. Month-End'!$AK:$AK,FA$123)</f>
        <v>1.00749063058927E-2</v>
      </c>
      <c r="FB126" s="43">
        <f>SUMIFS('I. Month-End'!$AS:$AS,'I. Month-End'!$AL:$AL,$AY126,'I. Month-End'!$AK:$AK,FB$123)</f>
        <v>7.9563605940301003E-3</v>
      </c>
      <c r="FC126" s="43">
        <f>SUMIFS('I. Month-End'!$AS:$AS,'I. Month-End'!$AL:$AL,$AY126,'I. Month-End'!$AK:$AK,FC$123)</f>
        <v>6.9145107273624199E-3</v>
      </c>
      <c r="FD126" s="43">
        <f>SUMIFS('I. Month-End'!$AS:$AS,'I. Month-End'!$AL:$AL,$AY126,'I. Month-End'!$AK:$AK,FD$123)</f>
        <v>7.1142067622026097E-3</v>
      </c>
      <c r="FE126" s="43">
        <f>SUMIFS('I. Month-End'!$AS:$AS,'I. Month-End'!$AL:$AL,$AY126,'I. Month-End'!$AK:$AK,FE$123)</f>
        <v>2.1869052691002599E-2</v>
      </c>
      <c r="FF126" s="43">
        <f>SUMIFS('I. Month-End'!$AS:$AS,'I. Month-End'!$AL:$AL,$AY126,'I. Month-End'!$AK:$AK,FF$123)</f>
        <v>1.0101817036140799E-2</v>
      </c>
      <c r="FG126" s="43">
        <f>SUMIFS('I. Month-End'!$AS:$AS,'I. Month-End'!$AL:$AL,$AY126,'I. Month-End'!$AK:$AK,FG$123)</f>
        <v>3.1210264401722601E-2</v>
      </c>
      <c r="FH126" s="43">
        <f>SUMIFS('I. Month-End'!$AS:$AS,'I. Month-End'!$AL:$AL,$AY126,'I. Month-End'!$AK:$AK,FH$123)</f>
        <v>1.8703001066719498E-2</v>
      </c>
      <c r="FI126" s="43">
        <f>SUMIFS('I. Month-End'!$AS:$AS,'I. Month-End'!$AL:$AL,$AY126,'I. Month-End'!$AK:$AK,FI$123)</f>
        <v>1.3761831809857499E-2</v>
      </c>
    </row>
    <row r="127" spans="1:165" ht="15" customHeight="1">
      <c r="A127" s="44"/>
      <c r="B127" s="44"/>
      <c r="C127" s="44"/>
      <c r="D127" s="44"/>
      <c r="E127" s="44"/>
      <c r="F127" s="44"/>
      <c r="G127" s="44"/>
      <c r="H127" s="44"/>
      <c r="I127" s="44"/>
      <c r="J127" s="44"/>
      <c r="K127" s="44"/>
      <c r="L127" s="44"/>
      <c r="M127" s="44"/>
      <c r="N127" s="44"/>
      <c r="O127" s="44"/>
      <c r="P127" s="44"/>
      <c r="Q127" s="44"/>
      <c r="R127" s="44"/>
      <c r="S127" s="44"/>
      <c r="T127" s="44"/>
      <c r="U127" s="44"/>
      <c r="V127" s="44"/>
      <c r="W127" s="44"/>
      <c r="X127" s="44"/>
      <c r="Y127" s="44"/>
      <c r="Z127" s="44"/>
      <c r="AA127" s="44"/>
      <c r="AB127" s="44"/>
      <c r="AC127" s="44"/>
      <c r="AD127" s="44"/>
      <c r="AE127" s="44"/>
      <c r="AF127" s="44"/>
      <c r="AG127" s="44"/>
      <c r="AH127" s="44"/>
      <c r="AI127" s="44"/>
      <c r="AJ127" s="44"/>
      <c r="AK127" s="44"/>
      <c r="AL127" s="44"/>
      <c r="AM127" s="44"/>
      <c r="AN127" s="44"/>
      <c r="AO127" s="44"/>
      <c r="AP127" s="44"/>
      <c r="AQ127" s="44"/>
      <c r="AR127" s="44"/>
      <c r="AS127" s="44"/>
      <c r="AT127" s="44"/>
      <c r="AU127" s="44"/>
      <c r="AV127" s="44"/>
      <c r="AY127" s="42">
        <v>2019</v>
      </c>
      <c r="AZ127" s="43"/>
      <c r="BA127" s="43"/>
      <c r="BB127" s="43"/>
      <c r="BC127" s="43"/>
      <c r="BD127" s="43"/>
      <c r="BE127" s="43"/>
      <c r="BF127" s="43"/>
      <c r="BG127" s="43"/>
      <c r="BH127" s="43"/>
      <c r="BI127" s="43"/>
      <c r="BJ127" s="43"/>
      <c r="BK127" s="43"/>
      <c r="BL127" s="43"/>
      <c r="BM127" s="43"/>
      <c r="BN127" s="43"/>
      <c r="BO127" s="43"/>
      <c r="BP127" s="43"/>
      <c r="BQ127" s="43"/>
      <c r="BR127" s="43"/>
      <c r="BS127" s="43"/>
      <c r="BT127" s="43"/>
      <c r="BU127" s="43"/>
      <c r="BV127" s="43"/>
      <c r="BW127" s="43"/>
      <c r="BX127" s="43"/>
      <c r="BY127" s="43"/>
      <c r="BZ127" s="43"/>
      <c r="CA127" s="43"/>
      <c r="CB127" s="43"/>
      <c r="CC127" s="43"/>
      <c r="CD127" s="43"/>
      <c r="CE127" s="43"/>
      <c r="CF127" s="43"/>
      <c r="CG127" s="43"/>
      <c r="CH127" s="43"/>
      <c r="CI127" s="43"/>
      <c r="CJ127" s="43">
        <f>SUMIFS('I. Month-End'!$AS:$AS,'I. Month-End'!$AL:$AL,$AY127,'I. Month-End'!$AK:$AK,CJ$123)</f>
        <v>4.1187448039138302E-3</v>
      </c>
      <c r="CK127" s="43">
        <f>SUMIFS('I. Month-End'!$AS:$AS,'I. Month-End'!$AL:$AL,$AY127,'I. Month-End'!$AK:$AK,CK$123)</f>
        <v>2.1026570500254798E-3</v>
      </c>
      <c r="CL127" s="43">
        <f>SUMIFS('I. Month-End'!$AS:$AS,'I. Month-End'!$AL:$AL,$AY127,'I. Month-End'!$AK:$AK,CL$123)</f>
        <v>2.1402901898914901E-3</v>
      </c>
      <c r="CM127" s="43">
        <f>SUMIFS('I. Month-End'!$AS:$AS,'I. Month-End'!$AL:$AL,$AY127,'I. Month-End'!$AK:$AK,CM$123)</f>
        <v>1.1098065898421701E-2</v>
      </c>
      <c r="CN127" s="43">
        <f>SUMIFS('I. Month-End'!$AS:$AS,'I. Month-End'!$AL:$AL,$AY127,'I. Month-End'!$AK:$AK,CN$123)</f>
        <v>2.9937772691454499E-2</v>
      </c>
      <c r="CO127" s="43">
        <f>SUMIFS('I. Month-End'!$AS:$AS,'I. Month-End'!$AL:$AL,$AY127,'I. Month-End'!$AK:$AK,CO$123)</f>
        <v>1.49130677659938E-2</v>
      </c>
      <c r="CP127" s="43">
        <f>SUMIFS('I. Month-End'!$AS:$AS,'I. Month-End'!$AL:$AL,$AY127,'I. Month-End'!$AK:$AK,CP$123)</f>
        <v>1.9820932528417198E-2</v>
      </c>
      <c r="CQ127" s="43">
        <f>SUMIFS('I. Month-End'!$AS:$AS,'I. Month-End'!$AL:$AL,$AY127,'I. Month-End'!$AK:$AK,CQ$123)</f>
        <v>2.0068987573945599E-2</v>
      </c>
      <c r="CR127" s="43">
        <f>SUMIFS('I. Month-End'!$AS:$AS,'I. Month-End'!$AL:$AL,$AY127,'I. Month-End'!$AK:$AK,CR$123)</f>
        <v>3.4414305055519602E-2</v>
      </c>
      <c r="CS127" s="43">
        <f>SUMIFS('I. Month-End'!$AS:$AS,'I. Month-End'!$AL:$AL,$AY127,'I. Month-End'!$AK:$AK,CS$123)</f>
        <v>1.96162896185385E-2</v>
      </c>
      <c r="CT127" s="43">
        <f>SUMIFS('I. Month-End'!$AS:$AS,'I. Month-End'!$AL:$AL,$AY127,'I. Month-End'!$AK:$AK,CT$123)</f>
        <v>4.0263172732536304E-3</v>
      </c>
      <c r="CU127" s="43">
        <f>SUMIFS('I. Month-End'!$AS:$AS,'I. Month-End'!$AL:$AL,$AY127,'I. Month-End'!$AK:$AK,CU$123)</f>
        <v>1.1026564206391899E-2</v>
      </c>
      <c r="CV127" s="43">
        <f>SUMIFS('I. Month-End'!$AS:$AS,'I. Month-End'!$AL:$AL,$AY127,'I. Month-End'!$AK:$AK,CV$123)</f>
        <v>1.7050573141647901E-2</v>
      </c>
      <c r="CW127" s="43">
        <f>SUMIFS('I. Month-End'!$AS:$AS,'I. Month-End'!$AL:$AL,$AY127,'I. Month-End'!$AK:$AK,CW$123)</f>
        <v>2.2665172747732502E-2</v>
      </c>
      <c r="CX127" s="43">
        <f>SUMIFS('I. Month-End'!$AS:$AS,'I. Month-End'!$AL:$AL,$AY127,'I. Month-End'!$AK:$AK,CX$123)</f>
        <v>2.7162368903866401E-2</v>
      </c>
      <c r="CY127" s="43">
        <f>SUMIFS('I. Month-End'!$AS:$AS,'I. Month-End'!$AL:$AL,$AY127,'I. Month-End'!$AK:$AK,CY$123)</f>
        <v>1.27366973911645E-2</v>
      </c>
      <c r="CZ127" s="43">
        <f>SUMIFS('I. Month-End'!$AS:$AS,'I. Month-End'!$AL:$AL,$AY127,'I. Month-End'!$AK:$AK,CZ$123)</f>
        <v>1.17050867674159E-2</v>
      </c>
      <c r="DA127" s="43">
        <f>SUMIFS('I. Month-End'!$AS:$AS,'I. Month-End'!$AL:$AL,$AY127,'I. Month-End'!$AK:$AK,DA$123)</f>
        <v>1.0370043651544E-2</v>
      </c>
      <c r="DB127" s="43">
        <f>SUMIFS('I. Month-End'!$AS:$AS,'I. Month-End'!$AL:$AL,$AY127,'I. Month-End'!$AK:$AK,DB$123)</f>
        <v>1.0044077794768701E-2</v>
      </c>
      <c r="DC127" s="43">
        <f>SUMIFS('I. Month-End'!$AS:$AS,'I. Month-End'!$AL:$AL,$AY127,'I. Month-End'!$AK:$AK,DC$123)</f>
        <v>1.00709737137508E-2</v>
      </c>
      <c r="DD127" s="43">
        <f>SUMIFS('I. Month-End'!$AS:$AS,'I. Month-End'!$AL:$AL,$AY127,'I. Month-End'!$AK:$AK,DD$123)</f>
        <v>1.13619796726458E-2</v>
      </c>
      <c r="DE127" s="43">
        <f>SUMIFS('I. Month-End'!$AS:$AS,'I. Month-End'!$AL:$AL,$AY127,'I. Month-End'!$AK:$AK,DE$123)</f>
        <v>1.4544760574342799E-2</v>
      </c>
      <c r="DF127" s="43">
        <f>SUMIFS('I. Month-End'!$AS:$AS,'I. Month-End'!$AL:$AL,$AY127,'I. Month-End'!$AK:$AK,DF$123)</f>
        <v>1.0527870574141E-2</v>
      </c>
      <c r="DG127" s="43">
        <f>SUMIFS('I. Month-End'!$AS:$AS,'I. Month-End'!$AL:$AL,$AY127,'I. Month-End'!$AK:$AK,DG$123)</f>
        <v>1.32530915790815E-2</v>
      </c>
      <c r="DH127" s="43">
        <f>SUMIFS('I. Month-End'!$AS:$AS,'I. Month-End'!$AL:$AL,$AY127,'I. Month-End'!$AK:$AK,DH$123)</f>
        <v>1.5846427250338701E-2</v>
      </c>
      <c r="DI127" s="43">
        <f>SUMIFS('I. Month-End'!$AS:$AS,'I. Month-End'!$AL:$AL,$AY127,'I. Month-End'!$AK:$AK,DI$123)</f>
        <v>1.2409158990476401E-2</v>
      </c>
      <c r="DJ127" s="43">
        <f>SUMIFS('I. Month-End'!$AS:$AS,'I. Month-End'!$AL:$AL,$AY127,'I. Month-End'!$AK:$AK,DJ$123)</f>
        <v>7.2547887115781504E-3</v>
      </c>
      <c r="DK127" s="43">
        <f>SUMIFS('I. Month-End'!$AS:$AS,'I. Month-End'!$AL:$AL,$AY127,'I. Month-End'!$AK:$AK,DK$123)</f>
        <v>8.8749326387634296E-3</v>
      </c>
      <c r="DL127" s="43">
        <f>SUMIFS('I. Month-End'!$AS:$AS,'I. Month-End'!$AL:$AL,$AY127,'I. Month-End'!$AK:$AK,DL$123)</f>
        <v>5.1336014980827198E-3</v>
      </c>
      <c r="DM127" s="43">
        <f>SUMIFS('I. Month-End'!$AS:$AS,'I. Month-End'!$AL:$AL,$AY127,'I. Month-End'!$AK:$AK,DM$123)</f>
        <v>7.29356816102141E-3</v>
      </c>
      <c r="DN127" s="43">
        <f>SUMIFS('I. Month-End'!$AS:$AS,'I. Month-End'!$AL:$AL,$AY127,'I. Month-End'!$AK:$AK,DN$123)</f>
        <v>4.93566195009164E-3</v>
      </c>
      <c r="DO127" s="43">
        <f>SUMIFS('I. Month-End'!$AS:$AS,'I. Month-End'!$AL:$AL,$AY127,'I. Month-End'!$AK:$AK,DO$123)</f>
        <v>9.4810244040778903E-3</v>
      </c>
      <c r="DP127" s="43">
        <f>SUMIFS('I. Month-End'!$AS:$AS,'I. Month-End'!$AL:$AL,$AY127,'I. Month-End'!$AK:$AK,DP$123)</f>
        <v>1.2296089297615199E-2</v>
      </c>
      <c r="DQ127" s="43">
        <f>SUMIFS('I. Month-End'!$AS:$AS,'I. Month-End'!$AL:$AL,$AY127,'I. Month-End'!$AK:$AK,DQ$123)</f>
        <v>8.6747765947996908E-3</v>
      </c>
      <c r="DR127" s="43">
        <f>SUMIFS('I. Month-End'!$AS:$AS,'I. Month-End'!$AL:$AL,$AY127,'I. Month-End'!$AK:$AK,DR$123)</f>
        <v>1.2699892352689901E-2</v>
      </c>
      <c r="DS127" s="43">
        <f>SUMIFS('I. Month-End'!$AS:$AS,'I. Month-End'!$AL:$AL,$AY127,'I. Month-End'!$AK:$AK,DS$123)</f>
        <v>1.2865916534252E-2</v>
      </c>
      <c r="DT127" s="43">
        <f>SUMIFS('I. Month-End'!$AS:$AS,'I. Month-End'!$AL:$AL,$AY127,'I. Month-End'!$AK:$AK,DT$123)</f>
        <v>2.35878100223024E-2</v>
      </c>
      <c r="DU127" s="43">
        <f>SUMIFS('I. Month-End'!$AS:$AS,'I. Month-End'!$AL:$AL,$AY127,'I. Month-End'!$AK:$AK,DU$123)</f>
        <v>1.65002831452035E-2</v>
      </c>
      <c r="DV127" s="43">
        <f>SUMIFS('I. Month-End'!$AS:$AS,'I. Month-End'!$AL:$AL,$AY127,'I. Month-End'!$AK:$AK,DV$123)</f>
        <v>1.40186850976296E-2</v>
      </c>
      <c r="DW127" s="43">
        <f>SUMIFS('I. Month-End'!$AS:$AS,'I. Month-End'!$AL:$AL,$AY127,'I. Month-End'!$AK:$AK,DW$123)</f>
        <v>1.85006074555512E-2</v>
      </c>
      <c r="DX127" s="43">
        <f>SUMIFS('I. Month-End'!$AS:$AS,'I. Month-End'!$AL:$AL,$AY127,'I. Month-End'!$AK:$AK,DX$123)</f>
        <v>1.77820540328925E-2</v>
      </c>
      <c r="DY127" s="43">
        <f>SUMIFS('I. Month-End'!$AS:$AS,'I. Month-End'!$AL:$AL,$AY127,'I. Month-End'!$AK:$AK,DY$123)</f>
        <v>1.6516000253019299E-2</v>
      </c>
      <c r="DZ127" s="43">
        <f>SUMIFS('I. Month-End'!$AS:$AS,'I. Month-End'!$AL:$AL,$AY127,'I. Month-End'!$AK:$AK,DZ$123)</f>
        <v>1.4109140732857199E-2</v>
      </c>
      <c r="EA127" s="43">
        <f>SUMIFS('I. Month-End'!$AS:$AS,'I. Month-End'!$AL:$AL,$AY127,'I. Month-End'!$AK:$AK,EA$123)</f>
        <v>1.9655433254943198E-2</v>
      </c>
      <c r="EB127" s="43">
        <f>SUMIFS('I. Month-End'!$AS:$AS,'I. Month-End'!$AL:$AL,$AY127,'I. Month-End'!$AK:$AK,EB$123)</f>
        <v>1.24217383460617E-2</v>
      </c>
      <c r="EC127" s="43">
        <f>SUMIFS('I. Month-End'!$AS:$AS,'I. Month-End'!$AL:$AL,$AY127,'I. Month-End'!$AK:$AK,EC$123)</f>
        <v>1.52146155910758E-2</v>
      </c>
      <c r="ED127" s="43">
        <f>SUMIFS('I. Month-End'!$AS:$AS,'I. Month-End'!$AL:$AL,$AY127,'I. Month-End'!$AK:$AK,ED$123)</f>
        <v>1.4834010012729E-2</v>
      </c>
      <c r="EE127" s="43">
        <f>SUMIFS('I. Month-End'!$AS:$AS,'I. Month-End'!$AL:$AL,$AY127,'I. Month-End'!$AK:$AK,EE$123)</f>
        <v>1.2086187542521699E-2</v>
      </c>
      <c r="EF127" s="43">
        <f>SUMIFS('I. Month-End'!$AS:$AS,'I. Month-End'!$AL:$AL,$AY127,'I. Month-End'!$AK:$AK,EF$123)</f>
        <v>2.07054710142183E-2</v>
      </c>
      <c r="EG127" s="43">
        <f>SUMIFS('I. Month-End'!$AS:$AS,'I. Month-End'!$AL:$AL,$AY127,'I. Month-End'!$AK:$AK,EG$123)</f>
        <v>7.6323057525238503E-3</v>
      </c>
      <c r="EH127" s="43">
        <f>SUMIFS('I. Month-End'!$AS:$AS,'I. Month-End'!$AL:$AL,$AY127,'I. Month-End'!$AK:$AK,EH$123)</f>
        <v>8.2759675448683505E-3</v>
      </c>
      <c r="EI127" s="43">
        <f>SUMIFS('I. Month-End'!$AS:$AS,'I. Month-End'!$AL:$AL,$AY127,'I. Month-End'!$AK:$AK,EI$123)</f>
        <v>1.38076376845377E-2</v>
      </c>
      <c r="EJ127" s="43">
        <f>SUMIFS('I. Month-End'!$AS:$AS,'I. Month-End'!$AL:$AL,$AY127,'I. Month-End'!$AK:$AK,EJ$123)</f>
        <v>1.3116563452756099E-2</v>
      </c>
      <c r="EK127" s="43">
        <f>SUMIFS('I. Month-End'!$AS:$AS,'I. Month-End'!$AL:$AL,$AY127,'I. Month-End'!$AK:$AK,EK$123)</f>
        <v>1.29611824068466E-2</v>
      </c>
      <c r="EL127" s="43">
        <f>SUMIFS('I. Month-End'!$AS:$AS,'I. Month-End'!$AL:$AL,$AY127,'I. Month-End'!$AK:$AK,EL$123)</f>
        <v>7.7269276483718204E-3</v>
      </c>
      <c r="EM127" s="43">
        <f>SUMIFS('I. Month-End'!$AS:$AS,'I. Month-End'!$AL:$AL,$AY127,'I. Month-End'!$AK:$AK,EM$123)</f>
        <v>1.32879335045713E-2</v>
      </c>
      <c r="EN127" s="43">
        <f>SUMIFS('I. Month-End'!$AS:$AS,'I. Month-End'!$AL:$AL,$AY127,'I. Month-End'!$AK:$AK,EN$123)</f>
        <v>9.8922372916925502E-3</v>
      </c>
      <c r="EO127" s="43">
        <f>SUMIFS('I. Month-End'!$AS:$AS,'I. Month-End'!$AL:$AL,$AY127,'I. Month-End'!$AK:$AK,EO$123)</f>
        <v>1.41281376142087E-2</v>
      </c>
      <c r="EP127" s="43">
        <f>SUMIFS('I. Month-End'!$AS:$AS,'I. Month-End'!$AL:$AL,$AY127,'I. Month-End'!$AK:$AK,EP$123)</f>
        <v>1.0420517787435E-2</v>
      </c>
      <c r="EQ127" s="43">
        <f>SUMIFS('I. Month-End'!$AS:$AS,'I. Month-End'!$AL:$AL,$AY127,'I. Month-End'!$AK:$AK,EQ$123)</f>
        <v>1.9415015717645701E-2</v>
      </c>
      <c r="ER127" s="43">
        <f>SUMIFS('I. Month-End'!$AS:$AS,'I. Month-End'!$AL:$AL,$AY127,'I. Month-End'!$AK:$AK,ER$123)</f>
        <v>1.43447435303709E-2</v>
      </c>
      <c r="ES127" s="43">
        <f>SUMIFS('I. Month-End'!$AS:$AS,'I. Month-End'!$AL:$AL,$AY127,'I. Month-End'!$AK:$AK,ES$123)</f>
        <v>1.3530853263122899E-2</v>
      </c>
      <c r="ET127" s="43">
        <f>SUMIFS('I. Month-End'!$AS:$AS,'I. Month-End'!$AL:$AL,$AY127,'I. Month-End'!$AK:$AK,ET$123)</f>
        <v>1.6607236214153501E-2</v>
      </c>
      <c r="EU127" s="43">
        <f>SUMIFS('I. Month-End'!$AS:$AS,'I. Month-End'!$AL:$AL,$AY127,'I. Month-End'!$AK:$AK,EU$123)</f>
        <v>1.7606111456316499E-2</v>
      </c>
      <c r="EV127" s="43">
        <f>SUMIFS('I. Month-End'!$AS:$AS,'I. Month-End'!$AL:$AL,$AY127,'I. Month-End'!$AK:$AK,EV$123)</f>
        <v>1.40704549218257E-2</v>
      </c>
      <c r="EW127" s="43">
        <f>SUMIFS('I. Month-End'!$AS:$AS,'I. Month-End'!$AL:$AL,$AY127,'I. Month-End'!$AK:$AK,EW$123)</f>
        <v>1.02520899669381E-2</v>
      </c>
      <c r="EX127" s="43">
        <f>SUMIFS('I. Month-End'!$AS:$AS,'I. Month-End'!$AL:$AL,$AY127,'I. Month-End'!$AK:$AK,EX$123)</f>
        <v>9.7415449256859094E-3</v>
      </c>
      <c r="EY127" s="43">
        <f>SUMIFS('I. Month-End'!$AS:$AS,'I. Month-End'!$AL:$AL,$AY127,'I. Month-End'!$AK:$AK,EY$123)</f>
        <v>1.109707284006E-2</v>
      </c>
      <c r="EZ127" s="43">
        <f>SUMIFS('I. Month-End'!$AS:$AS,'I. Month-End'!$AL:$AL,$AY127,'I. Month-End'!$AK:$AK,EZ$123)</f>
        <v>1.7335374128949799E-2</v>
      </c>
      <c r="FA127" s="43">
        <f>SUMIFS('I. Month-End'!$AS:$AS,'I. Month-End'!$AL:$AL,$AY127,'I. Month-End'!$AK:$AK,FA$123)</f>
        <v>1.6613020241204101E-2</v>
      </c>
      <c r="FB127" s="43">
        <f>SUMIFS('I. Month-End'!$AS:$AS,'I. Month-End'!$AL:$AL,$AY127,'I. Month-End'!$AK:$AK,FB$123)</f>
        <v>1.67399183403544E-2</v>
      </c>
      <c r="FC127" s="43">
        <f>SUMIFS('I. Month-End'!$AS:$AS,'I. Month-End'!$AL:$AL,$AY127,'I. Month-End'!$AK:$AK,FC$123)</f>
        <v>1.3970019328213E-2</v>
      </c>
      <c r="FD127" s="43">
        <f>SUMIFS('I. Month-End'!$AS:$AS,'I. Month-End'!$AL:$AL,$AY127,'I. Month-End'!$AK:$AK,FD$123)</f>
        <v>1.48536383023774E-2</v>
      </c>
      <c r="FE127" s="43">
        <f>SUMIFS('I. Month-End'!$AS:$AS,'I. Month-End'!$AL:$AL,$AY127,'I. Month-End'!$AK:$AK,FE$123)</f>
        <v>1.2454202507403599E-2</v>
      </c>
      <c r="FF127" s="43">
        <f>SUMIFS('I. Month-End'!$AS:$AS,'I. Month-End'!$AL:$AL,$AY127,'I. Month-End'!$AK:$AK,FF$123)</f>
        <v>2.1147875081172801E-2</v>
      </c>
      <c r="FG127" s="43">
        <f>SUMIFS('I. Month-End'!$AS:$AS,'I. Month-End'!$AL:$AL,$AY127,'I. Month-End'!$AK:$AK,FG$123)</f>
        <v>1.22576349690071E-2</v>
      </c>
      <c r="FH127" s="43">
        <f>SUMIFS('I. Month-End'!$AS:$AS,'I. Month-End'!$AL:$AL,$AY127,'I. Month-End'!$AK:$AK,FH$123)</f>
        <v>1.35561325980084E-2</v>
      </c>
      <c r="FI127" s="43">
        <f>SUMIFS('I. Month-End'!$AS:$AS,'I. Month-End'!$AL:$AL,$AY127,'I. Month-End'!$AK:$AK,FI$123)</f>
        <v>1.0798371408716E-2</v>
      </c>
    </row>
    <row r="128" spans="1:165" ht="15" customHeight="1">
      <c r="A128" s="44"/>
      <c r="B128" s="44"/>
      <c r="C128" s="44"/>
      <c r="D128" s="44"/>
      <c r="E128" s="44"/>
      <c r="F128" s="44"/>
      <c r="G128" s="44"/>
      <c r="H128" s="44"/>
      <c r="I128" s="44"/>
      <c r="J128" s="44"/>
      <c r="K128" s="44"/>
      <c r="L128" s="44"/>
      <c r="M128" s="44"/>
      <c r="N128" s="44"/>
      <c r="O128" s="44"/>
      <c r="P128" s="44"/>
      <c r="Q128" s="44"/>
      <c r="R128" s="44"/>
      <c r="S128" s="44"/>
      <c r="T128" s="44"/>
      <c r="U128" s="44"/>
      <c r="V128" s="44"/>
      <c r="W128" s="44"/>
      <c r="X128" s="44"/>
      <c r="Y128" s="44"/>
      <c r="Z128" s="44"/>
      <c r="AA128" s="44"/>
      <c r="AB128" s="44"/>
      <c r="AC128" s="44"/>
      <c r="AD128" s="44"/>
      <c r="AE128" s="44"/>
      <c r="AF128" s="44"/>
      <c r="AG128" s="44"/>
      <c r="AH128" s="44"/>
      <c r="AI128" s="44"/>
      <c r="AJ128" s="44"/>
      <c r="AK128" s="44"/>
      <c r="AL128" s="44"/>
      <c r="AM128" s="44"/>
      <c r="AN128" s="44"/>
      <c r="AO128" s="44"/>
      <c r="AP128" s="44"/>
      <c r="AQ128" s="44"/>
      <c r="AR128" s="44"/>
      <c r="AS128" s="44"/>
      <c r="AT128" s="44"/>
      <c r="AU128" s="44"/>
      <c r="AV128" s="44"/>
      <c r="AY128" s="42">
        <v>2020</v>
      </c>
      <c r="AZ128" s="43"/>
      <c r="BA128" s="43"/>
      <c r="BB128" s="43"/>
      <c r="BC128" s="43"/>
      <c r="BD128" s="43"/>
      <c r="BE128" s="43"/>
      <c r="BF128" s="43"/>
      <c r="BG128" s="43"/>
      <c r="BH128" s="43"/>
      <c r="BI128" s="43"/>
      <c r="BJ128" s="43"/>
      <c r="BK128" s="43"/>
      <c r="BL128" s="43"/>
      <c r="BM128" s="43"/>
      <c r="BN128" s="43"/>
      <c r="BO128" s="43"/>
      <c r="BP128" s="43"/>
      <c r="BQ128" s="43"/>
      <c r="BR128" s="43"/>
      <c r="BS128" s="43"/>
      <c r="BT128" s="43"/>
      <c r="BU128" s="43"/>
      <c r="BV128" s="43"/>
      <c r="BW128" s="43"/>
      <c r="BX128" s="43"/>
      <c r="BY128" s="43"/>
      <c r="BZ128" s="43"/>
      <c r="CA128" s="43"/>
      <c r="CB128" s="43"/>
      <c r="CC128" s="43"/>
      <c r="CD128" s="43"/>
      <c r="CE128" s="43"/>
      <c r="CF128" s="43"/>
      <c r="CG128" s="43"/>
      <c r="CH128" s="43"/>
      <c r="CI128" s="43"/>
      <c r="CJ128" s="43"/>
      <c r="CK128" s="43"/>
      <c r="CL128" s="43"/>
      <c r="CM128" s="43"/>
      <c r="CN128" s="43"/>
      <c r="CO128" s="43"/>
      <c r="CP128" s="43"/>
      <c r="CQ128" s="43"/>
      <c r="CR128" s="43"/>
      <c r="CS128" s="43"/>
      <c r="CT128" s="43"/>
      <c r="CU128" s="43"/>
      <c r="CV128" s="43">
        <f>SUMIFS('I. Month-End'!$AS:$AS,'I. Month-End'!$AL:$AL,$AY128,'I. Month-End'!$AK:$AK,CV$123)</f>
        <v>3.1069003003508398E-3</v>
      </c>
      <c r="CW128" s="43">
        <f>SUMIFS('I. Month-End'!$AS:$AS,'I. Month-End'!$AL:$AL,$AY128,'I. Month-End'!$AK:$AK,CW$123)</f>
        <v>0</v>
      </c>
      <c r="CX128" s="43">
        <f>SUMIFS('I. Month-End'!$AS:$AS,'I. Month-End'!$AL:$AL,$AY128,'I. Month-End'!$AK:$AK,CX$123)</f>
        <v>1.16100329937961E-2</v>
      </c>
      <c r="CY128" s="43">
        <f>SUMIFS('I. Month-End'!$AS:$AS,'I. Month-End'!$AL:$AL,$AY128,'I. Month-End'!$AK:$AK,CY$123)</f>
        <v>8.5811373848343996E-3</v>
      </c>
      <c r="CZ128" s="43">
        <f>SUMIFS('I. Month-End'!$AS:$AS,'I. Month-End'!$AL:$AL,$AY128,'I. Month-End'!$AK:$AK,CZ$123)</f>
        <v>1.5825693246801501E-2</v>
      </c>
      <c r="DA128" s="43">
        <f>SUMIFS('I. Month-End'!$AS:$AS,'I. Month-End'!$AL:$AL,$AY128,'I. Month-End'!$AK:$AK,DA$123)</f>
        <v>1.57975369292521E-2</v>
      </c>
      <c r="DB128" s="43">
        <f>SUMIFS('I. Month-End'!$AS:$AS,'I. Month-End'!$AL:$AL,$AY128,'I. Month-End'!$AK:$AK,DB$123)</f>
        <v>1.2770654374426999E-2</v>
      </c>
      <c r="DC128" s="43">
        <f>SUMIFS('I. Month-End'!$AS:$AS,'I. Month-End'!$AL:$AL,$AY128,'I. Month-End'!$AK:$AK,DC$123)</f>
        <v>8.3722876464196305E-3</v>
      </c>
      <c r="DD128" s="43">
        <f>SUMIFS('I. Month-End'!$AS:$AS,'I. Month-End'!$AL:$AL,$AY128,'I. Month-End'!$AK:$AK,DD$123)</f>
        <v>3.9966491926710498E-3</v>
      </c>
      <c r="DE128" s="43">
        <f>SUMIFS('I. Month-End'!$AS:$AS,'I. Month-End'!$AL:$AL,$AY128,'I. Month-End'!$AK:$AK,DE$123)</f>
        <v>7.6652226578370897E-3</v>
      </c>
      <c r="DF128" s="43">
        <f>SUMIFS('I. Month-End'!$AS:$AS,'I. Month-End'!$AL:$AL,$AY128,'I. Month-End'!$AK:$AK,DF$123)</f>
        <v>1.3511710054633501E-2</v>
      </c>
      <c r="DG128" s="43">
        <f>SUMIFS('I. Month-End'!$AS:$AS,'I. Month-End'!$AL:$AL,$AY128,'I. Month-End'!$AK:$AK,DG$123)</f>
        <v>1.8957436008465299E-2</v>
      </c>
      <c r="DH128" s="43">
        <f>SUMIFS('I. Month-End'!$AS:$AS,'I. Month-End'!$AL:$AL,$AY128,'I. Month-End'!$AK:$AK,DH$123)</f>
        <v>1.0372628337212E-2</v>
      </c>
      <c r="DI128" s="43">
        <f>SUMIFS('I. Month-End'!$AS:$AS,'I. Month-End'!$AL:$AL,$AY128,'I. Month-End'!$AK:$AK,DI$123)</f>
        <v>1.1332571864088E-2</v>
      </c>
      <c r="DJ128" s="43">
        <f>SUMIFS('I. Month-End'!$AS:$AS,'I. Month-End'!$AL:$AL,$AY128,'I. Month-End'!$AK:$AK,DJ$123)</f>
        <v>9.5113470019203492E-3</v>
      </c>
      <c r="DK128" s="43">
        <f>SUMIFS('I. Month-End'!$AS:$AS,'I. Month-End'!$AL:$AL,$AY128,'I. Month-End'!$AK:$AK,DK$123)</f>
        <v>5.0000085601361703E-3</v>
      </c>
      <c r="DL128" s="43">
        <f>SUMIFS('I. Month-End'!$AS:$AS,'I. Month-End'!$AL:$AL,$AY128,'I. Month-End'!$AK:$AK,DL$123)</f>
        <v>4.9040229719483804E-3</v>
      </c>
      <c r="DM128" s="43">
        <f>SUMIFS('I. Month-End'!$AS:$AS,'I. Month-End'!$AL:$AL,$AY128,'I. Month-End'!$AK:$AK,DM$123)</f>
        <v>7.66968833916755E-3</v>
      </c>
      <c r="DN128" s="43">
        <f>SUMIFS('I. Month-End'!$AS:$AS,'I. Month-End'!$AL:$AL,$AY128,'I. Month-End'!$AK:$AK,DN$123)</f>
        <v>7.2311842334944502E-3</v>
      </c>
      <c r="DO128" s="43">
        <f>SUMIFS('I. Month-End'!$AS:$AS,'I. Month-End'!$AL:$AL,$AY128,'I. Month-End'!$AK:$AK,DO$123)</f>
        <v>9.6679841049035903E-3</v>
      </c>
      <c r="DP128" s="43">
        <f>SUMIFS('I. Month-End'!$AS:$AS,'I. Month-End'!$AL:$AL,$AY128,'I. Month-End'!$AK:$AK,DP$123)</f>
        <v>7.8664964220923495E-3</v>
      </c>
      <c r="DQ128" s="43">
        <f>SUMIFS('I. Month-End'!$AS:$AS,'I. Month-End'!$AL:$AL,$AY128,'I. Month-End'!$AK:$AK,DQ$123)</f>
        <v>5.95075954139309E-3</v>
      </c>
      <c r="DR128" s="43">
        <f>SUMIFS('I. Month-End'!$AS:$AS,'I. Month-End'!$AL:$AL,$AY128,'I. Month-End'!$AK:$AK,DR$123)</f>
        <v>8.2043403308827909E-3</v>
      </c>
      <c r="DS128" s="43">
        <f>SUMIFS('I. Month-End'!$AS:$AS,'I. Month-End'!$AL:$AL,$AY128,'I. Month-End'!$AK:$AK,DS$123)</f>
        <v>1.6458245335750601E-2</v>
      </c>
      <c r="DT128" s="43">
        <f>SUMIFS('I. Month-End'!$AS:$AS,'I. Month-End'!$AL:$AL,$AY128,'I. Month-End'!$AK:$AK,DT$123)</f>
        <v>1.46735775849463E-2</v>
      </c>
      <c r="DU128" s="43">
        <f>SUMIFS('I. Month-End'!$AS:$AS,'I. Month-End'!$AL:$AL,$AY128,'I. Month-End'!$AK:$AK,DU$123)</f>
        <v>1.3425550163342801E-2</v>
      </c>
      <c r="DV128" s="43">
        <f>SUMIFS('I. Month-End'!$AS:$AS,'I. Month-End'!$AL:$AL,$AY128,'I. Month-End'!$AK:$AK,DV$123)</f>
        <v>1.6584865703962798E-2</v>
      </c>
      <c r="DW128" s="43">
        <f>SUMIFS('I. Month-End'!$AS:$AS,'I. Month-End'!$AL:$AL,$AY128,'I. Month-End'!$AK:$AK,DW$123)</f>
        <v>1.1423202173228999E-2</v>
      </c>
      <c r="DX128" s="43">
        <f>SUMIFS('I. Month-End'!$AS:$AS,'I. Month-End'!$AL:$AL,$AY128,'I. Month-End'!$AK:$AK,DX$123)</f>
        <v>1.10665953996971E-2</v>
      </c>
      <c r="DY128" s="43">
        <f>SUMIFS('I. Month-End'!$AS:$AS,'I. Month-End'!$AL:$AL,$AY128,'I. Month-End'!$AK:$AK,DY$123)</f>
        <v>8.8791918246709598E-3</v>
      </c>
      <c r="DZ128" s="43">
        <f>SUMIFS('I. Month-End'!$AS:$AS,'I. Month-End'!$AL:$AL,$AY128,'I. Month-End'!$AK:$AK,DZ$123)</f>
        <v>1.3498464252366201E-2</v>
      </c>
      <c r="EA128" s="43">
        <f>SUMIFS('I. Month-End'!$AS:$AS,'I. Month-End'!$AL:$AL,$AY128,'I. Month-End'!$AK:$AK,EA$123)</f>
        <v>1.4807397309652101E-2</v>
      </c>
      <c r="EB128" s="43">
        <f>SUMIFS('I. Month-End'!$AS:$AS,'I. Month-End'!$AL:$AL,$AY128,'I. Month-End'!$AK:$AK,EB$123)</f>
        <v>1.54001197798411E-2</v>
      </c>
      <c r="EC128" s="43">
        <f>SUMIFS('I. Month-End'!$AS:$AS,'I. Month-End'!$AL:$AL,$AY128,'I. Month-End'!$AK:$AK,EC$123)</f>
        <v>1.79049198180074E-2</v>
      </c>
      <c r="ED128" s="43">
        <f>SUMIFS('I. Month-End'!$AS:$AS,'I. Month-End'!$AL:$AL,$AY128,'I. Month-End'!$AK:$AK,ED$123)</f>
        <v>1.30094664964197E-2</v>
      </c>
      <c r="EE128" s="43">
        <f>SUMIFS('I. Month-End'!$AS:$AS,'I. Month-End'!$AL:$AL,$AY128,'I. Month-End'!$AK:$AK,EE$123)</f>
        <v>1.32032269448398E-2</v>
      </c>
      <c r="EF128" s="43">
        <f>SUMIFS('I. Month-End'!$AS:$AS,'I. Month-End'!$AL:$AL,$AY128,'I. Month-End'!$AK:$AK,EF$123)</f>
        <v>1.8613282360058998E-2</v>
      </c>
      <c r="EG128" s="43">
        <f>SUMIFS('I. Month-End'!$AS:$AS,'I. Month-End'!$AL:$AL,$AY128,'I. Month-End'!$AK:$AK,EG$123)</f>
        <v>1.06644921312746E-2</v>
      </c>
      <c r="EH128" s="43">
        <f>SUMIFS('I. Month-End'!$AS:$AS,'I. Month-End'!$AL:$AL,$AY128,'I. Month-End'!$AK:$AK,EH$123)</f>
        <v>1.16536211446622E-2</v>
      </c>
      <c r="EI128" s="43">
        <f>SUMIFS('I. Month-End'!$AS:$AS,'I. Month-End'!$AL:$AL,$AY128,'I. Month-End'!$AK:$AK,EI$123)</f>
        <v>1.46006081902451E-2</v>
      </c>
      <c r="EJ128" s="43">
        <f>SUMIFS('I. Month-End'!$AS:$AS,'I. Month-End'!$AL:$AL,$AY128,'I. Month-End'!$AK:$AK,EJ$123)</f>
        <v>1.1928232088029201E-2</v>
      </c>
      <c r="EK128" s="43">
        <f>SUMIFS('I. Month-End'!$AS:$AS,'I. Month-End'!$AL:$AL,$AY128,'I. Month-End'!$AK:$AK,EK$123)</f>
        <v>1.8239859281250201E-2</v>
      </c>
      <c r="EL128" s="43">
        <f>SUMIFS('I. Month-End'!$AS:$AS,'I. Month-End'!$AL:$AL,$AY128,'I. Month-End'!$AK:$AK,EL$123)</f>
        <v>1.93132162224675E-2</v>
      </c>
      <c r="EM128" s="43">
        <f>SUMIFS('I. Month-End'!$AS:$AS,'I. Month-End'!$AL:$AL,$AY128,'I. Month-End'!$AK:$AK,EM$123)</f>
        <v>2.7842266942680199E-2</v>
      </c>
      <c r="EN128" s="43">
        <f>SUMIFS('I. Month-End'!$AS:$AS,'I. Month-End'!$AL:$AL,$AY128,'I. Month-End'!$AK:$AK,EN$123)</f>
        <v>1.7760604858965301E-2</v>
      </c>
      <c r="EO128" s="43">
        <f>SUMIFS('I. Month-End'!$AS:$AS,'I. Month-End'!$AL:$AL,$AY128,'I. Month-End'!$AK:$AK,EO$123)</f>
        <v>1.22718933400578E-2</v>
      </c>
      <c r="EP128" s="43">
        <f>SUMIFS('I. Month-End'!$AS:$AS,'I. Month-End'!$AL:$AL,$AY128,'I. Month-End'!$AK:$AK,EP$123)</f>
        <v>1.3456247775198601E-2</v>
      </c>
      <c r="EQ128" s="43">
        <f>SUMIFS('I. Month-End'!$AS:$AS,'I. Month-End'!$AL:$AL,$AY128,'I. Month-End'!$AK:$AK,EQ$123)</f>
        <v>1.33507350020421E-2</v>
      </c>
      <c r="ER128" s="43">
        <f>SUMIFS('I. Month-End'!$AS:$AS,'I. Month-End'!$AL:$AL,$AY128,'I. Month-End'!$AK:$AK,ER$123)</f>
        <v>2.1033513272049598E-2</v>
      </c>
      <c r="ES128" s="43">
        <f>SUMIFS('I. Month-End'!$AS:$AS,'I. Month-End'!$AL:$AL,$AY128,'I. Month-End'!$AK:$AK,ES$123)</f>
        <v>2.16397883641717E-2</v>
      </c>
      <c r="ET128" s="43">
        <f>SUMIFS('I. Month-End'!$AS:$AS,'I. Month-End'!$AL:$AL,$AY128,'I. Month-End'!$AK:$AK,ET$123)</f>
        <v>1.75778742551609E-2</v>
      </c>
      <c r="EU128" s="43">
        <f>SUMIFS('I. Month-End'!$AS:$AS,'I. Month-End'!$AL:$AL,$AY128,'I. Month-End'!$AK:$AK,EU$123)</f>
        <v>1.4255153905255599E-2</v>
      </c>
      <c r="EV128" s="43">
        <f>SUMIFS('I. Month-End'!$AS:$AS,'I. Month-End'!$AL:$AL,$AY128,'I. Month-End'!$AK:$AK,EV$123)</f>
        <v>1.4561858475495199E-2</v>
      </c>
      <c r="EW128" s="43">
        <f>SUMIFS('I. Month-End'!$AS:$AS,'I. Month-End'!$AL:$AL,$AY128,'I. Month-End'!$AK:$AK,EW$123)</f>
        <v>1.51851796745343E-2</v>
      </c>
      <c r="EX128" s="43">
        <f>SUMIFS('I. Month-End'!$AS:$AS,'I. Month-End'!$AL:$AL,$AY128,'I. Month-End'!$AK:$AK,EX$123)</f>
        <v>9.9194337789696094E-3</v>
      </c>
      <c r="EY128" s="43">
        <f>SUMIFS('I. Month-End'!$AS:$AS,'I. Month-End'!$AL:$AL,$AY128,'I. Month-End'!$AK:$AK,EY$123)</f>
        <v>1.27032398701463E-2</v>
      </c>
      <c r="EZ128" s="43">
        <f>SUMIFS('I. Month-End'!$AS:$AS,'I. Month-End'!$AL:$AL,$AY128,'I. Month-End'!$AK:$AK,EZ$123)</f>
        <v>1.6343361632827801E-2</v>
      </c>
      <c r="FA128" s="43">
        <f>SUMIFS('I. Month-End'!$AS:$AS,'I. Month-End'!$AL:$AL,$AY128,'I. Month-End'!$AK:$AK,FA$123)</f>
        <v>1.40201028149205E-2</v>
      </c>
      <c r="FB128" s="43">
        <f>SUMIFS('I. Month-End'!$AS:$AS,'I. Month-End'!$AL:$AL,$AY128,'I. Month-End'!$AK:$AK,FB$123)</f>
        <v>6.1373283880884E-3</v>
      </c>
      <c r="FC128" s="43">
        <f>SUMIFS('I. Month-End'!$AS:$AS,'I. Month-End'!$AL:$AL,$AY128,'I. Month-End'!$AK:$AK,FC$123)</f>
        <v>1.16915507724378E-2</v>
      </c>
      <c r="FD128" s="43">
        <f>SUMIFS('I. Month-End'!$AS:$AS,'I. Month-End'!$AL:$AL,$AY128,'I. Month-End'!$AK:$AK,FD$123)</f>
        <v>1.2251195064113801E-2</v>
      </c>
      <c r="FE128" s="43">
        <f>SUMIFS('I. Month-End'!$AS:$AS,'I. Month-End'!$AL:$AL,$AY128,'I. Month-End'!$AK:$AK,FE$123)</f>
        <v>1.0358576426418801E-2</v>
      </c>
      <c r="FF128" s="43">
        <f>SUMIFS('I. Month-End'!$AS:$AS,'I. Month-End'!$AL:$AL,$AY128,'I. Month-End'!$AK:$AK,FF$123)</f>
        <v>1.41152667688739E-2</v>
      </c>
      <c r="FG128" s="43">
        <f>SUMIFS('I. Month-End'!$AS:$AS,'I. Month-End'!$AL:$AL,$AY128,'I. Month-End'!$AK:$AK,FG$123)</f>
        <v>1.6463036265362298E-2</v>
      </c>
      <c r="FH128" s="43">
        <f>SUMIFS('I. Month-End'!$AS:$AS,'I. Month-End'!$AL:$AL,$AY128,'I. Month-End'!$AK:$AK,FH$123)</f>
        <v>1.1820267981452699E-2</v>
      </c>
      <c r="FI128" s="43">
        <f>SUMIFS('I. Month-End'!$AS:$AS,'I. Month-End'!$AL:$AL,$AY128,'I. Month-End'!$AK:$AK,FI$123)</f>
        <v>1.3452880610608099E-2</v>
      </c>
    </row>
    <row r="129" spans="1:165" ht="15" customHeight="1">
      <c r="A129" s="44"/>
      <c r="B129" s="44"/>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Y129" s="42">
        <v>2021</v>
      </c>
      <c r="AZ129" s="43"/>
      <c r="BA129" s="43"/>
      <c r="BB129" s="43"/>
      <c r="BC129" s="43"/>
      <c r="BD129" s="43"/>
      <c r="BE129" s="43"/>
      <c r="BF129" s="43"/>
      <c r="BG129" s="43"/>
      <c r="BH129" s="43"/>
      <c r="BI129" s="43"/>
      <c r="BJ129" s="43"/>
      <c r="BK129" s="43"/>
      <c r="BL129" s="43"/>
      <c r="BM129" s="43"/>
      <c r="BN129" s="43"/>
      <c r="BO129" s="43"/>
      <c r="BP129" s="43"/>
      <c r="BQ129" s="43"/>
      <c r="BR129" s="43"/>
      <c r="BS129" s="43"/>
      <c r="BT129" s="43"/>
      <c r="BU129" s="43"/>
      <c r="BV129" s="43"/>
      <c r="BW129" s="43"/>
      <c r="BX129" s="43"/>
      <c r="BY129" s="43"/>
      <c r="BZ129" s="43"/>
      <c r="CA129" s="43"/>
      <c r="CB129" s="43"/>
      <c r="CC129" s="43"/>
      <c r="CD129" s="43"/>
      <c r="CE129" s="43"/>
      <c r="CF129" s="43"/>
      <c r="CG129" s="43"/>
      <c r="CH129" s="43"/>
      <c r="CI129" s="43"/>
      <c r="CJ129" s="43"/>
      <c r="CK129" s="43"/>
      <c r="CL129" s="43"/>
      <c r="CM129" s="43"/>
      <c r="CN129" s="43"/>
      <c r="CO129" s="43"/>
      <c r="CP129" s="43"/>
      <c r="CQ129" s="43"/>
      <c r="CR129" s="43"/>
      <c r="CS129" s="43"/>
      <c r="CT129" s="43"/>
      <c r="CU129" s="43"/>
      <c r="CV129" s="43"/>
      <c r="CW129" s="43"/>
      <c r="CX129" s="43"/>
      <c r="CY129" s="43"/>
      <c r="CZ129" s="43"/>
      <c r="DA129" s="43"/>
      <c r="DB129" s="43"/>
      <c r="DC129" s="43"/>
      <c r="DD129" s="43"/>
      <c r="DE129" s="43"/>
      <c r="DF129" s="43"/>
      <c r="DG129" s="43"/>
      <c r="DH129" s="43">
        <f>SUMIFS('I. Month-End'!$AS:$AS,'I. Month-End'!$AL:$AL,$AY129,'I. Month-End'!$AK:$AK,DH$123)</f>
        <v>0</v>
      </c>
      <c r="DI129" s="43">
        <f>SUMIFS('I. Month-End'!$AS:$AS,'I. Month-End'!$AL:$AL,$AY129,'I. Month-End'!$AK:$AK,DI$123)</f>
        <v>4.2738289729171702E-4</v>
      </c>
      <c r="DJ129" s="43">
        <f>SUMIFS('I. Month-End'!$AS:$AS,'I. Month-End'!$AL:$AL,$AY129,'I. Month-End'!$AK:$AK,DJ$123)</f>
        <v>5.43543103280925E-4</v>
      </c>
      <c r="DK129" s="43">
        <f>SUMIFS('I. Month-End'!$AS:$AS,'I. Month-End'!$AL:$AL,$AY129,'I. Month-End'!$AK:$AK,DK$123)</f>
        <v>4.68697368250332E-3</v>
      </c>
      <c r="DL129" s="43">
        <f>SUMIFS('I. Month-End'!$AS:$AS,'I. Month-End'!$AL:$AL,$AY129,'I. Month-End'!$AK:$AK,DL$123)</f>
        <v>4.3996781793555397E-3</v>
      </c>
      <c r="DM129" s="43">
        <f>SUMIFS('I. Month-End'!$AS:$AS,'I. Month-End'!$AL:$AL,$AY129,'I. Month-End'!$AK:$AK,DM$123)</f>
        <v>2.0039670921814998E-2</v>
      </c>
      <c r="DN129" s="43">
        <f>SUMIFS('I. Month-End'!$AS:$AS,'I. Month-End'!$AL:$AL,$AY129,'I. Month-End'!$AK:$AK,DN$123)</f>
        <v>1.09725285914261E-2</v>
      </c>
      <c r="DO129" s="43">
        <f>SUMIFS('I. Month-End'!$AS:$AS,'I. Month-End'!$AL:$AL,$AY129,'I. Month-End'!$AK:$AK,DO$123)</f>
        <v>2.4815690940516002E-3</v>
      </c>
      <c r="DP129" s="43">
        <f>SUMIFS('I. Month-End'!$AS:$AS,'I. Month-End'!$AL:$AL,$AY129,'I. Month-End'!$AK:$AK,DP$123)</f>
        <v>5.9335930379746799E-3</v>
      </c>
      <c r="DQ129" s="43">
        <f>SUMIFS('I. Month-End'!$AS:$AS,'I. Month-End'!$AL:$AL,$AY129,'I. Month-End'!$AK:$AK,DQ$123)</f>
        <v>1.19132646956109E-2</v>
      </c>
      <c r="DR129" s="43">
        <f>SUMIFS('I. Month-End'!$AS:$AS,'I. Month-End'!$AL:$AL,$AY129,'I. Month-End'!$AK:$AK,DR$123)</f>
        <v>3.9817543401982304E-3</v>
      </c>
      <c r="DS129" s="43">
        <f>SUMIFS('I. Month-End'!$AS:$AS,'I. Month-End'!$AL:$AL,$AY129,'I. Month-End'!$AK:$AK,DS$123)</f>
        <v>1.3332442632966599E-2</v>
      </c>
      <c r="DT129" s="43">
        <f>SUMIFS('I. Month-End'!$AS:$AS,'I. Month-End'!$AL:$AL,$AY129,'I. Month-End'!$AK:$AK,DT$123)</f>
        <v>1.41021109284655E-2</v>
      </c>
      <c r="DU129" s="43">
        <f>SUMIFS('I. Month-End'!$AS:$AS,'I. Month-End'!$AL:$AL,$AY129,'I. Month-End'!$AK:$AK,DU$123)</f>
        <v>1.68787394593699E-2</v>
      </c>
      <c r="DV129" s="43">
        <f>SUMIFS('I. Month-End'!$AS:$AS,'I. Month-End'!$AL:$AL,$AY129,'I. Month-End'!$AK:$AK,DV$123)</f>
        <v>1.76914303334797E-2</v>
      </c>
      <c r="DW129" s="43">
        <f>SUMIFS('I. Month-End'!$AS:$AS,'I. Month-End'!$AL:$AL,$AY129,'I. Month-End'!$AK:$AK,DW$123)</f>
        <v>1.46907976018584E-2</v>
      </c>
      <c r="DX129" s="43">
        <f>SUMIFS('I. Month-End'!$AS:$AS,'I. Month-End'!$AL:$AL,$AY129,'I. Month-End'!$AK:$AK,DX$123)</f>
        <v>8.99972920999321E-3</v>
      </c>
      <c r="DY129" s="43">
        <f>SUMIFS('I. Month-End'!$AS:$AS,'I. Month-End'!$AL:$AL,$AY129,'I. Month-End'!$AK:$AK,DY$123)</f>
        <v>1.05860179066716E-2</v>
      </c>
      <c r="DZ129" s="43">
        <f>SUMIFS('I. Month-End'!$AS:$AS,'I. Month-End'!$AL:$AL,$AY129,'I. Month-End'!$AK:$AK,DZ$123)</f>
        <v>1.14682272110696E-2</v>
      </c>
      <c r="EA129" s="43">
        <f>SUMIFS('I. Month-End'!$AS:$AS,'I. Month-End'!$AL:$AL,$AY129,'I. Month-End'!$AK:$AK,EA$123)</f>
        <v>1.28438692827209E-2</v>
      </c>
      <c r="EB129" s="43">
        <f>SUMIFS('I. Month-End'!$AS:$AS,'I. Month-End'!$AL:$AL,$AY129,'I. Month-End'!$AK:$AK,EB$123)</f>
        <v>1.69954816294146E-2</v>
      </c>
      <c r="EC129" s="43">
        <f>SUMIFS('I. Month-End'!$AS:$AS,'I. Month-End'!$AL:$AL,$AY129,'I. Month-End'!$AK:$AK,EC$123)</f>
        <v>1.2700592955345201E-2</v>
      </c>
      <c r="ED129" s="43">
        <f>SUMIFS('I. Month-End'!$AS:$AS,'I. Month-End'!$AL:$AL,$AY129,'I. Month-End'!$AK:$AK,ED$123)</f>
        <v>1.1621662328344501E-2</v>
      </c>
      <c r="EE129" s="43">
        <f>SUMIFS('I. Month-End'!$AS:$AS,'I. Month-End'!$AL:$AL,$AY129,'I. Month-End'!$AK:$AK,EE$123)</f>
        <v>1.1383359423107999E-2</v>
      </c>
      <c r="EF129" s="43">
        <f>SUMIFS('I. Month-End'!$AS:$AS,'I. Month-End'!$AL:$AL,$AY129,'I. Month-End'!$AK:$AK,EF$123)</f>
        <v>1.14410055305527E-2</v>
      </c>
      <c r="EG129" s="43">
        <f>SUMIFS('I. Month-End'!$AS:$AS,'I. Month-End'!$AL:$AL,$AY129,'I. Month-End'!$AK:$AK,EG$123)</f>
        <v>9.4248339646816996E-3</v>
      </c>
      <c r="EH129" s="43">
        <f>SUMIFS('I. Month-End'!$AS:$AS,'I. Month-End'!$AL:$AL,$AY129,'I. Month-End'!$AK:$AK,EH$123)</f>
        <v>8.4351565973728899E-3</v>
      </c>
      <c r="EI129" s="43">
        <f>SUMIFS('I. Month-End'!$AS:$AS,'I. Month-End'!$AL:$AL,$AY129,'I. Month-End'!$AK:$AK,EI$123)</f>
        <v>8.9218281294993693E-3</v>
      </c>
      <c r="EJ129" s="43">
        <f>SUMIFS('I. Month-End'!$AS:$AS,'I. Month-End'!$AL:$AL,$AY129,'I. Month-End'!$AK:$AK,EJ$123)</f>
        <v>6.3135309079651496E-3</v>
      </c>
      <c r="EK129" s="43">
        <f>SUMIFS('I. Month-End'!$AS:$AS,'I. Month-End'!$AL:$AL,$AY129,'I. Month-End'!$AK:$AK,EK$123)</f>
        <v>1.0146073582491999E-2</v>
      </c>
      <c r="EL129" s="43">
        <f>SUMIFS('I. Month-End'!$AS:$AS,'I. Month-End'!$AL:$AL,$AY129,'I. Month-End'!$AK:$AK,EL$123)</f>
        <v>1.4828806893681899E-2</v>
      </c>
      <c r="EM129" s="43">
        <f>SUMIFS('I. Month-End'!$AS:$AS,'I. Month-End'!$AL:$AL,$AY129,'I. Month-End'!$AK:$AK,EM$123)</f>
        <v>1.1380715472557401E-2</v>
      </c>
      <c r="EN129" s="43">
        <f>SUMIFS('I. Month-End'!$AS:$AS,'I. Month-End'!$AL:$AL,$AY129,'I. Month-End'!$AK:$AK,EN$123)</f>
        <v>1.04956161616675E-2</v>
      </c>
      <c r="EO129" s="43">
        <f>SUMIFS('I. Month-End'!$AS:$AS,'I. Month-End'!$AL:$AL,$AY129,'I. Month-End'!$AK:$AK,EO$123)</f>
        <v>1.2453789588144099E-2</v>
      </c>
      <c r="EP129" s="43">
        <f>SUMIFS('I. Month-End'!$AS:$AS,'I. Month-End'!$AL:$AL,$AY129,'I. Month-End'!$AK:$AK,EP$123)</f>
        <v>1.6507779000694001E-2</v>
      </c>
      <c r="EQ129" s="43">
        <f>SUMIFS('I. Month-End'!$AS:$AS,'I. Month-End'!$AL:$AL,$AY129,'I. Month-End'!$AK:$AK,EQ$123)</f>
        <v>1.78988084198131E-2</v>
      </c>
      <c r="ER129" s="43">
        <f>SUMIFS('I. Month-End'!$AS:$AS,'I. Month-End'!$AL:$AL,$AY129,'I. Month-End'!$AK:$AK,ER$123)</f>
        <v>2.06732014523834E-2</v>
      </c>
      <c r="ES129" s="43">
        <f>SUMIFS('I. Month-End'!$AS:$AS,'I. Month-End'!$AL:$AL,$AY129,'I. Month-End'!$AK:$AK,ES$123)</f>
        <v>2.44664381334023E-2</v>
      </c>
      <c r="ET129" s="43">
        <f>SUMIFS('I. Month-End'!$AS:$AS,'I. Month-End'!$AL:$AL,$AY129,'I. Month-End'!$AK:$AK,ET$123)</f>
        <v>1.98555103990481E-2</v>
      </c>
      <c r="EU129" s="43">
        <f>SUMIFS('I. Month-End'!$AS:$AS,'I. Month-End'!$AL:$AL,$AY129,'I. Month-End'!$AK:$AK,EU$123)</f>
        <v>1.7574462292080099E-2</v>
      </c>
      <c r="EV129" s="43">
        <f>SUMIFS('I. Month-End'!$AS:$AS,'I. Month-End'!$AL:$AL,$AY129,'I. Month-End'!$AK:$AK,EV$123)</f>
        <v>1.44132981693804E-2</v>
      </c>
      <c r="EW129" s="43">
        <f>SUMIFS('I. Month-End'!$AS:$AS,'I. Month-End'!$AL:$AL,$AY129,'I. Month-End'!$AK:$AK,EW$123)</f>
        <v>1.5786938981113999E-2</v>
      </c>
      <c r="EX129" s="43">
        <f>SUMIFS('I. Month-End'!$AS:$AS,'I. Month-End'!$AL:$AL,$AY129,'I. Month-End'!$AK:$AK,EX$123)</f>
        <v>1.49678162329159E-2</v>
      </c>
      <c r="EY129" s="43">
        <f>SUMIFS('I. Month-End'!$AS:$AS,'I. Month-End'!$AL:$AL,$AY129,'I. Month-End'!$AK:$AK,EY$123)</f>
        <v>1.1819494350030201E-2</v>
      </c>
      <c r="EZ129" s="43">
        <f>SUMIFS('I. Month-End'!$AS:$AS,'I. Month-End'!$AL:$AL,$AY129,'I. Month-End'!$AK:$AK,EZ$123)</f>
        <v>1.1050535801540799E-2</v>
      </c>
      <c r="FA129" s="43">
        <f>SUMIFS('I. Month-End'!$AS:$AS,'I. Month-End'!$AL:$AL,$AY129,'I. Month-End'!$AK:$AK,FA$123)</f>
        <v>1.1507256585281799E-2</v>
      </c>
      <c r="FB129" s="43">
        <f>SUMIFS('I. Month-End'!$AS:$AS,'I. Month-End'!$AL:$AL,$AY129,'I. Month-End'!$AK:$AK,FB$123)</f>
        <v>1.52356941465784E-2</v>
      </c>
      <c r="FC129" s="43">
        <f>SUMIFS('I. Month-End'!$AS:$AS,'I. Month-End'!$AL:$AL,$AY129,'I. Month-End'!$AK:$AK,FC$123)</f>
        <v>9.3225244976110396E-3</v>
      </c>
      <c r="FD129" s="43">
        <f>SUMIFS('I. Month-End'!$AS:$AS,'I. Month-End'!$AL:$AL,$AY129,'I. Month-End'!$AK:$AK,FD$123)</f>
        <v>1.2142314607899E-2</v>
      </c>
      <c r="FE129" s="43">
        <f>SUMIFS('I. Month-End'!$AS:$AS,'I. Month-End'!$AL:$AL,$AY129,'I. Month-End'!$AK:$AK,FE$123)</f>
        <v>1.28454147069758E-2</v>
      </c>
      <c r="FF129" s="43">
        <f>SUMIFS('I. Month-End'!$AS:$AS,'I. Month-End'!$AL:$AL,$AY129,'I. Month-End'!$AK:$AK,FF$123)</f>
        <v>1.30149139909694E-2</v>
      </c>
      <c r="FG129" s="43">
        <f>SUMIFS('I. Month-End'!$AS:$AS,'I. Month-End'!$AL:$AL,$AY129,'I. Month-End'!$AK:$AK,FG$123)</f>
        <v>1.6761774258298601E-2</v>
      </c>
      <c r="FH129" s="43">
        <f>SUMIFS('I. Month-End'!$AS:$AS,'I. Month-End'!$AL:$AL,$AY129,'I. Month-End'!$AK:$AK,FH$123)</f>
        <v>1.09564230737522E-2</v>
      </c>
      <c r="FI129" s="43">
        <f>SUMIFS('I. Month-End'!$AS:$AS,'I. Month-End'!$AL:$AL,$AY129,'I. Month-End'!$AK:$AK,FI$123)</f>
        <v>1.0332023025127901E-2</v>
      </c>
    </row>
    <row r="130" spans="1:165" ht="15" customHeight="1">
      <c r="A130" s="44"/>
      <c r="B130" s="44"/>
      <c r="C130" s="44"/>
      <c r="D130" s="44"/>
      <c r="E130" s="44"/>
      <c r="F130" s="44"/>
      <c r="G130" s="44"/>
      <c r="H130" s="44"/>
      <c r="I130" s="44"/>
      <c r="J130" s="44"/>
      <c r="K130" s="44"/>
      <c r="L130" s="44"/>
      <c r="M130" s="44"/>
      <c r="N130" s="44"/>
      <c r="O130" s="44"/>
      <c r="P130" s="44"/>
      <c r="Q130" s="44"/>
      <c r="R130" s="44"/>
      <c r="S130" s="44"/>
      <c r="T130" s="44"/>
      <c r="U130" s="44"/>
      <c r="V130" s="44"/>
      <c r="W130" s="44"/>
      <c r="X130" s="44"/>
      <c r="Y130" s="44"/>
      <c r="Z130" s="44"/>
      <c r="AA130" s="44"/>
      <c r="AB130" s="44"/>
      <c r="AC130" s="44"/>
      <c r="AD130" s="44"/>
      <c r="AE130" s="44"/>
      <c r="AF130" s="44"/>
      <c r="AG130" s="44"/>
      <c r="AH130" s="44"/>
      <c r="AI130" s="44"/>
      <c r="AJ130" s="44"/>
      <c r="AK130" s="44"/>
      <c r="AL130" s="44"/>
      <c r="AM130" s="44"/>
      <c r="AN130" s="44"/>
      <c r="AO130" s="44"/>
      <c r="AP130" s="44"/>
      <c r="AQ130" s="44"/>
      <c r="AR130" s="44"/>
      <c r="AS130" s="44"/>
      <c r="AT130" s="44"/>
      <c r="AU130" s="44"/>
      <c r="AV130" s="44"/>
      <c r="AY130" s="42">
        <v>2022</v>
      </c>
      <c r="AZ130" s="43"/>
      <c r="BA130" s="43"/>
      <c r="BB130" s="43"/>
      <c r="BC130" s="43"/>
      <c r="BD130" s="43"/>
      <c r="BE130" s="43"/>
      <c r="BF130" s="43"/>
      <c r="BG130" s="43"/>
      <c r="BH130" s="43"/>
      <c r="BI130" s="43"/>
      <c r="BJ130" s="43"/>
      <c r="BK130" s="43"/>
      <c r="BL130" s="43"/>
      <c r="BM130" s="43"/>
      <c r="BN130" s="43"/>
      <c r="BO130" s="43"/>
      <c r="BP130" s="43"/>
      <c r="BQ130" s="43"/>
      <c r="BR130" s="43"/>
      <c r="BS130" s="43"/>
      <c r="BT130" s="43"/>
      <c r="BU130" s="43"/>
      <c r="BV130" s="43"/>
      <c r="BW130" s="43"/>
      <c r="BX130" s="43"/>
      <c r="BY130" s="43"/>
      <c r="BZ130" s="43"/>
      <c r="CA130" s="43"/>
      <c r="CB130" s="43"/>
      <c r="CC130" s="43"/>
      <c r="CD130" s="43"/>
      <c r="CE130" s="43"/>
      <c r="CF130" s="43"/>
      <c r="CG130" s="43"/>
      <c r="CH130" s="43"/>
      <c r="CI130" s="43"/>
      <c r="CJ130" s="43"/>
      <c r="CK130" s="43"/>
      <c r="CL130" s="43"/>
      <c r="CM130" s="43"/>
      <c r="CN130" s="43"/>
      <c r="CO130" s="43"/>
      <c r="CP130" s="43"/>
      <c r="CQ130" s="43"/>
      <c r="CR130" s="43"/>
      <c r="CS130" s="43"/>
      <c r="CT130" s="43"/>
      <c r="CU130" s="43"/>
      <c r="CV130" s="43"/>
      <c r="CW130" s="43"/>
      <c r="CX130" s="43"/>
      <c r="CY130" s="43"/>
      <c r="CZ130" s="43"/>
      <c r="DA130" s="43"/>
      <c r="DB130" s="43"/>
      <c r="DC130" s="43"/>
      <c r="DD130" s="43"/>
      <c r="DE130" s="43"/>
      <c r="DF130" s="43"/>
      <c r="DG130" s="43"/>
      <c r="DH130" s="43"/>
      <c r="DI130" s="43"/>
      <c r="DJ130" s="43"/>
      <c r="DK130" s="43"/>
      <c r="DL130" s="43"/>
      <c r="DM130" s="43"/>
      <c r="DN130" s="43"/>
      <c r="DO130" s="43"/>
      <c r="DP130" s="43"/>
      <c r="DQ130" s="43"/>
      <c r="DR130" s="43"/>
      <c r="DS130" s="43"/>
      <c r="DT130" s="43">
        <f>SUMIFS('I. Month-End'!$AS:$AS,'I. Month-End'!$AL:$AL,$AY130,'I. Month-End'!$AK:$AK,DT$123)</f>
        <v>0</v>
      </c>
      <c r="DU130" s="43">
        <f>SUMIFS('I. Month-End'!$AS:$AS,'I. Month-End'!$AL:$AL,$AY130,'I. Month-End'!$AK:$AK,DU$123)</f>
        <v>7.85140820448893E-4</v>
      </c>
      <c r="DV130" s="43">
        <f>SUMIFS('I. Month-End'!$AS:$AS,'I. Month-End'!$AL:$AL,$AY130,'I. Month-End'!$AK:$AK,DV$123)</f>
        <v>2.6647805486439499E-4</v>
      </c>
      <c r="DW130" s="43">
        <f>SUMIFS('I. Month-End'!$AS:$AS,'I. Month-End'!$AL:$AL,$AY130,'I. Month-End'!$AK:$AK,DW$123)</f>
        <v>7.5322352566864698E-3</v>
      </c>
      <c r="DX130" s="43">
        <f>SUMIFS('I. Month-End'!$AS:$AS,'I. Month-End'!$AL:$AL,$AY130,'I. Month-End'!$AK:$AK,DX$123)</f>
        <v>1.56233706370923E-2</v>
      </c>
      <c r="DY130" s="43">
        <f>SUMIFS('I. Month-End'!$AS:$AS,'I. Month-End'!$AL:$AL,$AY130,'I. Month-End'!$AK:$AK,DY$123)</f>
        <v>1.9801509454423698E-2</v>
      </c>
      <c r="DZ130" s="43">
        <f>SUMIFS('I. Month-End'!$AS:$AS,'I. Month-End'!$AL:$AL,$AY130,'I. Month-End'!$AK:$AK,DZ$123)</f>
        <v>1.5824827373193798E-2</v>
      </c>
      <c r="EA130" s="43">
        <f>SUMIFS('I. Month-End'!$AS:$AS,'I. Month-End'!$AL:$AL,$AY130,'I. Month-End'!$AK:$AK,EA$123)</f>
        <v>8.8737561087563997E-3</v>
      </c>
      <c r="EB130" s="43">
        <f>SUMIFS('I. Month-End'!$AS:$AS,'I. Month-End'!$AL:$AL,$AY130,'I. Month-End'!$AK:$AK,EB$123)</f>
        <v>2.00004411830648E-2</v>
      </c>
      <c r="EC130" s="43">
        <f>SUMIFS('I. Month-End'!$AS:$AS,'I. Month-End'!$AL:$AL,$AY130,'I. Month-End'!$AK:$AK,EC$123)</f>
        <v>1.6145822595744201E-2</v>
      </c>
      <c r="ED130" s="43">
        <f>SUMIFS('I. Month-End'!$AS:$AS,'I. Month-End'!$AL:$AL,$AY130,'I. Month-End'!$AK:$AK,ED$123)</f>
        <v>1.4868985123211E-2</v>
      </c>
      <c r="EE130" s="43">
        <f>SUMIFS('I. Month-End'!$AS:$AS,'I. Month-End'!$AL:$AL,$AY130,'I. Month-End'!$AK:$AK,EE$123)</f>
        <v>1.6451469882401398E-2</v>
      </c>
      <c r="EF130" s="43">
        <f>SUMIFS('I. Month-End'!$AS:$AS,'I. Month-End'!$AL:$AL,$AY130,'I. Month-End'!$AK:$AK,EF$123)</f>
        <v>1.07131185674626E-2</v>
      </c>
      <c r="EG130" s="43">
        <f>SUMIFS('I. Month-End'!$AS:$AS,'I. Month-End'!$AL:$AL,$AY130,'I. Month-End'!$AK:$AK,EG$123)</f>
        <v>1.38658914961707E-2</v>
      </c>
      <c r="EH130" s="43">
        <f>SUMIFS('I. Month-End'!$AS:$AS,'I. Month-End'!$AL:$AL,$AY130,'I. Month-End'!$AK:$AK,EH$123)</f>
        <v>1.54404020371813E-2</v>
      </c>
      <c r="EI130" s="43">
        <f>SUMIFS('I. Month-End'!$AS:$AS,'I. Month-End'!$AL:$AL,$AY130,'I. Month-End'!$AK:$AK,EI$123)</f>
        <v>8.4708480087710997E-3</v>
      </c>
      <c r="EJ130" s="43">
        <f>SUMIFS('I. Month-End'!$AS:$AS,'I. Month-End'!$AL:$AL,$AY130,'I. Month-End'!$AK:$AK,EJ$123)</f>
        <v>7.1688830750210198E-3</v>
      </c>
      <c r="EK130" s="43">
        <f>SUMIFS('I. Month-End'!$AS:$AS,'I. Month-End'!$AL:$AL,$AY130,'I. Month-End'!$AK:$AK,EK$123)</f>
        <v>9.0660906434557893E-3</v>
      </c>
      <c r="EL130" s="43">
        <f>SUMIFS('I. Month-End'!$AS:$AS,'I. Month-End'!$AL:$AL,$AY130,'I. Month-End'!$AK:$AK,EL$123)</f>
        <v>1.0563920162306201E-2</v>
      </c>
      <c r="EM130" s="43">
        <f>SUMIFS('I. Month-End'!$AS:$AS,'I. Month-End'!$AL:$AL,$AY130,'I. Month-End'!$AK:$AK,EM$123)</f>
        <v>1.2250997178927499E-2</v>
      </c>
      <c r="EN130" s="43">
        <f>SUMIFS('I. Month-End'!$AS:$AS,'I. Month-End'!$AL:$AL,$AY130,'I. Month-End'!$AK:$AK,EN$123)</f>
        <v>1.2396572677443299E-2</v>
      </c>
      <c r="EO130" s="43">
        <f>SUMIFS('I. Month-End'!$AS:$AS,'I. Month-End'!$AL:$AL,$AY130,'I. Month-End'!$AK:$AK,EO$123)</f>
        <v>9.7974684661084905E-3</v>
      </c>
      <c r="EP130" s="43">
        <f>SUMIFS('I. Month-End'!$AS:$AS,'I. Month-End'!$AL:$AL,$AY130,'I. Month-End'!$AK:$AK,EP$123)</f>
        <v>1.06504781858141E-2</v>
      </c>
      <c r="EQ130" s="43">
        <f>SUMIFS('I. Month-End'!$AS:$AS,'I. Month-End'!$AL:$AL,$AY130,'I. Month-End'!$AK:$AK,EQ$123)</f>
        <v>1.53663945141807E-2</v>
      </c>
      <c r="ER130" s="43">
        <f>SUMIFS('I. Month-End'!$AS:$AS,'I. Month-End'!$AL:$AL,$AY130,'I. Month-End'!$AK:$AK,ER$123)</f>
        <v>1.2293395168424299E-2</v>
      </c>
      <c r="ES130" s="43">
        <f>SUMIFS('I. Month-End'!$AS:$AS,'I. Month-End'!$AL:$AL,$AY130,'I. Month-End'!$AK:$AK,ES$123)</f>
        <v>1.1262155030108099E-2</v>
      </c>
      <c r="ET130" s="43">
        <f>SUMIFS('I. Month-End'!$AS:$AS,'I. Month-End'!$AL:$AL,$AY130,'I. Month-End'!$AK:$AK,ET$123)</f>
        <v>1.08815043571597E-2</v>
      </c>
      <c r="EU130" s="43">
        <f>SUMIFS('I. Month-End'!$AS:$AS,'I. Month-End'!$AL:$AL,$AY130,'I. Month-End'!$AK:$AK,EU$123)</f>
        <v>1.0922902074431E-2</v>
      </c>
      <c r="EV130" s="43">
        <f>SUMIFS('I. Month-End'!$AS:$AS,'I. Month-End'!$AL:$AL,$AY130,'I. Month-End'!$AK:$AK,EV$123)</f>
        <v>1.1330268158273199E-2</v>
      </c>
      <c r="EW130" s="43">
        <f>SUMIFS('I. Month-End'!$AS:$AS,'I. Month-End'!$AL:$AL,$AY130,'I. Month-End'!$AK:$AK,EW$123)</f>
        <v>1.44654151568935E-2</v>
      </c>
      <c r="EX130" s="43">
        <f>SUMIFS('I. Month-End'!$AS:$AS,'I. Month-End'!$AL:$AL,$AY130,'I. Month-End'!$AK:$AK,EX$123)</f>
        <v>1.3143936556397701E-2</v>
      </c>
      <c r="EY130" s="43">
        <f>SUMIFS('I. Month-End'!$AS:$AS,'I. Month-End'!$AL:$AL,$AY130,'I. Month-End'!$AK:$AK,EY$123)</f>
        <v>1.2081302857216E-2</v>
      </c>
      <c r="EZ130" s="43">
        <f>SUMIFS('I. Month-End'!$AS:$AS,'I. Month-End'!$AL:$AL,$AY130,'I. Month-End'!$AK:$AK,EZ$123)</f>
        <v>1.34529734338592E-2</v>
      </c>
      <c r="FA130" s="43">
        <f>SUMIFS('I. Month-End'!$AS:$AS,'I. Month-End'!$AL:$AL,$AY130,'I. Month-End'!$AK:$AK,FA$123)</f>
        <v>1.4871032685060801E-2</v>
      </c>
      <c r="FB130" s="43">
        <f>SUMIFS('I. Month-End'!$AS:$AS,'I. Month-End'!$AL:$AL,$AY130,'I. Month-End'!$AK:$AK,FB$123)</f>
        <v>1.3012428682290701E-2</v>
      </c>
      <c r="FC130" s="43">
        <f>SUMIFS('I. Month-End'!$AS:$AS,'I. Month-End'!$AL:$AL,$AY130,'I. Month-End'!$AK:$AK,FC$123)</f>
        <v>1.48890106489094E-2</v>
      </c>
      <c r="FD130" s="43">
        <f>SUMIFS('I. Month-End'!$AS:$AS,'I. Month-End'!$AL:$AL,$AY130,'I. Month-End'!$AK:$AK,FD$123)</f>
        <v>1.5646207808855599E-2</v>
      </c>
      <c r="FE130" s="43">
        <f>SUMIFS('I. Month-End'!$AS:$AS,'I. Month-End'!$AL:$AL,$AY130,'I. Month-End'!$AK:$AK,FE$123)</f>
        <v>1.5697722761725201E-2</v>
      </c>
      <c r="FF130" s="43">
        <f>SUMIFS('I. Month-End'!$AS:$AS,'I. Month-End'!$AL:$AL,$AY130,'I. Month-End'!$AK:$AK,FF$123)</f>
        <v>2.0886099704412599E-2</v>
      </c>
      <c r="FG130" s="43">
        <f>SUMIFS('I. Month-End'!$AS:$AS,'I. Month-End'!$AL:$AL,$AY130,'I. Month-End'!$AK:$AK,FG$123)</f>
        <v>1.7031234682991801E-2</v>
      </c>
      <c r="FH130" s="43">
        <f>SUMIFS('I. Month-End'!$AS:$AS,'I. Month-End'!$AL:$AL,$AY130,'I. Month-End'!$AK:$AK,FH$123)</f>
        <v>1.01657496170907E-2</v>
      </c>
      <c r="FI130" s="43">
        <f>SUMIFS('I. Month-End'!$AS:$AS,'I. Month-End'!$AL:$AL,$AY130,'I. Month-End'!$AK:$AK,FI$123)</f>
        <v>1.11268685130328E-2</v>
      </c>
    </row>
    <row r="131" spans="1:165" ht="15" customHeight="1">
      <c r="A131" s="44"/>
      <c r="B131" s="44"/>
      <c r="C131" s="44"/>
      <c r="D131" s="44"/>
      <c r="E131" s="44"/>
      <c r="F131" s="44"/>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44"/>
      <c r="AO131" s="44"/>
      <c r="AP131" s="44"/>
      <c r="AQ131" s="44"/>
      <c r="AR131" s="44"/>
      <c r="AS131" s="44"/>
      <c r="AT131" s="44"/>
      <c r="AU131" s="44"/>
      <c r="AV131" s="44"/>
      <c r="AY131" s="42">
        <v>2023</v>
      </c>
      <c r="AZ131" s="43"/>
      <c r="BA131" s="43"/>
      <c r="BB131" s="43"/>
      <c r="BC131" s="43"/>
      <c r="BD131" s="43"/>
      <c r="BE131" s="43"/>
      <c r="BF131" s="43"/>
      <c r="BG131" s="43"/>
      <c r="BH131" s="43"/>
      <c r="BI131" s="43"/>
      <c r="BJ131" s="43"/>
      <c r="BK131" s="43"/>
      <c r="BL131" s="43"/>
      <c r="BM131" s="43"/>
      <c r="BN131" s="43"/>
      <c r="BO131" s="43"/>
      <c r="BP131" s="43"/>
      <c r="BQ131" s="43"/>
      <c r="BR131" s="43"/>
      <c r="BS131" s="43"/>
      <c r="BT131" s="43"/>
      <c r="BU131" s="43"/>
      <c r="BV131" s="43"/>
      <c r="BW131" s="43"/>
      <c r="BX131" s="43"/>
      <c r="BY131" s="43"/>
      <c r="BZ131" s="43"/>
      <c r="CA131" s="43"/>
      <c r="CB131" s="43"/>
      <c r="CC131" s="43"/>
      <c r="CD131" s="43"/>
      <c r="CE131" s="43"/>
      <c r="CF131" s="43"/>
      <c r="CG131" s="43"/>
      <c r="CH131" s="43"/>
      <c r="CI131" s="43"/>
      <c r="CJ131" s="43"/>
      <c r="CK131" s="43"/>
      <c r="CL131" s="43"/>
      <c r="CM131" s="43"/>
      <c r="CN131" s="43"/>
      <c r="CO131" s="43"/>
      <c r="CP131" s="43"/>
      <c r="CQ131" s="43"/>
      <c r="CR131" s="43"/>
      <c r="CS131" s="43"/>
      <c r="CT131" s="43"/>
      <c r="CU131" s="43"/>
      <c r="CV131" s="43"/>
      <c r="CW131" s="43"/>
      <c r="CX131" s="43"/>
      <c r="CY131" s="43"/>
      <c r="CZ131" s="43"/>
      <c r="DA131" s="43"/>
      <c r="DB131" s="43"/>
      <c r="DC131" s="43"/>
      <c r="DD131" s="43"/>
      <c r="DE131" s="43"/>
      <c r="DF131" s="43"/>
      <c r="DG131" s="43"/>
      <c r="DH131" s="43"/>
      <c r="DI131" s="43"/>
      <c r="DJ131" s="43"/>
      <c r="DK131" s="43"/>
      <c r="DL131" s="43"/>
      <c r="DM131" s="43"/>
      <c r="DN131" s="43"/>
      <c r="DO131" s="43"/>
      <c r="DP131" s="43"/>
      <c r="DQ131" s="43"/>
      <c r="DR131" s="43"/>
      <c r="DS131" s="43"/>
      <c r="DT131" s="43"/>
      <c r="DU131" s="43"/>
      <c r="DV131" s="43"/>
      <c r="DW131" s="43"/>
      <c r="DX131" s="43"/>
      <c r="DY131" s="43"/>
      <c r="DZ131" s="43"/>
      <c r="EA131" s="43"/>
      <c r="EB131" s="43"/>
      <c r="EC131" s="43"/>
      <c r="ED131" s="43"/>
      <c r="EE131" s="43"/>
      <c r="EF131" s="43">
        <f>SUMIFS('I. Month-End'!$AS:$AS,'I. Month-End'!$AL:$AL,$AY131,'I. Month-End'!$AK:$AK,EF$123)</f>
        <v>9.1930410630769704E-4</v>
      </c>
      <c r="EG131" s="43">
        <f>SUMIFS('I. Month-End'!$AS:$AS,'I. Month-End'!$AL:$AL,$AY131,'I. Month-End'!$AK:$AK,EG$123)</f>
        <v>5.6903328408505099E-4</v>
      </c>
      <c r="EH131" s="43">
        <f>SUMIFS('I. Month-End'!$AS:$AS,'I. Month-End'!$AL:$AL,$AY131,'I. Month-End'!$AK:$AK,EH$123)</f>
        <v>1.04944985852827E-3</v>
      </c>
      <c r="EI131" s="43">
        <f>SUMIFS('I. Month-End'!$AS:$AS,'I. Month-End'!$AL:$AL,$AY131,'I. Month-End'!$AK:$AK,EI$123)</f>
        <v>1.15260992347027E-2</v>
      </c>
      <c r="EJ131" s="43">
        <f>SUMIFS('I. Month-End'!$AS:$AS,'I. Month-End'!$AL:$AL,$AY131,'I. Month-End'!$AK:$AK,EJ$123)</f>
        <v>1.1174894191975E-2</v>
      </c>
      <c r="EK131" s="43">
        <f>SUMIFS('I. Month-End'!$AS:$AS,'I. Month-End'!$AL:$AL,$AY131,'I. Month-End'!$AK:$AK,EK$123)</f>
        <v>1.1076831893436801E-2</v>
      </c>
      <c r="EL131" s="43">
        <f>SUMIFS('I. Month-End'!$AS:$AS,'I. Month-End'!$AL:$AL,$AY131,'I. Month-End'!$AK:$AK,EL$123)</f>
        <v>1.5968711714222799E-2</v>
      </c>
      <c r="EM131" s="43">
        <f>SUMIFS('I. Month-End'!$AS:$AS,'I. Month-End'!$AL:$AL,$AY131,'I. Month-End'!$AK:$AK,EM$123)</f>
        <v>1.1733576693036299E-2</v>
      </c>
      <c r="EN131" s="43">
        <f>SUMIFS('I. Month-End'!$AS:$AS,'I. Month-End'!$AL:$AL,$AY131,'I. Month-End'!$AK:$AK,EN$123)</f>
        <v>7.4575317060005999E-3</v>
      </c>
      <c r="EO131" s="43">
        <f>SUMIFS('I. Month-End'!$AS:$AS,'I. Month-End'!$AL:$AL,$AY131,'I. Month-End'!$AK:$AK,EO$123)</f>
        <v>1.25987039300772E-2</v>
      </c>
      <c r="EP131" s="43">
        <f>SUMIFS('I. Month-End'!$AS:$AS,'I. Month-End'!$AL:$AL,$AY131,'I. Month-End'!$AK:$AK,EP$123)</f>
        <v>1.43707191546446E-2</v>
      </c>
      <c r="EQ131" s="43">
        <f>SUMIFS('I. Month-End'!$AS:$AS,'I. Month-End'!$AL:$AL,$AY131,'I. Month-End'!$AK:$AK,EQ$123)</f>
        <v>9.63589436340535E-3</v>
      </c>
      <c r="ER131" s="43">
        <f>SUMIFS('I. Month-End'!$AS:$AS,'I. Month-End'!$AL:$AL,$AY131,'I. Month-End'!$AK:$AK,ER$123)</f>
        <v>9.8056379267665496E-3</v>
      </c>
      <c r="ES131" s="43">
        <f>SUMIFS('I. Month-End'!$AS:$AS,'I. Month-End'!$AL:$AL,$AY131,'I. Month-End'!$AK:$AK,ES$123)</f>
        <v>1.43453235608059E-2</v>
      </c>
      <c r="ET131" s="43">
        <f>SUMIFS('I. Month-End'!$AS:$AS,'I. Month-End'!$AL:$AL,$AY131,'I. Month-End'!$AK:$AK,ET$123)</f>
        <v>1.7003564301434598E-2</v>
      </c>
      <c r="EU131" s="43">
        <f>SUMIFS('I. Month-End'!$AS:$AS,'I. Month-End'!$AL:$AL,$AY131,'I. Month-End'!$AK:$AK,EU$123)</f>
        <v>8.1107295137898307E-3</v>
      </c>
      <c r="EV131" s="43">
        <f>SUMIFS('I. Month-End'!$AS:$AS,'I. Month-End'!$AL:$AL,$AY131,'I. Month-End'!$AK:$AK,EV$123)</f>
        <v>7.6519172228731204E-3</v>
      </c>
      <c r="EW131" s="43">
        <f>SUMIFS('I. Month-End'!$AS:$AS,'I. Month-End'!$AL:$AL,$AY131,'I. Month-End'!$AK:$AK,EW$123)</f>
        <v>7.48408111180047E-3</v>
      </c>
      <c r="EX131" s="43">
        <f>SUMIFS('I. Month-End'!$AS:$AS,'I. Month-End'!$AL:$AL,$AY131,'I. Month-End'!$AK:$AK,EX$123)</f>
        <v>6.7468936090828097E-3</v>
      </c>
      <c r="EY131" s="43">
        <f>SUMIFS('I. Month-End'!$AS:$AS,'I. Month-End'!$AL:$AL,$AY131,'I. Month-End'!$AK:$AK,EY$123)</f>
        <v>1.1425409310016401E-2</v>
      </c>
      <c r="EZ131" s="43">
        <f>SUMIFS('I. Month-End'!$AS:$AS,'I. Month-End'!$AL:$AL,$AY131,'I. Month-End'!$AK:$AK,EZ$123)</f>
        <v>1.0006084920990199E-2</v>
      </c>
      <c r="FA131" s="43">
        <f>SUMIFS('I. Month-End'!$AS:$AS,'I. Month-End'!$AL:$AL,$AY131,'I. Month-End'!$AK:$AK,FA$123)</f>
        <v>8.1254088109580895E-3</v>
      </c>
      <c r="FB131" s="43">
        <f>SUMIFS('I. Month-End'!$AS:$AS,'I. Month-End'!$AL:$AL,$AY131,'I. Month-End'!$AK:$AK,FB$123)</f>
        <v>8.5113546649708705E-3</v>
      </c>
      <c r="FC131" s="43">
        <f>SUMIFS('I. Month-End'!$AS:$AS,'I. Month-End'!$AL:$AL,$AY131,'I. Month-End'!$AK:$AK,FC$123)</f>
        <v>9.7461965048842893E-3</v>
      </c>
      <c r="FD131" s="43">
        <f>SUMIFS('I. Month-End'!$AS:$AS,'I. Month-End'!$AL:$AL,$AY131,'I. Month-End'!$AK:$AK,FD$123)</f>
        <v>1.15153120540414E-2</v>
      </c>
      <c r="FE131" s="43">
        <f>SUMIFS('I. Month-End'!$AS:$AS,'I. Month-End'!$AL:$AL,$AY131,'I. Month-End'!$AK:$AK,FE$123)</f>
        <v>1.4988500999630601E-2</v>
      </c>
      <c r="FF131" s="43">
        <f>SUMIFS('I. Month-End'!$AS:$AS,'I. Month-End'!$AL:$AL,$AY131,'I. Month-End'!$AK:$AK,FF$123)</f>
        <v>1.3829189481283401E-2</v>
      </c>
      <c r="FG131" s="43">
        <f>SUMIFS('I. Month-End'!$AS:$AS,'I. Month-End'!$AL:$AL,$AY131,'I. Month-End'!$AK:$AK,FG$123)</f>
        <v>1.3388979817254801E-2</v>
      </c>
      <c r="FH131" s="43">
        <f>SUMIFS('I. Month-End'!$AS:$AS,'I. Month-End'!$AL:$AL,$AY131,'I. Month-End'!$AK:$AK,FH$123)</f>
        <v>1.1476881483338501E-2</v>
      </c>
      <c r="FI131" s="43">
        <f>SUMIFS('I. Month-End'!$AS:$AS,'I. Month-End'!$AL:$AL,$AY131,'I. Month-End'!$AK:$AK,FI$123)</f>
        <v>1.23802529068163E-2</v>
      </c>
    </row>
    <row r="132" spans="1:165" ht="15" customHeight="1">
      <c r="A132" s="44"/>
      <c r="B132" s="44"/>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Y132" s="42">
        <v>2024</v>
      </c>
      <c r="AZ132" s="43"/>
      <c r="BA132" s="43"/>
      <c r="BB132" s="43"/>
      <c r="BC132" s="43"/>
      <c r="BD132" s="43"/>
      <c r="BE132" s="43"/>
      <c r="BF132" s="43"/>
      <c r="BG132" s="43"/>
      <c r="BH132" s="43"/>
      <c r="BI132" s="43"/>
      <c r="BJ132" s="43"/>
      <c r="BK132" s="43"/>
      <c r="BL132" s="43"/>
      <c r="BM132" s="43"/>
      <c r="BN132" s="43"/>
      <c r="BO132" s="43"/>
      <c r="BP132" s="43"/>
      <c r="BQ132" s="43"/>
      <c r="BR132" s="43"/>
      <c r="BS132" s="43"/>
      <c r="BT132" s="43"/>
      <c r="BU132" s="43"/>
      <c r="BV132" s="43"/>
      <c r="BW132" s="43"/>
      <c r="BX132" s="43"/>
      <c r="BY132" s="43"/>
      <c r="BZ132" s="43"/>
      <c r="CA132" s="43"/>
      <c r="CB132" s="43"/>
      <c r="CC132" s="43"/>
      <c r="CD132" s="43"/>
      <c r="CE132" s="43"/>
      <c r="CF132" s="43"/>
      <c r="CG132" s="43"/>
      <c r="CH132" s="43"/>
      <c r="CI132" s="43"/>
      <c r="CJ132" s="43"/>
      <c r="CK132" s="43"/>
      <c r="CL132" s="43"/>
      <c r="CM132" s="43"/>
      <c r="CN132" s="43"/>
      <c r="CO132" s="43"/>
      <c r="CP132" s="43"/>
      <c r="CQ132" s="43"/>
      <c r="CR132" s="43"/>
      <c r="CS132" s="43"/>
      <c r="CT132" s="43"/>
      <c r="CU132" s="43"/>
      <c r="CV132" s="43"/>
      <c r="CW132" s="43"/>
      <c r="CX132" s="43"/>
      <c r="CY132" s="43"/>
      <c r="CZ132" s="43"/>
      <c r="DA132" s="43"/>
      <c r="DB132" s="43"/>
      <c r="DC132" s="43"/>
      <c r="DD132" s="43"/>
      <c r="DE132" s="43"/>
      <c r="DF132" s="43"/>
      <c r="DG132" s="43"/>
      <c r="DH132" s="43"/>
      <c r="DI132" s="43"/>
      <c r="DJ132" s="43"/>
      <c r="DK132" s="43"/>
      <c r="DL132" s="43"/>
      <c r="DM132" s="43"/>
      <c r="DN132" s="43"/>
      <c r="DO132" s="43"/>
      <c r="DP132" s="43"/>
      <c r="DQ132" s="43"/>
      <c r="DR132" s="43"/>
      <c r="DS132" s="43"/>
      <c r="DT132" s="43"/>
      <c r="DU132" s="43"/>
      <c r="DV132" s="43"/>
      <c r="DW132" s="43"/>
      <c r="DX132" s="43"/>
      <c r="DY132" s="43"/>
      <c r="DZ132" s="43"/>
      <c r="EA132" s="43"/>
      <c r="EB132" s="43"/>
      <c r="EC132" s="43"/>
      <c r="ED132" s="43"/>
      <c r="EE132" s="43"/>
      <c r="EF132" s="43"/>
      <c r="EG132" s="43"/>
      <c r="EH132" s="43"/>
      <c r="EI132" s="43"/>
      <c r="EJ132" s="43"/>
      <c r="EK132" s="43"/>
      <c r="EL132" s="43"/>
      <c r="EM132" s="43"/>
      <c r="EN132" s="43"/>
      <c r="EO132" s="43"/>
      <c r="EP132" s="43"/>
      <c r="EQ132" s="43"/>
      <c r="ER132" s="43">
        <f>SUMIFS('I. Month-End'!$AS:$AS,'I. Month-End'!$AL:$AL,$AY132,'I. Month-End'!$AK:$AK,ER$123)</f>
        <v>4.9574671353608203E-4</v>
      </c>
      <c r="ES132" s="43">
        <f>SUMIFS('I. Month-End'!$AS:$AS,'I. Month-End'!$AL:$AL,$AY132,'I. Month-End'!$AK:$AK,ES$123)</f>
        <v>2.4292391883419702E-3</v>
      </c>
      <c r="ET132" s="43">
        <f>SUMIFS('I. Month-End'!$AS:$AS,'I. Month-End'!$AL:$AL,$AY132,'I. Month-End'!$AK:$AK,ET$123)</f>
        <v>8.1578339534248503E-4</v>
      </c>
      <c r="EU132" s="43">
        <f>SUMIFS('I. Month-End'!$AS:$AS,'I. Month-End'!$AL:$AL,$AY132,'I. Month-End'!$AK:$AK,EU$123)</f>
        <v>1.0071495956314E-2</v>
      </c>
      <c r="EV132" s="43">
        <f>SUMIFS('I. Month-End'!$AS:$AS,'I. Month-End'!$AL:$AL,$AY132,'I. Month-End'!$AK:$AK,EV$123)</f>
        <v>1.3449565799115101E-2</v>
      </c>
      <c r="EW132" s="43">
        <f>SUMIFS('I. Month-End'!$AS:$AS,'I. Month-End'!$AL:$AL,$AY132,'I. Month-End'!$AK:$AK,EW$123)</f>
        <v>1.99320551750179E-2</v>
      </c>
      <c r="EX132" s="43">
        <f>SUMIFS('I. Month-End'!$AS:$AS,'I. Month-End'!$AL:$AL,$AY132,'I. Month-End'!$AK:$AK,EX$123)</f>
        <v>2.1588850158571999E-2</v>
      </c>
      <c r="EY132" s="43">
        <f>SUMIFS('I. Month-End'!$AS:$AS,'I. Month-End'!$AL:$AL,$AY132,'I. Month-End'!$AK:$AK,EY$123)</f>
        <v>7.0224543646316296E-3</v>
      </c>
      <c r="EZ132" s="43">
        <f>SUMIFS('I. Month-End'!$AS:$AS,'I. Month-End'!$AL:$AL,$AY132,'I. Month-End'!$AK:$AK,EZ$123)</f>
        <v>6.0801948126012898E-3</v>
      </c>
      <c r="FA132" s="43">
        <f>SUMIFS('I. Month-End'!$AS:$AS,'I. Month-End'!$AL:$AL,$AY132,'I. Month-End'!$AK:$AK,FA$123)</f>
        <v>1.05463348754806E-2</v>
      </c>
      <c r="FB132" s="43">
        <f>SUMIFS('I. Month-End'!$AS:$AS,'I. Month-End'!$AL:$AL,$AY132,'I. Month-End'!$AK:$AK,FB$123)</f>
        <v>1.2147513440762901E-2</v>
      </c>
      <c r="FC132" s="43">
        <f>SUMIFS('I. Month-End'!$AS:$AS,'I. Month-End'!$AL:$AL,$AY132,'I. Month-End'!$AK:$AK,FC$123)</f>
        <v>8.0769586697352503E-3</v>
      </c>
      <c r="FD132" s="43">
        <f>SUMIFS('I. Month-End'!$AS:$AS,'I. Month-End'!$AL:$AL,$AY132,'I. Month-End'!$AK:$AK,FD$123)</f>
        <v>1.00803123735642E-2</v>
      </c>
      <c r="FE132" s="43">
        <f>SUMIFS('I. Month-End'!$AS:$AS,'I. Month-End'!$AL:$AL,$AY132,'I. Month-End'!$AK:$AK,FE$123)</f>
        <v>1.32197260966006E-2</v>
      </c>
      <c r="FF132" s="43">
        <f>SUMIFS('I. Month-End'!$AS:$AS,'I. Month-End'!$AL:$AL,$AY132,'I. Month-End'!$AK:$AK,FF$123)</f>
        <v>1.8080173781279098E-2</v>
      </c>
      <c r="FG132" s="43">
        <f>SUMIFS('I. Month-End'!$AS:$AS,'I. Month-End'!$AL:$AL,$AY132,'I. Month-End'!$AK:$AK,FG$123)</f>
        <v>1.01670061656861E-2</v>
      </c>
      <c r="FH132" s="43">
        <f>SUMIFS('I. Month-End'!$AS:$AS,'I. Month-End'!$AL:$AL,$AY132,'I. Month-End'!$AK:$AK,FH$123)</f>
        <v>7.4156325459762704E-3</v>
      </c>
      <c r="FI132" s="43">
        <f>SUMIFS('I. Month-End'!$AS:$AS,'I. Month-End'!$AL:$AL,$AY132,'I. Month-End'!$AK:$AK,FI$123)</f>
        <v>8.0264591864595905E-3</v>
      </c>
    </row>
    <row r="133" spans="1:165" ht="15" customHeight="1">
      <c r="A133" s="44"/>
      <c r="B133" s="44"/>
      <c r="C133" s="44"/>
      <c r="D133" s="44"/>
      <c r="E133" s="44"/>
      <c r="F133" s="44"/>
      <c r="G133" s="44"/>
      <c r="H133" s="44"/>
      <c r="I133" s="44"/>
      <c r="J133" s="44"/>
      <c r="K133" s="44"/>
      <c r="L133" s="44"/>
      <c r="M133" s="44"/>
      <c r="N133" s="44"/>
      <c r="O133" s="44"/>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row>
    <row r="134" spans="1:165" ht="15" customHeight="1">
      <c r="A134" s="44"/>
      <c r="B134" s="44"/>
      <c r="C134" s="44"/>
      <c r="D134" s="44"/>
      <c r="E134" s="44"/>
      <c r="F134" s="44"/>
      <c r="G134" s="44"/>
      <c r="H134" s="44"/>
      <c r="I134" s="44"/>
      <c r="J134" s="44"/>
      <c r="K134" s="44"/>
      <c r="L134" s="44"/>
      <c r="M134" s="44"/>
      <c r="N134" s="44"/>
      <c r="O134" s="44"/>
      <c r="P134" s="44"/>
      <c r="Q134" s="44"/>
      <c r="R134" s="44"/>
      <c r="S134" s="44"/>
      <c r="T134" s="44"/>
      <c r="U134" s="44"/>
      <c r="V134" s="44"/>
      <c r="W134" s="44"/>
      <c r="X134" s="44"/>
      <c r="Y134" s="44"/>
      <c r="Z134" s="44"/>
      <c r="AA134" s="44"/>
      <c r="AB134" s="44"/>
      <c r="AC134" s="44"/>
      <c r="AD134" s="44"/>
      <c r="AE134" s="44"/>
      <c r="AF134" s="44"/>
      <c r="AG134" s="44"/>
      <c r="AH134" s="44"/>
      <c r="AI134" s="44"/>
      <c r="AJ134" s="44"/>
      <c r="AK134" s="44"/>
      <c r="AL134" s="44"/>
      <c r="AM134" s="44"/>
      <c r="AN134" s="44"/>
      <c r="AO134" s="44"/>
      <c r="AP134" s="44"/>
      <c r="AQ134" s="44"/>
      <c r="AR134" s="44"/>
      <c r="AS134" s="44"/>
      <c r="AT134" s="44"/>
      <c r="AU134" s="44"/>
      <c r="AV134" s="44"/>
    </row>
    <row r="135" spans="1:165" ht="15" customHeight="1">
      <c r="A135" s="44"/>
      <c r="B135" s="44"/>
      <c r="C135" s="44"/>
      <c r="D135" s="44"/>
      <c r="E135" s="44"/>
      <c r="F135" s="44"/>
      <c r="G135" s="44"/>
      <c r="H135" s="44"/>
      <c r="I135" s="44"/>
      <c r="J135" s="44"/>
      <c r="K135" s="44"/>
      <c r="L135" s="44"/>
      <c r="M135" s="44"/>
      <c r="N135" s="44"/>
      <c r="O135" s="44"/>
      <c r="P135" s="44"/>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row>
    <row r="136" spans="1:165" ht="15" customHeight="1">
      <c r="A136" s="44"/>
      <c r="B136" s="44"/>
      <c r="C136" s="44"/>
      <c r="D136" s="44"/>
      <c r="E136" s="44"/>
      <c r="F136" s="44"/>
      <c r="G136" s="44"/>
      <c r="H136" s="44"/>
      <c r="I136" s="44"/>
      <c r="J136" s="44"/>
      <c r="K136" s="44"/>
      <c r="L136" s="44"/>
      <c r="M136" s="44"/>
      <c r="N136" s="44"/>
      <c r="O136" s="44"/>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S136" s="44"/>
      <c r="AT136" s="44"/>
      <c r="AU136" s="44"/>
      <c r="AV136" s="44"/>
    </row>
    <row r="137" spans="1:165" ht="15" customHeight="1">
      <c r="A137" s="44"/>
      <c r="B137" s="44"/>
      <c r="C137" s="44"/>
      <c r="D137" s="44"/>
      <c r="E137" s="44"/>
      <c r="F137" s="44"/>
      <c r="G137" s="44"/>
      <c r="H137" s="44"/>
      <c r="I137" s="44"/>
      <c r="J137" s="44"/>
      <c r="K137" s="44"/>
      <c r="L137" s="44"/>
      <c r="M137" s="44"/>
      <c r="N137" s="44"/>
      <c r="O137" s="44"/>
      <c r="P137" s="44"/>
      <c r="Q137" s="44"/>
      <c r="R137" s="44"/>
      <c r="S137" s="44"/>
      <c r="T137" s="44"/>
      <c r="U137" s="44"/>
      <c r="V137" s="44"/>
      <c r="W137" s="44"/>
      <c r="X137" s="44"/>
      <c r="Y137" s="44"/>
      <c r="Z137" s="44"/>
      <c r="AA137" s="44"/>
      <c r="AB137" s="44"/>
      <c r="AC137" s="44"/>
      <c r="AD137" s="44"/>
      <c r="AE137" s="44"/>
      <c r="AF137" s="44"/>
      <c r="AG137" s="44"/>
      <c r="AH137" s="44"/>
      <c r="AI137" s="44"/>
      <c r="AJ137" s="44"/>
      <c r="AK137" s="44"/>
      <c r="AL137" s="44"/>
      <c r="AM137" s="44"/>
      <c r="AN137" s="44"/>
      <c r="AO137" s="44"/>
      <c r="AP137" s="44"/>
      <c r="AQ137" s="44"/>
      <c r="AR137" s="44"/>
      <c r="AS137" s="44"/>
      <c r="AT137" s="44"/>
      <c r="AU137" s="44"/>
      <c r="AV137" s="44"/>
    </row>
    <row r="138" spans="1:165" ht="15" customHeight="1">
      <c r="A138" s="44"/>
      <c r="B138" s="105"/>
      <c r="C138" s="105"/>
      <c r="D138" s="105"/>
      <c r="E138" s="105"/>
      <c r="F138" s="105"/>
      <c r="G138" s="105"/>
      <c r="H138" s="105"/>
      <c r="I138" s="105"/>
      <c r="J138" s="105"/>
      <c r="K138" s="105"/>
      <c r="L138" s="105"/>
      <c r="M138" s="105"/>
      <c r="N138" s="105"/>
      <c r="O138" s="105"/>
      <c r="P138" s="105"/>
      <c r="Q138" s="105"/>
      <c r="R138" s="105"/>
      <c r="S138" s="105"/>
      <c r="T138" s="105"/>
      <c r="U138" s="105"/>
      <c r="V138" s="105"/>
      <c r="W138" s="105"/>
      <c r="X138" s="105"/>
      <c r="Y138" s="105"/>
      <c r="Z138" s="105"/>
      <c r="AA138" s="105"/>
      <c r="AB138" s="105"/>
      <c r="AC138" s="105"/>
      <c r="AD138" s="105"/>
      <c r="AE138" s="105"/>
      <c r="AF138" s="105"/>
      <c r="AG138" s="105"/>
      <c r="AH138" s="105"/>
      <c r="AI138" s="105"/>
      <c r="AJ138" s="105"/>
      <c r="AK138" s="105"/>
      <c r="AL138" s="105"/>
      <c r="AM138" s="105"/>
      <c r="AN138" s="105"/>
      <c r="AO138" s="105"/>
      <c r="AP138" s="105"/>
      <c r="AQ138" s="105"/>
      <c r="AR138" s="105"/>
      <c r="AS138" s="105"/>
      <c r="AT138" s="105"/>
      <c r="AU138" s="44"/>
      <c r="AV138" s="44"/>
    </row>
    <row r="139" spans="1:165" ht="15" customHeight="1">
      <c r="A139" s="44"/>
      <c r="C139" s="73"/>
      <c r="D139" s="73"/>
      <c r="E139" s="73"/>
      <c r="F139" s="73"/>
      <c r="G139" s="73"/>
      <c r="H139" s="73"/>
      <c r="I139" s="73"/>
      <c r="J139" s="73"/>
      <c r="K139" s="73"/>
      <c r="L139" s="73"/>
      <c r="M139" s="73"/>
      <c r="N139" s="73"/>
      <c r="O139" s="73"/>
      <c r="P139" s="73"/>
      <c r="Q139" s="73"/>
      <c r="R139" s="73"/>
      <c r="S139" s="73"/>
      <c r="T139" s="73"/>
      <c r="U139" s="73"/>
      <c r="V139" s="73"/>
      <c r="W139" s="73"/>
      <c r="X139" s="73"/>
      <c r="Y139" s="73"/>
      <c r="Z139" s="73"/>
      <c r="AA139" s="73"/>
      <c r="AB139" s="73"/>
      <c r="AC139" s="73"/>
      <c r="AD139" s="73"/>
      <c r="AE139" s="73"/>
      <c r="AF139" s="73"/>
      <c r="AG139" s="73"/>
      <c r="AH139" s="73"/>
      <c r="AI139" s="73"/>
      <c r="AJ139" s="73"/>
      <c r="AK139" s="73"/>
      <c r="AL139" s="73"/>
      <c r="AM139" s="73"/>
      <c r="AN139" s="73"/>
      <c r="AO139" s="73"/>
      <c r="AP139" s="73"/>
      <c r="AQ139" s="73"/>
      <c r="AR139" s="73"/>
      <c r="AS139" s="73"/>
      <c r="AT139" s="73"/>
      <c r="AU139" s="73"/>
      <c r="AV139" s="44"/>
    </row>
    <row r="140" spans="1:165" ht="15" customHeight="1">
      <c r="A140" s="105" t="str">
        <f>_xlfn.CONCAT("Data as of: ", TEXT($AZ$2,"dd mmmm yyyy"))</f>
        <v>Data as of: 30 September 2025</v>
      </c>
      <c r="B140" s="105"/>
      <c r="C140" s="105"/>
      <c r="D140" s="105"/>
      <c r="E140" s="105"/>
      <c r="F140" s="105"/>
      <c r="G140" s="105"/>
      <c r="H140" s="105"/>
      <c r="I140" s="105"/>
      <c r="J140" s="105"/>
      <c r="K140" s="105"/>
      <c r="L140" s="105"/>
      <c r="M140" s="105"/>
      <c r="N140" s="105"/>
      <c r="O140" s="105"/>
      <c r="P140" s="105"/>
      <c r="Q140" s="105"/>
      <c r="R140" s="105"/>
      <c r="S140" s="105"/>
      <c r="T140" s="105"/>
      <c r="U140" s="105"/>
      <c r="V140" s="105"/>
      <c r="W140" s="105"/>
      <c r="X140" s="105"/>
      <c r="Y140" s="105"/>
      <c r="Z140" s="105"/>
      <c r="AA140" s="105"/>
      <c r="AB140" s="105"/>
      <c r="AC140" s="105"/>
      <c r="AD140" s="105"/>
      <c r="AE140" s="105"/>
      <c r="AF140" s="105"/>
      <c r="AG140" s="105"/>
      <c r="AH140" s="105"/>
      <c r="AI140" s="105"/>
      <c r="AJ140" s="105"/>
      <c r="AK140" s="105"/>
      <c r="AL140" s="105"/>
      <c r="AM140" s="105"/>
      <c r="AN140" s="105"/>
      <c r="AO140" s="105"/>
      <c r="AP140" s="105"/>
      <c r="AQ140" s="105"/>
      <c r="AR140" s="105"/>
      <c r="AS140" s="105"/>
      <c r="AT140" s="105"/>
      <c r="AU140" s="105"/>
      <c r="AV140" s="105"/>
    </row>
    <row r="141" spans="1:165" ht="15" customHeight="1">
      <c r="A141" s="108" t="s">
        <v>142</v>
      </c>
      <c r="B141" s="108"/>
      <c r="C141" s="108"/>
      <c r="D141" s="108"/>
      <c r="E141" s="108"/>
      <c r="F141" s="108"/>
      <c r="G141" s="108"/>
      <c r="H141" s="108"/>
      <c r="I141" s="108"/>
      <c r="J141" s="108"/>
      <c r="K141" s="108"/>
      <c r="L141" s="108"/>
      <c r="M141" s="108"/>
      <c r="N141" s="108"/>
      <c r="O141" s="108"/>
      <c r="P141" s="108"/>
      <c r="Q141" s="108"/>
      <c r="R141" s="108"/>
      <c r="S141" s="108"/>
      <c r="T141" s="108"/>
      <c r="U141" s="108"/>
      <c r="V141" s="108"/>
      <c r="W141" s="108"/>
      <c r="X141" s="108"/>
      <c r="Y141" s="108"/>
      <c r="Z141" s="108"/>
      <c r="AA141" s="108"/>
      <c r="AB141" s="108"/>
      <c r="AC141" s="108"/>
      <c r="AD141" s="108"/>
      <c r="AE141" s="108"/>
      <c r="AF141" s="108"/>
      <c r="AG141" s="108"/>
      <c r="AH141" s="108"/>
      <c r="AI141" s="108"/>
      <c r="AJ141" s="108"/>
      <c r="AK141" s="108"/>
      <c r="AL141" s="108"/>
      <c r="AM141" s="108"/>
      <c r="AN141" s="108"/>
      <c r="AO141" s="108"/>
      <c r="AP141" s="108"/>
      <c r="AQ141" s="108"/>
      <c r="AR141" s="108"/>
      <c r="AS141" s="108"/>
      <c r="AT141" s="108"/>
      <c r="AU141" s="108"/>
      <c r="AV141" s="108"/>
    </row>
    <row r="142" spans="1:165" ht="15" customHeight="1">
      <c r="A142" s="108"/>
      <c r="B142" s="108"/>
      <c r="C142" s="108"/>
      <c r="D142" s="108"/>
      <c r="E142" s="108"/>
      <c r="F142" s="108"/>
      <c r="G142" s="108"/>
      <c r="H142" s="108"/>
      <c r="I142" s="108"/>
      <c r="J142" s="108"/>
      <c r="K142" s="108"/>
      <c r="L142" s="108"/>
      <c r="M142" s="108"/>
      <c r="N142" s="108"/>
      <c r="O142" s="108"/>
      <c r="P142" s="108"/>
      <c r="Q142" s="108"/>
      <c r="R142" s="108"/>
      <c r="S142" s="108"/>
      <c r="T142" s="108"/>
      <c r="U142" s="108"/>
      <c r="V142" s="108"/>
      <c r="W142" s="108"/>
      <c r="X142" s="108"/>
      <c r="Y142" s="108"/>
      <c r="Z142" s="108"/>
      <c r="AA142" s="108"/>
      <c r="AB142" s="108"/>
      <c r="AC142" s="108"/>
      <c r="AD142" s="108"/>
      <c r="AE142" s="108"/>
      <c r="AF142" s="108"/>
      <c r="AG142" s="108"/>
      <c r="AH142" s="108"/>
      <c r="AI142" s="108"/>
      <c r="AJ142" s="108"/>
      <c r="AK142" s="108"/>
      <c r="AL142" s="108"/>
      <c r="AM142" s="108"/>
      <c r="AN142" s="108"/>
      <c r="AO142" s="108"/>
      <c r="AP142" s="108"/>
      <c r="AQ142" s="108"/>
      <c r="AR142" s="108"/>
      <c r="AS142" s="108"/>
      <c r="AT142" s="108"/>
      <c r="AU142" s="108"/>
      <c r="AV142" s="108"/>
    </row>
    <row r="143" spans="1:165" ht="15" customHeight="1">
      <c r="A143" s="108"/>
      <c r="B143" s="108"/>
      <c r="C143" s="108"/>
      <c r="D143" s="108"/>
      <c r="E143" s="108"/>
      <c r="F143" s="108"/>
      <c r="G143" s="108"/>
      <c r="H143" s="108"/>
      <c r="I143" s="108"/>
      <c r="J143" s="108"/>
      <c r="K143" s="108"/>
      <c r="L143" s="108"/>
      <c r="M143" s="108"/>
      <c r="N143" s="108"/>
      <c r="O143" s="108"/>
      <c r="P143" s="108"/>
      <c r="Q143" s="108"/>
      <c r="R143" s="108"/>
      <c r="S143" s="108"/>
      <c r="T143" s="108"/>
      <c r="U143" s="108"/>
      <c r="V143" s="108"/>
      <c r="W143" s="108"/>
      <c r="X143" s="108"/>
      <c r="Y143" s="108"/>
      <c r="Z143" s="108"/>
      <c r="AA143" s="108"/>
      <c r="AB143" s="108"/>
      <c r="AC143" s="108"/>
      <c r="AD143" s="108"/>
      <c r="AE143" s="108"/>
      <c r="AF143" s="108"/>
      <c r="AG143" s="108"/>
      <c r="AH143" s="108"/>
      <c r="AI143" s="108"/>
      <c r="AJ143" s="108"/>
      <c r="AK143" s="108"/>
      <c r="AL143" s="108"/>
      <c r="AM143" s="108"/>
      <c r="AN143" s="108"/>
      <c r="AO143" s="108"/>
      <c r="AP143" s="108"/>
      <c r="AQ143" s="108"/>
      <c r="AR143" s="108"/>
      <c r="AS143" s="108"/>
      <c r="AT143" s="108"/>
      <c r="AU143" s="108"/>
      <c r="AV143" s="108"/>
    </row>
    <row r="144" spans="1:165" ht="15" customHeight="1">
      <c r="A144" s="108"/>
      <c r="B144" s="108"/>
      <c r="C144" s="108"/>
      <c r="D144" s="108"/>
      <c r="E144" s="108"/>
      <c r="F144" s="108"/>
      <c r="G144" s="108"/>
      <c r="H144" s="108"/>
      <c r="I144" s="108"/>
      <c r="J144" s="108"/>
      <c r="K144" s="108"/>
      <c r="L144" s="108"/>
      <c r="M144" s="108"/>
      <c r="N144" s="108"/>
      <c r="O144" s="108"/>
      <c r="P144" s="108"/>
      <c r="Q144" s="108"/>
      <c r="R144" s="108"/>
      <c r="S144" s="108"/>
      <c r="T144" s="108"/>
      <c r="U144" s="108"/>
      <c r="V144" s="108"/>
      <c r="W144" s="108"/>
      <c r="X144" s="108"/>
      <c r="Y144" s="108"/>
      <c r="Z144" s="108"/>
      <c r="AA144" s="108"/>
      <c r="AB144" s="108"/>
      <c r="AC144" s="108"/>
      <c r="AD144" s="108"/>
      <c r="AE144" s="108"/>
      <c r="AF144" s="108"/>
      <c r="AG144" s="108"/>
      <c r="AH144" s="108"/>
      <c r="AI144" s="108"/>
      <c r="AJ144" s="108"/>
      <c r="AK144" s="108"/>
      <c r="AL144" s="108"/>
      <c r="AM144" s="108"/>
      <c r="AN144" s="108"/>
      <c r="AO144" s="108"/>
      <c r="AP144" s="108"/>
      <c r="AQ144" s="108"/>
      <c r="AR144" s="108"/>
      <c r="AS144" s="108"/>
      <c r="AT144" s="108"/>
      <c r="AU144" s="108"/>
      <c r="AV144" s="108"/>
    </row>
    <row r="146" spans="1:168" ht="15" customHeight="1">
      <c r="A146" s="44"/>
      <c r="B146" s="104" t="s">
        <v>82</v>
      </c>
      <c r="C146" s="104"/>
      <c r="D146" s="104"/>
      <c r="E146" s="104"/>
      <c r="F146" s="104"/>
      <c r="G146" s="104"/>
      <c r="H146" s="104"/>
      <c r="I146" s="104"/>
      <c r="J146" s="104"/>
      <c r="K146" s="104"/>
      <c r="L146" s="104"/>
      <c r="M146" s="104"/>
      <c r="N146" s="104"/>
      <c r="O146" s="104"/>
      <c r="P146" s="104"/>
      <c r="Q146" s="104"/>
      <c r="R146" s="104"/>
      <c r="S146" s="104"/>
      <c r="T146" s="104"/>
      <c r="U146" s="104"/>
      <c r="V146" s="104"/>
      <c r="W146" s="104"/>
      <c r="X146" s="104"/>
      <c r="Y146" s="104"/>
      <c r="Z146" s="104"/>
      <c r="AA146" s="104"/>
      <c r="AB146" s="104"/>
      <c r="AC146" s="104"/>
      <c r="AD146" s="104"/>
      <c r="AE146" s="104"/>
      <c r="AF146" s="104"/>
      <c r="AG146" s="104"/>
      <c r="AH146" s="104"/>
      <c r="AI146" s="104"/>
      <c r="AJ146" s="104"/>
      <c r="AK146" s="104"/>
      <c r="AL146" s="104"/>
      <c r="AM146" s="104"/>
      <c r="AN146" s="104"/>
      <c r="AO146" s="104"/>
      <c r="AP146" s="104"/>
      <c r="AQ146" s="104"/>
      <c r="AR146" s="104"/>
      <c r="AS146" s="104"/>
      <c r="AT146" s="104"/>
      <c r="AU146" s="104"/>
      <c r="AV146" s="44"/>
    </row>
    <row r="147" spans="1:168" ht="15" customHeight="1">
      <c r="A147" s="44"/>
      <c r="B147" s="104"/>
      <c r="C147" s="104"/>
      <c r="D147" s="104"/>
      <c r="E147" s="104"/>
      <c r="F147" s="104"/>
      <c r="G147" s="104"/>
      <c r="H147" s="104"/>
      <c r="I147" s="104"/>
      <c r="J147" s="104"/>
      <c r="K147" s="104"/>
      <c r="L147" s="104"/>
      <c r="M147" s="104"/>
      <c r="N147" s="104"/>
      <c r="O147" s="104"/>
      <c r="P147" s="104"/>
      <c r="Q147" s="104"/>
      <c r="R147" s="104"/>
      <c r="S147" s="104"/>
      <c r="T147" s="104"/>
      <c r="U147" s="104"/>
      <c r="V147" s="104"/>
      <c r="W147" s="104"/>
      <c r="X147" s="104"/>
      <c r="Y147" s="104"/>
      <c r="Z147" s="104"/>
      <c r="AA147" s="104"/>
      <c r="AB147" s="104"/>
      <c r="AC147" s="104"/>
      <c r="AD147" s="104"/>
      <c r="AE147" s="104"/>
      <c r="AF147" s="104"/>
      <c r="AG147" s="104"/>
      <c r="AH147" s="104"/>
      <c r="AI147" s="104"/>
      <c r="AJ147" s="104"/>
      <c r="AK147" s="104"/>
      <c r="AL147" s="104"/>
      <c r="AM147" s="104"/>
      <c r="AN147" s="104"/>
      <c r="AO147" s="104"/>
      <c r="AP147" s="104"/>
      <c r="AQ147" s="104"/>
      <c r="AR147" s="104"/>
      <c r="AS147" s="104"/>
      <c r="AT147" s="104"/>
      <c r="AU147" s="104"/>
      <c r="AV147" s="44"/>
    </row>
    <row r="148" spans="1:168" ht="15" customHeight="1">
      <c r="A148" s="4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c r="AI148" s="74"/>
      <c r="AJ148" s="74"/>
      <c r="AK148" s="74"/>
      <c r="AL148" s="74"/>
      <c r="AM148" s="74"/>
      <c r="AN148" s="74"/>
      <c r="AO148" s="74"/>
      <c r="AP148" s="74"/>
      <c r="AQ148" s="74"/>
      <c r="AR148" s="74"/>
      <c r="AS148" s="74"/>
      <c r="AT148" s="74"/>
      <c r="AU148" s="74"/>
      <c r="AV148" s="44"/>
    </row>
    <row r="149" spans="1:168" ht="15" customHeight="1">
      <c r="A149" s="4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c r="AI149" s="74"/>
      <c r="AJ149" s="74"/>
      <c r="AK149" s="74"/>
      <c r="AL149" s="74"/>
      <c r="AM149" s="74"/>
      <c r="AN149" s="74"/>
      <c r="AO149" s="74"/>
      <c r="AP149" s="74"/>
      <c r="AQ149" s="74"/>
      <c r="AR149" s="74"/>
      <c r="AS149" s="74"/>
      <c r="AT149" s="74"/>
      <c r="AU149" s="74"/>
      <c r="AV149" s="44"/>
      <c r="AZ149" s="41">
        <v>42400</v>
      </c>
      <c r="BA149" s="41">
        <v>42429</v>
      </c>
      <c r="BB149" s="41">
        <v>42460</v>
      </c>
      <c r="BC149" s="41">
        <v>42490</v>
      </c>
      <c r="BD149" s="41">
        <v>42521</v>
      </c>
      <c r="BE149" s="41">
        <v>42551</v>
      </c>
      <c r="BF149" s="41">
        <v>42582</v>
      </c>
      <c r="BG149" s="41">
        <v>42613</v>
      </c>
      <c r="BH149" s="41">
        <v>42643</v>
      </c>
      <c r="BI149" s="41">
        <v>42674</v>
      </c>
      <c r="BJ149" s="41">
        <v>42704</v>
      </c>
      <c r="BK149" s="41">
        <v>42735</v>
      </c>
      <c r="BL149" s="41">
        <v>42766</v>
      </c>
      <c r="BM149" s="41">
        <v>42794</v>
      </c>
      <c r="BN149" s="41">
        <v>42825</v>
      </c>
      <c r="BO149" s="41">
        <v>42855</v>
      </c>
      <c r="BP149" s="41">
        <v>42886</v>
      </c>
      <c r="BQ149" s="41">
        <v>42916</v>
      </c>
      <c r="BR149" s="41">
        <v>42947</v>
      </c>
      <c r="BS149" s="41">
        <v>42978</v>
      </c>
      <c r="BT149" s="41">
        <v>43008</v>
      </c>
      <c r="BU149" s="41">
        <v>43039</v>
      </c>
      <c r="BV149" s="41">
        <v>43069</v>
      </c>
      <c r="BW149" s="41">
        <v>43100</v>
      </c>
      <c r="BX149" s="41">
        <v>43131</v>
      </c>
      <c r="BY149" s="41">
        <v>43159</v>
      </c>
      <c r="BZ149" s="41">
        <v>43190</v>
      </c>
      <c r="CA149" s="41">
        <v>43220</v>
      </c>
      <c r="CB149" s="41">
        <v>43251</v>
      </c>
      <c r="CC149" s="41">
        <v>43281</v>
      </c>
      <c r="CD149" s="41">
        <v>43312</v>
      </c>
      <c r="CE149" s="41">
        <v>43343</v>
      </c>
      <c r="CF149" s="41">
        <v>43373</v>
      </c>
      <c r="CG149" s="41">
        <v>43404</v>
      </c>
      <c r="CH149" s="41">
        <v>43434</v>
      </c>
      <c r="CI149" s="41">
        <v>43465</v>
      </c>
      <c r="CJ149" s="41">
        <v>43496</v>
      </c>
      <c r="CK149" s="41">
        <v>43524</v>
      </c>
      <c r="CL149" s="41">
        <v>43555</v>
      </c>
      <c r="CM149" s="41">
        <v>43585</v>
      </c>
      <c r="CN149" s="41">
        <v>43616</v>
      </c>
      <c r="CO149" s="41">
        <v>43646</v>
      </c>
      <c r="CP149" s="41">
        <v>43677</v>
      </c>
      <c r="CQ149" s="41">
        <v>43708</v>
      </c>
      <c r="CR149" s="41">
        <v>43738</v>
      </c>
      <c r="CS149" s="41">
        <v>43769</v>
      </c>
      <c r="CT149" s="41">
        <v>43799</v>
      </c>
      <c r="CU149" s="41">
        <v>43830</v>
      </c>
      <c r="CV149" s="41">
        <v>43861</v>
      </c>
      <c r="CW149" s="41">
        <v>43890</v>
      </c>
      <c r="CX149" s="41">
        <v>43921</v>
      </c>
      <c r="CY149" s="41">
        <v>43951</v>
      </c>
      <c r="CZ149" s="41">
        <v>43982</v>
      </c>
      <c r="DA149" s="41">
        <v>44012</v>
      </c>
      <c r="DB149" s="41">
        <v>44043</v>
      </c>
      <c r="DC149" s="41">
        <v>44074</v>
      </c>
      <c r="DD149" s="41">
        <v>44104</v>
      </c>
      <c r="DE149" s="41">
        <v>44135</v>
      </c>
      <c r="DF149" s="41">
        <v>44165</v>
      </c>
      <c r="DG149" s="41">
        <v>44196</v>
      </c>
      <c r="DH149" s="41">
        <v>44227</v>
      </c>
      <c r="DI149" s="41">
        <v>44255</v>
      </c>
      <c r="DJ149" s="41">
        <v>44286</v>
      </c>
      <c r="DK149" s="41">
        <v>44316</v>
      </c>
      <c r="DL149" s="41">
        <v>44347</v>
      </c>
      <c r="DM149" s="41">
        <v>44377</v>
      </c>
      <c r="DN149" s="41">
        <v>44408</v>
      </c>
      <c r="DO149" s="41">
        <v>44439</v>
      </c>
      <c r="DP149" s="41">
        <v>44469</v>
      </c>
      <c r="DQ149" s="41">
        <v>44500</v>
      </c>
      <c r="DR149" s="41">
        <v>44530</v>
      </c>
      <c r="DS149" s="41">
        <v>44561</v>
      </c>
      <c r="DT149" s="41">
        <v>44592</v>
      </c>
      <c r="DU149" s="41">
        <v>44620</v>
      </c>
      <c r="DV149" s="41">
        <v>44651</v>
      </c>
      <c r="DW149" s="41">
        <v>44681</v>
      </c>
      <c r="DX149" s="41">
        <v>44712</v>
      </c>
      <c r="DY149" s="41">
        <v>44742</v>
      </c>
      <c r="DZ149" s="41">
        <v>44773</v>
      </c>
      <c r="EA149" s="41">
        <v>44804</v>
      </c>
      <c r="EB149" s="41">
        <v>44834</v>
      </c>
      <c r="EC149" s="41">
        <v>44865</v>
      </c>
      <c r="ED149" s="41">
        <v>44895</v>
      </c>
      <c r="EE149" s="41">
        <v>44926</v>
      </c>
      <c r="EF149" s="41">
        <v>44957</v>
      </c>
      <c r="EG149" s="41">
        <v>44985</v>
      </c>
      <c r="EH149" s="41">
        <v>45016</v>
      </c>
      <c r="EI149" s="41">
        <v>45046</v>
      </c>
      <c r="EJ149" s="41">
        <v>45077</v>
      </c>
      <c r="EK149" s="41">
        <v>45107</v>
      </c>
      <c r="EL149" s="41">
        <v>45138</v>
      </c>
      <c r="EM149" s="41">
        <v>45169</v>
      </c>
      <c r="EN149" s="41">
        <v>45199</v>
      </c>
      <c r="EO149" s="41">
        <v>45230</v>
      </c>
      <c r="EP149" s="41">
        <v>45260</v>
      </c>
      <c r="EQ149" s="41">
        <v>45291</v>
      </c>
      <c r="ER149" s="41">
        <v>45322</v>
      </c>
      <c r="ES149" s="41">
        <v>45351</v>
      </c>
      <c r="ET149" s="41">
        <v>45382</v>
      </c>
      <c r="EU149" s="41">
        <v>45412</v>
      </c>
      <c r="EV149" s="41">
        <v>45443</v>
      </c>
      <c r="EW149" s="41">
        <v>45473</v>
      </c>
      <c r="EX149" s="41">
        <v>45504</v>
      </c>
      <c r="EY149" s="41">
        <v>45535</v>
      </c>
      <c r="EZ149" s="41">
        <v>45565</v>
      </c>
      <c r="FA149" s="41">
        <v>45596</v>
      </c>
      <c r="FB149" s="41">
        <v>45626</v>
      </c>
      <c r="FC149" s="41">
        <v>45657</v>
      </c>
      <c r="FD149" s="41">
        <v>45688</v>
      </c>
      <c r="FE149" s="41">
        <v>45716</v>
      </c>
      <c r="FF149" s="41">
        <v>45747</v>
      </c>
      <c r="FG149" s="41">
        <v>45777</v>
      </c>
      <c r="FH149" s="41">
        <v>45808</v>
      </c>
      <c r="FI149" s="41">
        <v>45838</v>
      </c>
      <c r="FJ149" s="41">
        <v>45869</v>
      </c>
      <c r="FK149" s="41">
        <v>45900</v>
      </c>
      <c r="FL149" s="41">
        <v>45930</v>
      </c>
    </row>
    <row r="150" spans="1:168" ht="15" customHeight="1">
      <c r="A150" s="4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c r="AI150" s="74"/>
      <c r="AJ150" s="74"/>
      <c r="AK150" s="74"/>
      <c r="AL150" s="74"/>
      <c r="AM150" s="74"/>
      <c r="AN150" s="74"/>
      <c r="AO150" s="74"/>
      <c r="AP150" s="74"/>
      <c r="AQ150" s="74"/>
      <c r="AR150" s="74"/>
      <c r="AS150" s="74"/>
      <c r="AT150" s="74"/>
      <c r="AU150" s="74"/>
      <c r="AV150" s="44"/>
      <c r="AY150" s="40" t="s">
        <v>79</v>
      </c>
      <c r="AZ150" s="43">
        <f>SUMIFS('I. Month-End'!$AG:$AG,'I. Month-End'!$X:$X,AZ$149)</f>
        <v>0</v>
      </c>
      <c r="BA150" s="43">
        <f>SUMIFS('I. Month-End'!$AG:$AG,'I. Month-End'!$X:$X,BA$149)</f>
        <v>0</v>
      </c>
      <c r="BB150" s="43">
        <f>SUMIFS('I. Month-End'!$AG:$AG,'I. Month-End'!$X:$X,BB$149)</f>
        <v>0</v>
      </c>
      <c r="BC150" s="43">
        <f>SUMIFS('I. Month-End'!$AG:$AG,'I. Month-End'!$X:$X,BC$149)</f>
        <v>0</v>
      </c>
      <c r="BD150" s="43">
        <f>SUMIFS('I. Month-End'!$AG:$AG,'I. Month-End'!$X:$X,BD$149)</f>
        <v>0</v>
      </c>
      <c r="BE150" s="43">
        <f>SUMIFS('I. Month-End'!$AG:$AG,'I. Month-End'!$X:$X,BE$149)</f>
        <v>1.52274834533094E-2</v>
      </c>
      <c r="BF150" s="43">
        <f>SUMIFS('I. Month-End'!$AG:$AG,'I. Month-End'!$X:$X,BF$149)</f>
        <v>8.3566713436581605E-3</v>
      </c>
      <c r="BG150" s="43">
        <f>SUMIFS('I. Month-End'!$AG:$AG,'I. Month-End'!$X:$X,BG$149)</f>
        <v>0</v>
      </c>
      <c r="BH150" s="43">
        <f>SUMIFS('I. Month-End'!$AG:$AG,'I. Month-End'!$X:$X,BH$149)</f>
        <v>0</v>
      </c>
      <c r="BI150" s="43">
        <f>SUMIFS('I. Month-End'!$AG:$AG,'I. Month-End'!$X:$X,BI$149)</f>
        <v>1.26102772126743E-2</v>
      </c>
      <c r="BJ150" s="43">
        <f>SUMIFS('I. Month-End'!$AG:$AG,'I. Month-End'!$X:$X,BJ$149)</f>
        <v>7.2735842407868302E-3</v>
      </c>
      <c r="BK150" s="43">
        <f>SUMIFS('I. Month-End'!$AG:$AG,'I. Month-End'!$X:$X,BK$149)</f>
        <v>4.19580562740254E-3</v>
      </c>
      <c r="BL150" s="43">
        <f>SUMIFS('I. Month-End'!$AG:$AG,'I. Month-End'!$X:$X,BL$149)</f>
        <v>1.2077254823106299E-2</v>
      </c>
      <c r="BM150" s="43">
        <f>SUMIFS('I. Month-End'!$AG:$AG,'I. Month-End'!$X:$X,BM$149)</f>
        <v>1.3231149188887599E-2</v>
      </c>
      <c r="BN150" s="43">
        <f>SUMIFS('I. Month-End'!$AG:$AG,'I. Month-End'!$X:$X,BN$149)</f>
        <v>5.96995382742289E-2</v>
      </c>
      <c r="BO150" s="43">
        <f>SUMIFS('I. Month-End'!$AG:$AG,'I. Month-End'!$X:$X,BO$149)</f>
        <v>1.1356163252946701E-2</v>
      </c>
      <c r="BP150" s="43">
        <f>SUMIFS('I. Month-End'!$AG:$AG,'I. Month-End'!$X:$X,BP$149)</f>
        <v>1.1921957159802401E-2</v>
      </c>
      <c r="BQ150" s="43">
        <f>SUMIFS('I. Month-End'!$AG:$AG,'I. Month-End'!$X:$X,BQ$149)</f>
        <v>1.41915155449646E-2</v>
      </c>
      <c r="BR150" s="43">
        <f>SUMIFS('I. Month-End'!$AG:$AG,'I. Month-End'!$X:$X,BR$149)</f>
        <v>1.9448956093713301E-2</v>
      </c>
      <c r="BS150" s="43">
        <f>SUMIFS('I. Month-End'!$AG:$AG,'I. Month-End'!$X:$X,BS$149)</f>
        <v>5.8468582398321098E-3</v>
      </c>
      <c r="BT150" s="43">
        <f>SUMIFS('I. Month-End'!$AG:$AG,'I. Month-End'!$X:$X,BT$149)</f>
        <v>1.7208392131311399E-2</v>
      </c>
      <c r="BU150" s="43">
        <f>SUMIFS('I. Month-End'!$AG:$AG,'I. Month-End'!$X:$X,BU$149)</f>
        <v>3.1824209287340199E-2</v>
      </c>
      <c r="BV150" s="43">
        <f>SUMIFS('I. Month-End'!$AG:$AG,'I. Month-End'!$X:$X,BV$149)</f>
        <v>3.1611677697349402E-3</v>
      </c>
      <c r="BW150" s="43">
        <f>SUMIFS('I. Month-End'!$AG:$AG,'I. Month-End'!$X:$X,BW$149)</f>
        <v>8.3454742070315398E-3</v>
      </c>
      <c r="BX150" s="43">
        <f>SUMIFS('I. Month-End'!$AG:$AG,'I. Month-End'!$X:$X,BX$149)</f>
        <v>1.03496771127828E-2</v>
      </c>
      <c r="BY150" s="43">
        <f>SUMIFS('I. Month-End'!$AG:$AG,'I. Month-End'!$X:$X,BY$149)</f>
        <v>8.6987136907786602E-3</v>
      </c>
      <c r="BZ150" s="43">
        <f>SUMIFS('I. Month-End'!$AG:$AG,'I. Month-End'!$X:$X,BZ$149)</f>
        <v>4.4223685797414099E-2</v>
      </c>
      <c r="CA150" s="43">
        <f>SUMIFS('I. Month-End'!$AG:$AG,'I. Month-End'!$X:$X,CA$149)</f>
        <v>1.83897229265476E-2</v>
      </c>
      <c r="CB150" s="43">
        <f>SUMIFS('I. Month-End'!$AG:$AG,'I. Month-End'!$X:$X,CB$149)</f>
        <v>1.10986955040122E-2</v>
      </c>
      <c r="CC150" s="43">
        <f>SUMIFS('I. Month-End'!$AG:$AG,'I. Month-End'!$X:$X,CC$149)</f>
        <v>1.33956446001792E-2</v>
      </c>
      <c r="CD150" s="43">
        <f>SUMIFS('I. Month-End'!$AG:$AG,'I. Month-End'!$X:$X,CD$149)</f>
        <v>9.5643594960816095E-3</v>
      </c>
      <c r="CE150" s="43">
        <f>SUMIFS('I. Month-End'!$AG:$AG,'I. Month-End'!$X:$X,CE$149)</f>
        <v>1.0552281567094601E-2</v>
      </c>
      <c r="CF150" s="43">
        <f>SUMIFS('I. Month-End'!$AG:$AG,'I. Month-End'!$X:$X,CF$149)</f>
        <v>2.0800178032816499E-2</v>
      </c>
      <c r="CG150" s="43">
        <f>SUMIFS('I. Month-End'!$AG:$AG,'I. Month-End'!$X:$X,CG$149)</f>
        <v>2.7763187309244299E-2</v>
      </c>
      <c r="CH150" s="43">
        <f>SUMIFS('I. Month-End'!$AG:$AG,'I. Month-End'!$X:$X,CH$149)</f>
        <v>7.4155390044385898E-3</v>
      </c>
      <c r="CI150" s="43">
        <f>SUMIFS('I. Month-End'!$AG:$AG,'I. Month-End'!$X:$X,CI$149)</f>
        <v>1.05021066480419E-2</v>
      </c>
      <c r="CJ150" s="43">
        <f>SUMIFS('I. Month-End'!$AG:$AG,'I. Month-End'!$X:$X,CJ$149)</f>
        <v>8.4205809070292594E-3</v>
      </c>
      <c r="CK150" s="43">
        <f>SUMIFS('I. Month-End'!$AG:$AG,'I. Month-End'!$X:$X,CK$149)</f>
        <v>8.5109623338755196E-3</v>
      </c>
      <c r="CL150" s="43">
        <f>SUMIFS('I. Month-End'!$AG:$AG,'I. Month-End'!$X:$X,CL$149)</f>
        <v>9.8056776481672096E-3</v>
      </c>
      <c r="CM150" s="43">
        <f>SUMIFS('I. Month-End'!$AG:$AG,'I. Month-End'!$X:$X,CM$149)</f>
        <v>9.6395785927324406E-3</v>
      </c>
      <c r="CN150" s="43">
        <f>SUMIFS('I. Month-End'!$AG:$AG,'I. Month-End'!$X:$X,CN$149)</f>
        <v>7.7996044984259497E-3</v>
      </c>
      <c r="CO150" s="43">
        <f>SUMIFS('I. Month-End'!$AG:$AG,'I. Month-End'!$X:$X,CO$149)</f>
        <v>7.2516739500030599E-3</v>
      </c>
      <c r="CP150" s="43">
        <f>SUMIFS('I. Month-End'!$AG:$AG,'I. Month-End'!$X:$X,CP$149)</f>
        <v>7.65483508400038E-3</v>
      </c>
      <c r="CQ150" s="43">
        <f>SUMIFS('I. Month-End'!$AG:$AG,'I. Month-End'!$X:$X,CQ$149)</f>
        <v>7.82756074941637E-3</v>
      </c>
      <c r="CR150" s="43">
        <f>SUMIFS('I. Month-End'!$AG:$AG,'I. Month-End'!$X:$X,CR$149)</f>
        <v>9.1621117408404E-3</v>
      </c>
      <c r="CS150" s="43">
        <f>SUMIFS('I. Month-End'!$AG:$AG,'I. Month-End'!$X:$X,CS$149)</f>
        <v>1.7191844518478799E-2</v>
      </c>
      <c r="CT150" s="43">
        <f>SUMIFS('I. Month-End'!$AG:$AG,'I. Month-End'!$X:$X,CT$149)</f>
        <v>8.2897692479453593E-3</v>
      </c>
      <c r="CU150" s="43">
        <f>SUMIFS('I. Month-End'!$AG:$AG,'I. Month-End'!$X:$X,CU$149)</f>
        <v>2.9318935010753202E-3</v>
      </c>
      <c r="CV150" s="43">
        <f>SUMIFS('I. Month-End'!$AG:$AG,'I. Month-End'!$X:$X,CV$149)</f>
        <v>5.1299334043668002E-3</v>
      </c>
      <c r="CW150" s="43">
        <f>SUMIFS('I. Month-End'!$AG:$AG,'I. Month-End'!$X:$X,CW$149)</f>
        <v>8.3598724722040701E-3</v>
      </c>
      <c r="CX150" s="43">
        <f>SUMIFS('I. Month-End'!$AG:$AG,'I. Month-End'!$X:$X,CX$149)</f>
        <v>1.1998825525410199E-2</v>
      </c>
      <c r="CY150" s="43">
        <f>SUMIFS('I. Month-End'!$AG:$AG,'I. Month-End'!$X:$X,CY$149)</f>
        <v>1.54079801693719E-2</v>
      </c>
      <c r="CZ150" s="43">
        <f>SUMIFS('I. Month-End'!$AG:$AG,'I. Month-End'!$X:$X,CZ$149)</f>
        <v>9.8323146884525901E-3</v>
      </c>
      <c r="DA150" s="43">
        <f>SUMIFS('I. Month-End'!$AG:$AG,'I. Month-End'!$X:$X,DA$149)</f>
        <v>9.1981467535921201E-3</v>
      </c>
      <c r="DB150" s="43">
        <f>SUMIFS('I. Month-End'!$AG:$AG,'I. Month-End'!$X:$X,DB$149)</f>
        <v>6.3377515669405301E-3</v>
      </c>
      <c r="DC150" s="43">
        <f>SUMIFS('I. Month-End'!$AG:$AG,'I. Month-End'!$X:$X,DC$149)</f>
        <v>5.9953918362880302E-3</v>
      </c>
      <c r="DD150" s="43">
        <f>SUMIFS('I. Month-End'!$AG:$AG,'I. Month-End'!$X:$X,DD$149)</f>
        <v>4.71579779862763E-3</v>
      </c>
      <c r="DE150" s="43">
        <f>SUMIFS('I. Month-End'!$AG:$AG,'I. Month-End'!$X:$X,DE$149)</f>
        <v>5.3811647370400296E-3</v>
      </c>
      <c r="DF150" s="43">
        <f>SUMIFS('I. Month-End'!$AG:$AG,'I. Month-End'!$X:$X,DF$149)</f>
        <v>6.4134478502833299E-3</v>
      </c>
      <c r="DG150" s="43">
        <f>SUMIFS('I. Month-End'!$AG:$AG,'I. Month-End'!$X:$X,DG$149)</f>
        <v>9.01413684554557E-3</v>
      </c>
      <c r="DH150" s="43">
        <f>SUMIFS('I. Month-End'!$AG:$AG,'I. Month-End'!$X:$X,DH$149)</f>
        <v>8.8806537254306796E-3</v>
      </c>
      <c r="DI150" s="43">
        <f>SUMIFS('I. Month-End'!$AG:$AG,'I. Month-End'!$X:$X,DI$149)</f>
        <v>7.8746831353419793E-3</v>
      </c>
      <c r="DJ150" s="43">
        <f>SUMIFS('I. Month-End'!$AG:$AG,'I. Month-End'!$X:$X,DJ$149)</f>
        <v>4.9627552692699103E-3</v>
      </c>
      <c r="DK150" s="43">
        <f>SUMIFS('I. Month-End'!$AG:$AG,'I. Month-End'!$X:$X,DK$149)</f>
        <v>4.1219401541204596E-3</v>
      </c>
      <c r="DL150" s="43">
        <f>SUMIFS('I. Month-End'!$AG:$AG,'I. Month-End'!$X:$X,DL$149)</f>
        <v>3.9954006083545296E-3</v>
      </c>
      <c r="DM150" s="43">
        <f>SUMIFS('I. Month-End'!$AG:$AG,'I. Month-End'!$X:$X,DM$149)</f>
        <v>3.0108764629257199E-3</v>
      </c>
      <c r="DN150" s="43">
        <f>SUMIFS('I. Month-End'!$AG:$AG,'I. Month-End'!$X:$X,DN$149)</f>
        <v>7.2694785379018301E-3</v>
      </c>
      <c r="DO150" s="43">
        <f>SUMIFS('I. Month-End'!$AG:$AG,'I. Month-End'!$X:$X,DO$149)</f>
        <v>4.3940277784360604E-3</v>
      </c>
      <c r="DP150" s="43">
        <f>SUMIFS('I. Month-End'!$AG:$AG,'I. Month-End'!$X:$X,DP$149)</f>
        <v>4.66441676151284E-3</v>
      </c>
      <c r="DQ150" s="43">
        <f>SUMIFS('I. Month-End'!$AG:$AG,'I. Month-End'!$X:$X,DQ$149)</f>
        <v>4.0757301112319703E-3</v>
      </c>
      <c r="DR150" s="43">
        <f>SUMIFS('I. Month-End'!$AG:$AG,'I. Month-End'!$X:$X,DR$149)</f>
        <v>6.1613123967013302E-3</v>
      </c>
      <c r="DS150" s="43">
        <f>SUMIFS('I. Month-End'!$AG:$AG,'I. Month-End'!$X:$X,DS$149)</f>
        <v>4.5692668218614502E-3</v>
      </c>
      <c r="DT150" s="43">
        <f>SUMIFS('I. Month-End'!$AG:$AG,'I. Month-End'!$X:$X,DT$149)</f>
        <v>9.5945041979104903E-3</v>
      </c>
      <c r="DU150" s="43">
        <f>SUMIFS('I. Month-End'!$AG:$AG,'I. Month-End'!$X:$X,DU$149)</f>
        <v>9.8320232744021595E-3</v>
      </c>
      <c r="DV150" s="43">
        <f>SUMIFS('I. Month-End'!$AG:$AG,'I. Month-End'!$X:$X,DV$149)</f>
        <v>8.8760025248352994E-3</v>
      </c>
      <c r="DW150" s="43">
        <f>SUMIFS('I. Month-End'!$AG:$AG,'I. Month-End'!$X:$X,DW$149)</f>
        <v>1.0809312412514999E-2</v>
      </c>
      <c r="DX150" s="43">
        <f>SUMIFS('I. Month-End'!$AG:$AG,'I. Month-End'!$X:$X,DX$149)</f>
        <v>9.7283029142535699E-3</v>
      </c>
      <c r="DY150" s="43">
        <f>SUMIFS('I. Month-End'!$AG:$AG,'I. Month-End'!$X:$X,DY$149)</f>
        <v>7.6553965211921902E-3</v>
      </c>
      <c r="DZ150" s="43">
        <f>SUMIFS('I. Month-End'!$AG:$AG,'I. Month-End'!$X:$X,DZ$149)</f>
        <v>8.7213136998429107E-3</v>
      </c>
      <c r="EA150" s="43">
        <f>SUMIFS('I. Month-End'!$AG:$AG,'I. Month-End'!$X:$X,EA$149)</f>
        <v>8.4176159741353E-3</v>
      </c>
      <c r="EB150" s="43">
        <f>SUMIFS('I. Month-End'!$AG:$AG,'I. Month-End'!$X:$X,EB$149)</f>
        <v>8.8728734123442402E-3</v>
      </c>
      <c r="EC150" s="43">
        <f>SUMIFS('I. Month-End'!$AG:$AG,'I. Month-End'!$X:$X,EC$149)</f>
        <v>1.39550687471637E-2</v>
      </c>
      <c r="ED150" s="43">
        <f>SUMIFS('I. Month-End'!$AG:$AG,'I. Month-End'!$X:$X,ED$149)</f>
        <v>1.0352541794717E-2</v>
      </c>
      <c r="EE150" s="43">
        <f>SUMIFS('I. Month-End'!$AG:$AG,'I. Month-End'!$X:$X,EE$149)</f>
        <v>8.8143972731970308E-3</v>
      </c>
      <c r="EF150" s="43">
        <f>SUMIFS('I. Month-End'!$AG:$AG,'I. Month-End'!$X:$X,EF$149)</f>
        <v>9.6243650610214806E-3</v>
      </c>
      <c r="EG150" s="43">
        <f>SUMIFS('I. Month-End'!$AG:$AG,'I. Month-End'!$X:$X,EG$149)</f>
        <v>7.3322335444188204E-3</v>
      </c>
      <c r="EH150" s="43">
        <f>SUMIFS('I. Month-End'!$AG:$AG,'I. Month-End'!$X:$X,EH$149)</f>
        <v>6.8276549336155901E-3</v>
      </c>
      <c r="EI150" s="43">
        <f>SUMIFS('I. Month-End'!$AG:$AG,'I. Month-End'!$X:$X,EI$149)</f>
        <v>8.1441174011012505E-3</v>
      </c>
      <c r="EJ150" s="43">
        <f>SUMIFS('I. Month-End'!$AG:$AG,'I. Month-End'!$X:$X,EJ$149)</f>
        <v>7.1938639354050303E-3</v>
      </c>
      <c r="EK150" s="43">
        <f>SUMIFS('I. Month-End'!$AG:$AG,'I. Month-End'!$X:$X,EK$149)</f>
        <v>5.8729761408157898E-3</v>
      </c>
      <c r="EL150" s="43">
        <f>SUMIFS('I. Month-End'!$AG:$AG,'I. Month-End'!$X:$X,EL$149)</f>
        <v>8.1291639086075798E-3</v>
      </c>
      <c r="EM150" s="43">
        <f>SUMIFS('I. Month-End'!$AG:$AG,'I. Month-End'!$X:$X,EM$149)</f>
        <v>9.1327964621010695E-3</v>
      </c>
      <c r="EN150" s="43">
        <f>SUMIFS('I. Month-End'!$AG:$AG,'I. Month-End'!$X:$X,EN$149)</f>
        <v>1.06124561318296E-2</v>
      </c>
      <c r="EO150" s="43">
        <f>SUMIFS('I. Month-End'!$AG:$AG,'I. Month-End'!$X:$X,EO$149)</f>
        <v>8.0073223427427394E-3</v>
      </c>
      <c r="EP150" s="43">
        <f>SUMIFS('I. Month-End'!$AG:$AG,'I. Month-End'!$X:$X,EP$149)</f>
        <v>8.2698354822776897E-3</v>
      </c>
      <c r="EQ150" s="43">
        <f>SUMIFS('I. Month-End'!$AG:$AG,'I. Month-End'!$X:$X,EQ$149)</f>
        <v>1.0044861974849301E-2</v>
      </c>
      <c r="ER150" s="43">
        <f>SUMIFS('I. Month-End'!$AG:$AG,'I. Month-End'!$X:$X,ER$149)</f>
        <v>9.7069260385201604E-3</v>
      </c>
      <c r="ES150" s="43">
        <f>SUMIFS('I. Month-End'!$AG:$AG,'I. Month-End'!$X:$X,ES$149)</f>
        <v>9.1580552553023106E-3</v>
      </c>
      <c r="ET150" s="43">
        <f>SUMIFS('I. Month-End'!$AG:$AG,'I. Month-End'!$X:$X,ET$149)</f>
        <v>1.0786985779509799E-2</v>
      </c>
      <c r="EU150" s="43">
        <f>SUMIFS('I. Month-End'!$AG:$AG,'I. Month-End'!$X:$X,EU$149)</f>
        <v>1.08575666107384E-2</v>
      </c>
      <c r="EV150" s="43">
        <f>SUMIFS('I. Month-End'!$AG:$AG,'I. Month-End'!$X:$X,EV$149)</f>
        <v>9.3059850069303601E-3</v>
      </c>
      <c r="EW150" s="43">
        <f>SUMIFS('I. Month-End'!$AG:$AG,'I. Month-End'!$X:$X,EW$149)</f>
        <v>8.5914117433669099E-3</v>
      </c>
      <c r="EX150" s="43">
        <f>SUMIFS('I. Month-End'!$AG:$AG,'I. Month-End'!$X:$X,EX$149)</f>
        <v>1.038353876834E-2</v>
      </c>
      <c r="EY150" s="43">
        <f>SUMIFS('I. Month-End'!$AG:$AG,'I. Month-End'!$X:$X,EY$149)</f>
        <v>9.7149230536467904E-3</v>
      </c>
      <c r="EZ150" s="43">
        <f>SUMIFS('I. Month-End'!$AG:$AG,'I. Month-End'!$X:$X,EZ$149)</f>
        <v>8.6661940582703906E-3</v>
      </c>
      <c r="FA150" s="43">
        <f>SUMIFS('I. Month-End'!$AG:$AG,'I. Month-End'!$X:$X,FA$149)</f>
        <v>8.6042586734187496E-3</v>
      </c>
      <c r="FB150" s="43">
        <f>SUMIFS('I. Month-End'!$AG:$AG,'I. Month-End'!$X:$X,FB$149)</f>
        <v>8.6450956983450608E-3</v>
      </c>
      <c r="FC150" s="43">
        <f>SUMIFS('I. Month-End'!$AG:$AG,'I. Month-End'!$X:$X,FC$149)</f>
        <v>8.6330203468622507E-3</v>
      </c>
      <c r="FD150" s="43">
        <f>SUMIFS('I. Month-End'!$AG:$AG,'I. Month-End'!$X:$X,FD$149)</f>
        <v>6.9793171393131397E-3</v>
      </c>
      <c r="FE150" s="43">
        <f>SUMIFS('I. Month-End'!$AG:$AG,'I. Month-End'!$X:$X,FE$149)</f>
        <v>8.4572974174867092E-3</v>
      </c>
      <c r="FF150" s="43">
        <f>SUMIFS('I. Month-End'!$AG:$AG,'I. Month-End'!$X:$X,FF$149)</f>
        <v>9.6554890278762497E-3</v>
      </c>
      <c r="FG150" s="43">
        <f>SUMIFS('I. Month-End'!$AG:$AG,'I. Month-End'!$X:$X,FG$149)</f>
        <v>1.15584476880955E-2</v>
      </c>
      <c r="FH150" s="43">
        <f>SUMIFS('I. Month-End'!$AG:$AG,'I. Month-End'!$X:$X,FH$149)</f>
        <v>9.5692064383200992E-3</v>
      </c>
      <c r="FI150" s="43">
        <f>SUMIFS('I. Month-End'!$AG:$AG,'I. Month-End'!$X:$X,FI$149)</f>
        <v>7.6563522537840102E-3</v>
      </c>
      <c r="FJ150" s="43">
        <f>SUMIFS('I. Month-End'!$AG:$AG,'I. Month-End'!$X:$X,FJ$149)</f>
        <v>9.3095818915226204E-3</v>
      </c>
      <c r="FK150" s="43">
        <f>SUMIFS('I. Month-End'!$AG:$AG,'I. Month-End'!$X:$X,FK$149)</f>
        <v>1.0182375344456601E-2</v>
      </c>
      <c r="FL150" s="43">
        <f>SUMIFS('I. Month-End'!$AG:$AG,'I. Month-End'!$X:$X,FL$149)</f>
        <v>9.6703718878729198E-3</v>
      </c>
    </row>
    <row r="151" spans="1:168" ht="15" customHeight="1">
      <c r="A151" s="44"/>
      <c r="B151" s="44"/>
      <c r="C151" s="44"/>
      <c r="D151" s="44"/>
      <c r="E151" s="44"/>
      <c r="F151" s="44"/>
      <c r="G151" s="44"/>
      <c r="H151" s="44"/>
      <c r="I151" s="44"/>
      <c r="J151" s="44"/>
      <c r="K151" s="44"/>
      <c r="L151" s="44"/>
      <c r="M151" s="44"/>
      <c r="N151" s="44"/>
      <c r="O151" s="44"/>
      <c r="P151" s="44"/>
      <c r="Q151" s="44"/>
      <c r="R151" s="44"/>
      <c r="S151" s="44"/>
      <c r="T151" s="44"/>
      <c r="U151" s="44"/>
      <c r="V151" s="44"/>
      <c r="W151" s="44"/>
      <c r="X151" s="44"/>
      <c r="Y151" s="44"/>
      <c r="Z151" s="44"/>
      <c r="AA151" s="44"/>
      <c r="AB151" s="44"/>
      <c r="AC151" s="44"/>
      <c r="AD151" s="44"/>
      <c r="AE151" s="44"/>
      <c r="AF151" s="44"/>
      <c r="AG151" s="44"/>
      <c r="AH151" s="44"/>
      <c r="AI151" s="44"/>
      <c r="AJ151" s="44"/>
      <c r="AK151" s="44"/>
      <c r="AL151" s="44"/>
      <c r="AM151" s="44"/>
      <c r="AN151" s="44"/>
      <c r="AO151" s="44"/>
      <c r="AP151" s="44"/>
      <c r="AQ151" s="44"/>
      <c r="AR151" s="44"/>
      <c r="AS151" s="44"/>
      <c r="AT151" s="44"/>
      <c r="AU151" s="44"/>
      <c r="AV151" s="44"/>
    </row>
    <row r="152" spans="1:168" ht="15" customHeight="1">
      <c r="A152" s="44"/>
      <c r="B152" s="44"/>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c r="AT152" s="44"/>
      <c r="AU152" s="44"/>
      <c r="AV152" s="44"/>
    </row>
    <row r="153" spans="1:168" ht="15" customHeight="1">
      <c r="A153" s="44"/>
      <c r="B153" s="44"/>
      <c r="C153" s="44"/>
      <c r="D153" s="44"/>
      <c r="E153" s="44"/>
      <c r="F153" s="44"/>
      <c r="G153" s="44"/>
      <c r="H153" s="44"/>
      <c r="I153" s="44"/>
      <c r="J153" s="44"/>
      <c r="K153" s="44"/>
      <c r="L153" s="44"/>
      <c r="M153" s="44"/>
      <c r="N153" s="44"/>
      <c r="O153" s="44"/>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44"/>
      <c r="AS153" s="44"/>
      <c r="AT153" s="44"/>
      <c r="AU153" s="44"/>
      <c r="AV153" s="44"/>
    </row>
    <row r="154" spans="1:168" ht="15" customHeight="1">
      <c r="A154" s="44"/>
      <c r="B154" s="44"/>
      <c r="C154" s="44"/>
      <c r="D154" s="44"/>
      <c r="E154" s="44"/>
      <c r="F154" s="44"/>
      <c r="G154" s="44"/>
      <c r="H154" s="44"/>
      <c r="I154" s="44"/>
      <c r="J154" s="44"/>
      <c r="K154" s="44"/>
      <c r="L154" s="44"/>
      <c r="M154" s="44"/>
      <c r="N154" s="44"/>
      <c r="O154" s="44"/>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44"/>
      <c r="AS154" s="44"/>
      <c r="AT154" s="44"/>
      <c r="AU154" s="44"/>
      <c r="AV154" s="44"/>
    </row>
    <row r="155" spans="1:168" ht="15" customHeight="1">
      <c r="A155" s="44"/>
      <c r="B155" s="44"/>
      <c r="C155" s="44"/>
      <c r="D155" s="44"/>
      <c r="E155" s="44"/>
      <c r="F155" s="44"/>
      <c r="G155" s="44"/>
      <c r="H155" s="44"/>
      <c r="I155" s="44"/>
      <c r="J155" s="44"/>
      <c r="K155" s="44"/>
      <c r="L155" s="44"/>
      <c r="M155" s="44"/>
      <c r="N155" s="44"/>
      <c r="O155" s="44"/>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row>
    <row r="156" spans="1:168" ht="15" customHeight="1">
      <c r="A156" s="44"/>
      <c r="B156" s="44"/>
      <c r="C156" s="44"/>
      <c r="D156" s="44"/>
      <c r="E156" s="44"/>
      <c r="F156" s="44"/>
      <c r="G156" s="44"/>
      <c r="H156" s="44"/>
      <c r="I156" s="44"/>
      <c r="J156" s="44"/>
      <c r="K156" s="44"/>
      <c r="L156" s="44"/>
      <c r="M156" s="44"/>
      <c r="N156" s="44"/>
      <c r="O156" s="44"/>
      <c r="P156" s="44"/>
      <c r="Q156" s="44"/>
      <c r="R156" s="44"/>
      <c r="S156" s="44"/>
      <c r="T156" s="44"/>
      <c r="U156" s="44"/>
      <c r="V156" s="44"/>
      <c r="W156" s="44"/>
      <c r="X156" s="44"/>
      <c r="Y156" s="44"/>
      <c r="Z156" s="44"/>
      <c r="AA156" s="44"/>
      <c r="AB156" s="44"/>
      <c r="AC156" s="44"/>
      <c r="AD156" s="44"/>
      <c r="AE156" s="44"/>
      <c r="AF156" s="44"/>
      <c r="AG156" s="44"/>
      <c r="AH156" s="44"/>
      <c r="AI156" s="44"/>
      <c r="AJ156" s="44"/>
      <c r="AK156" s="44"/>
      <c r="AL156" s="44"/>
      <c r="AM156" s="44"/>
      <c r="AN156" s="44"/>
      <c r="AO156" s="44"/>
      <c r="AP156" s="44"/>
      <c r="AQ156" s="44"/>
      <c r="AR156" s="44"/>
      <c r="AS156" s="44"/>
      <c r="AT156" s="44"/>
      <c r="AU156" s="44"/>
      <c r="AV156" s="44"/>
    </row>
    <row r="157" spans="1:168" ht="15" customHeight="1">
      <c r="A157" s="44"/>
      <c r="B157" s="44"/>
      <c r="C157" s="44"/>
      <c r="D157" s="44"/>
      <c r="E157" s="44"/>
      <c r="F157" s="44"/>
      <c r="G157" s="44"/>
      <c r="H157" s="44"/>
      <c r="I157" s="44"/>
      <c r="J157" s="44"/>
      <c r="K157" s="44"/>
      <c r="L157" s="44"/>
      <c r="M157" s="44"/>
      <c r="N157" s="44"/>
      <c r="O157" s="44"/>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44"/>
      <c r="AO157" s="44"/>
      <c r="AP157" s="44"/>
      <c r="AQ157" s="44"/>
      <c r="AR157" s="44"/>
      <c r="AS157" s="44"/>
      <c r="AT157" s="44"/>
      <c r="AU157" s="44"/>
      <c r="AV157" s="44"/>
    </row>
    <row r="158" spans="1:168" ht="15" customHeight="1">
      <c r="A158" s="44"/>
      <c r="B158" s="44"/>
      <c r="C158" s="44"/>
      <c r="D158" s="44"/>
      <c r="E158" s="44"/>
      <c r="F158" s="44"/>
      <c r="G158" s="44"/>
      <c r="H158" s="44"/>
      <c r="I158" s="44"/>
      <c r="J158" s="44"/>
      <c r="K158" s="44"/>
      <c r="L158" s="44"/>
      <c r="M158" s="44"/>
      <c r="N158" s="44"/>
      <c r="O158" s="44"/>
      <c r="P158" s="44"/>
      <c r="Q158" s="44"/>
      <c r="R158" s="44"/>
      <c r="S158" s="44"/>
      <c r="T158" s="44"/>
      <c r="U158" s="44"/>
      <c r="V158" s="44"/>
      <c r="W158" s="44"/>
      <c r="X158" s="44"/>
      <c r="Y158" s="44"/>
      <c r="Z158" s="44"/>
      <c r="AA158" s="44"/>
      <c r="AB158" s="44"/>
      <c r="AC158" s="44"/>
      <c r="AD158" s="44"/>
      <c r="AE158" s="44"/>
      <c r="AF158" s="44"/>
      <c r="AG158" s="44"/>
      <c r="AH158" s="44"/>
      <c r="AI158" s="44"/>
      <c r="AJ158" s="44"/>
      <c r="AK158" s="44"/>
      <c r="AL158" s="44"/>
      <c r="AM158" s="44"/>
      <c r="AN158" s="44"/>
      <c r="AO158" s="44"/>
      <c r="AP158" s="44"/>
      <c r="AQ158" s="44"/>
      <c r="AR158" s="44"/>
      <c r="AS158" s="44"/>
      <c r="AT158" s="44"/>
      <c r="AU158" s="44"/>
      <c r="AV158" s="44"/>
    </row>
    <row r="159" spans="1:168" ht="15" customHeight="1">
      <c r="A159" s="44"/>
      <c r="B159" s="44"/>
      <c r="C159" s="44"/>
      <c r="D159" s="44"/>
      <c r="E159" s="44"/>
      <c r="F159" s="44"/>
      <c r="G159" s="44"/>
      <c r="H159" s="44"/>
      <c r="I159" s="44"/>
      <c r="J159" s="44"/>
      <c r="K159" s="44"/>
      <c r="L159" s="44"/>
      <c r="M159" s="44"/>
      <c r="N159" s="44"/>
      <c r="O159" s="44"/>
      <c r="P159" s="44"/>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c r="AT159" s="44"/>
      <c r="AU159" s="44"/>
      <c r="AV159" s="44"/>
      <c r="AZ159" s="41">
        <v>42400</v>
      </c>
      <c r="BA159" s="41">
        <v>42429</v>
      </c>
      <c r="BB159" s="41">
        <v>42460</v>
      </c>
      <c r="BC159" s="41">
        <v>42490</v>
      </c>
      <c r="BD159" s="41">
        <v>42521</v>
      </c>
      <c r="BE159" s="41">
        <v>42551</v>
      </c>
      <c r="BF159" s="41">
        <v>42582</v>
      </c>
      <c r="BG159" s="41">
        <v>42613</v>
      </c>
      <c r="BH159" s="41">
        <v>42643</v>
      </c>
      <c r="BI159" s="41">
        <v>42674</v>
      </c>
      <c r="BJ159" s="41">
        <v>42704</v>
      </c>
      <c r="BK159" s="41">
        <v>42735</v>
      </c>
      <c r="BL159" s="41">
        <v>42766</v>
      </c>
      <c r="BM159" s="41">
        <v>42794</v>
      </c>
      <c r="BN159" s="41">
        <v>42825</v>
      </c>
      <c r="BO159" s="41">
        <v>42855</v>
      </c>
      <c r="BP159" s="41">
        <v>42886</v>
      </c>
      <c r="BQ159" s="41">
        <v>42916</v>
      </c>
      <c r="BR159" s="41">
        <v>42947</v>
      </c>
      <c r="BS159" s="41">
        <v>42978</v>
      </c>
      <c r="BT159" s="41">
        <v>43008</v>
      </c>
      <c r="BU159" s="41">
        <v>43039</v>
      </c>
      <c r="BV159" s="41">
        <v>43069</v>
      </c>
      <c r="BW159" s="41">
        <v>43100</v>
      </c>
      <c r="BX159" s="41">
        <v>43131</v>
      </c>
      <c r="BY159" s="41">
        <v>43159</v>
      </c>
      <c r="BZ159" s="41">
        <v>43190</v>
      </c>
      <c r="CA159" s="41">
        <v>43220</v>
      </c>
      <c r="CB159" s="41">
        <v>43251</v>
      </c>
      <c r="CC159" s="41">
        <v>43281</v>
      </c>
      <c r="CD159" s="41">
        <v>43312</v>
      </c>
      <c r="CE159" s="41">
        <v>43343</v>
      </c>
      <c r="CF159" s="41">
        <v>43373</v>
      </c>
      <c r="CG159" s="41">
        <v>43404</v>
      </c>
      <c r="CH159" s="41">
        <v>43434</v>
      </c>
      <c r="CI159" s="41">
        <v>43465</v>
      </c>
      <c r="CJ159" s="41">
        <v>43496</v>
      </c>
      <c r="CK159" s="41">
        <v>43524</v>
      </c>
      <c r="CL159" s="41">
        <v>43555</v>
      </c>
      <c r="CM159" s="41">
        <v>43585</v>
      </c>
      <c r="CN159" s="41">
        <v>43616</v>
      </c>
      <c r="CO159" s="41">
        <v>43646</v>
      </c>
      <c r="CP159" s="41">
        <v>43677</v>
      </c>
      <c r="CQ159" s="41">
        <v>43708</v>
      </c>
      <c r="CR159" s="41">
        <v>43738</v>
      </c>
      <c r="CS159" s="41">
        <v>43769</v>
      </c>
      <c r="CT159" s="41">
        <v>43799</v>
      </c>
      <c r="CU159" s="41">
        <v>43830</v>
      </c>
      <c r="CV159" s="41">
        <v>43861</v>
      </c>
      <c r="CW159" s="41">
        <v>43890</v>
      </c>
      <c r="CX159" s="41">
        <v>43921</v>
      </c>
      <c r="CY159" s="41">
        <v>43951</v>
      </c>
      <c r="CZ159" s="41">
        <v>43982</v>
      </c>
      <c r="DA159" s="41">
        <v>44012</v>
      </c>
      <c r="DB159" s="41">
        <v>44043</v>
      </c>
      <c r="DC159" s="41">
        <v>44074</v>
      </c>
      <c r="DD159" s="41">
        <v>44104</v>
      </c>
      <c r="DE159" s="41">
        <v>44135</v>
      </c>
      <c r="DF159" s="41">
        <v>44165</v>
      </c>
      <c r="DG159" s="41">
        <v>44196</v>
      </c>
      <c r="DH159" s="41">
        <v>44227</v>
      </c>
      <c r="DI159" s="41">
        <v>44255</v>
      </c>
      <c r="DJ159" s="41">
        <v>44286</v>
      </c>
      <c r="DK159" s="41">
        <v>44316</v>
      </c>
      <c r="DL159" s="41">
        <v>44347</v>
      </c>
      <c r="DM159" s="41">
        <v>44377</v>
      </c>
      <c r="DN159" s="41">
        <v>44408</v>
      </c>
      <c r="DO159" s="41">
        <v>44439</v>
      </c>
      <c r="DP159" s="41">
        <v>44469</v>
      </c>
      <c r="DQ159" s="41">
        <v>44500</v>
      </c>
      <c r="DR159" s="41">
        <v>44530</v>
      </c>
      <c r="DS159" s="41">
        <v>44561</v>
      </c>
      <c r="DT159" s="41">
        <v>44592</v>
      </c>
      <c r="DU159" s="41">
        <v>44620</v>
      </c>
      <c r="DV159" s="41">
        <v>44651</v>
      </c>
      <c r="DW159" s="41">
        <v>44681</v>
      </c>
      <c r="DX159" s="41">
        <v>44712</v>
      </c>
      <c r="DY159" s="41">
        <v>44742</v>
      </c>
      <c r="DZ159" s="41">
        <v>44773</v>
      </c>
      <c r="EA159" s="41">
        <v>44804</v>
      </c>
      <c r="EB159" s="41">
        <v>44834</v>
      </c>
      <c r="EC159" s="41">
        <v>44865</v>
      </c>
      <c r="ED159" s="41">
        <v>44895</v>
      </c>
      <c r="EE159" s="41">
        <v>44926</v>
      </c>
      <c r="EF159" s="41">
        <v>44957</v>
      </c>
      <c r="EG159" s="41">
        <v>44985</v>
      </c>
      <c r="EH159" s="41">
        <v>45016</v>
      </c>
      <c r="EI159" s="41">
        <v>45046</v>
      </c>
      <c r="EJ159" s="41">
        <v>45077</v>
      </c>
      <c r="EK159" s="41">
        <v>45107</v>
      </c>
      <c r="EL159" s="41">
        <v>45138</v>
      </c>
      <c r="EM159" s="41">
        <v>45169</v>
      </c>
      <c r="EN159" s="41">
        <v>45199</v>
      </c>
      <c r="EO159" s="41">
        <v>45230</v>
      </c>
      <c r="EP159" s="41">
        <v>45260</v>
      </c>
      <c r="EQ159" s="41">
        <v>45291</v>
      </c>
      <c r="ER159" s="41">
        <v>45322</v>
      </c>
      <c r="ES159" s="41">
        <v>45351</v>
      </c>
      <c r="ET159" s="41">
        <v>45382</v>
      </c>
      <c r="EU159" s="41">
        <v>45412</v>
      </c>
      <c r="EV159" s="41">
        <v>45443</v>
      </c>
      <c r="EW159" s="41">
        <v>45473</v>
      </c>
      <c r="EX159" s="41">
        <v>45504</v>
      </c>
      <c r="EY159" s="41">
        <v>45535</v>
      </c>
      <c r="EZ159" s="41">
        <v>45565</v>
      </c>
      <c r="FA159" s="41">
        <v>45596</v>
      </c>
      <c r="FB159" s="41">
        <v>45626</v>
      </c>
      <c r="FC159" s="41">
        <v>45657</v>
      </c>
      <c r="FD159" s="41">
        <v>45688</v>
      </c>
      <c r="FE159" s="41">
        <v>45716</v>
      </c>
      <c r="FF159" s="41">
        <v>45747</v>
      </c>
      <c r="FG159" s="41">
        <v>45777</v>
      </c>
      <c r="FH159" s="41">
        <v>45808</v>
      </c>
      <c r="FI159" s="41">
        <v>45838</v>
      </c>
      <c r="FJ159" s="41">
        <v>45869</v>
      </c>
      <c r="FK159" s="41">
        <v>45900</v>
      </c>
      <c r="FL159" s="41">
        <v>45930</v>
      </c>
    </row>
    <row r="160" spans="1:168" ht="15" customHeight="1">
      <c r="A160" s="44"/>
      <c r="B160" s="44"/>
      <c r="C160" s="44"/>
      <c r="D160" s="44"/>
      <c r="E160" s="44"/>
      <c r="F160" s="44"/>
      <c r="G160" s="44"/>
      <c r="H160" s="44"/>
      <c r="I160" s="44"/>
      <c r="J160" s="44"/>
      <c r="K160" s="44"/>
      <c r="L160" s="44"/>
      <c r="M160" s="44"/>
      <c r="N160" s="44"/>
      <c r="O160" s="44"/>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44"/>
      <c r="AS160" s="44"/>
      <c r="AT160" s="44"/>
      <c r="AU160" s="44"/>
      <c r="AV160" s="44"/>
      <c r="AY160" s="42">
        <v>2016</v>
      </c>
      <c r="AZ160" s="43">
        <f>SUMIFS('I. Month-End'!$AU:$AU,'I. Month-End'!$AL:$AL,$AY160,'I. Month-End'!$AK:$AK,AZ$159)</f>
        <v>0</v>
      </c>
      <c r="BA160" s="43">
        <f>SUMIFS('I. Month-End'!$AU:$AU,'I. Month-End'!$AL:$AL,$AY160,'I. Month-End'!$AK:$AK,BA$159)</f>
        <v>0</v>
      </c>
      <c r="BB160" s="43">
        <f>SUMIFS('I. Month-End'!$AU:$AU,'I. Month-End'!$AL:$AL,$AY160,'I. Month-End'!$AK:$AK,BB$159)</f>
        <v>0</v>
      </c>
      <c r="BC160" s="43">
        <f>SUMIFS('I. Month-End'!$AU:$AU,'I. Month-End'!$AL:$AL,$AY160,'I. Month-End'!$AK:$AK,BC$159)</f>
        <v>0</v>
      </c>
      <c r="BD160" s="43">
        <f>SUMIFS('I. Month-End'!$AU:$AU,'I. Month-End'!$AL:$AL,$AY160,'I. Month-End'!$AK:$AK,BD$159)</f>
        <v>0</v>
      </c>
      <c r="BE160" s="43">
        <f>SUMIFS('I. Month-End'!$AU:$AU,'I. Month-End'!$AL:$AL,$AY160,'I. Month-End'!$AK:$AK,BE$159)</f>
        <v>1.52274834533094E-2</v>
      </c>
      <c r="BF160" s="43">
        <f>SUMIFS('I. Month-End'!$AU:$AU,'I. Month-End'!$AL:$AL,$AY160,'I. Month-End'!$AK:$AK,BF$159)</f>
        <v>8.3566713436581605E-3</v>
      </c>
      <c r="BG160" s="43">
        <f>SUMIFS('I. Month-End'!$AU:$AU,'I. Month-End'!$AL:$AL,$AY160,'I. Month-End'!$AK:$AK,BG$159)</f>
        <v>0</v>
      </c>
      <c r="BH160" s="43">
        <f>SUMIFS('I. Month-End'!$AU:$AU,'I. Month-End'!$AL:$AL,$AY160,'I. Month-End'!$AK:$AK,BH$159)</f>
        <v>0</v>
      </c>
      <c r="BI160" s="43">
        <f>SUMIFS('I. Month-End'!$AU:$AU,'I. Month-End'!$AL:$AL,$AY160,'I. Month-End'!$AK:$AK,BI$159)</f>
        <v>1.26102772126743E-2</v>
      </c>
      <c r="BJ160" s="43">
        <f>SUMIFS('I. Month-End'!$AU:$AU,'I. Month-End'!$AL:$AL,$AY160,'I. Month-End'!$AK:$AK,BJ$159)</f>
        <v>7.2735842407868302E-3</v>
      </c>
      <c r="BK160" s="43">
        <f>SUMIFS('I. Month-End'!$AU:$AU,'I. Month-End'!$AL:$AL,$AY160,'I. Month-End'!$AK:$AK,BK$159)</f>
        <v>4.19580562740254E-3</v>
      </c>
      <c r="BL160" s="43">
        <f>SUMIFS('I. Month-End'!$AU:$AU,'I. Month-End'!$AL:$AL,$AY160,'I. Month-End'!$AK:$AK,BL$159)</f>
        <v>1.2630781271758399E-2</v>
      </c>
      <c r="BM160" s="43">
        <f>SUMIFS('I. Month-End'!$AU:$AU,'I. Month-End'!$AL:$AL,$AY160,'I. Month-End'!$AK:$AK,BM$159)</f>
        <v>1.41089070969327E-2</v>
      </c>
      <c r="BN160" s="43">
        <f>SUMIFS('I. Month-End'!$AU:$AU,'I. Month-End'!$AL:$AL,$AY160,'I. Month-End'!$AK:$AK,BN$159)</f>
        <v>7.9514459744257596E-2</v>
      </c>
      <c r="BO160" s="43">
        <f>SUMIFS('I. Month-End'!$AU:$AU,'I. Month-End'!$AL:$AL,$AY160,'I. Month-End'!$AK:$AK,BO$159)</f>
        <v>1.6025238416351801E-2</v>
      </c>
      <c r="BP160" s="43">
        <f>SUMIFS('I. Month-End'!$AU:$AU,'I. Month-End'!$AL:$AL,$AY160,'I. Month-End'!$AK:$AK,BP$159)</f>
        <v>1.1564269965899E-2</v>
      </c>
      <c r="BQ160" s="43">
        <f>SUMIFS('I. Month-End'!$AU:$AU,'I. Month-End'!$AL:$AL,$AY160,'I. Month-End'!$AK:$AK,BQ$159)</f>
        <v>9.8428353755982308E-3</v>
      </c>
      <c r="BR160" s="43">
        <f>SUMIFS('I. Month-End'!$AU:$AU,'I. Month-End'!$AL:$AL,$AY160,'I. Month-End'!$AK:$AK,BR$159)</f>
        <v>2.96235382498342E-2</v>
      </c>
      <c r="BS160" s="43">
        <f>SUMIFS('I. Month-End'!$AU:$AU,'I. Month-End'!$AL:$AL,$AY160,'I. Month-End'!$AK:$AK,BS$159)</f>
        <v>7.6207182620218602E-3</v>
      </c>
      <c r="BT160" s="43">
        <f>SUMIFS('I. Month-End'!$AU:$AU,'I. Month-End'!$AL:$AL,$AY160,'I. Month-End'!$AK:$AK,BT$159)</f>
        <v>1.7967963418159899E-2</v>
      </c>
      <c r="BU160" s="43">
        <f>SUMIFS('I. Month-End'!$AU:$AU,'I. Month-End'!$AL:$AL,$AY160,'I. Month-End'!$AK:$AK,BU$159)</f>
        <v>1.52122173919977E-2</v>
      </c>
      <c r="BV160" s="43">
        <f>SUMIFS('I. Month-End'!$AU:$AU,'I. Month-End'!$AL:$AL,$AY160,'I. Month-End'!$AK:$AK,BV$159)</f>
        <v>5.0662685387769602E-3</v>
      </c>
      <c r="BW160" s="43">
        <f>SUMIFS('I. Month-End'!$AU:$AU,'I. Month-End'!$AL:$AL,$AY160,'I. Month-End'!$AK:$AK,BW$159)</f>
        <v>4.3761952626797003E-3</v>
      </c>
      <c r="BX160" s="43">
        <f>SUMIFS('I. Month-End'!$AU:$AU,'I. Month-End'!$AL:$AL,$AY160,'I. Month-End'!$AK:$AK,BX$159)</f>
        <v>6.9440388996136002E-3</v>
      </c>
      <c r="BY160" s="43">
        <f>SUMIFS('I. Month-End'!$AU:$AU,'I. Month-End'!$AL:$AL,$AY160,'I. Month-End'!$AK:$AK,BY$159)</f>
        <v>9.4013048304320197E-4</v>
      </c>
      <c r="BZ160" s="43">
        <f>SUMIFS('I. Month-End'!$AU:$AU,'I. Month-End'!$AL:$AL,$AY160,'I. Month-End'!$AK:$AK,BZ$159)</f>
        <v>1.43980980581867E-2</v>
      </c>
      <c r="CA160" s="43">
        <f>SUMIFS('I. Month-End'!$AU:$AU,'I. Month-End'!$AL:$AL,$AY160,'I. Month-End'!$AK:$AK,CA$159)</f>
        <v>4.8101197336596502E-3</v>
      </c>
      <c r="CB160" s="43">
        <f>SUMIFS('I. Month-End'!$AU:$AU,'I. Month-End'!$AL:$AL,$AY160,'I. Month-End'!$AK:$AK,CB$159)</f>
        <v>1.5219503499522899E-2</v>
      </c>
      <c r="CC160" s="43">
        <f>SUMIFS('I. Month-End'!$AU:$AU,'I. Month-End'!$AL:$AL,$AY160,'I. Month-End'!$AK:$AK,CC$159)</f>
        <v>3.8654004180515801E-3</v>
      </c>
      <c r="CD160" s="43">
        <f>SUMIFS('I. Month-End'!$AU:$AU,'I. Month-End'!$AL:$AL,$AY160,'I. Month-End'!$AK:$AK,CD$159)</f>
        <v>2.8013156633798198E-3</v>
      </c>
      <c r="CE160" s="43">
        <f>SUMIFS('I. Month-End'!$AU:$AU,'I. Month-End'!$AL:$AL,$AY160,'I. Month-End'!$AK:$AK,CE$159)</f>
        <v>2.4834004133966899E-3</v>
      </c>
      <c r="CF160" s="43">
        <f>SUMIFS('I. Month-End'!$AU:$AU,'I. Month-End'!$AL:$AL,$AY160,'I. Month-End'!$AK:$AK,CF$159)</f>
        <v>1.01847277764108E-2</v>
      </c>
      <c r="CG160" s="43">
        <f>SUMIFS('I. Month-End'!$AU:$AU,'I. Month-End'!$AL:$AL,$AY160,'I. Month-End'!$AK:$AK,CG$159)</f>
        <v>7.7562905422004702E-3</v>
      </c>
      <c r="CH160" s="43">
        <f>SUMIFS('I. Month-End'!$AU:$AU,'I. Month-End'!$AL:$AL,$AY160,'I. Month-End'!$AK:$AK,CH$159)</f>
        <v>8.2268593653790599E-3</v>
      </c>
      <c r="CI160" s="43">
        <f>SUMIFS('I. Month-End'!$AU:$AU,'I. Month-End'!$AL:$AL,$AY160,'I. Month-End'!$AK:$AK,CI$159)</f>
        <v>9.0301631843547406E-3</v>
      </c>
      <c r="CJ160" s="43">
        <f>SUMIFS('I. Month-End'!$AU:$AU,'I. Month-End'!$AL:$AL,$AY160,'I. Month-End'!$AK:$AK,CJ$159)</f>
        <v>2.5574068207737102E-3</v>
      </c>
      <c r="CK160" s="43">
        <f>SUMIFS('I. Month-End'!$AU:$AU,'I. Month-End'!$AL:$AL,$AY160,'I. Month-End'!$AK:$AK,CK$159)</f>
        <v>6.0505469954349397E-3</v>
      </c>
      <c r="CL160" s="43">
        <f>SUMIFS('I. Month-End'!$AU:$AU,'I. Month-End'!$AL:$AL,$AY160,'I. Month-End'!$AK:$AK,CL$159)</f>
        <v>1.51104762299172E-3</v>
      </c>
      <c r="CM160" s="43">
        <f>SUMIFS('I. Month-End'!$AU:$AU,'I. Month-End'!$AL:$AL,$AY160,'I. Month-End'!$AK:$AK,CM$159)</f>
        <v>8.8802099456117896E-4</v>
      </c>
      <c r="CN160" s="43">
        <f>SUMIFS('I. Month-End'!$AU:$AU,'I. Month-End'!$AL:$AL,$AY160,'I. Month-End'!$AK:$AK,CN$159)</f>
        <v>1.0670912548329499E-3</v>
      </c>
      <c r="CO160" s="43">
        <f>SUMIFS('I. Month-End'!$AU:$AU,'I. Month-End'!$AL:$AL,$AY160,'I. Month-End'!$AK:$AK,CO$159)</f>
        <v>2.0700946092038499E-3</v>
      </c>
      <c r="CP160" s="43">
        <f>SUMIFS('I. Month-End'!$AU:$AU,'I. Month-End'!$AL:$AL,$AY160,'I. Month-End'!$AK:$AK,CP$159)</f>
        <v>4.2735319161248796E-3</v>
      </c>
      <c r="CQ160" s="43">
        <f>SUMIFS('I. Month-End'!$AU:$AU,'I. Month-End'!$AL:$AL,$AY160,'I. Month-End'!$AK:$AK,CQ$159)</f>
        <v>4.49223842969194E-3</v>
      </c>
      <c r="CR160" s="43">
        <f>SUMIFS('I. Month-End'!$AU:$AU,'I. Month-End'!$AL:$AL,$AY160,'I. Month-End'!$AK:$AK,CR$159)</f>
        <v>1.1954324368156899E-3</v>
      </c>
      <c r="CS160" s="43">
        <f>SUMIFS('I. Month-End'!$AU:$AU,'I. Month-End'!$AL:$AL,$AY160,'I. Month-End'!$AK:$AK,CS$159)</f>
        <v>1.32693339519593E-3</v>
      </c>
      <c r="CT160" s="43">
        <f>SUMIFS('I. Month-End'!$AU:$AU,'I. Month-End'!$AL:$AL,$AY160,'I. Month-End'!$AK:$AK,CT$159)</f>
        <v>3.42176526551962E-3</v>
      </c>
      <c r="CU160" s="43">
        <f>SUMIFS('I. Month-End'!$AU:$AU,'I. Month-End'!$AL:$AL,$AY160,'I. Month-End'!$AK:$AK,CU$159)</f>
        <v>2.2643550829766798E-3</v>
      </c>
      <c r="CV160" s="43">
        <f>SUMIFS('I. Month-End'!$AU:$AU,'I. Month-End'!$AL:$AL,$AY160,'I. Month-End'!$AK:$AK,CV$159)</f>
        <v>5.3274585573999797E-3</v>
      </c>
      <c r="CW160" s="43">
        <f>SUMIFS('I. Month-End'!$AU:$AU,'I. Month-End'!$AL:$AL,$AY160,'I. Month-End'!$AK:$AK,CW$159)</f>
        <v>1.86325319604037E-3</v>
      </c>
      <c r="CX160" s="43">
        <f>SUMIFS('I. Month-End'!$AU:$AU,'I. Month-End'!$AL:$AL,$AY160,'I. Month-End'!$AK:$AK,CX$159)</f>
        <v>8.8531393577852095E-4</v>
      </c>
      <c r="CY160" s="43">
        <f>SUMIFS('I. Month-End'!$AU:$AU,'I. Month-End'!$AL:$AL,$AY160,'I. Month-End'!$AK:$AK,CY$159)</f>
        <v>3.5246349821864602E-3</v>
      </c>
      <c r="CZ160" s="43">
        <f>SUMIFS('I. Month-End'!$AU:$AU,'I. Month-End'!$AL:$AL,$AY160,'I. Month-End'!$AK:$AK,CZ$159)</f>
        <v>9.6503088913533705E-4</v>
      </c>
      <c r="DA160" s="43">
        <f>SUMIFS('I. Month-End'!$AU:$AU,'I. Month-End'!$AL:$AL,$AY160,'I. Month-End'!$AK:$AK,DA$159)</f>
        <v>0</v>
      </c>
      <c r="DB160" s="43">
        <f>SUMIFS('I. Month-End'!$AU:$AU,'I. Month-End'!$AL:$AL,$AY160,'I. Month-End'!$AK:$AK,DB$159)</f>
        <v>4.2615428243505497E-3</v>
      </c>
      <c r="DC160" s="43">
        <f>SUMIFS('I. Month-End'!$AU:$AU,'I. Month-End'!$AL:$AL,$AY160,'I. Month-End'!$AK:$AK,DC$159)</f>
        <v>2.2770181495763799E-3</v>
      </c>
      <c r="DD160" s="43">
        <f>SUMIFS('I. Month-End'!$AU:$AU,'I. Month-End'!$AL:$AL,$AY160,'I. Month-End'!$AK:$AK,DD$159)</f>
        <v>0</v>
      </c>
      <c r="DE160" s="43">
        <f>SUMIFS('I. Month-End'!$AU:$AU,'I. Month-End'!$AL:$AL,$AY160,'I. Month-End'!$AK:$AK,DE$159)</f>
        <v>4.3128306643352602E-4</v>
      </c>
      <c r="DF160" s="43">
        <f>SUMIFS('I. Month-End'!$AU:$AU,'I. Month-End'!$AL:$AL,$AY160,'I. Month-End'!$AK:$AK,DF$159)</f>
        <v>1.4329957139492301E-3</v>
      </c>
      <c r="DG160" s="43">
        <f>SUMIFS('I. Month-End'!$AU:$AU,'I. Month-End'!$AL:$AL,$AY160,'I. Month-End'!$AK:$AK,DG$159)</f>
        <v>2.1143889255350601E-3</v>
      </c>
      <c r="DH160" s="43">
        <f>SUMIFS('I. Month-End'!$AU:$AU,'I. Month-End'!$AL:$AL,$AY160,'I. Month-End'!$AK:$AK,DH$159)</f>
        <v>5.2903885621743301E-4</v>
      </c>
      <c r="DI160" s="43">
        <f>SUMIFS('I. Month-End'!$AU:$AU,'I. Month-End'!$AL:$AL,$AY160,'I. Month-End'!$AK:$AK,DI$159)</f>
        <v>1.0737886999686E-3</v>
      </c>
      <c r="DJ160" s="43">
        <f>SUMIFS('I. Month-End'!$AU:$AU,'I. Month-End'!$AL:$AL,$AY160,'I. Month-End'!$AK:$AK,DJ$159)</f>
        <v>6.8012235277500497E-3</v>
      </c>
      <c r="DK160" s="43">
        <f>SUMIFS('I. Month-End'!$AU:$AU,'I. Month-End'!$AL:$AL,$AY160,'I. Month-End'!$AK:$AK,DK$159)</f>
        <v>0</v>
      </c>
      <c r="DL160" s="43">
        <f>SUMIFS('I. Month-End'!$AU:$AU,'I. Month-End'!$AL:$AL,$AY160,'I. Month-End'!$AK:$AK,DL$159)</f>
        <v>0</v>
      </c>
      <c r="DM160" s="43">
        <f>SUMIFS('I. Month-End'!$AU:$AU,'I. Month-End'!$AL:$AL,$AY160,'I. Month-End'!$AK:$AK,DM$159)</f>
        <v>5.6014051688406804E-3</v>
      </c>
      <c r="DN160" s="43">
        <f>SUMIFS('I. Month-End'!$AU:$AU,'I. Month-End'!$AL:$AL,$AY160,'I. Month-End'!$AK:$AK,DN$159)</f>
        <v>2.13387764816401E-3</v>
      </c>
      <c r="DO160" s="43">
        <f>SUMIFS('I. Month-End'!$AU:$AU,'I. Month-End'!$AL:$AL,$AY160,'I. Month-End'!$AK:$AK,DO$159)</f>
        <v>8.6541650318840905E-4</v>
      </c>
      <c r="DP160" s="43">
        <f>SUMIFS('I. Month-End'!$AU:$AU,'I. Month-End'!$AL:$AL,$AY160,'I. Month-End'!$AK:$AK,DP$159)</f>
        <v>1.2099662622772601E-3</v>
      </c>
      <c r="DQ160" s="43">
        <f>SUMIFS('I. Month-End'!$AU:$AU,'I. Month-End'!$AL:$AL,$AY160,'I. Month-End'!$AK:$AK,DQ$159)</f>
        <v>1.0020632410868201E-3</v>
      </c>
      <c r="DR160" s="43">
        <f>SUMIFS('I. Month-End'!$AU:$AU,'I. Month-End'!$AL:$AL,$AY160,'I. Month-End'!$AK:$AK,DR$159)</f>
        <v>1.7080058095850601E-3</v>
      </c>
      <c r="DS160" s="43">
        <f>SUMIFS('I. Month-End'!$AU:$AU,'I. Month-End'!$AL:$AL,$AY160,'I. Month-End'!$AK:$AK,DS$159)</f>
        <v>3.24285246631727E-3</v>
      </c>
      <c r="DT160" s="43">
        <f>SUMIFS('I. Month-End'!$AU:$AU,'I. Month-End'!$AL:$AL,$AY160,'I. Month-End'!$AK:$AK,DT$159)</f>
        <v>0</v>
      </c>
      <c r="DU160" s="43">
        <f>SUMIFS('I. Month-End'!$AU:$AU,'I. Month-End'!$AL:$AL,$AY160,'I. Month-End'!$AK:$AK,DU$159)</f>
        <v>2.2077856972562001E-3</v>
      </c>
      <c r="DV160" s="43">
        <f>SUMIFS('I. Month-End'!$AU:$AU,'I. Month-End'!$AL:$AL,$AY160,'I. Month-End'!$AK:$AK,DV$159)</f>
        <v>1.3574640436050901E-3</v>
      </c>
      <c r="DW160" s="43">
        <f>SUMIFS('I. Month-End'!$AU:$AU,'I. Month-End'!$AL:$AL,$AY160,'I. Month-End'!$AK:$AK,DW$159)</f>
        <v>1.3225049384383E-2</v>
      </c>
      <c r="DX160" s="43">
        <f>SUMIFS('I. Month-End'!$AU:$AU,'I. Month-End'!$AL:$AL,$AY160,'I. Month-End'!$AK:$AK,DX$159)</f>
        <v>1.3456475063847899E-3</v>
      </c>
      <c r="DY160" s="43">
        <f>SUMIFS('I. Month-End'!$AU:$AU,'I. Month-End'!$AL:$AL,$AY160,'I. Month-End'!$AK:$AK,DY$159)</f>
        <v>4.0909799348942399E-3</v>
      </c>
      <c r="DZ160" s="43">
        <f>SUMIFS('I. Month-End'!$AU:$AU,'I. Month-End'!$AL:$AL,$AY160,'I. Month-End'!$AK:$AK,DZ$159)</f>
        <v>3.6624241544742299E-3</v>
      </c>
      <c r="EA160" s="43">
        <f>SUMIFS('I. Month-End'!$AU:$AU,'I. Month-End'!$AL:$AL,$AY160,'I. Month-End'!$AK:$AK,EA$159)</f>
        <v>1.00345151735778E-2</v>
      </c>
      <c r="EB160" s="43">
        <f>SUMIFS('I. Month-End'!$AU:$AU,'I. Month-End'!$AL:$AL,$AY160,'I. Month-End'!$AK:$AK,EB$159)</f>
        <v>2.4016528646683502E-3</v>
      </c>
      <c r="EC160" s="43">
        <f>SUMIFS('I. Month-End'!$AU:$AU,'I. Month-End'!$AL:$AL,$AY160,'I. Month-End'!$AK:$AK,EC$159)</f>
        <v>2.11558654943639E-2</v>
      </c>
      <c r="ED160" s="43">
        <f>SUMIFS('I. Month-End'!$AU:$AU,'I. Month-End'!$AL:$AL,$AY160,'I. Month-End'!$AK:$AK,ED$159)</f>
        <v>2.2356735280508001E-2</v>
      </c>
      <c r="EE160" s="43">
        <f>SUMIFS('I. Month-End'!$AU:$AU,'I. Month-End'!$AL:$AL,$AY160,'I. Month-End'!$AK:$AK,EE$159)</f>
        <v>1.17946819626275E-2</v>
      </c>
      <c r="EF160" s="43">
        <f>SUMIFS('I. Month-End'!$AU:$AU,'I. Month-End'!$AL:$AL,$AY160,'I. Month-End'!$AK:$AK,EF$159)</f>
        <v>9.9083699206915406E-3</v>
      </c>
      <c r="EG160" s="43">
        <f>SUMIFS('I. Month-End'!$AU:$AU,'I. Month-End'!$AL:$AL,$AY160,'I. Month-End'!$AK:$AK,EG$159)</f>
        <v>1.31502077182425E-3</v>
      </c>
      <c r="EH160" s="43">
        <f>SUMIFS('I. Month-End'!$AU:$AU,'I. Month-End'!$AL:$AL,$AY160,'I. Month-End'!$AK:$AK,EH$159)</f>
        <v>2.35520390504551E-3</v>
      </c>
      <c r="EI160" s="43">
        <f>SUMIFS('I. Month-End'!$AU:$AU,'I. Month-End'!$AL:$AL,$AY160,'I. Month-End'!$AK:$AK,EI$159)</f>
        <v>5.4277116217117298E-3</v>
      </c>
      <c r="EJ160" s="43">
        <f>SUMIFS('I. Month-End'!$AU:$AU,'I. Month-End'!$AL:$AL,$AY160,'I. Month-End'!$AK:$AK,EJ$159)</f>
        <v>5.4344944051216201E-3</v>
      </c>
      <c r="EK160" s="43">
        <f>SUMIFS('I. Month-End'!$AU:$AU,'I. Month-End'!$AL:$AL,$AY160,'I. Month-End'!$AK:$AK,EK$159)</f>
        <v>1.9783879381472802E-3</v>
      </c>
      <c r="EL160" s="43">
        <f>SUMIFS('I. Month-End'!$AU:$AU,'I. Month-End'!$AL:$AL,$AY160,'I. Month-End'!$AK:$AK,EL$159)</f>
        <v>1.36045918596071E-3</v>
      </c>
      <c r="EM160" s="43">
        <f>SUMIFS('I. Month-End'!$AU:$AU,'I. Month-End'!$AL:$AL,$AY160,'I. Month-End'!$AK:$AK,EM$159)</f>
        <v>2.5392624587480799E-3</v>
      </c>
      <c r="EN160" s="43">
        <f>SUMIFS('I. Month-End'!$AU:$AU,'I. Month-End'!$AL:$AL,$AY160,'I. Month-End'!$AK:$AK,EN$159)</f>
        <v>2.3310499350684601E-2</v>
      </c>
      <c r="EO160" s="43">
        <f>SUMIFS('I. Month-End'!$AU:$AU,'I. Month-End'!$AL:$AL,$AY160,'I. Month-End'!$AK:$AK,EO$159)</f>
        <v>1.9094780309721001E-2</v>
      </c>
      <c r="EP160" s="43">
        <f>SUMIFS('I. Month-End'!$AU:$AU,'I. Month-End'!$AL:$AL,$AY160,'I. Month-End'!$AK:$AK,EP$159)</f>
        <v>0</v>
      </c>
      <c r="EQ160" s="43">
        <f>SUMIFS('I. Month-End'!$AU:$AU,'I. Month-End'!$AL:$AL,$AY160,'I. Month-End'!$AK:$AK,EQ$159)</f>
        <v>9.8842298241754098E-3</v>
      </c>
      <c r="ER160" s="43">
        <f>SUMIFS('I. Month-End'!$AU:$AU,'I. Month-End'!$AL:$AL,$AY160,'I. Month-End'!$AK:$AK,ER$159)</f>
        <v>9.4888465805996903E-3</v>
      </c>
      <c r="ES160" s="43">
        <f>SUMIFS('I. Month-End'!$AU:$AU,'I. Month-End'!$AL:$AL,$AY160,'I. Month-End'!$AK:$AK,ES$159)</f>
        <v>2.67512398318532E-2</v>
      </c>
      <c r="ET160" s="43">
        <f>SUMIFS('I. Month-End'!$AU:$AU,'I. Month-End'!$AL:$AL,$AY160,'I. Month-End'!$AK:$AK,ET$159)</f>
        <v>2.7501401324675498E-3</v>
      </c>
      <c r="EU160" s="43">
        <f>SUMIFS('I. Month-End'!$AU:$AU,'I. Month-End'!$AL:$AL,$AY160,'I. Month-End'!$AK:$AK,EU$159)</f>
        <v>5.3407386520230296E-3</v>
      </c>
      <c r="EV160" s="43">
        <f>SUMIFS('I. Month-End'!$AU:$AU,'I. Month-End'!$AL:$AL,$AY160,'I. Month-End'!$AK:$AK,EV$159)</f>
        <v>1.03451582088369E-3</v>
      </c>
      <c r="EW160" s="43">
        <f>SUMIFS('I. Month-End'!$AU:$AU,'I. Month-End'!$AL:$AL,$AY160,'I. Month-End'!$AK:$AK,EW$159)</f>
        <v>1.2376823391165101E-2</v>
      </c>
      <c r="EX160" s="43">
        <f>SUMIFS('I. Month-End'!$AU:$AU,'I. Month-End'!$AL:$AL,$AY160,'I. Month-End'!$AK:$AK,EX$159)</f>
        <v>1.8466302467140001E-2</v>
      </c>
      <c r="EY160" s="43">
        <f>SUMIFS('I. Month-End'!$AU:$AU,'I. Month-End'!$AL:$AL,$AY160,'I. Month-End'!$AK:$AK,EY$159)</f>
        <v>1.7152370283273901E-2</v>
      </c>
      <c r="EZ160" s="43">
        <f>SUMIFS('I. Month-End'!$AU:$AU,'I. Month-End'!$AL:$AL,$AY160,'I. Month-End'!$AK:$AK,EZ$159)</f>
        <v>0</v>
      </c>
      <c r="FA160" s="43">
        <f>SUMIFS('I. Month-End'!$AU:$AU,'I. Month-End'!$AL:$AL,$AY160,'I. Month-End'!$AK:$AK,FA$159)</f>
        <v>1.3676161362696699E-3</v>
      </c>
      <c r="FB160" s="43">
        <f>SUMIFS('I. Month-End'!$AU:$AU,'I. Month-End'!$AL:$AL,$AY160,'I. Month-End'!$AK:$AK,FB$159)</f>
        <v>1.53472741427471E-2</v>
      </c>
      <c r="FC160" s="43">
        <f>SUMIFS('I. Month-End'!$AU:$AU,'I. Month-End'!$AL:$AL,$AY160,'I. Month-End'!$AK:$AK,FC$159)</f>
        <v>0</v>
      </c>
      <c r="FD160" s="43">
        <f>SUMIFS('I. Month-End'!$AU:$AU,'I. Month-End'!$AL:$AL,$AY160,'I. Month-End'!$AK:$AK,FD$159)</f>
        <v>7.8073706318442602E-3</v>
      </c>
      <c r="FE160" s="43">
        <f>SUMIFS('I. Month-End'!$AU:$AU,'I. Month-End'!$AL:$AL,$AY160,'I. Month-End'!$AK:$AK,FE$159)</f>
        <v>2.5298340552068501E-2</v>
      </c>
      <c r="FF160" s="43">
        <f>SUMIFS('I. Month-End'!$AU:$AU,'I. Month-End'!$AL:$AL,$AY160,'I. Month-End'!$AK:$AK,FF$159)</f>
        <v>2.1497746931747299E-2</v>
      </c>
      <c r="FG160" s="43">
        <f>SUMIFS('I. Month-End'!$AU:$AU,'I. Month-End'!$AL:$AL,$AY160,'I. Month-End'!$AK:$AK,FG$159)</f>
        <v>1.4694547292100299E-2</v>
      </c>
      <c r="FH160" s="43">
        <f>SUMIFS('I. Month-End'!$AU:$AU,'I. Month-End'!$AL:$AL,$AY160,'I. Month-End'!$AK:$AK,FH$159)</f>
        <v>0</v>
      </c>
      <c r="FI160" s="43">
        <f>SUMIFS('I. Month-End'!$AU:$AU,'I. Month-End'!$AL:$AL,$AY160,'I. Month-End'!$AK:$AK,FI$159)</f>
        <v>8.9078119132949705E-4</v>
      </c>
      <c r="FJ160" s="43">
        <f>SUMIFS('I. Month-End'!$AU:$AU,'I. Month-End'!$AL:$AL,$AY160,'I. Month-End'!$AK:$AK,FJ$159)</f>
        <v>2.0331373247550199E-2</v>
      </c>
      <c r="FK160" s="43">
        <f>SUMIFS('I. Month-End'!$AU:$AU,'I. Month-End'!$AL:$AL,$AY160,'I. Month-End'!$AK:$AK,FK$159)</f>
        <v>5.42872905167276E-3</v>
      </c>
      <c r="FL160" s="43">
        <f>SUMIFS('I. Month-End'!$AU:$AU,'I. Month-End'!$AL:$AL,$AY160,'I. Month-End'!$AK:$AK,FL$159)</f>
        <v>0</v>
      </c>
    </row>
    <row r="161" spans="1:168" ht="15" customHeight="1">
      <c r="A161" s="44"/>
      <c r="B161" s="44"/>
      <c r="C161" s="44"/>
      <c r="D161" s="44"/>
      <c r="E161" s="44"/>
      <c r="F161" s="44"/>
      <c r="G161" s="44"/>
      <c r="H161" s="44"/>
      <c r="I161" s="44"/>
      <c r="J161" s="44"/>
      <c r="K161" s="44"/>
      <c r="L161" s="44"/>
      <c r="M161" s="44"/>
      <c r="N161" s="44"/>
      <c r="O161" s="44"/>
      <c r="P161" s="44"/>
      <c r="Q161" s="44"/>
      <c r="R161" s="44"/>
      <c r="S161" s="44"/>
      <c r="T161" s="44"/>
      <c r="U161" s="44"/>
      <c r="V161" s="44"/>
      <c r="W161" s="44"/>
      <c r="X161" s="44"/>
      <c r="Y161" s="44"/>
      <c r="Z161" s="44"/>
      <c r="AA161" s="44"/>
      <c r="AB161" s="44"/>
      <c r="AC161" s="44"/>
      <c r="AD161" s="44"/>
      <c r="AE161" s="44"/>
      <c r="AF161" s="44"/>
      <c r="AG161" s="44"/>
      <c r="AH161" s="44"/>
      <c r="AI161" s="44"/>
      <c r="AJ161" s="44"/>
      <c r="AK161" s="44"/>
      <c r="AL161" s="44"/>
      <c r="AM161" s="44"/>
      <c r="AN161" s="44"/>
      <c r="AO161" s="44"/>
      <c r="AP161" s="44"/>
      <c r="AQ161" s="44"/>
      <c r="AR161" s="44"/>
      <c r="AS161" s="44"/>
      <c r="AT161" s="44"/>
      <c r="AU161" s="44"/>
      <c r="AV161" s="44"/>
      <c r="AY161" s="42">
        <v>2017</v>
      </c>
      <c r="AZ161" s="43"/>
      <c r="BA161" s="43"/>
      <c r="BB161" s="43"/>
      <c r="BC161" s="43"/>
      <c r="BD161" s="43"/>
      <c r="BE161" s="43"/>
      <c r="BF161" s="43"/>
      <c r="BG161" s="43"/>
      <c r="BH161" s="43"/>
      <c r="BI161" s="43"/>
      <c r="BJ161" s="43"/>
      <c r="BK161" s="43"/>
      <c r="BL161" s="43">
        <f>SUMIFS('I. Month-End'!$AU:$AU,'I. Month-End'!$AL:$AL,$AY161,'I. Month-End'!$AK:$AK,BL$159)</f>
        <v>0</v>
      </c>
      <c r="BM161" s="43">
        <f>SUMIFS('I. Month-End'!$AU:$AU,'I. Month-End'!$AL:$AL,$AY161,'I. Month-End'!$AK:$AK,BM$159)</f>
        <v>1.0320467646037E-2</v>
      </c>
      <c r="BN161" s="43">
        <f>SUMIFS('I. Month-End'!$AU:$AU,'I. Month-End'!$AL:$AL,$AY161,'I. Month-End'!$AK:$AK,BN$159)</f>
        <v>4.5857320764433997E-3</v>
      </c>
      <c r="BO161" s="43">
        <f>SUMIFS('I. Month-End'!$AU:$AU,'I. Month-End'!$AL:$AL,$AY161,'I. Month-End'!$AK:$AK,BO$159)</f>
        <v>0</v>
      </c>
      <c r="BP161" s="43">
        <f>SUMIFS('I. Month-End'!$AU:$AU,'I. Month-End'!$AL:$AL,$AY161,'I. Month-End'!$AK:$AK,BP$159)</f>
        <v>1.26451267771831E-2</v>
      </c>
      <c r="BQ161" s="43">
        <f>SUMIFS('I. Month-End'!$AU:$AU,'I. Month-End'!$AL:$AL,$AY161,'I. Month-End'!$AK:$AK,BQ$159)</f>
        <v>1.7636107898594201E-2</v>
      </c>
      <c r="BR161" s="43">
        <f>SUMIFS('I. Month-End'!$AU:$AU,'I. Month-End'!$AL:$AL,$AY161,'I. Month-End'!$AK:$AK,BR$159)</f>
        <v>1.24680141969625E-2</v>
      </c>
      <c r="BS161" s="43">
        <f>SUMIFS('I. Month-End'!$AU:$AU,'I. Month-End'!$AL:$AL,$AY161,'I. Month-End'!$AK:$AK,BS$159)</f>
        <v>4.7472272739262E-3</v>
      </c>
      <c r="BT161" s="43">
        <f>SUMIFS('I. Month-End'!$AU:$AU,'I. Month-End'!$AL:$AL,$AY161,'I. Month-End'!$AK:$AK,BT$159)</f>
        <v>1.6776234328261801E-2</v>
      </c>
      <c r="BU161" s="43">
        <f>SUMIFS('I. Month-End'!$AU:$AU,'I. Month-End'!$AL:$AL,$AY161,'I. Month-End'!$AK:$AK,BU$159)</f>
        <v>4.0428113470686401E-2</v>
      </c>
      <c r="BV161" s="43">
        <f>SUMIFS('I. Month-End'!$AU:$AU,'I. Month-End'!$AL:$AL,$AY161,'I. Month-End'!$AK:$AK,BV$159)</f>
        <v>2.61899219083322E-3</v>
      </c>
      <c r="BW161" s="43">
        <f>SUMIFS('I. Month-End'!$AU:$AU,'I. Month-End'!$AL:$AL,$AY161,'I. Month-End'!$AK:$AK,BW$159)</f>
        <v>9.4673667885117902E-3</v>
      </c>
      <c r="BX161" s="43">
        <f>SUMIFS('I. Month-End'!$AU:$AU,'I. Month-End'!$AL:$AL,$AY161,'I. Month-End'!$AK:$AK,BX$159)</f>
        <v>1.1971105217270199E-2</v>
      </c>
      <c r="BY161" s="43">
        <f>SUMIFS('I. Month-End'!$AU:$AU,'I. Month-End'!$AL:$AL,$AY161,'I. Month-End'!$AK:$AK,BY$159)</f>
        <v>1.41634631103475E-2</v>
      </c>
      <c r="BZ161" s="43">
        <f>SUMIFS('I. Month-End'!$AU:$AU,'I. Month-End'!$AL:$AL,$AY161,'I. Month-End'!$AK:$AK,BZ$159)</f>
        <v>7.1930358424101004E-2</v>
      </c>
      <c r="CA161" s="43">
        <f>SUMIFS('I. Month-End'!$AU:$AU,'I. Month-End'!$AL:$AL,$AY161,'I. Month-End'!$AK:$AK,CA$159)</f>
        <v>3.1393340482682303E-2</v>
      </c>
      <c r="CB161" s="43">
        <f>SUMIFS('I. Month-End'!$AU:$AU,'I. Month-End'!$AL:$AL,$AY161,'I. Month-End'!$AK:$AK,CB$159)</f>
        <v>8.74152747172177E-3</v>
      </c>
      <c r="CC161" s="43">
        <f>SUMIFS('I. Month-End'!$AU:$AU,'I. Month-End'!$AL:$AL,$AY161,'I. Month-End'!$AK:$AK,CC$159)</f>
        <v>4.9134779041485402E-3</v>
      </c>
      <c r="CD161" s="43">
        <f>SUMIFS('I. Month-End'!$AU:$AU,'I. Month-End'!$AL:$AL,$AY161,'I. Month-End'!$AK:$AK,CD$159)</f>
        <v>4.43091488408479E-3</v>
      </c>
      <c r="CE161" s="43">
        <f>SUMIFS('I. Month-End'!$AU:$AU,'I. Month-End'!$AL:$AL,$AY161,'I. Month-End'!$AK:$AK,CE$159)</f>
        <v>8.2756521848608502E-3</v>
      </c>
      <c r="CF161" s="43">
        <f>SUMIFS('I. Month-End'!$AU:$AU,'I. Month-End'!$AL:$AL,$AY161,'I. Month-End'!$AK:$AK,CF$159)</f>
        <v>4.44094876730434E-3</v>
      </c>
      <c r="CG161" s="43">
        <f>SUMIFS('I. Month-End'!$AU:$AU,'I. Month-End'!$AL:$AL,$AY161,'I. Month-End'!$AK:$AK,CG$159)</f>
        <v>1.16333823292034E-2</v>
      </c>
      <c r="CH161" s="43">
        <f>SUMIFS('I. Month-End'!$AU:$AU,'I. Month-End'!$AL:$AL,$AY161,'I. Month-End'!$AK:$AK,CH$159)</f>
        <v>3.6917306054550102E-3</v>
      </c>
      <c r="CI161" s="43">
        <f>SUMIFS('I. Month-End'!$AU:$AU,'I. Month-End'!$AL:$AL,$AY161,'I. Month-End'!$AK:$AK,CI$159)</f>
        <v>1.1996850165107299E-2</v>
      </c>
      <c r="CJ161" s="43">
        <f>SUMIFS('I. Month-End'!$AU:$AU,'I. Month-End'!$AL:$AL,$AY161,'I. Month-End'!$AK:$AK,CJ$159)</f>
        <v>6.1017528385179601E-3</v>
      </c>
      <c r="CK161" s="43">
        <f>SUMIFS('I. Month-End'!$AU:$AU,'I. Month-End'!$AL:$AL,$AY161,'I. Month-End'!$AK:$AK,CK$159)</f>
        <v>7.1911256499629303E-3</v>
      </c>
      <c r="CL161" s="43">
        <f>SUMIFS('I. Month-End'!$AU:$AU,'I. Month-End'!$AL:$AL,$AY161,'I. Month-End'!$AK:$AK,CL$159)</f>
        <v>2.0102121178634698E-3</v>
      </c>
      <c r="CM161" s="43">
        <f>SUMIFS('I. Month-End'!$AU:$AU,'I. Month-End'!$AL:$AL,$AY161,'I. Month-End'!$AK:$AK,CM$159)</f>
        <v>3.4960141518960599E-3</v>
      </c>
      <c r="CN161" s="43">
        <f>SUMIFS('I. Month-End'!$AU:$AU,'I. Month-End'!$AL:$AL,$AY161,'I. Month-End'!$AK:$AK,CN$159)</f>
        <v>4.2637768524217499E-3</v>
      </c>
      <c r="CO161" s="43">
        <f>SUMIFS('I. Month-End'!$AU:$AU,'I. Month-End'!$AL:$AL,$AY161,'I. Month-End'!$AK:$AK,CO$159)</f>
        <v>3.3102201751102501E-3</v>
      </c>
      <c r="CP161" s="43">
        <f>SUMIFS('I. Month-End'!$AU:$AU,'I. Month-End'!$AL:$AL,$AY161,'I. Month-End'!$AK:$AK,CP$159)</f>
        <v>4.5854488058489698E-3</v>
      </c>
      <c r="CQ161" s="43">
        <f>SUMIFS('I. Month-End'!$AU:$AU,'I. Month-End'!$AL:$AL,$AY161,'I. Month-End'!$AK:$AK,CQ$159)</f>
        <v>4.0444371711248197E-3</v>
      </c>
      <c r="CR161" s="43">
        <f>SUMIFS('I. Month-End'!$AU:$AU,'I. Month-End'!$AL:$AL,$AY161,'I. Month-End'!$AK:$AK,CR$159)</f>
        <v>7.2709542305268897E-3</v>
      </c>
      <c r="CS161" s="43">
        <f>SUMIFS('I. Month-End'!$AU:$AU,'I. Month-End'!$AL:$AL,$AY161,'I. Month-End'!$AK:$AK,CS$159)</f>
        <v>5.5315659728873198E-3</v>
      </c>
      <c r="CT161" s="43">
        <f>SUMIFS('I. Month-End'!$AU:$AU,'I. Month-End'!$AL:$AL,$AY161,'I. Month-End'!$AK:$AK,CT$159)</f>
        <v>5.9451676374295799E-3</v>
      </c>
      <c r="CU161" s="43">
        <f>SUMIFS('I. Month-End'!$AU:$AU,'I. Month-End'!$AL:$AL,$AY161,'I. Month-End'!$AK:$AK,CU$159)</f>
        <v>2.3468160903369201E-3</v>
      </c>
      <c r="CV161" s="43">
        <f>SUMIFS('I. Month-End'!$AU:$AU,'I. Month-End'!$AL:$AL,$AY161,'I. Month-End'!$AK:$AK,CV$159)</f>
        <v>5.0729058420747397E-3</v>
      </c>
      <c r="CW161" s="43">
        <f>SUMIFS('I. Month-End'!$AU:$AU,'I. Month-End'!$AL:$AL,$AY161,'I. Month-End'!$AK:$AK,CW$159)</f>
        <v>2.2952025227523098E-3</v>
      </c>
      <c r="CX161" s="43">
        <f>SUMIFS('I. Month-End'!$AU:$AU,'I. Month-End'!$AL:$AL,$AY161,'I. Month-End'!$AK:$AK,CX$159)</f>
        <v>5.2167691031879499E-3</v>
      </c>
      <c r="CY161" s="43">
        <f>SUMIFS('I. Month-End'!$AU:$AU,'I. Month-End'!$AL:$AL,$AY161,'I. Month-End'!$AK:$AK,CY$159)</f>
        <v>5.90310870957504E-3</v>
      </c>
      <c r="CZ161" s="43">
        <f>SUMIFS('I. Month-End'!$AU:$AU,'I. Month-End'!$AL:$AL,$AY161,'I. Month-End'!$AK:$AK,CZ$159)</f>
        <v>8.1482141787842105E-3</v>
      </c>
      <c r="DA161" s="43">
        <f>SUMIFS('I. Month-End'!$AU:$AU,'I. Month-End'!$AL:$AL,$AY161,'I. Month-End'!$AK:$AK,DA$159)</f>
        <v>9.2438444570729292E-3</v>
      </c>
      <c r="DB161" s="43">
        <f>SUMIFS('I. Month-End'!$AU:$AU,'I. Month-End'!$AL:$AL,$AY161,'I. Month-End'!$AK:$AK,DB$159)</f>
        <v>5.4409544904997897E-3</v>
      </c>
      <c r="DC161" s="43">
        <f>SUMIFS('I. Month-End'!$AU:$AU,'I. Month-End'!$AL:$AL,$AY161,'I. Month-End'!$AK:$AK,DC$159)</f>
        <v>5.72608505628749E-3</v>
      </c>
      <c r="DD161" s="43">
        <f>SUMIFS('I. Month-End'!$AU:$AU,'I. Month-End'!$AL:$AL,$AY161,'I. Month-End'!$AK:$AK,DD$159)</f>
        <v>5.8502910096317204E-3</v>
      </c>
      <c r="DE161" s="43">
        <f>SUMIFS('I. Month-End'!$AU:$AU,'I. Month-End'!$AL:$AL,$AY161,'I. Month-End'!$AK:$AK,DE$159)</f>
        <v>8.9238447807170607E-3</v>
      </c>
      <c r="DF161" s="43">
        <f>SUMIFS('I. Month-End'!$AU:$AU,'I. Month-End'!$AL:$AL,$AY161,'I. Month-End'!$AK:$AK,DF$159)</f>
        <v>3.6964006999509798E-3</v>
      </c>
      <c r="DG161" s="43">
        <f>SUMIFS('I. Month-End'!$AU:$AU,'I. Month-End'!$AL:$AL,$AY161,'I. Month-End'!$AK:$AK,DG$159)</f>
        <v>7.9680352303886804E-3</v>
      </c>
      <c r="DH161" s="43">
        <f>SUMIFS('I. Month-End'!$AU:$AU,'I. Month-End'!$AL:$AL,$AY161,'I. Month-End'!$AK:$AK,DH$159)</f>
        <v>3.5202123619753399E-3</v>
      </c>
      <c r="DI161" s="43">
        <f>SUMIFS('I. Month-End'!$AU:$AU,'I. Month-End'!$AL:$AL,$AY161,'I. Month-End'!$AK:$AK,DI$159)</f>
        <v>1.0234852227927299E-2</v>
      </c>
      <c r="DJ161" s="43">
        <f>SUMIFS('I. Month-End'!$AU:$AU,'I. Month-End'!$AL:$AL,$AY161,'I. Month-End'!$AK:$AK,DJ$159)</f>
        <v>3.2269277876466398E-3</v>
      </c>
      <c r="DK161" s="43">
        <f>SUMIFS('I. Month-End'!$AU:$AU,'I. Month-End'!$AL:$AL,$AY161,'I. Month-End'!$AK:$AK,DK$159)</f>
        <v>4.6171652206398301E-4</v>
      </c>
      <c r="DL161" s="43">
        <f>SUMIFS('I. Month-End'!$AU:$AU,'I. Month-End'!$AL:$AL,$AY161,'I. Month-End'!$AK:$AK,DL$159)</f>
        <v>3.0631722918502999E-3</v>
      </c>
      <c r="DM161" s="43">
        <f>SUMIFS('I. Month-End'!$AU:$AU,'I. Month-End'!$AL:$AL,$AY161,'I. Month-End'!$AK:$AK,DM$159)</f>
        <v>3.6499860037810901E-3</v>
      </c>
      <c r="DN161" s="43">
        <f>SUMIFS('I. Month-End'!$AU:$AU,'I. Month-End'!$AL:$AL,$AY161,'I. Month-End'!$AK:$AK,DN$159)</f>
        <v>1.64761815152713E-3</v>
      </c>
      <c r="DO161" s="43">
        <f>SUMIFS('I. Month-End'!$AU:$AU,'I. Month-End'!$AL:$AL,$AY161,'I. Month-End'!$AK:$AK,DO$159)</f>
        <v>1.13804934818865E-4</v>
      </c>
      <c r="DP161" s="43">
        <f>SUMIFS('I. Month-End'!$AU:$AU,'I. Month-End'!$AL:$AL,$AY161,'I. Month-End'!$AK:$AK,DP$159)</f>
        <v>6.52570888389295E-3</v>
      </c>
      <c r="DQ161" s="43">
        <f>SUMIFS('I. Month-End'!$AU:$AU,'I. Month-End'!$AL:$AL,$AY161,'I. Month-End'!$AK:$AK,DQ$159)</f>
        <v>1.0205935725366301E-3</v>
      </c>
      <c r="DR161" s="43">
        <f>SUMIFS('I. Month-End'!$AU:$AU,'I. Month-End'!$AL:$AL,$AY161,'I. Month-End'!$AK:$AK,DR$159)</f>
        <v>2.1773912769147098E-3</v>
      </c>
      <c r="DS161" s="43">
        <f>SUMIFS('I. Month-End'!$AU:$AU,'I. Month-End'!$AL:$AL,$AY161,'I. Month-End'!$AK:$AK,DS$159)</f>
        <v>1.41697777900861E-3</v>
      </c>
      <c r="DT161" s="43">
        <f>SUMIFS('I. Month-End'!$AU:$AU,'I. Month-End'!$AL:$AL,$AY161,'I. Month-End'!$AK:$AK,DT$159)</f>
        <v>8.2202994950635894E-3</v>
      </c>
      <c r="DU161" s="43">
        <f>SUMIFS('I. Month-End'!$AU:$AU,'I. Month-End'!$AL:$AL,$AY161,'I. Month-End'!$AK:$AK,DU$159)</f>
        <v>3.3027511695391701E-3</v>
      </c>
      <c r="DV161" s="43">
        <f>SUMIFS('I. Month-End'!$AU:$AU,'I. Month-End'!$AL:$AL,$AY161,'I. Month-End'!$AK:$AK,DV$159)</f>
        <v>7.5294627424850303E-4</v>
      </c>
      <c r="DW161" s="43">
        <f>SUMIFS('I. Month-End'!$AU:$AU,'I. Month-End'!$AL:$AL,$AY161,'I. Month-End'!$AK:$AK,DW$159)</f>
        <v>2.7595934790299401E-3</v>
      </c>
      <c r="DX161" s="43">
        <f>SUMIFS('I. Month-End'!$AU:$AU,'I. Month-End'!$AL:$AL,$AY161,'I. Month-End'!$AK:$AK,DX$159)</f>
        <v>6.5797983291864797E-3</v>
      </c>
      <c r="DY161" s="43">
        <f>SUMIFS('I. Month-End'!$AU:$AU,'I. Month-End'!$AL:$AL,$AY161,'I. Month-End'!$AK:$AK,DY$159)</f>
        <v>4.2860149989022702E-3</v>
      </c>
      <c r="DZ161" s="43">
        <f>SUMIFS('I. Month-End'!$AU:$AU,'I. Month-End'!$AL:$AL,$AY161,'I. Month-End'!$AK:$AK,DZ$159)</f>
        <v>2.5375536762917701E-3</v>
      </c>
      <c r="EA161" s="43">
        <f>SUMIFS('I. Month-End'!$AU:$AU,'I. Month-End'!$AL:$AL,$AY161,'I. Month-End'!$AK:$AK,EA$159)</f>
        <v>3.94101536177316E-3</v>
      </c>
      <c r="EB161" s="43">
        <f>SUMIFS('I. Month-End'!$AU:$AU,'I. Month-End'!$AL:$AL,$AY161,'I. Month-End'!$AK:$AK,EB$159)</f>
        <v>2.0787129730997601E-2</v>
      </c>
      <c r="EC161" s="43">
        <f>SUMIFS('I. Month-End'!$AU:$AU,'I. Month-End'!$AL:$AL,$AY161,'I. Month-End'!$AK:$AK,EC$159)</f>
        <v>5.6102784395418203E-3</v>
      </c>
      <c r="ED161" s="43">
        <f>SUMIFS('I. Month-End'!$AU:$AU,'I. Month-End'!$AL:$AL,$AY161,'I. Month-End'!$AK:$AK,ED$159)</f>
        <v>1.45239954843046E-2</v>
      </c>
      <c r="EE161" s="43">
        <f>SUMIFS('I. Month-End'!$AU:$AU,'I. Month-End'!$AL:$AL,$AY161,'I. Month-End'!$AK:$AK,EE$159)</f>
        <v>1.0204440268501E-2</v>
      </c>
      <c r="EF161" s="43">
        <f>SUMIFS('I. Month-End'!$AU:$AU,'I. Month-End'!$AL:$AL,$AY161,'I. Month-End'!$AK:$AK,EF$159)</f>
        <v>6.9284506584251703E-3</v>
      </c>
      <c r="EG161" s="43">
        <f>SUMIFS('I. Month-End'!$AU:$AU,'I. Month-End'!$AL:$AL,$AY161,'I. Month-End'!$AK:$AK,EG$159)</f>
        <v>1.2746581970466101E-3</v>
      </c>
      <c r="EH161" s="43">
        <f>SUMIFS('I. Month-End'!$AU:$AU,'I. Month-End'!$AL:$AL,$AY161,'I. Month-End'!$AK:$AK,EH$159)</f>
        <v>4.6243860302828598E-3</v>
      </c>
      <c r="EI161" s="43">
        <f>SUMIFS('I. Month-End'!$AU:$AU,'I. Month-End'!$AL:$AL,$AY161,'I. Month-End'!$AK:$AK,EI$159)</f>
        <v>7.8025255757490598E-3</v>
      </c>
      <c r="EJ161" s="43">
        <f>SUMIFS('I. Month-End'!$AU:$AU,'I. Month-End'!$AL:$AL,$AY161,'I. Month-End'!$AK:$AK,EJ$159)</f>
        <v>1.6148114734740201E-2</v>
      </c>
      <c r="EK161" s="43">
        <f>SUMIFS('I. Month-End'!$AU:$AU,'I. Month-End'!$AL:$AL,$AY161,'I. Month-End'!$AK:$AK,EK$159)</f>
        <v>2.5098595498041099E-3</v>
      </c>
      <c r="EL161" s="43">
        <f>SUMIFS('I. Month-End'!$AU:$AU,'I. Month-End'!$AL:$AL,$AY161,'I. Month-End'!$AK:$AK,EL$159)</f>
        <v>7.4585625048609397E-3</v>
      </c>
      <c r="EM161" s="43">
        <f>SUMIFS('I. Month-End'!$AU:$AU,'I. Month-End'!$AL:$AL,$AY161,'I. Month-End'!$AK:$AK,EM$159)</f>
        <v>1.33193871160054E-2</v>
      </c>
      <c r="EN161" s="43">
        <f>SUMIFS('I. Month-End'!$AU:$AU,'I. Month-End'!$AL:$AL,$AY161,'I. Month-End'!$AK:$AK,EN$159)</f>
        <v>2.70410714393714E-2</v>
      </c>
      <c r="EO161" s="43">
        <f>SUMIFS('I. Month-End'!$AU:$AU,'I. Month-End'!$AL:$AL,$AY161,'I. Month-End'!$AK:$AK,EO$159)</f>
        <v>5.8971905851963203E-3</v>
      </c>
      <c r="EP161" s="43">
        <f>SUMIFS('I. Month-End'!$AU:$AU,'I. Month-End'!$AL:$AL,$AY161,'I. Month-End'!$AK:$AK,EP$159)</f>
        <v>3.8805901953830701E-3</v>
      </c>
      <c r="EQ161" s="43">
        <f>SUMIFS('I. Month-End'!$AU:$AU,'I. Month-End'!$AL:$AL,$AY161,'I. Month-End'!$AK:$AK,EQ$159)</f>
        <v>8.5027516715067697E-3</v>
      </c>
      <c r="ER161" s="43">
        <f>SUMIFS('I. Month-End'!$AU:$AU,'I. Month-End'!$AL:$AL,$AY161,'I. Month-End'!$AK:$AK,ER$159)</f>
        <v>1.2882069835967E-2</v>
      </c>
      <c r="ES161" s="43">
        <f>SUMIFS('I. Month-End'!$AU:$AU,'I. Month-End'!$AL:$AL,$AY161,'I. Month-End'!$AK:$AK,ES$159)</f>
        <v>8.0634443561934492E-3</v>
      </c>
      <c r="ET161" s="43">
        <f>SUMIFS('I. Month-End'!$AU:$AU,'I. Month-End'!$AL:$AL,$AY161,'I. Month-End'!$AK:$AK,ET$159)</f>
        <v>3.9001046173086903E-2</v>
      </c>
      <c r="EU161" s="43">
        <f>SUMIFS('I. Month-End'!$AU:$AU,'I. Month-End'!$AL:$AL,$AY161,'I. Month-End'!$AK:$AK,EU$159)</f>
        <v>4.1559538717964003E-3</v>
      </c>
      <c r="EV161" s="43">
        <f>SUMIFS('I. Month-End'!$AU:$AU,'I. Month-End'!$AL:$AL,$AY161,'I. Month-End'!$AK:$AK,EV$159)</f>
        <v>3.3584518223256699E-3</v>
      </c>
      <c r="EW161" s="43">
        <f>SUMIFS('I. Month-End'!$AU:$AU,'I. Month-End'!$AL:$AL,$AY161,'I. Month-End'!$AK:$AK,EW$159)</f>
        <v>3.3122631023450601E-3</v>
      </c>
      <c r="EX161" s="43">
        <f>SUMIFS('I. Month-End'!$AU:$AU,'I. Month-End'!$AL:$AL,$AY161,'I. Month-End'!$AK:$AK,EX$159)</f>
        <v>1.7045341054160001E-2</v>
      </c>
      <c r="EY161" s="43">
        <f>SUMIFS('I. Month-End'!$AU:$AU,'I. Month-End'!$AL:$AL,$AY161,'I. Month-End'!$AK:$AK,EY$159)</f>
        <v>7.3484551976223502E-3</v>
      </c>
      <c r="EZ161" s="43">
        <f>SUMIFS('I. Month-End'!$AU:$AU,'I. Month-End'!$AL:$AL,$AY161,'I. Month-End'!$AK:$AK,EZ$159)</f>
        <v>2.91050417757561E-2</v>
      </c>
      <c r="FA161" s="43">
        <f>SUMIFS('I. Month-End'!$AU:$AU,'I. Month-End'!$AL:$AL,$AY161,'I. Month-End'!$AK:$AK,FA$159)</f>
        <v>1.04180925113066E-2</v>
      </c>
      <c r="FB161" s="43">
        <f>SUMIFS('I. Month-End'!$AU:$AU,'I. Month-End'!$AL:$AL,$AY161,'I. Month-End'!$AK:$AK,FB$159)</f>
        <v>2.3780516429125102E-2</v>
      </c>
      <c r="FC161" s="43">
        <f>SUMIFS('I. Month-End'!$AU:$AU,'I. Month-End'!$AL:$AL,$AY161,'I. Month-End'!$AK:$AK,FC$159)</f>
        <v>1.71182029275396E-2</v>
      </c>
      <c r="FD161" s="43">
        <f>SUMIFS('I. Month-End'!$AU:$AU,'I. Month-End'!$AL:$AL,$AY161,'I. Month-End'!$AK:$AK,FD$159)</f>
        <v>7.2332019205314999E-3</v>
      </c>
      <c r="FE161" s="43">
        <f>SUMIFS('I. Month-End'!$AU:$AU,'I. Month-End'!$AL:$AL,$AY161,'I. Month-End'!$AK:$AK,FE$159)</f>
        <v>1.1365056816603001E-2</v>
      </c>
      <c r="FF161" s="43">
        <f>SUMIFS('I. Month-End'!$AU:$AU,'I. Month-End'!$AL:$AL,$AY161,'I. Month-End'!$AK:$AK,FF$159)</f>
        <v>2.39886756663021E-3</v>
      </c>
      <c r="FG161" s="43">
        <f>SUMIFS('I. Month-End'!$AU:$AU,'I. Month-End'!$AL:$AL,$AY161,'I. Month-End'!$AK:$AK,FG$159)</f>
        <v>1.8926896427124799E-3</v>
      </c>
      <c r="FH161" s="43">
        <f>SUMIFS('I. Month-End'!$AU:$AU,'I. Month-End'!$AL:$AL,$AY161,'I. Month-End'!$AK:$AK,FH$159)</f>
        <v>9.1685296713435102E-3</v>
      </c>
      <c r="FI161" s="43">
        <f>SUMIFS('I. Month-End'!$AU:$AU,'I. Month-End'!$AL:$AL,$AY161,'I. Month-End'!$AK:$AK,FI$159)</f>
        <v>6.9685507395029498E-3</v>
      </c>
      <c r="FJ161" s="43">
        <f>SUMIFS('I. Month-End'!$AU:$AU,'I. Month-End'!$AL:$AL,$AY161,'I. Month-End'!$AK:$AK,FJ$159)</f>
        <v>8.5418346380524198E-3</v>
      </c>
      <c r="FK161" s="43">
        <f>SUMIFS('I. Month-End'!$AU:$AU,'I. Month-End'!$AL:$AL,$AY161,'I. Month-End'!$AK:$AK,FK$159)</f>
        <v>2.16117305593416E-2</v>
      </c>
      <c r="FL161" s="43">
        <f>SUMIFS('I. Month-End'!$AU:$AU,'I. Month-End'!$AL:$AL,$AY161,'I. Month-End'!$AK:$AK,FL$159)</f>
        <v>3.7305018887591902E-3</v>
      </c>
    </row>
    <row r="162" spans="1:168" ht="15" customHeight="1">
      <c r="A162" s="44"/>
      <c r="B162" s="44"/>
      <c r="C162" s="44"/>
      <c r="D162" s="44"/>
      <c r="E162" s="44"/>
      <c r="F162" s="44"/>
      <c r="G162" s="44"/>
      <c r="H162" s="44"/>
      <c r="I162" s="44"/>
      <c r="J162" s="44"/>
      <c r="K162" s="44"/>
      <c r="L162" s="44"/>
      <c r="M162" s="44"/>
      <c r="N162" s="44"/>
      <c r="O162" s="44"/>
      <c r="P162" s="44"/>
      <c r="Q162" s="44"/>
      <c r="R162" s="44"/>
      <c r="S162" s="44"/>
      <c r="T162" s="44"/>
      <c r="U162" s="44"/>
      <c r="V162" s="44"/>
      <c r="W162" s="44"/>
      <c r="X162" s="44"/>
      <c r="Y162" s="44"/>
      <c r="Z162" s="44"/>
      <c r="AA162" s="44"/>
      <c r="AB162" s="44"/>
      <c r="AC162" s="44"/>
      <c r="AD162" s="44"/>
      <c r="AE162" s="44"/>
      <c r="AF162" s="44"/>
      <c r="AG162" s="44"/>
      <c r="AH162" s="44"/>
      <c r="AI162" s="44"/>
      <c r="AJ162" s="44"/>
      <c r="AK162" s="44"/>
      <c r="AL162" s="44"/>
      <c r="AM162" s="44"/>
      <c r="AN162" s="44"/>
      <c r="AO162" s="44"/>
      <c r="AP162" s="44"/>
      <c r="AQ162" s="44"/>
      <c r="AR162" s="44"/>
      <c r="AS162" s="44"/>
      <c r="AT162" s="44"/>
      <c r="AU162" s="44"/>
      <c r="AV162" s="44"/>
      <c r="AY162" s="42">
        <v>2018</v>
      </c>
      <c r="AZ162" s="43"/>
      <c r="BA162" s="43"/>
      <c r="BB162" s="43"/>
      <c r="BC162" s="43"/>
      <c r="BD162" s="43"/>
      <c r="BE162" s="43"/>
      <c r="BF162" s="43"/>
      <c r="BG162" s="43"/>
      <c r="BH162" s="43"/>
      <c r="BI162" s="43"/>
      <c r="BJ162" s="43"/>
      <c r="BK162" s="43"/>
      <c r="BL162" s="43"/>
      <c r="BM162" s="43"/>
      <c r="BN162" s="43"/>
      <c r="BO162" s="43"/>
      <c r="BP162" s="43"/>
      <c r="BQ162" s="43"/>
      <c r="BR162" s="43"/>
      <c r="BS162" s="43"/>
      <c r="BT162" s="43"/>
      <c r="BU162" s="43"/>
      <c r="BV162" s="43"/>
      <c r="BW162" s="43"/>
      <c r="BX162" s="43">
        <f>SUMIFS('I. Month-End'!$AU:$AU,'I. Month-End'!$AL:$AL,$AY162,'I. Month-End'!$AK:$AK,BX$159)</f>
        <v>0</v>
      </c>
      <c r="BY162" s="43">
        <f>SUMIFS('I. Month-End'!$AU:$AU,'I. Month-End'!$AL:$AL,$AY162,'I. Month-End'!$AK:$AK,BY$159)</f>
        <v>0</v>
      </c>
      <c r="BZ162" s="43">
        <f>SUMIFS('I. Month-End'!$AU:$AU,'I. Month-End'!$AL:$AL,$AY162,'I. Month-End'!$AK:$AK,BZ$159)</f>
        <v>0</v>
      </c>
      <c r="CA162" s="43">
        <f>SUMIFS('I. Month-End'!$AU:$AU,'I. Month-End'!$AL:$AL,$AY162,'I. Month-End'!$AK:$AK,CA$159)</f>
        <v>1.90837321730238E-3</v>
      </c>
      <c r="CB162" s="43">
        <f>SUMIFS('I. Month-End'!$AU:$AU,'I. Month-End'!$AL:$AL,$AY162,'I. Month-End'!$AK:$AK,CB$159)</f>
        <v>1.21482715456676E-2</v>
      </c>
      <c r="CC162" s="43">
        <f>SUMIFS('I. Month-End'!$AU:$AU,'I. Month-End'!$AL:$AL,$AY162,'I. Month-End'!$AK:$AK,CC$159)</f>
        <v>2.2056588858067099E-2</v>
      </c>
      <c r="CD162" s="43">
        <f>SUMIFS('I. Month-End'!$AU:$AU,'I. Month-End'!$AL:$AL,$AY162,'I. Month-End'!$AK:$AK,CD$159)</f>
        <v>1.45757563407297E-2</v>
      </c>
      <c r="CE162" s="43">
        <f>SUMIFS('I. Month-End'!$AU:$AU,'I. Month-End'!$AL:$AL,$AY162,'I. Month-End'!$AK:$AK,CE$159)</f>
        <v>1.40680971527026E-2</v>
      </c>
      <c r="CF162" s="43">
        <f>SUMIFS('I. Month-End'!$AU:$AU,'I. Month-End'!$AL:$AL,$AY162,'I. Month-End'!$AK:$AK,CF$159)</f>
        <v>3.14306373512502E-2</v>
      </c>
      <c r="CG162" s="43">
        <f>SUMIFS('I. Month-End'!$AU:$AU,'I. Month-End'!$AL:$AL,$AY162,'I. Month-End'!$AK:$AK,CG$159)</f>
        <v>3.98984950297223E-2</v>
      </c>
      <c r="CH162" s="43">
        <f>SUMIFS('I. Month-End'!$AU:$AU,'I. Month-End'!$AL:$AL,$AY162,'I. Month-End'!$AK:$AK,CH$159)</f>
        <v>8.3751662607670502E-3</v>
      </c>
      <c r="CI162" s="43">
        <f>SUMIFS('I. Month-End'!$AU:$AU,'I. Month-End'!$AL:$AL,$AY162,'I. Month-End'!$AK:$AK,CI$159)</f>
        <v>1.0289007952627599E-2</v>
      </c>
      <c r="CJ162" s="43">
        <f>SUMIFS('I. Month-End'!$AU:$AU,'I. Month-End'!$AL:$AL,$AY162,'I. Month-End'!$AK:$AK,CJ$159)</f>
        <v>1.06600231033624E-2</v>
      </c>
      <c r="CK162" s="43">
        <f>SUMIFS('I. Month-End'!$AU:$AU,'I. Month-End'!$AL:$AL,$AY162,'I. Month-End'!$AK:$AK,CK$159)</f>
        <v>1.1617705720170599E-2</v>
      </c>
      <c r="CL162" s="43">
        <f>SUMIFS('I. Month-End'!$AU:$AU,'I. Month-End'!$AL:$AL,$AY162,'I. Month-End'!$AK:$AK,CL$159)</f>
        <v>1.74820851093784E-2</v>
      </c>
      <c r="CM162" s="43">
        <f>SUMIFS('I. Month-End'!$AU:$AU,'I. Month-End'!$AL:$AL,$AY162,'I. Month-End'!$AK:$AK,CM$159)</f>
        <v>1.67122303953386E-2</v>
      </c>
      <c r="CN162" s="43">
        <f>SUMIFS('I. Month-End'!$AU:$AU,'I. Month-End'!$AL:$AL,$AY162,'I. Month-End'!$AK:$AK,CN$159)</f>
        <v>1.13272740692091E-2</v>
      </c>
      <c r="CO162" s="43">
        <f>SUMIFS('I. Month-End'!$AU:$AU,'I. Month-End'!$AL:$AL,$AY162,'I. Month-End'!$AK:$AK,CO$159)</f>
        <v>4.2765095220488099E-3</v>
      </c>
      <c r="CP162" s="43">
        <f>SUMIFS('I. Month-End'!$AU:$AU,'I. Month-End'!$AL:$AL,$AY162,'I. Month-End'!$AK:$AK,CP$159)</f>
        <v>6.91513616702922E-3</v>
      </c>
      <c r="CQ162" s="43">
        <f>SUMIFS('I. Month-End'!$AU:$AU,'I. Month-End'!$AL:$AL,$AY162,'I. Month-End'!$AK:$AK,CQ$159)</f>
        <v>3.6850622041422602E-3</v>
      </c>
      <c r="CR162" s="43">
        <f>SUMIFS('I. Month-End'!$AU:$AU,'I. Month-End'!$AL:$AL,$AY162,'I. Month-End'!$AK:$AK,CR$159)</f>
        <v>5.6102249756478199E-3</v>
      </c>
      <c r="CS162" s="43">
        <f>SUMIFS('I. Month-End'!$AU:$AU,'I. Month-End'!$AL:$AL,$AY162,'I. Month-End'!$AK:$AK,CS$159)</f>
        <v>1.1768938309851399E-2</v>
      </c>
      <c r="CT162" s="43">
        <f>SUMIFS('I. Month-End'!$AU:$AU,'I. Month-End'!$AL:$AL,$AY162,'I. Month-End'!$AK:$AK,CT$159)</f>
        <v>6.8587090168896704E-3</v>
      </c>
      <c r="CU162" s="43">
        <f>SUMIFS('I. Month-End'!$AU:$AU,'I. Month-End'!$AL:$AL,$AY162,'I. Month-End'!$AK:$AK,CU$159)</f>
        <v>4.99170458162068E-3</v>
      </c>
      <c r="CV162" s="43">
        <f>SUMIFS('I. Month-End'!$AU:$AU,'I. Month-End'!$AL:$AL,$AY162,'I. Month-End'!$AK:$AK,CV$159)</f>
        <v>5.2310657112354803E-3</v>
      </c>
      <c r="CW162" s="43">
        <f>SUMIFS('I. Month-End'!$AU:$AU,'I. Month-End'!$AL:$AL,$AY162,'I. Month-End'!$AK:$AK,CW$159)</f>
        <v>1.00055519759369E-2</v>
      </c>
      <c r="CX162" s="43">
        <f>SUMIFS('I. Month-End'!$AU:$AU,'I. Month-End'!$AL:$AL,$AY162,'I. Month-End'!$AK:$AK,CX$159)</f>
        <v>1.0237021360897301E-2</v>
      </c>
      <c r="CY162" s="43">
        <f>SUMIFS('I. Month-End'!$AU:$AU,'I. Month-End'!$AL:$AL,$AY162,'I. Month-End'!$AK:$AK,CY$159)</f>
        <v>1.02894819043652E-2</v>
      </c>
      <c r="CZ162" s="43">
        <f>SUMIFS('I. Month-End'!$AU:$AU,'I. Month-End'!$AL:$AL,$AY162,'I. Month-End'!$AK:$AK,CZ$159)</f>
        <v>1.6034880014021102E-2</v>
      </c>
      <c r="DA162" s="43">
        <f>SUMIFS('I. Month-End'!$AU:$AU,'I. Month-End'!$AL:$AL,$AY162,'I. Month-End'!$AK:$AK,DA$159)</f>
        <v>6.7603527756499998E-3</v>
      </c>
      <c r="DB162" s="43">
        <f>SUMIFS('I. Month-End'!$AU:$AU,'I. Month-End'!$AL:$AL,$AY162,'I. Month-End'!$AK:$AK,DB$159)</f>
        <v>5.3466029354841604E-3</v>
      </c>
      <c r="DC162" s="43">
        <f>SUMIFS('I. Month-End'!$AU:$AU,'I. Month-End'!$AL:$AL,$AY162,'I. Month-End'!$AK:$AK,DC$159)</f>
        <v>5.9850127375850604E-3</v>
      </c>
      <c r="DD162" s="43">
        <f>SUMIFS('I. Month-End'!$AU:$AU,'I. Month-End'!$AL:$AL,$AY162,'I. Month-End'!$AK:$AK,DD$159)</f>
        <v>7.8871268865316306E-3</v>
      </c>
      <c r="DE162" s="43">
        <f>SUMIFS('I. Month-End'!$AU:$AU,'I. Month-End'!$AL:$AL,$AY162,'I. Month-End'!$AK:$AK,DE$159)</f>
        <v>3.3025308990780001E-3</v>
      </c>
      <c r="DF162" s="43">
        <f>SUMIFS('I. Month-End'!$AU:$AU,'I. Month-End'!$AL:$AL,$AY162,'I. Month-End'!$AK:$AK,DF$159)</f>
        <v>3.5761447455378102E-3</v>
      </c>
      <c r="DG162" s="43">
        <f>SUMIFS('I. Month-End'!$AU:$AU,'I. Month-End'!$AL:$AL,$AY162,'I. Month-End'!$AK:$AK,DG$159)</f>
        <v>6.5130767447485298E-3</v>
      </c>
      <c r="DH162" s="43">
        <f>SUMIFS('I. Month-End'!$AU:$AU,'I. Month-End'!$AL:$AL,$AY162,'I. Month-End'!$AK:$AK,DH$159)</f>
        <v>4.4850311627432403E-3</v>
      </c>
      <c r="DI162" s="43">
        <f>SUMIFS('I. Month-End'!$AU:$AU,'I. Month-End'!$AL:$AL,$AY162,'I. Month-End'!$AK:$AK,DI$159)</f>
        <v>8.8450937990291797E-3</v>
      </c>
      <c r="DJ162" s="43">
        <f>SUMIFS('I. Month-End'!$AU:$AU,'I. Month-End'!$AL:$AL,$AY162,'I. Month-End'!$AK:$AK,DJ$159)</f>
        <v>7.6949867241934804E-3</v>
      </c>
      <c r="DK162" s="43">
        <f>SUMIFS('I. Month-End'!$AU:$AU,'I. Month-End'!$AL:$AL,$AY162,'I. Month-End'!$AK:$AK,DK$159)</f>
        <v>3.61471276624798E-3</v>
      </c>
      <c r="DL162" s="43">
        <f>SUMIFS('I. Month-End'!$AU:$AU,'I. Month-End'!$AL:$AL,$AY162,'I. Month-End'!$AK:$AK,DL$159)</f>
        <v>8.0271842344838799E-3</v>
      </c>
      <c r="DM162" s="43">
        <f>SUMIFS('I. Month-End'!$AU:$AU,'I. Month-End'!$AL:$AL,$AY162,'I. Month-End'!$AK:$AK,DM$159)</f>
        <v>2.5801889609813901E-3</v>
      </c>
      <c r="DN162" s="43">
        <f>SUMIFS('I. Month-End'!$AU:$AU,'I. Month-End'!$AL:$AL,$AY162,'I. Month-End'!$AK:$AK,DN$159)</f>
        <v>2.2289642092320301E-3</v>
      </c>
      <c r="DO162" s="43">
        <f>SUMIFS('I. Month-End'!$AU:$AU,'I. Month-End'!$AL:$AL,$AY162,'I. Month-End'!$AK:$AK,DO$159)</f>
        <v>1.2024308850703701E-3</v>
      </c>
      <c r="DP162" s="43">
        <f>SUMIFS('I. Month-End'!$AU:$AU,'I. Month-End'!$AL:$AL,$AY162,'I. Month-End'!$AK:$AK,DP$159)</f>
        <v>2.8381317497495799E-3</v>
      </c>
      <c r="DQ162" s="43">
        <f>SUMIFS('I. Month-End'!$AU:$AU,'I. Month-End'!$AL:$AL,$AY162,'I. Month-End'!$AK:$AK,DQ$159)</f>
        <v>5.0429837525335103E-3</v>
      </c>
      <c r="DR162" s="43">
        <f>SUMIFS('I. Month-End'!$AU:$AU,'I. Month-End'!$AL:$AL,$AY162,'I. Month-End'!$AK:$AK,DR$159)</f>
        <v>3.7715679086434101E-3</v>
      </c>
      <c r="DS162" s="43">
        <f>SUMIFS('I. Month-End'!$AU:$AU,'I. Month-End'!$AL:$AL,$AY162,'I. Month-End'!$AK:$AK,DS$159)</f>
        <v>8.0903294270512696E-3</v>
      </c>
      <c r="DT162" s="43">
        <f>SUMIFS('I. Month-End'!$AU:$AU,'I. Month-End'!$AL:$AL,$AY162,'I. Month-End'!$AK:$AK,DT$159)</f>
        <v>3.6155238041168298E-3</v>
      </c>
      <c r="DU162" s="43">
        <f>SUMIFS('I. Month-End'!$AU:$AU,'I. Month-End'!$AL:$AL,$AY162,'I. Month-End'!$AK:$AK,DU$159)</f>
        <v>8.3556429650804304E-3</v>
      </c>
      <c r="DV162" s="43">
        <f>SUMIFS('I. Month-End'!$AU:$AU,'I. Month-End'!$AL:$AL,$AY162,'I. Month-End'!$AK:$AK,DV$159)</f>
        <v>8.4036283259540899E-3</v>
      </c>
      <c r="DW162" s="43">
        <f>SUMIFS('I. Month-End'!$AU:$AU,'I. Month-End'!$AL:$AL,$AY162,'I. Month-End'!$AK:$AK,DW$159)</f>
        <v>7.0973137988695704E-3</v>
      </c>
      <c r="DX162" s="43">
        <f>SUMIFS('I. Month-End'!$AU:$AU,'I. Month-End'!$AL:$AL,$AY162,'I. Month-End'!$AK:$AK,DX$159)</f>
        <v>1.3595497689725001E-2</v>
      </c>
      <c r="DY162" s="43">
        <f>SUMIFS('I. Month-End'!$AU:$AU,'I. Month-End'!$AL:$AL,$AY162,'I. Month-End'!$AK:$AK,DY$159)</f>
        <v>8.3576723193291794E-3</v>
      </c>
      <c r="DZ162" s="43">
        <f>SUMIFS('I. Month-End'!$AU:$AU,'I. Month-End'!$AL:$AL,$AY162,'I. Month-End'!$AK:$AK,DZ$159)</f>
        <v>8.6851686987247101E-3</v>
      </c>
      <c r="EA162" s="43">
        <f>SUMIFS('I. Month-End'!$AU:$AU,'I. Month-End'!$AL:$AL,$AY162,'I. Month-End'!$AK:$AK,EA$159)</f>
        <v>9.9342078049830702E-3</v>
      </c>
      <c r="EB162" s="43">
        <f>SUMIFS('I. Month-End'!$AU:$AU,'I. Month-End'!$AL:$AL,$AY162,'I. Month-End'!$AK:$AK,EB$159)</f>
        <v>1.1149114194972699E-2</v>
      </c>
      <c r="EC162" s="43">
        <f>SUMIFS('I. Month-End'!$AU:$AU,'I. Month-End'!$AL:$AL,$AY162,'I. Month-End'!$AK:$AK,EC$159)</f>
        <v>9.8037292199186707E-3</v>
      </c>
      <c r="ED162" s="43">
        <f>SUMIFS('I. Month-End'!$AU:$AU,'I. Month-End'!$AL:$AL,$AY162,'I. Month-End'!$AK:$AK,ED$159)</f>
        <v>1.37784799726842E-2</v>
      </c>
      <c r="EE162" s="43">
        <f>SUMIFS('I. Month-End'!$AU:$AU,'I. Month-End'!$AL:$AL,$AY162,'I. Month-End'!$AK:$AK,EE$159)</f>
        <v>6.2828790876592001E-3</v>
      </c>
      <c r="EF162" s="43">
        <f>SUMIFS('I. Month-End'!$AU:$AU,'I. Month-End'!$AL:$AL,$AY162,'I. Month-End'!$AK:$AK,EF$159)</f>
        <v>1.0836129555932199E-2</v>
      </c>
      <c r="EG162" s="43">
        <f>SUMIFS('I. Month-End'!$AU:$AU,'I. Month-End'!$AL:$AL,$AY162,'I. Month-End'!$AK:$AK,EG$159)</f>
        <v>5.3173430673350997E-3</v>
      </c>
      <c r="EH162" s="43">
        <f>SUMIFS('I. Month-End'!$AU:$AU,'I. Month-End'!$AL:$AL,$AY162,'I. Month-End'!$AK:$AK,EH$159)</f>
        <v>2.7299024017032698E-3</v>
      </c>
      <c r="EI162" s="43">
        <f>SUMIFS('I. Month-End'!$AU:$AU,'I. Month-End'!$AL:$AL,$AY162,'I. Month-End'!$AK:$AK,EI$159)</f>
        <v>5.1767101504712103E-3</v>
      </c>
      <c r="EJ162" s="43">
        <f>SUMIFS('I. Month-End'!$AU:$AU,'I. Month-End'!$AL:$AL,$AY162,'I. Month-End'!$AK:$AK,EJ$159)</f>
        <v>1.2346634233069999E-2</v>
      </c>
      <c r="EK162" s="43">
        <f>SUMIFS('I. Month-End'!$AU:$AU,'I. Month-End'!$AL:$AL,$AY162,'I. Month-End'!$AK:$AK,EK$159)</f>
        <v>3.2466137916938999E-3</v>
      </c>
      <c r="EL162" s="43">
        <f>SUMIFS('I. Month-End'!$AU:$AU,'I. Month-End'!$AL:$AL,$AY162,'I. Month-End'!$AK:$AK,EL$159)</f>
        <v>7.8477363849813204E-3</v>
      </c>
      <c r="EM162" s="43">
        <f>SUMIFS('I. Month-End'!$AU:$AU,'I. Month-End'!$AL:$AL,$AY162,'I. Month-End'!$AK:$AK,EM$159)</f>
        <v>7.9937133559369097E-3</v>
      </c>
      <c r="EN162" s="43">
        <f>SUMIFS('I. Month-End'!$AU:$AU,'I. Month-End'!$AL:$AL,$AY162,'I. Month-End'!$AK:$AK,EN$159)</f>
        <v>6.0534801260043597E-3</v>
      </c>
      <c r="EO162" s="43">
        <f>SUMIFS('I. Month-End'!$AU:$AU,'I. Month-End'!$AL:$AL,$AY162,'I. Month-End'!$AK:$AK,EO$159)</f>
        <v>8.2299471784022093E-3</v>
      </c>
      <c r="EP162" s="43">
        <f>SUMIFS('I. Month-End'!$AU:$AU,'I. Month-End'!$AL:$AL,$AY162,'I. Month-End'!$AK:$AK,EP$159)</f>
        <v>4.46366063072839E-3</v>
      </c>
      <c r="EQ162" s="43">
        <f>SUMIFS('I. Month-End'!$AU:$AU,'I. Month-End'!$AL:$AL,$AY162,'I. Month-End'!$AK:$AK,EQ$159)</f>
        <v>1.41117686185727E-2</v>
      </c>
      <c r="ER162" s="43">
        <f>SUMIFS('I. Month-End'!$AU:$AU,'I. Month-End'!$AL:$AL,$AY162,'I. Month-End'!$AK:$AK,ER$159)</f>
        <v>1.056627893499E-2</v>
      </c>
      <c r="ES162" s="43">
        <f>SUMIFS('I. Month-End'!$AU:$AU,'I. Month-End'!$AL:$AL,$AY162,'I. Month-End'!$AK:$AK,ES$159)</f>
        <v>9.1569464976308992E-3</v>
      </c>
      <c r="ET162" s="43">
        <f>SUMIFS('I. Month-End'!$AU:$AU,'I. Month-End'!$AL:$AL,$AY162,'I. Month-End'!$AK:$AK,ET$159)</f>
        <v>8.6769402934318302E-3</v>
      </c>
      <c r="EU162" s="43">
        <f>SUMIFS('I. Month-End'!$AU:$AU,'I. Month-End'!$AL:$AL,$AY162,'I. Month-End'!$AK:$AK,EU$159)</f>
        <v>1.46476445444646E-2</v>
      </c>
      <c r="EV162" s="43">
        <f>SUMIFS('I. Month-End'!$AU:$AU,'I. Month-End'!$AL:$AL,$AY162,'I. Month-End'!$AK:$AK,EV$159)</f>
        <v>5.8285637680240499E-3</v>
      </c>
      <c r="EW162" s="43">
        <f>SUMIFS('I. Month-End'!$AU:$AU,'I. Month-End'!$AL:$AL,$AY162,'I. Month-End'!$AK:$AK,EW$159)</f>
        <v>8.5502281765455108E-3</v>
      </c>
      <c r="EX162" s="43">
        <f>SUMIFS('I. Month-End'!$AU:$AU,'I. Month-End'!$AL:$AL,$AY162,'I. Month-End'!$AK:$AK,EX$159)</f>
        <v>1.05001382623955E-2</v>
      </c>
      <c r="EY162" s="43">
        <f>SUMIFS('I. Month-End'!$AU:$AU,'I. Month-End'!$AL:$AL,$AY162,'I. Month-End'!$AK:$AK,EY$159)</f>
        <v>2.21333164351948E-2</v>
      </c>
      <c r="EZ162" s="43">
        <f>SUMIFS('I. Month-End'!$AU:$AU,'I. Month-End'!$AL:$AL,$AY162,'I. Month-End'!$AK:$AK,EZ$159)</f>
        <v>1.24219693302954E-2</v>
      </c>
      <c r="FA162" s="43">
        <f>SUMIFS('I. Month-End'!$AU:$AU,'I. Month-End'!$AL:$AL,$AY162,'I. Month-End'!$AK:$AK,FA$159)</f>
        <v>1.73368280904975E-2</v>
      </c>
      <c r="FB162" s="43">
        <f>SUMIFS('I. Month-End'!$AU:$AU,'I. Month-End'!$AL:$AL,$AY162,'I. Month-End'!$AK:$AK,FB$159)</f>
        <v>5.26919599695117E-3</v>
      </c>
      <c r="FC162" s="43">
        <f>SUMIFS('I. Month-End'!$AU:$AU,'I. Month-End'!$AL:$AL,$AY162,'I. Month-End'!$AK:$AK,FC$159)</f>
        <v>1.9768571452478201E-3</v>
      </c>
      <c r="FD162" s="43">
        <f>SUMIFS('I. Month-End'!$AU:$AU,'I. Month-End'!$AL:$AL,$AY162,'I. Month-End'!$AK:$AK,FD$159)</f>
        <v>2.33758796382817E-3</v>
      </c>
      <c r="FE162" s="43">
        <f>SUMIFS('I. Month-End'!$AU:$AU,'I. Month-End'!$AL:$AL,$AY162,'I. Month-End'!$AK:$AK,FE$159)</f>
        <v>4.2718827301213898E-3</v>
      </c>
      <c r="FF162" s="43">
        <f>SUMIFS('I. Month-End'!$AU:$AU,'I. Month-End'!$AL:$AL,$AY162,'I. Month-End'!$AK:$AK,FF$159)</f>
        <v>1.15904722242899E-2</v>
      </c>
      <c r="FG162" s="43">
        <f>SUMIFS('I. Month-End'!$AU:$AU,'I. Month-End'!$AL:$AL,$AY162,'I. Month-End'!$AK:$AK,FG$159)</f>
        <v>4.7209829192900801E-3</v>
      </c>
      <c r="FH162" s="43">
        <f>SUMIFS('I. Month-End'!$AU:$AU,'I. Month-End'!$AL:$AL,$AY162,'I. Month-End'!$AK:$AK,FH$159)</f>
        <v>1.8214103228859701E-2</v>
      </c>
      <c r="FI162" s="43">
        <f>SUMIFS('I. Month-End'!$AU:$AU,'I. Month-End'!$AL:$AL,$AY162,'I. Month-End'!$AK:$AK,FI$159)</f>
        <v>1.3506608278540701E-2</v>
      </c>
      <c r="FJ162" s="43">
        <f>SUMIFS('I. Month-End'!$AU:$AU,'I. Month-End'!$AL:$AL,$AY162,'I. Month-End'!$AK:$AK,FJ$159)</f>
        <v>7.5089144954281197E-3</v>
      </c>
      <c r="FK162" s="43">
        <f>SUMIFS('I. Month-End'!$AU:$AU,'I. Month-End'!$AL:$AL,$AY162,'I. Month-End'!$AK:$AK,FK$159)</f>
        <v>4.0371642963665799E-3</v>
      </c>
      <c r="FL162" s="43">
        <f>SUMIFS('I. Month-End'!$AU:$AU,'I. Month-End'!$AL:$AL,$AY162,'I. Month-End'!$AK:$AK,FL$159)</f>
        <v>6.6450677896716303E-3</v>
      </c>
    </row>
    <row r="163" spans="1:168" ht="15" customHeight="1">
      <c r="A163" s="44"/>
      <c r="B163" s="44"/>
      <c r="C163" s="44"/>
      <c r="D163" s="44"/>
      <c r="E163" s="44"/>
      <c r="F163" s="44"/>
      <c r="G163" s="44"/>
      <c r="H163" s="44"/>
      <c r="I163" s="44"/>
      <c r="J163" s="44"/>
      <c r="K163" s="44"/>
      <c r="L163" s="44"/>
      <c r="M163" s="44"/>
      <c r="N163" s="44"/>
      <c r="O163" s="44"/>
      <c r="P163" s="44"/>
      <c r="Q163" s="44"/>
      <c r="R163" s="44"/>
      <c r="S163" s="44"/>
      <c r="T163" s="44"/>
      <c r="U163" s="44"/>
      <c r="V163" s="44"/>
      <c r="W163" s="44"/>
      <c r="X163" s="44"/>
      <c r="Y163" s="44"/>
      <c r="Z163" s="44"/>
      <c r="AA163" s="44"/>
      <c r="AB163" s="44"/>
      <c r="AC163" s="44"/>
      <c r="AD163" s="44"/>
      <c r="AE163" s="44"/>
      <c r="AF163" s="44"/>
      <c r="AG163" s="44"/>
      <c r="AH163" s="44"/>
      <c r="AI163" s="44"/>
      <c r="AJ163" s="44"/>
      <c r="AK163" s="44"/>
      <c r="AL163" s="44"/>
      <c r="AM163" s="44"/>
      <c r="AN163" s="44"/>
      <c r="AO163" s="44"/>
      <c r="AP163" s="44"/>
      <c r="AQ163" s="44"/>
      <c r="AR163" s="44"/>
      <c r="AS163" s="44"/>
      <c r="AT163" s="44"/>
      <c r="AU163" s="44"/>
      <c r="AV163" s="44"/>
      <c r="AY163" s="42">
        <v>2019</v>
      </c>
      <c r="AZ163" s="43"/>
      <c r="BA163" s="43"/>
      <c r="BB163" s="43"/>
      <c r="BC163" s="43"/>
      <c r="BD163" s="43"/>
      <c r="BE163" s="43"/>
      <c r="BF163" s="43"/>
      <c r="BG163" s="43"/>
      <c r="BH163" s="43"/>
      <c r="BI163" s="43"/>
      <c r="BJ163" s="43"/>
      <c r="BK163" s="43"/>
      <c r="BL163" s="43"/>
      <c r="BM163" s="43"/>
      <c r="BN163" s="43"/>
      <c r="BO163" s="43"/>
      <c r="BP163" s="43"/>
      <c r="BQ163" s="43"/>
      <c r="BR163" s="43"/>
      <c r="BS163" s="43"/>
      <c r="BT163" s="43"/>
      <c r="BU163" s="43"/>
      <c r="BV163" s="43"/>
      <c r="BW163" s="43"/>
      <c r="BX163" s="43"/>
      <c r="BY163" s="43"/>
      <c r="BZ163" s="43"/>
      <c r="CA163" s="43"/>
      <c r="CB163" s="43"/>
      <c r="CC163" s="43"/>
      <c r="CD163" s="43"/>
      <c r="CE163" s="43"/>
      <c r="CF163" s="43"/>
      <c r="CG163" s="43"/>
      <c r="CH163" s="43"/>
      <c r="CI163" s="43"/>
      <c r="CJ163" s="43">
        <f>SUMIFS('I. Month-End'!$AU:$AU,'I. Month-End'!$AL:$AL,$AY163,'I. Month-End'!$AK:$AK,CJ$159)</f>
        <v>0</v>
      </c>
      <c r="CK163" s="43">
        <f>SUMIFS('I. Month-End'!$AU:$AU,'I. Month-End'!$AL:$AL,$AY163,'I. Month-End'!$AK:$AK,CK$159)</f>
        <v>1.3652126702365E-3</v>
      </c>
      <c r="CL163" s="43">
        <f>SUMIFS('I. Month-End'!$AU:$AU,'I. Month-End'!$AL:$AL,$AY163,'I. Month-End'!$AK:$AK,CL$159)</f>
        <v>4.6718150723169003E-4</v>
      </c>
      <c r="CM163" s="43">
        <f>SUMIFS('I. Month-End'!$AU:$AU,'I. Month-End'!$AL:$AL,$AY163,'I. Month-End'!$AK:$AK,CM$159)</f>
        <v>1.8905902834501201E-3</v>
      </c>
      <c r="CN163" s="43">
        <f>SUMIFS('I. Month-End'!$AU:$AU,'I. Month-End'!$AL:$AL,$AY163,'I. Month-End'!$AK:$AK,CN$159)</f>
        <v>5.8856588617367499E-3</v>
      </c>
      <c r="CO163" s="43">
        <f>SUMIFS('I. Month-End'!$AU:$AU,'I. Month-End'!$AL:$AL,$AY163,'I. Month-End'!$AK:$AK,CO$159)</f>
        <v>1.3353442099554099E-2</v>
      </c>
      <c r="CP163" s="43">
        <f>SUMIFS('I. Month-End'!$AU:$AU,'I. Month-End'!$AL:$AL,$AY163,'I. Month-End'!$AK:$AK,CP$159)</f>
        <v>1.04010873440882E-2</v>
      </c>
      <c r="CQ163" s="43">
        <f>SUMIFS('I. Month-End'!$AU:$AU,'I. Month-End'!$AL:$AL,$AY163,'I. Month-End'!$AK:$AK,CQ$159)</f>
        <v>1.3134449647651701E-2</v>
      </c>
      <c r="CR163" s="43">
        <f>SUMIFS('I. Month-End'!$AU:$AU,'I. Month-End'!$AL:$AL,$AY163,'I. Month-End'!$AK:$AK,CR$159)</f>
        <v>1.31898638509218E-2</v>
      </c>
      <c r="CS163" s="43">
        <f>SUMIFS('I. Month-End'!$AU:$AU,'I. Month-End'!$AL:$AL,$AY163,'I. Month-End'!$AK:$AK,CS$159)</f>
        <v>2.57388337487469E-2</v>
      </c>
      <c r="CT163" s="43">
        <f>SUMIFS('I. Month-End'!$AU:$AU,'I. Month-End'!$AL:$AL,$AY163,'I. Month-End'!$AK:$AK,CT$159)</f>
        <v>9.9408711363060797E-3</v>
      </c>
      <c r="CU163" s="43">
        <f>SUMIFS('I. Month-End'!$AU:$AU,'I. Month-End'!$AL:$AL,$AY163,'I. Month-End'!$AK:$AK,CU$159)</f>
        <v>2.1857438508025499E-3</v>
      </c>
      <c r="CV163" s="43">
        <f>SUMIFS('I. Month-End'!$AU:$AU,'I. Month-End'!$AL:$AL,$AY163,'I. Month-End'!$AK:$AK,CV$159)</f>
        <v>5.6022451416174101E-3</v>
      </c>
      <c r="CW163" s="43">
        <f>SUMIFS('I. Month-End'!$AU:$AU,'I. Month-End'!$AL:$AL,$AY163,'I. Month-End'!$AK:$AK,CW$159)</f>
        <v>1.05659871277892E-2</v>
      </c>
      <c r="CX163" s="43">
        <f>SUMIFS('I. Month-End'!$AU:$AU,'I. Month-End'!$AL:$AL,$AY163,'I. Month-End'!$AK:$AK,CX$159)</f>
        <v>1.82074218099306E-2</v>
      </c>
      <c r="CY163" s="43">
        <f>SUMIFS('I. Month-End'!$AU:$AU,'I. Month-End'!$AL:$AL,$AY163,'I. Month-End'!$AK:$AK,CY$159)</f>
        <v>2.4268742019341101E-2</v>
      </c>
      <c r="CZ163" s="43">
        <f>SUMIFS('I. Month-End'!$AU:$AU,'I. Month-End'!$AL:$AL,$AY163,'I. Month-End'!$AK:$AK,CZ$159)</f>
        <v>1.07220138070694E-2</v>
      </c>
      <c r="DA163" s="43">
        <f>SUMIFS('I. Month-End'!$AU:$AU,'I. Month-End'!$AL:$AL,$AY163,'I. Month-End'!$AK:$AK,DA$159)</f>
        <v>1.0583062562985799E-2</v>
      </c>
      <c r="DB163" s="43">
        <f>SUMIFS('I. Month-End'!$AU:$AU,'I. Month-End'!$AL:$AL,$AY163,'I. Month-End'!$AK:$AK,DB$159)</f>
        <v>7.1728531523798699E-3</v>
      </c>
      <c r="DC163" s="43">
        <f>SUMIFS('I. Month-End'!$AU:$AU,'I. Month-End'!$AL:$AL,$AY163,'I. Month-End'!$AK:$AK,DC$159)</f>
        <v>6.4984802451938696E-3</v>
      </c>
      <c r="DD163" s="43">
        <f>SUMIFS('I. Month-End'!$AU:$AU,'I. Month-End'!$AL:$AL,$AY163,'I. Month-End'!$AK:$AK,DD$159)</f>
        <v>5.3014329872114402E-3</v>
      </c>
      <c r="DE163" s="43">
        <f>SUMIFS('I. Month-End'!$AU:$AU,'I. Month-End'!$AL:$AL,$AY163,'I. Month-End'!$AK:$AK,DE$159)</f>
        <v>8.7253231232669003E-3</v>
      </c>
      <c r="DF163" s="43">
        <f>SUMIFS('I. Month-End'!$AU:$AU,'I. Month-End'!$AL:$AL,$AY163,'I. Month-End'!$AK:$AK,DF$159)</f>
        <v>1.03217464548365E-2</v>
      </c>
      <c r="DG163" s="43">
        <f>SUMIFS('I. Month-End'!$AU:$AU,'I. Month-End'!$AL:$AL,$AY163,'I. Month-End'!$AK:$AK,DG$159)</f>
        <v>6.8065478690147304E-3</v>
      </c>
      <c r="DH163" s="43">
        <f>SUMIFS('I. Month-End'!$AU:$AU,'I. Month-End'!$AL:$AL,$AY163,'I. Month-End'!$AK:$AK,DH$159)</f>
        <v>9.2846526091115902E-3</v>
      </c>
      <c r="DI163" s="43">
        <f>SUMIFS('I. Month-End'!$AU:$AU,'I. Month-End'!$AL:$AL,$AY163,'I. Month-End'!$AK:$AK,DI$159)</f>
        <v>1.2067779250923E-2</v>
      </c>
      <c r="DJ163" s="43">
        <f>SUMIFS('I. Month-End'!$AU:$AU,'I. Month-End'!$AL:$AL,$AY163,'I. Month-End'!$AK:$AK,DJ$159)</f>
        <v>6.2007795682242099E-3</v>
      </c>
      <c r="DK163" s="43">
        <f>SUMIFS('I. Month-End'!$AU:$AU,'I. Month-End'!$AL:$AL,$AY163,'I. Month-End'!$AK:$AK,DK$159)</f>
        <v>7.0507888219497397E-3</v>
      </c>
      <c r="DL163" s="43">
        <f>SUMIFS('I. Month-End'!$AU:$AU,'I. Month-End'!$AL:$AL,$AY163,'I. Month-End'!$AK:$AK,DL$159)</f>
        <v>6.7806082494425799E-3</v>
      </c>
      <c r="DM163" s="43">
        <f>SUMIFS('I. Month-End'!$AU:$AU,'I. Month-End'!$AL:$AL,$AY163,'I. Month-End'!$AK:$AK,DM$159)</f>
        <v>3.1919294054138601E-3</v>
      </c>
      <c r="DN163" s="43">
        <f>SUMIFS('I. Month-End'!$AU:$AU,'I. Month-End'!$AL:$AL,$AY163,'I. Month-End'!$AK:$AK,DN$159)</f>
        <v>4.1616202811703999E-3</v>
      </c>
      <c r="DO163" s="43">
        <f>SUMIFS('I. Month-End'!$AU:$AU,'I. Month-End'!$AL:$AL,$AY163,'I. Month-End'!$AK:$AK,DO$159)</f>
        <v>2.3133344031362598E-3</v>
      </c>
      <c r="DP163" s="43">
        <f>SUMIFS('I. Month-End'!$AU:$AU,'I. Month-End'!$AL:$AL,$AY163,'I. Month-End'!$AK:$AK,DP$159)</f>
        <v>6.3585199643617502E-3</v>
      </c>
      <c r="DQ163" s="43">
        <f>SUMIFS('I. Month-End'!$AU:$AU,'I. Month-End'!$AL:$AL,$AY163,'I. Month-End'!$AK:$AK,DQ$159)</f>
        <v>6.5871341386615004E-3</v>
      </c>
      <c r="DR163" s="43">
        <f>SUMIFS('I. Month-End'!$AU:$AU,'I. Month-End'!$AL:$AL,$AY163,'I. Month-End'!$AK:$AK,DR$159)</f>
        <v>6.7431635211654597E-3</v>
      </c>
      <c r="DS163" s="43">
        <f>SUMIFS('I. Month-End'!$AU:$AU,'I. Month-End'!$AL:$AL,$AY163,'I. Month-End'!$AK:$AK,DS$159)</f>
        <v>9.0618632799259607E-3</v>
      </c>
      <c r="DT163" s="43">
        <f>SUMIFS('I. Month-End'!$AU:$AU,'I. Month-End'!$AL:$AL,$AY163,'I. Month-End'!$AK:$AK,DT$159)</f>
        <v>1.19990574097382E-2</v>
      </c>
      <c r="DU163" s="43">
        <f>SUMIFS('I. Month-End'!$AU:$AU,'I. Month-End'!$AL:$AL,$AY163,'I. Month-End'!$AK:$AK,DU$159)</f>
        <v>1.71213595023182E-2</v>
      </c>
      <c r="DV163" s="43">
        <f>SUMIFS('I. Month-End'!$AU:$AU,'I. Month-End'!$AL:$AL,$AY163,'I. Month-End'!$AK:$AK,DV$159)</f>
        <v>1.0642010780917E-2</v>
      </c>
      <c r="DW163" s="43">
        <f>SUMIFS('I. Month-End'!$AU:$AU,'I. Month-End'!$AL:$AL,$AY163,'I. Month-End'!$AK:$AK,DW$159)</f>
        <v>1.2716688601238599E-2</v>
      </c>
      <c r="DX163" s="43">
        <f>SUMIFS('I. Month-End'!$AU:$AU,'I. Month-End'!$AL:$AL,$AY163,'I. Month-End'!$AK:$AK,DX$159)</f>
        <v>1.31572890325755E-2</v>
      </c>
      <c r="DY163" s="43">
        <f>SUMIFS('I. Month-End'!$AU:$AU,'I. Month-End'!$AL:$AL,$AY163,'I. Month-End'!$AK:$AK,DY$159)</f>
        <v>1.60027018081569E-2</v>
      </c>
      <c r="DZ163" s="43">
        <f>SUMIFS('I. Month-End'!$AU:$AU,'I. Month-End'!$AL:$AL,$AY163,'I. Month-End'!$AK:$AK,DZ$159)</f>
        <v>1.1779907862538E-2</v>
      </c>
      <c r="EA163" s="43">
        <f>SUMIFS('I. Month-End'!$AU:$AU,'I. Month-End'!$AL:$AL,$AY163,'I. Month-End'!$AK:$AK,EA$159)</f>
        <v>1.13370095568513E-2</v>
      </c>
      <c r="EB163" s="43">
        <f>SUMIFS('I. Month-End'!$AU:$AU,'I. Month-End'!$AL:$AL,$AY163,'I. Month-End'!$AK:$AK,EB$159)</f>
        <v>1.34535036917585E-2</v>
      </c>
      <c r="EC163" s="43">
        <f>SUMIFS('I. Month-End'!$AU:$AU,'I. Month-End'!$AL:$AL,$AY163,'I. Month-End'!$AK:$AK,EC$159)</f>
        <v>1.20205228629237E-2</v>
      </c>
      <c r="ED163" s="43">
        <f>SUMIFS('I. Month-End'!$AU:$AU,'I. Month-End'!$AL:$AL,$AY163,'I. Month-End'!$AK:$AK,ED$159)</f>
        <v>7.8741366534212705E-3</v>
      </c>
      <c r="EE163" s="43">
        <f>SUMIFS('I. Month-End'!$AU:$AU,'I. Month-End'!$AL:$AL,$AY163,'I. Month-End'!$AK:$AK,EE$159)</f>
        <v>1.08752785608477E-2</v>
      </c>
      <c r="EF163" s="43">
        <f>SUMIFS('I. Month-End'!$AU:$AU,'I. Month-End'!$AL:$AL,$AY163,'I. Month-End'!$AK:$AK,EF$159)</f>
        <v>8.6814849513548002E-3</v>
      </c>
      <c r="EG163" s="43">
        <f>SUMIFS('I. Month-End'!$AU:$AU,'I. Month-End'!$AL:$AL,$AY163,'I. Month-End'!$AK:$AK,EG$159)</f>
        <v>1.1692314878922101E-2</v>
      </c>
      <c r="EH163" s="43">
        <f>SUMIFS('I. Month-End'!$AU:$AU,'I. Month-End'!$AL:$AL,$AY163,'I. Month-End'!$AK:$AK,EH$159)</f>
        <v>9.3806020555878694E-3</v>
      </c>
      <c r="EI163" s="43">
        <f>SUMIFS('I. Month-End'!$AU:$AU,'I. Month-End'!$AL:$AL,$AY163,'I. Month-End'!$AK:$AK,EI$159)</f>
        <v>8.8442372915809604E-3</v>
      </c>
      <c r="EJ163" s="43">
        <f>SUMIFS('I. Month-End'!$AU:$AU,'I. Month-End'!$AL:$AL,$AY163,'I. Month-End'!$AK:$AK,EJ$159)</f>
        <v>8.9183735617742507E-3</v>
      </c>
      <c r="EK163" s="43">
        <f>SUMIFS('I. Month-End'!$AU:$AU,'I. Month-End'!$AL:$AL,$AY163,'I. Month-End'!$AK:$AK,EK$159)</f>
        <v>7.5798428477419303E-3</v>
      </c>
      <c r="EL163" s="43">
        <f>SUMIFS('I. Month-End'!$AU:$AU,'I. Month-End'!$AL:$AL,$AY163,'I. Month-End'!$AK:$AK,EL$159)</f>
        <v>1.02008661853802E-2</v>
      </c>
      <c r="EM163" s="43">
        <f>SUMIFS('I. Month-End'!$AU:$AU,'I. Month-End'!$AL:$AL,$AY163,'I. Month-End'!$AK:$AK,EM$159)</f>
        <v>6.1876944479470897E-3</v>
      </c>
      <c r="EN163" s="43">
        <f>SUMIFS('I. Month-End'!$AU:$AU,'I. Month-End'!$AL:$AL,$AY163,'I. Month-End'!$AK:$AK,EN$159)</f>
        <v>1.29567026469693E-2</v>
      </c>
      <c r="EO163" s="43">
        <f>SUMIFS('I. Month-End'!$AU:$AU,'I. Month-End'!$AL:$AL,$AY163,'I. Month-End'!$AK:$AK,EO$159)</f>
        <v>8.2133705420201208E-3</v>
      </c>
      <c r="EP163" s="43">
        <f>SUMIFS('I. Month-End'!$AU:$AU,'I. Month-End'!$AL:$AL,$AY163,'I. Month-End'!$AK:$AK,EP$159)</f>
        <v>1.3246380123136701E-2</v>
      </c>
      <c r="EQ163" s="43">
        <f>SUMIFS('I. Month-End'!$AU:$AU,'I. Month-End'!$AL:$AL,$AY163,'I. Month-End'!$AK:$AK,EQ$159)</f>
        <v>7.4446452517986398E-3</v>
      </c>
      <c r="ER163" s="43">
        <f>SUMIFS('I. Month-End'!$AU:$AU,'I. Month-End'!$AL:$AL,$AY163,'I. Month-End'!$AK:$AK,ER$159)</f>
        <v>1.31638695309015E-2</v>
      </c>
      <c r="ES163" s="43">
        <f>SUMIFS('I. Month-End'!$AU:$AU,'I. Month-End'!$AL:$AL,$AY163,'I. Month-End'!$AK:$AK,ES$159)</f>
        <v>1.04518289007028E-2</v>
      </c>
      <c r="ET163" s="43">
        <f>SUMIFS('I. Month-End'!$AU:$AU,'I. Month-End'!$AL:$AL,$AY163,'I. Month-End'!$AK:$AK,ET$159)</f>
        <v>9.4070605189084597E-3</v>
      </c>
      <c r="EU163" s="43">
        <f>SUMIFS('I. Month-End'!$AU:$AU,'I. Month-End'!$AL:$AL,$AY163,'I. Month-End'!$AK:$AK,EU$159)</f>
        <v>1.28344261335502E-2</v>
      </c>
      <c r="EV163" s="43">
        <f>SUMIFS('I. Month-End'!$AU:$AU,'I. Month-End'!$AL:$AL,$AY163,'I. Month-End'!$AK:$AK,EV$159)</f>
        <v>1.5308534599275199E-2</v>
      </c>
      <c r="EW163" s="43">
        <f>SUMIFS('I. Month-End'!$AU:$AU,'I. Month-End'!$AL:$AL,$AY163,'I. Month-End'!$AK:$AK,EW$159)</f>
        <v>1.11527779932316E-2</v>
      </c>
      <c r="EX163" s="43">
        <f>SUMIFS('I. Month-End'!$AU:$AU,'I. Month-End'!$AL:$AL,$AY163,'I. Month-End'!$AK:$AK,EX$159)</f>
        <v>7.3559815535571898E-3</v>
      </c>
      <c r="EY163" s="43">
        <f>SUMIFS('I. Month-End'!$AU:$AU,'I. Month-End'!$AL:$AL,$AY163,'I. Month-End'!$AK:$AK,EY$159)</f>
        <v>8.9984966381128299E-3</v>
      </c>
      <c r="EZ163" s="43">
        <f>SUMIFS('I. Month-End'!$AU:$AU,'I. Month-End'!$AL:$AL,$AY163,'I. Month-End'!$AK:$AK,EZ$159)</f>
        <v>9.5230712805574897E-3</v>
      </c>
      <c r="FA163" s="43">
        <f>SUMIFS('I. Month-End'!$AU:$AU,'I. Month-End'!$AL:$AL,$AY163,'I. Month-End'!$AK:$AK,FA$159)</f>
        <v>1.3561420482461201E-2</v>
      </c>
      <c r="FB163" s="43">
        <f>SUMIFS('I. Month-End'!$AU:$AU,'I. Month-End'!$AL:$AL,$AY163,'I. Month-End'!$AK:$AK,FB$159)</f>
        <v>1.2518672376395401E-2</v>
      </c>
      <c r="FC163" s="43">
        <f>SUMIFS('I. Month-End'!$AU:$AU,'I. Month-End'!$AL:$AL,$AY163,'I. Month-End'!$AK:$AK,FC$159)</f>
        <v>1.23354049520971E-2</v>
      </c>
      <c r="FD163" s="43">
        <f>SUMIFS('I. Month-End'!$AU:$AU,'I. Month-End'!$AL:$AL,$AY163,'I. Month-End'!$AK:$AK,FD$159)</f>
        <v>1.31680425649458E-2</v>
      </c>
      <c r="FE163" s="43">
        <f>SUMIFS('I. Month-End'!$AU:$AU,'I. Month-End'!$AL:$AL,$AY163,'I. Month-End'!$AK:$AK,FE$159)</f>
        <v>1.6033383182032099E-2</v>
      </c>
      <c r="FF163" s="43">
        <f>SUMIFS('I. Month-End'!$AU:$AU,'I. Month-End'!$AL:$AL,$AY163,'I. Month-End'!$AK:$AK,FF$159)</f>
        <v>1.14472326412541E-2</v>
      </c>
      <c r="FG163" s="43">
        <f>SUMIFS('I. Month-End'!$AU:$AU,'I. Month-End'!$AL:$AL,$AY163,'I. Month-End'!$AK:$AK,FG$159)</f>
        <v>1.6440815397276799E-2</v>
      </c>
      <c r="FH163" s="43">
        <f>SUMIFS('I. Month-End'!$AU:$AU,'I. Month-End'!$AL:$AL,$AY163,'I. Month-End'!$AK:$AK,FH$159)</f>
        <v>8.7289662200252492E-3</v>
      </c>
      <c r="FI163" s="43">
        <f>SUMIFS('I. Month-End'!$AU:$AU,'I. Month-End'!$AL:$AL,$AY163,'I. Month-End'!$AK:$AK,FI$159)</f>
        <v>1.2970411794931301E-2</v>
      </c>
      <c r="FJ163" s="43">
        <f>SUMIFS('I. Month-End'!$AU:$AU,'I. Month-End'!$AL:$AL,$AY163,'I. Month-End'!$AK:$AK,FJ$159)</f>
        <v>7.1137899031432196E-3</v>
      </c>
      <c r="FK163" s="43">
        <f>SUMIFS('I. Month-End'!$AU:$AU,'I. Month-End'!$AL:$AL,$AY163,'I. Month-End'!$AK:$AK,FK$159)</f>
        <v>5.83795267357827E-3</v>
      </c>
      <c r="FL163" s="43">
        <f>SUMIFS('I. Month-End'!$AU:$AU,'I. Month-End'!$AL:$AL,$AY163,'I. Month-End'!$AK:$AK,FL$159)</f>
        <v>1.0111012729715299E-2</v>
      </c>
    </row>
    <row r="164" spans="1:168" ht="15" customHeight="1">
      <c r="A164" s="44"/>
      <c r="B164" s="44"/>
      <c r="C164" s="44"/>
      <c r="D164" s="44"/>
      <c r="E164" s="44"/>
      <c r="F164" s="44"/>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4"/>
      <c r="AG164" s="44"/>
      <c r="AH164" s="44"/>
      <c r="AI164" s="44"/>
      <c r="AJ164" s="44"/>
      <c r="AK164" s="44"/>
      <c r="AL164" s="44"/>
      <c r="AM164" s="44"/>
      <c r="AN164" s="44"/>
      <c r="AO164" s="44"/>
      <c r="AP164" s="44"/>
      <c r="AQ164" s="44"/>
      <c r="AR164" s="44"/>
      <c r="AS164" s="44"/>
      <c r="AT164" s="44"/>
      <c r="AU164" s="44"/>
      <c r="AV164" s="44"/>
      <c r="AY164" s="42">
        <v>2020</v>
      </c>
      <c r="AZ164" s="43"/>
      <c r="BA164" s="43"/>
      <c r="BB164" s="43"/>
      <c r="BC164" s="43"/>
      <c r="BD164" s="43"/>
      <c r="BE164" s="43"/>
      <c r="BF164" s="43"/>
      <c r="BG164" s="43"/>
      <c r="BH164" s="43"/>
      <c r="BI164" s="43"/>
      <c r="BJ164" s="43"/>
      <c r="BK164" s="43"/>
      <c r="BL164" s="43"/>
      <c r="BM164" s="43"/>
      <c r="BN164" s="43"/>
      <c r="BO164" s="43"/>
      <c r="BP164" s="43"/>
      <c r="BQ164" s="43"/>
      <c r="BR164" s="43"/>
      <c r="BS164" s="43"/>
      <c r="BT164" s="43"/>
      <c r="BU164" s="43"/>
      <c r="BV164" s="43"/>
      <c r="BW164" s="43"/>
      <c r="BX164" s="43"/>
      <c r="BY164" s="43"/>
      <c r="BZ164" s="43"/>
      <c r="CA164" s="43"/>
      <c r="CB164" s="43"/>
      <c r="CC164" s="43"/>
      <c r="CD164" s="43"/>
      <c r="CE164" s="43"/>
      <c r="CF164" s="43"/>
      <c r="CG164" s="43"/>
      <c r="CH164" s="43"/>
      <c r="CI164" s="43"/>
      <c r="CJ164" s="43"/>
      <c r="CK164" s="43"/>
      <c r="CL164" s="43"/>
      <c r="CM164" s="43"/>
      <c r="CN164" s="43"/>
      <c r="CO164" s="43"/>
      <c r="CP164" s="43"/>
      <c r="CQ164" s="43"/>
      <c r="CR164" s="43"/>
      <c r="CS164" s="43"/>
      <c r="CT164" s="43"/>
      <c r="CU164" s="43"/>
      <c r="CV164" s="43">
        <f>SUMIFS('I. Month-End'!$AU:$AU,'I. Month-End'!$AL:$AL,$AY164,'I. Month-End'!$AK:$AK,CV$159)</f>
        <v>0</v>
      </c>
      <c r="CW164" s="43">
        <f>SUMIFS('I. Month-End'!$AU:$AU,'I. Month-End'!$AL:$AL,$AY164,'I. Month-End'!$AK:$AK,CW$159)</f>
        <v>1.04403833359257E-3</v>
      </c>
      <c r="CX164" s="43">
        <f>SUMIFS('I. Month-End'!$AU:$AU,'I. Month-End'!$AL:$AL,$AY164,'I. Month-End'!$AK:$AK,CX$159)</f>
        <v>0</v>
      </c>
      <c r="CY164" s="43">
        <f>SUMIFS('I. Month-End'!$AU:$AU,'I. Month-End'!$AL:$AL,$AY164,'I. Month-End'!$AK:$AK,CY$159)</f>
        <v>3.3086941112614402E-3</v>
      </c>
      <c r="CZ164" s="43">
        <f>SUMIFS('I. Month-End'!$AU:$AU,'I. Month-End'!$AL:$AL,$AY164,'I. Month-End'!$AK:$AK,CZ$159)</f>
        <v>2.28810673579972E-3</v>
      </c>
      <c r="DA164" s="43">
        <f>SUMIFS('I. Month-End'!$AU:$AU,'I. Month-End'!$AL:$AL,$AY164,'I. Month-End'!$AK:$AK,DA$159)</f>
        <v>1.03199879157489E-2</v>
      </c>
      <c r="DB164" s="43">
        <f>SUMIFS('I. Month-End'!$AU:$AU,'I. Month-End'!$AL:$AL,$AY164,'I. Month-End'!$AK:$AK,DB$159)</f>
        <v>6.2975186908737603E-3</v>
      </c>
      <c r="DC164" s="43">
        <f>SUMIFS('I. Month-End'!$AU:$AU,'I. Month-End'!$AL:$AL,$AY164,'I. Month-End'!$AK:$AK,DC$159)</f>
        <v>5.8487547437736801E-3</v>
      </c>
      <c r="DD164" s="43">
        <f>SUMIFS('I. Month-End'!$AU:$AU,'I. Month-End'!$AL:$AL,$AY164,'I. Month-End'!$AK:$AK,DD$159)</f>
        <v>3.3706214060198799E-3</v>
      </c>
      <c r="DE164" s="43">
        <f>SUMIFS('I. Month-End'!$AU:$AU,'I. Month-End'!$AL:$AL,$AY164,'I. Month-End'!$AK:$AK,DE$159)</f>
        <v>3.5142957806071399E-3</v>
      </c>
      <c r="DF164" s="43">
        <f>SUMIFS('I. Month-End'!$AU:$AU,'I. Month-End'!$AL:$AL,$AY164,'I. Month-End'!$AK:$AK,DF$159)</f>
        <v>5.4227458804649003E-3</v>
      </c>
      <c r="DG164" s="43">
        <f>SUMIFS('I. Month-End'!$AU:$AU,'I. Month-End'!$AL:$AL,$AY164,'I. Month-End'!$AK:$AK,DG$159)</f>
        <v>1.10815712487981E-2</v>
      </c>
      <c r="DH164" s="43">
        <f>SUMIFS('I. Month-End'!$AU:$AU,'I. Month-End'!$AL:$AL,$AY164,'I. Month-End'!$AK:$AK,DH$159)</f>
        <v>1.0990963141334201E-2</v>
      </c>
      <c r="DI164" s="43">
        <f>SUMIFS('I. Month-End'!$AU:$AU,'I. Month-End'!$AL:$AL,$AY164,'I. Month-End'!$AK:$AK,DI$159)</f>
        <v>6.7212426854859402E-3</v>
      </c>
      <c r="DJ164" s="43">
        <f>SUMIFS('I. Month-End'!$AU:$AU,'I. Month-End'!$AL:$AL,$AY164,'I. Month-End'!$AK:$AK,DJ$159)</f>
        <v>5.8560219354907503E-3</v>
      </c>
      <c r="DK164" s="43">
        <f>SUMIFS('I. Month-End'!$AU:$AU,'I. Month-End'!$AL:$AL,$AY164,'I. Month-End'!$AK:$AK,DK$159)</f>
        <v>5.0144821108458497E-3</v>
      </c>
      <c r="DL164" s="43">
        <f>SUMIFS('I. Month-End'!$AU:$AU,'I. Month-End'!$AL:$AL,$AY164,'I. Month-End'!$AK:$AK,DL$159)</f>
        <v>3.37068764845005E-3</v>
      </c>
      <c r="DM164" s="43">
        <f>SUMIFS('I. Month-End'!$AU:$AU,'I. Month-End'!$AL:$AL,$AY164,'I. Month-End'!$AK:$AK,DM$159)</f>
        <v>3.2745946816820398E-3</v>
      </c>
      <c r="DN164" s="43">
        <f>SUMIFS('I. Month-End'!$AU:$AU,'I. Month-End'!$AL:$AL,$AY164,'I. Month-End'!$AK:$AK,DN$159)</f>
        <v>6.8118210842547898E-3</v>
      </c>
      <c r="DO164" s="43">
        <f>SUMIFS('I. Month-End'!$AU:$AU,'I. Month-End'!$AL:$AL,$AY164,'I. Month-End'!$AK:$AK,DO$159)</f>
        <v>4.3813619611550196E-3</v>
      </c>
      <c r="DP164" s="43">
        <f>SUMIFS('I. Month-End'!$AU:$AU,'I. Month-End'!$AL:$AL,$AY164,'I. Month-End'!$AK:$AK,DP$159)</f>
        <v>8.0755404243719794E-3</v>
      </c>
      <c r="DQ164" s="43">
        <f>SUMIFS('I. Month-End'!$AU:$AU,'I. Month-End'!$AL:$AL,$AY164,'I. Month-End'!$AK:$AK,DQ$159)</f>
        <v>4.6591993556863E-3</v>
      </c>
      <c r="DR164" s="43">
        <f>SUMIFS('I. Month-End'!$AU:$AU,'I. Month-End'!$AL:$AL,$AY164,'I. Month-End'!$AK:$AK,DR$159)</f>
        <v>4.3328788193634999E-3</v>
      </c>
      <c r="DS164" s="43">
        <f>SUMIFS('I. Month-End'!$AU:$AU,'I. Month-End'!$AL:$AL,$AY164,'I. Month-End'!$AK:$AK,DS$159)</f>
        <v>6.7021170225475398E-3</v>
      </c>
      <c r="DT164" s="43">
        <f>SUMIFS('I. Month-End'!$AU:$AU,'I. Month-End'!$AL:$AL,$AY164,'I. Month-End'!$AK:$AK,DT$159)</f>
        <v>1.29259148631269E-2</v>
      </c>
      <c r="DU164" s="43">
        <f>SUMIFS('I. Month-End'!$AU:$AU,'I. Month-End'!$AL:$AL,$AY164,'I. Month-End'!$AK:$AK,DU$159)</f>
        <v>9.1861727425951792E-3</v>
      </c>
      <c r="DV164" s="43">
        <f>SUMIFS('I. Month-End'!$AU:$AU,'I. Month-End'!$AL:$AL,$AY164,'I. Month-End'!$AK:$AK,DV$159)</f>
        <v>1.02192454262165E-2</v>
      </c>
      <c r="DW164" s="43">
        <f>SUMIFS('I. Month-End'!$AU:$AU,'I. Month-End'!$AL:$AL,$AY164,'I. Month-End'!$AK:$AK,DW$159)</f>
        <v>1.1708104457878499E-2</v>
      </c>
      <c r="DX164" s="43">
        <f>SUMIFS('I. Month-End'!$AU:$AU,'I. Month-End'!$AL:$AL,$AY164,'I. Month-End'!$AK:$AK,DX$159)</f>
        <v>8.5531062085642297E-3</v>
      </c>
      <c r="DY164" s="43">
        <f>SUMIFS('I. Month-End'!$AU:$AU,'I. Month-End'!$AL:$AL,$AY164,'I. Month-End'!$AK:$AK,DY$159)</f>
        <v>7.2779517515378497E-3</v>
      </c>
      <c r="DZ164" s="43">
        <f>SUMIFS('I. Month-End'!$AU:$AU,'I. Month-End'!$AL:$AL,$AY164,'I. Month-End'!$AK:$AK,DZ$159)</f>
        <v>6.5043902057870598E-3</v>
      </c>
      <c r="EA164" s="43">
        <f>SUMIFS('I. Month-End'!$AU:$AU,'I. Month-End'!$AL:$AL,$AY164,'I. Month-End'!$AK:$AK,EA$159)</f>
        <v>9.2630280754375603E-3</v>
      </c>
      <c r="EB164" s="43">
        <f>SUMIFS('I. Month-End'!$AU:$AU,'I. Month-End'!$AL:$AL,$AY164,'I. Month-End'!$AK:$AK,EB$159)</f>
        <v>1.19737956625108E-2</v>
      </c>
      <c r="EC164" s="43">
        <f>SUMIFS('I. Month-End'!$AU:$AU,'I. Month-End'!$AL:$AL,$AY164,'I. Month-End'!$AK:$AK,EC$159)</f>
        <v>1.0919897016265801E-2</v>
      </c>
      <c r="ED164" s="43">
        <f>SUMIFS('I. Month-End'!$AU:$AU,'I. Month-End'!$AL:$AL,$AY164,'I. Month-End'!$AK:$AK,ED$159)</f>
        <v>1.17545887466935E-2</v>
      </c>
      <c r="EE164" s="43">
        <f>SUMIFS('I. Month-End'!$AU:$AU,'I. Month-End'!$AL:$AL,$AY164,'I. Month-End'!$AK:$AK,EE$159)</f>
        <v>8.4578202429074507E-3</v>
      </c>
      <c r="EF164" s="43">
        <f>SUMIFS('I. Month-End'!$AU:$AU,'I. Month-End'!$AL:$AL,$AY164,'I. Month-End'!$AK:$AK,EF$159)</f>
        <v>1.08541881937823E-2</v>
      </c>
      <c r="EG164" s="43">
        <f>SUMIFS('I. Month-End'!$AU:$AU,'I. Month-End'!$AL:$AL,$AY164,'I. Month-End'!$AK:$AK,EG$159)</f>
        <v>1.2805626496904299E-2</v>
      </c>
      <c r="EH164" s="43">
        <f>SUMIFS('I. Month-End'!$AU:$AU,'I. Month-End'!$AL:$AL,$AY164,'I. Month-End'!$AK:$AK,EH$159)</f>
        <v>6.9598777520768901E-3</v>
      </c>
      <c r="EI164" s="43">
        <f>SUMIFS('I. Month-End'!$AU:$AU,'I. Month-End'!$AL:$AL,$AY164,'I. Month-End'!$AK:$AK,EI$159)</f>
        <v>9.1272196114680001E-3</v>
      </c>
      <c r="EJ164" s="43">
        <f>SUMIFS('I. Month-End'!$AU:$AU,'I. Month-End'!$AL:$AL,$AY164,'I. Month-End'!$AK:$AK,EJ$159)</f>
        <v>1.1164357764299099E-2</v>
      </c>
      <c r="EK164" s="43">
        <f>SUMIFS('I. Month-End'!$AU:$AU,'I. Month-End'!$AL:$AL,$AY164,'I. Month-End'!$AK:$AK,EK$159)</f>
        <v>9.7535724954303498E-3</v>
      </c>
      <c r="EL164" s="43">
        <f>SUMIFS('I. Month-End'!$AU:$AU,'I. Month-End'!$AL:$AL,$AY164,'I. Month-End'!$AK:$AK,EL$159)</f>
        <v>1.4678430509733499E-2</v>
      </c>
      <c r="EM164" s="43">
        <f>SUMIFS('I. Month-End'!$AU:$AU,'I. Month-End'!$AL:$AL,$AY164,'I. Month-End'!$AK:$AK,EM$159)</f>
        <v>1.5802559793261998E-2</v>
      </c>
      <c r="EN164" s="43">
        <f>SUMIFS('I. Month-End'!$AU:$AU,'I. Month-End'!$AL:$AL,$AY164,'I. Month-End'!$AK:$AK,EN$159)</f>
        <v>2.7221021063893201E-2</v>
      </c>
      <c r="EO164" s="43">
        <f>SUMIFS('I. Month-End'!$AU:$AU,'I. Month-End'!$AL:$AL,$AY164,'I. Month-End'!$AK:$AK,EO$159)</f>
        <v>1.3041035524604699E-2</v>
      </c>
      <c r="EP164" s="43">
        <f>SUMIFS('I. Month-End'!$AU:$AU,'I. Month-End'!$AL:$AL,$AY164,'I. Month-End'!$AK:$AK,EP$159)</f>
        <v>8.7967793790375906E-3</v>
      </c>
      <c r="EQ164" s="43">
        <f>SUMIFS('I. Month-End'!$AU:$AU,'I. Month-End'!$AL:$AL,$AY164,'I. Month-End'!$AK:$AK,EQ$159)</f>
        <v>1.34128498553133E-2</v>
      </c>
      <c r="ER164" s="43">
        <f>SUMIFS('I. Month-End'!$AU:$AU,'I. Month-End'!$AL:$AL,$AY164,'I. Month-End'!$AK:$AK,ER$159)</f>
        <v>1.3310190821908E-2</v>
      </c>
      <c r="ES164" s="43">
        <f>SUMIFS('I. Month-End'!$AU:$AU,'I. Month-End'!$AL:$AL,$AY164,'I. Month-End'!$AK:$AK,ES$159)</f>
        <v>1.46055167973416E-2</v>
      </c>
      <c r="ET164" s="43">
        <f>SUMIFS('I. Month-End'!$AU:$AU,'I. Month-End'!$AL:$AL,$AY164,'I. Month-End'!$AK:$AK,ET$159)</f>
        <v>1.97764432998743E-2</v>
      </c>
      <c r="EU164" s="43">
        <f>SUMIFS('I. Month-End'!$AU:$AU,'I. Month-End'!$AL:$AL,$AY164,'I. Month-End'!$AK:$AK,EU$159)</f>
        <v>1.6145625387847699E-2</v>
      </c>
      <c r="EV164" s="43">
        <f>SUMIFS('I. Month-End'!$AU:$AU,'I. Month-End'!$AL:$AL,$AY164,'I. Month-End'!$AK:$AK,EV$159)</f>
        <v>1.1499374288571E-2</v>
      </c>
      <c r="EW164" s="43">
        <f>SUMIFS('I. Month-End'!$AU:$AU,'I. Month-End'!$AL:$AL,$AY164,'I. Month-End'!$AK:$AK,EW$159)</f>
        <v>1.35989688945196E-2</v>
      </c>
      <c r="EX164" s="43">
        <f>SUMIFS('I. Month-End'!$AU:$AU,'I. Month-End'!$AL:$AL,$AY164,'I. Month-End'!$AK:$AK,EX$159)</f>
        <v>1.4773338111759E-2</v>
      </c>
      <c r="EY164" s="43">
        <f>SUMIFS('I. Month-End'!$AU:$AU,'I. Month-End'!$AL:$AL,$AY164,'I. Month-End'!$AK:$AK,EY$159)</f>
        <v>1.1717668645104699E-2</v>
      </c>
      <c r="EZ164" s="43">
        <f>SUMIFS('I. Month-End'!$AU:$AU,'I. Month-End'!$AL:$AL,$AY164,'I. Month-End'!$AK:$AK,EZ$159)</f>
        <v>1.21779878764106E-2</v>
      </c>
      <c r="FA164" s="43">
        <f>SUMIFS('I. Month-End'!$AU:$AU,'I. Month-End'!$AL:$AL,$AY164,'I. Month-End'!$AK:$AK,FA$159)</f>
        <v>1.1101857112679501E-2</v>
      </c>
      <c r="FB164" s="43">
        <f>SUMIFS('I. Month-End'!$AU:$AU,'I. Month-End'!$AL:$AL,$AY164,'I. Month-End'!$AK:$AK,FB$159)</f>
        <v>1.5386807828545601E-2</v>
      </c>
      <c r="FC164" s="43">
        <f>SUMIFS('I. Month-End'!$AU:$AU,'I. Month-End'!$AL:$AL,$AY164,'I. Month-End'!$AK:$AK,FC$159)</f>
        <v>5.5606056412852599E-3</v>
      </c>
      <c r="FD164" s="43">
        <f>SUMIFS('I. Month-End'!$AU:$AU,'I. Month-End'!$AL:$AL,$AY164,'I. Month-End'!$AK:$AK,FD$159)</f>
        <v>5.8398816596209897E-3</v>
      </c>
      <c r="FE164" s="43">
        <f>SUMIFS('I. Month-End'!$AU:$AU,'I. Month-End'!$AL:$AL,$AY164,'I. Month-End'!$AK:$AK,FE$159)</f>
        <v>7.59230922842072E-3</v>
      </c>
      <c r="FF164" s="43">
        <f>SUMIFS('I. Month-End'!$AU:$AU,'I. Month-End'!$AL:$AL,$AY164,'I. Month-End'!$AK:$AK,FF$159)</f>
        <v>9.2810123676857498E-3</v>
      </c>
      <c r="FG164" s="43">
        <f>SUMIFS('I. Month-End'!$AU:$AU,'I. Month-End'!$AL:$AL,$AY164,'I. Month-End'!$AK:$AK,FG$159)</f>
        <v>1.2320568402911699E-2</v>
      </c>
      <c r="FH164" s="43">
        <f>SUMIFS('I. Month-End'!$AU:$AU,'I. Month-End'!$AL:$AL,$AY164,'I. Month-End'!$AK:$AK,FH$159)</f>
        <v>1.2557439393244401E-2</v>
      </c>
      <c r="FI164" s="43">
        <f>SUMIFS('I. Month-End'!$AU:$AU,'I. Month-End'!$AL:$AL,$AY164,'I. Month-End'!$AK:$AK,FI$159)</f>
        <v>8.2920706292857801E-3</v>
      </c>
      <c r="FJ164" s="43">
        <f>SUMIFS('I. Month-End'!$AU:$AU,'I. Month-End'!$AL:$AL,$AY164,'I. Month-End'!$AK:$AK,FJ$159)</f>
        <v>1.02334969648096E-2</v>
      </c>
      <c r="FK164" s="43">
        <f>SUMIFS('I. Month-End'!$AU:$AU,'I. Month-End'!$AL:$AL,$AY164,'I. Month-End'!$AK:$AK,FK$159)</f>
        <v>1.0108944472720399E-2</v>
      </c>
      <c r="FL164" s="43">
        <f>SUMIFS('I. Month-End'!$AU:$AU,'I. Month-End'!$AL:$AL,$AY164,'I. Month-End'!$AK:$AK,FL$159)</f>
        <v>7.9678441992212697E-3</v>
      </c>
    </row>
    <row r="165" spans="1:168" ht="15" customHeight="1">
      <c r="A165" s="44"/>
      <c r="B165" s="44"/>
      <c r="C165" s="44"/>
      <c r="D165" s="44"/>
      <c r="E165" s="44"/>
      <c r="F165" s="44"/>
      <c r="G165" s="44"/>
      <c r="H165" s="44"/>
      <c r="I165" s="44"/>
      <c r="J165" s="44"/>
      <c r="K165" s="44"/>
      <c r="L165" s="44"/>
      <c r="M165" s="44"/>
      <c r="N165" s="44"/>
      <c r="O165" s="44"/>
      <c r="P165" s="44"/>
      <c r="Q165" s="44"/>
      <c r="R165" s="44"/>
      <c r="S165" s="44"/>
      <c r="T165" s="44"/>
      <c r="U165" s="44"/>
      <c r="V165" s="44"/>
      <c r="W165" s="44"/>
      <c r="X165" s="44"/>
      <c r="Y165" s="44"/>
      <c r="Z165" s="44"/>
      <c r="AA165" s="44"/>
      <c r="AB165" s="44"/>
      <c r="AC165" s="44"/>
      <c r="AD165" s="44"/>
      <c r="AE165" s="44"/>
      <c r="AF165" s="44"/>
      <c r="AG165" s="44"/>
      <c r="AH165" s="44"/>
      <c r="AI165" s="44"/>
      <c r="AJ165" s="44"/>
      <c r="AK165" s="44"/>
      <c r="AL165" s="44"/>
      <c r="AM165" s="44"/>
      <c r="AN165" s="44"/>
      <c r="AO165" s="44"/>
      <c r="AP165" s="44"/>
      <c r="AQ165" s="44"/>
      <c r="AR165" s="44"/>
      <c r="AS165" s="44"/>
      <c r="AT165" s="44"/>
      <c r="AU165" s="44"/>
      <c r="AV165" s="44"/>
      <c r="AY165" s="42">
        <v>2021</v>
      </c>
      <c r="AZ165" s="43"/>
      <c r="BA165" s="43"/>
      <c r="BB165" s="43"/>
      <c r="BC165" s="43"/>
      <c r="BD165" s="43"/>
      <c r="BE165" s="43"/>
      <c r="BF165" s="43"/>
      <c r="BG165" s="43"/>
      <c r="BH165" s="43"/>
      <c r="BI165" s="43"/>
      <c r="BJ165" s="43"/>
      <c r="BK165" s="43"/>
      <c r="BL165" s="43"/>
      <c r="BM165" s="43"/>
      <c r="BN165" s="43"/>
      <c r="BO165" s="43"/>
      <c r="BP165" s="43"/>
      <c r="BQ165" s="43"/>
      <c r="BR165" s="43"/>
      <c r="BS165" s="43"/>
      <c r="BT165" s="43"/>
      <c r="BU165" s="43"/>
      <c r="BV165" s="43"/>
      <c r="BW165" s="43"/>
      <c r="BX165" s="43"/>
      <c r="BY165" s="43"/>
      <c r="BZ165" s="43"/>
      <c r="CA165" s="43"/>
      <c r="CB165" s="43"/>
      <c r="CC165" s="43"/>
      <c r="CD165" s="43"/>
      <c r="CE165" s="43"/>
      <c r="CF165" s="43"/>
      <c r="CG165" s="43"/>
      <c r="CH165" s="43"/>
      <c r="CI165" s="43"/>
      <c r="CJ165" s="43"/>
      <c r="CK165" s="43"/>
      <c r="CL165" s="43"/>
      <c r="CM165" s="43"/>
      <c r="CN165" s="43"/>
      <c r="CO165" s="43"/>
      <c r="CP165" s="43"/>
      <c r="CQ165" s="43"/>
      <c r="CR165" s="43"/>
      <c r="CS165" s="43"/>
      <c r="CT165" s="43"/>
      <c r="CU165" s="43"/>
      <c r="CV165" s="43"/>
      <c r="CW165" s="43"/>
      <c r="CX165" s="43"/>
      <c r="CY165" s="43"/>
      <c r="CZ165" s="43"/>
      <c r="DA165" s="43"/>
      <c r="DB165" s="43"/>
      <c r="DC165" s="43"/>
      <c r="DD165" s="43"/>
      <c r="DE165" s="43"/>
      <c r="DF165" s="43"/>
      <c r="DG165" s="43"/>
      <c r="DH165" s="43">
        <f>SUMIFS('I. Month-End'!$AU:$AU,'I. Month-End'!$AL:$AL,$AY165,'I. Month-End'!$AK:$AK,DH$159)</f>
        <v>0</v>
      </c>
      <c r="DI165" s="43">
        <f>SUMIFS('I. Month-End'!$AU:$AU,'I. Month-End'!$AL:$AL,$AY165,'I. Month-End'!$AK:$AK,DI$159)</f>
        <v>1.1952300984314399E-3</v>
      </c>
      <c r="DJ165" s="43">
        <f>SUMIFS('I. Month-End'!$AU:$AU,'I. Month-End'!$AL:$AL,$AY165,'I. Month-End'!$AK:$AK,DJ$159)</f>
        <v>7.55939624901105E-5</v>
      </c>
      <c r="DK165" s="43">
        <f>SUMIFS('I. Month-End'!$AU:$AU,'I. Month-End'!$AL:$AL,$AY165,'I. Month-End'!$AK:$AK,DK$159)</f>
        <v>8.6391912120707497E-4</v>
      </c>
      <c r="DL165" s="43">
        <f>SUMIFS('I. Month-End'!$AU:$AU,'I. Month-End'!$AL:$AL,$AY165,'I. Month-End'!$AK:$AK,DL$159)</f>
        <v>1.55370144493784E-3</v>
      </c>
      <c r="DM165" s="43">
        <f>SUMIFS('I. Month-End'!$AU:$AU,'I. Month-End'!$AL:$AL,$AY165,'I. Month-End'!$AK:$AK,DM$159)</f>
        <v>2.3778763373636801E-3</v>
      </c>
      <c r="DN165" s="43">
        <f>SUMIFS('I. Month-End'!$AU:$AU,'I. Month-End'!$AL:$AL,$AY165,'I. Month-End'!$AK:$AK,DN$159)</f>
        <v>1.14522604682444E-2</v>
      </c>
      <c r="DO165" s="43">
        <f>SUMIFS('I. Month-End'!$AU:$AU,'I. Month-End'!$AL:$AL,$AY165,'I. Month-End'!$AK:$AK,DO$159)</f>
        <v>6.4173610640090297E-3</v>
      </c>
      <c r="DP165" s="43">
        <f>SUMIFS('I. Month-End'!$AU:$AU,'I. Month-End'!$AL:$AL,$AY165,'I. Month-End'!$AK:$AK,DP$159)</f>
        <v>1.5974483857839801E-3</v>
      </c>
      <c r="DQ165" s="43">
        <f>SUMIFS('I. Month-End'!$AU:$AU,'I. Month-End'!$AL:$AL,$AY165,'I. Month-End'!$AK:$AK,DQ$159)</f>
        <v>2.9312136891135299E-3</v>
      </c>
      <c r="DR165" s="43">
        <f>SUMIFS('I. Month-End'!$AU:$AU,'I. Month-End'!$AL:$AL,$AY165,'I. Month-End'!$AK:$AK,DR$159)</f>
        <v>7.6125041966715696E-3</v>
      </c>
      <c r="DS165" s="43">
        <f>SUMIFS('I. Month-End'!$AU:$AU,'I. Month-End'!$AL:$AL,$AY165,'I. Month-End'!$AK:$AK,DS$159)</f>
        <v>2.2416799914501502E-3</v>
      </c>
      <c r="DT165" s="43">
        <f>SUMIFS('I. Month-End'!$AU:$AU,'I. Month-End'!$AL:$AL,$AY165,'I. Month-End'!$AK:$AK,DT$159)</f>
        <v>9.0534333093381693E-3</v>
      </c>
      <c r="DU165" s="43">
        <f>SUMIFS('I. Month-End'!$AU:$AU,'I. Month-End'!$AL:$AL,$AY165,'I. Month-End'!$AK:$AK,DU$159)</f>
        <v>1.0696288912151301E-2</v>
      </c>
      <c r="DV165" s="43">
        <f>SUMIFS('I. Month-End'!$AU:$AU,'I. Month-End'!$AL:$AL,$AY165,'I. Month-End'!$AK:$AK,DV$159)</f>
        <v>1.06822338761759E-2</v>
      </c>
      <c r="DW165" s="43">
        <f>SUMIFS('I. Month-End'!$AU:$AU,'I. Month-End'!$AL:$AL,$AY165,'I. Month-End'!$AK:$AK,DW$159)</f>
        <v>1.41464611799003E-2</v>
      </c>
      <c r="DX165" s="43">
        <f>SUMIFS('I. Month-End'!$AU:$AU,'I. Month-End'!$AL:$AL,$AY165,'I. Month-End'!$AK:$AK,DX$159)</f>
        <v>1.12070572903753E-2</v>
      </c>
      <c r="DY165" s="43">
        <f>SUMIFS('I. Month-End'!$AU:$AU,'I. Month-End'!$AL:$AL,$AY165,'I. Month-End'!$AK:$AK,DY$159)</f>
        <v>5.6758772191552002E-3</v>
      </c>
      <c r="DZ165" s="43">
        <f>SUMIFS('I. Month-End'!$AU:$AU,'I. Month-End'!$AL:$AL,$AY165,'I. Month-End'!$AK:$AK,DZ$159)</f>
        <v>6.9437265101991198E-3</v>
      </c>
      <c r="EA165" s="43">
        <f>SUMIFS('I. Month-End'!$AU:$AU,'I. Month-End'!$AL:$AL,$AY165,'I. Month-End'!$AK:$AK,EA$159)</f>
        <v>8.2711097824740894E-3</v>
      </c>
      <c r="EB165" s="43">
        <f>SUMIFS('I. Month-End'!$AU:$AU,'I. Month-End'!$AL:$AL,$AY165,'I. Month-End'!$AK:$AK,EB$159)</f>
        <v>9.9265224953733102E-3</v>
      </c>
      <c r="EC165" s="43">
        <f>SUMIFS('I. Month-End'!$AU:$AU,'I. Month-End'!$AL:$AL,$AY165,'I. Month-End'!$AK:$AK,EC$159)</f>
        <v>1.33507012125384E-2</v>
      </c>
      <c r="ED165" s="43">
        <f>SUMIFS('I. Month-End'!$AU:$AU,'I. Month-End'!$AL:$AL,$AY165,'I. Month-End'!$AK:$AK,ED$159)</f>
        <v>9.7684581588654007E-3</v>
      </c>
      <c r="EE165" s="43">
        <f>SUMIFS('I. Month-End'!$AU:$AU,'I. Month-End'!$AL:$AL,$AY165,'I. Month-End'!$AK:$AK,EE$159)</f>
        <v>8.0580917082170092E-3</v>
      </c>
      <c r="EF165" s="43">
        <f>SUMIFS('I. Month-End'!$AU:$AU,'I. Month-End'!$AL:$AL,$AY165,'I. Month-End'!$AK:$AK,EF$159)</f>
        <v>7.2731525259951404E-3</v>
      </c>
      <c r="EG165" s="43">
        <f>SUMIFS('I. Month-End'!$AU:$AU,'I. Month-End'!$AL:$AL,$AY165,'I. Month-End'!$AK:$AK,EG$159)</f>
        <v>8.01960902050417E-3</v>
      </c>
      <c r="EH165" s="43">
        <f>SUMIFS('I. Month-End'!$AU:$AU,'I. Month-End'!$AL:$AL,$AY165,'I. Month-End'!$AK:$AK,EH$159)</f>
        <v>6.3620789963025302E-3</v>
      </c>
      <c r="EI165" s="43">
        <f>SUMIFS('I. Month-End'!$AU:$AU,'I. Month-End'!$AL:$AL,$AY165,'I. Month-End'!$AK:$AK,EI$159)</f>
        <v>6.3881856891996004E-3</v>
      </c>
      <c r="EJ165" s="43">
        <f>SUMIFS('I. Month-End'!$AU:$AU,'I. Month-End'!$AL:$AL,$AY165,'I. Month-End'!$AK:$AK,EJ$159)</f>
        <v>6.2151126622319803E-3</v>
      </c>
      <c r="EK165" s="43">
        <f>SUMIFS('I. Month-End'!$AU:$AU,'I. Month-End'!$AL:$AL,$AY165,'I. Month-End'!$AK:$AK,EK$159)</f>
        <v>4.5169249742150397E-3</v>
      </c>
      <c r="EL165" s="43">
        <f>SUMIFS('I. Month-End'!$AU:$AU,'I. Month-End'!$AL:$AL,$AY165,'I. Month-End'!$AK:$AK,EL$159)</f>
        <v>7.9027229168664292E-3</v>
      </c>
      <c r="EM165" s="43">
        <f>SUMIFS('I. Month-End'!$AU:$AU,'I. Month-End'!$AL:$AL,$AY165,'I. Month-End'!$AK:$AK,EM$159)</f>
        <v>9.1498400580089997E-3</v>
      </c>
      <c r="EN165" s="43">
        <f>SUMIFS('I. Month-End'!$AU:$AU,'I. Month-End'!$AL:$AL,$AY165,'I. Month-End'!$AK:$AK,EN$159)</f>
        <v>9.3757750251254896E-3</v>
      </c>
      <c r="EO165" s="43">
        <f>SUMIFS('I. Month-End'!$AU:$AU,'I. Month-End'!$AL:$AL,$AY165,'I. Month-End'!$AK:$AK,EO$159)</f>
        <v>7.4969131832853799E-3</v>
      </c>
      <c r="EP165" s="43">
        <f>SUMIFS('I. Month-End'!$AU:$AU,'I. Month-End'!$AL:$AL,$AY165,'I. Month-End'!$AK:$AK,EP$159)</f>
        <v>9.8776608724675894E-3</v>
      </c>
      <c r="EQ165" s="43">
        <f>SUMIFS('I. Month-End'!$AU:$AU,'I. Month-End'!$AL:$AL,$AY165,'I. Month-End'!$AK:$AK,EQ$159)</f>
        <v>1.40633994197318E-2</v>
      </c>
      <c r="ER165" s="43">
        <f>SUMIFS('I. Month-End'!$AU:$AU,'I. Month-End'!$AL:$AL,$AY165,'I. Month-End'!$AK:$AK,ER$159)</f>
        <v>1.5349577342380899E-2</v>
      </c>
      <c r="ES165" s="43">
        <f>SUMIFS('I. Month-End'!$AU:$AU,'I. Month-End'!$AL:$AL,$AY165,'I. Month-End'!$AK:$AK,ES$159)</f>
        <v>1.8544099293768102E-2</v>
      </c>
      <c r="ET165" s="43">
        <f>SUMIFS('I. Month-End'!$AU:$AU,'I. Month-End'!$AL:$AL,$AY165,'I. Month-End'!$AK:$AK,ET$159)</f>
        <v>2.0240150173142301E-2</v>
      </c>
      <c r="EU165" s="43">
        <f>SUMIFS('I. Month-End'!$AU:$AU,'I. Month-End'!$AL:$AL,$AY165,'I. Month-End'!$AK:$AK,EU$159)</f>
        <v>1.6511949098911301E-2</v>
      </c>
      <c r="EV165" s="43">
        <f>SUMIFS('I. Month-End'!$AU:$AU,'I. Month-End'!$AL:$AL,$AY165,'I. Month-End'!$AK:$AK,EV$159)</f>
        <v>1.7994283036672901E-2</v>
      </c>
      <c r="EW165" s="43">
        <f>SUMIFS('I. Month-End'!$AU:$AU,'I. Month-End'!$AL:$AL,$AY165,'I. Month-End'!$AK:$AK,EW$159)</f>
        <v>1.15200021726922E-2</v>
      </c>
      <c r="EX165" s="43">
        <f>SUMIFS('I. Month-End'!$AU:$AU,'I. Month-End'!$AL:$AL,$AY165,'I. Month-End'!$AK:$AK,EX$159)</f>
        <v>1.3752477398473E-2</v>
      </c>
      <c r="EY165" s="43">
        <f>SUMIFS('I. Month-End'!$AU:$AU,'I. Month-End'!$AL:$AL,$AY165,'I. Month-End'!$AK:$AK,EY$159)</f>
        <v>1.18205233892984E-2</v>
      </c>
      <c r="EZ165" s="43">
        <f>SUMIFS('I. Month-End'!$AU:$AU,'I. Month-End'!$AL:$AL,$AY165,'I. Month-End'!$AK:$AK,EZ$159)</f>
        <v>1.23954944863321E-2</v>
      </c>
      <c r="FA165" s="43">
        <f>SUMIFS('I. Month-End'!$AU:$AU,'I. Month-End'!$AL:$AL,$AY165,'I. Month-End'!$AK:$AK,FA$159)</f>
        <v>1.20634103665886E-2</v>
      </c>
      <c r="FB165" s="43">
        <f>SUMIFS('I. Month-End'!$AU:$AU,'I. Month-End'!$AL:$AL,$AY165,'I. Month-End'!$AK:$AK,FB$159)</f>
        <v>1.1449952853774399E-2</v>
      </c>
      <c r="FC165" s="43">
        <f>SUMIFS('I. Month-End'!$AU:$AU,'I. Month-End'!$AL:$AL,$AY165,'I. Month-End'!$AK:$AK,FC$159)</f>
        <v>1.12581505183186E-2</v>
      </c>
      <c r="FD165" s="43">
        <f>SUMIFS('I. Month-End'!$AU:$AU,'I. Month-End'!$AL:$AL,$AY165,'I. Month-End'!$AK:$AK,FD$159)</f>
        <v>6.7342568804906701E-3</v>
      </c>
      <c r="FE165" s="43">
        <f>SUMIFS('I. Month-End'!$AU:$AU,'I. Month-End'!$AL:$AL,$AY165,'I. Month-End'!$AK:$AK,FE$159)</f>
        <v>1.2170440786565401E-2</v>
      </c>
      <c r="FF165" s="43">
        <f>SUMIFS('I. Month-End'!$AU:$AU,'I. Month-End'!$AL:$AL,$AY165,'I. Month-End'!$AK:$AK,FF$159)</f>
        <v>1.1381392352538201E-2</v>
      </c>
      <c r="FG165" s="43">
        <f>SUMIFS('I. Month-End'!$AU:$AU,'I. Month-End'!$AL:$AL,$AY165,'I. Month-End'!$AK:$AK,FG$159)</f>
        <v>1.0733178795740201E-2</v>
      </c>
      <c r="FH165" s="43">
        <f>SUMIFS('I. Month-End'!$AU:$AU,'I. Month-End'!$AL:$AL,$AY165,'I. Month-End'!$AK:$AK,FH$159)</f>
        <v>1.32681380324179E-2</v>
      </c>
      <c r="FI165" s="43">
        <f>SUMIFS('I. Month-End'!$AU:$AU,'I. Month-End'!$AL:$AL,$AY165,'I. Month-End'!$AK:$AK,FI$159)</f>
        <v>6.2983769097654796E-3</v>
      </c>
      <c r="FJ165" s="43">
        <f>SUMIFS('I. Month-End'!$AU:$AU,'I. Month-End'!$AL:$AL,$AY165,'I. Month-End'!$AK:$AK,FJ$159)</f>
        <v>5.4326171874330498E-3</v>
      </c>
      <c r="FK165" s="43">
        <f>SUMIFS('I. Month-End'!$AU:$AU,'I. Month-End'!$AL:$AL,$AY165,'I. Month-End'!$AK:$AK,FK$159)</f>
        <v>5.4981795337949498E-3</v>
      </c>
      <c r="FL165" s="43">
        <f>SUMIFS('I. Month-End'!$AU:$AU,'I. Month-End'!$AL:$AL,$AY165,'I. Month-End'!$AK:$AK,FL$159)</f>
        <v>9.4751444132679299E-3</v>
      </c>
    </row>
    <row r="166" spans="1:168" ht="15" customHeight="1">
      <c r="A166" s="44"/>
      <c r="B166" s="44"/>
      <c r="C166" s="44"/>
      <c r="D166" s="44"/>
      <c r="E166" s="44"/>
      <c r="F166" s="44"/>
      <c r="G166" s="44"/>
      <c r="H166" s="44"/>
      <c r="I166" s="44"/>
      <c r="J166" s="44"/>
      <c r="K166" s="44"/>
      <c r="L166" s="44"/>
      <c r="M166" s="44"/>
      <c r="N166" s="44"/>
      <c r="O166" s="44"/>
      <c r="P166" s="44"/>
      <c r="Q166" s="44"/>
      <c r="R166" s="44"/>
      <c r="S166" s="44"/>
      <c r="T166" s="44"/>
      <c r="U166" s="44"/>
      <c r="V166" s="44"/>
      <c r="W166" s="44"/>
      <c r="X166" s="44"/>
      <c r="Y166" s="44"/>
      <c r="Z166" s="44"/>
      <c r="AA166" s="44"/>
      <c r="AB166" s="44"/>
      <c r="AC166" s="44"/>
      <c r="AD166" s="44"/>
      <c r="AE166" s="44"/>
      <c r="AF166" s="44"/>
      <c r="AG166" s="44"/>
      <c r="AH166" s="44"/>
      <c r="AI166" s="44"/>
      <c r="AJ166" s="44"/>
      <c r="AK166" s="44"/>
      <c r="AL166" s="44"/>
      <c r="AM166" s="44"/>
      <c r="AN166" s="44"/>
      <c r="AO166" s="44"/>
      <c r="AP166" s="44"/>
      <c r="AQ166" s="44"/>
      <c r="AR166" s="44"/>
      <c r="AS166" s="44"/>
      <c r="AT166" s="44"/>
      <c r="AU166" s="44"/>
      <c r="AV166" s="44"/>
      <c r="AY166" s="42">
        <v>2022</v>
      </c>
      <c r="AZ166" s="43"/>
      <c r="BA166" s="43"/>
      <c r="BB166" s="43"/>
      <c r="BC166" s="43"/>
      <c r="BD166" s="43"/>
      <c r="BE166" s="43"/>
      <c r="BF166" s="43"/>
      <c r="BG166" s="43"/>
      <c r="BH166" s="43"/>
      <c r="BI166" s="43"/>
      <c r="BJ166" s="43"/>
      <c r="BK166" s="43"/>
      <c r="BL166" s="43"/>
      <c r="BM166" s="43"/>
      <c r="BN166" s="43"/>
      <c r="BO166" s="43"/>
      <c r="BP166" s="43"/>
      <c r="BQ166" s="43"/>
      <c r="BR166" s="43"/>
      <c r="BS166" s="43"/>
      <c r="BT166" s="43"/>
      <c r="BU166" s="43"/>
      <c r="BV166" s="43"/>
      <c r="BW166" s="43"/>
      <c r="BX166" s="43"/>
      <c r="BY166" s="43"/>
      <c r="BZ166" s="43"/>
      <c r="CA166" s="43"/>
      <c r="CB166" s="43"/>
      <c r="CC166" s="43"/>
      <c r="CD166" s="43"/>
      <c r="CE166" s="43"/>
      <c r="CF166" s="43"/>
      <c r="CG166" s="43"/>
      <c r="CH166" s="43"/>
      <c r="CI166" s="43"/>
      <c r="CJ166" s="43"/>
      <c r="CK166" s="43"/>
      <c r="CL166" s="43"/>
      <c r="CM166" s="43"/>
      <c r="CN166" s="43"/>
      <c r="CO166" s="43"/>
      <c r="CP166" s="43"/>
      <c r="CQ166" s="43"/>
      <c r="CR166" s="43"/>
      <c r="CS166" s="43"/>
      <c r="CT166" s="43"/>
      <c r="CU166" s="43"/>
      <c r="CV166" s="43"/>
      <c r="CW166" s="43"/>
      <c r="CX166" s="43"/>
      <c r="CY166" s="43"/>
      <c r="CZ166" s="43"/>
      <c r="DA166" s="43"/>
      <c r="DB166" s="43"/>
      <c r="DC166" s="43"/>
      <c r="DD166" s="43"/>
      <c r="DE166" s="43"/>
      <c r="DF166" s="43"/>
      <c r="DG166" s="43"/>
      <c r="DH166" s="43"/>
      <c r="DI166" s="43"/>
      <c r="DJ166" s="43"/>
      <c r="DK166" s="43"/>
      <c r="DL166" s="43"/>
      <c r="DM166" s="43"/>
      <c r="DN166" s="43"/>
      <c r="DO166" s="43"/>
      <c r="DP166" s="43"/>
      <c r="DQ166" s="43"/>
      <c r="DR166" s="43"/>
      <c r="DS166" s="43"/>
      <c r="DT166" s="43">
        <f>SUMIFS('I. Month-End'!$AU:$AU,'I. Month-End'!$AL:$AL,$AY166,'I. Month-End'!$AK:$AK,DT$159)</f>
        <v>0</v>
      </c>
      <c r="DU166" s="43">
        <f>SUMIFS('I. Month-End'!$AU:$AU,'I. Month-End'!$AL:$AL,$AY166,'I. Month-End'!$AK:$AK,DU$159)</f>
        <v>0</v>
      </c>
      <c r="DV166" s="43">
        <f>SUMIFS('I. Month-End'!$AU:$AU,'I. Month-End'!$AL:$AL,$AY166,'I. Month-End'!$AK:$AK,DV$159)</f>
        <v>4.8716182664729999E-4</v>
      </c>
      <c r="DW166" s="43">
        <f>SUMIFS('I. Month-End'!$AU:$AU,'I. Month-End'!$AL:$AL,$AY166,'I. Month-End'!$AK:$AK,DW$159)</f>
        <v>1.9193037193114001E-4</v>
      </c>
      <c r="DX166" s="43">
        <f>SUMIFS('I. Month-End'!$AU:$AU,'I. Month-End'!$AL:$AL,$AY166,'I. Month-End'!$AK:$AK,DX$159)</f>
        <v>5.0109168406533497E-3</v>
      </c>
      <c r="DY166" s="43">
        <f>SUMIFS('I. Month-End'!$AU:$AU,'I. Month-End'!$AL:$AL,$AY166,'I. Month-End'!$AK:$AK,DY$159)</f>
        <v>8.56702280660805E-3</v>
      </c>
      <c r="DZ166" s="43">
        <f>SUMIFS('I. Month-End'!$AU:$AU,'I. Month-End'!$AL:$AL,$AY166,'I. Month-End'!$AK:$AK,DZ$159)</f>
        <v>1.22442724002537E-2</v>
      </c>
      <c r="EA166" s="43">
        <f>SUMIFS('I. Month-End'!$AU:$AU,'I. Month-End'!$AL:$AL,$AY166,'I. Month-End'!$AK:$AK,EA$159)</f>
        <v>7.5213261201016396E-3</v>
      </c>
      <c r="EB166" s="43">
        <f>SUMIFS('I. Month-End'!$AU:$AU,'I. Month-End'!$AL:$AL,$AY166,'I. Month-End'!$AK:$AK,EB$159)</f>
        <v>5.7591057807827896E-3</v>
      </c>
      <c r="EC166" s="43">
        <f>SUMIFS('I. Month-End'!$AU:$AU,'I. Month-End'!$AL:$AL,$AY166,'I. Month-End'!$AK:$AK,EC$159)</f>
        <v>1.6183308897289701E-2</v>
      </c>
      <c r="ED166" s="43">
        <f>SUMIFS('I. Month-End'!$AU:$AU,'I. Month-End'!$AL:$AL,$AY166,'I. Month-End'!$AK:$AK,ED$159)</f>
        <v>1.02562486966869E-2</v>
      </c>
      <c r="EE166" s="43">
        <f>SUMIFS('I. Month-End'!$AU:$AU,'I. Month-End'!$AL:$AL,$AY166,'I. Month-End'!$AK:$AK,EE$159)</f>
        <v>9.1080965300737605E-3</v>
      </c>
      <c r="EF166" s="43">
        <f>SUMIFS('I. Month-End'!$AU:$AU,'I. Month-End'!$AL:$AL,$AY166,'I. Month-End'!$AK:$AK,EF$159)</f>
        <v>1.1337700599117101E-2</v>
      </c>
      <c r="EG166" s="43">
        <f>SUMIFS('I. Month-End'!$AU:$AU,'I. Month-End'!$AL:$AL,$AY166,'I. Month-End'!$AK:$AK,EG$159)</f>
        <v>7.0510922123982397E-3</v>
      </c>
      <c r="EH166" s="43">
        <f>SUMIFS('I. Month-End'!$AU:$AU,'I. Month-End'!$AL:$AL,$AY166,'I. Month-End'!$AK:$AK,EH$159)</f>
        <v>8.7693269724317003E-3</v>
      </c>
      <c r="EI166" s="43">
        <f>SUMIFS('I. Month-End'!$AU:$AU,'I. Month-End'!$AL:$AL,$AY166,'I. Month-End'!$AK:$AK,EI$159)</f>
        <v>1.1475175328767901E-2</v>
      </c>
      <c r="EJ166" s="43">
        <f>SUMIFS('I. Month-End'!$AU:$AU,'I. Month-End'!$AL:$AL,$AY166,'I. Month-End'!$AK:$AK,EJ$159)</f>
        <v>6.26223877760266E-3</v>
      </c>
      <c r="EK166" s="43">
        <f>SUMIFS('I. Month-End'!$AU:$AU,'I. Month-End'!$AL:$AL,$AY166,'I. Month-End'!$AK:$AK,EK$159)</f>
        <v>4.9573576186543603E-3</v>
      </c>
      <c r="EL166" s="43">
        <f>SUMIFS('I. Month-End'!$AU:$AU,'I. Month-End'!$AL:$AL,$AY166,'I. Month-End'!$AK:$AK,EL$159)</f>
        <v>7.2490691721849897E-3</v>
      </c>
      <c r="EM166" s="43">
        <f>SUMIFS('I. Month-End'!$AU:$AU,'I. Month-End'!$AL:$AL,$AY166,'I. Month-End'!$AK:$AK,EM$159)</f>
        <v>8.0337469823022496E-3</v>
      </c>
      <c r="EN166" s="43">
        <f>SUMIFS('I. Month-End'!$AU:$AU,'I. Month-End'!$AL:$AL,$AY166,'I. Month-End'!$AK:$AK,EN$159)</f>
        <v>9.9995568090608302E-3</v>
      </c>
      <c r="EO166" s="43">
        <f>SUMIFS('I. Month-End'!$AU:$AU,'I. Month-End'!$AL:$AL,$AY166,'I. Month-End'!$AK:$AK,EO$159)</f>
        <v>9.5414549622662003E-3</v>
      </c>
      <c r="EP166" s="43">
        <f>SUMIFS('I. Month-End'!$AU:$AU,'I. Month-End'!$AL:$AL,$AY166,'I. Month-End'!$AK:$AK,EP$159)</f>
        <v>8.1078775780197496E-3</v>
      </c>
      <c r="EQ166" s="43">
        <f>SUMIFS('I. Month-End'!$AU:$AU,'I. Month-End'!$AL:$AL,$AY166,'I. Month-End'!$AK:$AK,EQ$159)</f>
        <v>8.4476363453689102E-3</v>
      </c>
      <c r="ER166" s="43">
        <f>SUMIFS('I. Month-End'!$AU:$AU,'I. Month-End'!$AL:$AL,$AY166,'I. Month-End'!$AK:$AK,ER$159)</f>
        <v>1.2286370644740301E-2</v>
      </c>
      <c r="ES166" s="43">
        <f>SUMIFS('I. Month-End'!$AU:$AU,'I. Month-End'!$AL:$AL,$AY166,'I. Month-End'!$AK:$AK,ES$159)</f>
        <v>9.6382501491530295E-3</v>
      </c>
      <c r="ET166" s="43">
        <f>SUMIFS('I. Month-End'!$AU:$AU,'I. Month-End'!$AL:$AL,$AY166,'I. Month-End'!$AK:$AK,ET$159)</f>
        <v>8.6908171111541102E-3</v>
      </c>
      <c r="EU166" s="43">
        <f>SUMIFS('I. Month-End'!$AU:$AU,'I. Month-End'!$AL:$AL,$AY166,'I. Month-End'!$AK:$AK,EU$159)</f>
        <v>9.2695793944299696E-3</v>
      </c>
      <c r="EV166" s="43">
        <f>SUMIFS('I. Month-End'!$AU:$AU,'I. Month-End'!$AL:$AL,$AY166,'I. Month-End'!$AK:$AK,EV$159)</f>
        <v>9.4852152453522003E-3</v>
      </c>
      <c r="EW166" s="43">
        <f>SUMIFS('I. Month-End'!$AU:$AU,'I. Month-End'!$AL:$AL,$AY166,'I. Month-End'!$AK:$AK,EW$159)</f>
        <v>9.9463007891442603E-3</v>
      </c>
      <c r="EX166" s="43">
        <f>SUMIFS('I. Month-End'!$AU:$AU,'I. Month-End'!$AL:$AL,$AY166,'I. Month-End'!$AK:$AK,EX$159)</f>
        <v>1.3060680994553899E-2</v>
      </c>
      <c r="EY166" s="43">
        <f>SUMIFS('I. Month-End'!$AU:$AU,'I. Month-End'!$AL:$AL,$AY166,'I. Month-End'!$AK:$AK,EY$159)</f>
        <v>1.07262194883523E-2</v>
      </c>
      <c r="EZ166" s="43">
        <f>SUMIFS('I. Month-End'!$AU:$AU,'I. Month-End'!$AL:$AL,$AY166,'I. Month-End'!$AK:$AK,EZ$159)</f>
        <v>1.1439296051273E-2</v>
      </c>
      <c r="FA166" s="43">
        <f>SUMIFS('I. Month-End'!$AU:$AU,'I. Month-End'!$AL:$AL,$AY166,'I. Month-End'!$AK:$AK,FA$159)</f>
        <v>1.15057236390359E-2</v>
      </c>
      <c r="FB166" s="43">
        <f>SUMIFS('I. Month-End'!$AU:$AU,'I. Month-End'!$AL:$AL,$AY166,'I. Month-End'!$AK:$AK,FB$159)</f>
        <v>1.35700239266367E-2</v>
      </c>
      <c r="FC166" s="43">
        <f>SUMIFS('I. Month-End'!$AU:$AU,'I. Month-End'!$AL:$AL,$AY166,'I. Month-End'!$AK:$AK,FC$159)</f>
        <v>1.20102527274593E-2</v>
      </c>
      <c r="FD166" s="43">
        <f>SUMIFS('I. Month-End'!$AU:$AU,'I. Month-End'!$AL:$AL,$AY166,'I. Month-End'!$AK:$AK,FD$159)</f>
        <v>1.2630945160568599E-2</v>
      </c>
      <c r="FE166" s="43">
        <f>SUMIFS('I. Month-End'!$AU:$AU,'I. Month-End'!$AL:$AL,$AY166,'I. Month-End'!$AK:$AK,FE$159)</f>
        <v>1.1295908881867701E-2</v>
      </c>
      <c r="FF166" s="43">
        <f>SUMIFS('I. Month-End'!$AU:$AU,'I. Month-End'!$AL:$AL,$AY166,'I. Month-End'!$AK:$AK,FF$159)</f>
        <v>1.1670005503807901E-2</v>
      </c>
      <c r="FG166" s="43">
        <f>SUMIFS('I. Month-End'!$AU:$AU,'I. Month-End'!$AL:$AL,$AY166,'I. Month-End'!$AK:$AK,FG$159)</f>
        <v>1.8075509387339199E-2</v>
      </c>
      <c r="FH166" s="43">
        <f>SUMIFS('I. Month-End'!$AU:$AU,'I. Month-End'!$AL:$AL,$AY166,'I. Month-End'!$AK:$AK,FH$159)</f>
        <v>1.26183559714751E-2</v>
      </c>
      <c r="FI166" s="43">
        <f>SUMIFS('I. Month-End'!$AU:$AU,'I. Month-End'!$AL:$AL,$AY166,'I. Month-End'!$AK:$AK,FI$159)</f>
        <v>8.0077538108127896E-3</v>
      </c>
      <c r="FJ166" s="43">
        <f>SUMIFS('I. Month-End'!$AU:$AU,'I. Month-End'!$AL:$AL,$AY166,'I. Month-End'!$AK:$AK,FJ$159)</f>
        <v>9.3924756353235602E-3</v>
      </c>
      <c r="FK166" s="43">
        <f>SUMIFS('I. Month-End'!$AU:$AU,'I. Month-End'!$AL:$AL,$AY166,'I. Month-End'!$AK:$AK,FK$159)</f>
        <v>1.0771879509536701E-2</v>
      </c>
      <c r="FL166" s="43">
        <f>SUMIFS('I. Month-End'!$AU:$AU,'I. Month-End'!$AL:$AL,$AY166,'I. Month-End'!$AK:$AK,FL$159)</f>
        <v>9.0536042079080396E-3</v>
      </c>
    </row>
    <row r="167" spans="1:168" ht="15" customHeight="1">
      <c r="A167" s="44"/>
      <c r="B167" s="44"/>
      <c r="C167" s="44"/>
      <c r="D167" s="44"/>
      <c r="E167" s="44"/>
      <c r="F167" s="44"/>
      <c r="G167" s="44"/>
      <c r="H167" s="44"/>
      <c r="I167" s="44"/>
      <c r="J167" s="44"/>
      <c r="K167" s="44"/>
      <c r="L167" s="44"/>
      <c r="M167" s="44"/>
      <c r="N167" s="44"/>
      <c r="O167" s="44"/>
      <c r="P167" s="44"/>
      <c r="Q167" s="44"/>
      <c r="R167" s="44"/>
      <c r="S167" s="44"/>
      <c r="T167" s="44"/>
      <c r="U167" s="44"/>
      <c r="V167" s="44"/>
      <c r="W167" s="44"/>
      <c r="X167" s="44"/>
      <c r="Y167" s="44"/>
      <c r="Z167" s="44"/>
      <c r="AA167" s="44"/>
      <c r="AB167" s="44"/>
      <c r="AC167" s="44"/>
      <c r="AD167" s="44"/>
      <c r="AE167" s="44"/>
      <c r="AF167" s="44"/>
      <c r="AG167" s="44"/>
      <c r="AH167" s="44"/>
      <c r="AI167" s="44"/>
      <c r="AJ167" s="44"/>
      <c r="AK167" s="44"/>
      <c r="AL167" s="44"/>
      <c r="AM167" s="44"/>
      <c r="AN167" s="44"/>
      <c r="AO167" s="44"/>
      <c r="AP167" s="44"/>
      <c r="AQ167" s="44"/>
      <c r="AR167" s="44"/>
      <c r="AS167" s="44"/>
      <c r="AT167" s="44"/>
      <c r="AU167" s="44"/>
      <c r="AV167" s="44"/>
      <c r="AY167" s="42">
        <v>2023</v>
      </c>
      <c r="AZ167" s="43"/>
      <c r="BA167" s="43"/>
      <c r="BB167" s="43"/>
      <c r="BC167" s="43"/>
      <c r="BD167" s="43"/>
      <c r="BE167" s="43"/>
      <c r="BF167" s="43"/>
      <c r="BG167" s="43"/>
      <c r="BH167" s="43"/>
      <c r="BI167" s="43"/>
      <c r="BJ167" s="43"/>
      <c r="BK167" s="43"/>
      <c r="BL167" s="43"/>
      <c r="BM167" s="43"/>
      <c r="BN167" s="43"/>
      <c r="BO167" s="43"/>
      <c r="BP167" s="43"/>
      <c r="BQ167" s="43"/>
      <c r="BR167" s="43"/>
      <c r="BS167" s="43"/>
      <c r="BT167" s="43"/>
      <c r="BU167" s="43"/>
      <c r="BV167" s="43"/>
      <c r="BW167" s="43"/>
      <c r="BX167" s="43"/>
      <c r="BY167" s="43"/>
      <c r="BZ167" s="43"/>
      <c r="CA167" s="43"/>
      <c r="CB167" s="43"/>
      <c r="CC167" s="43"/>
      <c r="CD167" s="43"/>
      <c r="CE167" s="43"/>
      <c r="CF167" s="43"/>
      <c r="CG167" s="43"/>
      <c r="CH167" s="43"/>
      <c r="CI167" s="43"/>
      <c r="CJ167" s="43"/>
      <c r="CK167" s="43"/>
      <c r="CL167" s="43"/>
      <c r="CM167" s="43"/>
      <c r="CN167" s="43"/>
      <c r="CO167" s="43"/>
      <c r="CP167" s="43"/>
      <c r="CQ167" s="43"/>
      <c r="CR167" s="43"/>
      <c r="CS167" s="43"/>
      <c r="CT167" s="43"/>
      <c r="CU167" s="43"/>
      <c r="CV167" s="43"/>
      <c r="CW167" s="43"/>
      <c r="CX167" s="43"/>
      <c r="CY167" s="43"/>
      <c r="CZ167" s="43"/>
      <c r="DA167" s="43"/>
      <c r="DB167" s="43"/>
      <c r="DC167" s="43"/>
      <c r="DD167" s="43"/>
      <c r="DE167" s="43"/>
      <c r="DF167" s="43"/>
      <c r="DG167" s="43"/>
      <c r="DH167" s="43"/>
      <c r="DI167" s="43"/>
      <c r="DJ167" s="43"/>
      <c r="DK167" s="43"/>
      <c r="DL167" s="43"/>
      <c r="DM167" s="43"/>
      <c r="DN167" s="43"/>
      <c r="DO167" s="43"/>
      <c r="DP167" s="43"/>
      <c r="DQ167" s="43"/>
      <c r="DR167" s="43"/>
      <c r="DS167" s="43"/>
      <c r="DT167" s="43"/>
      <c r="DU167" s="43"/>
      <c r="DV167" s="43"/>
      <c r="DW167" s="43"/>
      <c r="DX167" s="43"/>
      <c r="DY167" s="43"/>
      <c r="DZ167" s="43"/>
      <c r="EA167" s="43"/>
      <c r="EB167" s="43"/>
      <c r="EC167" s="43"/>
      <c r="ED167" s="43"/>
      <c r="EE167" s="43"/>
      <c r="EF167" s="43">
        <f>SUMIFS('I. Month-End'!$AU:$AU,'I. Month-End'!$AL:$AL,$AY167,'I. Month-End'!$AK:$AK,EF$159)</f>
        <v>7.1188859316826596E-4</v>
      </c>
      <c r="EG167" s="43">
        <f>SUMIFS('I. Month-End'!$AU:$AU,'I. Month-End'!$AL:$AL,$AY167,'I. Month-End'!$AK:$AK,EG$159)</f>
        <v>4.2674460617457803E-5</v>
      </c>
      <c r="EH167" s="43">
        <f>SUMIFS('I. Month-End'!$AU:$AU,'I. Month-End'!$AL:$AL,$AY167,'I. Month-End'!$AK:$AK,EH$159)</f>
        <v>0</v>
      </c>
      <c r="EI167" s="43">
        <f>SUMIFS('I. Month-End'!$AU:$AU,'I. Month-End'!$AL:$AL,$AY167,'I. Month-End'!$AK:$AK,EI$159)</f>
        <v>1.64892398001076E-4</v>
      </c>
      <c r="EJ167" s="43">
        <f>SUMIFS('I. Month-End'!$AU:$AU,'I. Month-End'!$AL:$AL,$AY167,'I. Month-End'!$AK:$AK,EJ$159)</f>
        <v>7.3404812712583199E-3</v>
      </c>
      <c r="EK167" s="43">
        <f>SUMIFS('I. Month-End'!$AU:$AU,'I. Month-End'!$AL:$AL,$AY167,'I. Month-End'!$AK:$AK,EK$159)</f>
        <v>7.3751188760821903E-3</v>
      </c>
      <c r="EL167" s="43">
        <f>SUMIFS('I. Month-End'!$AU:$AU,'I. Month-End'!$AL:$AL,$AY167,'I. Month-End'!$AK:$AK,EL$159)</f>
        <v>7.3134412264958997E-3</v>
      </c>
      <c r="EM167" s="43">
        <f>SUMIFS('I. Month-End'!$AU:$AU,'I. Month-End'!$AL:$AL,$AY167,'I. Month-End'!$AK:$AK,EM$159)</f>
        <v>9.1455843845665592E-3</v>
      </c>
      <c r="EN167" s="43">
        <f>SUMIFS('I. Month-End'!$AU:$AU,'I. Month-End'!$AL:$AL,$AY167,'I. Month-End'!$AK:$AK,EN$159)</f>
        <v>8.0485516779799302E-3</v>
      </c>
      <c r="EO167" s="43">
        <f>SUMIFS('I. Month-End'!$AU:$AU,'I. Month-End'!$AL:$AL,$AY167,'I. Month-End'!$AK:$AK,EO$159)</f>
        <v>5.71287140665536E-3</v>
      </c>
      <c r="EP167" s="43">
        <f>SUMIFS('I. Month-End'!$AU:$AU,'I. Month-End'!$AL:$AL,$AY167,'I. Month-End'!$AK:$AK,EP$159)</f>
        <v>7.6364199949480504E-3</v>
      </c>
      <c r="EQ167" s="43">
        <f>SUMIFS('I. Month-End'!$AU:$AU,'I. Month-End'!$AL:$AL,$AY167,'I. Month-End'!$AK:$AK,EQ$159)</f>
        <v>9.6249557006010903E-3</v>
      </c>
      <c r="ER167" s="43">
        <f>SUMIFS('I. Month-End'!$AU:$AU,'I. Month-End'!$AL:$AL,$AY167,'I. Month-End'!$AK:$AK,ER$159)</f>
        <v>7.1240655842162402E-3</v>
      </c>
      <c r="ES167" s="43">
        <f>SUMIFS('I. Month-End'!$AU:$AU,'I. Month-End'!$AL:$AL,$AY167,'I. Month-End'!$AK:$AK,ES$159)</f>
        <v>7.5123306110765004E-3</v>
      </c>
      <c r="ET167" s="43">
        <f>SUMIFS('I. Month-End'!$AU:$AU,'I. Month-End'!$AL:$AL,$AY167,'I. Month-End'!$AK:$AK,ET$159)</f>
        <v>1.14309945344548E-2</v>
      </c>
      <c r="EU167" s="43">
        <f>SUMIFS('I. Month-End'!$AU:$AU,'I. Month-End'!$AL:$AL,$AY167,'I. Month-End'!$AK:$AK,EU$159)</f>
        <v>1.38487369413254E-2</v>
      </c>
      <c r="EV167" s="43">
        <f>SUMIFS('I. Month-End'!$AU:$AU,'I. Month-End'!$AL:$AL,$AY167,'I. Month-End'!$AK:$AK,EV$159)</f>
        <v>6.7977560500044904E-3</v>
      </c>
      <c r="EW167" s="43">
        <f>SUMIFS('I. Month-End'!$AU:$AU,'I. Month-End'!$AL:$AL,$AY167,'I. Month-End'!$AK:$AK,EW$159)</f>
        <v>5.8792970404985302E-3</v>
      </c>
      <c r="EX167" s="43">
        <f>SUMIFS('I. Month-End'!$AU:$AU,'I. Month-End'!$AL:$AL,$AY167,'I. Month-End'!$AK:$AK,EX$159)</f>
        <v>5.8638063640030604E-3</v>
      </c>
      <c r="EY167" s="43">
        <f>SUMIFS('I. Month-End'!$AU:$AU,'I. Month-End'!$AL:$AL,$AY167,'I. Month-End'!$AK:$AK,EY$159)</f>
        <v>5.5696571721675601E-3</v>
      </c>
      <c r="EZ167" s="43">
        <f>SUMIFS('I. Month-End'!$AU:$AU,'I. Month-End'!$AL:$AL,$AY167,'I. Month-End'!$AK:$AK,EZ$159)</f>
        <v>9.2223783472299703E-3</v>
      </c>
      <c r="FA167" s="43">
        <f>SUMIFS('I. Month-End'!$AU:$AU,'I. Month-End'!$AL:$AL,$AY167,'I. Month-End'!$AK:$AK,FA$159)</f>
        <v>8.4554757266534896E-3</v>
      </c>
      <c r="FB167" s="43">
        <f>SUMIFS('I. Month-End'!$AU:$AU,'I. Month-End'!$AL:$AL,$AY167,'I. Month-End'!$AK:$AK,FB$159)</f>
        <v>6.5588831183474297E-3</v>
      </c>
      <c r="FC167" s="43">
        <f>SUMIFS('I. Month-End'!$AU:$AU,'I. Month-End'!$AL:$AL,$AY167,'I. Month-End'!$AK:$AK,FC$159)</f>
        <v>7.2030029912849404E-3</v>
      </c>
      <c r="FD167" s="43">
        <f>SUMIFS('I. Month-End'!$AU:$AU,'I. Month-End'!$AL:$AL,$AY167,'I. Month-End'!$AK:$AK,FD$159)</f>
        <v>7.4718841061776498E-3</v>
      </c>
      <c r="FE167" s="43">
        <f>SUMIFS('I. Month-End'!$AU:$AU,'I. Month-End'!$AL:$AL,$AY167,'I. Month-End'!$AK:$AK,FE$159)</f>
        <v>8.7347860522366608E-3</v>
      </c>
      <c r="FF167" s="43">
        <f>SUMIFS('I. Month-End'!$AU:$AU,'I. Month-End'!$AL:$AL,$AY167,'I. Month-End'!$AK:$AK,FF$159)</f>
        <v>1.1257034451364599E-2</v>
      </c>
      <c r="FG167" s="43">
        <f>SUMIFS('I. Month-End'!$AU:$AU,'I. Month-End'!$AL:$AL,$AY167,'I. Month-End'!$AK:$AK,FG$159)</f>
        <v>1.07084541223437E-2</v>
      </c>
      <c r="FH167" s="43">
        <f>SUMIFS('I. Month-End'!$AU:$AU,'I. Month-End'!$AL:$AL,$AY167,'I. Month-End'!$AK:$AK,FH$159)</f>
        <v>1.05201962077011E-2</v>
      </c>
      <c r="FI167" s="43">
        <f>SUMIFS('I. Month-End'!$AU:$AU,'I. Month-End'!$AL:$AL,$AY167,'I. Month-End'!$AK:$AK,FI$159)</f>
        <v>9.7267769095032795E-3</v>
      </c>
      <c r="FJ167" s="43">
        <f>SUMIFS('I. Month-End'!$AU:$AU,'I. Month-End'!$AL:$AL,$AY167,'I. Month-End'!$AK:$AK,FJ$159)</f>
        <v>1.13126637776742E-2</v>
      </c>
      <c r="FK167" s="43">
        <f>SUMIFS('I. Month-End'!$AU:$AU,'I. Month-End'!$AL:$AL,$AY167,'I. Month-End'!$AK:$AK,FK$159)</f>
        <v>1.06857750727816E-2</v>
      </c>
      <c r="FL167" s="43">
        <f>SUMIFS('I. Month-End'!$AU:$AU,'I. Month-End'!$AL:$AL,$AY167,'I. Month-End'!$AK:$AK,FL$159)</f>
        <v>1.29114042500252E-2</v>
      </c>
    </row>
    <row r="168" spans="1:168" ht="15" customHeight="1">
      <c r="A168" s="44"/>
      <c r="B168" s="44"/>
      <c r="C168" s="44"/>
      <c r="D168" s="44"/>
      <c r="E168" s="44"/>
      <c r="F168" s="44"/>
      <c r="G168" s="44"/>
      <c r="H168" s="44"/>
      <c r="I168" s="44"/>
      <c r="J168" s="44"/>
      <c r="K168" s="44"/>
      <c r="L168" s="44"/>
      <c r="M168" s="44"/>
      <c r="N168" s="44"/>
      <c r="O168" s="44"/>
      <c r="P168" s="44"/>
      <c r="Q168" s="44"/>
      <c r="R168" s="44"/>
      <c r="S168" s="44"/>
      <c r="T168" s="44"/>
      <c r="U168" s="44"/>
      <c r="V168" s="44"/>
      <c r="W168" s="44"/>
      <c r="X168" s="44"/>
      <c r="Y168" s="44"/>
      <c r="Z168" s="44"/>
      <c r="AA168" s="44"/>
      <c r="AB168" s="44"/>
      <c r="AC168" s="44"/>
      <c r="AD168" s="44"/>
      <c r="AE168" s="44"/>
      <c r="AF168" s="44"/>
      <c r="AG168" s="44"/>
      <c r="AH168" s="44"/>
      <c r="AI168" s="44"/>
      <c r="AJ168" s="44"/>
      <c r="AK168" s="44"/>
      <c r="AL168" s="44"/>
      <c r="AM168" s="44"/>
      <c r="AN168" s="44"/>
      <c r="AO168" s="44"/>
      <c r="AP168" s="44"/>
      <c r="AQ168" s="44"/>
      <c r="AR168" s="44"/>
      <c r="AS168" s="44"/>
      <c r="AT168" s="44"/>
      <c r="AU168" s="44"/>
      <c r="AV168" s="44"/>
      <c r="AY168" s="42">
        <v>2024</v>
      </c>
      <c r="AZ168" s="43"/>
      <c r="BA168" s="43"/>
      <c r="BB168" s="43"/>
      <c r="BC168" s="43"/>
      <c r="BD168" s="43"/>
      <c r="BE168" s="43"/>
      <c r="BF168" s="43"/>
      <c r="BG168" s="43"/>
      <c r="BH168" s="43"/>
      <c r="BI168" s="43"/>
      <c r="BJ168" s="43"/>
      <c r="BK168" s="43"/>
      <c r="BL168" s="43"/>
      <c r="BM168" s="43"/>
      <c r="BN168" s="43"/>
      <c r="BO168" s="43"/>
      <c r="BP168" s="43"/>
      <c r="BQ168" s="43"/>
      <c r="BR168" s="43"/>
      <c r="BS168" s="43"/>
      <c r="BT168" s="43"/>
      <c r="BU168" s="43"/>
      <c r="BV168" s="43"/>
      <c r="BW168" s="43"/>
      <c r="BX168" s="43"/>
      <c r="BY168" s="43"/>
      <c r="BZ168" s="43"/>
      <c r="CA168" s="43"/>
      <c r="CB168" s="43"/>
      <c r="CC168" s="43"/>
      <c r="CD168" s="43"/>
      <c r="CE168" s="43"/>
      <c r="CF168" s="43"/>
      <c r="CG168" s="43"/>
      <c r="CH168" s="43"/>
      <c r="CI168" s="43"/>
      <c r="CJ168" s="43"/>
      <c r="CK168" s="43"/>
      <c r="CL168" s="43"/>
      <c r="CM168" s="43"/>
      <c r="CN168" s="43"/>
      <c r="CO168" s="43"/>
      <c r="CP168" s="43"/>
      <c r="CQ168" s="43"/>
      <c r="CR168" s="43"/>
      <c r="CS168" s="43"/>
      <c r="CT168" s="43"/>
      <c r="CU168" s="43"/>
      <c r="CV168" s="43"/>
      <c r="CW168" s="43"/>
      <c r="CX168" s="43"/>
      <c r="CY168" s="43"/>
      <c r="CZ168" s="43"/>
      <c r="DA168" s="43"/>
      <c r="DB168" s="43"/>
      <c r="DC168" s="43"/>
      <c r="DD168" s="43"/>
      <c r="DE168" s="43"/>
      <c r="DF168" s="43"/>
      <c r="DG168" s="43"/>
      <c r="DH168" s="43"/>
      <c r="DI168" s="43"/>
      <c r="DJ168" s="43"/>
      <c r="DK168" s="43"/>
      <c r="DL168" s="43"/>
      <c r="DM168" s="43"/>
      <c r="DN168" s="43"/>
      <c r="DO168" s="43"/>
      <c r="DP168" s="43"/>
      <c r="DQ168" s="43"/>
      <c r="DR168" s="43"/>
      <c r="DS168" s="43"/>
      <c r="DT168" s="43"/>
      <c r="DU168" s="43"/>
      <c r="DV168" s="43"/>
      <c r="DW168" s="43"/>
      <c r="DX168" s="43"/>
      <c r="DY168" s="43"/>
      <c r="DZ168" s="43"/>
      <c r="EA168" s="43"/>
      <c r="EB168" s="43"/>
      <c r="EC168" s="43"/>
      <c r="ED168" s="43"/>
      <c r="EE168" s="43"/>
      <c r="EF168" s="43"/>
      <c r="EG168" s="43"/>
      <c r="EH168" s="43"/>
      <c r="EI168" s="43"/>
      <c r="EJ168" s="43"/>
      <c r="EK168" s="43"/>
      <c r="EL168" s="43"/>
      <c r="EM168" s="43"/>
      <c r="EN168" s="43"/>
      <c r="EO168" s="43"/>
      <c r="EP168" s="43"/>
      <c r="EQ168" s="43"/>
      <c r="ER168" s="43">
        <f>SUMIFS('I. Month-End'!$AU:$AU,'I. Month-End'!$AL:$AL,$AY168,'I. Month-End'!$AK:$AK,ER$159)</f>
        <v>1.15617855791429E-3</v>
      </c>
      <c r="ES168" s="43">
        <f>SUMIFS('I. Month-End'!$AU:$AU,'I. Month-End'!$AL:$AL,$AY168,'I. Month-End'!$AK:$AK,ES$159)</f>
        <v>2.6888827460871099E-4</v>
      </c>
      <c r="ET168" s="43">
        <f>SUMIFS('I. Month-End'!$AU:$AU,'I. Month-End'!$AL:$AL,$AY168,'I. Month-End'!$AK:$AK,ET$159)</f>
        <v>1.45394174070885E-3</v>
      </c>
      <c r="EU168" s="43">
        <f>SUMIFS('I. Month-End'!$AU:$AU,'I. Month-End'!$AL:$AL,$AY168,'I. Month-End'!$AK:$AK,EU$159)</f>
        <v>4.5833759365127502E-4</v>
      </c>
      <c r="EV168" s="43">
        <f>SUMIFS('I. Month-End'!$AU:$AU,'I. Month-End'!$AL:$AL,$AY168,'I. Month-End'!$AK:$AK,EV$159)</f>
        <v>8.9822454127216397E-3</v>
      </c>
      <c r="EW168" s="43">
        <f>SUMIFS('I. Month-End'!$AU:$AU,'I. Month-End'!$AL:$AL,$AY168,'I. Month-End'!$AK:$AK,EW$159)</f>
        <v>1.00421286814862E-2</v>
      </c>
      <c r="EX168" s="43">
        <f>SUMIFS('I. Month-End'!$AU:$AU,'I. Month-End'!$AL:$AL,$AY168,'I. Month-End'!$AK:$AK,EX$159)</f>
        <v>1.34695214237751E-2</v>
      </c>
      <c r="EY168" s="43">
        <f>SUMIFS('I. Month-End'!$AU:$AU,'I. Month-End'!$AL:$AL,$AY168,'I. Month-End'!$AK:$AK,EY$159)</f>
        <v>1.2736389935593499E-2</v>
      </c>
      <c r="EZ168" s="43">
        <f>SUMIFS('I. Month-End'!$AU:$AU,'I. Month-End'!$AL:$AL,$AY168,'I. Month-End'!$AK:$AK,EZ$159)</f>
        <v>5.0878997846703503E-3</v>
      </c>
      <c r="FA168" s="43">
        <f>SUMIFS('I. Month-End'!$AU:$AU,'I. Month-End'!$AL:$AL,$AY168,'I. Month-End'!$AK:$AK,FA$159)</f>
        <v>5.7807355272871596E-3</v>
      </c>
      <c r="FB168" s="43">
        <f>SUMIFS('I. Month-End'!$AU:$AU,'I. Month-End'!$AL:$AL,$AY168,'I. Month-End'!$AK:$AK,FB$159)</f>
        <v>6.93463576810684E-3</v>
      </c>
      <c r="FC168" s="43">
        <f>SUMIFS('I. Month-End'!$AU:$AU,'I. Month-End'!$AL:$AL,$AY168,'I. Month-End'!$AK:$AK,FC$159)</f>
        <v>8.0933731014619491E-3</v>
      </c>
      <c r="FD168" s="43">
        <f>SUMIFS('I. Month-End'!$AU:$AU,'I. Month-End'!$AL:$AL,$AY168,'I. Month-End'!$AK:$AK,FD$159)</f>
        <v>5.5977964279290901E-3</v>
      </c>
      <c r="FE168" s="43">
        <f>SUMIFS('I. Month-End'!$AU:$AU,'I. Month-End'!$AL:$AL,$AY168,'I. Month-End'!$AK:$AK,FE$159)</f>
        <v>8.2891499449020602E-3</v>
      </c>
      <c r="FF168" s="43">
        <f>SUMIFS('I. Month-End'!$AU:$AU,'I. Month-End'!$AL:$AL,$AY168,'I. Month-End'!$AK:$AK,FF$159)</f>
        <v>1.03779290338602E-2</v>
      </c>
      <c r="FG168" s="43">
        <f>SUMIFS('I. Month-End'!$AU:$AU,'I. Month-End'!$AL:$AL,$AY168,'I. Month-End'!$AK:$AK,FG$159)</f>
        <v>1.37040222661151E-2</v>
      </c>
      <c r="FH168" s="43">
        <f>SUMIFS('I. Month-End'!$AU:$AU,'I. Month-End'!$AL:$AL,$AY168,'I. Month-End'!$AK:$AK,FH$159)</f>
        <v>8.7005159951387204E-3</v>
      </c>
      <c r="FI168" s="43">
        <f>SUMIFS('I. Month-End'!$AU:$AU,'I. Month-End'!$AL:$AL,$AY168,'I. Month-End'!$AK:$AK,FI$159)</f>
        <v>6.1091013462415003E-3</v>
      </c>
      <c r="FJ168" s="43">
        <f>SUMIFS('I. Month-End'!$AU:$AU,'I. Month-End'!$AL:$AL,$AY168,'I. Month-End'!$AK:$AK,FJ$159)</f>
        <v>5.5204394986633999E-3</v>
      </c>
      <c r="FK168" s="43">
        <f>SUMIFS('I. Month-End'!$AU:$AU,'I. Month-End'!$AL:$AL,$AY168,'I. Month-End'!$AK:$AK,FK$159)</f>
        <v>7.6383285219159399E-3</v>
      </c>
      <c r="FL168" s="43">
        <f>SUMIFS('I. Month-End'!$AU:$AU,'I. Month-End'!$AL:$AL,$AY168,'I. Month-End'!$AK:$AK,FL$159)</f>
        <v>1.14428265989593E-2</v>
      </c>
    </row>
    <row r="169" spans="1:168" ht="15" customHeight="1">
      <c r="A169" s="44"/>
      <c r="B169" s="44"/>
      <c r="C169" s="44"/>
      <c r="D169" s="44"/>
      <c r="E169" s="44"/>
      <c r="F169" s="44"/>
      <c r="G169" s="44"/>
      <c r="H169" s="44"/>
      <c r="I169" s="44"/>
      <c r="J169" s="44"/>
      <c r="K169" s="44"/>
      <c r="L169" s="44"/>
      <c r="M169" s="44"/>
      <c r="N169" s="44"/>
      <c r="O169" s="44"/>
      <c r="P169" s="44"/>
      <c r="Q169" s="44"/>
      <c r="R169" s="44"/>
      <c r="S169" s="44"/>
      <c r="T169" s="44"/>
      <c r="U169" s="44"/>
      <c r="V169" s="44"/>
      <c r="W169" s="44"/>
      <c r="X169" s="44"/>
      <c r="Y169" s="44"/>
      <c r="Z169" s="44"/>
      <c r="AA169" s="44"/>
      <c r="AB169" s="44"/>
      <c r="AC169" s="44"/>
      <c r="AD169" s="44"/>
      <c r="AE169" s="44"/>
      <c r="AF169" s="44"/>
      <c r="AG169" s="44"/>
      <c r="AH169" s="44"/>
      <c r="AI169" s="44"/>
      <c r="AJ169" s="44"/>
      <c r="AK169" s="44"/>
      <c r="AL169" s="44"/>
      <c r="AM169" s="44"/>
      <c r="AN169" s="44"/>
      <c r="AO169" s="44"/>
      <c r="AP169" s="44"/>
      <c r="AQ169" s="44"/>
      <c r="AR169" s="44"/>
      <c r="AS169" s="44"/>
      <c r="AT169" s="44"/>
      <c r="AU169" s="44"/>
      <c r="AV169" s="44"/>
    </row>
    <row r="170" spans="1:168" ht="15" customHeight="1">
      <c r="A170" s="44"/>
      <c r="B170" s="44"/>
      <c r="C170" s="44"/>
      <c r="D170" s="44"/>
      <c r="E170" s="44"/>
      <c r="F170" s="44"/>
      <c r="G170" s="44"/>
      <c r="H170" s="44"/>
      <c r="I170" s="44"/>
      <c r="J170" s="44"/>
      <c r="K170" s="44"/>
      <c r="L170" s="44"/>
      <c r="M170" s="44"/>
      <c r="N170" s="44"/>
      <c r="O170" s="44"/>
      <c r="P170" s="44"/>
      <c r="Q170" s="44"/>
      <c r="R170" s="44"/>
      <c r="S170" s="44"/>
      <c r="T170" s="44"/>
      <c r="U170" s="44"/>
      <c r="V170" s="44"/>
      <c r="W170" s="44"/>
      <c r="X170" s="44"/>
      <c r="Y170" s="44"/>
      <c r="Z170" s="44"/>
      <c r="AA170" s="44"/>
      <c r="AB170" s="44"/>
      <c r="AC170" s="44"/>
      <c r="AD170" s="44"/>
      <c r="AE170" s="44"/>
      <c r="AF170" s="44"/>
      <c r="AG170" s="44"/>
      <c r="AH170" s="44"/>
      <c r="AI170" s="44"/>
      <c r="AJ170" s="44"/>
      <c r="AK170" s="44"/>
      <c r="AL170" s="44"/>
      <c r="AM170" s="44"/>
      <c r="AN170" s="44"/>
      <c r="AO170" s="44"/>
      <c r="AP170" s="44"/>
      <c r="AQ170" s="44"/>
      <c r="AR170" s="44"/>
      <c r="AS170" s="44"/>
      <c r="AT170" s="44"/>
      <c r="AU170" s="44"/>
      <c r="AV170" s="44"/>
    </row>
    <row r="171" spans="1:168" ht="15" customHeight="1">
      <c r="A171" s="44"/>
      <c r="B171" s="44"/>
      <c r="C171" s="44"/>
      <c r="D171" s="44"/>
      <c r="E171" s="44"/>
      <c r="F171" s="44"/>
      <c r="G171" s="44"/>
      <c r="H171" s="44"/>
      <c r="I171" s="44"/>
      <c r="J171" s="44"/>
      <c r="K171" s="44"/>
      <c r="L171" s="44"/>
      <c r="M171" s="44"/>
      <c r="N171" s="44"/>
      <c r="O171" s="44"/>
      <c r="P171" s="44"/>
      <c r="Q171" s="44"/>
      <c r="R171" s="44"/>
      <c r="S171" s="44"/>
      <c r="T171" s="44"/>
      <c r="U171" s="44"/>
      <c r="V171" s="44"/>
      <c r="W171" s="44"/>
      <c r="X171" s="44"/>
      <c r="Y171" s="44"/>
      <c r="Z171" s="44"/>
      <c r="AA171" s="44"/>
      <c r="AB171" s="44"/>
      <c r="AC171" s="44"/>
      <c r="AD171" s="44"/>
      <c r="AE171" s="44"/>
      <c r="AF171" s="44"/>
      <c r="AG171" s="44"/>
      <c r="AH171" s="44"/>
      <c r="AI171" s="44"/>
      <c r="AJ171" s="44"/>
      <c r="AK171" s="44"/>
      <c r="AL171" s="44"/>
      <c r="AM171" s="44"/>
      <c r="AN171" s="44"/>
      <c r="AO171" s="44"/>
      <c r="AP171" s="44"/>
      <c r="AQ171" s="44"/>
      <c r="AR171" s="44"/>
      <c r="AS171" s="44"/>
      <c r="AT171" s="44"/>
      <c r="AU171" s="44"/>
      <c r="AV171" s="44"/>
    </row>
    <row r="172" spans="1:168" ht="15" customHeight="1">
      <c r="A172" s="44"/>
      <c r="B172" s="44"/>
      <c r="C172" s="44"/>
      <c r="D172" s="44"/>
      <c r="E172" s="44"/>
      <c r="F172" s="44"/>
      <c r="G172" s="44"/>
      <c r="H172" s="44"/>
      <c r="I172" s="44"/>
      <c r="J172" s="44"/>
      <c r="K172" s="44"/>
      <c r="L172" s="44"/>
      <c r="M172" s="44"/>
      <c r="N172" s="44"/>
      <c r="O172" s="44"/>
      <c r="P172" s="44"/>
      <c r="Q172" s="44"/>
      <c r="R172" s="44"/>
      <c r="S172" s="44"/>
      <c r="T172" s="44"/>
      <c r="U172" s="44"/>
      <c r="V172" s="44"/>
      <c r="W172" s="44"/>
      <c r="X172" s="44"/>
      <c r="Y172" s="44"/>
      <c r="Z172" s="44"/>
      <c r="AA172" s="44"/>
      <c r="AB172" s="44"/>
      <c r="AC172" s="44"/>
      <c r="AD172" s="44"/>
      <c r="AE172" s="44"/>
      <c r="AF172" s="44"/>
      <c r="AG172" s="44"/>
      <c r="AH172" s="44"/>
      <c r="AI172" s="44"/>
      <c r="AJ172" s="44"/>
      <c r="AK172" s="44"/>
      <c r="AL172" s="44"/>
      <c r="AM172" s="44"/>
      <c r="AN172" s="44"/>
      <c r="AO172" s="44"/>
      <c r="AP172" s="44"/>
      <c r="AQ172" s="44"/>
      <c r="AR172" s="44"/>
      <c r="AS172" s="44"/>
      <c r="AT172" s="44"/>
      <c r="AU172" s="44"/>
      <c r="AV172" s="44"/>
    </row>
    <row r="173" spans="1:168" ht="15" customHeight="1">
      <c r="A173" s="44"/>
      <c r="B173" s="44"/>
      <c r="C173" s="44"/>
      <c r="D173" s="44"/>
      <c r="E173" s="44"/>
      <c r="F173" s="44"/>
      <c r="G173" s="44"/>
      <c r="H173" s="44"/>
      <c r="I173" s="44"/>
      <c r="J173" s="44"/>
      <c r="K173" s="44"/>
      <c r="L173" s="44"/>
      <c r="M173" s="44"/>
      <c r="N173" s="44"/>
      <c r="O173" s="44"/>
      <c r="P173" s="44"/>
      <c r="Q173" s="44"/>
      <c r="R173" s="44"/>
      <c r="S173" s="44"/>
      <c r="T173" s="44"/>
      <c r="U173" s="44"/>
      <c r="V173" s="44"/>
      <c r="W173" s="44"/>
      <c r="X173" s="44"/>
      <c r="Y173" s="44"/>
      <c r="Z173" s="44"/>
      <c r="AA173" s="44"/>
      <c r="AB173" s="44"/>
      <c r="AC173" s="44"/>
      <c r="AD173" s="44"/>
      <c r="AE173" s="44"/>
      <c r="AF173" s="44"/>
      <c r="AG173" s="44"/>
      <c r="AH173" s="44"/>
      <c r="AI173" s="44"/>
      <c r="AJ173" s="44"/>
      <c r="AK173" s="44"/>
      <c r="AL173" s="44"/>
      <c r="AM173" s="44"/>
      <c r="AN173" s="44"/>
      <c r="AO173" s="44"/>
      <c r="AP173" s="44"/>
      <c r="AQ173" s="44"/>
      <c r="AR173" s="44"/>
      <c r="AS173" s="44"/>
      <c r="AT173" s="44"/>
      <c r="AU173" s="44"/>
      <c r="AV173" s="44"/>
    </row>
    <row r="174" spans="1:168" ht="15" customHeight="1">
      <c r="A174" s="44"/>
      <c r="B174" s="105"/>
      <c r="C174" s="105"/>
      <c r="D174" s="105"/>
      <c r="E174" s="105"/>
      <c r="F174" s="105"/>
      <c r="G174" s="105"/>
      <c r="H174" s="105"/>
      <c r="I174" s="105"/>
      <c r="J174" s="105"/>
      <c r="K174" s="105"/>
      <c r="L174" s="105"/>
      <c r="M174" s="105"/>
      <c r="N174" s="105"/>
      <c r="O174" s="105"/>
      <c r="P174" s="105"/>
      <c r="Q174" s="105"/>
      <c r="R174" s="105"/>
      <c r="S174" s="105"/>
      <c r="T174" s="105"/>
      <c r="U174" s="105"/>
      <c r="V174" s="105"/>
      <c r="W174" s="105"/>
      <c r="X174" s="105"/>
      <c r="Y174" s="105"/>
      <c r="Z174" s="105"/>
      <c r="AA174" s="105"/>
      <c r="AB174" s="105"/>
      <c r="AC174" s="105"/>
      <c r="AD174" s="105"/>
      <c r="AE174" s="105"/>
      <c r="AF174" s="105"/>
      <c r="AG174" s="105"/>
      <c r="AH174" s="105"/>
      <c r="AI174" s="105"/>
      <c r="AJ174" s="105"/>
      <c r="AK174" s="105"/>
      <c r="AL174" s="105"/>
      <c r="AM174" s="105"/>
      <c r="AN174" s="105"/>
      <c r="AO174" s="105"/>
      <c r="AP174" s="105"/>
      <c r="AQ174" s="105"/>
      <c r="AR174" s="105"/>
      <c r="AS174" s="105"/>
      <c r="AT174" s="105"/>
      <c r="AU174" s="44"/>
      <c r="AV174" s="44"/>
    </row>
    <row r="175" spans="1:168" ht="15" customHeight="1">
      <c r="A175" s="44"/>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c r="AA175" s="73"/>
      <c r="AB175" s="73"/>
      <c r="AC175" s="73"/>
      <c r="AD175" s="73"/>
      <c r="AE175" s="73"/>
      <c r="AF175" s="73"/>
      <c r="AG175" s="73"/>
      <c r="AH175" s="73"/>
      <c r="AI175" s="73"/>
      <c r="AJ175" s="73"/>
      <c r="AK175" s="73"/>
      <c r="AL175" s="73"/>
      <c r="AM175" s="73"/>
      <c r="AN175" s="73"/>
      <c r="AO175" s="73"/>
      <c r="AP175" s="73"/>
      <c r="AQ175" s="73"/>
      <c r="AR175" s="73"/>
      <c r="AS175" s="73"/>
      <c r="AT175" s="73"/>
      <c r="AU175" s="73"/>
      <c r="AV175" s="44"/>
    </row>
    <row r="176" spans="1:168" ht="15" customHeight="1">
      <c r="A176" s="105" t="str">
        <f>_xlfn.CONCAT("Data as of: ", TEXT($AZ$2,"dd mmmm yyyy"))</f>
        <v>Data as of: 30 September 2025</v>
      </c>
      <c r="B176" s="105"/>
      <c r="C176" s="105"/>
      <c r="D176" s="105"/>
      <c r="E176" s="105"/>
      <c r="F176" s="105"/>
      <c r="G176" s="105"/>
      <c r="H176" s="105"/>
      <c r="I176" s="105"/>
      <c r="J176" s="105"/>
      <c r="K176" s="105"/>
      <c r="L176" s="105"/>
      <c r="M176" s="105"/>
      <c r="N176" s="105"/>
      <c r="O176" s="105"/>
      <c r="P176" s="105"/>
      <c r="Q176" s="105"/>
      <c r="R176" s="105"/>
      <c r="S176" s="105"/>
      <c r="T176" s="105"/>
      <c r="U176" s="105"/>
      <c r="V176" s="105"/>
      <c r="W176" s="105"/>
      <c r="X176" s="105"/>
      <c r="Y176" s="105"/>
      <c r="Z176" s="105"/>
      <c r="AA176" s="105"/>
      <c r="AB176" s="105"/>
      <c r="AC176" s="105"/>
      <c r="AD176" s="105"/>
      <c r="AE176" s="105"/>
      <c r="AF176" s="105"/>
      <c r="AG176" s="105"/>
      <c r="AH176" s="105"/>
      <c r="AI176" s="105"/>
      <c r="AJ176" s="105"/>
      <c r="AK176" s="105"/>
      <c r="AL176" s="105"/>
      <c r="AM176" s="105"/>
      <c r="AN176" s="105"/>
      <c r="AO176" s="105"/>
      <c r="AP176" s="105"/>
      <c r="AQ176" s="105"/>
      <c r="AR176" s="105"/>
      <c r="AS176" s="105"/>
      <c r="AT176" s="105"/>
      <c r="AU176" s="105"/>
      <c r="AV176" s="105"/>
    </row>
    <row r="177" spans="1:168" ht="15" customHeight="1">
      <c r="A177" s="108" t="s">
        <v>142</v>
      </c>
      <c r="B177" s="108"/>
      <c r="C177" s="108"/>
      <c r="D177" s="108"/>
      <c r="E177" s="108"/>
      <c r="F177" s="108"/>
      <c r="G177" s="108"/>
      <c r="H177" s="108"/>
      <c r="I177" s="108"/>
      <c r="J177" s="108"/>
      <c r="K177" s="108"/>
      <c r="L177" s="108"/>
      <c r="M177" s="108"/>
      <c r="N177" s="108"/>
      <c r="O177" s="108"/>
      <c r="P177" s="108"/>
      <c r="Q177" s="108"/>
      <c r="R177" s="108"/>
      <c r="S177" s="108"/>
      <c r="T177" s="108"/>
      <c r="U177" s="108"/>
      <c r="V177" s="108"/>
      <c r="W177" s="108"/>
      <c r="X177" s="108"/>
      <c r="Y177" s="108"/>
      <c r="Z177" s="108"/>
      <c r="AA177" s="108"/>
      <c r="AB177" s="108"/>
      <c r="AC177" s="108"/>
      <c r="AD177" s="108"/>
      <c r="AE177" s="108"/>
      <c r="AF177" s="108"/>
      <c r="AG177" s="108"/>
      <c r="AH177" s="108"/>
      <c r="AI177" s="108"/>
      <c r="AJ177" s="108"/>
      <c r="AK177" s="108"/>
      <c r="AL177" s="108"/>
      <c r="AM177" s="108"/>
      <c r="AN177" s="108"/>
      <c r="AO177" s="108"/>
      <c r="AP177" s="108"/>
      <c r="AQ177" s="108"/>
      <c r="AR177" s="108"/>
      <c r="AS177" s="108"/>
      <c r="AT177" s="108"/>
      <c r="AU177" s="108"/>
      <c r="AV177" s="108"/>
    </row>
    <row r="178" spans="1:168" ht="15" customHeight="1">
      <c r="A178" s="108"/>
      <c r="B178" s="108"/>
      <c r="C178" s="108"/>
      <c r="D178" s="108"/>
      <c r="E178" s="108"/>
      <c r="F178" s="108"/>
      <c r="G178" s="108"/>
      <c r="H178" s="108"/>
      <c r="I178" s="108"/>
      <c r="J178" s="108"/>
      <c r="K178" s="108"/>
      <c r="L178" s="108"/>
      <c r="M178" s="108"/>
      <c r="N178" s="108"/>
      <c r="O178" s="108"/>
      <c r="P178" s="108"/>
      <c r="Q178" s="108"/>
      <c r="R178" s="108"/>
      <c r="S178" s="108"/>
      <c r="T178" s="108"/>
      <c r="U178" s="108"/>
      <c r="V178" s="108"/>
      <c r="W178" s="108"/>
      <c r="X178" s="108"/>
      <c r="Y178" s="108"/>
      <c r="Z178" s="108"/>
      <c r="AA178" s="108"/>
      <c r="AB178" s="108"/>
      <c r="AC178" s="108"/>
      <c r="AD178" s="108"/>
      <c r="AE178" s="108"/>
      <c r="AF178" s="108"/>
      <c r="AG178" s="108"/>
      <c r="AH178" s="108"/>
      <c r="AI178" s="108"/>
      <c r="AJ178" s="108"/>
      <c r="AK178" s="108"/>
      <c r="AL178" s="108"/>
      <c r="AM178" s="108"/>
      <c r="AN178" s="108"/>
      <c r="AO178" s="108"/>
      <c r="AP178" s="108"/>
      <c r="AQ178" s="108"/>
      <c r="AR178" s="108"/>
      <c r="AS178" s="108"/>
      <c r="AT178" s="108"/>
      <c r="AU178" s="108"/>
      <c r="AV178" s="108"/>
    </row>
    <row r="179" spans="1:168" ht="15" customHeight="1">
      <c r="A179" s="108"/>
      <c r="B179" s="108"/>
      <c r="C179" s="108"/>
      <c r="D179" s="108"/>
      <c r="E179" s="108"/>
      <c r="F179" s="108"/>
      <c r="G179" s="108"/>
      <c r="H179" s="108"/>
      <c r="I179" s="108"/>
      <c r="J179" s="108"/>
      <c r="K179" s="108"/>
      <c r="L179" s="108"/>
      <c r="M179" s="108"/>
      <c r="N179" s="108"/>
      <c r="O179" s="108"/>
      <c r="P179" s="108"/>
      <c r="Q179" s="108"/>
      <c r="R179" s="108"/>
      <c r="S179" s="108"/>
      <c r="T179" s="108"/>
      <c r="U179" s="108"/>
      <c r="V179" s="108"/>
      <c r="W179" s="108"/>
      <c r="X179" s="108"/>
      <c r="Y179" s="108"/>
      <c r="Z179" s="108"/>
      <c r="AA179" s="108"/>
      <c r="AB179" s="108"/>
      <c r="AC179" s="108"/>
      <c r="AD179" s="108"/>
      <c r="AE179" s="108"/>
      <c r="AF179" s="108"/>
      <c r="AG179" s="108"/>
      <c r="AH179" s="108"/>
      <c r="AI179" s="108"/>
      <c r="AJ179" s="108"/>
      <c r="AK179" s="108"/>
      <c r="AL179" s="108"/>
      <c r="AM179" s="108"/>
      <c r="AN179" s="108"/>
      <c r="AO179" s="108"/>
      <c r="AP179" s="108"/>
      <c r="AQ179" s="108"/>
      <c r="AR179" s="108"/>
      <c r="AS179" s="108"/>
      <c r="AT179" s="108"/>
      <c r="AU179" s="108"/>
      <c r="AV179" s="108"/>
    </row>
    <row r="180" spans="1:168" ht="15" customHeight="1">
      <c r="A180" s="108"/>
      <c r="B180" s="108"/>
      <c r="C180" s="108"/>
      <c r="D180" s="108"/>
      <c r="E180" s="108"/>
      <c r="F180" s="108"/>
      <c r="G180" s="108"/>
      <c r="H180" s="108"/>
      <c r="I180" s="108"/>
      <c r="J180" s="108"/>
      <c r="K180" s="108"/>
      <c r="L180" s="108"/>
      <c r="M180" s="108"/>
      <c r="N180" s="108"/>
      <c r="O180" s="108"/>
      <c r="P180" s="108"/>
      <c r="Q180" s="108"/>
      <c r="R180" s="108"/>
      <c r="S180" s="108"/>
      <c r="T180" s="108"/>
      <c r="U180" s="108"/>
      <c r="V180" s="108"/>
      <c r="W180" s="108"/>
      <c r="X180" s="108"/>
      <c r="Y180" s="108"/>
      <c r="Z180" s="108"/>
      <c r="AA180" s="108"/>
      <c r="AB180" s="108"/>
      <c r="AC180" s="108"/>
      <c r="AD180" s="108"/>
      <c r="AE180" s="108"/>
      <c r="AF180" s="108"/>
      <c r="AG180" s="108"/>
      <c r="AH180" s="108"/>
      <c r="AI180" s="108"/>
      <c r="AJ180" s="108"/>
      <c r="AK180" s="108"/>
      <c r="AL180" s="108"/>
      <c r="AM180" s="108"/>
      <c r="AN180" s="108"/>
      <c r="AO180" s="108"/>
      <c r="AP180" s="108"/>
      <c r="AQ180" s="108"/>
      <c r="AR180" s="108"/>
      <c r="AS180" s="108"/>
      <c r="AT180" s="108"/>
      <c r="AU180" s="108"/>
      <c r="AV180" s="108"/>
    </row>
    <row r="182" spans="1:168" ht="15" customHeight="1">
      <c r="A182" s="44"/>
      <c r="B182" s="104" t="s">
        <v>98</v>
      </c>
      <c r="C182" s="104"/>
      <c r="D182" s="104"/>
      <c r="E182" s="104"/>
      <c r="F182" s="104"/>
      <c r="G182" s="104"/>
      <c r="H182" s="104"/>
      <c r="I182" s="104"/>
      <c r="J182" s="104"/>
      <c r="K182" s="104"/>
      <c r="L182" s="104"/>
      <c r="M182" s="104"/>
      <c r="N182" s="104"/>
      <c r="O182" s="104"/>
      <c r="P182" s="104"/>
      <c r="Q182" s="104"/>
      <c r="R182" s="104"/>
      <c r="S182" s="104"/>
      <c r="T182" s="104"/>
      <c r="U182" s="104"/>
      <c r="V182" s="104"/>
      <c r="W182" s="104"/>
      <c r="X182" s="104"/>
      <c r="Y182" s="104"/>
      <c r="Z182" s="104"/>
      <c r="AA182" s="104"/>
      <c r="AB182" s="104"/>
      <c r="AC182" s="104"/>
      <c r="AD182" s="104"/>
      <c r="AE182" s="104"/>
      <c r="AF182" s="104"/>
      <c r="AG182" s="104"/>
      <c r="AH182" s="104"/>
      <c r="AI182" s="104"/>
      <c r="AJ182" s="104"/>
      <c r="AK182" s="104"/>
      <c r="AL182" s="104"/>
      <c r="AM182" s="104"/>
      <c r="AN182" s="104"/>
      <c r="AO182" s="104"/>
      <c r="AP182" s="104"/>
      <c r="AQ182" s="104"/>
      <c r="AR182" s="104"/>
      <c r="AS182" s="104"/>
      <c r="AT182" s="104"/>
      <c r="AU182" s="104"/>
      <c r="AV182" s="44"/>
    </row>
    <row r="183" spans="1:168" ht="15" customHeight="1">
      <c r="A183" s="44"/>
      <c r="B183" s="104"/>
      <c r="C183" s="104"/>
      <c r="D183" s="104"/>
      <c r="E183" s="104"/>
      <c r="F183" s="104"/>
      <c r="G183" s="104"/>
      <c r="H183" s="104"/>
      <c r="I183" s="104"/>
      <c r="J183" s="104"/>
      <c r="K183" s="104"/>
      <c r="L183" s="104"/>
      <c r="M183" s="104"/>
      <c r="N183" s="104"/>
      <c r="O183" s="104"/>
      <c r="P183" s="104"/>
      <c r="Q183" s="104"/>
      <c r="R183" s="104"/>
      <c r="S183" s="104"/>
      <c r="T183" s="104"/>
      <c r="U183" s="104"/>
      <c r="V183" s="104"/>
      <c r="W183" s="104"/>
      <c r="X183" s="104"/>
      <c r="Y183" s="104"/>
      <c r="Z183" s="104"/>
      <c r="AA183" s="104"/>
      <c r="AB183" s="104"/>
      <c r="AC183" s="104"/>
      <c r="AD183" s="104"/>
      <c r="AE183" s="104"/>
      <c r="AF183" s="104"/>
      <c r="AG183" s="104"/>
      <c r="AH183" s="104"/>
      <c r="AI183" s="104"/>
      <c r="AJ183" s="104"/>
      <c r="AK183" s="104"/>
      <c r="AL183" s="104"/>
      <c r="AM183" s="104"/>
      <c r="AN183" s="104"/>
      <c r="AO183" s="104"/>
      <c r="AP183" s="104"/>
      <c r="AQ183" s="104"/>
      <c r="AR183" s="104"/>
      <c r="AS183" s="104"/>
      <c r="AT183" s="104"/>
      <c r="AU183" s="104"/>
      <c r="AV183" s="44"/>
    </row>
    <row r="184" spans="1:168" ht="15" customHeight="1">
      <c r="A184" s="4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c r="AI184" s="74"/>
      <c r="AJ184" s="74"/>
      <c r="AK184" s="74"/>
      <c r="AL184" s="74"/>
      <c r="AM184" s="74"/>
      <c r="AN184" s="74"/>
      <c r="AO184" s="74"/>
      <c r="AP184" s="74"/>
      <c r="AQ184" s="74"/>
      <c r="AR184" s="74"/>
      <c r="AS184" s="74"/>
      <c r="AT184" s="74"/>
      <c r="AU184" s="74"/>
      <c r="AV184" s="44"/>
    </row>
    <row r="185" spans="1:168" ht="15" customHeight="1">
      <c r="A185" s="4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c r="AI185" s="74"/>
      <c r="AJ185" s="74"/>
      <c r="AK185" s="74"/>
      <c r="AL185" s="74"/>
      <c r="AM185" s="74"/>
      <c r="AN185" s="74"/>
      <c r="AO185" s="74"/>
      <c r="AP185" s="74"/>
      <c r="AQ185" s="74"/>
      <c r="AR185" s="74"/>
      <c r="AS185" s="74"/>
      <c r="AT185" s="74"/>
      <c r="AU185" s="74"/>
      <c r="AV185" s="44"/>
      <c r="AZ185" s="41">
        <v>42400</v>
      </c>
      <c r="BA185" s="41">
        <v>42429</v>
      </c>
      <c r="BB185" s="41">
        <v>42460</v>
      </c>
      <c r="BC185" s="41">
        <v>42490</v>
      </c>
      <c r="BD185" s="41">
        <v>42521</v>
      </c>
      <c r="BE185" s="41">
        <v>42551</v>
      </c>
      <c r="BF185" s="41">
        <v>42582</v>
      </c>
      <c r="BG185" s="41">
        <v>42613</v>
      </c>
      <c r="BH185" s="41">
        <v>42643</v>
      </c>
      <c r="BI185" s="41">
        <v>42674</v>
      </c>
      <c r="BJ185" s="41">
        <v>42704</v>
      </c>
      <c r="BK185" s="41">
        <v>42735</v>
      </c>
      <c r="BL185" s="41">
        <v>42766</v>
      </c>
      <c r="BM185" s="41">
        <v>42794</v>
      </c>
      <c r="BN185" s="41">
        <v>42825</v>
      </c>
      <c r="BO185" s="41">
        <v>42855</v>
      </c>
      <c r="BP185" s="41">
        <v>42886</v>
      </c>
      <c r="BQ185" s="41">
        <v>42916</v>
      </c>
      <c r="BR185" s="41">
        <v>42947</v>
      </c>
      <c r="BS185" s="41">
        <v>42978</v>
      </c>
      <c r="BT185" s="41">
        <v>43008</v>
      </c>
      <c r="BU185" s="41">
        <v>43039</v>
      </c>
      <c r="BV185" s="41">
        <v>43069</v>
      </c>
      <c r="BW185" s="41">
        <v>43100</v>
      </c>
      <c r="BX185" s="41">
        <v>43131</v>
      </c>
      <c r="BY185" s="41">
        <v>43159</v>
      </c>
      <c r="BZ185" s="41">
        <v>43190</v>
      </c>
      <c r="CA185" s="41">
        <v>43220</v>
      </c>
      <c r="CB185" s="41">
        <v>43251</v>
      </c>
      <c r="CC185" s="41">
        <v>43281</v>
      </c>
      <c r="CD185" s="41">
        <v>43312</v>
      </c>
      <c r="CE185" s="41">
        <v>43343</v>
      </c>
      <c r="CF185" s="41">
        <v>43373</v>
      </c>
      <c r="CG185" s="41">
        <v>43404</v>
      </c>
      <c r="CH185" s="41">
        <v>43434</v>
      </c>
      <c r="CI185" s="41">
        <v>43465</v>
      </c>
      <c r="CJ185" s="41">
        <v>43496</v>
      </c>
      <c r="CK185" s="41">
        <v>43524</v>
      </c>
      <c r="CL185" s="41">
        <v>43555</v>
      </c>
      <c r="CM185" s="41">
        <v>43585</v>
      </c>
      <c r="CN185" s="41">
        <v>43616</v>
      </c>
      <c r="CO185" s="41">
        <v>43646</v>
      </c>
      <c r="CP185" s="41">
        <v>43677</v>
      </c>
      <c r="CQ185" s="41">
        <v>43708</v>
      </c>
      <c r="CR185" s="41">
        <v>43738</v>
      </c>
      <c r="CS185" s="41">
        <v>43769</v>
      </c>
      <c r="CT185" s="41">
        <v>43799</v>
      </c>
      <c r="CU185" s="41">
        <v>43830</v>
      </c>
      <c r="CV185" s="41">
        <v>43861</v>
      </c>
      <c r="CW185" s="41">
        <v>43890</v>
      </c>
      <c r="CX185" s="41">
        <v>43921</v>
      </c>
      <c r="CY185" s="41">
        <v>43951</v>
      </c>
      <c r="CZ185" s="41">
        <v>43982</v>
      </c>
      <c r="DA185" s="41">
        <v>44012</v>
      </c>
      <c r="DB185" s="41">
        <v>44043</v>
      </c>
      <c r="DC185" s="41">
        <v>44074</v>
      </c>
      <c r="DD185" s="41">
        <v>44104</v>
      </c>
      <c r="DE185" s="41">
        <v>44135</v>
      </c>
      <c r="DF185" s="41">
        <v>44165</v>
      </c>
      <c r="DG185" s="41">
        <v>44196</v>
      </c>
      <c r="DH185" s="41">
        <v>44227</v>
      </c>
      <c r="DI185" s="41">
        <v>44255</v>
      </c>
      <c r="DJ185" s="41">
        <v>44286</v>
      </c>
      <c r="DK185" s="41">
        <v>44316</v>
      </c>
      <c r="DL185" s="41">
        <v>44347</v>
      </c>
      <c r="DM185" s="41">
        <v>44377</v>
      </c>
      <c r="DN185" s="41">
        <v>44408</v>
      </c>
      <c r="DO185" s="41">
        <v>44439</v>
      </c>
      <c r="DP185" s="41">
        <v>44469</v>
      </c>
      <c r="DQ185" s="41">
        <v>44500</v>
      </c>
      <c r="DR185" s="41">
        <v>44530</v>
      </c>
      <c r="DS185" s="41">
        <v>44561</v>
      </c>
      <c r="DT185" s="41">
        <v>44592</v>
      </c>
      <c r="DU185" s="41">
        <v>44620</v>
      </c>
      <c r="DV185" s="41">
        <v>44651</v>
      </c>
      <c r="DW185" s="41">
        <v>44681</v>
      </c>
      <c r="DX185" s="41">
        <v>44712</v>
      </c>
      <c r="DY185" s="41">
        <v>44742</v>
      </c>
      <c r="DZ185" s="41">
        <v>44773</v>
      </c>
      <c r="EA185" s="41">
        <v>44804</v>
      </c>
      <c r="EB185" s="41">
        <v>44834</v>
      </c>
      <c r="EC185" s="41">
        <v>44865</v>
      </c>
      <c r="ED185" s="41">
        <v>44895</v>
      </c>
      <c r="EE185" s="41">
        <v>44926</v>
      </c>
      <c r="EF185" s="41">
        <v>44957</v>
      </c>
      <c r="EG185" s="41">
        <v>44985</v>
      </c>
      <c r="EH185" s="41">
        <v>45016</v>
      </c>
      <c r="EI185" s="41">
        <v>45046</v>
      </c>
      <c r="EJ185" s="41">
        <v>45077</v>
      </c>
      <c r="EK185" s="41">
        <v>45107</v>
      </c>
      <c r="EL185" s="41">
        <v>45138</v>
      </c>
      <c r="EM185" s="41">
        <v>45169</v>
      </c>
      <c r="EN185" s="41">
        <v>45199</v>
      </c>
      <c r="EO185" s="41">
        <v>45230</v>
      </c>
      <c r="EP185" s="41">
        <v>45260</v>
      </c>
      <c r="EQ185" s="41">
        <v>45291</v>
      </c>
      <c r="ER185" s="41">
        <v>45322</v>
      </c>
      <c r="ES185" s="41">
        <v>45351</v>
      </c>
      <c r="ET185" s="41">
        <v>45382</v>
      </c>
      <c r="EU185" s="41">
        <v>45412</v>
      </c>
      <c r="EV185" s="41">
        <v>45443</v>
      </c>
      <c r="EW185" s="41">
        <v>45473</v>
      </c>
      <c r="EX185" s="41">
        <v>45504</v>
      </c>
      <c r="EY185" s="41">
        <v>45535</v>
      </c>
      <c r="EZ185" s="41">
        <v>45565</v>
      </c>
      <c r="FA185" s="41">
        <v>45596</v>
      </c>
      <c r="FB185" s="41">
        <v>45626</v>
      </c>
      <c r="FC185" s="41">
        <v>45657</v>
      </c>
      <c r="FD185" s="41">
        <v>45688</v>
      </c>
      <c r="FE185" s="41">
        <v>45716</v>
      </c>
      <c r="FF185" s="41">
        <v>45747</v>
      </c>
      <c r="FG185" s="41">
        <v>45777</v>
      </c>
      <c r="FH185" s="41">
        <v>45808</v>
      </c>
      <c r="FI185" s="41">
        <v>45838</v>
      </c>
      <c r="FJ185" s="41">
        <v>45869</v>
      </c>
      <c r="FK185" s="41">
        <v>45900</v>
      </c>
      <c r="FL185" s="41">
        <v>45930</v>
      </c>
    </row>
    <row r="186" spans="1:168" ht="15" customHeight="1">
      <c r="A186" s="4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c r="AI186" s="74"/>
      <c r="AJ186" s="74"/>
      <c r="AK186" s="74"/>
      <c r="AL186" s="74"/>
      <c r="AM186" s="74"/>
      <c r="AN186" s="74"/>
      <c r="AO186" s="74"/>
      <c r="AP186" s="74"/>
      <c r="AQ186" s="74"/>
      <c r="AR186" s="74"/>
      <c r="AS186" s="74"/>
      <c r="AT186" s="74"/>
      <c r="AU186" s="74"/>
      <c r="AV186" s="44"/>
      <c r="AY186" s="40" t="s">
        <v>79</v>
      </c>
      <c r="AZ186" s="43">
        <f>SUMIFS('I. Month-End'!$AI:$AI,'I. Month-End'!$X:$X,AZ$185)</f>
        <v>0</v>
      </c>
      <c r="BA186" s="43">
        <f>SUMIFS('I. Month-End'!$AI:$AI,'I. Month-End'!$X:$X,BA$185)</f>
        <v>0</v>
      </c>
      <c r="BB186" s="43">
        <f>SUMIFS('I. Month-End'!$AI:$AI,'I. Month-End'!$X:$X,BB$185)</f>
        <v>0</v>
      </c>
      <c r="BC186" s="43">
        <f>SUMIFS('I. Month-End'!$AI:$AI,'I. Month-End'!$X:$X,BC$185)</f>
        <v>0</v>
      </c>
      <c r="BD186" s="43">
        <f>SUMIFS('I. Month-End'!$AI:$AI,'I. Month-End'!$X:$X,BD$185)</f>
        <v>0</v>
      </c>
      <c r="BE186" s="43">
        <f>SUMIFS('I. Month-End'!$AI:$AI,'I. Month-End'!$X:$X,BE$185)</f>
        <v>0</v>
      </c>
      <c r="BF186" s="43">
        <f>SUMIFS('I. Month-End'!$AI:$AI,'I. Month-End'!$X:$X,BF$185)</f>
        <v>2.06717380017097E-2</v>
      </c>
      <c r="BG186" s="43">
        <f>SUMIFS('I. Month-End'!$AI:$AI,'I. Month-End'!$X:$X,BG$185)</f>
        <v>1.33833960741795E-2</v>
      </c>
      <c r="BH186" s="43">
        <f>SUMIFS('I. Month-End'!$AI:$AI,'I. Month-End'!$X:$X,BH$185)</f>
        <v>1.06872905747331E-2</v>
      </c>
      <c r="BI186" s="43">
        <f>SUMIFS('I. Month-End'!$AI:$AI,'I. Month-End'!$X:$X,BI$185)</f>
        <v>5.4928477014078401E-3</v>
      </c>
      <c r="BJ186" s="43">
        <f>SUMIFS('I. Month-End'!$AI:$AI,'I. Month-End'!$X:$X,BJ$185)</f>
        <v>7.1323167096601298E-3</v>
      </c>
      <c r="BK186" s="43">
        <f>SUMIFS('I. Month-End'!$AI:$AI,'I. Month-End'!$X:$X,BK$185)</f>
        <v>1.35447927013244E-2</v>
      </c>
      <c r="BL186" s="43">
        <f>SUMIFS('I. Month-End'!$AI:$AI,'I. Month-End'!$X:$X,BL$185)</f>
        <v>1.3828624338187699E-2</v>
      </c>
      <c r="BM186" s="43">
        <f>SUMIFS('I. Month-End'!$AI:$AI,'I. Month-End'!$X:$X,BM$185)</f>
        <v>1.47049175632359E-2</v>
      </c>
      <c r="BN186" s="43">
        <f>SUMIFS('I. Month-End'!$AI:$AI,'I. Month-End'!$X:$X,BN$185)</f>
        <v>2.5072452801031E-2</v>
      </c>
      <c r="BO186" s="43">
        <f>SUMIFS('I. Month-End'!$AI:$AI,'I. Month-End'!$X:$X,BO$185)</f>
        <v>5.8285242821133801E-2</v>
      </c>
      <c r="BP186" s="43">
        <f>SUMIFS('I. Month-End'!$AI:$AI,'I. Month-End'!$X:$X,BP$185)</f>
        <v>5.56899740268939E-2</v>
      </c>
      <c r="BQ186" s="43">
        <f>SUMIFS('I. Month-End'!$AI:$AI,'I. Month-End'!$X:$X,BQ$185)</f>
        <v>2.5049658987617799E-2</v>
      </c>
      <c r="BR186" s="43">
        <f>SUMIFS('I. Month-End'!$AI:$AI,'I. Month-End'!$X:$X,BR$185)</f>
        <v>2.0057380522883601E-2</v>
      </c>
      <c r="BS186" s="43">
        <f>SUMIFS('I. Month-End'!$AI:$AI,'I. Month-End'!$X:$X,BS$185)</f>
        <v>2.9042615116079099E-2</v>
      </c>
      <c r="BT186" s="43">
        <f>SUMIFS('I. Month-End'!$AI:$AI,'I. Month-End'!$X:$X,BT$185)</f>
        <v>2.3446055123406299E-2</v>
      </c>
      <c r="BU186" s="43">
        <f>SUMIFS('I. Month-End'!$AI:$AI,'I. Month-End'!$X:$X,BU$185)</f>
        <v>2.6212953148764099E-2</v>
      </c>
      <c r="BV186" s="43">
        <f>SUMIFS('I. Month-End'!$AI:$AI,'I. Month-End'!$X:$X,BV$185)</f>
        <v>2.7435769011153601E-2</v>
      </c>
      <c r="BW186" s="43">
        <f>SUMIFS('I. Month-End'!$AI:$AI,'I. Month-End'!$X:$X,BW$185)</f>
        <v>2.5244133073642601E-2</v>
      </c>
      <c r="BX186" s="43">
        <f>SUMIFS('I. Month-End'!$AI:$AI,'I. Month-End'!$X:$X,BX$185)</f>
        <v>2.75810536643043E-2</v>
      </c>
      <c r="BY186" s="43">
        <f>SUMIFS('I. Month-End'!$AI:$AI,'I. Month-End'!$X:$X,BY$185)</f>
        <v>1.92718669773898E-2</v>
      </c>
      <c r="BZ186" s="43">
        <f>SUMIFS('I. Month-End'!$AI:$AI,'I. Month-End'!$X:$X,BZ$185)</f>
        <v>1.8889136449239299E-2</v>
      </c>
      <c r="CA186" s="43">
        <f>SUMIFS('I. Month-End'!$AI:$AI,'I. Month-End'!$X:$X,CA$185)</f>
        <v>4.7440609129600603E-2</v>
      </c>
      <c r="CB186" s="43">
        <f>SUMIFS('I. Month-End'!$AI:$AI,'I. Month-End'!$X:$X,CB$185)</f>
        <v>4.9938370801305497E-2</v>
      </c>
      <c r="CC186" s="43">
        <f>SUMIFS('I. Month-End'!$AI:$AI,'I. Month-End'!$X:$X,CC$185)</f>
        <v>3.9857993775247701E-2</v>
      </c>
      <c r="CD186" s="43">
        <f>SUMIFS('I. Month-End'!$AI:$AI,'I. Month-End'!$X:$X,CD$185)</f>
        <v>3.7186380308522102E-2</v>
      </c>
      <c r="CE186" s="43">
        <f>SUMIFS('I. Month-End'!$AI:$AI,'I. Month-End'!$X:$X,CE$185)</f>
        <v>2.86186506666566E-2</v>
      </c>
      <c r="CF186" s="43">
        <f>SUMIFS('I. Month-End'!$AI:$AI,'I. Month-End'!$X:$X,CF$185)</f>
        <v>2.6859684956614401E-2</v>
      </c>
      <c r="CG186" s="43">
        <f>SUMIFS('I. Month-End'!$AI:$AI,'I. Month-End'!$X:$X,CG$185)</f>
        <v>3.3045565156973197E-2</v>
      </c>
      <c r="CH186" s="43">
        <f>SUMIFS('I. Month-End'!$AI:$AI,'I. Month-End'!$X:$X,CH$185)</f>
        <v>2.9923470905759499E-2</v>
      </c>
      <c r="CI186" s="43">
        <f>SUMIFS('I. Month-End'!$AI:$AI,'I. Month-End'!$X:$X,CI$185)</f>
        <v>2.56825410628693E-2</v>
      </c>
      <c r="CJ186" s="43">
        <f>SUMIFS('I. Month-End'!$AI:$AI,'I. Month-End'!$X:$X,CJ$185)</f>
        <v>2.5390930138142299E-2</v>
      </c>
      <c r="CK186" s="43">
        <f>SUMIFS('I. Month-End'!$AI:$AI,'I. Month-End'!$X:$X,CK$185)</f>
        <v>1.8813557544149099E-2</v>
      </c>
      <c r="CL186" s="43">
        <f>SUMIFS('I. Month-End'!$AI:$AI,'I. Month-End'!$X:$X,CL$185)</f>
        <v>9.4126841227574597E-3</v>
      </c>
      <c r="CM186" s="43">
        <f>SUMIFS('I. Month-End'!$AI:$AI,'I. Month-End'!$X:$X,CM$185)</f>
        <v>1.48858665587496E-2</v>
      </c>
      <c r="CN186" s="43">
        <f>SUMIFS('I. Month-End'!$AI:$AI,'I. Month-End'!$X:$X,CN$185)</f>
        <v>1.66335881297777E-2</v>
      </c>
      <c r="CO186" s="43">
        <f>SUMIFS('I. Month-End'!$AI:$AI,'I. Month-End'!$X:$X,CO$185)</f>
        <v>1.72754613159561E-2</v>
      </c>
      <c r="CP186" s="43">
        <f>SUMIFS('I. Month-End'!$AI:$AI,'I. Month-End'!$X:$X,CP$185)</f>
        <v>1.7007802290670501E-2</v>
      </c>
      <c r="CQ186" s="43">
        <f>SUMIFS('I. Month-End'!$AI:$AI,'I. Month-End'!$X:$X,CQ$185)</f>
        <v>1.5337471417527899E-2</v>
      </c>
      <c r="CR186" s="43">
        <f>SUMIFS('I. Month-End'!$AI:$AI,'I. Month-End'!$X:$X,CR$185)</f>
        <v>1.35961909901162E-2</v>
      </c>
      <c r="CS186" s="43">
        <f>SUMIFS('I. Month-End'!$AI:$AI,'I. Month-End'!$X:$X,CS$185)</f>
        <v>1.63021115277877E-2</v>
      </c>
      <c r="CT186" s="43">
        <f>SUMIFS('I. Month-End'!$AI:$AI,'I. Month-End'!$X:$X,CT$185)</f>
        <v>2.16702541009655E-2</v>
      </c>
      <c r="CU186" s="43">
        <f>SUMIFS('I. Month-End'!$AI:$AI,'I. Month-End'!$X:$X,CU$185)</f>
        <v>2.05079620292512E-2</v>
      </c>
      <c r="CV186" s="43">
        <f>SUMIFS('I. Month-End'!$AI:$AI,'I. Month-End'!$X:$X,CV$185)</f>
        <v>1.3672669567856E-2</v>
      </c>
      <c r="CW186" s="43">
        <f>SUMIFS('I. Month-End'!$AI:$AI,'I. Month-End'!$X:$X,CW$185)</f>
        <v>9.0657336297483692E-3</v>
      </c>
      <c r="CX186" s="43">
        <f>SUMIFS('I. Month-End'!$AI:$AI,'I. Month-End'!$X:$X,CX$185)</f>
        <v>1.0707001215796E-2</v>
      </c>
      <c r="CY186" s="43">
        <f>SUMIFS('I. Month-End'!$AI:$AI,'I. Month-End'!$X:$X,CY$185)</f>
        <v>1.7290098449134501E-2</v>
      </c>
      <c r="CZ186" s="43">
        <f>SUMIFS('I. Month-End'!$AI:$AI,'I. Month-End'!$X:$X,CZ$185)</f>
        <v>2.1565229183817699E-2</v>
      </c>
      <c r="DA186" s="43">
        <f>SUMIFS('I. Month-End'!$AI:$AI,'I. Month-End'!$X:$X,DA$185)</f>
        <v>1.7758965761810502E-2</v>
      </c>
      <c r="DB186" s="43">
        <f>SUMIFS('I. Month-End'!$AI:$AI,'I. Month-End'!$X:$X,DB$185)</f>
        <v>1.36410958613857E-2</v>
      </c>
      <c r="DC186" s="43">
        <f>SUMIFS('I. Month-End'!$AI:$AI,'I. Month-End'!$X:$X,DC$185)</f>
        <v>1.02094141070504E-2</v>
      </c>
      <c r="DD186" s="43">
        <f>SUMIFS('I. Month-End'!$AI:$AI,'I. Month-End'!$X:$X,DD$185)</f>
        <v>8.8883559250425796E-3</v>
      </c>
      <c r="DE186" s="43">
        <f>SUMIFS('I. Month-End'!$AI:$AI,'I. Month-End'!$X:$X,DE$185)</f>
        <v>9.0005964320587599E-3</v>
      </c>
      <c r="DF186" s="43">
        <f>SUMIFS('I. Month-End'!$AI:$AI,'I. Month-End'!$X:$X,DF$185)</f>
        <v>9.3642181336924292E-3</v>
      </c>
      <c r="DG186" s="43">
        <f>SUMIFS('I. Month-End'!$AI:$AI,'I. Month-End'!$X:$X,DG$185)</f>
        <v>1.2230205982925299E-2</v>
      </c>
      <c r="DH186" s="43">
        <f>SUMIFS('I. Month-End'!$AI:$AI,'I. Month-End'!$X:$X,DH$185)</f>
        <v>1.39092564235073E-2</v>
      </c>
      <c r="DI186" s="43">
        <f>SUMIFS('I. Month-End'!$AI:$AI,'I. Month-End'!$X:$X,DI$185)</f>
        <v>1.53063548738352E-2</v>
      </c>
      <c r="DJ186" s="43">
        <f>SUMIFS('I. Month-End'!$AI:$AI,'I. Month-End'!$X:$X,DJ$185)</f>
        <v>1.26503320153126E-2</v>
      </c>
      <c r="DK186" s="43">
        <f>SUMIFS('I. Month-End'!$AI:$AI,'I. Month-End'!$X:$X,DK$185)</f>
        <v>1.09478503994626E-2</v>
      </c>
      <c r="DL186" s="43">
        <f>SUMIFS('I. Month-End'!$AI:$AI,'I. Month-End'!$X:$X,DL$185)</f>
        <v>1.0103387294098799E-2</v>
      </c>
      <c r="DM186" s="43">
        <f>SUMIFS('I. Month-End'!$AI:$AI,'I. Month-End'!$X:$X,DM$185)</f>
        <v>8.9928030351563801E-3</v>
      </c>
      <c r="DN186" s="43">
        <f>SUMIFS('I. Month-End'!$AI:$AI,'I. Month-End'!$X:$X,DN$185)</f>
        <v>7.9848728904698893E-3</v>
      </c>
      <c r="DO186" s="43">
        <f>SUMIFS('I. Month-End'!$AI:$AI,'I. Month-End'!$X:$X,DO$185)</f>
        <v>9.9171708933923491E-3</v>
      </c>
      <c r="DP186" s="43">
        <f>SUMIFS('I. Month-End'!$AI:$AI,'I. Month-End'!$X:$X,DP$185)</f>
        <v>9.8477224029304301E-3</v>
      </c>
      <c r="DQ186" s="43">
        <f>SUMIFS('I. Month-End'!$AI:$AI,'I. Month-End'!$X:$X,DQ$185)</f>
        <v>1.13786290162824E-2</v>
      </c>
      <c r="DR186" s="43">
        <f>SUMIFS('I. Month-End'!$AI:$AI,'I. Month-End'!$X:$X,DR$185)</f>
        <v>7.9044109615774693E-3</v>
      </c>
      <c r="DS186" s="43">
        <f>SUMIFS('I. Month-End'!$AI:$AI,'I. Month-End'!$X:$X,DS$185)</f>
        <v>9.59245009258302E-3</v>
      </c>
      <c r="DT186" s="43">
        <f>SUMIFS('I. Month-End'!$AI:$AI,'I. Month-End'!$X:$X,DT$185)</f>
        <v>9.5581811731782901E-3</v>
      </c>
      <c r="DU186" s="43">
        <f>SUMIFS('I. Month-End'!$AI:$AI,'I. Month-End'!$X:$X,DU$185)</f>
        <v>1.2449599270697101E-2</v>
      </c>
      <c r="DV186" s="43">
        <f>SUMIFS('I. Month-End'!$AI:$AI,'I. Month-End'!$X:$X,DV$185)</f>
        <v>1.4099173697744201E-2</v>
      </c>
      <c r="DW186" s="43">
        <f>SUMIFS('I. Month-End'!$AI:$AI,'I. Month-End'!$X:$X,DW$185)</f>
        <v>1.65218880172548E-2</v>
      </c>
      <c r="DX186" s="43">
        <f>SUMIFS('I. Month-End'!$AI:$AI,'I. Month-End'!$X:$X,DX$185)</f>
        <v>1.8100018647466399E-2</v>
      </c>
      <c r="DY186" s="43">
        <f>SUMIFS('I. Month-End'!$AI:$AI,'I. Month-End'!$X:$X,DY$185)</f>
        <v>1.6976374433441299E-2</v>
      </c>
      <c r="DZ186" s="43">
        <f>SUMIFS('I. Month-End'!$AI:$AI,'I. Month-End'!$X:$X,DZ$185)</f>
        <v>1.62646840976697E-2</v>
      </c>
      <c r="EA186" s="43">
        <f>SUMIFS('I. Month-End'!$AI:$AI,'I. Month-End'!$X:$X,EA$185)</f>
        <v>1.5822746356153199E-2</v>
      </c>
      <c r="EB186" s="43">
        <f>SUMIFS('I. Month-End'!$AI:$AI,'I. Month-End'!$X:$X,EB$185)</f>
        <v>1.5722997003216398E-2</v>
      </c>
      <c r="EC186" s="43">
        <f>SUMIFS('I. Month-End'!$AI:$AI,'I. Month-End'!$X:$X,EC$185)</f>
        <v>1.79691416215365E-2</v>
      </c>
      <c r="ED186" s="43">
        <f>SUMIFS('I. Month-End'!$AI:$AI,'I. Month-End'!$X:$X,ED$185)</f>
        <v>2.1526081872237399E-2</v>
      </c>
      <c r="EE186" s="43">
        <f>SUMIFS('I. Month-End'!$AI:$AI,'I. Month-End'!$X:$X,EE$185)</f>
        <v>2.0784897405601001E-2</v>
      </c>
      <c r="EF186" s="43">
        <f>SUMIFS('I. Month-End'!$AI:$AI,'I. Month-End'!$X:$X,EF$185)</f>
        <v>1.9985093668831999E-2</v>
      </c>
      <c r="EG186" s="43">
        <f>SUMIFS('I. Month-End'!$AI:$AI,'I. Month-End'!$X:$X,EG$185)</f>
        <v>1.6823526986956699E-2</v>
      </c>
      <c r="EH186" s="43">
        <f>SUMIFS('I. Month-End'!$AI:$AI,'I. Month-End'!$X:$X,EH$185)</f>
        <v>1.5495578911760399E-2</v>
      </c>
      <c r="EI186" s="43">
        <f>SUMIFS('I. Month-End'!$AI:$AI,'I. Month-End'!$X:$X,EI$185)</f>
        <v>1.52450936550856E-2</v>
      </c>
      <c r="EJ186" s="43">
        <f>SUMIFS('I. Month-End'!$AI:$AI,'I. Month-End'!$X:$X,EJ$185)</f>
        <v>1.51474262696459E-2</v>
      </c>
      <c r="EK186" s="43">
        <f>SUMIFS('I. Month-End'!$AI:$AI,'I. Month-End'!$X:$X,EK$185)</f>
        <v>1.49172965166474E-2</v>
      </c>
      <c r="EL186" s="43">
        <f>SUMIFS('I. Month-End'!$AI:$AI,'I. Month-End'!$X:$X,EL$185)</f>
        <v>1.49402991330428E-2</v>
      </c>
      <c r="EM186" s="43">
        <f>SUMIFS('I. Month-End'!$AI:$AI,'I. Month-End'!$X:$X,EM$185)</f>
        <v>1.4755405495285799E-2</v>
      </c>
      <c r="EN186" s="43">
        <f>SUMIFS('I. Month-End'!$AI:$AI,'I. Month-End'!$X:$X,EN$185)</f>
        <v>1.63534642439612E-2</v>
      </c>
      <c r="EO186" s="43">
        <f>SUMIFS('I. Month-End'!$AI:$AI,'I. Month-End'!$X:$X,EO$185)</f>
        <v>2.0620320733392799E-2</v>
      </c>
      <c r="EP186" s="43">
        <f>SUMIFS('I. Month-End'!$AI:$AI,'I. Month-End'!$X:$X,EP$185)</f>
        <v>1.9881192126427399E-2</v>
      </c>
      <c r="EQ186" s="43">
        <f>SUMIFS('I. Month-End'!$AI:$AI,'I. Month-End'!$X:$X,EQ$185)</f>
        <v>1.8829902063474901E-2</v>
      </c>
      <c r="ER186" s="43">
        <f>SUMIFS('I. Month-End'!$AI:$AI,'I. Month-End'!$X:$X,ER$185)</f>
        <v>1.90309466556845E-2</v>
      </c>
      <c r="ES186" s="43">
        <f>SUMIFS('I. Month-End'!$AI:$AI,'I. Month-End'!$X:$X,ES$185)</f>
        <v>2.1017954665181301E-2</v>
      </c>
      <c r="ET186" s="43">
        <f>SUMIFS('I. Month-End'!$AI:$AI,'I. Month-End'!$X:$X,ET$185)</f>
        <v>2.17055096125859E-2</v>
      </c>
      <c r="EU186" s="43">
        <f>SUMIFS('I. Month-End'!$AI:$AI,'I. Month-End'!$X:$X,EU$185)</f>
        <v>2.2934236555778899E-2</v>
      </c>
      <c r="EV186" s="43">
        <f>SUMIFS('I. Month-End'!$AI:$AI,'I. Month-End'!$X:$X,EV$185)</f>
        <v>2.4674753352231401E-2</v>
      </c>
      <c r="EW186" s="43">
        <f>SUMIFS('I. Month-End'!$AI:$AI,'I. Month-End'!$X:$X,EW$185)</f>
        <v>2.4750577873919401E-2</v>
      </c>
      <c r="EX186" s="43">
        <f>SUMIFS('I. Month-End'!$AI:$AI,'I. Month-End'!$X:$X,EX$185)</f>
        <v>2.3263685475767602E-2</v>
      </c>
      <c r="EY186" s="43">
        <f>SUMIFS('I. Month-End'!$AI:$AI,'I. Month-End'!$X:$X,EY$185)</f>
        <v>2.2612744847646998E-2</v>
      </c>
      <c r="EZ186" s="43">
        <f>SUMIFS('I. Month-End'!$AI:$AI,'I. Month-End'!$X:$X,EZ$185)</f>
        <v>2.2826407009399401E-2</v>
      </c>
      <c r="FA186" s="43">
        <f>SUMIFS('I. Month-End'!$AI:$AI,'I. Month-End'!$X:$X,FA$185)</f>
        <v>2.0555582329209302E-2</v>
      </c>
      <c r="FB186" s="43">
        <f>SUMIFS('I. Month-End'!$AI:$AI,'I. Month-End'!$X:$X,FB$185)</f>
        <v>1.95548952852037E-2</v>
      </c>
      <c r="FC186" s="43">
        <f>SUMIFS('I. Month-End'!$AI:$AI,'I. Month-End'!$X:$X,FC$185)</f>
        <v>1.8246204939065602E-2</v>
      </c>
      <c r="FD186" s="43">
        <f>SUMIFS('I. Month-End'!$AI:$AI,'I. Month-End'!$X:$X,FD$185)</f>
        <v>1.7549300234891398E-2</v>
      </c>
      <c r="FE186" s="43">
        <f>SUMIFS('I. Month-End'!$AI:$AI,'I. Month-End'!$X:$X,FE$185)</f>
        <v>1.71781782600814E-2</v>
      </c>
      <c r="FF186" s="43">
        <f>SUMIFS('I. Month-End'!$AI:$AI,'I. Month-End'!$X:$X,FF$185)</f>
        <v>1.80957075795928E-2</v>
      </c>
      <c r="FG186" s="43">
        <f>SUMIFS('I. Month-End'!$AI:$AI,'I. Month-End'!$X:$X,FG$185)</f>
        <v>1.9401224133343699E-2</v>
      </c>
      <c r="FH186" s="43">
        <f>SUMIFS('I. Month-End'!$AI:$AI,'I. Month-End'!$X:$X,FH$185)</f>
        <v>2.13790396910301E-2</v>
      </c>
      <c r="FI186" s="43">
        <f>SUMIFS('I. Month-End'!$AI:$AI,'I. Month-End'!$X:$X,FI$185)</f>
        <v>2.20389220152926E-2</v>
      </c>
      <c r="FJ186" s="43">
        <f>SUMIFS('I. Month-End'!$AI:$AI,'I. Month-End'!$X:$X,FJ$185)</f>
        <v>2.0741767100073999E-2</v>
      </c>
      <c r="FK186" s="43">
        <f>SUMIFS('I. Month-End'!$AI:$AI,'I. Month-End'!$X:$X,FK$185)</f>
        <v>1.8636871303817699E-2</v>
      </c>
      <c r="FL186" s="43">
        <f>SUMIFS('I. Month-End'!$AI:$AI,'I. Month-End'!$X:$X,FL$185)</f>
        <v>1.96289505429212E-2</v>
      </c>
    </row>
    <row r="187" spans="1:168" ht="15" customHeight="1">
      <c r="A187" s="44"/>
      <c r="B187" s="44"/>
      <c r="C187" s="44"/>
      <c r="D187" s="44"/>
      <c r="E187" s="44"/>
      <c r="F187" s="44"/>
      <c r="G187" s="44"/>
      <c r="H187" s="44"/>
      <c r="I187" s="44"/>
      <c r="J187" s="44"/>
      <c r="K187" s="44"/>
      <c r="L187" s="44"/>
      <c r="M187" s="44"/>
      <c r="N187" s="44"/>
      <c r="O187" s="44"/>
      <c r="P187" s="44"/>
      <c r="Q187" s="44"/>
      <c r="R187" s="44"/>
      <c r="S187" s="44"/>
      <c r="T187" s="44"/>
      <c r="U187" s="44"/>
      <c r="V187" s="44"/>
      <c r="W187" s="44"/>
      <c r="X187" s="44"/>
      <c r="Y187" s="44"/>
      <c r="Z187" s="44"/>
      <c r="AA187" s="44"/>
      <c r="AB187" s="44"/>
      <c r="AC187" s="44"/>
      <c r="AD187" s="44"/>
      <c r="AE187" s="44"/>
      <c r="AF187" s="44"/>
      <c r="AG187" s="44"/>
      <c r="AH187" s="44"/>
      <c r="AI187" s="44"/>
      <c r="AJ187" s="44"/>
      <c r="AK187" s="44"/>
      <c r="AL187" s="44"/>
      <c r="AM187" s="44"/>
      <c r="AN187" s="44"/>
      <c r="AO187" s="44"/>
      <c r="AP187" s="44"/>
      <c r="AQ187" s="44"/>
      <c r="AR187" s="44"/>
      <c r="AS187" s="44"/>
      <c r="AT187" s="44"/>
      <c r="AU187" s="44"/>
      <c r="AV187" s="44"/>
    </row>
    <row r="188" spans="1:168" ht="15" customHeight="1">
      <c r="A188" s="44"/>
      <c r="B188" s="44"/>
      <c r="C188" s="44"/>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44"/>
      <c r="AP188" s="44"/>
      <c r="AQ188" s="44"/>
      <c r="AR188" s="44"/>
      <c r="AS188" s="44"/>
      <c r="AT188" s="44"/>
      <c r="AU188" s="44"/>
      <c r="AV188" s="44"/>
    </row>
    <row r="189" spans="1:168" ht="15" customHeight="1">
      <c r="A189" s="44"/>
      <c r="B189" s="44"/>
      <c r="C189" s="44"/>
      <c r="D189" s="44"/>
      <c r="E189" s="44"/>
      <c r="F189" s="44"/>
      <c r="G189" s="44"/>
      <c r="H189" s="44"/>
      <c r="I189" s="44"/>
      <c r="J189" s="44"/>
      <c r="K189" s="44"/>
      <c r="L189" s="44"/>
      <c r="M189" s="44"/>
      <c r="N189" s="44"/>
      <c r="O189" s="44"/>
      <c r="P189" s="44"/>
      <c r="Q189" s="44"/>
      <c r="R189" s="44"/>
      <c r="S189" s="44"/>
      <c r="T189" s="44"/>
      <c r="U189" s="44"/>
      <c r="V189" s="44"/>
      <c r="W189" s="44"/>
      <c r="X189" s="44"/>
      <c r="Y189" s="44"/>
      <c r="Z189" s="44"/>
      <c r="AA189" s="44"/>
      <c r="AB189" s="44"/>
      <c r="AC189" s="44"/>
      <c r="AD189" s="44"/>
      <c r="AE189" s="44"/>
      <c r="AF189" s="44"/>
      <c r="AG189" s="44"/>
      <c r="AH189" s="44"/>
      <c r="AI189" s="44"/>
      <c r="AJ189" s="44"/>
      <c r="AK189" s="44"/>
      <c r="AL189" s="44"/>
      <c r="AM189" s="44"/>
      <c r="AN189" s="44"/>
      <c r="AO189" s="44"/>
      <c r="AP189" s="44"/>
      <c r="AQ189" s="44"/>
      <c r="AR189" s="44"/>
      <c r="AS189" s="44"/>
      <c r="AT189" s="44"/>
      <c r="AU189" s="44"/>
      <c r="AV189" s="44"/>
    </row>
    <row r="190" spans="1:168" ht="15" customHeight="1">
      <c r="A190" s="44"/>
      <c r="B190" s="44"/>
      <c r="C190" s="44"/>
      <c r="D190" s="44"/>
      <c r="E190" s="44"/>
      <c r="F190" s="44"/>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44"/>
      <c r="AO190" s="44"/>
      <c r="AP190" s="44"/>
      <c r="AQ190" s="44"/>
      <c r="AR190" s="44"/>
      <c r="AS190" s="44"/>
      <c r="AT190" s="44"/>
      <c r="AU190" s="44"/>
      <c r="AV190" s="44"/>
    </row>
    <row r="191" spans="1:168" ht="15" customHeight="1">
      <c r="A191" s="44"/>
      <c r="B191" s="44"/>
      <c r="C191" s="44"/>
      <c r="D191" s="44"/>
      <c r="E191" s="44"/>
      <c r="F191" s="44"/>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4"/>
      <c r="AU191" s="44"/>
      <c r="AV191" s="44"/>
    </row>
    <row r="192" spans="1:168" ht="15" customHeight="1">
      <c r="A192" s="44"/>
      <c r="B192" s="44"/>
      <c r="C192" s="44"/>
      <c r="D192" s="44"/>
      <c r="E192" s="44"/>
      <c r="F192" s="44"/>
      <c r="G192" s="44"/>
      <c r="H192" s="44"/>
      <c r="I192" s="44"/>
      <c r="J192" s="44"/>
      <c r="K192" s="44"/>
      <c r="L192" s="44"/>
      <c r="M192" s="44"/>
      <c r="N192" s="44"/>
      <c r="O192" s="44"/>
      <c r="P192" s="44"/>
      <c r="Q192" s="44"/>
      <c r="R192" s="44"/>
      <c r="S192" s="44"/>
      <c r="T192" s="44"/>
      <c r="U192" s="44"/>
      <c r="V192" s="44"/>
      <c r="W192" s="44"/>
      <c r="X192" s="44"/>
      <c r="Y192" s="44"/>
      <c r="Z192" s="44"/>
      <c r="AA192" s="44"/>
      <c r="AB192" s="44"/>
      <c r="AC192" s="44"/>
      <c r="AD192" s="44"/>
      <c r="AE192" s="44"/>
      <c r="AF192" s="44"/>
      <c r="AG192" s="44"/>
      <c r="AH192" s="44"/>
      <c r="AI192" s="44"/>
      <c r="AJ192" s="44"/>
      <c r="AK192" s="44"/>
      <c r="AL192" s="44"/>
      <c r="AM192" s="44"/>
      <c r="AN192" s="44"/>
      <c r="AO192" s="44"/>
      <c r="AP192" s="44"/>
      <c r="AQ192" s="44"/>
      <c r="AR192" s="44"/>
      <c r="AS192" s="44"/>
      <c r="AT192" s="44"/>
      <c r="AU192" s="44"/>
      <c r="AV192" s="44"/>
    </row>
    <row r="193" spans="1:168" ht="15" customHeight="1">
      <c r="A193" s="44"/>
      <c r="B193" s="44"/>
      <c r="C193" s="44"/>
      <c r="D193" s="44"/>
      <c r="E193" s="44"/>
      <c r="F193" s="44"/>
      <c r="G193" s="44"/>
      <c r="H193" s="44"/>
      <c r="I193" s="44"/>
      <c r="J193" s="44"/>
      <c r="K193" s="44"/>
      <c r="L193" s="44"/>
      <c r="M193" s="44"/>
      <c r="N193" s="44"/>
      <c r="O193" s="44"/>
      <c r="P193" s="44"/>
      <c r="Q193" s="44"/>
      <c r="R193" s="44"/>
      <c r="S193" s="44"/>
      <c r="T193" s="44"/>
      <c r="U193" s="44"/>
      <c r="V193" s="44"/>
      <c r="W193" s="44"/>
      <c r="X193" s="44"/>
      <c r="Y193" s="44"/>
      <c r="Z193" s="44"/>
      <c r="AA193" s="44"/>
      <c r="AB193" s="44"/>
      <c r="AC193" s="44"/>
      <c r="AD193" s="44"/>
      <c r="AE193" s="44"/>
      <c r="AF193" s="44"/>
      <c r="AG193" s="44"/>
      <c r="AH193" s="44"/>
      <c r="AI193" s="44"/>
      <c r="AJ193" s="44"/>
      <c r="AK193" s="44"/>
      <c r="AL193" s="44"/>
      <c r="AM193" s="44"/>
      <c r="AN193" s="44"/>
      <c r="AO193" s="44"/>
      <c r="AP193" s="44"/>
      <c r="AQ193" s="44"/>
      <c r="AR193" s="44"/>
      <c r="AS193" s="44"/>
      <c r="AT193" s="44"/>
      <c r="AU193" s="44"/>
      <c r="AV193" s="44"/>
    </row>
    <row r="194" spans="1:168" ht="15" customHeight="1">
      <c r="A194" s="44"/>
      <c r="B194" s="44"/>
      <c r="C194" s="44"/>
      <c r="D194" s="44"/>
      <c r="E194" s="44"/>
      <c r="F194" s="44"/>
      <c r="G194" s="44"/>
      <c r="H194" s="44"/>
      <c r="I194" s="44"/>
      <c r="J194" s="44"/>
      <c r="K194" s="44"/>
      <c r="L194" s="44"/>
      <c r="M194" s="44"/>
      <c r="N194" s="44"/>
      <c r="O194" s="44"/>
      <c r="P194" s="44"/>
      <c r="Q194" s="44"/>
      <c r="R194" s="44"/>
      <c r="S194" s="44"/>
      <c r="T194" s="44"/>
      <c r="U194" s="44"/>
      <c r="V194" s="44"/>
      <c r="W194" s="44"/>
      <c r="X194" s="44"/>
      <c r="Y194" s="44"/>
      <c r="Z194" s="44"/>
      <c r="AA194" s="44"/>
      <c r="AB194" s="44"/>
      <c r="AC194" s="44"/>
      <c r="AD194" s="44"/>
      <c r="AE194" s="44"/>
      <c r="AF194" s="44"/>
      <c r="AG194" s="44"/>
      <c r="AH194" s="44"/>
      <c r="AI194" s="44"/>
      <c r="AJ194" s="44"/>
      <c r="AK194" s="44"/>
      <c r="AL194" s="44"/>
      <c r="AM194" s="44"/>
      <c r="AN194" s="44"/>
      <c r="AO194" s="44"/>
      <c r="AP194" s="44"/>
      <c r="AQ194" s="44"/>
      <c r="AR194" s="44"/>
      <c r="AS194" s="44"/>
      <c r="AT194" s="44"/>
      <c r="AU194" s="44"/>
      <c r="AV194" s="44"/>
    </row>
    <row r="195" spans="1:168" ht="15" customHeight="1">
      <c r="A195" s="44"/>
      <c r="B195" s="44"/>
      <c r="C195" s="44"/>
      <c r="D195" s="44"/>
      <c r="E195" s="44"/>
      <c r="F195" s="44"/>
      <c r="G195" s="44"/>
      <c r="H195" s="44"/>
      <c r="I195" s="44"/>
      <c r="J195" s="44"/>
      <c r="K195" s="44"/>
      <c r="L195" s="44"/>
      <c r="M195" s="44"/>
      <c r="N195" s="44"/>
      <c r="O195" s="44"/>
      <c r="P195" s="44"/>
      <c r="Q195" s="44"/>
      <c r="R195" s="44"/>
      <c r="S195" s="44"/>
      <c r="T195" s="44"/>
      <c r="U195" s="44"/>
      <c r="V195" s="44"/>
      <c r="W195" s="44"/>
      <c r="X195" s="44"/>
      <c r="Y195" s="44"/>
      <c r="Z195" s="44"/>
      <c r="AA195" s="44"/>
      <c r="AB195" s="44"/>
      <c r="AC195" s="44"/>
      <c r="AD195" s="44"/>
      <c r="AE195" s="44"/>
      <c r="AF195" s="44"/>
      <c r="AG195" s="44"/>
      <c r="AH195" s="44"/>
      <c r="AI195" s="44"/>
      <c r="AJ195" s="44"/>
      <c r="AK195" s="44"/>
      <c r="AL195" s="44"/>
      <c r="AM195" s="44"/>
      <c r="AN195" s="44"/>
      <c r="AO195" s="44"/>
      <c r="AP195" s="44"/>
      <c r="AQ195" s="44"/>
      <c r="AR195" s="44"/>
      <c r="AS195" s="44"/>
      <c r="AT195" s="44"/>
      <c r="AU195" s="44"/>
      <c r="AV195" s="44"/>
      <c r="AZ195" s="41">
        <v>42400</v>
      </c>
      <c r="BA195" s="41">
        <v>42429</v>
      </c>
      <c r="BB195" s="41">
        <v>42460</v>
      </c>
      <c r="BC195" s="41">
        <v>42490</v>
      </c>
      <c r="BD195" s="41">
        <v>42521</v>
      </c>
      <c r="BE195" s="41">
        <v>42551</v>
      </c>
      <c r="BF195" s="41">
        <v>42582</v>
      </c>
      <c r="BG195" s="41">
        <v>42613</v>
      </c>
      <c r="BH195" s="41">
        <v>42643</v>
      </c>
      <c r="BI195" s="41">
        <v>42674</v>
      </c>
      <c r="BJ195" s="41">
        <v>42704</v>
      </c>
      <c r="BK195" s="41">
        <v>42735</v>
      </c>
      <c r="BL195" s="41">
        <v>42766</v>
      </c>
      <c r="BM195" s="41">
        <v>42794</v>
      </c>
      <c r="BN195" s="41">
        <v>42825</v>
      </c>
      <c r="BO195" s="41">
        <v>42855</v>
      </c>
      <c r="BP195" s="41">
        <v>42886</v>
      </c>
      <c r="BQ195" s="41">
        <v>42916</v>
      </c>
      <c r="BR195" s="41">
        <v>42947</v>
      </c>
      <c r="BS195" s="41">
        <v>42978</v>
      </c>
      <c r="BT195" s="41">
        <v>43008</v>
      </c>
      <c r="BU195" s="41">
        <v>43039</v>
      </c>
      <c r="BV195" s="41">
        <v>43069</v>
      </c>
      <c r="BW195" s="41">
        <v>43100</v>
      </c>
      <c r="BX195" s="41">
        <v>43131</v>
      </c>
      <c r="BY195" s="41">
        <v>43159</v>
      </c>
      <c r="BZ195" s="41">
        <v>43190</v>
      </c>
      <c r="CA195" s="41">
        <v>43220</v>
      </c>
      <c r="CB195" s="41">
        <v>43251</v>
      </c>
      <c r="CC195" s="41">
        <v>43281</v>
      </c>
      <c r="CD195" s="41">
        <v>43312</v>
      </c>
      <c r="CE195" s="41">
        <v>43343</v>
      </c>
      <c r="CF195" s="41">
        <v>43373</v>
      </c>
      <c r="CG195" s="41">
        <v>43404</v>
      </c>
      <c r="CH195" s="41">
        <v>43434</v>
      </c>
      <c r="CI195" s="41">
        <v>43465</v>
      </c>
      <c r="CJ195" s="41">
        <v>43496</v>
      </c>
      <c r="CK195" s="41">
        <v>43524</v>
      </c>
      <c r="CL195" s="41">
        <v>43555</v>
      </c>
      <c r="CM195" s="41">
        <v>43585</v>
      </c>
      <c r="CN195" s="41">
        <v>43616</v>
      </c>
      <c r="CO195" s="41">
        <v>43646</v>
      </c>
      <c r="CP195" s="41">
        <v>43677</v>
      </c>
      <c r="CQ195" s="41">
        <v>43708</v>
      </c>
      <c r="CR195" s="41">
        <v>43738</v>
      </c>
      <c r="CS195" s="41">
        <v>43769</v>
      </c>
      <c r="CT195" s="41">
        <v>43799</v>
      </c>
      <c r="CU195" s="41">
        <v>43830</v>
      </c>
      <c r="CV195" s="41">
        <v>43861</v>
      </c>
      <c r="CW195" s="41">
        <v>43890</v>
      </c>
      <c r="CX195" s="41">
        <v>43921</v>
      </c>
      <c r="CY195" s="41">
        <v>43951</v>
      </c>
      <c r="CZ195" s="41">
        <v>43982</v>
      </c>
      <c r="DA195" s="41">
        <v>44012</v>
      </c>
      <c r="DB195" s="41">
        <v>44043</v>
      </c>
      <c r="DC195" s="41">
        <v>44074</v>
      </c>
      <c r="DD195" s="41">
        <v>44104</v>
      </c>
      <c r="DE195" s="41">
        <v>44135</v>
      </c>
      <c r="DF195" s="41">
        <v>44165</v>
      </c>
      <c r="DG195" s="41">
        <v>44196</v>
      </c>
      <c r="DH195" s="41">
        <v>44227</v>
      </c>
      <c r="DI195" s="41">
        <v>44255</v>
      </c>
      <c r="DJ195" s="41">
        <v>44286</v>
      </c>
      <c r="DK195" s="41">
        <v>44316</v>
      </c>
      <c r="DL195" s="41">
        <v>44347</v>
      </c>
      <c r="DM195" s="41">
        <v>44377</v>
      </c>
      <c r="DN195" s="41">
        <v>44408</v>
      </c>
      <c r="DO195" s="41">
        <v>44439</v>
      </c>
      <c r="DP195" s="41">
        <v>44469</v>
      </c>
      <c r="DQ195" s="41">
        <v>44500</v>
      </c>
      <c r="DR195" s="41">
        <v>44530</v>
      </c>
      <c r="DS195" s="41">
        <v>44561</v>
      </c>
      <c r="DT195" s="41">
        <v>44592</v>
      </c>
      <c r="DU195" s="41">
        <v>44620</v>
      </c>
      <c r="DV195" s="41">
        <v>44651</v>
      </c>
      <c r="DW195" s="41">
        <v>44681</v>
      </c>
      <c r="DX195" s="41">
        <v>44712</v>
      </c>
      <c r="DY195" s="41">
        <v>44742</v>
      </c>
      <c r="DZ195" s="41">
        <v>44773</v>
      </c>
      <c r="EA195" s="41">
        <v>44804</v>
      </c>
      <c r="EB195" s="41">
        <v>44834</v>
      </c>
      <c r="EC195" s="41">
        <v>44865</v>
      </c>
      <c r="ED195" s="41">
        <v>44895</v>
      </c>
      <c r="EE195" s="41">
        <v>44926</v>
      </c>
      <c r="EF195" s="41">
        <v>44957</v>
      </c>
      <c r="EG195" s="41">
        <v>44985</v>
      </c>
      <c r="EH195" s="41">
        <v>45016</v>
      </c>
      <c r="EI195" s="41">
        <v>45046</v>
      </c>
      <c r="EJ195" s="41">
        <v>45077</v>
      </c>
      <c r="EK195" s="41">
        <v>45107</v>
      </c>
      <c r="EL195" s="41">
        <v>45138</v>
      </c>
      <c r="EM195" s="41">
        <v>45169</v>
      </c>
      <c r="EN195" s="41">
        <v>45199</v>
      </c>
      <c r="EO195" s="41">
        <v>45230</v>
      </c>
      <c r="EP195" s="41">
        <v>45260</v>
      </c>
      <c r="EQ195" s="41">
        <v>45291</v>
      </c>
      <c r="ER195" s="41">
        <v>45322</v>
      </c>
      <c r="ES195" s="41">
        <v>45351</v>
      </c>
      <c r="ET195" s="41">
        <v>45382</v>
      </c>
      <c r="EU195" s="41">
        <v>45412</v>
      </c>
      <c r="EV195" s="41">
        <v>45443</v>
      </c>
      <c r="EW195" s="41">
        <v>45473</v>
      </c>
      <c r="EX195" s="41">
        <v>45504</v>
      </c>
      <c r="EY195" s="41">
        <v>45535</v>
      </c>
      <c r="EZ195" s="41">
        <v>45565</v>
      </c>
      <c r="FA195" s="41">
        <v>45596</v>
      </c>
      <c r="FB195" s="41">
        <v>45626</v>
      </c>
      <c r="FC195" s="41">
        <v>45657</v>
      </c>
      <c r="FD195" s="41">
        <v>45688</v>
      </c>
      <c r="FE195" s="41">
        <v>45716</v>
      </c>
      <c r="FF195" s="41">
        <v>45747</v>
      </c>
      <c r="FG195" s="41">
        <v>45777</v>
      </c>
      <c r="FH195" s="41">
        <v>45808</v>
      </c>
      <c r="FI195" s="41">
        <v>45838</v>
      </c>
      <c r="FJ195" s="41">
        <v>45869</v>
      </c>
      <c r="FK195" s="41">
        <v>45900</v>
      </c>
      <c r="FL195" s="41">
        <v>45930</v>
      </c>
    </row>
    <row r="196" spans="1:168" ht="15" customHeight="1">
      <c r="A196" s="44"/>
      <c r="B196" s="44"/>
      <c r="C196" s="44"/>
      <c r="D196" s="44"/>
      <c r="E196" s="44"/>
      <c r="F196" s="44"/>
      <c r="G196" s="44"/>
      <c r="H196" s="44"/>
      <c r="I196" s="44"/>
      <c r="J196" s="44"/>
      <c r="K196" s="44"/>
      <c r="L196" s="44"/>
      <c r="M196" s="44"/>
      <c r="N196" s="44"/>
      <c r="O196" s="44"/>
      <c r="P196" s="44"/>
      <c r="Q196" s="44"/>
      <c r="R196" s="44"/>
      <c r="S196" s="44"/>
      <c r="T196" s="44"/>
      <c r="U196" s="44"/>
      <c r="V196" s="44"/>
      <c r="W196" s="44"/>
      <c r="X196" s="44"/>
      <c r="Y196" s="44"/>
      <c r="Z196" s="44"/>
      <c r="AA196" s="44"/>
      <c r="AB196" s="44"/>
      <c r="AC196" s="44"/>
      <c r="AD196" s="44"/>
      <c r="AE196" s="44"/>
      <c r="AF196" s="44"/>
      <c r="AG196" s="44"/>
      <c r="AH196" s="44"/>
      <c r="AI196" s="44"/>
      <c r="AJ196" s="44"/>
      <c r="AK196" s="44"/>
      <c r="AL196" s="44"/>
      <c r="AM196" s="44"/>
      <c r="AN196" s="44"/>
      <c r="AO196" s="44"/>
      <c r="AP196" s="44"/>
      <c r="AQ196" s="44"/>
      <c r="AR196" s="44"/>
      <c r="AS196" s="44"/>
      <c r="AT196" s="44"/>
      <c r="AU196" s="44"/>
      <c r="AV196" s="44"/>
      <c r="AY196" s="42">
        <v>2016</v>
      </c>
      <c r="AZ196" s="43">
        <f>SUMIFS('I. Month-End'!$AW:$AW,'I. Month-End'!$AL:$AL,$AY196,'I. Month-End'!$AK:$AK,AZ$195)</f>
        <v>0</v>
      </c>
      <c r="BA196" s="43">
        <f>SUMIFS('I. Month-End'!$AW:$AW,'I. Month-End'!$AL:$AL,$AY196,'I. Month-End'!$AK:$AK,BA$195)</f>
        <v>0</v>
      </c>
      <c r="BB196" s="43">
        <f>SUMIFS('I. Month-End'!$AW:$AW,'I. Month-End'!$AL:$AL,$AY196,'I. Month-End'!$AK:$AK,BB$195)</f>
        <v>0</v>
      </c>
      <c r="BC196" s="43">
        <f>SUMIFS('I. Month-End'!$AW:$AW,'I. Month-End'!$AL:$AL,$AY196,'I. Month-End'!$AK:$AK,BC$195)</f>
        <v>0</v>
      </c>
      <c r="BD196" s="43">
        <f>SUMIFS('I. Month-End'!$AW:$AW,'I. Month-End'!$AL:$AL,$AY196,'I. Month-End'!$AK:$AK,BD$195)</f>
        <v>0</v>
      </c>
      <c r="BE196" s="43">
        <f>SUMIFS('I. Month-End'!$AW:$AW,'I. Month-End'!$AL:$AL,$AY196,'I. Month-End'!$AK:$AK,BE$195)</f>
        <v>0</v>
      </c>
      <c r="BF196" s="43">
        <f>SUMIFS('I. Month-End'!$AW:$AW,'I. Month-End'!$AL:$AL,$AY196,'I. Month-End'!$AK:$AK,BF$195)</f>
        <v>2.06717380017097E-2</v>
      </c>
      <c r="BG196" s="43">
        <f>SUMIFS('I. Month-End'!$AW:$AW,'I. Month-End'!$AL:$AL,$AY196,'I. Month-End'!$AK:$AK,BG$195)</f>
        <v>1.33833960741795E-2</v>
      </c>
      <c r="BH196" s="43">
        <f>SUMIFS('I. Month-End'!$AW:$AW,'I. Month-End'!$AL:$AL,$AY196,'I. Month-End'!$AK:$AK,BH$195)</f>
        <v>1.06872905747331E-2</v>
      </c>
      <c r="BI196" s="43">
        <f>SUMIFS('I. Month-End'!$AW:$AW,'I. Month-End'!$AL:$AL,$AY196,'I. Month-End'!$AK:$AK,BI$195)</f>
        <v>5.4928477014078401E-3</v>
      </c>
      <c r="BJ196" s="43">
        <f>SUMIFS('I. Month-End'!$AW:$AW,'I. Month-End'!$AL:$AL,$AY196,'I. Month-End'!$AK:$AK,BJ$195)</f>
        <v>7.1323167096601298E-3</v>
      </c>
      <c r="BK196" s="43">
        <f>SUMIFS('I. Month-End'!$AW:$AW,'I. Month-End'!$AL:$AL,$AY196,'I. Month-End'!$AK:$AK,BK$195)</f>
        <v>1.35447927013244E-2</v>
      </c>
      <c r="BL196" s="43">
        <f>SUMIFS('I. Month-End'!$AW:$AW,'I. Month-End'!$AL:$AL,$AY196,'I. Month-End'!$AK:$AK,BL$195)</f>
        <v>1.44624198017906E-2</v>
      </c>
      <c r="BM196" s="43">
        <f>SUMIFS('I. Month-End'!$AW:$AW,'I. Month-End'!$AL:$AL,$AY196,'I. Month-End'!$AK:$AK,BM$195)</f>
        <v>1.44022604309537E-2</v>
      </c>
      <c r="BN196" s="43">
        <f>SUMIFS('I. Month-End'!$AW:$AW,'I. Month-End'!$AL:$AL,$AY196,'I. Month-End'!$AK:$AK,BN$195)</f>
        <v>2.9137789665703101E-2</v>
      </c>
      <c r="BO196" s="43">
        <f>SUMIFS('I. Month-End'!$AW:$AW,'I. Month-End'!$AL:$AL,$AY196,'I. Month-End'!$AK:$AK,BO$195)</f>
        <v>8.0509350713742101E-2</v>
      </c>
      <c r="BP196" s="43">
        <f>SUMIFS('I. Month-End'!$AW:$AW,'I. Month-End'!$AL:$AL,$AY196,'I. Month-End'!$AK:$AK,BP$195)</f>
        <v>8.1452246088956806E-2</v>
      </c>
      <c r="BQ196" s="43">
        <f>SUMIFS('I. Month-End'!$AW:$AW,'I. Month-End'!$AL:$AL,$AY196,'I. Month-End'!$AK:$AK,BQ$195)</f>
        <v>5.31695221465062E-2</v>
      </c>
      <c r="BR196" s="43">
        <f>SUMIFS('I. Month-End'!$AW:$AW,'I. Month-End'!$AL:$AL,$AY196,'I. Month-End'!$AK:$AK,BR$195)</f>
        <v>2.89440492660255E-2</v>
      </c>
      <c r="BS196" s="43">
        <f>SUMIFS('I. Month-End'!$AW:$AW,'I. Month-End'!$AL:$AL,$AY196,'I. Month-End'!$AK:$AK,BS$195)</f>
        <v>4.22888034622044E-2</v>
      </c>
      <c r="BT196" s="43">
        <f>SUMIFS('I. Month-End'!$AW:$AW,'I. Month-End'!$AL:$AL,$AY196,'I. Month-End'!$AK:$AK,BT$195)</f>
        <v>3.2795120653330699E-2</v>
      </c>
      <c r="BU196" s="43">
        <f>SUMIFS('I. Month-End'!$AW:$AW,'I. Month-End'!$AL:$AL,$AY196,'I. Month-End'!$AK:$AK,BU$195)</f>
        <v>3.39237274634938E-2</v>
      </c>
      <c r="BV196" s="43">
        <f>SUMIFS('I. Month-End'!$AW:$AW,'I. Month-End'!$AL:$AL,$AY196,'I. Month-End'!$AK:$AK,BV$195)</f>
        <v>3.6316178317404302E-2</v>
      </c>
      <c r="BW196" s="43">
        <f>SUMIFS('I. Month-End'!$AW:$AW,'I. Month-End'!$AL:$AL,$AY196,'I. Month-End'!$AK:$AK,BW$195)</f>
        <v>3.2965358189475998E-2</v>
      </c>
      <c r="BX196" s="43">
        <f>SUMIFS('I. Month-End'!$AW:$AW,'I. Month-End'!$AL:$AL,$AY196,'I. Month-End'!$AK:$AK,BX$195)</f>
        <v>2.65851745753302E-2</v>
      </c>
      <c r="BY196" s="43">
        <f>SUMIFS('I. Month-End'!$AW:$AW,'I. Month-End'!$AL:$AL,$AY196,'I. Month-End'!$AK:$AK,BY$195)</f>
        <v>1.2291101067703101E-2</v>
      </c>
      <c r="BZ196" s="43">
        <f>SUMIFS('I. Month-End'!$AW:$AW,'I. Month-End'!$AL:$AL,$AY196,'I. Month-End'!$AK:$AK,BZ$195)</f>
        <v>1.0011901411271401E-2</v>
      </c>
      <c r="CA196" s="43">
        <f>SUMIFS('I. Month-End'!$AW:$AW,'I. Month-End'!$AL:$AL,$AY196,'I. Month-End'!$AK:$AK,CA$195)</f>
        <v>2.1482540238468299E-2</v>
      </c>
      <c r="CB196" s="43">
        <f>SUMIFS('I. Month-End'!$AW:$AW,'I. Month-End'!$AL:$AL,$AY196,'I. Month-End'!$AK:$AK,CB$195)</f>
        <v>2.3520347985912699E-2</v>
      </c>
      <c r="CC196" s="43">
        <f>SUMIFS('I. Month-End'!$AW:$AW,'I. Month-End'!$AL:$AL,$AY196,'I. Month-End'!$AK:$AK,CC$195)</f>
        <v>3.3332443118919801E-2</v>
      </c>
      <c r="CD196" s="43">
        <f>SUMIFS('I. Month-End'!$AW:$AW,'I. Month-End'!$AL:$AL,$AY196,'I. Month-End'!$AK:$AK,CD$195)</f>
        <v>3.1130808532791099E-2</v>
      </c>
      <c r="CE196" s="43">
        <f>SUMIFS('I. Month-End'!$AW:$AW,'I. Month-End'!$AL:$AL,$AY196,'I. Month-End'!$AK:$AK,CE$195)</f>
        <v>1.8868352588026899E-2</v>
      </c>
      <c r="CF196" s="43">
        <f>SUMIFS('I. Month-End'!$AW:$AW,'I. Month-End'!$AL:$AL,$AY196,'I. Month-End'!$AK:$AK,CF$195)</f>
        <v>6.1129099419673198E-3</v>
      </c>
      <c r="CG196" s="43">
        <f>SUMIFS('I. Month-End'!$AW:$AW,'I. Month-End'!$AL:$AL,$AY196,'I. Month-End'!$AK:$AK,CG$195)</f>
        <v>1.18677221637144E-2</v>
      </c>
      <c r="CH196" s="43">
        <f>SUMIFS('I. Month-End'!$AW:$AW,'I. Month-End'!$AL:$AL,$AY196,'I. Month-End'!$AK:$AK,CH$195)</f>
        <v>1.0874859377957499E-2</v>
      </c>
      <c r="CI196" s="43">
        <f>SUMIFS('I. Month-End'!$AW:$AW,'I. Month-End'!$AL:$AL,$AY196,'I. Month-End'!$AK:$AK,CI$195)</f>
        <v>1.16232238225914E-2</v>
      </c>
      <c r="CJ196" s="43">
        <f>SUMIFS('I. Month-End'!$AW:$AW,'I. Month-End'!$AL:$AL,$AY196,'I. Month-End'!$AK:$AK,CJ$195)</f>
        <v>1.21957148495391E-2</v>
      </c>
      <c r="CK196" s="43">
        <f>SUMIFS('I. Month-End'!$AW:$AW,'I. Month-End'!$AL:$AL,$AY196,'I. Month-End'!$AK:$AK,CK$195)</f>
        <v>7.3866243883086002E-3</v>
      </c>
      <c r="CL196" s="43">
        <f>SUMIFS('I. Month-End'!$AW:$AW,'I. Month-End'!$AL:$AL,$AY196,'I. Month-End'!$AK:$AK,CL$195)</f>
        <v>3.9807285353742304E-3</v>
      </c>
      <c r="CM196" s="43">
        <f>SUMIFS('I. Month-End'!$AW:$AW,'I. Month-End'!$AL:$AL,$AY196,'I. Month-End'!$AK:$AK,CM$195)</f>
        <v>4.80735776851683E-3</v>
      </c>
      <c r="CN196" s="43">
        <f>SUMIFS('I. Month-End'!$AW:$AW,'I. Month-End'!$AL:$AL,$AY196,'I. Month-End'!$AK:$AK,CN$195)</f>
        <v>3.62979783319197E-3</v>
      </c>
      <c r="CO196" s="43">
        <f>SUMIFS('I. Month-End'!$AW:$AW,'I. Month-End'!$AL:$AL,$AY196,'I. Month-End'!$AK:$AK,CO$195)</f>
        <v>3.1314457268630802E-3</v>
      </c>
      <c r="CP196" s="43">
        <f>SUMIFS('I. Month-End'!$AW:$AW,'I. Month-End'!$AL:$AL,$AY196,'I. Month-End'!$AK:$AK,CP$195)</f>
        <v>2.0341453030971999E-3</v>
      </c>
      <c r="CQ196" s="43">
        <f>SUMIFS('I. Month-End'!$AW:$AW,'I. Month-End'!$AL:$AL,$AY196,'I. Month-End'!$AK:$AK,CQ$195)</f>
        <v>6.2780359673912699E-3</v>
      </c>
      <c r="CR196" s="43">
        <f>SUMIFS('I. Month-End'!$AW:$AW,'I. Month-End'!$AL:$AL,$AY196,'I. Month-End'!$AK:$AK,CR$195)</f>
        <v>8.7229859756030106E-3</v>
      </c>
      <c r="CS196" s="43">
        <f>SUMIFS('I. Month-End'!$AW:$AW,'I. Month-End'!$AL:$AL,$AY196,'I. Month-End'!$AK:$AK,CS$195)</f>
        <v>6.1836965923764697E-3</v>
      </c>
      <c r="CT196" s="43">
        <f>SUMIFS('I. Month-End'!$AW:$AW,'I. Month-End'!$AL:$AL,$AY196,'I. Month-End'!$AK:$AK,CT$195)</f>
        <v>4.2732635832125202E-3</v>
      </c>
      <c r="CU196" s="43">
        <f>SUMIFS('I. Month-End'!$AW:$AW,'I. Month-End'!$AL:$AL,$AY196,'I. Month-End'!$AK:$AK,CU$195)</f>
        <v>1.2671935157703301E-3</v>
      </c>
      <c r="CV196" s="43">
        <f>SUMIFS('I. Month-End'!$AW:$AW,'I. Month-End'!$AL:$AL,$AY196,'I. Month-End'!$AK:$AK,CV$195)</f>
        <v>1.71693091651131E-3</v>
      </c>
      <c r="CW196" s="43">
        <f>SUMIFS('I. Month-End'!$AW:$AW,'I. Month-End'!$AL:$AL,$AY196,'I. Month-End'!$AK:$AK,CW$195)</f>
        <v>4.2806406134580297E-3</v>
      </c>
      <c r="CX196" s="43">
        <f>SUMIFS('I. Month-End'!$AW:$AW,'I. Month-End'!$AL:$AL,$AY196,'I. Month-End'!$AK:$AK,CX$195)</f>
        <v>4.5395693237005701E-3</v>
      </c>
      <c r="CY196" s="43">
        <f>SUMIFS('I. Month-End'!$AW:$AW,'I. Month-End'!$AL:$AL,$AY196,'I. Month-End'!$AK:$AK,CY$195)</f>
        <v>3.4652419921585901E-3</v>
      </c>
      <c r="CZ196" s="43">
        <f>SUMIFS('I. Month-End'!$AW:$AW,'I. Month-End'!$AL:$AL,$AY196,'I. Month-End'!$AK:$AK,CZ$195)</f>
        <v>3.3089945757503502E-3</v>
      </c>
      <c r="DA196" s="43">
        <f>SUMIFS('I. Month-End'!$AW:$AW,'I. Month-End'!$AL:$AL,$AY196,'I. Month-End'!$AK:$AK,DA$195)</f>
        <v>3.4547192567354998E-3</v>
      </c>
      <c r="DB196" s="43">
        <f>SUMIFS('I. Month-End'!$AW:$AW,'I. Month-End'!$AL:$AL,$AY196,'I. Month-End'!$AK:$AK,DB$195)</f>
        <v>9.7202670092438198E-4</v>
      </c>
      <c r="DC196" s="43">
        <f>SUMIFS('I. Month-End'!$AW:$AW,'I. Month-End'!$AL:$AL,$AY196,'I. Month-End'!$AK:$AK,DC$195)</f>
        <v>3.47885752491041E-3</v>
      </c>
      <c r="DD196" s="43">
        <f>SUMIFS('I. Month-End'!$AW:$AW,'I. Month-End'!$AL:$AL,$AY196,'I. Month-End'!$AK:$AK,DD$195)</f>
        <v>3.2368174162177902E-3</v>
      </c>
      <c r="DE196" s="43">
        <f>SUMIFS('I. Month-End'!$AW:$AW,'I. Month-End'!$AL:$AL,$AY196,'I. Month-End'!$AK:$AK,DE$195)</f>
        <v>3.3278958096067102E-3</v>
      </c>
      <c r="DF196" s="43">
        <f>SUMIFS('I. Month-End'!$AW:$AW,'I. Month-End'!$AL:$AL,$AY196,'I. Month-End'!$AK:$AK,DF$195)</f>
        <v>1.91836722793443E-3</v>
      </c>
      <c r="DG196" s="43">
        <f>SUMIFS('I. Month-End'!$AW:$AW,'I. Month-End'!$AL:$AL,$AY196,'I. Month-End'!$AK:$AK,DG$195)</f>
        <v>1.49574618839534E-3</v>
      </c>
      <c r="DH196" s="43">
        <f>SUMIFS('I. Month-End'!$AW:$AW,'I. Month-End'!$AL:$AL,$AY196,'I. Month-End'!$AK:$AK,DH$195)</f>
        <v>3.4687104926397999E-3</v>
      </c>
      <c r="DI196" s="43">
        <f>SUMIFS('I. Month-End'!$AW:$AW,'I. Month-End'!$AL:$AL,$AY196,'I. Month-End'!$AK:$AK,DI$195)</f>
        <v>3.0737170640466401E-3</v>
      </c>
      <c r="DJ196" s="43">
        <f>SUMIFS('I. Month-End'!$AW:$AW,'I. Month-End'!$AL:$AL,$AY196,'I. Month-End'!$AK:$AK,DJ$195)</f>
        <v>1.1467676640401899E-3</v>
      </c>
      <c r="DK196" s="43">
        <f>SUMIFS('I. Month-End'!$AW:$AW,'I. Month-End'!$AL:$AL,$AY196,'I. Month-End'!$AK:$AK,DK$195)</f>
        <v>1.1899209316418801E-3</v>
      </c>
      <c r="DL196" s="43">
        <f>SUMIFS('I. Month-End'!$AW:$AW,'I. Month-End'!$AL:$AL,$AY196,'I. Month-End'!$AK:$AK,DL$195)</f>
        <v>1.23179640079307E-3</v>
      </c>
      <c r="DM196" s="43">
        <f>SUMIFS('I. Month-End'!$AW:$AW,'I. Month-End'!$AL:$AL,$AY196,'I. Month-End'!$AK:$AK,DM$195)</f>
        <v>0</v>
      </c>
      <c r="DN196" s="43">
        <f>SUMIFS('I. Month-End'!$AW:$AW,'I. Month-End'!$AL:$AL,$AY196,'I. Month-End'!$AK:$AK,DN$195)</f>
        <v>5.3073730988194099E-3</v>
      </c>
      <c r="DO196" s="43">
        <f>SUMIFS('I. Month-End'!$AW:$AW,'I. Month-End'!$AL:$AL,$AY196,'I. Month-End'!$AK:$AK,DO$195)</f>
        <v>5.5297255425071799E-3</v>
      </c>
      <c r="DP196" s="43">
        <f>SUMIFS('I. Month-End'!$AW:$AW,'I. Month-End'!$AL:$AL,$AY196,'I. Month-End'!$AK:$AK,DP$195)</f>
        <v>3.06890011517792E-3</v>
      </c>
      <c r="DQ196" s="43">
        <f>SUMIFS('I. Month-End'!$AW:$AW,'I. Month-End'!$AL:$AL,$AY196,'I. Month-End'!$AK:$AK,DQ$195)</f>
        <v>1.5216113077888001E-3</v>
      </c>
      <c r="DR196" s="43">
        <f>SUMIFS('I. Month-End'!$AW:$AW,'I. Month-End'!$AL:$AL,$AY196,'I. Month-End'!$AK:$AK,DR$195)</f>
        <v>2.6336978575915602E-3</v>
      </c>
      <c r="DS196" s="43">
        <f>SUMIFS('I. Month-End'!$AW:$AW,'I. Month-End'!$AL:$AL,$AY196,'I. Month-End'!$AK:$AK,DS$195)</f>
        <v>3.52337493179201E-3</v>
      </c>
      <c r="DT196" s="43">
        <f>SUMIFS('I. Month-End'!$AW:$AW,'I. Month-End'!$AL:$AL,$AY196,'I. Month-End'!$AK:$AK,DT$195)</f>
        <v>5.2238410123168497E-3</v>
      </c>
      <c r="DU196" s="43">
        <f>SUMIFS('I. Month-End'!$AW:$AW,'I. Month-End'!$AL:$AL,$AY196,'I. Month-End'!$AK:$AK,DU$195)</f>
        <v>3.9671029513066404E-3</v>
      </c>
      <c r="DV196" s="43">
        <f>SUMIFS('I. Month-End'!$AW:$AW,'I. Month-End'!$AL:$AL,$AY196,'I. Month-End'!$AK:$AK,DV$195)</f>
        <v>1.50016740283898E-3</v>
      </c>
      <c r="DW196" s="43">
        <f>SUMIFS('I. Month-End'!$AW:$AW,'I. Month-End'!$AL:$AL,$AY196,'I. Month-End'!$AK:$AK,DW$195)</f>
        <v>2.6145081658077102E-3</v>
      </c>
      <c r="DX196" s="43">
        <f>SUMIFS('I. Month-End'!$AW:$AW,'I. Month-End'!$AL:$AL,$AY196,'I. Month-End'!$AK:$AK,DX$195)</f>
        <v>7.79173583756196E-3</v>
      </c>
      <c r="DY196" s="43">
        <f>SUMIFS('I. Month-End'!$AW:$AW,'I. Month-End'!$AL:$AL,$AY196,'I. Month-End'!$AK:$AK,DY$195)</f>
        <v>7.8493189263311204E-3</v>
      </c>
      <c r="DZ196" s="43">
        <f>SUMIFS('I. Month-End'!$AW:$AW,'I. Month-End'!$AL:$AL,$AY196,'I. Month-End'!$AK:$AK,DZ$195)</f>
        <v>1.1212108525424499E-2</v>
      </c>
      <c r="EA196" s="43">
        <f>SUMIFS('I. Month-End'!$AW:$AW,'I. Month-End'!$AL:$AL,$AY196,'I. Month-End'!$AK:$AK,EA$195)</f>
        <v>9.7859707622176394E-3</v>
      </c>
      <c r="EB196" s="43">
        <f>SUMIFS('I. Month-End'!$AW:$AW,'I. Month-End'!$AL:$AL,$AY196,'I. Month-End'!$AK:$AK,EB$195)</f>
        <v>1.33326601559951E-2</v>
      </c>
      <c r="EC196" s="43">
        <f>SUMIFS('I. Month-End'!$AW:$AW,'I. Month-End'!$AL:$AL,$AY196,'I. Month-End'!$AK:$AK,EC$195)</f>
        <v>1.2443105574837E-2</v>
      </c>
      <c r="ED196" s="43">
        <f>SUMIFS('I. Month-End'!$AW:$AW,'I. Month-End'!$AL:$AL,$AY196,'I. Month-End'!$AK:$AK,ED$195)</f>
        <v>2.0492141907329599E-2</v>
      </c>
      <c r="EE196" s="43">
        <f>SUMIFS('I. Month-End'!$AW:$AW,'I. Month-End'!$AL:$AL,$AY196,'I. Month-End'!$AK:$AK,EE$195)</f>
        <v>2.2051190298946199E-2</v>
      </c>
      <c r="EF196" s="43">
        <f>SUMIFS('I. Month-End'!$AW:$AW,'I. Month-End'!$AL:$AL,$AY196,'I. Month-End'!$AK:$AK,EF$195)</f>
        <v>2.34581804864415E-2</v>
      </c>
      <c r="EG196" s="43">
        <f>SUMIFS('I. Month-End'!$AW:$AW,'I. Month-End'!$AL:$AL,$AY196,'I. Month-End'!$AK:$AK,EG$195)</f>
        <v>9.6330810794976792E-3</v>
      </c>
      <c r="EH196" s="43">
        <f>SUMIFS('I. Month-End'!$AW:$AW,'I. Month-End'!$AL:$AL,$AY196,'I. Month-End'!$AK:$AK,EH$195)</f>
        <v>3.2173290031423801E-3</v>
      </c>
      <c r="EI196" s="43">
        <f>SUMIFS('I. Month-End'!$AW:$AW,'I. Month-End'!$AL:$AL,$AY196,'I. Month-End'!$AK:$AK,EI$195)</f>
        <v>3.5299042519696599E-3</v>
      </c>
      <c r="EJ196" s="43">
        <f>SUMIFS('I. Month-End'!$AW:$AW,'I. Month-End'!$AL:$AL,$AY196,'I. Month-End'!$AK:$AK,EJ$195)</f>
        <v>8.1859007947998001E-3</v>
      </c>
      <c r="EK196" s="43">
        <f>SUMIFS('I. Month-End'!$AW:$AW,'I. Month-End'!$AL:$AL,$AY196,'I. Month-End'!$AK:$AK,EK$195)</f>
        <v>1.01054345484564E-2</v>
      </c>
      <c r="EL196" s="43">
        <f>SUMIFS('I. Month-End'!$AW:$AW,'I. Month-End'!$AL:$AL,$AY196,'I. Month-End'!$AK:$AK,EL$195)</f>
        <v>1.0237973735402099E-2</v>
      </c>
      <c r="EM196" s="43">
        <f>SUMIFS('I. Month-End'!$AW:$AW,'I. Month-End'!$AL:$AL,$AY196,'I. Month-End'!$AK:$AK,EM$195)</f>
        <v>8.5099200858371107E-3</v>
      </c>
      <c r="EN196" s="43">
        <f>SUMIFS('I. Month-End'!$AW:$AW,'I. Month-End'!$AL:$AL,$AY196,'I. Month-End'!$AK:$AK,EN$195)</f>
        <v>4.1146349761412397E-3</v>
      </c>
      <c r="EO196" s="43">
        <f>SUMIFS('I. Month-End'!$AW:$AW,'I. Month-End'!$AL:$AL,$AY196,'I. Month-End'!$AK:$AK,EO$195)</f>
        <v>9.9169196895763402E-3</v>
      </c>
      <c r="EP196" s="43">
        <f>SUMIFS('I. Month-End'!$AW:$AW,'I. Month-End'!$AL:$AL,$AY196,'I. Month-End'!$AK:$AK,EP$195)</f>
        <v>3.0348005198283099E-2</v>
      </c>
      <c r="EQ196" s="43">
        <f>SUMIFS('I. Month-End'!$AW:$AW,'I. Month-End'!$AL:$AL,$AY196,'I. Month-End'!$AK:$AK,EQ$195)</f>
        <v>2.5829446277317699E-2</v>
      </c>
      <c r="ER196" s="43">
        <f>SUMIFS('I. Month-End'!$AW:$AW,'I. Month-End'!$AL:$AL,$AY196,'I. Month-End'!$AK:$AK,ER$195)</f>
        <v>2.34553907078618E-2</v>
      </c>
      <c r="ES196" s="43">
        <f>SUMIFS('I. Month-End'!$AW:$AW,'I. Month-End'!$AL:$AL,$AY196,'I. Month-End'!$AK:$AK,ES$195)</f>
        <v>3.3167906364723501E-3</v>
      </c>
      <c r="ET196" s="43">
        <f>SUMIFS('I. Month-End'!$AW:$AW,'I. Month-End'!$AL:$AL,$AY196,'I. Month-End'!$AK:$AK,ET$195)</f>
        <v>3.0115594798778799E-2</v>
      </c>
      <c r="EU196" s="43">
        <f>SUMIFS('I. Month-End'!$AW:$AW,'I. Month-End'!$AL:$AL,$AY196,'I. Month-End'!$AK:$AK,EU$195)</f>
        <v>2.88894738910042E-2</v>
      </c>
      <c r="EV196" s="43">
        <f>SUMIFS('I. Month-End'!$AW:$AW,'I. Month-End'!$AL:$AL,$AY196,'I. Month-End'!$AK:$AK,EV$195)</f>
        <v>3.1480757596891E-2</v>
      </c>
      <c r="EW196" s="43">
        <f>SUMIFS('I. Month-End'!$AW:$AW,'I. Month-End'!$AL:$AL,$AY196,'I. Month-End'!$AK:$AK,EW$195)</f>
        <v>9.2406599274181891E-3</v>
      </c>
      <c r="EX196" s="43">
        <f>SUMIFS('I. Month-End'!$AW:$AW,'I. Month-End'!$AL:$AL,$AY196,'I. Month-End'!$AK:$AK,EX$195)</f>
        <v>2.3183535736647502E-2</v>
      </c>
      <c r="EY196" s="43">
        <f>SUMIFS('I. Month-End'!$AW:$AW,'I. Month-End'!$AL:$AL,$AY196,'I. Month-End'!$AK:$AK,EY$195)</f>
        <v>2.5651525516983902E-2</v>
      </c>
      <c r="EZ196" s="43">
        <f>SUMIFS('I. Month-End'!$AW:$AW,'I. Month-End'!$AL:$AL,$AY196,'I. Month-End'!$AK:$AK,EZ$195)</f>
        <v>4.4031793214745402E-2</v>
      </c>
      <c r="FA196" s="43">
        <f>SUMIFS('I. Month-End'!$AW:$AW,'I. Month-End'!$AL:$AL,$AY196,'I. Month-End'!$AK:$AK,FA$195)</f>
        <v>2.0874950200840701E-2</v>
      </c>
      <c r="FB196" s="43">
        <f>SUMIFS('I. Month-End'!$AW:$AW,'I. Month-End'!$AL:$AL,$AY196,'I. Month-End'!$AK:$AK,FB$195)</f>
        <v>1.1477321592700001E-2</v>
      </c>
      <c r="FC196" s="43">
        <f>SUMIFS('I. Month-End'!$AW:$AW,'I. Month-End'!$AL:$AL,$AY196,'I. Month-End'!$AK:$AK,FC$195)</f>
        <v>1.5096812396854799E-3</v>
      </c>
      <c r="FD196" s="43">
        <f>SUMIFS('I. Month-End'!$AW:$AW,'I. Month-End'!$AL:$AL,$AY196,'I. Month-End'!$AK:$AK,FD$195)</f>
        <v>1.58825919617599E-3</v>
      </c>
      <c r="FE196" s="43">
        <f>SUMIFS('I. Month-End'!$AW:$AW,'I. Month-End'!$AL:$AL,$AY196,'I. Month-End'!$AK:$AK,FE$195)</f>
        <v>0</v>
      </c>
      <c r="FF196" s="43">
        <f>SUMIFS('I. Month-End'!$AW:$AW,'I. Month-End'!$AL:$AL,$AY196,'I. Month-End'!$AK:$AK,FF$195)</f>
        <v>1.8206525498576799E-2</v>
      </c>
      <c r="FG196" s="43">
        <f>SUMIFS('I. Month-End'!$AW:$AW,'I. Month-End'!$AL:$AL,$AY196,'I. Month-End'!$AK:$AK,FG$195)</f>
        <v>2.2505374558057799E-2</v>
      </c>
      <c r="FH196" s="43">
        <f>SUMIFS('I. Month-End'!$AW:$AW,'I. Month-End'!$AL:$AL,$AY196,'I. Month-End'!$AK:$AK,FH$195)</f>
        <v>2.83827769715666E-2</v>
      </c>
      <c r="FI196" s="43">
        <f>SUMIFS('I. Month-End'!$AW:$AW,'I. Month-End'!$AL:$AL,$AY196,'I. Month-End'!$AK:$AK,FI$195)</f>
        <v>2.8037587942543799E-2</v>
      </c>
      <c r="FJ196" s="43">
        <f>SUMIFS('I. Month-End'!$AW:$AW,'I. Month-End'!$AL:$AL,$AY196,'I. Month-End'!$AK:$AK,FJ$195)</f>
        <v>1.63374764545468E-2</v>
      </c>
      <c r="FK196" s="43">
        <f>SUMIFS('I. Month-End'!$AW:$AW,'I. Month-End'!$AL:$AL,$AY196,'I. Month-End'!$AK:$AK,FK$195)</f>
        <v>2.18366243223223E-2</v>
      </c>
      <c r="FL196" s="43">
        <f>SUMIFS('I. Month-End'!$AW:$AW,'I. Month-End'!$AL:$AL,$AY196,'I. Month-End'!$AK:$AK,FL$195)</f>
        <v>2.8003780148045301E-2</v>
      </c>
    </row>
    <row r="197" spans="1:168" ht="15" customHeight="1">
      <c r="A197" s="44"/>
      <c r="B197" s="44"/>
      <c r="C197" s="44"/>
      <c r="D197" s="44"/>
      <c r="E197" s="44"/>
      <c r="F197" s="44"/>
      <c r="G197" s="44"/>
      <c r="H197" s="44"/>
      <c r="I197" s="44"/>
      <c r="J197" s="44"/>
      <c r="K197" s="44"/>
      <c r="L197" s="44"/>
      <c r="M197" s="44"/>
      <c r="N197" s="44"/>
      <c r="O197" s="44"/>
      <c r="P197" s="44"/>
      <c r="Q197" s="44"/>
      <c r="R197" s="44"/>
      <c r="S197" s="44"/>
      <c r="T197" s="44"/>
      <c r="U197" s="44"/>
      <c r="V197" s="44"/>
      <c r="W197" s="44"/>
      <c r="X197" s="44"/>
      <c r="Y197" s="44"/>
      <c r="Z197" s="44"/>
      <c r="AA197" s="44"/>
      <c r="AB197" s="44"/>
      <c r="AC197" s="44"/>
      <c r="AD197" s="44"/>
      <c r="AE197" s="44"/>
      <c r="AF197" s="44"/>
      <c r="AG197" s="44"/>
      <c r="AH197" s="44"/>
      <c r="AI197" s="44"/>
      <c r="AJ197" s="44"/>
      <c r="AK197" s="44"/>
      <c r="AL197" s="44"/>
      <c r="AM197" s="44"/>
      <c r="AN197" s="44"/>
      <c r="AO197" s="44"/>
      <c r="AP197" s="44"/>
      <c r="AQ197" s="44"/>
      <c r="AR197" s="44"/>
      <c r="AS197" s="44"/>
      <c r="AT197" s="44"/>
      <c r="AU197" s="44"/>
      <c r="AV197" s="44"/>
      <c r="AY197" s="42">
        <v>2017</v>
      </c>
      <c r="AZ197" s="43"/>
      <c r="BA197" s="43"/>
      <c r="BB197" s="43"/>
      <c r="BC197" s="43"/>
      <c r="BD197" s="43"/>
      <c r="BE197" s="43"/>
      <c r="BF197" s="43"/>
      <c r="BG197" s="43"/>
      <c r="BH197" s="43"/>
      <c r="BI197" s="43"/>
      <c r="BJ197" s="43"/>
      <c r="BK197" s="43"/>
      <c r="BL197" s="43">
        <f>SUMIFS('I. Month-End'!$AW:$AW,'I. Month-End'!$AL:$AL,$AY197,'I. Month-End'!$AK:$AK,BL$195)</f>
        <v>0</v>
      </c>
      <c r="BM197" s="43">
        <f>SUMIFS('I. Month-End'!$AW:$AW,'I. Month-End'!$AL:$AL,$AY197,'I. Month-End'!$AK:$AK,BM$195)</f>
        <v>1.57085411371982E-2</v>
      </c>
      <c r="BN197" s="43">
        <f>SUMIFS('I. Month-End'!$AW:$AW,'I. Month-End'!$AL:$AL,$AY197,'I. Month-End'!$AK:$AK,BN$195)</f>
        <v>1.37650051067696E-2</v>
      </c>
      <c r="BO197" s="43">
        <f>SUMIFS('I. Month-End'!$AW:$AW,'I. Month-End'!$AL:$AL,$AY197,'I. Month-End'!$AK:$AK,BO$195)</f>
        <v>4.2315836815993296E-3</v>
      </c>
      <c r="BP197" s="43">
        <f>SUMIFS('I. Month-End'!$AW:$AW,'I. Month-End'!$AL:$AL,$AY197,'I. Month-End'!$AK:$AK,BP$195)</f>
        <v>3.6039817198502098E-3</v>
      </c>
      <c r="BQ197" s="43">
        <f>SUMIFS('I. Month-End'!$AW:$AW,'I. Month-End'!$AL:$AL,$AY197,'I. Month-End'!$AK:$AK,BQ$195)</f>
        <v>2.7758973289560701E-3</v>
      </c>
      <c r="BR197" s="43">
        <f>SUMIFS('I. Month-End'!$AW:$AW,'I. Month-End'!$AL:$AL,$AY197,'I. Month-End'!$AK:$AK,BR$195)</f>
        <v>1.39600964084473E-2</v>
      </c>
      <c r="BS197" s="43">
        <f>SUMIFS('I. Month-End'!$AW:$AW,'I. Month-End'!$AL:$AL,$AY197,'I. Month-End'!$AK:$AK,BS$195)</f>
        <v>2.08311899171277E-2</v>
      </c>
      <c r="BT197" s="43">
        <f>SUMIFS('I. Month-End'!$AW:$AW,'I. Month-End'!$AL:$AL,$AY197,'I. Month-End'!$AK:$AK,BT$195)</f>
        <v>1.8126907743911999E-2</v>
      </c>
      <c r="BU197" s="43">
        <f>SUMIFS('I. Month-End'!$AW:$AW,'I. Month-End'!$AL:$AL,$AY197,'I. Month-End'!$AK:$AK,BU$195)</f>
        <v>2.2219286176055002E-2</v>
      </c>
      <c r="BV197" s="43">
        <f>SUMIFS('I. Month-End'!$AW:$AW,'I. Month-End'!$AL:$AL,$AY197,'I. Month-End'!$AK:$AK,BV$195)</f>
        <v>2.4908479570752099E-2</v>
      </c>
      <c r="BW197" s="43">
        <f>SUMIFS('I. Month-End'!$AW:$AW,'I. Month-End'!$AL:$AL,$AY197,'I. Month-End'!$AK:$AK,BW$195)</f>
        <v>2.3061775698704601E-2</v>
      </c>
      <c r="BX197" s="43">
        <f>SUMIFS('I. Month-End'!$AW:$AW,'I. Month-End'!$AL:$AL,$AY197,'I. Month-End'!$AK:$AK,BX$195)</f>
        <v>2.9431016214535199E-2</v>
      </c>
      <c r="BY197" s="43">
        <f>SUMIFS('I. Month-End'!$AW:$AW,'I. Month-End'!$AL:$AL,$AY197,'I. Month-End'!$AK:$AK,BY$195)</f>
        <v>2.8021181807834201E-2</v>
      </c>
      <c r="BZ197" s="43">
        <f>SUMIFS('I. Month-End'!$AW:$AW,'I. Month-End'!$AL:$AL,$AY197,'I. Month-End'!$AK:$AK,BZ$195)</f>
        <v>2.9377888161559101E-2</v>
      </c>
      <c r="CA197" s="43">
        <f>SUMIFS('I. Month-End'!$AW:$AW,'I. Month-End'!$AL:$AL,$AY197,'I. Month-End'!$AK:$AK,CA$195)</f>
        <v>7.97922576259915E-2</v>
      </c>
      <c r="CB197" s="43">
        <f>SUMIFS('I. Month-End'!$AW:$AW,'I. Month-End'!$AL:$AL,$AY197,'I. Month-End'!$AK:$AK,CB$195)</f>
        <v>9.5877883219202903E-2</v>
      </c>
      <c r="CC197" s="43">
        <f>SUMIFS('I. Month-End'!$AW:$AW,'I. Month-End'!$AL:$AL,$AY197,'I. Month-End'!$AK:$AK,CC$195)</f>
        <v>8.7138091110003701E-2</v>
      </c>
      <c r="CD197" s="43">
        <f>SUMIFS('I. Month-End'!$AW:$AW,'I. Month-End'!$AL:$AL,$AY197,'I. Month-End'!$AK:$AK,CD$195)</f>
        <v>5.4299210623448897E-2</v>
      </c>
      <c r="CE197" s="43">
        <f>SUMIFS('I. Month-End'!$AW:$AW,'I. Month-End'!$AL:$AL,$AY197,'I. Month-End'!$AK:$AK,CE$195)</f>
        <v>1.8257692216071399E-2</v>
      </c>
      <c r="CF197" s="43">
        <f>SUMIFS('I. Month-End'!$AW:$AW,'I. Month-End'!$AL:$AL,$AY197,'I. Month-End'!$AK:$AK,CF$195)</f>
        <v>2.0159082253566201E-2</v>
      </c>
      <c r="CG197" s="43">
        <f>SUMIFS('I. Month-End'!$AW:$AW,'I. Month-End'!$AL:$AL,$AY197,'I. Month-End'!$AK:$AK,CG$195)</f>
        <v>2.0808500401174702E-2</v>
      </c>
      <c r="CH197" s="43">
        <f>SUMIFS('I. Month-End'!$AW:$AW,'I. Month-End'!$AL:$AL,$AY197,'I. Month-End'!$AK:$AK,CH$195)</f>
        <v>1.99797565073042E-2</v>
      </c>
      <c r="CI197" s="43">
        <f>SUMIFS('I. Month-End'!$AW:$AW,'I. Month-End'!$AL:$AL,$AY197,'I. Month-End'!$AK:$AK,CI$195)</f>
        <v>1.75745569242126E-2</v>
      </c>
      <c r="CJ197" s="43">
        <f>SUMIFS('I. Month-End'!$AW:$AW,'I. Month-End'!$AL:$AL,$AY197,'I. Month-End'!$AK:$AK,CJ$195)</f>
        <v>1.9703671447576999E-2</v>
      </c>
      <c r="CK197" s="43">
        <f>SUMIFS('I. Month-End'!$AW:$AW,'I. Month-End'!$AL:$AL,$AY197,'I. Month-End'!$AK:$AK,CK$195)</f>
        <v>2.0148042125167499E-2</v>
      </c>
      <c r="CL197" s="43">
        <f>SUMIFS('I. Month-End'!$AW:$AW,'I. Month-End'!$AL:$AL,$AY197,'I. Month-End'!$AK:$AK,CL$195)</f>
        <v>1.09145597500537E-2</v>
      </c>
      <c r="CM197" s="43">
        <f>SUMIFS('I. Month-End'!$AW:$AW,'I. Month-End'!$AL:$AL,$AY197,'I. Month-End'!$AK:$AK,CM$195)</f>
        <v>9.6914369966102192E-3</v>
      </c>
      <c r="CN197" s="43">
        <f>SUMIFS('I. Month-End'!$AW:$AW,'I. Month-End'!$AL:$AL,$AY197,'I. Month-End'!$AK:$AK,CN$195)</f>
        <v>4.19828422354716E-3</v>
      </c>
      <c r="CO197" s="43">
        <f>SUMIFS('I. Month-End'!$AW:$AW,'I. Month-End'!$AL:$AL,$AY197,'I. Month-End'!$AK:$AK,CO$195)</f>
        <v>7.9726144796699299E-3</v>
      </c>
      <c r="CP197" s="43">
        <f>SUMIFS('I. Month-End'!$AW:$AW,'I. Month-End'!$AL:$AL,$AY197,'I. Month-End'!$AK:$AK,CP$195)</f>
        <v>8.2455849521420096E-3</v>
      </c>
      <c r="CQ197" s="43">
        <f>SUMIFS('I. Month-End'!$AW:$AW,'I. Month-End'!$AL:$AL,$AY197,'I. Month-End'!$AK:$AK,CQ$195)</f>
        <v>8.0771764122795093E-3</v>
      </c>
      <c r="CR197" s="43">
        <f>SUMIFS('I. Month-End'!$AW:$AW,'I. Month-End'!$AL:$AL,$AY197,'I. Month-End'!$AK:$AK,CR$195)</f>
        <v>7.1905976782148601E-3</v>
      </c>
      <c r="CS197" s="43">
        <f>SUMIFS('I. Month-End'!$AW:$AW,'I. Month-End'!$AL:$AL,$AY197,'I. Month-End'!$AK:$AK,CS$195)</f>
        <v>1.12950715079334E-2</v>
      </c>
      <c r="CT197" s="43">
        <f>SUMIFS('I. Month-End'!$AW:$AW,'I. Month-End'!$AL:$AL,$AY197,'I. Month-End'!$AK:$AK,CT$195)</f>
        <v>1.3099031239819E-2</v>
      </c>
      <c r="CU197" s="43">
        <f>SUMIFS('I. Month-End'!$AW:$AW,'I. Month-End'!$AL:$AL,$AY197,'I. Month-End'!$AK:$AK,CU$195)</f>
        <v>1.4704651635949501E-2</v>
      </c>
      <c r="CV197" s="43">
        <f>SUMIFS('I. Month-End'!$AW:$AW,'I. Month-End'!$AL:$AL,$AY197,'I. Month-End'!$AK:$AK,CV$195)</f>
        <v>8.3152492586759698E-3</v>
      </c>
      <c r="CW197" s="43">
        <f>SUMIFS('I. Month-End'!$AW:$AW,'I. Month-End'!$AL:$AL,$AY197,'I. Month-End'!$AK:$AK,CW$195)</f>
        <v>8.9538417686742602E-3</v>
      </c>
      <c r="CX197" s="43">
        <f>SUMIFS('I. Month-End'!$AW:$AW,'I. Month-End'!$AL:$AL,$AY197,'I. Month-End'!$AK:$AK,CX$195)</f>
        <v>5.9212423048932896E-3</v>
      </c>
      <c r="CY197" s="43">
        <f>SUMIFS('I. Month-End'!$AW:$AW,'I. Month-End'!$AL:$AL,$AY197,'I. Month-End'!$AK:$AK,CY$195)</f>
        <v>7.4741953888824101E-3</v>
      </c>
      <c r="CZ197" s="43">
        <f>SUMIFS('I. Month-End'!$AW:$AW,'I. Month-End'!$AL:$AL,$AY197,'I. Month-End'!$AK:$AK,CZ$195)</f>
        <v>7.1852511530267598E-3</v>
      </c>
      <c r="DA197" s="43">
        <f>SUMIFS('I. Month-End'!$AW:$AW,'I. Month-End'!$AL:$AL,$AY197,'I. Month-End'!$AK:$AK,DA$195)</f>
        <v>1.36387766658034E-2</v>
      </c>
      <c r="DB197" s="43">
        <f>SUMIFS('I. Month-End'!$AW:$AW,'I. Month-End'!$AL:$AL,$AY197,'I. Month-End'!$AK:$AK,DB$195)</f>
        <v>1.5469031962323399E-2</v>
      </c>
      <c r="DC197" s="43">
        <f>SUMIFS('I. Month-End'!$AW:$AW,'I. Month-End'!$AL:$AL,$AY197,'I. Month-End'!$AK:$AK,DC$195)</f>
        <v>1.35060402334699E-2</v>
      </c>
      <c r="DD197" s="43">
        <f>SUMIFS('I. Month-End'!$AW:$AW,'I. Month-End'!$AL:$AL,$AY197,'I. Month-End'!$AK:$AK,DD$195)</f>
        <v>1.5633996346153999E-2</v>
      </c>
      <c r="DE197" s="43">
        <f>SUMIFS('I. Month-End'!$AW:$AW,'I. Month-End'!$AL:$AL,$AY197,'I. Month-End'!$AK:$AK,DE$195)</f>
        <v>1.36406297884139E-2</v>
      </c>
      <c r="DF197" s="43">
        <f>SUMIFS('I. Month-End'!$AW:$AW,'I. Month-End'!$AL:$AL,$AY197,'I. Month-End'!$AK:$AK,DF$195)</f>
        <v>1.1873081511072499E-2</v>
      </c>
      <c r="DG197" s="43">
        <f>SUMIFS('I. Month-End'!$AW:$AW,'I. Month-End'!$AL:$AL,$AY197,'I. Month-End'!$AK:$AK,DG$195)</f>
        <v>1.06780596139528E-2</v>
      </c>
      <c r="DH197" s="43">
        <f>SUMIFS('I. Month-End'!$AW:$AW,'I. Month-End'!$AL:$AL,$AY197,'I. Month-End'!$AK:$AK,DH$195)</f>
        <v>1.36114704567147E-2</v>
      </c>
      <c r="DI197" s="43">
        <f>SUMIFS('I. Month-End'!$AW:$AW,'I. Month-End'!$AL:$AL,$AY197,'I. Month-End'!$AK:$AK,DI$195)</f>
        <v>1.3418875258951E-2</v>
      </c>
      <c r="DJ197" s="43">
        <f>SUMIFS('I. Month-End'!$AW:$AW,'I. Month-End'!$AL:$AL,$AY197,'I. Month-End'!$AK:$AK,DJ$195)</f>
        <v>1.39374220406096E-2</v>
      </c>
      <c r="DK197" s="43">
        <f>SUMIFS('I. Month-End'!$AW:$AW,'I. Month-End'!$AL:$AL,$AY197,'I. Month-End'!$AK:$AK,DK$195)</f>
        <v>1.07026530821828E-2</v>
      </c>
      <c r="DL197" s="43">
        <f>SUMIFS('I. Month-End'!$AW:$AW,'I. Month-End'!$AL:$AL,$AY197,'I. Month-End'!$AK:$AK,DL$195)</f>
        <v>1.1959469757750101E-2</v>
      </c>
      <c r="DM197" s="43">
        <f>SUMIFS('I. Month-End'!$AW:$AW,'I. Month-End'!$AL:$AL,$AY197,'I. Month-End'!$AK:$AK,DM$195)</f>
        <v>7.9439613488978301E-3</v>
      </c>
      <c r="DN197" s="43">
        <f>SUMIFS('I. Month-End'!$AW:$AW,'I. Month-End'!$AL:$AL,$AY197,'I. Month-End'!$AK:$AK,DN$195)</f>
        <v>5.4760526948827203E-3</v>
      </c>
      <c r="DO197" s="43">
        <f>SUMIFS('I. Month-End'!$AW:$AW,'I. Month-End'!$AL:$AL,$AY197,'I. Month-End'!$AK:$AK,DO$195)</f>
        <v>6.62687144609424E-3</v>
      </c>
      <c r="DP197" s="43">
        <f>SUMIFS('I. Month-End'!$AW:$AW,'I. Month-End'!$AL:$AL,$AY197,'I. Month-End'!$AK:$AK,DP$195)</f>
        <v>3.9778379303656601E-3</v>
      </c>
      <c r="DQ197" s="43">
        <f>SUMIFS('I. Month-End'!$AW:$AW,'I. Month-End'!$AL:$AL,$AY197,'I. Month-End'!$AK:$AK,DQ$195)</f>
        <v>4.5612011512753004E-3</v>
      </c>
      <c r="DR197" s="43">
        <f>SUMIFS('I. Month-End'!$AW:$AW,'I. Month-End'!$AL:$AL,$AY197,'I. Month-End'!$AK:$AK,DR$195)</f>
        <v>1.67189459804686E-3</v>
      </c>
      <c r="DS197" s="43">
        <f>SUMIFS('I. Month-End'!$AW:$AW,'I. Month-End'!$AL:$AL,$AY197,'I. Month-End'!$AK:$AK,DS$195)</f>
        <v>2.0950441873561002E-3</v>
      </c>
      <c r="DT197" s="43">
        <f>SUMIFS('I. Month-End'!$AW:$AW,'I. Month-End'!$AL:$AL,$AY197,'I. Month-End'!$AK:$AK,DT$195)</f>
        <v>2.5437460745946902E-3</v>
      </c>
      <c r="DU197" s="43">
        <f>SUMIFS('I. Month-End'!$AW:$AW,'I. Month-End'!$AL:$AL,$AY197,'I. Month-End'!$AK:$AK,DU$195)</f>
        <v>8.20589965247253E-3</v>
      </c>
      <c r="DV197" s="43">
        <f>SUMIFS('I. Month-End'!$AW:$AW,'I. Month-End'!$AL:$AL,$AY197,'I. Month-End'!$AK:$AK,DV$195)</f>
        <v>8.0505553811810095E-3</v>
      </c>
      <c r="DW197" s="43">
        <f>SUMIFS('I. Month-End'!$AW:$AW,'I. Month-End'!$AL:$AL,$AY197,'I. Month-End'!$AK:$AK,DW$195)</f>
        <v>7.2358327026191497E-3</v>
      </c>
      <c r="DX197" s="43">
        <f>SUMIFS('I. Month-End'!$AW:$AW,'I. Month-End'!$AL:$AL,$AY197,'I. Month-End'!$AK:$AK,DX$195)</f>
        <v>7.0894520170544902E-3</v>
      </c>
      <c r="DY197" s="43">
        <f>SUMIFS('I. Month-End'!$AW:$AW,'I. Month-End'!$AL:$AL,$AY197,'I. Month-End'!$AK:$AK,DY$195)</f>
        <v>3.3353805028105798E-3</v>
      </c>
      <c r="DZ197" s="43">
        <f>SUMIFS('I. Month-End'!$AW:$AW,'I. Month-End'!$AL:$AL,$AY197,'I. Month-End'!$AK:$AK,DZ$195)</f>
        <v>5.3284759109406398E-3</v>
      </c>
      <c r="EA197" s="43">
        <f>SUMIFS('I. Month-End'!$AW:$AW,'I. Month-End'!$AL:$AL,$AY197,'I. Month-End'!$AK:$AK,EA$195)</f>
        <v>2.7877190680192501E-3</v>
      </c>
      <c r="EB197" s="43">
        <f>SUMIFS('I. Month-End'!$AW:$AW,'I. Month-End'!$AL:$AL,$AY197,'I. Month-End'!$AK:$AK,EB$195)</f>
        <v>3.8777545834015699E-3</v>
      </c>
      <c r="EC197" s="43">
        <f>SUMIFS('I. Month-End'!$AW:$AW,'I. Month-End'!$AL:$AL,$AY197,'I. Month-End'!$AK:$AK,EC$195)</f>
        <v>1.7350870013443799E-2</v>
      </c>
      <c r="ED197" s="43">
        <f>SUMIFS('I. Month-End'!$AW:$AW,'I. Month-End'!$AL:$AL,$AY197,'I. Month-End'!$AK:$AK,ED$195)</f>
        <v>2.0195210442207401E-2</v>
      </c>
      <c r="EE197" s="43">
        <f>SUMIFS('I. Month-End'!$AW:$AW,'I. Month-End'!$AL:$AL,$AY197,'I. Month-End'!$AK:$AK,EE$195)</f>
        <v>2.60892480521938E-2</v>
      </c>
      <c r="EF197" s="43">
        <f>SUMIFS('I. Month-End'!$AW:$AW,'I. Month-End'!$AL:$AL,$AY197,'I. Month-End'!$AK:$AK,EF$195)</f>
        <v>2.7880546743101201E-2</v>
      </c>
      <c r="EG197" s="43">
        <f>SUMIFS('I. Month-End'!$AW:$AW,'I. Month-End'!$AL:$AL,$AY197,'I. Month-End'!$AK:$AK,EG$195)</f>
        <v>2.2475875158958401E-2</v>
      </c>
      <c r="EH197" s="43">
        <f>SUMIFS('I. Month-End'!$AW:$AW,'I. Month-End'!$AL:$AL,$AY197,'I. Month-End'!$AK:$AK,EH$195)</f>
        <v>1.86704183924623E-2</v>
      </c>
      <c r="EI197" s="43">
        <f>SUMIFS('I. Month-End'!$AW:$AW,'I. Month-End'!$AL:$AL,$AY197,'I. Month-End'!$AK:$AK,EI$195)</f>
        <v>1.31626125976676E-2</v>
      </c>
      <c r="EJ197" s="43">
        <f>SUMIFS('I. Month-End'!$AW:$AW,'I. Month-End'!$AL:$AL,$AY197,'I. Month-End'!$AK:$AK,EJ$195)</f>
        <v>1.4395923806604399E-2</v>
      </c>
      <c r="EK197" s="43">
        <f>SUMIFS('I. Month-End'!$AW:$AW,'I. Month-End'!$AL:$AL,$AY197,'I. Month-End'!$AK:$AK,EK$195)</f>
        <v>2.33759116794672E-2</v>
      </c>
      <c r="EL197" s="43">
        <f>SUMIFS('I. Month-End'!$AW:$AW,'I. Month-End'!$AL:$AL,$AY197,'I. Month-End'!$AK:$AK,EL$195)</f>
        <v>2.25689352203064E-2</v>
      </c>
      <c r="EM197" s="43">
        <f>SUMIFS('I. Month-End'!$AW:$AW,'I. Month-End'!$AL:$AL,$AY197,'I. Month-End'!$AK:$AK,EM$195)</f>
        <v>1.7499090617135199E-2</v>
      </c>
      <c r="EN197" s="43">
        <f>SUMIFS('I. Month-End'!$AW:$AW,'I. Month-End'!$AL:$AL,$AY197,'I. Month-End'!$AK:$AK,EN$195)</f>
        <v>3.2217915508594597E-2</v>
      </c>
      <c r="EO197" s="43">
        <f>SUMIFS('I. Month-End'!$AW:$AW,'I. Month-End'!$AL:$AL,$AY197,'I. Month-End'!$AK:$AK,EO$195)</f>
        <v>4.7148517877522299E-2</v>
      </c>
      <c r="EP197" s="43">
        <f>SUMIFS('I. Month-End'!$AW:$AW,'I. Month-End'!$AL:$AL,$AY197,'I. Month-End'!$AK:$AK,EP$195)</f>
        <v>4.95030288790285E-2</v>
      </c>
      <c r="EQ197" s="43">
        <f>SUMIFS('I. Month-End'!$AW:$AW,'I. Month-End'!$AL:$AL,$AY197,'I. Month-End'!$AK:$AK,EQ$195)</f>
        <v>3.9889329904572099E-2</v>
      </c>
      <c r="ER197" s="43">
        <f>SUMIFS('I. Month-End'!$AW:$AW,'I. Month-End'!$AL:$AL,$AY197,'I. Month-End'!$AK:$AK,ER$195)</f>
        <v>1.4276750333311E-2</v>
      </c>
      <c r="ES197" s="43">
        <f>SUMIFS('I. Month-End'!$AW:$AW,'I. Month-End'!$AL:$AL,$AY197,'I. Month-End'!$AK:$AK,ES$195)</f>
        <v>7.1327879657499798E-3</v>
      </c>
      <c r="ET197" s="43">
        <f>SUMIFS('I. Month-End'!$AW:$AW,'I. Month-End'!$AL:$AL,$AY197,'I. Month-End'!$AK:$AK,ET$195)</f>
        <v>6.2764856563375104E-3</v>
      </c>
      <c r="EU197" s="43">
        <f>SUMIFS('I. Month-End'!$AW:$AW,'I. Month-End'!$AL:$AL,$AY197,'I. Month-End'!$AK:$AK,EU$195)</f>
        <v>3.0075911233827201E-2</v>
      </c>
      <c r="EV197" s="43">
        <f>SUMIFS('I. Month-End'!$AW:$AW,'I. Month-End'!$AL:$AL,$AY197,'I. Month-End'!$AK:$AK,EV$195)</f>
        <v>2.8807644783373901E-2</v>
      </c>
      <c r="EW197" s="43">
        <f>SUMIFS('I. Month-End'!$AW:$AW,'I. Month-End'!$AL:$AL,$AY197,'I. Month-End'!$AK:$AK,EW$195)</f>
        <v>3.1704453996622098E-2</v>
      </c>
      <c r="EX197" s="43">
        <f>SUMIFS('I. Month-End'!$AW:$AW,'I. Month-End'!$AL:$AL,$AY197,'I. Month-End'!$AK:$AK,EX$195)</f>
        <v>2.3335125192877299E-2</v>
      </c>
      <c r="EY197" s="43">
        <f>SUMIFS('I. Month-End'!$AW:$AW,'I. Month-End'!$AL:$AL,$AY197,'I. Month-End'!$AK:$AK,EY$195)</f>
        <v>3.3898846251952303E-2</v>
      </c>
      <c r="EZ197" s="43">
        <f>SUMIFS('I. Month-End'!$AW:$AW,'I. Month-End'!$AL:$AL,$AY197,'I. Month-End'!$AK:$AK,EZ$195)</f>
        <v>4.2337200560327901E-2</v>
      </c>
      <c r="FA197" s="43">
        <f>SUMIFS('I. Month-End'!$AW:$AW,'I. Month-End'!$AL:$AL,$AY197,'I. Month-End'!$AK:$AK,FA$195)</f>
        <v>3.9779254467808597E-2</v>
      </c>
      <c r="FB197" s="43">
        <f>SUMIFS('I. Month-End'!$AW:$AW,'I. Month-End'!$AL:$AL,$AY197,'I. Month-End'!$AK:$AK,FB$195)</f>
        <v>3.1740877995163799E-2</v>
      </c>
      <c r="FC197" s="43">
        <f>SUMIFS('I. Month-End'!$AW:$AW,'I. Month-End'!$AL:$AL,$AY197,'I. Month-End'!$AK:$AK,FC$195)</f>
        <v>3.9212468940610999E-2</v>
      </c>
      <c r="FD197" s="43">
        <f>SUMIFS('I. Month-End'!$AW:$AW,'I. Month-End'!$AL:$AL,$AY197,'I. Month-End'!$AK:$AK,FD$195)</f>
        <v>2.6331513149791201E-2</v>
      </c>
      <c r="FE197" s="43">
        <f>SUMIFS('I. Month-End'!$AW:$AW,'I. Month-End'!$AL:$AL,$AY197,'I. Month-End'!$AK:$AK,FE$195)</f>
        <v>1.9506018801644199E-2</v>
      </c>
      <c r="FF197" s="43">
        <f>SUMIFS('I. Month-End'!$AW:$AW,'I. Month-End'!$AL:$AL,$AY197,'I. Month-End'!$AK:$AK,FF$195)</f>
        <v>2.4197678580963101E-2</v>
      </c>
      <c r="FG197" s="43">
        <f>SUMIFS('I. Month-End'!$AW:$AW,'I. Month-End'!$AL:$AL,$AY197,'I. Month-End'!$AK:$AK,FG$195)</f>
        <v>1.55241104940428E-2</v>
      </c>
      <c r="FH197" s="43">
        <f>SUMIFS('I. Month-End'!$AW:$AW,'I. Month-End'!$AL:$AL,$AY197,'I. Month-End'!$AK:$AK,FH$195)</f>
        <v>1.17713177484271E-2</v>
      </c>
      <c r="FI197" s="43">
        <f>SUMIFS('I. Month-End'!$AW:$AW,'I. Month-End'!$AL:$AL,$AY197,'I. Month-End'!$AK:$AK,FI$195)</f>
        <v>7.49231152568896E-3</v>
      </c>
      <c r="FJ197" s="43">
        <f>SUMIFS('I. Month-End'!$AW:$AW,'I. Month-End'!$AL:$AL,$AY197,'I. Month-End'!$AK:$AK,FJ$195)</f>
        <v>4.7752632364598596E-3</v>
      </c>
      <c r="FK197" s="43">
        <f>SUMIFS('I. Month-End'!$AW:$AW,'I. Month-End'!$AL:$AL,$AY197,'I. Month-End'!$AK:$AK,FK$195)</f>
        <v>1.19025601511246E-2</v>
      </c>
      <c r="FL197" s="43">
        <f>SUMIFS('I. Month-End'!$AW:$AW,'I. Month-End'!$AL:$AL,$AY197,'I. Month-End'!$AK:$AK,FL$195)</f>
        <v>3.1813438137194699E-2</v>
      </c>
    </row>
    <row r="198" spans="1:168" ht="15" customHeight="1">
      <c r="A198" s="44"/>
      <c r="B198" s="44"/>
      <c r="C198" s="44"/>
      <c r="D198" s="44"/>
      <c r="E198" s="44"/>
      <c r="F198" s="44"/>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c r="AD198" s="44"/>
      <c r="AE198" s="44"/>
      <c r="AF198" s="44"/>
      <c r="AG198" s="44"/>
      <c r="AH198" s="44"/>
      <c r="AI198" s="44"/>
      <c r="AJ198" s="44"/>
      <c r="AK198" s="44"/>
      <c r="AL198" s="44"/>
      <c r="AM198" s="44"/>
      <c r="AN198" s="44"/>
      <c r="AO198" s="44"/>
      <c r="AP198" s="44"/>
      <c r="AQ198" s="44"/>
      <c r="AR198" s="44"/>
      <c r="AS198" s="44"/>
      <c r="AT198" s="44"/>
      <c r="AU198" s="44"/>
      <c r="AV198" s="44"/>
      <c r="AY198" s="42">
        <v>2018</v>
      </c>
      <c r="AZ198" s="43"/>
      <c r="BA198" s="43"/>
      <c r="BB198" s="43"/>
      <c r="BC198" s="43"/>
      <c r="BD198" s="43"/>
      <c r="BE198" s="43"/>
      <c r="BF198" s="43"/>
      <c r="BG198" s="43"/>
      <c r="BH198" s="43"/>
      <c r="BI198" s="43"/>
      <c r="BJ198" s="43"/>
      <c r="BK198" s="43"/>
      <c r="BL198" s="43"/>
      <c r="BM198" s="43"/>
      <c r="BN198" s="43"/>
      <c r="BO198" s="43"/>
      <c r="BP198" s="43"/>
      <c r="BQ198" s="43"/>
      <c r="BR198" s="43"/>
      <c r="BS198" s="43"/>
      <c r="BT198" s="43"/>
      <c r="BU198" s="43"/>
      <c r="BV198" s="43"/>
      <c r="BW198" s="43"/>
      <c r="BX198" s="43">
        <f>SUMIFS('I. Month-End'!$AW:$AW,'I. Month-End'!$AL:$AL,$AY198,'I. Month-End'!$AK:$AK,BX$195)</f>
        <v>0</v>
      </c>
      <c r="BY198" s="43">
        <f>SUMIFS('I. Month-End'!$AW:$AW,'I. Month-End'!$AL:$AL,$AY198,'I. Month-End'!$AK:$AK,BY$195)</f>
        <v>0</v>
      </c>
      <c r="BZ198" s="43">
        <f>SUMIFS('I. Month-End'!$AW:$AW,'I. Month-End'!$AL:$AL,$AY198,'I. Month-End'!$AK:$AK,BZ$195)</f>
        <v>0</v>
      </c>
      <c r="CA198" s="43">
        <f>SUMIFS('I. Month-End'!$AW:$AW,'I. Month-End'!$AL:$AL,$AY198,'I. Month-End'!$AK:$AK,CA$195)</f>
        <v>5.97916111444889E-4</v>
      </c>
      <c r="CB198" s="43">
        <f>SUMIFS('I. Month-End'!$AW:$AW,'I. Month-End'!$AL:$AL,$AY198,'I. Month-End'!$AK:$AK,CB$195)</f>
        <v>1.72964287542178E-3</v>
      </c>
      <c r="CC198" s="43">
        <f>SUMIFS('I. Month-End'!$AW:$AW,'I. Month-End'!$AL:$AL,$AY198,'I. Month-End'!$AK:$AK,CC$195)</f>
        <v>8.6749190725145305E-3</v>
      </c>
      <c r="CD198" s="43">
        <f>SUMIFS('I. Month-End'!$AW:$AW,'I. Month-End'!$AL:$AL,$AY198,'I. Month-End'!$AK:$AK,CD$195)</f>
        <v>2.8070591913294401E-2</v>
      </c>
      <c r="CE198" s="43">
        <f>SUMIFS('I. Month-End'!$AW:$AW,'I. Month-End'!$AL:$AL,$AY198,'I. Month-End'!$AK:$AK,CE$195)</f>
        <v>3.74626812243306E-2</v>
      </c>
      <c r="CF198" s="43">
        <f>SUMIFS('I. Month-End'!$AW:$AW,'I. Month-End'!$AL:$AL,$AY198,'I. Month-End'!$AK:$AK,CF$195)</f>
        <v>3.4829327226731703E-2</v>
      </c>
      <c r="CG198" s="43">
        <f>SUMIFS('I. Month-End'!$AW:$AW,'I. Month-End'!$AL:$AL,$AY198,'I. Month-End'!$AK:$AK,CG$195)</f>
        <v>4.3549387960666E-2</v>
      </c>
      <c r="CH198" s="43">
        <f>SUMIFS('I. Month-End'!$AW:$AW,'I. Month-End'!$AL:$AL,$AY198,'I. Month-End'!$AK:$AK,CH$195)</f>
        <v>3.5389609120041299E-2</v>
      </c>
      <c r="CI198" s="43">
        <f>SUMIFS('I. Month-End'!$AW:$AW,'I. Month-End'!$AL:$AL,$AY198,'I. Month-End'!$AK:$AK,CI$195)</f>
        <v>2.9696840904231601E-2</v>
      </c>
      <c r="CJ198" s="43">
        <f>SUMIFS('I. Month-End'!$AW:$AW,'I. Month-End'!$AL:$AL,$AY198,'I. Month-End'!$AK:$AK,CJ$195)</f>
        <v>3.1097762406547099E-2</v>
      </c>
      <c r="CK198" s="43">
        <f>SUMIFS('I. Month-End'!$AW:$AW,'I. Month-End'!$AL:$AL,$AY198,'I. Month-End'!$AK:$AK,CK$195)</f>
        <v>2.5338866450965201E-2</v>
      </c>
      <c r="CL198" s="43">
        <f>SUMIFS('I. Month-End'!$AW:$AW,'I. Month-End'!$AL:$AL,$AY198,'I. Month-End'!$AK:$AK,CL$195)</f>
        <v>1.31605884802268E-2</v>
      </c>
      <c r="CM198" s="43">
        <f>SUMIFS('I. Month-End'!$AW:$AW,'I. Month-End'!$AL:$AL,$AY198,'I. Month-End'!$AK:$AK,CM$195)</f>
        <v>2.46641228759031E-2</v>
      </c>
      <c r="CN198" s="43">
        <f>SUMIFS('I. Month-End'!$AW:$AW,'I. Month-End'!$AL:$AL,$AY198,'I. Month-End'!$AK:$AK,CN$195)</f>
        <v>3.07902052262225E-2</v>
      </c>
      <c r="CO198" s="43">
        <f>SUMIFS('I. Month-End'!$AW:$AW,'I. Month-End'!$AL:$AL,$AY198,'I. Month-End'!$AK:$AK,CO$195)</f>
        <v>3.5416656292891098E-2</v>
      </c>
      <c r="CP198" s="43">
        <f>SUMIFS('I. Month-End'!$AW:$AW,'I. Month-End'!$AL:$AL,$AY198,'I. Month-End'!$AK:$AK,CP$195)</f>
        <v>2.6471573945579301E-2</v>
      </c>
      <c r="CQ198" s="43">
        <f>SUMIFS('I. Month-End'!$AW:$AW,'I. Month-End'!$AL:$AL,$AY198,'I. Month-End'!$AK:$AK,CQ$195)</f>
        <v>1.8995061600340701E-2</v>
      </c>
      <c r="CR198" s="43">
        <f>SUMIFS('I. Month-End'!$AW:$AW,'I. Month-End'!$AL:$AL,$AY198,'I. Month-End'!$AK:$AK,CR$195)</f>
        <v>1.12086294301251E-2</v>
      </c>
      <c r="CS198" s="43">
        <f>SUMIFS('I. Month-End'!$AW:$AW,'I. Month-End'!$AL:$AL,$AY198,'I. Month-End'!$AK:$AK,CS$195)</f>
        <v>1.0839714472272499E-2</v>
      </c>
      <c r="CT198" s="43">
        <f>SUMIFS('I. Month-End'!$AW:$AW,'I. Month-End'!$AL:$AL,$AY198,'I. Month-End'!$AK:$AK,CT$195)</f>
        <v>1.4555361233578999E-2</v>
      </c>
      <c r="CU198" s="43">
        <f>SUMIFS('I. Month-End'!$AW:$AW,'I. Month-End'!$AL:$AL,$AY198,'I. Month-End'!$AK:$AK,CU$195)</f>
        <v>1.59891121099754E-2</v>
      </c>
      <c r="CV198" s="43">
        <f>SUMIFS('I. Month-End'!$AW:$AW,'I. Month-End'!$AL:$AL,$AY198,'I. Month-End'!$AK:$AK,CV$195)</f>
        <v>1.3341554700855801E-2</v>
      </c>
      <c r="CW198" s="43">
        <f>SUMIFS('I. Month-End'!$AW:$AW,'I. Month-End'!$AL:$AL,$AY198,'I. Month-End'!$AK:$AK,CW$195)</f>
        <v>1.31024054779166E-2</v>
      </c>
      <c r="CX198" s="43">
        <f>SUMIFS('I. Month-End'!$AW:$AW,'I. Month-End'!$AL:$AL,$AY198,'I. Month-End'!$AK:$AK,CX$195)</f>
        <v>1.56126830974808E-2</v>
      </c>
      <c r="CY198" s="43">
        <f>SUMIFS('I. Month-End'!$AW:$AW,'I. Month-End'!$AL:$AL,$AY198,'I. Month-End'!$AK:$AK,CY$195)</f>
        <v>2.29693605455881E-2</v>
      </c>
      <c r="CZ198" s="43">
        <f>SUMIFS('I. Month-End'!$AW:$AW,'I. Month-End'!$AL:$AL,$AY198,'I. Month-End'!$AK:$AK,CZ$195)</f>
        <v>2.53760859496951E-2</v>
      </c>
      <c r="DA198" s="43">
        <f>SUMIFS('I. Month-End'!$AW:$AW,'I. Month-End'!$AL:$AL,$AY198,'I. Month-End'!$AK:$AK,DA$195)</f>
        <v>2.5063585371677102E-2</v>
      </c>
      <c r="DB198" s="43">
        <f>SUMIFS('I. Month-End'!$AW:$AW,'I. Month-End'!$AL:$AL,$AY198,'I. Month-End'!$AK:$AK,DB$195)</f>
        <v>1.7467302559232002E-2</v>
      </c>
      <c r="DC198" s="43">
        <f>SUMIFS('I. Month-End'!$AW:$AW,'I. Month-End'!$AL:$AL,$AY198,'I. Month-End'!$AK:$AK,DC$195)</f>
        <v>1.4385066997164899E-2</v>
      </c>
      <c r="DD198" s="43">
        <f>SUMIFS('I. Month-End'!$AW:$AW,'I. Month-End'!$AL:$AL,$AY198,'I. Month-End'!$AK:$AK,DD$195)</f>
        <v>1.2263775966370001E-2</v>
      </c>
      <c r="DE198" s="43">
        <f>SUMIFS('I. Month-End'!$AW:$AW,'I. Month-End'!$AL:$AL,$AY198,'I. Month-End'!$AK:$AK,DE$195)</f>
        <v>1.4590464586307099E-2</v>
      </c>
      <c r="DF198" s="43">
        <f>SUMIFS('I. Month-End'!$AW:$AW,'I. Month-End'!$AL:$AL,$AY198,'I. Month-End'!$AK:$AK,DF$195)</f>
        <v>1.38874605496503E-2</v>
      </c>
      <c r="DG198" s="43">
        <f>SUMIFS('I. Month-End'!$AW:$AW,'I. Month-End'!$AL:$AL,$AY198,'I. Month-End'!$AK:$AK,DG$195)</f>
        <v>1.3092392583222499E-2</v>
      </c>
      <c r="DH198" s="43">
        <f>SUMIFS('I. Month-End'!$AW:$AW,'I. Month-End'!$AL:$AL,$AY198,'I. Month-End'!$AK:$AK,DH$195)</f>
        <v>1.0201745276150399E-2</v>
      </c>
      <c r="DI198" s="43">
        <f>SUMIFS('I. Month-End'!$AW:$AW,'I. Month-End'!$AL:$AL,$AY198,'I. Month-End'!$AK:$AK,DI$195)</f>
        <v>1.0001428121273E-2</v>
      </c>
      <c r="DJ198" s="43">
        <f>SUMIFS('I. Month-End'!$AW:$AW,'I. Month-End'!$AL:$AL,$AY198,'I. Month-End'!$AK:$AK,DJ$195)</f>
        <v>1.16201258050688E-2</v>
      </c>
      <c r="DK198" s="43">
        <f>SUMIFS('I. Month-End'!$AW:$AW,'I. Month-End'!$AL:$AL,$AY198,'I. Month-End'!$AK:$AK,DK$195)</f>
        <v>1.0880256751494699E-2</v>
      </c>
      <c r="DL198" s="43">
        <f>SUMIFS('I. Month-End'!$AW:$AW,'I. Month-End'!$AL:$AL,$AY198,'I. Month-End'!$AK:$AK,DL$195)</f>
        <v>1.214489132869E-2</v>
      </c>
      <c r="DM198" s="43">
        <f>SUMIFS('I. Month-End'!$AW:$AW,'I. Month-End'!$AL:$AL,$AY198,'I. Month-End'!$AK:$AK,DM$195)</f>
        <v>1.44041508950123E-2</v>
      </c>
      <c r="DN198" s="43">
        <f>SUMIFS('I. Month-End'!$AW:$AW,'I. Month-End'!$AL:$AL,$AY198,'I. Month-End'!$AK:$AK,DN$195)</f>
        <v>1.02204549146215E-2</v>
      </c>
      <c r="DO198" s="43">
        <f>SUMIFS('I. Month-End'!$AW:$AW,'I. Month-End'!$AL:$AL,$AY198,'I. Month-End'!$AK:$AK,DO$195)</f>
        <v>8.3816761411502193E-3</v>
      </c>
      <c r="DP198" s="43">
        <f>SUMIFS('I. Month-End'!$AW:$AW,'I. Month-End'!$AL:$AL,$AY198,'I. Month-End'!$AK:$AK,DP$195)</f>
        <v>7.6340878850899296E-3</v>
      </c>
      <c r="DQ198" s="43">
        <f>SUMIFS('I. Month-End'!$AW:$AW,'I. Month-End'!$AL:$AL,$AY198,'I. Month-End'!$AK:$AK,DQ$195)</f>
        <v>7.3795296601444097E-3</v>
      </c>
      <c r="DR198" s="43">
        <f>SUMIFS('I. Month-End'!$AW:$AW,'I. Month-End'!$AL:$AL,$AY198,'I. Month-End'!$AK:$AK,DR$195)</f>
        <v>9.0296198697564292E-3</v>
      </c>
      <c r="DS198" s="43">
        <f>SUMIFS('I. Month-End'!$AW:$AW,'I. Month-End'!$AL:$AL,$AY198,'I. Month-End'!$AK:$AK,DS$195)</f>
        <v>8.7751606298824801E-3</v>
      </c>
      <c r="DT198" s="43">
        <f>SUMIFS('I. Month-End'!$AW:$AW,'I. Month-End'!$AL:$AL,$AY198,'I. Month-End'!$AK:$AK,DT$195)</f>
        <v>1.1972200931910201E-2</v>
      </c>
      <c r="DU198" s="43">
        <f>SUMIFS('I. Month-End'!$AW:$AW,'I. Month-End'!$AL:$AL,$AY198,'I. Month-End'!$AK:$AK,DU$195)</f>
        <v>1.2578278981020499E-2</v>
      </c>
      <c r="DV198" s="43">
        <f>SUMIFS('I. Month-End'!$AW:$AW,'I. Month-End'!$AL:$AL,$AY198,'I. Month-End'!$AK:$AK,DV$195)</f>
        <v>1.5482989612834799E-2</v>
      </c>
      <c r="DW198" s="43">
        <f>SUMIFS('I. Month-End'!$AW:$AW,'I. Month-End'!$AL:$AL,$AY198,'I. Month-End'!$AK:$AK,DW$195)</f>
        <v>1.3695110790706001E-2</v>
      </c>
      <c r="DX198" s="43">
        <f>SUMIFS('I. Month-End'!$AW:$AW,'I. Month-End'!$AL:$AL,$AY198,'I. Month-End'!$AK:$AK,DX$195)</f>
        <v>2.0553152575916701E-2</v>
      </c>
      <c r="DY198" s="43">
        <f>SUMIFS('I. Month-End'!$AW:$AW,'I. Month-End'!$AL:$AL,$AY198,'I. Month-End'!$AK:$AK,DY$195)</f>
        <v>2.1515187048245898E-2</v>
      </c>
      <c r="DZ198" s="43">
        <f>SUMIFS('I. Month-End'!$AW:$AW,'I. Month-End'!$AL:$AL,$AY198,'I. Month-End'!$AK:$AK,DZ$195)</f>
        <v>2.1211489615561699E-2</v>
      </c>
      <c r="EA198" s="43">
        <f>SUMIFS('I. Month-End'!$AW:$AW,'I. Month-End'!$AL:$AL,$AY198,'I. Month-End'!$AK:$AK,EA$195)</f>
        <v>1.73428272200381E-2</v>
      </c>
      <c r="EB198" s="43">
        <f>SUMIFS('I. Month-End'!$AW:$AW,'I. Month-End'!$AL:$AL,$AY198,'I. Month-End'!$AK:$AK,EB$195)</f>
        <v>1.9127756145793699E-2</v>
      </c>
      <c r="EC198" s="43">
        <f>SUMIFS('I. Month-End'!$AW:$AW,'I. Month-End'!$AL:$AL,$AY198,'I. Month-End'!$AK:$AK,EC$195)</f>
        <v>2.3389585190461901E-2</v>
      </c>
      <c r="ED198" s="43">
        <f>SUMIFS('I. Month-End'!$AW:$AW,'I. Month-End'!$AL:$AL,$AY198,'I. Month-End'!$AK:$AK,ED$195)</f>
        <v>2.14462630074919E-2</v>
      </c>
      <c r="EE198" s="43">
        <f>SUMIFS('I. Month-End'!$AW:$AW,'I. Month-End'!$AL:$AL,$AY198,'I. Month-End'!$AK:$AK,EE$195)</f>
        <v>2.94174869161473E-2</v>
      </c>
      <c r="EF198" s="43">
        <f>SUMIFS('I. Month-End'!$AW:$AW,'I. Month-End'!$AL:$AL,$AY198,'I. Month-End'!$AK:$AK,EF$195)</f>
        <v>2.89876889294601E-2</v>
      </c>
      <c r="EG198" s="43">
        <f>SUMIFS('I. Month-End'!$AW:$AW,'I. Month-End'!$AL:$AL,$AY198,'I. Month-End'!$AK:$AK,EG$195)</f>
        <v>2.1370483863129501E-2</v>
      </c>
      <c r="EH198" s="43">
        <f>SUMIFS('I. Month-End'!$AW:$AW,'I. Month-End'!$AL:$AL,$AY198,'I. Month-End'!$AK:$AK,EH$195)</f>
        <v>1.62930754858942E-2</v>
      </c>
      <c r="EI198" s="43">
        <f>SUMIFS('I. Month-End'!$AW:$AW,'I. Month-End'!$AL:$AL,$AY198,'I. Month-End'!$AK:$AK,EI$195)</f>
        <v>1.4843524246569199E-2</v>
      </c>
      <c r="EJ198" s="43">
        <f>SUMIFS('I. Month-End'!$AW:$AW,'I. Month-End'!$AL:$AL,$AY198,'I. Month-End'!$AK:$AK,EJ$195)</f>
        <v>1.1101513550482899E-2</v>
      </c>
      <c r="EK198" s="43">
        <f>SUMIFS('I. Month-End'!$AW:$AW,'I. Month-End'!$AL:$AL,$AY198,'I. Month-End'!$AK:$AK,EK$195)</f>
        <v>1.68912834608737E-2</v>
      </c>
      <c r="EL198" s="43">
        <f>SUMIFS('I. Month-End'!$AW:$AW,'I. Month-End'!$AL:$AL,$AY198,'I. Month-End'!$AK:$AK,EL$195)</f>
        <v>1.95983913870467E-2</v>
      </c>
      <c r="EM198" s="43">
        <f>SUMIFS('I. Month-End'!$AW:$AW,'I. Month-End'!$AL:$AL,$AY198,'I. Month-End'!$AK:$AK,EM$195)</f>
        <v>1.8876675087007001E-2</v>
      </c>
      <c r="EN198" s="43">
        <f>SUMIFS('I. Month-End'!$AW:$AW,'I. Month-End'!$AL:$AL,$AY198,'I. Month-End'!$AK:$AK,EN$195)</f>
        <v>1.60694925528743E-2</v>
      </c>
      <c r="EO198" s="43">
        <f>SUMIFS('I. Month-End'!$AW:$AW,'I. Month-End'!$AL:$AL,$AY198,'I. Month-End'!$AK:$AK,EO$195)</f>
        <v>1.49847333467958E-2</v>
      </c>
      <c r="EP198" s="43">
        <f>SUMIFS('I. Month-End'!$AW:$AW,'I. Month-End'!$AL:$AL,$AY198,'I. Month-End'!$AK:$AK,EP$195)</f>
        <v>1.8609242994037701E-2</v>
      </c>
      <c r="EQ198" s="43">
        <f>SUMIFS('I. Month-End'!$AW:$AW,'I. Month-End'!$AL:$AL,$AY198,'I. Month-End'!$AK:$AK,EQ$195)</f>
        <v>1.9378678448791199E-2</v>
      </c>
      <c r="ER198" s="43">
        <f>SUMIFS('I. Month-End'!$AW:$AW,'I. Month-End'!$AL:$AL,$AY198,'I. Month-End'!$AK:$AK,ER$195)</f>
        <v>2.30704851049277E-2</v>
      </c>
      <c r="ES198" s="43">
        <f>SUMIFS('I. Month-End'!$AW:$AW,'I. Month-End'!$AL:$AL,$AY198,'I. Month-End'!$AK:$AK,ES$195)</f>
        <v>1.6523918816251398E-2</v>
      </c>
      <c r="ET198" s="43">
        <f>SUMIFS('I. Month-End'!$AW:$AW,'I. Month-End'!$AL:$AL,$AY198,'I. Month-End'!$AK:$AK,ET$195)</f>
        <v>2.1853643848857102E-2</v>
      </c>
      <c r="EU198" s="43">
        <f>SUMIFS('I. Month-End'!$AW:$AW,'I. Month-End'!$AL:$AL,$AY198,'I. Month-End'!$AK:$AK,EU$195)</f>
        <v>1.79051488488268E-2</v>
      </c>
      <c r="EV198" s="43">
        <f>SUMIFS('I. Month-End'!$AW:$AW,'I. Month-End'!$AL:$AL,$AY198,'I. Month-End'!$AK:$AK,EV$195)</f>
        <v>1.8491399924047702E-2</v>
      </c>
      <c r="EW198" s="43">
        <f>SUMIFS('I. Month-End'!$AW:$AW,'I. Month-End'!$AL:$AL,$AY198,'I. Month-End'!$AK:$AK,EW$195)</f>
        <v>1.6999745650435001E-2</v>
      </c>
      <c r="EX198" s="43">
        <f>SUMIFS('I. Month-End'!$AW:$AW,'I. Month-End'!$AL:$AL,$AY198,'I. Month-End'!$AK:$AK,EX$195)</f>
        <v>2.3302562286403799E-2</v>
      </c>
      <c r="EY198" s="43">
        <f>SUMIFS('I. Month-End'!$AW:$AW,'I. Month-End'!$AL:$AL,$AY198,'I. Month-End'!$AK:$AK,EY$195)</f>
        <v>1.8401092300859699E-2</v>
      </c>
      <c r="EZ198" s="43">
        <f>SUMIFS('I. Month-End'!$AW:$AW,'I. Month-End'!$AL:$AL,$AY198,'I. Month-End'!$AK:$AK,EZ$195)</f>
        <v>4.35691271245148E-2</v>
      </c>
      <c r="FA198" s="43">
        <f>SUMIFS('I. Month-End'!$AW:$AW,'I. Month-End'!$AL:$AL,$AY198,'I. Month-End'!$AK:$AK,FA$195)</f>
        <v>3.9848217306799098E-2</v>
      </c>
      <c r="FB198" s="43">
        <f>SUMIFS('I. Month-End'!$AW:$AW,'I. Month-End'!$AL:$AL,$AY198,'I. Month-End'!$AK:$AK,FB$195)</f>
        <v>4.3222943391841503E-2</v>
      </c>
      <c r="FC198" s="43">
        <f>SUMIFS('I. Month-End'!$AW:$AW,'I. Month-End'!$AL:$AL,$AY198,'I. Month-End'!$AK:$AK,FC$195)</f>
        <v>2.70566385239982E-2</v>
      </c>
      <c r="FD198" s="43">
        <f>SUMIFS('I. Month-End'!$AW:$AW,'I. Month-End'!$AL:$AL,$AY198,'I. Month-End'!$AK:$AK,FD$195)</f>
        <v>1.7755885707686901E-2</v>
      </c>
      <c r="FE198" s="43">
        <f>SUMIFS('I. Month-End'!$AW:$AW,'I. Month-End'!$AL:$AL,$AY198,'I. Month-End'!$AK:$AK,FE$195)</f>
        <v>1.35820235894407E-2</v>
      </c>
      <c r="FF198" s="43">
        <f>SUMIFS('I. Month-End'!$AW:$AW,'I. Month-End'!$AL:$AL,$AY198,'I. Month-End'!$AK:$AK,FF$195)</f>
        <v>1.1683315291614199E-2</v>
      </c>
      <c r="FG198" s="43">
        <f>SUMIFS('I. Month-End'!$AW:$AW,'I. Month-End'!$AL:$AL,$AY198,'I. Month-End'!$AK:$AK,FG$195)</f>
        <v>1.8163031254804299E-2</v>
      </c>
      <c r="FH198" s="43">
        <f>SUMIFS('I. Month-End'!$AW:$AW,'I. Month-End'!$AL:$AL,$AY198,'I. Month-End'!$AK:$AK,FH$195)</f>
        <v>1.7302445407754899E-2</v>
      </c>
      <c r="FI198" s="43">
        <f>SUMIFS('I. Month-End'!$AW:$AW,'I. Month-End'!$AL:$AL,$AY198,'I. Month-End'!$AK:$AK,FI$195)</f>
        <v>2.7778062443921701E-2</v>
      </c>
      <c r="FJ198" s="43">
        <f>SUMIFS('I. Month-End'!$AW:$AW,'I. Month-End'!$AL:$AL,$AY198,'I. Month-End'!$AK:$AK,FJ$195)</f>
        <v>2.31458410720384E-2</v>
      </c>
      <c r="FK198" s="43">
        <f>SUMIFS('I. Month-End'!$AW:$AW,'I. Month-End'!$AL:$AL,$AY198,'I. Month-End'!$AK:$AK,FK$195)</f>
        <v>3.1334084710972897E-2</v>
      </c>
      <c r="FL198" s="43">
        <f>SUMIFS('I. Month-End'!$AW:$AW,'I. Month-End'!$AL:$AL,$AY198,'I. Month-End'!$AK:$AK,FL$195)</f>
        <v>2.3507829110545199E-2</v>
      </c>
    </row>
    <row r="199" spans="1:168" ht="15" customHeight="1">
      <c r="A199" s="44"/>
      <c r="B199" s="44"/>
      <c r="C199" s="44"/>
      <c r="D199" s="44"/>
      <c r="E199" s="44"/>
      <c r="F199" s="44"/>
      <c r="G199" s="44"/>
      <c r="H199" s="44"/>
      <c r="I199" s="44"/>
      <c r="J199" s="44"/>
      <c r="K199" s="44"/>
      <c r="L199" s="44"/>
      <c r="M199" s="44"/>
      <c r="N199" s="44"/>
      <c r="O199" s="44"/>
      <c r="P199" s="44"/>
      <c r="Q199" s="44"/>
      <c r="R199" s="44"/>
      <c r="S199" s="44"/>
      <c r="T199" s="44"/>
      <c r="U199" s="44"/>
      <c r="V199" s="44"/>
      <c r="W199" s="44"/>
      <c r="X199" s="44"/>
      <c r="Y199" s="44"/>
      <c r="Z199" s="44"/>
      <c r="AA199" s="44"/>
      <c r="AB199" s="44"/>
      <c r="AC199" s="44"/>
      <c r="AD199" s="44"/>
      <c r="AE199" s="44"/>
      <c r="AF199" s="44"/>
      <c r="AG199" s="44"/>
      <c r="AH199" s="44"/>
      <c r="AI199" s="44"/>
      <c r="AJ199" s="44"/>
      <c r="AK199" s="44"/>
      <c r="AL199" s="44"/>
      <c r="AM199" s="44"/>
      <c r="AN199" s="44"/>
      <c r="AO199" s="44"/>
      <c r="AP199" s="44"/>
      <c r="AQ199" s="44"/>
      <c r="AR199" s="44"/>
      <c r="AS199" s="44"/>
      <c r="AT199" s="44"/>
      <c r="AU199" s="44"/>
      <c r="AV199" s="44"/>
      <c r="AY199" s="42">
        <v>2019</v>
      </c>
      <c r="AZ199" s="43"/>
      <c r="BA199" s="43"/>
      <c r="BB199" s="43"/>
      <c r="BC199" s="43"/>
      <c r="BD199" s="43"/>
      <c r="BE199" s="43"/>
      <c r="BF199" s="43"/>
      <c r="BG199" s="43"/>
      <c r="BH199" s="43"/>
      <c r="BI199" s="43"/>
      <c r="BJ199" s="43"/>
      <c r="BK199" s="43"/>
      <c r="BL199" s="43"/>
      <c r="BM199" s="43"/>
      <c r="BN199" s="43"/>
      <c r="BO199" s="43"/>
      <c r="BP199" s="43"/>
      <c r="BQ199" s="43"/>
      <c r="BR199" s="43"/>
      <c r="BS199" s="43"/>
      <c r="BT199" s="43"/>
      <c r="BU199" s="43"/>
      <c r="BV199" s="43"/>
      <c r="BW199" s="43"/>
      <c r="BX199" s="43"/>
      <c r="BY199" s="43"/>
      <c r="BZ199" s="43"/>
      <c r="CA199" s="43"/>
      <c r="CB199" s="43"/>
      <c r="CC199" s="43"/>
      <c r="CD199" s="43"/>
      <c r="CE199" s="43"/>
      <c r="CF199" s="43"/>
      <c r="CG199" s="43"/>
      <c r="CH199" s="43"/>
      <c r="CI199" s="43"/>
      <c r="CJ199" s="43">
        <f>SUMIFS('I. Month-End'!$AW:$AW,'I. Month-End'!$AL:$AL,$AY199,'I. Month-End'!$AK:$AK,CJ$195)</f>
        <v>0</v>
      </c>
      <c r="CK199" s="43">
        <f>SUMIFS('I. Month-End'!$AW:$AW,'I. Month-End'!$AL:$AL,$AY199,'I. Month-End'!$AK:$AK,CK$195)</f>
        <v>2.6863657832028598E-3</v>
      </c>
      <c r="CL199" s="43">
        <f>SUMIFS('I. Month-End'!$AW:$AW,'I. Month-End'!$AL:$AL,$AY199,'I. Month-End'!$AK:$AK,CL$195)</f>
        <v>0</v>
      </c>
      <c r="CM199" s="43">
        <f>SUMIFS('I. Month-End'!$AW:$AW,'I. Month-End'!$AL:$AL,$AY199,'I. Month-End'!$AK:$AK,CM$195)</f>
        <v>4.1374901185725898E-4</v>
      </c>
      <c r="CN199" s="43">
        <f>SUMIFS('I. Month-End'!$AW:$AW,'I. Month-End'!$AL:$AL,$AY199,'I. Month-End'!$AK:$AK,CN$195)</f>
        <v>2.8080557908158501E-3</v>
      </c>
      <c r="CO199" s="43">
        <f>SUMIFS('I. Month-End'!$AW:$AW,'I. Month-End'!$AL:$AL,$AY199,'I. Month-End'!$AK:$AK,CO$195)</f>
        <v>3.65641842193575E-3</v>
      </c>
      <c r="CP199" s="43">
        <f>SUMIFS('I. Month-End'!$AW:$AW,'I. Month-End'!$AL:$AL,$AY199,'I. Month-End'!$AK:$AK,CP$195)</f>
        <v>1.3279334395158901E-2</v>
      </c>
      <c r="CQ199" s="43">
        <f>SUMIFS('I. Month-End'!$AW:$AW,'I. Month-End'!$AL:$AL,$AY199,'I. Month-End'!$AK:$AK,CQ$195)</f>
        <v>1.6024820126095601E-2</v>
      </c>
      <c r="CR199" s="43">
        <f>SUMIFS('I. Month-End'!$AW:$AW,'I. Month-End'!$AL:$AL,$AY199,'I. Month-End'!$AK:$AK,CR$195)</f>
        <v>1.76508992918652E-2</v>
      </c>
      <c r="CS199" s="43">
        <f>SUMIFS('I. Month-End'!$AW:$AW,'I. Month-End'!$AL:$AL,$AY199,'I. Month-End'!$AK:$AK,CS$195)</f>
        <v>2.2442087973263001E-2</v>
      </c>
      <c r="CT199" s="43">
        <f>SUMIFS('I. Month-End'!$AW:$AW,'I. Month-End'!$AL:$AL,$AY199,'I. Month-End'!$AK:$AK,CT$195)</f>
        <v>2.86245110551526E-2</v>
      </c>
      <c r="CU199" s="43">
        <f>SUMIFS('I. Month-End'!$AW:$AW,'I. Month-End'!$AL:$AL,$AY199,'I. Month-End'!$AK:$AK,CU$195)</f>
        <v>2.4978880405882298E-2</v>
      </c>
      <c r="CV199" s="43">
        <f>SUMIFS('I. Month-End'!$AW:$AW,'I. Month-End'!$AL:$AL,$AY199,'I. Month-End'!$AK:$AK,CV$195)</f>
        <v>1.6596115636634899E-2</v>
      </c>
      <c r="CW199" s="43">
        <f>SUMIFS('I. Month-End'!$AW:$AW,'I. Month-End'!$AL:$AL,$AY199,'I. Month-End'!$AK:$AK,CW$195)</f>
        <v>8.8688284049313806E-3</v>
      </c>
      <c r="CX199" s="43">
        <f>SUMIFS('I. Month-End'!$AW:$AW,'I. Month-End'!$AL:$AL,$AY199,'I. Month-End'!$AK:$AK,CX$195)</f>
        <v>1.17646835238458E-2</v>
      </c>
      <c r="CY199" s="43">
        <f>SUMIFS('I. Month-End'!$AW:$AW,'I. Month-End'!$AL:$AL,$AY199,'I. Month-End'!$AK:$AK,CY$195)</f>
        <v>2.2318411376190801E-2</v>
      </c>
      <c r="CZ199" s="43">
        <f>SUMIFS('I. Month-End'!$AW:$AW,'I. Month-End'!$AL:$AL,$AY199,'I. Month-End'!$AK:$AK,CZ$195)</f>
        <v>3.0309251232019701E-2</v>
      </c>
      <c r="DA199" s="43">
        <f>SUMIFS('I. Month-End'!$AW:$AW,'I. Month-End'!$AL:$AL,$AY199,'I. Month-End'!$AK:$AK,DA$195)</f>
        <v>2.3188726087100299E-2</v>
      </c>
      <c r="DB199" s="43">
        <f>SUMIFS('I. Month-End'!$AW:$AW,'I. Month-End'!$AL:$AL,$AY199,'I. Month-End'!$AK:$AK,DB$195)</f>
        <v>1.4827779187036901E-2</v>
      </c>
      <c r="DC199" s="43">
        <f>SUMIFS('I. Month-End'!$AW:$AW,'I. Month-End'!$AL:$AL,$AY199,'I. Month-End'!$AK:$AK,DC$195)</f>
        <v>1.4025130999445299E-2</v>
      </c>
      <c r="DD199" s="43">
        <f>SUMIFS('I. Month-End'!$AW:$AW,'I. Month-End'!$AL:$AL,$AY199,'I. Month-End'!$AK:$AK,DD$195)</f>
        <v>1.2259442916296199E-2</v>
      </c>
      <c r="DE199" s="43">
        <f>SUMIFS('I. Month-End'!$AW:$AW,'I. Month-End'!$AL:$AL,$AY199,'I. Month-End'!$AK:$AK,DE$195)</f>
        <v>1.20443962407909E-2</v>
      </c>
      <c r="DF199" s="43">
        <f>SUMIFS('I. Month-End'!$AW:$AW,'I. Month-End'!$AL:$AL,$AY199,'I. Month-End'!$AK:$AK,DF$195)</f>
        <v>1.4803923175862601E-2</v>
      </c>
      <c r="DG199" s="43">
        <f>SUMIFS('I. Month-End'!$AW:$AW,'I. Month-End'!$AL:$AL,$AY199,'I. Month-End'!$AK:$AK,DG$195)</f>
        <v>2.2247221049235499E-2</v>
      </c>
      <c r="DH199" s="43">
        <f>SUMIFS('I. Month-End'!$AW:$AW,'I. Month-End'!$AL:$AL,$AY199,'I. Month-End'!$AK:$AK,DH$195)</f>
        <v>1.8976445263689301E-2</v>
      </c>
      <c r="DI199" s="43">
        <f>SUMIFS('I. Month-End'!$AW:$AW,'I. Month-End'!$AL:$AL,$AY199,'I. Month-End'!$AK:$AK,DI$195)</f>
        <v>1.81713418342382E-2</v>
      </c>
      <c r="DJ199" s="43">
        <f>SUMIFS('I. Month-End'!$AW:$AW,'I. Month-End'!$AL:$AL,$AY199,'I. Month-End'!$AK:$AK,DJ$195)</f>
        <v>1.3722394788152899E-2</v>
      </c>
      <c r="DK199" s="43">
        <f>SUMIFS('I. Month-End'!$AW:$AW,'I. Month-End'!$AL:$AL,$AY199,'I. Month-End'!$AK:$AK,DK$195)</f>
        <v>1.34412440942786E-2</v>
      </c>
      <c r="DL199" s="43">
        <f>SUMIFS('I. Month-End'!$AW:$AW,'I. Month-End'!$AL:$AL,$AY199,'I. Month-End'!$AK:$AK,DL$195)</f>
        <v>1.40699738670711E-2</v>
      </c>
      <c r="DM199" s="43">
        <f>SUMIFS('I. Month-End'!$AW:$AW,'I. Month-End'!$AL:$AL,$AY199,'I. Month-End'!$AK:$AK,DM$195)</f>
        <v>1.3668844577867699E-2</v>
      </c>
      <c r="DN199" s="43">
        <f>SUMIFS('I. Month-End'!$AW:$AW,'I. Month-End'!$AL:$AL,$AY199,'I. Month-End'!$AK:$AK,DN$195)</f>
        <v>1.2388350188806799E-2</v>
      </c>
      <c r="DO199" s="43">
        <f>SUMIFS('I. Month-End'!$AW:$AW,'I. Month-End'!$AL:$AL,$AY199,'I. Month-End'!$AK:$AK,DO$195)</f>
        <v>9.8592652453243102E-3</v>
      </c>
      <c r="DP199" s="43">
        <f>SUMIFS('I. Month-End'!$AW:$AW,'I. Month-End'!$AL:$AL,$AY199,'I. Month-End'!$AK:$AK,DP$195)</f>
        <v>7.0772227389142702E-3</v>
      </c>
      <c r="DQ199" s="43">
        <f>SUMIFS('I. Month-End'!$AW:$AW,'I. Month-End'!$AL:$AL,$AY199,'I. Month-End'!$AK:$AK,DQ$195)</f>
        <v>1.1514757187157901E-2</v>
      </c>
      <c r="DR199" s="43">
        <f>SUMIFS('I. Month-End'!$AW:$AW,'I. Month-End'!$AL:$AL,$AY199,'I. Month-End'!$AK:$AK,DR$195)</f>
        <v>1.00357887049537E-2</v>
      </c>
      <c r="DS199" s="43">
        <f>SUMIFS('I. Month-End'!$AW:$AW,'I. Month-End'!$AL:$AL,$AY199,'I. Month-End'!$AK:$AK,DS$195)</f>
        <v>1.3295256507565601E-2</v>
      </c>
      <c r="DT199" s="43">
        <f>SUMIFS('I. Month-End'!$AW:$AW,'I. Month-End'!$AL:$AL,$AY199,'I. Month-End'!$AK:$AK,DT$195)</f>
        <v>1.4962405202192299E-2</v>
      </c>
      <c r="DU199" s="43">
        <f>SUMIFS('I. Month-End'!$AW:$AW,'I. Month-End'!$AL:$AL,$AY199,'I. Month-End'!$AK:$AK,DU$195)</f>
        <v>1.6075951431304299E-2</v>
      </c>
      <c r="DV199" s="43">
        <f>SUMIFS('I. Month-End'!$AW:$AW,'I. Month-End'!$AL:$AL,$AY199,'I. Month-End'!$AK:$AK,DV$195)</f>
        <v>2.0439126568007001E-2</v>
      </c>
      <c r="DW199" s="43">
        <f>SUMIFS('I. Month-End'!$AW:$AW,'I. Month-End'!$AL:$AL,$AY199,'I. Month-End'!$AK:$AK,DW$195)</f>
        <v>2.3919794143578501E-2</v>
      </c>
      <c r="DX199" s="43">
        <f>SUMIFS('I. Month-End'!$AW:$AW,'I. Month-End'!$AL:$AL,$AY199,'I. Month-End'!$AK:$AK,DX$195)</f>
        <v>2.7474985468286601E-2</v>
      </c>
      <c r="DY199" s="43">
        <f>SUMIFS('I. Month-End'!$AW:$AW,'I. Month-End'!$AL:$AL,$AY199,'I. Month-End'!$AK:$AK,DY$195)</f>
        <v>2.6614306287231999E-2</v>
      </c>
      <c r="DZ199" s="43">
        <f>SUMIFS('I. Month-End'!$AW:$AW,'I. Month-End'!$AL:$AL,$AY199,'I. Month-End'!$AK:$AK,DZ$195)</f>
        <v>3.4752885369317497E-2</v>
      </c>
      <c r="EA199" s="43">
        <f>SUMIFS('I. Month-End'!$AW:$AW,'I. Month-End'!$AL:$AL,$AY199,'I. Month-End'!$AK:$AK,EA$195)</f>
        <v>3.6869540748966402E-2</v>
      </c>
      <c r="EB199" s="43">
        <f>SUMIFS('I. Month-End'!$AW:$AW,'I. Month-End'!$AL:$AL,$AY199,'I. Month-End'!$AK:$AK,EB$195)</f>
        <v>3.9675935919295899E-2</v>
      </c>
      <c r="EC199" s="43">
        <f>SUMIFS('I. Month-End'!$AW:$AW,'I. Month-End'!$AL:$AL,$AY199,'I. Month-End'!$AK:$AK,EC$195)</f>
        <v>3.1159445379246399E-2</v>
      </c>
      <c r="ED199" s="43">
        <f>SUMIFS('I. Month-End'!$AW:$AW,'I. Month-End'!$AL:$AL,$AY199,'I. Month-End'!$AK:$AK,ED$195)</f>
        <v>2.9693699770705798E-2</v>
      </c>
      <c r="EE199" s="43">
        <f>SUMIFS('I. Month-End'!$AW:$AW,'I. Month-End'!$AL:$AL,$AY199,'I. Month-End'!$AK:$AK,EE$195)</f>
        <v>2.2370372214145999E-2</v>
      </c>
      <c r="EF199" s="43">
        <f>SUMIFS('I. Month-End'!$AW:$AW,'I. Month-End'!$AL:$AL,$AY199,'I. Month-End'!$AK:$AK,EF$195)</f>
        <v>2.6573049187690798E-2</v>
      </c>
      <c r="EG199" s="43">
        <f>SUMIFS('I. Month-End'!$AW:$AW,'I. Month-End'!$AL:$AL,$AY199,'I. Month-End'!$AK:$AK,EG$195)</f>
        <v>2.1456517515225999E-2</v>
      </c>
      <c r="EH199" s="43">
        <f>SUMIFS('I. Month-End'!$AW:$AW,'I. Month-End'!$AL:$AL,$AY199,'I. Month-End'!$AK:$AK,EH$195)</f>
        <v>2.3131029916583602E-2</v>
      </c>
      <c r="EI199" s="43">
        <f>SUMIFS('I. Month-End'!$AW:$AW,'I. Month-End'!$AL:$AL,$AY199,'I. Month-End'!$AK:$AK,EI$195)</f>
        <v>2.47492610078002E-2</v>
      </c>
      <c r="EJ199" s="43">
        <f>SUMIFS('I. Month-End'!$AW:$AW,'I. Month-End'!$AL:$AL,$AY199,'I. Month-End'!$AK:$AK,EJ$195)</f>
        <v>2.43978626296916E-2</v>
      </c>
      <c r="EK199" s="43">
        <f>SUMIFS('I. Month-End'!$AW:$AW,'I. Month-End'!$AL:$AL,$AY199,'I. Month-End'!$AK:$AK,EK$195)</f>
        <v>2.5304347063987199E-2</v>
      </c>
      <c r="EL199" s="43">
        <f>SUMIFS('I. Month-End'!$AW:$AW,'I. Month-End'!$AL:$AL,$AY199,'I. Month-End'!$AK:$AK,EL$195)</f>
        <v>2.0770822205727499E-2</v>
      </c>
      <c r="EM199" s="43">
        <f>SUMIFS('I. Month-End'!$AW:$AW,'I. Month-End'!$AL:$AL,$AY199,'I. Month-End'!$AK:$AK,EM$195)</f>
        <v>2.3176991647842302E-2</v>
      </c>
      <c r="EN199" s="43">
        <f>SUMIFS('I. Month-End'!$AW:$AW,'I. Month-End'!$AL:$AL,$AY199,'I. Month-End'!$AK:$AK,EN$195)</f>
        <v>1.6660671510473998E-2</v>
      </c>
      <c r="EO199" s="43">
        <f>SUMIFS('I. Month-End'!$AW:$AW,'I. Month-End'!$AL:$AL,$AY199,'I. Month-End'!$AK:$AK,EO$195)</f>
        <v>2.3761113556543902E-2</v>
      </c>
      <c r="EP199" s="43">
        <f>SUMIFS('I. Month-End'!$AW:$AW,'I. Month-End'!$AL:$AL,$AY199,'I. Month-End'!$AK:$AK,EP$195)</f>
        <v>2.1290035347717801E-2</v>
      </c>
      <c r="EQ199" s="43">
        <f>SUMIFS('I. Month-End'!$AW:$AW,'I. Month-End'!$AL:$AL,$AY199,'I. Month-End'!$AK:$AK,EQ$195)</f>
        <v>3.1376375870683003E-2</v>
      </c>
      <c r="ER199" s="43">
        <f>SUMIFS('I. Month-End'!$AW:$AW,'I. Month-End'!$AL:$AL,$AY199,'I. Month-End'!$AK:$AK,ER$195)</f>
        <v>2.8742224741461798E-2</v>
      </c>
      <c r="ES199" s="43">
        <f>SUMIFS('I. Month-End'!$AW:$AW,'I. Month-End'!$AL:$AL,$AY199,'I. Month-End'!$AK:$AK,ES$195)</f>
        <v>3.2550260738037601E-2</v>
      </c>
      <c r="ET199" s="43">
        <f>SUMIFS('I. Month-End'!$AW:$AW,'I. Month-End'!$AL:$AL,$AY199,'I. Month-End'!$AK:$AK,ET$195)</f>
        <v>3.0691766565331E-2</v>
      </c>
      <c r="EU199" s="43">
        <f>SUMIFS('I. Month-End'!$AW:$AW,'I. Month-End'!$AL:$AL,$AY199,'I. Month-End'!$AK:$AK,EU$195)</f>
        <v>3.04906646262692E-2</v>
      </c>
      <c r="EV199" s="43">
        <f>SUMIFS('I. Month-End'!$AW:$AW,'I. Month-End'!$AL:$AL,$AY199,'I. Month-End'!$AK:$AK,EV$195)</f>
        <v>2.7873650680134799E-2</v>
      </c>
      <c r="EW199" s="43">
        <f>SUMIFS('I. Month-End'!$AW:$AW,'I. Month-End'!$AL:$AL,$AY199,'I. Month-End'!$AK:$AK,EW$195)</f>
        <v>3.3161523822876203E-2</v>
      </c>
      <c r="EX199" s="43">
        <f>SUMIFS('I. Month-End'!$AW:$AW,'I. Month-End'!$AL:$AL,$AY199,'I. Month-End'!$AK:$AK,EX$195)</f>
        <v>2.96907051406014E-2</v>
      </c>
      <c r="EY199" s="43">
        <f>SUMIFS('I. Month-End'!$AW:$AW,'I. Month-End'!$AL:$AL,$AY199,'I. Month-End'!$AK:$AK,EY$195)</f>
        <v>3.3713873290462E-2</v>
      </c>
      <c r="EZ199" s="43">
        <f>SUMIFS('I. Month-End'!$AW:$AW,'I. Month-End'!$AL:$AL,$AY199,'I. Month-End'!$AK:$AK,EZ$195)</f>
        <v>3.37466400436984E-2</v>
      </c>
      <c r="FA199" s="43">
        <f>SUMIFS('I. Month-End'!$AW:$AW,'I. Month-End'!$AL:$AL,$AY199,'I. Month-End'!$AK:$AK,FA$195)</f>
        <v>3.1472115123184298E-2</v>
      </c>
      <c r="FB199" s="43">
        <f>SUMIFS('I. Month-End'!$AW:$AW,'I. Month-End'!$AL:$AL,$AY199,'I. Month-End'!$AK:$AK,FB$195)</f>
        <v>3.3313337563037899E-2</v>
      </c>
      <c r="FC199" s="43">
        <f>SUMIFS('I. Month-End'!$AW:$AW,'I. Month-End'!$AL:$AL,$AY199,'I. Month-End'!$AK:$AK,FC$195)</f>
        <v>3.30750205620777E-2</v>
      </c>
      <c r="FD199" s="43">
        <f>SUMIFS('I. Month-End'!$AW:$AW,'I. Month-End'!$AL:$AL,$AY199,'I. Month-End'!$AK:$AK,FD$195)</f>
        <v>3.1592515696805497E-2</v>
      </c>
      <c r="FE199" s="43">
        <f>SUMIFS('I. Month-End'!$AW:$AW,'I. Month-End'!$AL:$AL,$AY199,'I. Month-End'!$AK:$AK,FE$195)</f>
        <v>3.11768828892377E-2</v>
      </c>
      <c r="FF199" s="43">
        <f>SUMIFS('I. Month-End'!$AW:$AW,'I. Month-End'!$AL:$AL,$AY199,'I. Month-End'!$AK:$AK,FF$195)</f>
        <v>3.1470617824520403E-2</v>
      </c>
      <c r="FG199" s="43">
        <f>SUMIFS('I. Month-End'!$AW:$AW,'I. Month-End'!$AL:$AL,$AY199,'I. Month-End'!$AK:$AK,FG$195)</f>
        <v>2.5456093774457698E-2</v>
      </c>
      <c r="FH199" s="43">
        <f>SUMIFS('I. Month-End'!$AW:$AW,'I. Month-End'!$AL:$AL,$AY199,'I. Month-End'!$AK:$AK,FH$195)</f>
        <v>3.4004055698929503E-2</v>
      </c>
      <c r="FI199" s="43">
        <f>SUMIFS('I. Month-End'!$AW:$AW,'I. Month-End'!$AL:$AL,$AY199,'I. Month-End'!$AK:$AK,FI$195)</f>
        <v>2.9313562088561201E-2</v>
      </c>
      <c r="FJ199" s="43">
        <f>SUMIFS('I. Month-End'!$AW:$AW,'I. Month-End'!$AL:$AL,$AY199,'I. Month-End'!$AK:$AK,FJ$195)</f>
        <v>3.5887725292111601E-2</v>
      </c>
      <c r="FK199" s="43">
        <f>SUMIFS('I. Month-End'!$AW:$AW,'I. Month-End'!$AL:$AL,$AY199,'I. Month-End'!$AK:$AK,FK$195)</f>
        <v>3.0959721272381901E-2</v>
      </c>
      <c r="FL199" s="43">
        <f>SUMIFS('I. Month-End'!$AW:$AW,'I. Month-End'!$AL:$AL,$AY199,'I. Month-End'!$AK:$AK,FL$195)</f>
        <v>3.0333818563665099E-2</v>
      </c>
    </row>
    <row r="200" spans="1:168" ht="15" customHeight="1">
      <c r="A200" s="44"/>
      <c r="B200" s="44"/>
      <c r="C200" s="44"/>
      <c r="D200" s="44"/>
      <c r="E200" s="44"/>
      <c r="F200" s="44"/>
      <c r="G200" s="44"/>
      <c r="H200" s="44"/>
      <c r="I200" s="44"/>
      <c r="J200" s="44"/>
      <c r="K200" s="44"/>
      <c r="L200" s="44"/>
      <c r="M200" s="44"/>
      <c r="N200" s="44"/>
      <c r="O200" s="44"/>
      <c r="P200" s="44"/>
      <c r="Q200" s="44"/>
      <c r="R200" s="44"/>
      <c r="S200" s="44"/>
      <c r="T200" s="44"/>
      <c r="U200" s="44"/>
      <c r="V200" s="44"/>
      <c r="W200" s="44"/>
      <c r="X200" s="44"/>
      <c r="Y200" s="44"/>
      <c r="Z200" s="44"/>
      <c r="AA200" s="44"/>
      <c r="AB200" s="44"/>
      <c r="AC200" s="44"/>
      <c r="AD200" s="44"/>
      <c r="AE200" s="44"/>
      <c r="AF200" s="44"/>
      <c r="AG200" s="44"/>
      <c r="AH200" s="44"/>
      <c r="AI200" s="44"/>
      <c r="AJ200" s="44"/>
      <c r="AK200" s="44"/>
      <c r="AL200" s="44"/>
      <c r="AM200" s="44"/>
      <c r="AN200" s="44"/>
      <c r="AO200" s="44"/>
      <c r="AP200" s="44"/>
      <c r="AQ200" s="44"/>
      <c r="AR200" s="44"/>
      <c r="AS200" s="44"/>
      <c r="AT200" s="44"/>
      <c r="AU200" s="44"/>
      <c r="AV200" s="44"/>
      <c r="AY200" s="42">
        <v>2020</v>
      </c>
      <c r="AZ200" s="43"/>
      <c r="BA200" s="43"/>
      <c r="BB200" s="43"/>
      <c r="BC200" s="43"/>
      <c r="BD200" s="43"/>
      <c r="BE200" s="43"/>
      <c r="BF200" s="43"/>
      <c r="BG200" s="43"/>
      <c r="BH200" s="43"/>
      <c r="BI200" s="43"/>
      <c r="BJ200" s="43"/>
      <c r="BK200" s="43"/>
      <c r="BL200" s="43"/>
      <c r="BM200" s="43"/>
      <c r="BN200" s="43"/>
      <c r="BO200" s="43"/>
      <c r="BP200" s="43"/>
      <c r="BQ200" s="43"/>
      <c r="BR200" s="43"/>
      <c r="BS200" s="43"/>
      <c r="BT200" s="43"/>
      <c r="BU200" s="43"/>
      <c r="BV200" s="43"/>
      <c r="BW200" s="43"/>
      <c r="BX200" s="43"/>
      <c r="BY200" s="43"/>
      <c r="BZ200" s="43"/>
      <c r="CA200" s="43"/>
      <c r="CB200" s="43"/>
      <c r="CC200" s="43"/>
      <c r="CD200" s="43"/>
      <c r="CE200" s="43"/>
      <c r="CF200" s="43"/>
      <c r="CG200" s="43"/>
      <c r="CH200" s="43"/>
      <c r="CI200" s="43"/>
      <c r="CJ200" s="43"/>
      <c r="CK200" s="43"/>
      <c r="CL200" s="43"/>
      <c r="CM200" s="43"/>
      <c r="CN200" s="43"/>
      <c r="CO200" s="43"/>
      <c r="CP200" s="43"/>
      <c r="CQ200" s="43"/>
      <c r="CR200" s="43"/>
      <c r="CS200" s="43"/>
      <c r="CT200" s="43"/>
      <c r="CU200" s="43"/>
      <c r="CV200" s="43">
        <f>SUMIFS('I. Month-End'!$AW:$AW,'I. Month-End'!$AL:$AL,$AY200,'I. Month-End'!$AK:$AK,CV$195)</f>
        <v>3.6078306132070899E-3</v>
      </c>
      <c r="CW200" s="43">
        <f>SUMIFS('I. Month-End'!$AW:$AW,'I. Month-End'!$AL:$AL,$AY200,'I. Month-End'!$AK:$AK,CW$195)</f>
        <v>2.47287598741065E-3</v>
      </c>
      <c r="CX200" s="43">
        <f>SUMIFS('I. Month-End'!$AW:$AW,'I. Month-End'!$AL:$AL,$AY200,'I. Month-End'!$AK:$AK,CX$195)</f>
        <v>3.5646128871961598E-3</v>
      </c>
      <c r="CY200" s="43">
        <f>SUMIFS('I. Month-End'!$AW:$AW,'I. Month-End'!$AL:$AL,$AY200,'I. Month-End'!$AK:$AK,CY$195)</f>
        <v>2.0941352426431998E-3</v>
      </c>
      <c r="CZ200" s="43">
        <f>SUMIFS('I. Month-End'!$AW:$AW,'I. Month-End'!$AL:$AL,$AY200,'I. Month-End'!$AK:$AK,CZ$195)</f>
        <v>4.4545828679587599E-3</v>
      </c>
      <c r="DA200" s="43">
        <f>SUMIFS('I. Month-End'!$AW:$AW,'I. Month-End'!$AL:$AL,$AY200,'I. Month-End'!$AK:$AK,DA$195)</f>
        <v>3.9450810473210104E-3</v>
      </c>
      <c r="DB200" s="43">
        <f>SUMIFS('I. Month-End'!$AW:$AW,'I. Month-End'!$AL:$AL,$AY200,'I. Month-End'!$AK:$AK,DB$195)</f>
        <v>9.9667710140886896E-3</v>
      </c>
      <c r="DC200" s="43">
        <f>SUMIFS('I. Month-End'!$AW:$AW,'I. Month-End'!$AL:$AL,$AY200,'I. Month-End'!$AK:$AK,DC$195)</f>
        <v>4.0435998277224697E-3</v>
      </c>
      <c r="DD200" s="43">
        <f>SUMIFS('I. Month-End'!$AW:$AW,'I. Month-End'!$AL:$AL,$AY200,'I. Month-End'!$AK:$AK,DD$195)</f>
        <v>4.7894080443340696E-3</v>
      </c>
      <c r="DE200" s="43">
        <f>SUMIFS('I. Month-End'!$AW:$AW,'I. Month-End'!$AL:$AL,$AY200,'I. Month-End'!$AK:$AK,DE$195)</f>
        <v>4.8363448816629096E-3</v>
      </c>
      <c r="DF200" s="43">
        <f>SUMIFS('I. Month-End'!$AW:$AW,'I. Month-End'!$AL:$AL,$AY200,'I. Month-End'!$AK:$AK,DF$195)</f>
        <v>5.2037031791648597E-3</v>
      </c>
      <c r="DG200" s="43">
        <f>SUMIFS('I. Month-End'!$AW:$AW,'I. Month-End'!$AL:$AL,$AY200,'I. Month-End'!$AK:$AK,DG$195)</f>
        <v>7.5112907104519797E-3</v>
      </c>
      <c r="DH200" s="43">
        <f>SUMIFS('I. Month-End'!$AW:$AW,'I. Month-End'!$AL:$AL,$AY200,'I. Month-End'!$AK:$AK,DH$195)</f>
        <v>1.3354340325586E-2</v>
      </c>
      <c r="DI200" s="43">
        <f>SUMIFS('I. Month-End'!$AW:$AW,'I. Month-End'!$AL:$AL,$AY200,'I. Month-End'!$AK:$AK,DI$195)</f>
        <v>1.7733229560500802E-2</v>
      </c>
      <c r="DJ200" s="43">
        <f>SUMIFS('I. Month-End'!$AW:$AW,'I. Month-End'!$AL:$AL,$AY200,'I. Month-End'!$AK:$AK,DJ$195)</f>
        <v>1.7685769706195599E-2</v>
      </c>
      <c r="DK200" s="43">
        <f>SUMIFS('I. Month-End'!$AW:$AW,'I. Month-End'!$AL:$AL,$AY200,'I. Month-End'!$AK:$AK,DK$195)</f>
        <v>1.5505328595778399E-2</v>
      </c>
      <c r="DL200" s="43">
        <f>SUMIFS('I. Month-End'!$AW:$AW,'I. Month-End'!$AL:$AL,$AY200,'I. Month-End'!$AK:$AK,DL$195)</f>
        <v>1.2391741902378999E-2</v>
      </c>
      <c r="DM200" s="43">
        <f>SUMIFS('I. Month-End'!$AW:$AW,'I. Month-End'!$AL:$AL,$AY200,'I. Month-End'!$AK:$AK,DM$195)</f>
        <v>1.06363001600923E-2</v>
      </c>
      <c r="DN200" s="43">
        <f>SUMIFS('I. Month-End'!$AW:$AW,'I. Month-End'!$AL:$AL,$AY200,'I. Month-End'!$AK:$AK,DN$195)</f>
        <v>1.00538618538483E-2</v>
      </c>
      <c r="DO200" s="43">
        <f>SUMIFS('I. Month-End'!$AW:$AW,'I. Month-End'!$AL:$AL,$AY200,'I. Month-End'!$AK:$AK,DO$195)</f>
        <v>1.1014886035211301E-2</v>
      </c>
      <c r="DP200" s="43">
        <f>SUMIFS('I. Month-End'!$AW:$AW,'I. Month-End'!$AL:$AL,$AY200,'I. Month-End'!$AK:$AK,DP$195)</f>
        <v>1.11160792106471E-2</v>
      </c>
      <c r="DQ200" s="43">
        <f>SUMIFS('I. Month-End'!$AW:$AW,'I. Month-End'!$AL:$AL,$AY200,'I. Month-End'!$AK:$AK,DQ$195)</f>
        <v>1.40580178810058E-2</v>
      </c>
      <c r="DR200" s="43">
        <f>SUMIFS('I. Month-End'!$AW:$AW,'I. Month-End'!$AL:$AL,$AY200,'I. Month-End'!$AK:$AK,DR$195)</f>
        <v>1.0742108422485699E-2</v>
      </c>
      <c r="DS200" s="43">
        <f>SUMIFS('I. Month-End'!$AW:$AW,'I. Month-End'!$AL:$AL,$AY200,'I. Month-End'!$AK:$AK,DS$195)</f>
        <v>1.21960066247281E-2</v>
      </c>
      <c r="DT200" s="43">
        <f>SUMIFS('I. Month-End'!$AW:$AW,'I. Month-End'!$AL:$AL,$AY200,'I. Month-End'!$AK:$AK,DT$195)</f>
        <v>1.24161347770229E-2</v>
      </c>
      <c r="DU200" s="43">
        <f>SUMIFS('I. Month-End'!$AW:$AW,'I. Month-End'!$AL:$AL,$AY200,'I. Month-End'!$AK:$AK,DU$195)</f>
        <v>1.6071107842414899E-2</v>
      </c>
      <c r="DV200" s="43">
        <f>SUMIFS('I. Month-End'!$AW:$AW,'I. Month-End'!$AL:$AL,$AY200,'I. Month-End'!$AK:$AK,DV$195)</f>
        <v>1.9208922213319501E-2</v>
      </c>
      <c r="DW200" s="43">
        <f>SUMIFS('I. Month-End'!$AW:$AW,'I. Month-End'!$AL:$AL,$AY200,'I. Month-End'!$AK:$AK,DW$195)</f>
        <v>2.1254058162668898E-2</v>
      </c>
      <c r="DX200" s="43">
        <f>SUMIFS('I. Month-End'!$AW:$AW,'I. Month-End'!$AL:$AL,$AY200,'I. Month-End'!$AK:$AK,DX$195)</f>
        <v>1.9156209045786701E-2</v>
      </c>
      <c r="DY200" s="43">
        <f>SUMIFS('I. Month-End'!$AW:$AW,'I. Month-End'!$AL:$AL,$AY200,'I. Month-End'!$AK:$AK,DY$195)</f>
        <v>1.7506388238578401E-2</v>
      </c>
      <c r="DZ200" s="43">
        <f>SUMIFS('I. Month-End'!$AW:$AW,'I. Month-End'!$AL:$AL,$AY200,'I. Month-End'!$AK:$AK,DZ$195)</f>
        <v>1.3328908576276499E-2</v>
      </c>
      <c r="EA200" s="43">
        <f>SUMIFS('I. Month-End'!$AW:$AW,'I. Month-End'!$AL:$AL,$AY200,'I. Month-End'!$AK:$AK,EA$195)</f>
        <v>1.4111277792750201E-2</v>
      </c>
      <c r="EB200" s="43">
        <f>SUMIFS('I. Month-End'!$AW:$AW,'I. Month-End'!$AL:$AL,$AY200,'I. Month-End'!$AK:$AK,EB$195)</f>
        <v>1.7173852649346399E-2</v>
      </c>
      <c r="EC200" s="43">
        <f>SUMIFS('I. Month-End'!$AW:$AW,'I. Month-End'!$AL:$AL,$AY200,'I. Month-End'!$AK:$AK,EC$195)</f>
        <v>2.29638571671993E-2</v>
      </c>
      <c r="ED200" s="43">
        <f>SUMIFS('I. Month-End'!$AW:$AW,'I. Month-End'!$AL:$AL,$AY200,'I. Month-End'!$AK:$AK,ED$195)</f>
        <v>2.54685333957782E-2</v>
      </c>
      <c r="EE200" s="43">
        <f>SUMIFS('I. Month-End'!$AW:$AW,'I. Month-End'!$AL:$AL,$AY200,'I. Month-End'!$AK:$AK,EE$195)</f>
        <v>2.5244831723002799E-2</v>
      </c>
      <c r="EF200" s="43">
        <f>SUMIFS('I. Month-End'!$AW:$AW,'I. Month-End'!$AL:$AL,$AY200,'I. Month-End'!$AK:$AK,EF$195)</f>
        <v>2.5781295568478101E-2</v>
      </c>
      <c r="EG200" s="43">
        <f>SUMIFS('I. Month-End'!$AW:$AW,'I. Month-End'!$AL:$AL,$AY200,'I. Month-End'!$AK:$AK,EG$195)</f>
        <v>2.50202938340673E-2</v>
      </c>
      <c r="EH200" s="43">
        <f>SUMIFS('I. Month-End'!$AW:$AW,'I. Month-End'!$AL:$AL,$AY200,'I. Month-End'!$AK:$AK,EH$195)</f>
        <v>2.5591430222547399E-2</v>
      </c>
      <c r="EI200" s="43">
        <f>SUMIFS('I. Month-End'!$AW:$AW,'I. Month-End'!$AL:$AL,$AY200,'I. Month-End'!$AK:$AK,EI$195)</f>
        <v>2.41607763267319E-2</v>
      </c>
      <c r="EJ200" s="43">
        <f>SUMIFS('I. Month-End'!$AW:$AW,'I. Month-End'!$AL:$AL,$AY200,'I. Month-End'!$AK:$AK,EJ$195)</f>
        <v>2.1035315865937699E-2</v>
      </c>
      <c r="EK200" s="43">
        <f>SUMIFS('I. Month-End'!$AW:$AW,'I. Month-End'!$AL:$AL,$AY200,'I. Month-End'!$AK:$AK,EK$195)</f>
        <v>2.2203227594388999E-2</v>
      </c>
      <c r="EL200" s="43">
        <f>SUMIFS('I. Month-End'!$AW:$AW,'I. Month-End'!$AL:$AL,$AY200,'I. Month-End'!$AK:$AK,EL$195)</f>
        <v>2.46582323946186E-2</v>
      </c>
      <c r="EM200" s="43">
        <f>SUMIFS('I. Month-End'!$AW:$AW,'I. Month-End'!$AL:$AL,$AY200,'I. Month-End'!$AK:$AK,EM$195)</f>
        <v>3.0713767065787701E-2</v>
      </c>
      <c r="EN200" s="43">
        <f>SUMIFS('I. Month-End'!$AW:$AW,'I. Month-End'!$AL:$AL,$AY200,'I. Month-End'!$AK:$AK,EN$195)</f>
        <v>3.6579156351986199E-2</v>
      </c>
      <c r="EO200" s="43">
        <f>SUMIFS('I. Month-End'!$AW:$AW,'I. Month-End'!$AL:$AL,$AY200,'I. Month-End'!$AK:$AK,EO$195)</f>
        <v>5.4436678532000203E-2</v>
      </c>
      <c r="EP200" s="43">
        <f>SUMIFS('I. Month-End'!$AW:$AW,'I. Month-End'!$AL:$AL,$AY200,'I. Month-End'!$AK:$AK,EP$195)</f>
        <v>5.5242767594634902E-2</v>
      </c>
      <c r="EQ200" s="43">
        <f>SUMIFS('I. Month-End'!$AW:$AW,'I. Month-End'!$AL:$AL,$AY200,'I. Month-End'!$AK:$AK,EQ$195)</f>
        <v>4.5203443826205399E-2</v>
      </c>
      <c r="ER200" s="43">
        <f>SUMIFS('I. Month-End'!$AW:$AW,'I. Month-End'!$AL:$AL,$AY200,'I. Month-End'!$AK:$AK,ER$195)</f>
        <v>3.0977375257993899E-2</v>
      </c>
      <c r="ES200" s="43">
        <f>SUMIFS('I. Month-End'!$AW:$AW,'I. Month-End'!$AL:$AL,$AY200,'I. Month-End'!$AK:$AK,ES$195)</f>
        <v>3.4302588025967598E-2</v>
      </c>
      <c r="ET200" s="43">
        <f>SUMIFS('I. Month-End'!$AW:$AW,'I. Month-End'!$AL:$AL,$AY200,'I. Month-End'!$AK:$AK,ET$195)</f>
        <v>4.0507120383498803E-2</v>
      </c>
      <c r="EU200" s="43">
        <f>SUMIFS('I. Month-End'!$AW:$AW,'I. Month-End'!$AL:$AL,$AY200,'I. Month-End'!$AK:$AK,EU$195)</f>
        <v>4.2344105662757099E-2</v>
      </c>
      <c r="EV200" s="43">
        <f>SUMIFS('I. Month-End'!$AW:$AW,'I. Month-End'!$AL:$AL,$AY200,'I. Month-End'!$AK:$AK,EV$195)</f>
        <v>4.8568124465288097E-2</v>
      </c>
      <c r="EW200" s="43">
        <f>SUMIFS('I. Month-End'!$AW:$AW,'I. Month-End'!$AL:$AL,$AY200,'I. Month-End'!$AK:$AK,EW$195)</f>
        <v>4.1975006291707001E-2</v>
      </c>
      <c r="EX200" s="43">
        <f>SUMIFS('I. Month-End'!$AW:$AW,'I. Month-End'!$AL:$AL,$AY200,'I. Month-End'!$AK:$AK,EX$195)</f>
        <v>4.2070840333969801E-2</v>
      </c>
      <c r="EY200" s="43">
        <f>SUMIFS('I. Month-End'!$AW:$AW,'I. Month-End'!$AL:$AL,$AY200,'I. Month-End'!$AK:$AK,EY$195)</f>
        <v>3.9708022962982203E-2</v>
      </c>
      <c r="EZ200" s="43">
        <f>SUMIFS('I. Month-End'!$AW:$AW,'I. Month-End'!$AL:$AL,$AY200,'I. Month-End'!$AK:$AK,EZ$195)</f>
        <v>2.9999223602066801E-2</v>
      </c>
      <c r="FA200" s="43">
        <f>SUMIFS('I. Month-End'!$AW:$AW,'I. Month-End'!$AL:$AL,$AY200,'I. Month-End'!$AK:$AK,FA$195)</f>
        <v>3.1739840373608101E-2</v>
      </c>
      <c r="FB200" s="43">
        <f>SUMIFS('I. Month-End'!$AW:$AW,'I. Month-End'!$AL:$AL,$AY200,'I. Month-End'!$AK:$AK,FB$195)</f>
        <v>3.0477681554072E-2</v>
      </c>
      <c r="FC200" s="43">
        <f>SUMIFS('I. Month-End'!$AW:$AW,'I. Month-End'!$AL:$AL,$AY200,'I. Month-End'!$AK:$AK,FC$195)</f>
        <v>2.94620821333898E-2</v>
      </c>
      <c r="FD200" s="43">
        <f>SUMIFS('I. Month-End'!$AW:$AW,'I. Month-End'!$AL:$AL,$AY200,'I. Month-End'!$AK:$AK,FD$195)</f>
        <v>2.2106741770307099E-2</v>
      </c>
      <c r="FE200" s="43">
        <f>SUMIFS('I. Month-End'!$AW:$AW,'I. Month-End'!$AL:$AL,$AY200,'I. Month-End'!$AK:$AK,FE$195)</f>
        <v>1.8600403414819298E-2</v>
      </c>
      <c r="FF200" s="43">
        <f>SUMIFS('I. Month-End'!$AW:$AW,'I. Month-End'!$AL:$AL,$AY200,'I. Month-End'!$AK:$AK,FF$195)</f>
        <v>1.52993954288981E-2</v>
      </c>
      <c r="FG200" s="43">
        <f>SUMIFS('I. Month-End'!$AW:$AW,'I. Month-End'!$AL:$AL,$AY200,'I. Month-End'!$AK:$AK,FG$195)</f>
        <v>1.52180622047786E-2</v>
      </c>
      <c r="FH200" s="43">
        <f>SUMIFS('I. Month-End'!$AW:$AW,'I. Month-End'!$AL:$AL,$AY200,'I. Month-End'!$AK:$AK,FH$195)</f>
        <v>1.6587217237382799E-2</v>
      </c>
      <c r="FI200" s="43">
        <f>SUMIFS('I. Month-End'!$AW:$AW,'I. Month-End'!$AL:$AL,$AY200,'I. Month-End'!$AK:$AK,FI$195)</f>
        <v>2.2934516924043299E-2</v>
      </c>
      <c r="FJ200" s="43">
        <f>SUMIFS('I. Month-End'!$AW:$AW,'I. Month-End'!$AL:$AL,$AY200,'I. Month-End'!$AK:$AK,FJ$195)</f>
        <v>2.3081778002522001E-2</v>
      </c>
      <c r="FK200" s="43">
        <f>SUMIFS('I. Month-End'!$AW:$AW,'I. Month-End'!$AL:$AL,$AY200,'I. Month-End'!$AK:$AK,FK$195)</f>
        <v>1.94210377721197E-2</v>
      </c>
      <c r="FL200" s="43">
        <f>SUMIFS('I. Month-End'!$AW:$AW,'I. Month-End'!$AL:$AL,$AY200,'I. Month-End'!$AK:$AK,FL$195)</f>
        <v>1.84378847475869E-2</v>
      </c>
    </row>
    <row r="201" spans="1:168" ht="15" customHeight="1">
      <c r="A201" s="44"/>
      <c r="B201" s="44"/>
      <c r="C201" s="44"/>
      <c r="D201" s="44"/>
      <c r="E201" s="44"/>
      <c r="F201" s="44"/>
      <c r="G201" s="44"/>
      <c r="H201" s="44"/>
      <c r="I201" s="44"/>
      <c r="J201" s="44"/>
      <c r="K201" s="44"/>
      <c r="L201" s="44"/>
      <c r="M201" s="44"/>
      <c r="N201" s="44"/>
      <c r="O201" s="44"/>
      <c r="P201" s="44"/>
      <c r="Q201" s="44"/>
      <c r="R201" s="44"/>
      <c r="S201" s="44"/>
      <c r="T201" s="44"/>
      <c r="U201" s="44"/>
      <c r="V201" s="44"/>
      <c r="W201" s="44"/>
      <c r="X201" s="44"/>
      <c r="Y201" s="44"/>
      <c r="Z201" s="44"/>
      <c r="AA201" s="44"/>
      <c r="AB201" s="44"/>
      <c r="AC201" s="44"/>
      <c r="AD201" s="44"/>
      <c r="AE201" s="44"/>
      <c r="AF201" s="44"/>
      <c r="AG201" s="44"/>
      <c r="AH201" s="44"/>
      <c r="AI201" s="44"/>
      <c r="AJ201" s="44"/>
      <c r="AK201" s="44"/>
      <c r="AL201" s="44"/>
      <c r="AM201" s="44"/>
      <c r="AN201" s="44"/>
      <c r="AO201" s="44"/>
      <c r="AP201" s="44"/>
      <c r="AQ201" s="44"/>
      <c r="AR201" s="44"/>
      <c r="AS201" s="44"/>
      <c r="AT201" s="44"/>
      <c r="AU201" s="44"/>
      <c r="AV201" s="44"/>
      <c r="AY201" s="42">
        <v>2021</v>
      </c>
      <c r="AZ201" s="43"/>
      <c r="BA201" s="43"/>
      <c r="BB201" s="43"/>
      <c r="BC201" s="43"/>
      <c r="BD201" s="43"/>
      <c r="BE201" s="43"/>
      <c r="BF201" s="43"/>
      <c r="BG201" s="43"/>
      <c r="BH201" s="43"/>
      <c r="BI201" s="43"/>
      <c r="BJ201" s="43"/>
      <c r="BK201" s="43"/>
      <c r="BL201" s="43"/>
      <c r="BM201" s="43"/>
      <c r="BN201" s="43"/>
      <c r="BO201" s="43"/>
      <c r="BP201" s="43"/>
      <c r="BQ201" s="43"/>
      <c r="BR201" s="43"/>
      <c r="BS201" s="43"/>
      <c r="BT201" s="43"/>
      <c r="BU201" s="43"/>
      <c r="BV201" s="43"/>
      <c r="BW201" s="43"/>
      <c r="BX201" s="43"/>
      <c r="BY201" s="43"/>
      <c r="BZ201" s="43"/>
      <c r="CA201" s="43"/>
      <c r="CB201" s="43"/>
      <c r="CC201" s="43"/>
      <c r="CD201" s="43"/>
      <c r="CE201" s="43"/>
      <c r="CF201" s="43"/>
      <c r="CG201" s="43"/>
      <c r="CH201" s="43"/>
      <c r="CI201" s="43"/>
      <c r="CJ201" s="43"/>
      <c r="CK201" s="43"/>
      <c r="CL201" s="43"/>
      <c r="CM201" s="43"/>
      <c r="CN201" s="43"/>
      <c r="CO201" s="43"/>
      <c r="CP201" s="43"/>
      <c r="CQ201" s="43"/>
      <c r="CR201" s="43"/>
      <c r="CS201" s="43"/>
      <c r="CT201" s="43"/>
      <c r="CU201" s="43"/>
      <c r="CV201" s="43"/>
      <c r="CW201" s="43"/>
      <c r="CX201" s="43"/>
      <c r="CY201" s="43"/>
      <c r="CZ201" s="43"/>
      <c r="DA201" s="43"/>
      <c r="DB201" s="43"/>
      <c r="DC201" s="43"/>
      <c r="DD201" s="43"/>
      <c r="DE201" s="43"/>
      <c r="DF201" s="43"/>
      <c r="DG201" s="43"/>
      <c r="DH201" s="43">
        <f>SUMIFS('I. Month-End'!$AW:$AW,'I. Month-End'!$AL:$AL,$AY201,'I. Month-End'!$AK:$AK,DH$195)</f>
        <v>4.1727092269355096E-3</v>
      </c>
      <c r="DI201" s="43">
        <f>SUMIFS('I. Month-End'!$AW:$AW,'I. Month-End'!$AL:$AL,$AY201,'I. Month-End'!$AK:$AK,DI$195)</f>
        <v>1.8876764072748901E-3</v>
      </c>
      <c r="DJ201" s="43">
        <f>SUMIFS('I. Month-End'!$AW:$AW,'I. Month-End'!$AL:$AL,$AY201,'I. Month-End'!$AK:$AK,DJ$195)</f>
        <v>9.5160836090548795E-5</v>
      </c>
      <c r="DK201" s="43">
        <f>SUMIFS('I. Month-End'!$AW:$AW,'I. Month-End'!$AL:$AL,$AY201,'I. Month-End'!$AK:$AK,DK$195)</f>
        <v>7.3768830734812895E-4</v>
      </c>
      <c r="DL201" s="43">
        <f>SUMIFS('I. Month-End'!$AW:$AW,'I. Month-End'!$AL:$AL,$AY201,'I. Month-End'!$AK:$AK,DL$195)</f>
        <v>1.6609928001170499E-3</v>
      </c>
      <c r="DM201" s="43">
        <f>SUMIFS('I. Month-End'!$AW:$AW,'I. Month-End'!$AL:$AL,$AY201,'I. Month-End'!$AK:$AK,DM$195)</f>
        <v>1.86098125348661E-3</v>
      </c>
      <c r="DN201" s="43">
        <f>SUMIFS('I. Month-End'!$AW:$AW,'I. Month-End'!$AL:$AL,$AY201,'I. Month-End'!$AK:$AK,DN$195)</f>
        <v>3.0189105156752799E-3</v>
      </c>
      <c r="DO201" s="43">
        <f>SUMIFS('I. Month-End'!$AW:$AW,'I. Month-End'!$AL:$AL,$AY201,'I. Month-End'!$AK:$AK,DO$195)</f>
        <v>9.6031074132752799E-3</v>
      </c>
      <c r="DP201" s="43">
        <f>SUMIFS('I. Month-End'!$AW:$AW,'I. Month-End'!$AL:$AL,$AY201,'I. Month-End'!$AK:$AK,DP$195)</f>
        <v>1.0770338543892701E-2</v>
      </c>
      <c r="DQ201" s="43">
        <f>SUMIFS('I. Month-End'!$AW:$AW,'I. Month-End'!$AL:$AL,$AY201,'I. Month-End'!$AK:$AK,DQ$195)</f>
        <v>1.0650791002164201E-2</v>
      </c>
      <c r="DR201" s="43">
        <f>SUMIFS('I. Month-End'!$AW:$AW,'I. Month-End'!$AL:$AL,$AY201,'I. Month-End'!$AK:$AK,DR$195)</f>
        <v>5.9684819532304697E-3</v>
      </c>
      <c r="DS201" s="43">
        <f>SUMIFS('I. Month-End'!$AW:$AW,'I. Month-End'!$AL:$AL,$AY201,'I. Month-End'!$AK:$AK,DS$195)</f>
        <v>7.9063629676147801E-3</v>
      </c>
      <c r="DT201" s="43">
        <f>SUMIFS('I. Month-End'!$AW:$AW,'I. Month-End'!$AL:$AL,$AY201,'I. Month-End'!$AK:$AK,DT$195)</f>
        <v>7.8561529561928696E-3</v>
      </c>
      <c r="DU201" s="43">
        <f>SUMIFS('I. Month-End'!$AW:$AW,'I. Month-End'!$AL:$AL,$AY201,'I. Month-End'!$AK:$AK,DU$195)</f>
        <v>1.22074290502456E-2</v>
      </c>
      <c r="DV201" s="43">
        <f>SUMIFS('I. Month-End'!$AW:$AW,'I. Month-End'!$AL:$AL,$AY201,'I. Month-End'!$AK:$AK,DV$195)</f>
        <v>1.44888456667019E-2</v>
      </c>
      <c r="DW201" s="43">
        <f>SUMIFS('I. Month-End'!$AW:$AW,'I. Month-End'!$AL:$AL,$AY201,'I. Month-End'!$AK:$AK,DW$195)</f>
        <v>1.89661829258508E-2</v>
      </c>
      <c r="DX201" s="43">
        <f>SUMIFS('I. Month-End'!$AW:$AW,'I. Month-End'!$AL:$AL,$AY201,'I. Month-End'!$AK:$AK,DX$195)</f>
        <v>2.27984083287395E-2</v>
      </c>
      <c r="DY201" s="43">
        <f>SUMIFS('I. Month-End'!$AW:$AW,'I. Month-End'!$AL:$AL,$AY201,'I. Month-End'!$AK:$AK,DY$195)</f>
        <v>2.26879270636626E-2</v>
      </c>
      <c r="DZ201" s="43">
        <f>SUMIFS('I. Month-End'!$AW:$AW,'I. Month-End'!$AL:$AL,$AY201,'I. Month-End'!$AK:$AK,DZ$195)</f>
        <v>1.96576935906655E-2</v>
      </c>
      <c r="EA201" s="43">
        <f>SUMIFS('I. Month-End'!$AW:$AW,'I. Month-End'!$AL:$AL,$AY201,'I. Month-End'!$AK:$AK,EA$195)</f>
        <v>1.6556805087595401E-2</v>
      </c>
      <c r="EB201" s="43">
        <f>SUMIFS('I. Month-End'!$AW:$AW,'I. Month-End'!$AL:$AL,$AY201,'I. Month-End'!$AK:$AK,EB$195)</f>
        <v>1.4564571536917099E-2</v>
      </c>
      <c r="EC201" s="43">
        <f>SUMIFS('I. Month-End'!$AW:$AW,'I. Month-End'!$AL:$AL,$AY201,'I. Month-End'!$AK:$AK,EC$195)</f>
        <v>1.8919314607498999E-2</v>
      </c>
      <c r="ED201" s="43">
        <f>SUMIFS('I. Month-End'!$AW:$AW,'I. Month-End'!$AL:$AL,$AY201,'I. Month-End'!$AK:$AK,ED$195)</f>
        <v>2.4941681186180901E-2</v>
      </c>
      <c r="EE201" s="43">
        <f>SUMIFS('I. Month-End'!$AW:$AW,'I. Month-End'!$AL:$AL,$AY201,'I. Month-End'!$AK:$AK,EE$195)</f>
        <v>2.59165185345713E-2</v>
      </c>
      <c r="EF201" s="43">
        <f>SUMIFS('I. Month-End'!$AW:$AW,'I. Month-End'!$AL:$AL,$AY201,'I. Month-End'!$AK:$AK,EF$195)</f>
        <v>2.0599783082154401E-2</v>
      </c>
      <c r="EG201" s="43">
        <f>SUMIFS('I. Month-End'!$AW:$AW,'I. Month-End'!$AL:$AL,$AY201,'I. Month-End'!$AK:$AK,EG$195)</f>
        <v>1.38191835848699E-2</v>
      </c>
      <c r="EH201" s="43">
        <f>SUMIFS('I. Month-End'!$AW:$AW,'I. Month-End'!$AL:$AL,$AY201,'I. Month-End'!$AK:$AK,EH$195)</f>
        <v>1.16006960788313E-2</v>
      </c>
      <c r="EI201" s="43">
        <f>SUMIFS('I. Month-End'!$AW:$AW,'I. Month-End'!$AL:$AL,$AY201,'I. Month-End'!$AK:$AK,EI$195)</f>
        <v>1.22953990876322E-2</v>
      </c>
      <c r="EJ201" s="43">
        <f>SUMIFS('I. Month-End'!$AW:$AW,'I. Month-End'!$AL:$AL,$AY201,'I. Month-End'!$AK:$AK,EJ$195)</f>
        <v>1.32202757899165E-2</v>
      </c>
      <c r="EK201" s="43">
        <f>SUMIFS('I. Month-End'!$AW:$AW,'I. Month-End'!$AL:$AL,$AY201,'I. Month-End'!$AK:$AK,EK$195)</f>
        <v>1.40733079888318E-2</v>
      </c>
      <c r="EL201" s="43">
        <f>SUMIFS('I. Month-End'!$AW:$AW,'I. Month-End'!$AL:$AL,$AY201,'I. Month-End'!$AK:$AK,EL$195)</f>
        <v>1.36798514763858E-2</v>
      </c>
      <c r="EM201" s="43">
        <f>SUMIFS('I. Month-End'!$AW:$AW,'I. Month-End'!$AL:$AL,$AY201,'I. Month-End'!$AK:$AK,EM$195)</f>
        <v>1.72305607434808E-2</v>
      </c>
      <c r="EN201" s="43">
        <f>SUMIFS('I. Month-End'!$AW:$AW,'I. Month-End'!$AL:$AL,$AY201,'I. Month-End'!$AK:$AK,EN$195)</f>
        <v>1.9127953070643799E-2</v>
      </c>
      <c r="EO201" s="43">
        <f>SUMIFS('I. Month-End'!$AW:$AW,'I. Month-End'!$AL:$AL,$AY201,'I. Month-End'!$AK:$AK,EO$195)</f>
        <v>2.27007137697053E-2</v>
      </c>
      <c r="EP201" s="43">
        <f>SUMIFS('I. Month-End'!$AW:$AW,'I. Month-End'!$AL:$AL,$AY201,'I. Month-End'!$AK:$AK,EP$195)</f>
        <v>2.19665127225195E-2</v>
      </c>
      <c r="EQ201" s="43">
        <f>SUMIFS('I. Month-End'!$AW:$AW,'I. Month-End'!$AL:$AL,$AY201,'I. Month-End'!$AK:$AK,EQ$195)</f>
        <v>2.5771649117993501E-2</v>
      </c>
      <c r="ER201" s="43">
        <f>SUMIFS('I. Month-End'!$AW:$AW,'I. Month-End'!$AL:$AL,$AY201,'I. Month-End'!$AK:$AK,ER$195)</f>
        <v>2.8722931744127399E-2</v>
      </c>
      <c r="ES201" s="43">
        <f>SUMIFS('I. Month-End'!$AW:$AW,'I. Month-End'!$AL:$AL,$AY201,'I. Month-End'!$AK:$AK,ES$195)</f>
        <v>3.5383943462575E-2</v>
      </c>
      <c r="ET201" s="43">
        <f>SUMIFS('I. Month-End'!$AW:$AW,'I. Month-End'!$AL:$AL,$AY201,'I. Month-End'!$AK:$AK,ET$195)</f>
        <v>4.28316310366098E-2</v>
      </c>
      <c r="EU201" s="43">
        <f>SUMIFS('I. Month-End'!$AW:$AW,'I. Month-End'!$AL:$AL,$AY201,'I. Month-End'!$AK:$AK,EU$195)</f>
        <v>5.0855545232056702E-2</v>
      </c>
      <c r="EV201" s="43">
        <f>SUMIFS('I. Month-End'!$AW:$AW,'I. Month-End'!$AL:$AL,$AY201,'I. Month-End'!$AK:$AK,EV$195)</f>
        <v>5.5205372152545402E-2</v>
      </c>
      <c r="EW201" s="43">
        <f>SUMIFS('I. Month-End'!$AW:$AW,'I. Month-End'!$AL:$AL,$AY201,'I. Month-End'!$AK:$AK,EW$195)</f>
        <v>5.5206053643181097E-2</v>
      </c>
      <c r="EX201" s="43">
        <f>SUMIFS('I. Month-End'!$AW:$AW,'I. Month-End'!$AL:$AL,$AY201,'I. Month-End'!$AK:$AK,EX$195)</f>
        <v>4.6070319805636702E-2</v>
      </c>
      <c r="EY201" s="43">
        <f>SUMIFS('I. Month-End'!$AW:$AW,'I. Month-End'!$AL:$AL,$AY201,'I. Month-End'!$AK:$AK,EY$195)</f>
        <v>4.4096851928241497E-2</v>
      </c>
      <c r="EZ201" s="43">
        <f>SUMIFS('I. Month-End'!$AW:$AW,'I. Month-End'!$AL:$AL,$AY201,'I. Month-End'!$AK:$AK,EZ$195)</f>
        <v>3.9248915771270002E-2</v>
      </c>
      <c r="FA201" s="43">
        <f>SUMIFS('I. Month-End'!$AW:$AW,'I. Month-End'!$AL:$AL,$AY201,'I. Month-End'!$AK:$AK,FA$195)</f>
        <v>3.3621316729415901E-2</v>
      </c>
      <c r="FB201" s="43">
        <f>SUMIFS('I. Month-End'!$AW:$AW,'I. Month-End'!$AL:$AL,$AY201,'I. Month-End'!$AK:$AK,FB$195)</f>
        <v>3.8166018081700101E-2</v>
      </c>
      <c r="FC201" s="43">
        <f>SUMIFS('I. Month-End'!$AW:$AW,'I. Month-End'!$AL:$AL,$AY201,'I. Month-End'!$AK:$AK,FC$195)</f>
        <v>3.3196590802998499E-2</v>
      </c>
      <c r="FD201" s="43">
        <f>SUMIFS('I. Month-End'!$AW:$AW,'I. Month-End'!$AL:$AL,$AY201,'I. Month-End'!$AK:$AK,FD$195)</f>
        <v>2.9231034014046101E-2</v>
      </c>
      <c r="FE201" s="43">
        <f>SUMIFS('I. Month-End'!$AW:$AW,'I. Month-End'!$AL:$AL,$AY201,'I. Month-End'!$AK:$AK,FE$195)</f>
        <v>2.3956190954855201E-2</v>
      </c>
      <c r="FF201" s="43">
        <f>SUMIFS('I. Month-End'!$AW:$AW,'I. Month-End'!$AL:$AL,$AY201,'I. Month-End'!$AK:$AK,FF$195)</f>
        <v>2.4774593623337299E-2</v>
      </c>
      <c r="FG201" s="43">
        <f>SUMIFS('I. Month-End'!$AW:$AW,'I. Month-End'!$AL:$AL,$AY201,'I. Month-End'!$AK:$AK,FG$195)</f>
        <v>2.4090268815636098E-2</v>
      </c>
      <c r="FH201" s="43">
        <f>SUMIFS('I. Month-End'!$AW:$AW,'I. Month-End'!$AL:$AL,$AY201,'I. Month-End'!$AK:$AK,FH$195)</f>
        <v>2.54912988571869E-2</v>
      </c>
      <c r="FI201" s="43">
        <f>SUMIFS('I. Month-End'!$AW:$AW,'I. Month-End'!$AL:$AL,$AY201,'I. Month-End'!$AK:$AK,FI$195)</f>
        <v>2.7539333215784698E-2</v>
      </c>
      <c r="FJ201" s="43">
        <f>SUMIFS('I. Month-End'!$AW:$AW,'I. Month-End'!$AL:$AL,$AY201,'I. Month-End'!$AK:$AK,FJ$195)</f>
        <v>2.5607329310121399E-2</v>
      </c>
      <c r="FK201" s="43">
        <f>SUMIFS('I. Month-End'!$AW:$AW,'I. Month-End'!$AL:$AL,$AY201,'I. Month-End'!$AK:$AK,FK$195)</f>
        <v>2.52277783670272E-2</v>
      </c>
      <c r="FL201" s="43">
        <f>SUMIFS('I. Month-End'!$AW:$AW,'I. Month-End'!$AL:$AL,$AY201,'I. Month-End'!$AK:$AK,FL$195)</f>
        <v>1.7231724237782301E-2</v>
      </c>
    </row>
    <row r="202" spans="1:168" ht="15" customHeight="1">
      <c r="A202" s="44"/>
      <c r="B202" s="44"/>
      <c r="C202" s="44"/>
      <c r="D202" s="44"/>
      <c r="E202" s="44"/>
      <c r="F202" s="44"/>
      <c r="G202" s="44"/>
      <c r="H202" s="44"/>
      <c r="I202" s="44"/>
      <c r="J202" s="44"/>
      <c r="K202" s="44"/>
      <c r="L202" s="44"/>
      <c r="M202" s="44"/>
      <c r="N202" s="44"/>
      <c r="O202" s="44"/>
      <c r="P202" s="44"/>
      <c r="Q202" s="44"/>
      <c r="R202" s="44"/>
      <c r="S202" s="44"/>
      <c r="T202" s="44"/>
      <c r="U202" s="44"/>
      <c r="V202" s="44"/>
      <c r="W202" s="44"/>
      <c r="X202" s="44"/>
      <c r="Y202" s="44"/>
      <c r="Z202" s="44"/>
      <c r="AA202" s="44"/>
      <c r="AB202" s="44"/>
      <c r="AC202" s="44"/>
      <c r="AD202" s="44"/>
      <c r="AE202" s="44"/>
      <c r="AF202" s="44"/>
      <c r="AG202" s="44"/>
      <c r="AH202" s="44"/>
      <c r="AI202" s="44"/>
      <c r="AJ202" s="44"/>
      <c r="AK202" s="44"/>
      <c r="AL202" s="44"/>
      <c r="AM202" s="44"/>
      <c r="AN202" s="44"/>
      <c r="AO202" s="44"/>
      <c r="AP202" s="44"/>
      <c r="AQ202" s="44"/>
      <c r="AR202" s="44"/>
      <c r="AS202" s="44"/>
      <c r="AT202" s="44"/>
      <c r="AU202" s="44"/>
      <c r="AV202" s="44"/>
      <c r="AY202" s="42">
        <v>2022</v>
      </c>
      <c r="AZ202" s="43"/>
      <c r="BA202" s="43"/>
      <c r="BB202" s="43"/>
      <c r="BC202" s="43"/>
      <c r="BD202" s="43"/>
      <c r="BE202" s="43"/>
      <c r="BF202" s="43"/>
      <c r="BG202" s="43"/>
      <c r="BH202" s="43"/>
      <c r="BI202" s="43"/>
      <c r="BJ202" s="43"/>
      <c r="BK202" s="43"/>
      <c r="BL202" s="43"/>
      <c r="BM202" s="43"/>
      <c r="BN202" s="43"/>
      <c r="BO202" s="43"/>
      <c r="BP202" s="43"/>
      <c r="BQ202" s="43"/>
      <c r="BR202" s="43"/>
      <c r="BS202" s="43"/>
      <c r="BT202" s="43"/>
      <c r="BU202" s="43"/>
      <c r="BV202" s="43"/>
      <c r="BW202" s="43"/>
      <c r="BX202" s="43"/>
      <c r="BY202" s="43"/>
      <c r="BZ202" s="43"/>
      <c r="CA202" s="43"/>
      <c r="CB202" s="43"/>
      <c r="CC202" s="43"/>
      <c r="CD202" s="43"/>
      <c r="CE202" s="43"/>
      <c r="CF202" s="43"/>
      <c r="CG202" s="43"/>
      <c r="CH202" s="43"/>
      <c r="CI202" s="43"/>
      <c r="CJ202" s="43"/>
      <c r="CK202" s="43"/>
      <c r="CL202" s="43"/>
      <c r="CM202" s="43"/>
      <c r="CN202" s="43"/>
      <c r="CO202" s="43"/>
      <c r="CP202" s="43"/>
      <c r="CQ202" s="43"/>
      <c r="CR202" s="43"/>
      <c r="CS202" s="43"/>
      <c r="CT202" s="43"/>
      <c r="CU202" s="43"/>
      <c r="CV202" s="43"/>
      <c r="CW202" s="43"/>
      <c r="CX202" s="43"/>
      <c r="CY202" s="43"/>
      <c r="CZ202" s="43"/>
      <c r="DA202" s="43"/>
      <c r="DB202" s="43"/>
      <c r="DC202" s="43"/>
      <c r="DD202" s="43"/>
      <c r="DE202" s="43"/>
      <c r="DF202" s="43"/>
      <c r="DG202" s="43"/>
      <c r="DH202" s="43"/>
      <c r="DI202" s="43"/>
      <c r="DJ202" s="43"/>
      <c r="DK202" s="43"/>
      <c r="DL202" s="43"/>
      <c r="DM202" s="43"/>
      <c r="DN202" s="43"/>
      <c r="DO202" s="43"/>
      <c r="DP202" s="43"/>
      <c r="DQ202" s="43"/>
      <c r="DR202" s="43"/>
      <c r="DS202" s="43"/>
      <c r="DT202" s="43">
        <f>SUMIFS('I. Month-End'!$AW:$AW,'I. Month-End'!$AL:$AL,$AY202,'I. Month-End'!$AK:$AK,DT$195)</f>
        <v>9.6022297448982103E-4</v>
      </c>
      <c r="DU202" s="43">
        <f>SUMIFS('I. Month-End'!$AW:$AW,'I. Month-End'!$AL:$AL,$AY202,'I. Month-End'!$AK:$AK,DU$195)</f>
        <v>7.6074046150731705E-4</v>
      </c>
      <c r="DV202" s="43">
        <f>SUMIFS('I. Month-End'!$AW:$AW,'I. Month-End'!$AL:$AL,$AY202,'I. Month-End'!$AK:$AK,DV$195)</f>
        <v>4.1365867381398298E-4</v>
      </c>
      <c r="DW202" s="43">
        <f>SUMIFS('I. Month-End'!$AW:$AW,'I. Month-End'!$AL:$AL,$AY202,'I. Month-End'!$AK:$AK,DW$195)</f>
        <v>3.8307977979953602E-4</v>
      </c>
      <c r="DX202" s="43">
        <f>SUMIFS('I. Month-End'!$AW:$AW,'I. Month-End'!$AL:$AL,$AY202,'I. Month-End'!$AK:$AK,DX$195)</f>
        <v>1.67369545517831E-4</v>
      </c>
      <c r="DY202" s="43">
        <f>SUMIFS('I. Month-End'!$AW:$AW,'I. Month-End'!$AL:$AL,$AY202,'I. Month-End'!$AK:$AK,DY$195)</f>
        <v>2.9233495753880801E-3</v>
      </c>
      <c r="DZ202" s="43">
        <f>SUMIFS('I. Month-End'!$AW:$AW,'I. Month-End'!$AL:$AL,$AY202,'I. Month-End'!$AK:$AK,DZ$195)</f>
        <v>7.6010029181678403E-3</v>
      </c>
      <c r="EA202" s="43">
        <f>SUMIFS('I. Month-End'!$AW:$AW,'I. Month-End'!$AL:$AL,$AY202,'I. Month-End'!$AK:$AK,EA$195)</f>
        <v>1.16980692732419E-2</v>
      </c>
      <c r="EB202" s="43">
        <f>SUMIFS('I. Month-End'!$AW:$AW,'I. Month-End'!$AL:$AL,$AY202,'I. Month-End'!$AK:$AK,EB$195)</f>
        <v>1.22122607922634E-2</v>
      </c>
      <c r="EC202" s="43">
        <f>SUMIFS('I. Month-End'!$AW:$AW,'I. Month-End'!$AL:$AL,$AY202,'I. Month-End'!$AK:$AK,EC$195)</f>
        <v>1.31536919873762E-2</v>
      </c>
      <c r="ED202" s="43">
        <f>SUMIFS('I. Month-End'!$AW:$AW,'I. Month-End'!$AL:$AL,$AY202,'I. Month-End'!$AK:$AK,ED$195)</f>
        <v>1.75163979806673E-2</v>
      </c>
      <c r="EE202" s="43">
        <f>SUMIFS('I. Month-End'!$AW:$AW,'I. Month-End'!$AL:$AL,$AY202,'I. Month-End'!$AK:$AK,EE$195)</f>
        <v>1.6859231767461E-2</v>
      </c>
      <c r="EF202" s="43">
        <f>SUMIFS('I. Month-End'!$AW:$AW,'I. Month-End'!$AL:$AL,$AY202,'I. Month-End'!$AK:$AK,EF$195)</f>
        <v>1.9402442881762499E-2</v>
      </c>
      <c r="EG202" s="43">
        <f>SUMIFS('I. Month-End'!$AW:$AW,'I. Month-End'!$AL:$AL,$AY202,'I. Month-End'!$AK:$AK,EG$195)</f>
        <v>1.8839462900404599E-2</v>
      </c>
      <c r="EH202" s="43">
        <f>SUMIFS('I. Month-End'!$AW:$AW,'I. Month-End'!$AL:$AL,$AY202,'I. Month-End'!$AK:$AK,EH$195)</f>
        <v>1.8316356922295E-2</v>
      </c>
      <c r="EI202" s="43">
        <f>SUMIFS('I. Month-End'!$AW:$AW,'I. Month-End'!$AL:$AL,$AY202,'I. Month-End'!$AK:$AK,EI$195)</f>
        <v>1.9049475851094198E-2</v>
      </c>
      <c r="EJ202" s="43">
        <f>SUMIFS('I. Month-End'!$AW:$AW,'I. Month-End'!$AL:$AL,$AY202,'I. Month-End'!$AK:$AK,EJ$195)</f>
        <v>2.0118435442127498E-2</v>
      </c>
      <c r="EK202" s="43">
        <f>SUMIFS('I. Month-End'!$AW:$AW,'I. Month-End'!$AL:$AL,$AY202,'I. Month-End'!$AK:$AK,EK$195)</f>
        <v>1.7140081895225499E-2</v>
      </c>
      <c r="EL202" s="43">
        <f>SUMIFS('I. Month-End'!$AW:$AW,'I. Month-End'!$AL:$AL,$AY202,'I. Month-End'!$AK:$AK,EL$195)</f>
        <v>1.6022883246464299E-2</v>
      </c>
      <c r="EM202" s="43">
        <f>SUMIFS('I. Month-End'!$AW:$AW,'I. Month-End'!$AL:$AL,$AY202,'I. Month-End'!$AK:$AK,EM$195)</f>
        <v>1.3825998147059501E-2</v>
      </c>
      <c r="EN202" s="43">
        <f>SUMIFS('I. Month-End'!$AW:$AW,'I. Month-End'!$AL:$AL,$AY202,'I. Month-End'!$AK:$AK,EN$195)</f>
        <v>1.52961120686202E-2</v>
      </c>
      <c r="EO202" s="43">
        <f>SUMIFS('I. Month-End'!$AW:$AW,'I. Month-End'!$AL:$AL,$AY202,'I. Month-End'!$AK:$AK,EO$195)</f>
        <v>1.8654367828795301E-2</v>
      </c>
      <c r="EP202" s="43">
        <f>SUMIFS('I. Month-End'!$AW:$AW,'I. Month-End'!$AL:$AL,$AY202,'I. Month-End'!$AK:$AK,EP$195)</f>
        <v>2.0389513670558902E-2</v>
      </c>
      <c r="EQ202" s="43">
        <f>SUMIFS('I. Month-End'!$AW:$AW,'I. Month-End'!$AL:$AL,$AY202,'I. Month-End'!$AK:$AK,EQ$195)</f>
        <v>2.0638575306903498E-2</v>
      </c>
      <c r="ER202" s="43">
        <f>SUMIFS('I. Month-End'!$AW:$AW,'I. Month-End'!$AL:$AL,$AY202,'I. Month-End'!$AK:$AK,ER$195)</f>
        <v>2.06226152989567E-2</v>
      </c>
      <c r="ES202" s="43">
        <f>SUMIFS('I. Month-End'!$AW:$AW,'I. Month-End'!$AL:$AL,$AY202,'I. Month-End'!$AK:$AK,ES$195)</f>
        <v>2.29398860988651E-2</v>
      </c>
      <c r="ET202" s="43">
        <f>SUMIFS('I. Month-End'!$AW:$AW,'I. Month-End'!$AL:$AL,$AY202,'I. Month-End'!$AK:$AK,ET$195)</f>
        <v>2.5441658418055998E-2</v>
      </c>
      <c r="EU202" s="43">
        <f>SUMIFS('I. Month-End'!$AW:$AW,'I. Month-End'!$AL:$AL,$AY202,'I. Month-End'!$AK:$AK,EU$195)</f>
        <v>2.7129922682540299E-2</v>
      </c>
      <c r="EV202" s="43">
        <f>SUMIFS('I. Month-End'!$AW:$AW,'I. Month-End'!$AL:$AL,$AY202,'I. Month-End'!$AK:$AK,EV$195)</f>
        <v>2.3542180727720699E-2</v>
      </c>
      <c r="EW202" s="43">
        <f>SUMIFS('I. Month-End'!$AW:$AW,'I. Month-End'!$AL:$AL,$AY202,'I. Month-End'!$AK:$AK,EW$195)</f>
        <v>2.3974558944756901E-2</v>
      </c>
      <c r="EX202" s="43">
        <f>SUMIFS('I. Month-End'!$AW:$AW,'I. Month-End'!$AL:$AL,$AY202,'I. Month-End'!$AK:$AK,EX$195)</f>
        <v>2.4681386559580701E-2</v>
      </c>
      <c r="EY202" s="43">
        <f>SUMIFS('I. Month-End'!$AW:$AW,'I. Month-End'!$AL:$AL,$AY202,'I. Month-End'!$AK:$AK,EY$195)</f>
        <v>2.9035425692610001E-2</v>
      </c>
      <c r="EZ202" s="43">
        <f>SUMIFS('I. Month-End'!$AW:$AW,'I. Month-End'!$AL:$AL,$AY202,'I. Month-End'!$AK:$AK,EZ$195)</f>
        <v>3.0234293711256102E-2</v>
      </c>
      <c r="FA202" s="43">
        <f>SUMIFS('I. Month-End'!$AW:$AW,'I. Month-End'!$AL:$AL,$AY202,'I. Month-End'!$AK:$AK,FA$195)</f>
        <v>2.79256956205064E-2</v>
      </c>
      <c r="FB202" s="43">
        <f>SUMIFS('I. Month-End'!$AW:$AW,'I. Month-End'!$AL:$AL,$AY202,'I. Month-End'!$AK:$AK,FB$195)</f>
        <v>2.87719734237461E-2</v>
      </c>
      <c r="FC202" s="43">
        <f>SUMIFS('I. Month-End'!$AW:$AW,'I. Month-End'!$AL:$AL,$AY202,'I. Month-End'!$AK:$AK,FC$195)</f>
        <v>2.96747129724764E-2</v>
      </c>
      <c r="FD202" s="43">
        <f>SUMIFS('I. Month-End'!$AW:$AW,'I. Month-End'!$AL:$AL,$AY202,'I. Month-End'!$AK:$AK,FD$195)</f>
        <v>3.0110955173214399E-2</v>
      </c>
      <c r="FE202" s="43">
        <f>SUMIFS('I. Month-End'!$AW:$AW,'I. Month-End'!$AL:$AL,$AY202,'I. Month-End'!$AK:$AK,FE$195)</f>
        <v>3.1777886769376901E-2</v>
      </c>
      <c r="FF202" s="43">
        <f>SUMIFS('I. Month-End'!$AW:$AW,'I. Month-End'!$AL:$AL,$AY202,'I. Month-End'!$AK:$AK,FF$195)</f>
        <v>3.02022901499296E-2</v>
      </c>
      <c r="FG202" s="43">
        <f>SUMIFS('I. Month-End'!$AW:$AW,'I. Month-End'!$AL:$AL,$AY202,'I. Month-End'!$AK:$AK,FG$195)</f>
        <v>3.2658393633146703E-2</v>
      </c>
      <c r="FH202" s="43">
        <f>SUMIFS('I. Month-End'!$AW:$AW,'I. Month-End'!$AL:$AL,$AY202,'I. Month-End'!$AK:$AK,FH$195)</f>
        <v>3.1783744886154298E-2</v>
      </c>
      <c r="FI202" s="43">
        <f>SUMIFS('I. Month-End'!$AW:$AW,'I. Month-End'!$AL:$AL,$AY202,'I. Month-End'!$AK:$AK,FI$195)</f>
        <v>3.0518356194318301E-2</v>
      </c>
      <c r="FJ202" s="43">
        <f>SUMIFS('I. Month-End'!$AW:$AW,'I. Month-End'!$AL:$AL,$AY202,'I. Month-End'!$AK:$AK,FJ$195)</f>
        <v>2.95488899995687E-2</v>
      </c>
      <c r="FK202" s="43">
        <f>SUMIFS('I. Month-End'!$AW:$AW,'I. Month-End'!$AL:$AL,$AY202,'I. Month-End'!$AK:$AK,FK$195)</f>
        <v>2.55777748842154E-2</v>
      </c>
      <c r="FL202" s="43">
        <f>SUMIFS('I. Month-End'!$AW:$AW,'I. Month-End'!$AL:$AL,$AY202,'I. Month-End'!$AK:$AK,FL$195)</f>
        <v>2.7113089060736201E-2</v>
      </c>
    </row>
    <row r="203" spans="1:168" ht="15" customHeight="1">
      <c r="A203" s="44"/>
      <c r="B203" s="44"/>
      <c r="C203" s="44"/>
      <c r="D203" s="44"/>
      <c r="E203" s="44"/>
      <c r="F203" s="44"/>
      <c r="G203" s="44"/>
      <c r="H203" s="44"/>
      <c r="I203" s="44"/>
      <c r="J203" s="44"/>
      <c r="K203" s="44"/>
      <c r="L203" s="44"/>
      <c r="M203" s="44"/>
      <c r="N203" s="44"/>
      <c r="O203" s="44"/>
      <c r="P203" s="44"/>
      <c r="Q203" s="44"/>
      <c r="R203" s="44"/>
      <c r="S203" s="44"/>
      <c r="T203" s="44"/>
      <c r="U203" s="44"/>
      <c r="V203" s="44"/>
      <c r="W203" s="44"/>
      <c r="X203" s="44"/>
      <c r="Y203" s="44"/>
      <c r="Z203" s="44"/>
      <c r="AA203" s="44"/>
      <c r="AB203" s="44"/>
      <c r="AC203" s="44"/>
      <c r="AD203" s="44"/>
      <c r="AE203" s="44"/>
      <c r="AF203" s="44"/>
      <c r="AG203" s="44"/>
      <c r="AH203" s="44"/>
      <c r="AI203" s="44"/>
      <c r="AJ203" s="44"/>
      <c r="AK203" s="44"/>
      <c r="AL203" s="44"/>
      <c r="AM203" s="44"/>
      <c r="AN203" s="44"/>
      <c r="AO203" s="44"/>
      <c r="AP203" s="44"/>
      <c r="AQ203" s="44"/>
      <c r="AR203" s="44"/>
      <c r="AS203" s="44"/>
      <c r="AT203" s="44"/>
      <c r="AU203" s="44"/>
      <c r="AV203" s="44"/>
      <c r="AY203" s="42">
        <v>2023</v>
      </c>
      <c r="AZ203" s="43"/>
      <c r="BA203" s="43"/>
      <c r="BB203" s="43"/>
      <c r="BC203" s="43"/>
      <c r="BD203" s="43"/>
      <c r="BE203" s="43"/>
      <c r="BF203" s="43"/>
      <c r="BG203" s="43"/>
      <c r="BH203" s="43"/>
      <c r="BI203" s="43"/>
      <c r="BJ203" s="43"/>
      <c r="BK203" s="43"/>
      <c r="BL203" s="43"/>
      <c r="BM203" s="43"/>
      <c r="BN203" s="43"/>
      <c r="BO203" s="43"/>
      <c r="BP203" s="43"/>
      <c r="BQ203" s="43"/>
      <c r="BR203" s="43"/>
      <c r="BS203" s="43"/>
      <c r="BT203" s="43"/>
      <c r="BU203" s="43"/>
      <c r="BV203" s="43"/>
      <c r="BW203" s="43"/>
      <c r="BX203" s="43"/>
      <c r="BY203" s="43"/>
      <c r="BZ203" s="43"/>
      <c r="CA203" s="43"/>
      <c r="CB203" s="43"/>
      <c r="CC203" s="43"/>
      <c r="CD203" s="43"/>
      <c r="CE203" s="43"/>
      <c r="CF203" s="43"/>
      <c r="CG203" s="43"/>
      <c r="CH203" s="43"/>
      <c r="CI203" s="43"/>
      <c r="CJ203" s="43"/>
      <c r="CK203" s="43"/>
      <c r="CL203" s="43"/>
      <c r="CM203" s="43"/>
      <c r="CN203" s="43"/>
      <c r="CO203" s="43"/>
      <c r="CP203" s="43"/>
      <c r="CQ203" s="43"/>
      <c r="CR203" s="43"/>
      <c r="CS203" s="43"/>
      <c r="CT203" s="43"/>
      <c r="CU203" s="43"/>
      <c r="CV203" s="43"/>
      <c r="CW203" s="43"/>
      <c r="CX203" s="43"/>
      <c r="CY203" s="43"/>
      <c r="CZ203" s="43"/>
      <c r="DA203" s="43"/>
      <c r="DB203" s="43"/>
      <c r="DC203" s="43"/>
      <c r="DD203" s="43"/>
      <c r="DE203" s="43"/>
      <c r="DF203" s="43"/>
      <c r="DG203" s="43"/>
      <c r="DH203" s="43"/>
      <c r="DI203" s="43"/>
      <c r="DJ203" s="43"/>
      <c r="DK203" s="43"/>
      <c r="DL203" s="43"/>
      <c r="DM203" s="43"/>
      <c r="DN203" s="43"/>
      <c r="DO203" s="43"/>
      <c r="DP203" s="43"/>
      <c r="DQ203" s="43"/>
      <c r="DR203" s="43"/>
      <c r="DS203" s="43"/>
      <c r="DT203" s="43"/>
      <c r="DU203" s="43"/>
      <c r="DV203" s="43"/>
      <c r="DW203" s="43"/>
      <c r="DX203" s="43"/>
      <c r="DY203" s="43"/>
      <c r="DZ203" s="43"/>
      <c r="EA203" s="43"/>
      <c r="EB203" s="43"/>
      <c r="EC203" s="43"/>
      <c r="ED203" s="43"/>
      <c r="EE203" s="43"/>
      <c r="EF203" s="43">
        <f>SUMIFS('I. Month-End'!$AW:$AW,'I. Month-End'!$AL:$AL,$AY203,'I. Month-End'!$AK:$AK,EF$195)</f>
        <v>5.1157131586886703E-4</v>
      </c>
      <c r="EG203" s="43">
        <f>SUMIFS('I. Month-End'!$AW:$AW,'I. Month-End'!$AL:$AL,$AY203,'I. Month-End'!$AK:$AK,EG$195)</f>
        <v>2.9154523309302198E-4</v>
      </c>
      <c r="EH203" s="43">
        <f>SUMIFS('I. Month-End'!$AW:$AW,'I. Month-End'!$AL:$AL,$AY203,'I. Month-End'!$AK:$AK,EH$195)</f>
        <v>4.5260779851670198E-4</v>
      </c>
      <c r="EI203" s="43">
        <f>SUMIFS('I. Month-End'!$AW:$AW,'I. Month-End'!$AL:$AL,$AY203,'I. Month-End'!$AK:$AK,EI$195)</f>
        <v>0</v>
      </c>
      <c r="EJ203" s="43">
        <f>SUMIFS('I. Month-End'!$AW:$AW,'I. Month-End'!$AL:$AL,$AY203,'I. Month-End'!$AK:$AK,EJ$195)</f>
        <v>3.44099476012027E-4</v>
      </c>
      <c r="EK203" s="43">
        <f>SUMIFS('I. Month-End'!$AW:$AW,'I. Month-End'!$AL:$AL,$AY203,'I. Month-End'!$AK:$AK,EK$195)</f>
        <v>5.7232446626910502E-3</v>
      </c>
      <c r="EL203" s="43">
        <f>SUMIFS('I. Month-End'!$AW:$AW,'I. Month-End'!$AL:$AL,$AY203,'I. Month-End'!$AK:$AK,EL$195)</f>
        <v>9.3980382476698508E-3</v>
      </c>
      <c r="EM203" s="43">
        <f>SUMIFS('I. Month-End'!$AW:$AW,'I. Month-End'!$AL:$AL,$AY203,'I. Month-End'!$AK:$AK,EM$195)</f>
        <v>9.7122339550961192E-3</v>
      </c>
      <c r="EN203" s="43">
        <f>SUMIFS('I. Month-End'!$AW:$AW,'I. Month-End'!$AL:$AL,$AY203,'I. Month-End'!$AK:$AK,EN$195)</f>
        <v>1.1910089579617599E-2</v>
      </c>
      <c r="EO203" s="43">
        <f>SUMIFS('I. Month-End'!$AW:$AW,'I. Month-End'!$AL:$AL,$AY203,'I. Month-End'!$AK:$AK,EO$195)</f>
        <v>1.47256033295815E-2</v>
      </c>
      <c r="EP203" s="43">
        <f>SUMIFS('I. Month-End'!$AW:$AW,'I. Month-End'!$AL:$AL,$AY203,'I. Month-End'!$AK:$AK,EP$195)</f>
        <v>1.31556489440609E-2</v>
      </c>
      <c r="EQ203" s="43">
        <f>SUMIFS('I. Month-End'!$AW:$AW,'I. Month-End'!$AL:$AL,$AY203,'I. Month-End'!$AK:$AK,EQ$195)</f>
        <v>1.20379254645383E-2</v>
      </c>
      <c r="ER203" s="43">
        <f>SUMIFS('I. Month-End'!$AW:$AW,'I. Month-End'!$AL:$AL,$AY203,'I. Month-End'!$AK:$AK,ER$195)</f>
        <v>1.5704086181263101E-2</v>
      </c>
      <c r="ES203" s="43">
        <f>SUMIFS('I. Month-End'!$AW:$AW,'I. Month-End'!$AL:$AL,$AY203,'I. Month-End'!$AK:$AK,ES$195)</f>
        <v>1.8245032951514101E-2</v>
      </c>
      <c r="ET203" s="43">
        <f>SUMIFS('I. Month-End'!$AW:$AW,'I. Month-End'!$AL:$AL,$AY203,'I. Month-End'!$AK:$AK,ET$195)</f>
        <v>1.83449091960067E-2</v>
      </c>
      <c r="EU203" s="43">
        <f>SUMIFS('I. Month-End'!$AW:$AW,'I. Month-End'!$AL:$AL,$AY203,'I. Month-End'!$AK:$AK,EU$195)</f>
        <v>1.94219738071892E-2</v>
      </c>
      <c r="EV203" s="43">
        <f>SUMIFS('I. Month-End'!$AW:$AW,'I. Month-End'!$AL:$AL,$AY203,'I. Month-End'!$AK:$AK,EV$195)</f>
        <v>2.47329285700639E-2</v>
      </c>
      <c r="EW203" s="43">
        <f>SUMIFS('I. Month-End'!$AW:$AW,'I. Month-End'!$AL:$AL,$AY203,'I. Month-End'!$AK:$AK,EW$195)</f>
        <v>2.3548016379038899E-2</v>
      </c>
      <c r="EX203" s="43">
        <f>SUMIFS('I. Month-End'!$AW:$AW,'I. Month-End'!$AL:$AL,$AY203,'I. Month-End'!$AK:$AK,EX$195)</f>
        <v>2.07938825876832E-2</v>
      </c>
      <c r="EY203" s="43">
        <f>SUMIFS('I. Month-End'!$AW:$AW,'I. Month-End'!$AL:$AL,$AY203,'I. Month-End'!$AK:$AK,EY$195)</f>
        <v>1.6505063869692801E-2</v>
      </c>
      <c r="EZ203" s="43">
        <f>SUMIFS('I. Month-End'!$AW:$AW,'I. Month-End'!$AL:$AL,$AY203,'I. Month-End'!$AK:$AK,EZ$195)</f>
        <v>1.54781608758911E-2</v>
      </c>
      <c r="FA203" s="43">
        <f>SUMIFS('I. Month-End'!$AW:$AW,'I. Month-End'!$AL:$AL,$AY203,'I. Month-End'!$AK:$AK,FA$195)</f>
        <v>1.6367074261959699E-2</v>
      </c>
      <c r="FB203" s="43">
        <f>SUMIFS('I. Month-End'!$AW:$AW,'I. Month-End'!$AL:$AL,$AY203,'I. Month-End'!$AK:$AK,FB$195)</f>
        <v>1.8458027063315501E-2</v>
      </c>
      <c r="FC203" s="43">
        <f>SUMIFS('I. Month-End'!$AW:$AW,'I. Month-End'!$AL:$AL,$AY203,'I. Month-End'!$AK:$AK,FC$195)</f>
        <v>1.89674224863405E-2</v>
      </c>
      <c r="FD203" s="43">
        <f>SUMIFS('I. Month-End'!$AW:$AW,'I. Month-End'!$AL:$AL,$AY203,'I. Month-End'!$AK:$AK,FD$195)</f>
        <v>1.6906894607217199E-2</v>
      </c>
      <c r="FE203" s="43">
        <f>SUMIFS('I. Month-End'!$AW:$AW,'I. Month-End'!$AL:$AL,$AY203,'I. Month-End'!$AK:$AK,FE$195)</f>
        <v>1.7266508236353301E-2</v>
      </c>
      <c r="FF203" s="43">
        <f>SUMIFS('I. Month-End'!$AW:$AW,'I. Month-End'!$AL:$AL,$AY203,'I. Month-End'!$AK:$AK,FF$195)</f>
        <v>2.11710895273639E-2</v>
      </c>
      <c r="FG203" s="43">
        <f>SUMIFS('I. Month-End'!$AW:$AW,'I. Month-End'!$AL:$AL,$AY203,'I. Month-End'!$AK:$AK,FG$195)</f>
        <v>2.42158115359059E-2</v>
      </c>
      <c r="FH203" s="43">
        <f>SUMIFS('I. Month-End'!$AW:$AW,'I. Month-End'!$AL:$AL,$AY203,'I. Month-End'!$AK:$AK,FH$195)</f>
        <v>2.4167186740174099E-2</v>
      </c>
      <c r="FI203" s="43">
        <f>SUMIFS('I. Month-End'!$AW:$AW,'I. Month-End'!$AL:$AL,$AY203,'I. Month-End'!$AK:$AK,FI$195)</f>
        <v>2.61284052576428E-2</v>
      </c>
      <c r="FJ203" s="43">
        <f>SUMIFS('I. Month-End'!$AW:$AW,'I. Month-End'!$AL:$AL,$AY203,'I. Month-End'!$AK:$AK,FJ$195)</f>
        <v>2.3919039405083199E-2</v>
      </c>
      <c r="FK203" s="43">
        <f>SUMIFS('I. Month-End'!$AW:$AW,'I. Month-End'!$AL:$AL,$AY203,'I. Month-End'!$AK:$AK,FK$195)</f>
        <v>2.4876076423512201E-2</v>
      </c>
      <c r="FL203" s="43">
        <f>SUMIFS('I. Month-End'!$AW:$AW,'I. Month-End'!$AL:$AL,$AY203,'I. Month-End'!$AK:$AK,FL$195)</f>
        <v>2.32253847550743E-2</v>
      </c>
    </row>
    <row r="204" spans="1:168" ht="15" customHeight="1">
      <c r="A204" s="44"/>
      <c r="B204" s="44"/>
      <c r="C204" s="44"/>
      <c r="D204" s="44"/>
      <c r="E204" s="44"/>
      <c r="F204" s="44"/>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44"/>
      <c r="AS204" s="44"/>
      <c r="AT204" s="44"/>
      <c r="AU204" s="44"/>
      <c r="AV204" s="44"/>
      <c r="AY204" s="42">
        <v>2024</v>
      </c>
      <c r="AZ204" s="43"/>
      <c r="BA204" s="43"/>
      <c r="BB204" s="43"/>
      <c r="BC204" s="43"/>
      <c r="BD204" s="43"/>
      <c r="BE204" s="43"/>
      <c r="BF204" s="43"/>
      <c r="BG204" s="43"/>
      <c r="BH204" s="43"/>
      <c r="BI204" s="43"/>
      <c r="BJ204" s="43"/>
      <c r="BK204" s="43"/>
      <c r="BL204" s="43"/>
      <c r="BM204" s="43"/>
      <c r="BN204" s="43"/>
      <c r="BO204" s="43"/>
      <c r="BP204" s="43"/>
      <c r="BQ204" s="43"/>
      <c r="BR204" s="43"/>
      <c r="BS204" s="43"/>
      <c r="BT204" s="43"/>
      <c r="BU204" s="43"/>
      <c r="BV204" s="43"/>
      <c r="BW204" s="43"/>
      <c r="BX204" s="43"/>
      <c r="BY204" s="43"/>
      <c r="BZ204" s="43"/>
      <c r="CA204" s="43"/>
      <c r="CB204" s="43"/>
      <c r="CC204" s="43"/>
      <c r="CD204" s="43"/>
      <c r="CE204" s="43"/>
      <c r="CF204" s="43"/>
      <c r="CG204" s="43"/>
      <c r="CH204" s="43"/>
      <c r="CI204" s="43"/>
      <c r="CJ204" s="43"/>
      <c r="CK204" s="43"/>
      <c r="CL204" s="43"/>
      <c r="CM204" s="43"/>
      <c r="CN204" s="43"/>
      <c r="CO204" s="43"/>
      <c r="CP204" s="43"/>
      <c r="CQ204" s="43"/>
      <c r="CR204" s="43"/>
      <c r="CS204" s="43"/>
      <c r="CT204" s="43"/>
      <c r="CU204" s="43"/>
      <c r="CV204" s="43"/>
      <c r="CW204" s="43"/>
      <c r="CX204" s="43"/>
      <c r="CY204" s="43"/>
      <c r="CZ204" s="43"/>
      <c r="DA204" s="43"/>
      <c r="DB204" s="43"/>
      <c r="DC204" s="43"/>
      <c r="DD204" s="43"/>
      <c r="DE204" s="43"/>
      <c r="DF204" s="43"/>
      <c r="DG204" s="43"/>
      <c r="DH204" s="43"/>
      <c r="DI204" s="43"/>
      <c r="DJ204" s="43"/>
      <c r="DK204" s="43"/>
      <c r="DL204" s="43"/>
      <c r="DM204" s="43"/>
      <c r="DN204" s="43"/>
      <c r="DO204" s="43"/>
      <c r="DP204" s="43"/>
      <c r="DQ204" s="43"/>
      <c r="DR204" s="43"/>
      <c r="DS204" s="43"/>
      <c r="DT204" s="43"/>
      <c r="DU204" s="43"/>
      <c r="DV204" s="43"/>
      <c r="DW204" s="43"/>
      <c r="DX204" s="43"/>
      <c r="DY204" s="43"/>
      <c r="DZ204" s="43"/>
      <c r="EA204" s="43"/>
      <c r="EB204" s="43"/>
      <c r="EC204" s="43"/>
      <c r="ED204" s="43"/>
      <c r="EE204" s="43"/>
      <c r="EF204" s="43"/>
      <c r="EG204" s="43"/>
      <c r="EH204" s="43"/>
      <c r="EI204" s="43"/>
      <c r="EJ204" s="43"/>
      <c r="EK204" s="43"/>
      <c r="EL204" s="43"/>
      <c r="EM204" s="43"/>
      <c r="EN204" s="43"/>
      <c r="EO204" s="43"/>
      <c r="EP204" s="43"/>
      <c r="EQ204" s="43"/>
      <c r="ER204" s="43">
        <f>SUMIFS('I. Month-End'!$AW:$AW,'I. Month-End'!$AL:$AL,$AY204,'I. Month-End'!$AK:$AK,ER$195)</f>
        <v>9.1881531364189503E-4</v>
      </c>
      <c r="ES204" s="43">
        <f>SUMIFS('I. Month-End'!$AW:$AW,'I. Month-End'!$AL:$AL,$AY204,'I. Month-End'!$AK:$AK,ES$195)</f>
        <v>1.4489105213721599E-3</v>
      </c>
      <c r="ET204" s="43">
        <f>SUMIFS('I. Month-End'!$AW:$AW,'I. Month-End'!$AL:$AL,$AY204,'I. Month-End'!$AK:$AK,ET$195)</f>
        <v>5.6592005273487303E-4</v>
      </c>
      <c r="EU204" s="43">
        <f>SUMIFS('I. Month-End'!$AW:$AW,'I. Month-End'!$AL:$AL,$AY204,'I. Month-End'!$AK:$AK,EU$195)</f>
        <v>1.80134681134147E-3</v>
      </c>
      <c r="EV204" s="43">
        <f>SUMIFS('I. Month-End'!$AW:$AW,'I. Month-End'!$AL:$AL,$AY204,'I. Month-End'!$AK:$AK,EV$195)</f>
        <v>1.5343096422767699E-3</v>
      </c>
      <c r="EW204" s="43">
        <f>SUMIFS('I. Month-End'!$AW:$AW,'I. Month-End'!$AL:$AL,$AY204,'I. Month-End'!$AK:$AK,EW$195)</f>
        <v>7.8817339567322699E-3</v>
      </c>
      <c r="EX204" s="43">
        <f>SUMIFS('I. Month-End'!$AW:$AW,'I. Month-End'!$AL:$AL,$AY204,'I. Month-End'!$AK:$AK,EX$195)</f>
        <v>1.2943262296286E-2</v>
      </c>
      <c r="EY204" s="43">
        <f>SUMIFS('I. Month-End'!$AW:$AW,'I. Month-End'!$AL:$AL,$AY204,'I. Month-End'!$AK:$AK,EY$195)</f>
        <v>1.6830604750193202E-2</v>
      </c>
      <c r="EZ204" s="43">
        <f>SUMIFS('I. Month-End'!$AW:$AW,'I. Month-End'!$AL:$AL,$AY204,'I. Month-End'!$AK:$AK,EZ$195)</f>
        <v>2.0177603719375901E-2</v>
      </c>
      <c r="FA204" s="43">
        <f>SUMIFS('I. Month-End'!$AW:$AW,'I. Month-End'!$AL:$AL,$AY204,'I. Month-End'!$AK:$AK,FA$195)</f>
        <v>1.55040736056646E-2</v>
      </c>
      <c r="FB204" s="43">
        <f>SUMIFS('I. Month-End'!$AW:$AW,'I. Month-End'!$AL:$AL,$AY204,'I. Month-End'!$AK:$AK,FB$195)</f>
        <v>1.14958992414143E-2</v>
      </c>
      <c r="FC204" s="43">
        <f>SUMIFS('I. Month-End'!$AW:$AW,'I. Month-End'!$AL:$AL,$AY204,'I. Month-End'!$AK:$AK,FC$195)</f>
        <v>1.05178043033644E-2</v>
      </c>
      <c r="FD204" s="43">
        <f>SUMIFS('I. Month-End'!$AW:$AW,'I. Month-End'!$AL:$AL,$AY204,'I. Month-End'!$AK:$AK,FD$195)</f>
        <v>1.34762038357192E-2</v>
      </c>
      <c r="FE204" s="43">
        <f>SUMIFS('I. Month-End'!$AW:$AW,'I. Month-End'!$AL:$AL,$AY204,'I. Month-End'!$AK:$AK,FE$195)</f>
        <v>1.41412112365775E-2</v>
      </c>
      <c r="FF204" s="43">
        <f>SUMIFS('I. Month-End'!$AW:$AW,'I. Month-End'!$AL:$AL,$AY204,'I. Month-End'!$AK:$AK,FF$195)</f>
        <v>1.6351404008543201E-2</v>
      </c>
      <c r="FG204" s="43">
        <f>SUMIFS('I. Month-End'!$AW:$AW,'I. Month-End'!$AL:$AL,$AY204,'I. Month-End'!$AK:$AK,FG$195)</f>
        <v>1.8007313884040001E-2</v>
      </c>
      <c r="FH204" s="43">
        <f>SUMIFS('I. Month-End'!$AW:$AW,'I. Month-End'!$AL:$AL,$AY204,'I. Month-End'!$AK:$AK,FH$195)</f>
        <v>2.3144547058832801E-2</v>
      </c>
      <c r="FI204" s="43">
        <f>SUMIFS('I. Month-End'!$AW:$AW,'I. Month-End'!$AL:$AL,$AY204,'I. Month-End'!$AK:$AK,FI$195)</f>
        <v>2.28554555272634E-2</v>
      </c>
      <c r="FJ204" s="43">
        <f>SUMIFS('I. Month-End'!$AW:$AW,'I. Month-End'!$AL:$AL,$AY204,'I. Month-End'!$AK:$AK,FJ$195)</f>
        <v>2.0839379382547402E-2</v>
      </c>
      <c r="FK204" s="43">
        <f>SUMIFS('I. Month-End'!$AW:$AW,'I. Month-End'!$AL:$AL,$AY204,'I. Month-End'!$AK:$AK,FK$195)</f>
        <v>1.4297370098604101E-2</v>
      </c>
      <c r="FL204" s="43">
        <f>SUMIFS('I. Month-End'!$AW:$AW,'I. Month-End'!$AL:$AL,$AY204,'I. Month-End'!$AK:$AK,FL$195)</f>
        <v>1.42088041037319E-2</v>
      </c>
    </row>
    <row r="205" spans="1:168" ht="15" customHeight="1">
      <c r="A205" s="44"/>
      <c r="B205" s="44"/>
      <c r="C205" s="44"/>
      <c r="D205" s="44"/>
      <c r="E205" s="44"/>
      <c r="F205" s="44"/>
      <c r="G205" s="44"/>
      <c r="H205" s="44"/>
      <c r="I205" s="44"/>
      <c r="J205" s="44"/>
      <c r="K205" s="44"/>
      <c r="L205" s="44"/>
      <c r="M205" s="44"/>
      <c r="N205" s="44"/>
      <c r="O205" s="44"/>
      <c r="P205" s="44"/>
      <c r="Q205" s="44"/>
      <c r="R205" s="44"/>
      <c r="S205" s="44"/>
      <c r="T205" s="44"/>
      <c r="U205" s="44"/>
      <c r="V205" s="44"/>
      <c r="W205" s="44"/>
      <c r="X205" s="44"/>
      <c r="Y205" s="44"/>
      <c r="Z205" s="44"/>
      <c r="AA205" s="44"/>
      <c r="AB205" s="44"/>
      <c r="AC205" s="44"/>
      <c r="AD205" s="44"/>
      <c r="AE205" s="44"/>
      <c r="AF205" s="44"/>
      <c r="AG205" s="44"/>
      <c r="AH205" s="44"/>
      <c r="AI205" s="44"/>
      <c r="AJ205" s="44"/>
      <c r="AK205" s="44"/>
      <c r="AL205" s="44"/>
      <c r="AM205" s="44"/>
      <c r="AN205" s="44"/>
      <c r="AO205" s="44"/>
      <c r="AP205" s="44"/>
      <c r="AQ205" s="44"/>
      <c r="AR205" s="44"/>
      <c r="AS205" s="44"/>
      <c r="AT205" s="44"/>
      <c r="AU205" s="44"/>
      <c r="AV205" s="44"/>
    </row>
    <row r="206" spans="1:168" ht="15" customHeight="1">
      <c r="A206" s="44"/>
      <c r="B206" s="44"/>
      <c r="C206" s="44"/>
      <c r="D206" s="44"/>
      <c r="E206" s="44"/>
      <c r="F206" s="44"/>
      <c r="G206" s="44"/>
      <c r="H206" s="44"/>
      <c r="I206" s="44"/>
      <c r="J206" s="44"/>
      <c r="K206" s="44"/>
      <c r="L206" s="44"/>
      <c r="M206" s="44"/>
      <c r="N206" s="44"/>
      <c r="O206" s="44"/>
      <c r="P206" s="44"/>
      <c r="Q206" s="44"/>
      <c r="R206" s="44"/>
      <c r="S206" s="44"/>
      <c r="T206" s="44"/>
      <c r="U206" s="44"/>
      <c r="V206" s="44"/>
      <c r="W206" s="44"/>
      <c r="X206" s="44"/>
      <c r="Y206" s="44"/>
      <c r="Z206" s="44"/>
      <c r="AA206" s="44"/>
      <c r="AB206" s="44"/>
      <c r="AC206" s="44"/>
      <c r="AD206" s="44"/>
      <c r="AE206" s="44"/>
      <c r="AF206" s="44"/>
      <c r="AG206" s="44"/>
      <c r="AH206" s="44"/>
      <c r="AI206" s="44"/>
      <c r="AJ206" s="44"/>
      <c r="AK206" s="44"/>
      <c r="AL206" s="44"/>
      <c r="AM206" s="44"/>
      <c r="AN206" s="44"/>
      <c r="AO206" s="44"/>
      <c r="AP206" s="44"/>
      <c r="AQ206" s="44"/>
      <c r="AR206" s="44"/>
      <c r="AS206" s="44"/>
      <c r="AT206" s="44"/>
      <c r="AU206" s="44"/>
      <c r="AV206" s="44"/>
    </row>
    <row r="207" spans="1:168" ht="15" customHeight="1">
      <c r="A207" s="44"/>
      <c r="B207" s="44"/>
      <c r="C207" s="44"/>
      <c r="D207" s="44"/>
      <c r="E207" s="44"/>
      <c r="F207" s="44"/>
      <c r="G207" s="44"/>
      <c r="H207" s="44"/>
      <c r="I207" s="44"/>
      <c r="J207" s="44"/>
      <c r="K207" s="44"/>
      <c r="L207" s="44"/>
      <c r="M207" s="44"/>
      <c r="N207" s="44"/>
      <c r="O207" s="44"/>
      <c r="P207" s="44"/>
      <c r="Q207" s="44"/>
      <c r="R207" s="44"/>
      <c r="S207" s="44"/>
      <c r="T207" s="44"/>
      <c r="U207" s="44"/>
      <c r="V207" s="44"/>
      <c r="W207" s="44"/>
      <c r="X207" s="44"/>
      <c r="Y207" s="44"/>
      <c r="Z207" s="44"/>
      <c r="AA207" s="44"/>
      <c r="AB207" s="44"/>
      <c r="AC207" s="44"/>
      <c r="AD207" s="44"/>
      <c r="AE207" s="44"/>
      <c r="AF207" s="44"/>
      <c r="AG207" s="44"/>
      <c r="AH207" s="44"/>
      <c r="AI207" s="44"/>
      <c r="AJ207" s="44"/>
      <c r="AK207" s="44"/>
      <c r="AL207" s="44"/>
      <c r="AM207" s="44"/>
      <c r="AN207" s="44"/>
      <c r="AO207" s="44"/>
      <c r="AP207" s="44"/>
      <c r="AQ207" s="44"/>
      <c r="AR207" s="44"/>
      <c r="AS207" s="44"/>
      <c r="AT207" s="44"/>
      <c r="AU207" s="44"/>
      <c r="AV207" s="44"/>
    </row>
    <row r="208" spans="1:168" ht="15" customHeight="1">
      <c r="A208" s="44"/>
      <c r="B208" s="44"/>
      <c r="C208" s="44"/>
      <c r="D208" s="44"/>
      <c r="E208" s="44"/>
      <c r="F208" s="44"/>
      <c r="G208" s="44"/>
      <c r="H208" s="44"/>
      <c r="I208" s="44"/>
      <c r="J208" s="44"/>
      <c r="K208" s="44"/>
      <c r="L208" s="44"/>
      <c r="M208" s="44"/>
      <c r="N208" s="44"/>
      <c r="O208" s="44"/>
      <c r="P208" s="44"/>
      <c r="Q208" s="44"/>
      <c r="R208" s="44"/>
      <c r="S208" s="44"/>
      <c r="T208" s="44"/>
      <c r="U208" s="44"/>
      <c r="V208" s="44"/>
      <c r="W208" s="44"/>
      <c r="X208" s="44"/>
      <c r="Y208" s="44"/>
      <c r="Z208" s="44"/>
      <c r="AA208" s="44"/>
      <c r="AB208" s="44"/>
      <c r="AC208" s="44"/>
      <c r="AD208" s="44"/>
      <c r="AE208" s="44"/>
      <c r="AF208" s="44"/>
      <c r="AG208" s="44"/>
      <c r="AH208" s="44"/>
      <c r="AI208" s="44"/>
      <c r="AJ208" s="44"/>
      <c r="AK208" s="44"/>
      <c r="AL208" s="44"/>
      <c r="AM208" s="44"/>
      <c r="AN208" s="44"/>
      <c r="AO208" s="44"/>
      <c r="AP208" s="44"/>
      <c r="AQ208" s="44"/>
      <c r="AR208" s="44"/>
      <c r="AS208" s="44"/>
      <c r="AT208" s="44"/>
      <c r="AU208" s="44"/>
      <c r="AV208" s="44"/>
    </row>
    <row r="209" spans="1:168" ht="15" customHeight="1">
      <c r="A209" s="44"/>
      <c r="B209" s="44"/>
      <c r="C209" s="44"/>
      <c r="D209" s="44"/>
      <c r="E209" s="44"/>
      <c r="F209" s="44"/>
      <c r="G209" s="44"/>
      <c r="H209" s="44"/>
      <c r="I209" s="44"/>
      <c r="J209" s="44"/>
      <c r="K209" s="44"/>
      <c r="L209" s="44"/>
      <c r="M209" s="44"/>
      <c r="N209" s="44"/>
      <c r="O209" s="44"/>
      <c r="P209" s="44"/>
      <c r="Q209" s="44"/>
      <c r="R209" s="44"/>
      <c r="S209" s="44"/>
      <c r="T209" s="44"/>
      <c r="U209" s="44"/>
      <c r="V209" s="44"/>
      <c r="W209" s="44"/>
      <c r="X209" s="44"/>
      <c r="Y209" s="44"/>
      <c r="Z209" s="44"/>
      <c r="AA209" s="44"/>
      <c r="AB209" s="44"/>
      <c r="AC209" s="44"/>
      <c r="AD209" s="44"/>
      <c r="AE209" s="44"/>
      <c r="AF209" s="44"/>
      <c r="AG209" s="44"/>
      <c r="AH209" s="44"/>
      <c r="AI209" s="44"/>
      <c r="AJ209" s="44"/>
      <c r="AK209" s="44"/>
      <c r="AL209" s="44"/>
      <c r="AM209" s="44"/>
      <c r="AN209" s="44"/>
      <c r="AO209" s="44"/>
      <c r="AP209" s="44"/>
      <c r="AQ209" s="44"/>
      <c r="AR209" s="44"/>
      <c r="AS209" s="44"/>
      <c r="AT209" s="44"/>
      <c r="AU209" s="44"/>
      <c r="AV209" s="44"/>
    </row>
    <row r="210" spans="1:168" ht="15" customHeight="1">
      <c r="A210" s="44"/>
      <c r="B210" s="105"/>
      <c r="C210" s="105"/>
      <c r="D210" s="105"/>
      <c r="E210" s="105"/>
      <c r="F210" s="105"/>
      <c r="G210" s="105"/>
      <c r="H210" s="105"/>
      <c r="I210" s="105"/>
      <c r="J210" s="105"/>
      <c r="K210" s="105"/>
      <c r="L210" s="105"/>
      <c r="M210" s="105"/>
      <c r="N210" s="105"/>
      <c r="O210" s="105"/>
      <c r="P210" s="105"/>
      <c r="Q210" s="105"/>
      <c r="R210" s="105"/>
      <c r="S210" s="105"/>
      <c r="T210" s="105"/>
      <c r="U210" s="105"/>
      <c r="V210" s="105"/>
      <c r="W210" s="105"/>
      <c r="X210" s="105"/>
      <c r="Y210" s="105"/>
      <c r="Z210" s="105"/>
      <c r="AA210" s="105"/>
      <c r="AB210" s="105"/>
      <c r="AC210" s="105"/>
      <c r="AD210" s="105"/>
      <c r="AE210" s="105"/>
      <c r="AF210" s="105"/>
      <c r="AG210" s="105"/>
      <c r="AH210" s="105"/>
      <c r="AI210" s="105"/>
      <c r="AJ210" s="105"/>
      <c r="AK210" s="105"/>
      <c r="AL210" s="105"/>
      <c r="AM210" s="105"/>
      <c r="AN210" s="105"/>
      <c r="AO210" s="105"/>
      <c r="AP210" s="105"/>
      <c r="AQ210" s="105"/>
      <c r="AR210" s="105"/>
      <c r="AS210" s="105"/>
      <c r="AT210" s="105"/>
      <c r="AU210" s="44"/>
      <c r="AV210" s="44"/>
    </row>
    <row r="211" spans="1:168" ht="15" customHeight="1">
      <c r="A211" s="44"/>
      <c r="B211" s="73"/>
      <c r="C211" s="73"/>
      <c r="D211" s="73"/>
      <c r="E211" s="73"/>
      <c r="F211" s="73"/>
      <c r="G211" s="73"/>
      <c r="H211" s="73"/>
      <c r="I211" s="73"/>
      <c r="J211" s="73"/>
      <c r="K211" s="73"/>
      <c r="L211" s="73"/>
      <c r="M211" s="73"/>
      <c r="N211" s="73"/>
      <c r="O211" s="73"/>
      <c r="P211" s="73"/>
      <c r="Q211" s="73"/>
      <c r="R211" s="73"/>
      <c r="S211" s="73"/>
      <c r="T211" s="73"/>
      <c r="U211" s="73"/>
      <c r="V211" s="73"/>
      <c r="W211" s="73"/>
      <c r="X211" s="73"/>
      <c r="Y211" s="73"/>
      <c r="Z211" s="73"/>
      <c r="AA211" s="73"/>
      <c r="AB211" s="73"/>
      <c r="AC211" s="73"/>
      <c r="AD211" s="73"/>
      <c r="AE211" s="73"/>
      <c r="AF211" s="73"/>
      <c r="AG211" s="73"/>
      <c r="AH211" s="73"/>
      <c r="AI211" s="73"/>
      <c r="AJ211" s="73"/>
      <c r="AK211" s="73"/>
      <c r="AL211" s="73"/>
      <c r="AM211" s="73"/>
      <c r="AN211" s="73"/>
      <c r="AO211" s="73"/>
      <c r="AP211" s="73"/>
      <c r="AQ211" s="73"/>
      <c r="AR211" s="73"/>
      <c r="AS211" s="73"/>
      <c r="AT211" s="73"/>
      <c r="AU211" s="73"/>
      <c r="AV211" s="44"/>
    </row>
    <row r="212" spans="1:168" ht="15" customHeight="1">
      <c r="A212" s="105" t="str">
        <f>_xlfn.CONCAT("Data as of: ", TEXT($AZ$2,"dd mmmm yyyy"))</f>
        <v>Data as of: 30 September 2025</v>
      </c>
      <c r="B212" s="105"/>
      <c r="C212" s="105"/>
      <c r="D212" s="105"/>
      <c r="E212" s="105"/>
      <c r="F212" s="105"/>
      <c r="G212" s="105"/>
      <c r="H212" s="105"/>
      <c r="I212" s="105"/>
      <c r="J212" s="105"/>
      <c r="K212" s="105"/>
      <c r="L212" s="105"/>
      <c r="M212" s="105"/>
      <c r="N212" s="105"/>
      <c r="O212" s="105"/>
      <c r="P212" s="105"/>
      <c r="Q212" s="105"/>
      <c r="R212" s="105"/>
      <c r="S212" s="105"/>
      <c r="T212" s="105"/>
      <c r="U212" s="105"/>
      <c r="V212" s="105"/>
      <c r="W212" s="105"/>
      <c r="X212" s="105"/>
      <c r="Y212" s="105"/>
      <c r="Z212" s="105"/>
      <c r="AA212" s="105"/>
      <c r="AB212" s="105"/>
      <c r="AC212" s="105"/>
      <c r="AD212" s="105"/>
      <c r="AE212" s="105"/>
      <c r="AF212" s="105"/>
      <c r="AG212" s="105"/>
      <c r="AH212" s="105"/>
      <c r="AI212" s="105"/>
      <c r="AJ212" s="105"/>
      <c r="AK212" s="105"/>
      <c r="AL212" s="105"/>
      <c r="AM212" s="105"/>
      <c r="AN212" s="105"/>
      <c r="AO212" s="105"/>
      <c r="AP212" s="105"/>
      <c r="AQ212" s="105"/>
      <c r="AR212" s="105"/>
      <c r="AS212" s="105"/>
      <c r="AT212" s="105"/>
      <c r="AU212" s="105"/>
      <c r="AV212" s="105"/>
    </row>
    <row r="213" spans="1:168" ht="15" customHeight="1">
      <c r="A213" s="108" t="s">
        <v>142</v>
      </c>
      <c r="B213" s="108"/>
      <c r="C213" s="108"/>
      <c r="D213" s="108"/>
      <c r="E213" s="108"/>
      <c r="F213" s="108"/>
      <c r="G213" s="108"/>
      <c r="H213" s="108"/>
      <c r="I213" s="108"/>
      <c r="J213" s="108"/>
      <c r="K213" s="108"/>
      <c r="L213" s="108"/>
      <c r="M213" s="108"/>
      <c r="N213" s="108"/>
      <c r="O213" s="108"/>
      <c r="P213" s="108"/>
      <c r="Q213" s="108"/>
      <c r="R213" s="108"/>
      <c r="S213" s="108"/>
      <c r="T213" s="108"/>
      <c r="U213" s="108"/>
      <c r="V213" s="108"/>
      <c r="W213" s="108"/>
      <c r="X213" s="108"/>
      <c r="Y213" s="108"/>
      <c r="Z213" s="108"/>
      <c r="AA213" s="108"/>
      <c r="AB213" s="108"/>
      <c r="AC213" s="108"/>
      <c r="AD213" s="108"/>
      <c r="AE213" s="108"/>
      <c r="AF213" s="108"/>
      <c r="AG213" s="108"/>
      <c r="AH213" s="108"/>
      <c r="AI213" s="108"/>
      <c r="AJ213" s="108"/>
      <c r="AK213" s="108"/>
      <c r="AL213" s="108"/>
      <c r="AM213" s="108"/>
      <c r="AN213" s="108"/>
      <c r="AO213" s="108"/>
      <c r="AP213" s="108"/>
      <c r="AQ213" s="108"/>
      <c r="AR213" s="108"/>
      <c r="AS213" s="108"/>
      <c r="AT213" s="108"/>
      <c r="AU213" s="108"/>
      <c r="AV213" s="108"/>
    </row>
    <row r="214" spans="1:168" ht="15" customHeight="1">
      <c r="A214" s="108"/>
      <c r="B214" s="108"/>
      <c r="C214" s="108"/>
      <c r="D214" s="108"/>
      <c r="E214" s="108"/>
      <c r="F214" s="108"/>
      <c r="G214" s="108"/>
      <c r="H214" s="108"/>
      <c r="I214" s="108"/>
      <c r="J214" s="108"/>
      <c r="K214" s="108"/>
      <c r="L214" s="108"/>
      <c r="M214" s="108"/>
      <c r="N214" s="108"/>
      <c r="O214" s="108"/>
      <c r="P214" s="108"/>
      <c r="Q214" s="108"/>
      <c r="R214" s="108"/>
      <c r="S214" s="108"/>
      <c r="T214" s="108"/>
      <c r="U214" s="108"/>
      <c r="V214" s="108"/>
      <c r="W214" s="108"/>
      <c r="X214" s="108"/>
      <c r="Y214" s="108"/>
      <c r="Z214" s="108"/>
      <c r="AA214" s="108"/>
      <c r="AB214" s="108"/>
      <c r="AC214" s="108"/>
      <c r="AD214" s="108"/>
      <c r="AE214" s="108"/>
      <c r="AF214" s="108"/>
      <c r="AG214" s="108"/>
      <c r="AH214" s="108"/>
      <c r="AI214" s="108"/>
      <c r="AJ214" s="108"/>
      <c r="AK214" s="108"/>
      <c r="AL214" s="108"/>
      <c r="AM214" s="108"/>
      <c r="AN214" s="108"/>
      <c r="AO214" s="108"/>
      <c r="AP214" s="108"/>
      <c r="AQ214" s="108"/>
      <c r="AR214" s="108"/>
      <c r="AS214" s="108"/>
      <c r="AT214" s="108"/>
      <c r="AU214" s="108"/>
      <c r="AV214" s="108"/>
    </row>
    <row r="215" spans="1:168" ht="15" customHeight="1">
      <c r="A215" s="108"/>
      <c r="B215" s="108"/>
      <c r="C215" s="108"/>
      <c r="D215" s="108"/>
      <c r="E215" s="108"/>
      <c r="F215" s="108"/>
      <c r="G215" s="108"/>
      <c r="H215" s="108"/>
      <c r="I215" s="108"/>
      <c r="J215" s="108"/>
      <c r="K215" s="108"/>
      <c r="L215" s="108"/>
      <c r="M215" s="108"/>
      <c r="N215" s="108"/>
      <c r="O215" s="108"/>
      <c r="P215" s="108"/>
      <c r="Q215" s="108"/>
      <c r="R215" s="108"/>
      <c r="S215" s="108"/>
      <c r="T215" s="108"/>
      <c r="U215" s="108"/>
      <c r="V215" s="108"/>
      <c r="W215" s="108"/>
      <c r="X215" s="108"/>
      <c r="Y215" s="108"/>
      <c r="Z215" s="108"/>
      <c r="AA215" s="108"/>
      <c r="AB215" s="108"/>
      <c r="AC215" s="108"/>
      <c r="AD215" s="108"/>
      <c r="AE215" s="108"/>
      <c r="AF215" s="108"/>
      <c r="AG215" s="108"/>
      <c r="AH215" s="108"/>
      <c r="AI215" s="108"/>
      <c r="AJ215" s="108"/>
      <c r="AK215" s="108"/>
      <c r="AL215" s="108"/>
      <c r="AM215" s="108"/>
      <c r="AN215" s="108"/>
      <c r="AO215" s="108"/>
      <c r="AP215" s="108"/>
      <c r="AQ215" s="108"/>
      <c r="AR215" s="108"/>
      <c r="AS215" s="108"/>
      <c r="AT215" s="108"/>
      <c r="AU215" s="108"/>
      <c r="AV215" s="108"/>
    </row>
    <row r="216" spans="1:168" ht="15" customHeight="1">
      <c r="A216" s="108"/>
      <c r="B216" s="108"/>
      <c r="C216" s="108"/>
      <c r="D216" s="108"/>
      <c r="E216" s="108"/>
      <c r="F216" s="108"/>
      <c r="G216" s="108"/>
      <c r="H216" s="108"/>
      <c r="I216" s="108"/>
      <c r="J216" s="108"/>
      <c r="K216" s="108"/>
      <c r="L216" s="108"/>
      <c r="M216" s="108"/>
      <c r="N216" s="108"/>
      <c r="O216" s="108"/>
      <c r="P216" s="108"/>
      <c r="Q216" s="108"/>
      <c r="R216" s="108"/>
      <c r="S216" s="108"/>
      <c r="T216" s="108"/>
      <c r="U216" s="108"/>
      <c r="V216" s="108"/>
      <c r="W216" s="108"/>
      <c r="X216" s="108"/>
      <c r="Y216" s="108"/>
      <c r="Z216" s="108"/>
      <c r="AA216" s="108"/>
      <c r="AB216" s="108"/>
      <c r="AC216" s="108"/>
      <c r="AD216" s="108"/>
      <c r="AE216" s="108"/>
      <c r="AF216" s="108"/>
      <c r="AG216" s="108"/>
      <c r="AH216" s="108"/>
      <c r="AI216" s="108"/>
      <c r="AJ216" s="108"/>
      <c r="AK216" s="108"/>
      <c r="AL216" s="108"/>
      <c r="AM216" s="108"/>
      <c r="AN216" s="108"/>
      <c r="AO216" s="108"/>
      <c r="AP216" s="108"/>
      <c r="AQ216" s="108"/>
      <c r="AR216" s="108"/>
      <c r="AS216" s="108"/>
      <c r="AT216" s="108"/>
      <c r="AU216" s="108"/>
      <c r="AV216" s="108"/>
    </row>
    <row r="218" spans="1:168" ht="15" customHeight="1">
      <c r="A218" s="44"/>
      <c r="B218" s="104" t="s">
        <v>83</v>
      </c>
      <c r="C218" s="104"/>
      <c r="D218" s="104"/>
      <c r="E218" s="104"/>
      <c r="F218" s="104"/>
      <c r="G218" s="104"/>
      <c r="H218" s="104"/>
      <c r="I218" s="104"/>
      <c r="J218" s="104"/>
      <c r="K218" s="104"/>
      <c r="L218" s="104"/>
      <c r="M218" s="104"/>
      <c r="N218" s="104"/>
      <c r="O218" s="104"/>
      <c r="P218" s="104"/>
      <c r="Q218" s="104"/>
      <c r="R218" s="104"/>
      <c r="S218" s="104"/>
      <c r="T218" s="104"/>
      <c r="U218" s="104"/>
      <c r="V218" s="104"/>
      <c r="W218" s="104"/>
      <c r="X218" s="104"/>
      <c r="Y218" s="104"/>
      <c r="Z218" s="104"/>
      <c r="AA218" s="104"/>
      <c r="AB218" s="104"/>
      <c r="AC218" s="104"/>
      <c r="AD218" s="104"/>
      <c r="AE218" s="104"/>
      <c r="AF218" s="104"/>
      <c r="AG218" s="104"/>
      <c r="AH218" s="104"/>
      <c r="AI218" s="104"/>
      <c r="AJ218" s="104"/>
      <c r="AK218" s="104"/>
      <c r="AL218" s="104"/>
      <c r="AM218" s="104"/>
      <c r="AN218" s="104"/>
      <c r="AO218" s="104"/>
      <c r="AP218" s="104"/>
      <c r="AQ218" s="104"/>
      <c r="AR218" s="104"/>
      <c r="AS218" s="104"/>
      <c r="AT218" s="104"/>
      <c r="AU218" s="104"/>
      <c r="AV218" s="44"/>
    </row>
    <row r="219" spans="1:168" ht="15" customHeight="1">
      <c r="A219" s="44"/>
      <c r="B219" s="104"/>
      <c r="C219" s="104"/>
      <c r="D219" s="104"/>
      <c r="E219" s="104"/>
      <c r="F219" s="104"/>
      <c r="G219" s="104"/>
      <c r="H219" s="104"/>
      <c r="I219" s="104"/>
      <c r="J219" s="104"/>
      <c r="K219" s="104"/>
      <c r="L219" s="104"/>
      <c r="M219" s="104"/>
      <c r="N219" s="104"/>
      <c r="O219" s="104"/>
      <c r="P219" s="104"/>
      <c r="Q219" s="104"/>
      <c r="R219" s="104"/>
      <c r="S219" s="104"/>
      <c r="T219" s="104"/>
      <c r="U219" s="104"/>
      <c r="V219" s="104"/>
      <c r="W219" s="104"/>
      <c r="X219" s="104"/>
      <c r="Y219" s="104"/>
      <c r="Z219" s="104"/>
      <c r="AA219" s="104"/>
      <c r="AB219" s="104"/>
      <c r="AC219" s="104"/>
      <c r="AD219" s="104"/>
      <c r="AE219" s="104"/>
      <c r="AF219" s="104"/>
      <c r="AG219" s="104"/>
      <c r="AH219" s="104"/>
      <c r="AI219" s="104"/>
      <c r="AJ219" s="104"/>
      <c r="AK219" s="104"/>
      <c r="AL219" s="104"/>
      <c r="AM219" s="104"/>
      <c r="AN219" s="104"/>
      <c r="AO219" s="104"/>
      <c r="AP219" s="104"/>
      <c r="AQ219" s="104"/>
      <c r="AR219" s="104"/>
      <c r="AS219" s="104"/>
      <c r="AT219" s="104"/>
      <c r="AU219" s="104"/>
      <c r="AV219" s="44"/>
    </row>
    <row r="220" spans="1:168" ht="15" customHeight="1">
      <c r="A220" s="4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c r="AI220" s="74"/>
      <c r="AJ220" s="74"/>
      <c r="AK220" s="74"/>
      <c r="AL220" s="74"/>
      <c r="AM220" s="74"/>
      <c r="AN220" s="74"/>
      <c r="AO220" s="74"/>
      <c r="AP220" s="74"/>
      <c r="AQ220" s="74"/>
      <c r="AR220" s="74"/>
      <c r="AS220" s="74"/>
      <c r="AT220" s="74"/>
      <c r="AU220" s="74"/>
      <c r="AV220" s="44"/>
    </row>
    <row r="221" spans="1:168" ht="15" customHeight="1">
      <c r="A221" s="4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c r="AI221" s="74"/>
      <c r="AJ221" s="74"/>
      <c r="AK221" s="74"/>
      <c r="AL221" s="74"/>
      <c r="AM221" s="74"/>
      <c r="AN221" s="74"/>
      <c r="AO221" s="74"/>
      <c r="AP221" s="74"/>
      <c r="AQ221" s="74"/>
      <c r="AR221" s="74"/>
      <c r="AS221" s="74"/>
      <c r="AT221" s="74"/>
      <c r="AU221" s="74"/>
      <c r="AV221" s="44"/>
      <c r="AZ221" s="41">
        <v>42400</v>
      </c>
      <c r="BA221" s="41">
        <v>42429</v>
      </c>
      <c r="BB221" s="41">
        <v>42460</v>
      </c>
      <c r="BC221" s="41">
        <v>42490</v>
      </c>
      <c r="BD221" s="41">
        <v>42521</v>
      </c>
      <c r="BE221" s="41">
        <v>42551</v>
      </c>
      <c r="BF221" s="41">
        <v>42582</v>
      </c>
      <c r="BG221" s="41">
        <v>42613</v>
      </c>
      <c r="BH221" s="41">
        <v>42643</v>
      </c>
      <c r="BI221" s="41">
        <v>42674</v>
      </c>
      <c r="BJ221" s="41">
        <v>42704</v>
      </c>
      <c r="BK221" s="41">
        <v>42735</v>
      </c>
      <c r="BL221" s="41">
        <v>42766</v>
      </c>
      <c r="BM221" s="41">
        <v>42794</v>
      </c>
      <c r="BN221" s="41">
        <v>42825</v>
      </c>
      <c r="BO221" s="41">
        <v>42855</v>
      </c>
      <c r="BP221" s="41">
        <v>42886</v>
      </c>
      <c r="BQ221" s="41">
        <v>42916</v>
      </c>
      <c r="BR221" s="41">
        <v>42947</v>
      </c>
      <c r="BS221" s="41">
        <v>42978</v>
      </c>
      <c r="BT221" s="41">
        <v>43008</v>
      </c>
      <c r="BU221" s="41">
        <v>43039</v>
      </c>
      <c r="BV221" s="41">
        <v>43069</v>
      </c>
      <c r="BW221" s="41">
        <v>43100</v>
      </c>
      <c r="BX221" s="41">
        <v>43131</v>
      </c>
      <c r="BY221" s="41">
        <v>43159</v>
      </c>
      <c r="BZ221" s="41">
        <v>43190</v>
      </c>
      <c r="CA221" s="41">
        <v>43220</v>
      </c>
      <c r="CB221" s="41">
        <v>43251</v>
      </c>
      <c r="CC221" s="41">
        <v>43281</v>
      </c>
      <c r="CD221" s="41">
        <v>43312</v>
      </c>
      <c r="CE221" s="41">
        <v>43343</v>
      </c>
      <c r="CF221" s="41">
        <v>43373</v>
      </c>
      <c r="CG221" s="41">
        <v>43404</v>
      </c>
      <c r="CH221" s="41">
        <v>43434</v>
      </c>
      <c r="CI221" s="41">
        <v>43465</v>
      </c>
      <c r="CJ221" s="41">
        <v>43496</v>
      </c>
      <c r="CK221" s="41">
        <v>43524</v>
      </c>
      <c r="CL221" s="41">
        <v>43555</v>
      </c>
      <c r="CM221" s="41">
        <v>43585</v>
      </c>
      <c r="CN221" s="41">
        <v>43616</v>
      </c>
      <c r="CO221" s="41">
        <v>43646</v>
      </c>
      <c r="CP221" s="41">
        <v>43677</v>
      </c>
      <c r="CQ221" s="41">
        <v>43708</v>
      </c>
      <c r="CR221" s="41">
        <v>43738</v>
      </c>
      <c r="CS221" s="41">
        <v>43769</v>
      </c>
      <c r="CT221" s="41">
        <v>43799</v>
      </c>
      <c r="CU221" s="41">
        <v>43830</v>
      </c>
      <c r="CV221" s="41">
        <v>43861</v>
      </c>
      <c r="CW221" s="41">
        <v>43890</v>
      </c>
      <c r="CX221" s="41">
        <v>43921</v>
      </c>
      <c r="CY221" s="41">
        <v>43951</v>
      </c>
      <c r="CZ221" s="41">
        <v>43982</v>
      </c>
      <c r="DA221" s="41">
        <v>44012</v>
      </c>
      <c r="DB221" s="41">
        <v>44043</v>
      </c>
      <c r="DC221" s="41">
        <v>44074</v>
      </c>
      <c r="DD221" s="41">
        <v>44104</v>
      </c>
      <c r="DE221" s="41">
        <v>44135</v>
      </c>
      <c r="DF221" s="41">
        <v>44165</v>
      </c>
      <c r="DG221" s="41">
        <v>44196</v>
      </c>
      <c r="DH221" s="41">
        <v>44227</v>
      </c>
      <c r="DI221" s="41">
        <v>44255</v>
      </c>
      <c r="DJ221" s="41">
        <v>44286</v>
      </c>
      <c r="DK221" s="41">
        <v>44316</v>
      </c>
      <c r="DL221" s="41">
        <v>44347</v>
      </c>
      <c r="DM221" s="41">
        <v>44377</v>
      </c>
      <c r="DN221" s="41">
        <v>44408</v>
      </c>
      <c r="DO221" s="41">
        <v>44439</v>
      </c>
      <c r="DP221" s="41">
        <v>44469</v>
      </c>
      <c r="DQ221" s="41">
        <v>44500</v>
      </c>
      <c r="DR221" s="41">
        <v>44530</v>
      </c>
      <c r="DS221" s="41">
        <v>44561</v>
      </c>
      <c r="DT221" s="41">
        <v>44592</v>
      </c>
      <c r="DU221" s="41">
        <v>44620</v>
      </c>
      <c r="DV221" s="41">
        <v>44651</v>
      </c>
      <c r="DW221" s="41">
        <v>44681</v>
      </c>
      <c r="DX221" s="41">
        <v>44712</v>
      </c>
      <c r="DY221" s="41">
        <v>44742</v>
      </c>
      <c r="DZ221" s="41">
        <v>44773</v>
      </c>
      <c r="EA221" s="41">
        <v>44804</v>
      </c>
      <c r="EB221" s="41">
        <v>44834</v>
      </c>
      <c r="EC221" s="41">
        <v>44865</v>
      </c>
      <c r="ED221" s="41">
        <v>44895</v>
      </c>
      <c r="EE221" s="41">
        <v>44926</v>
      </c>
      <c r="EF221" s="41">
        <v>44957</v>
      </c>
      <c r="EG221" s="41">
        <v>44985</v>
      </c>
      <c r="EH221" s="41">
        <v>45016</v>
      </c>
      <c r="EI221" s="41">
        <v>45046</v>
      </c>
      <c r="EJ221" s="41">
        <v>45077</v>
      </c>
      <c r="EK221" s="41">
        <v>45107</v>
      </c>
      <c r="EL221" s="41">
        <v>45138</v>
      </c>
      <c r="EM221" s="41">
        <v>45169</v>
      </c>
      <c r="EN221" s="41">
        <v>45199</v>
      </c>
      <c r="EO221" s="41">
        <v>45230</v>
      </c>
      <c r="EP221" s="41">
        <v>45260</v>
      </c>
      <c r="EQ221" s="41">
        <v>45291</v>
      </c>
      <c r="ER221" s="41">
        <v>45322</v>
      </c>
      <c r="ES221" s="41">
        <v>45351</v>
      </c>
      <c r="ET221" s="41">
        <v>45382</v>
      </c>
      <c r="EU221" s="41">
        <v>45412</v>
      </c>
      <c r="EV221" s="41">
        <v>45443</v>
      </c>
      <c r="EW221" s="41">
        <v>45473</v>
      </c>
      <c r="EX221" s="41">
        <v>45504</v>
      </c>
      <c r="EY221" s="41">
        <v>45535</v>
      </c>
      <c r="EZ221" s="41">
        <v>45565</v>
      </c>
      <c r="FA221" s="41">
        <v>45596</v>
      </c>
      <c r="FB221" s="41">
        <v>45626</v>
      </c>
      <c r="FC221" s="41">
        <v>45657</v>
      </c>
      <c r="FD221" s="41">
        <v>45688</v>
      </c>
      <c r="FE221" s="41">
        <v>45716</v>
      </c>
      <c r="FF221" s="41">
        <v>45747</v>
      </c>
      <c r="FG221" s="41">
        <v>45777</v>
      </c>
      <c r="FH221" s="41">
        <v>45808</v>
      </c>
      <c r="FI221" s="41">
        <v>45838</v>
      </c>
      <c r="FJ221" s="41">
        <v>45869</v>
      </c>
      <c r="FK221" s="41">
        <v>45900</v>
      </c>
      <c r="FL221" s="41">
        <v>45930</v>
      </c>
    </row>
    <row r="222" spans="1:168" ht="15" customHeight="1">
      <c r="A222" s="4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c r="AI222" s="74"/>
      <c r="AJ222" s="74"/>
      <c r="AK222" s="74"/>
      <c r="AL222" s="74"/>
      <c r="AM222" s="74"/>
      <c r="AN222" s="74"/>
      <c r="AO222" s="74"/>
      <c r="AP222" s="74"/>
      <c r="AQ222" s="74"/>
      <c r="AR222" s="74"/>
      <c r="AS222" s="74"/>
      <c r="AT222" s="74"/>
      <c r="AU222" s="74"/>
      <c r="AV222" s="44"/>
      <c r="AY222" s="40" t="s">
        <v>79</v>
      </c>
      <c r="AZ222" s="43">
        <f>SUMIFS('I. Month-End'!$BB:$BB,'I. Month-End'!$AY:$AY,AZ$221)</f>
        <v>0</v>
      </c>
      <c r="BA222" s="43">
        <f>SUMIFS('I. Month-End'!$BB:$BB,'I. Month-End'!$AY:$AY,BA$221)</f>
        <v>0</v>
      </c>
      <c r="BB222" s="43">
        <f>SUMIFS('I. Month-End'!$BB:$BB,'I. Month-End'!$AY:$AY,BB$221)</f>
        <v>0</v>
      </c>
      <c r="BC222" s="43">
        <f>SUMIFS('I. Month-End'!$BB:$BB,'I. Month-End'!$AY:$AY,BC$221)</f>
        <v>0</v>
      </c>
      <c r="BD222" s="43">
        <f>SUMIFS('I. Month-End'!$BB:$BB,'I. Month-End'!$AY:$AY,BD$221)</f>
        <v>0</v>
      </c>
      <c r="BE222" s="43">
        <f>SUMIFS('I. Month-End'!$BB:$BB,'I. Month-End'!$AY:$AY,BE$221)</f>
        <v>0</v>
      </c>
      <c r="BF222" s="43">
        <f>SUMIFS('I. Month-End'!$BB:$BB,'I. Month-End'!$AY:$AY,BF$221)</f>
        <v>0</v>
      </c>
      <c r="BG222" s="43">
        <f>SUMIFS('I. Month-End'!$BB:$BB,'I. Month-End'!$AY:$AY,BG$221)</f>
        <v>7.9800586643955299E-2</v>
      </c>
      <c r="BH222" s="43">
        <f>SUMIFS('I. Month-End'!$BB:$BB,'I. Month-End'!$AY:$AY,BH$221)</f>
        <v>7.3961002410775495E-2</v>
      </c>
      <c r="BI222" s="43">
        <f>SUMIFS('I. Month-End'!$BB:$BB,'I. Month-End'!$AY:$AY,BI$221)</f>
        <v>3.8628954452133997E-2</v>
      </c>
      <c r="BJ222" s="43">
        <f>SUMIFS('I. Month-End'!$BB:$BB,'I. Month-End'!$AY:$AY,BJ$221)</f>
        <v>1.7791360429283101E-2</v>
      </c>
      <c r="BK222" s="43">
        <f>SUMIFS('I. Month-End'!$BB:$BB,'I. Month-End'!$AY:$AY,BK$221)</f>
        <v>1.2941522879467E-2</v>
      </c>
      <c r="BL222" s="43">
        <f>SUMIFS('I. Month-End'!$BB:$BB,'I. Month-End'!$AY:$AY,BL$221)</f>
        <v>2.0277053057984398E-2</v>
      </c>
      <c r="BM222" s="43">
        <f>SUMIFS('I. Month-End'!$BB:$BB,'I. Month-End'!$AY:$AY,BM$221)</f>
        <v>2.1722969351175798E-2</v>
      </c>
      <c r="BN222" s="43">
        <f>SUMIFS('I. Month-End'!$BB:$BB,'I. Month-End'!$AY:$AY,BN$221)</f>
        <v>1.49521150264706E-2</v>
      </c>
      <c r="BO222" s="43">
        <f>SUMIFS('I. Month-End'!$BB:$BB,'I. Month-End'!$AY:$AY,BO$221)</f>
        <v>1.2944034308179499E-2</v>
      </c>
      <c r="BP222" s="43">
        <f>SUMIFS('I. Month-End'!$BB:$BB,'I. Month-End'!$AY:$AY,BP$221)</f>
        <v>2.07979395767546E-2</v>
      </c>
      <c r="BQ222" s="43">
        <f>SUMIFS('I. Month-End'!$BB:$BB,'I. Month-End'!$AY:$AY,BQ$221)</f>
        <v>2.8079461926669401E-2</v>
      </c>
      <c r="BR222" s="43">
        <f>SUMIFS('I. Month-End'!$BB:$BB,'I. Month-End'!$AY:$AY,BR$221)</f>
        <v>2.6654694311774099E-2</v>
      </c>
      <c r="BS222" s="43">
        <f>SUMIFS('I. Month-End'!$BB:$BB,'I. Month-End'!$AY:$AY,BS$221)</f>
        <v>3.3687698672598902E-2</v>
      </c>
      <c r="BT222" s="43">
        <f>SUMIFS('I. Month-End'!$BB:$BB,'I. Month-End'!$AY:$AY,BT$221)</f>
        <v>6.9250641926799097E-2</v>
      </c>
      <c r="BU222" s="43">
        <f>SUMIFS('I. Month-End'!$BB:$BB,'I. Month-End'!$AY:$AY,BU$221)</f>
        <v>7.18433484068811E-2</v>
      </c>
      <c r="BV222" s="43">
        <f>SUMIFS('I. Month-End'!$BB:$BB,'I. Month-End'!$AY:$AY,BV$221)</f>
        <v>1.19213886482573E-2</v>
      </c>
      <c r="BW222" s="43">
        <f>SUMIFS('I. Month-End'!$BB:$BB,'I. Month-End'!$AY:$AY,BW$221)</f>
        <v>2.8203316250738999E-3</v>
      </c>
      <c r="BX222" s="43">
        <f>SUMIFS('I. Month-End'!$BB:$BB,'I. Month-End'!$AY:$AY,BX$221)</f>
        <v>2.2601979712175299E-2</v>
      </c>
      <c r="BY222" s="43">
        <f>SUMIFS('I. Month-End'!$BB:$BB,'I. Month-End'!$AY:$AY,BY$221)</f>
        <v>2.3449162037385E-2</v>
      </c>
      <c r="BZ222" s="43">
        <f>SUMIFS('I. Month-End'!$BB:$BB,'I. Month-End'!$AY:$AY,BZ$221)</f>
        <v>2.9113613479718001E-2</v>
      </c>
      <c r="CA222" s="43">
        <f>SUMIFS('I. Month-End'!$BB:$BB,'I. Month-End'!$AY:$AY,CA$221)</f>
        <v>2.9490566338024798E-2</v>
      </c>
      <c r="CB222" s="43">
        <f>SUMIFS('I. Month-End'!$BB:$BB,'I. Month-End'!$AY:$AY,CB$221)</f>
        <v>3.4291198321878401E-2</v>
      </c>
      <c r="CC222" s="43">
        <f>SUMIFS('I. Month-End'!$BB:$BB,'I. Month-End'!$AY:$AY,CC$221)</f>
        <v>2.5404639908956E-2</v>
      </c>
      <c r="CD222" s="43">
        <f>SUMIFS('I. Month-End'!$BB:$BB,'I. Month-End'!$AY:$AY,CD$221)</f>
        <v>2.5413651488725E-2</v>
      </c>
      <c r="CE222" s="43">
        <f>SUMIFS('I. Month-End'!$BB:$BB,'I. Month-End'!$AY:$AY,CE$221)</f>
        <v>3.6758664242190903E-2</v>
      </c>
      <c r="CF222" s="43">
        <f>SUMIFS('I. Month-End'!$BB:$BB,'I. Month-End'!$AY:$AY,CF$221)</f>
        <v>3.4461244404392098E-2</v>
      </c>
      <c r="CG222" s="43">
        <f>SUMIFS('I. Month-End'!$BB:$BB,'I. Month-End'!$AY:$AY,CG$221)</f>
        <v>4.1761913143079803E-2</v>
      </c>
      <c r="CH222" s="43">
        <f>SUMIFS('I. Month-End'!$BB:$BB,'I. Month-End'!$AY:$AY,CH$221)</f>
        <v>2.2784928592753498E-2</v>
      </c>
      <c r="CI222" s="43">
        <f>SUMIFS('I. Month-End'!$BB:$BB,'I. Month-End'!$AY:$AY,CI$221)</f>
        <v>2.11412257093034E-2</v>
      </c>
      <c r="CJ222" s="43">
        <f>SUMIFS('I. Month-End'!$BB:$BB,'I. Month-End'!$AY:$AY,CJ$221)</f>
        <v>5.4544393517195103E-2</v>
      </c>
      <c r="CK222" s="43">
        <f>SUMIFS('I. Month-End'!$BB:$BB,'I. Month-End'!$AY:$AY,CK$221)</f>
        <v>6.5492673174325305E-2</v>
      </c>
      <c r="CL222" s="43">
        <f>SUMIFS('I. Month-End'!$BB:$BB,'I. Month-End'!$AY:$AY,CL$221)</f>
        <v>3.70902687117734E-2</v>
      </c>
      <c r="CM222" s="43">
        <f>SUMIFS('I. Month-End'!$BB:$BB,'I. Month-End'!$AY:$AY,CM$221)</f>
        <v>3.9175848181634498E-2</v>
      </c>
      <c r="CN222" s="43">
        <f>SUMIFS('I. Month-End'!$BB:$BB,'I. Month-End'!$AY:$AY,CN$221)</f>
        <v>4.8740602924021402E-2</v>
      </c>
      <c r="CO222" s="43">
        <f>SUMIFS('I. Month-End'!$BB:$BB,'I. Month-End'!$AY:$AY,CO$221)</f>
        <v>4.87219724257252E-2</v>
      </c>
      <c r="CP222" s="43">
        <f>SUMIFS('I. Month-End'!$BB:$BB,'I. Month-End'!$AY:$AY,CP$221)</f>
        <v>6.0986059559518899E-2</v>
      </c>
      <c r="CQ222" s="43">
        <f>SUMIFS('I. Month-End'!$BB:$BB,'I. Month-End'!$AY:$AY,CQ$221)</f>
        <v>5.4743820922023699E-2</v>
      </c>
      <c r="CR222" s="43">
        <f>SUMIFS('I. Month-End'!$BB:$BB,'I. Month-End'!$AY:$AY,CR$221)</f>
        <v>5.4577946229933103E-2</v>
      </c>
      <c r="CS222" s="43">
        <f>SUMIFS('I. Month-End'!$BB:$BB,'I. Month-End'!$AY:$AY,CS$221)</f>
        <v>6.0917257694137097E-2</v>
      </c>
      <c r="CT222" s="43">
        <f>SUMIFS('I. Month-End'!$BB:$BB,'I. Month-End'!$AY:$AY,CT$221)</f>
        <v>5.7564651026806003E-2</v>
      </c>
      <c r="CU222" s="43">
        <f>SUMIFS('I. Month-End'!$BB:$BB,'I. Month-End'!$AY:$AY,CU$221)</f>
        <v>4.5651505149356397E-2</v>
      </c>
      <c r="CV222" s="43">
        <f>SUMIFS('I. Month-End'!$BB:$BB,'I. Month-End'!$AY:$AY,CV$221)</f>
        <v>4.3802766598404097E-2</v>
      </c>
      <c r="CW222" s="43">
        <f>SUMIFS('I. Month-End'!$BB:$BB,'I. Month-End'!$AY:$AY,CW$221)</f>
        <v>3.8491971145670899E-2</v>
      </c>
      <c r="CX222" s="43">
        <f>SUMIFS('I. Month-End'!$BB:$BB,'I. Month-End'!$AY:$AY,CX$221)</f>
        <v>9.5732911505783599E-2</v>
      </c>
      <c r="CY222" s="43">
        <f>SUMIFS('I. Month-End'!$BB:$BB,'I. Month-End'!$AY:$AY,CY$221)</f>
        <v>0.207498670676066</v>
      </c>
      <c r="CZ222" s="43">
        <f>SUMIFS('I. Month-End'!$BB:$BB,'I. Month-End'!$AY:$AY,CZ$221)</f>
        <v>0.246654482115268</v>
      </c>
      <c r="DA222" s="43">
        <f>SUMIFS('I. Month-End'!$BB:$BB,'I. Month-End'!$AY:$AY,DA$221)</f>
        <v>0.25313930356466902</v>
      </c>
      <c r="DB222" s="43">
        <f>SUMIFS('I. Month-End'!$BB:$BB,'I. Month-End'!$AY:$AY,DB$221)</f>
        <v>0.17639615098185699</v>
      </c>
      <c r="DC222" s="43">
        <f>SUMIFS('I. Month-End'!$BB:$BB,'I. Month-End'!$AY:$AY,DC$221)</f>
        <v>0.14349098999823301</v>
      </c>
      <c r="DD222" s="43">
        <f>SUMIFS('I. Month-End'!$BB:$BB,'I. Month-End'!$AY:$AY,DD$221)</f>
        <v>0.11653265078086</v>
      </c>
      <c r="DE222" s="43">
        <f>SUMIFS('I. Month-End'!$BB:$BB,'I. Month-End'!$AY:$AY,DE$221)</f>
        <v>7.4686721284684496E-2</v>
      </c>
      <c r="DF222" s="43">
        <f>SUMIFS('I. Month-End'!$BB:$BB,'I. Month-End'!$AY:$AY,DF$221)</f>
        <v>6.1763184221661299E-2</v>
      </c>
      <c r="DG222" s="43">
        <f>SUMIFS('I. Month-End'!$BB:$BB,'I. Month-End'!$AY:$AY,DG$221)</f>
        <v>9.1664765066859902E-2</v>
      </c>
      <c r="DH222" s="43">
        <f>SUMIFS('I. Month-End'!$BB:$BB,'I. Month-End'!$AY:$AY,DH$221)</f>
        <v>0.10523496805457901</v>
      </c>
      <c r="DI222" s="43">
        <f>SUMIFS('I. Month-End'!$BB:$BB,'I. Month-End'!$AY:$AY,DI$221)</f>
        <v>0.10468706857405</v>
      </c>
      <c r="DJ222" s="43">
        <f>SUMIFS('I. Month-End'!$BB:$BB,'I. Month-End'!$AY:$AY,DJ$221)</f>
        <v>9.4503778687666004E-2</v>
      </c>
      <c r="DK222" s="43">
        <f>SUMIFS('I. Month-End'!$BB:$BB,'I. Month-End'!$AY:$AY,DK$221)</f>
        <v>9.2149704292887505E-2</v>
      </c>
      <c r="DL222" s="43">
        <f>SUMIFS('I. Month-End'!$BB:$BB,'I. Month-End'!$AY:$AY,DL$221)</f>
        <v>7.2192165362661306E-2</v>
      </c>
      <c r="DM222" s="43">
        <f>SUMIFS('I. Month-End'!$BB:$BB,'I. Month-End'!$AY:$AY,DM$221)</f>
        <v>7.5368206990404002E-2</v>
      </c>
      <c r="DN222" s="43">
        <f>SUMIFS('I. Month-End'!$BB:$BB,'I. Month-End'!$AY:$AY,DN$221)</f>
        <v>8.2373011511736996E-2</v>
      </c>
      <c r="DO222" s="43">
        <f>SUMIFS('I. Month-End'!$BB:$BB,'I. Month-End'!$AY:$AY,DO$221)</f>
        <v>7.5471730182556193E-2</v>
      </c>
      <c r="DP222" s="43">
        <f>SUMIFS('I. Month-End'!$BB:$BB,'I. Month-End'!$AY:$AY,DP$221)</f>
        <v>6.5355234715989002E-2</v>
      </c>
      <c r="DQ222" s="43">
        <f>SUMIFS('I. Month-End'!$BB:$BB,'I. Month-End'!$AY:$AY,DQ$221)</f>
        <v>7.2604704627244804E-2</v>
      </c>
      <c r="DR222" s="43">
        <f>SUMIFS('I. Month-End'!$BB:$BB,'I. Month-End'!$AY:$AY,DR$221)</f>
        <v>6.7999071916822501E-2</v>
      </c>
      <c r="DS222" s="43">
        <f>SUMIFS('I. Month-End'!$BB:$BB,'I. Month-End'!$AY:$AY,DS$221)</f>
        <v>6.0253602850533203E-2</v>
      </c>
      <c r="DT222" s="43">
        <f>SUMIFS('I. Month-End'!$BB:$BB,'I. Month-End'!$AY:$AY,DT$221)</f>
        <v>5.8090086191140401E-2</v>
      </c>
      <c r="DU222" s="43">
        <f>SUMIFS('I. Month-End'!$BB:$BB,'I. Month-End'!$AY:$AY,DU$221)</f>
        <v>5.8901371729936501E-2</v>
      </c>
      <c r="DV222" s="43">
        <f>SUMIFS('I. Month-End'!$BB:$BB,'I. Month-End'!$AY:$AY,DV$221)</f>
        <v>6.02024274912955E-2</v>
      </c>
      <c r="DW222" s="43">
        <f>SUMIFS('I. Month-End'!$BB:$BB,'I. Month-End'!$AY:$AY,DW$221)</f>
        <v>5.7737278738024297E-2</v>
      </c>
      <c r="DX222" s="43">
        <f>SUMIFS('I. Month-End'!$BB:$BB,'I. Month-End'!$AY:$AY,DX$221)</f>
        <v>5.9409821928606402E-2</v>
      </c>
      <c r="DY222" s="43">
        <f>SUMIFS('I. Month-End'!$BB:$BB,'I. Month-End'!$AY:$AY,DY$221)</f>
        <v>5.8512596990547103E-2</v>
      </c>
      <c r="DZ222" s="43">
        <f>SUMIFS('I. Month-End'!$BB:$BB,'I. Month-End'!$AY:$AY,DZ$221)</f>
        <v>5.9493607695858E-2</v>
      </c>
      <c r="EA222" s="43">
        <f>SUMIFS('I. Month-End'!$BB:$BB,'I. Month-End'!$AY:$AY,EA$221)</f>
        <v>5.46241267525822E-2</v>
      </c>
      <c r="EB222" s="43">
        <f>SUMIFS('I. Month-End'!$BB:$BB,'I. Month-End'!$AY:$AY,EB$221)</f>
        <v>5.3087162436483502E-2</v>
      </c>
      <c r="EC222" s="43">
        <f>SUMIFS('I. Month-End'!$BB:$BB,'I. Month-End'!$AY:$AY,EC$221)</f>
        <v>5.88592757712273E-2</v>
      </c>
      <c r="ED222" s="43">
        <f>SUMIFS('I. Month-End'!$BB:$BB,'I. Month-End'!$AY:$AY,ED$221)</f>
        <v>5.1334982185380802E-2</v>
      </c>
      <c r="EE222" s="43">
        <f>SUMIFS('I. Month-End'!$BB:$BB,'I. Month-End'!$AY:$AY,EE$221)</f>
        <v>4.7075978466431502E-2</v>
      </c>
      <c r="EF222" s="43">
        <f>SUMIFS('I. Month-End'!$BB:$BB,'I. Month-End'!$AY:$AY,EF$221)</f>
        <v>5.3664848087755297E-2</v>
      </c>
      <c r="EG222" s="43">
        <f>SUMIFS('I. Month-End'!$BB:$BB,'I. Month-End'!$AY:$AY,EG$221)</f>
        <v>5.9696096470790598E-2</v>
      </c>
      <c r="EH222" s="43">
        <f>SUMIFS('I. Month-End'!$BB:$BB,'I. Month-End'!$AY:$AY,EH$221)</f>
        <v>6.4420596970487895E-2</v>
      </c>
      <c r="EI222" s="43">
        <f>SUMIFS('I. Month-End'!$BB:$BB,'I. Month-End'!$AY:$AY,EI$221)</f>
        <v>6.1054280666663102E-2</v>
      </c>
      <c r="EJ222" s="43">
        <f>SUMIFS('I. Month-End'!$BB:$BB,'I. Month-End'!$AY:$AY,EJ$221)</f>
        <v>6.3142452734798196E-2</v>
      </c>
      <c r="EK222" s="43">
        <f>SUMIFS('I. Month-End'!$BB:$BB,'I. Month-End'!$AY:$AY,EK$221)</f>
        <v>6.6911205163291798E-2</v>
      </c>
      <c r="EL222" s="43">
        <f>SUMIFS('I. Month-End'!$BB:$BB,'I. Month-End'!$AY:$AY,EL$221)</f>
        <v>7.4494410826510996E-2</v>
      </c>
      <c r="EM222" s="43">
        <f>SUMIFS('I. Month-End'!$BB:$BB,'I. Month-End'!$AY:$AY,EM$221)</f>
        <v>7.8937357553693493E-2</v>
      </c>
      <c r="EN222" s="43">
        <f>SUMIFS('I. Month-End'!$BB:$BB,'I. Month-End'!$AY:$AY,EN$221)</f>
        <v>7.4221772077680201E-2</v>
      </c>
      <c r="EO222" s="43">
        <f>SUMIFS('I. Month-End'!$BB:$BB,'I. Month-End'!$AY:$AY,EO$221)</f>
        <v>7.8488459470444305E-2</v>
      </c>
      <c r="EP222" s="43">
        <f>SUMIFS('I. Month-End'!$BB:$BB,'I. Month-End'!$AY:$AY,EP$221)</f>
        <v>7.0364437945813998E-2</v>
      </c>
      <c r="EQ222" s="43">
        <f>SUMIFS('I. Month-End'!$BB:$BB,'I. Month-End'!$AY:$AY,EQ$221)</f>
        <v>6.0045639433218098E-2</v>
      </c>
      <c r="ER222" s="43">
        <f>SUMIFS('I. Month-End'!$BB:$BB,'I. Month-End'!$AY:$AY,ER$221)</f>
        <v>6.2601690520522099E-2</v>
      </c>
      <c r="ES222" s="43">
        <f>SUMIFS('I. Month-End'!$BB:$BB,'I. Month-End'!$AY:$AY,ES$221)</f>
        <v>6.5653083907406498E-2</v>
      </c>
      <c r="ET222" s="43">
        <f>SUMIFS('I. Month-End'!$BB:$BB,'I. Month-End'!$AY:$AY,ET$221)</f>
        <v>6.2876276519834198E-2</v>
      </c>
      <c r="EU222" s="43">
        <f>SUMIFS('I. Month-End'!$BB:$BB,'I. Month-End'!$AY:$AY,EU$221)</f>
        <v>6.3932730387193895E-2</v>
      </c>
      <c r="EV222" s="43">
        <f>SUMIFS('I. Month-End'!$BB:$BB,'I. Month-End'!$AY:$AY,EV$221)</f>
        <v>6.5691997818550493E-2</v>
      </c>
      <c r="EW222" s="43">
        <f>SUMIFS('I. Month-End'!$BB:$BB,'I. Month-End'!$AY:$AY,EW$221)</f>
        <v>6.8665372313863604E-2</v>
      </c>
      <c r="EX222" s="43">
        <f>SUMIFS('I. Month-End'!$BB:$BB,'I. Month-End'!$AY:$AY,EX$221)</f>
        <v>7.7803760186541698E-2</v>
      </c>
      <c r="EY222" s="43">
        <f>SUMIFS('I. Month-End'!$BB:$BB,'I. Month-End'!$AY:$AY,EY$221)</f>
        <v>7.5020724218727602E-2</v>
      </c>
      <c r="EZ222" s="43">
        <f>SUMIFS('I. Month-End'!$BB:$BB,'I. Month-End'!$AY:$AY,EZ$221)</f>
        <v>7.4245565307565001E-2</v>
      </c>
      <c r="FA222" s="43">
        <f>SUMIFS('I. Month-End'!$BB:$BB,'I. Month-End'!$AY:$AY,FA$221)</f>
        <v>8.9189539381370003E-2</v>
      </c>
      <c r="FB222" s="43">
        <f>SUMIFS('I. Month-End'!$BB:$BB,'I. Month-End'!$AY:$AY,FB$221)</f>
        <v>7.6007852747915494E-2</v>
      </c>
      <c r="FC222" s="43">
        <f>SUMIFS('I. Month-End'!$BB:$BB,'I. Month-End'!$AY:$AY,FC$221)</f>
        <v>6.0132119273646999E-2</v>
      </c>
      <c r="FD222" s="43">
        <f>SUMIFS('I. Month-End'!$BB:$BB,'I. Month-End'!$AY:$AY,FD$221)</f>
        <v>5.8440911048114899E-2</v>
      </c>
      <c r="FE222" s="43">
        <f>SUMIFS('I. Month-End'!$BB:$BB,'I. Month-End'!$AY:$AY,FE$221)</f>
        <v>6.0920510307275001E-2</v>
      </c>
      <c r="FF222" s="43">
        <f>SUMIFS('I. Month-End'!$BB:$BB,'I. Month-End'!$AY:$AY,FF$221)</f>
        <v>6.2171005891370201E-2</v>
      </c>
      <c r="FG222" s="43">
        <f>SUMIFS('I. Month-End'!$BB:$BB,'I. Month-End'!$AY:$AY,FG$221)</f>
        <v>6.5500395219666302E-2</v>
      </c>
      <c r="FH222" s="43">
        <f>SUMIFS('I. Month-End'!$BB:$BB,'I. Month-End'!$AY:$AY,FH$221)</f>
        <v>6.7932279475008503E-2</v>
      </c>
      <c r="FI222" s="43">
        <f>SUMIFS('I. Month-End'!$BB:$BB,'I. Month-End'!$AY:$AY,FI$221)</f>
        <v>7.0372794303662098E-2</v>
      </c>
      <c r="FJ222" s="43">
        <f>SUMIFS('I. Month-End'!$BB:$BB,'I. Month-End'!$AY:$AY,FJ$221)</f>
        <v>7.5080274912535494E-2</v>
      </c>
      <c r="FK222" s="43">
        <f>SUMIFS('I. Month-End'!$BB:$BB,'I. Month-End'!$AY:$AY,FK$221)</f>
        <v>7.7382199344543406E-2</v>
      </c>
      <c r="FL222" s="43">
        <f>SUMIFS('I. Month-End'!$BB:$BB,'I. Month-End'!$AY:$AY,FL$221)</f>
        <v>7.9241110101855194E-2</v>
      </c>
    </row>
    <row r="223" spans="1:168" ht="15" customHeight="1">
      <c r="A223" s="44"/>
      <c r="B223" s="44"/>
      <c r="C223" s="44"/>
      <c r="D223" s="44"/>
      <c r="E223" s="44"/>
      <c r="F223" s="44"/>
      <c r="G223" s="44"/>
      <c r="H223" s="44"/>
      <c r="I223" s="44"/>
      <c r="J223" s="44"/>
      <c r="K223" s="44"/>
      <c r="L223" s="44"/>
      <c r="M223" s="44"/>
      <c r="N223" s="44"/>
      <c r="O223" s="44"/>
      <c r="P223" s="44"/>
      <c r="Q223" s="44"/>
      <c r="R223" s="44"/>
      <c r="S223" s="44"/>
      <c r="T223" s="44"/>
      <c r="U223" s="44"/>
      <c r="V223" s="44"/>
      <c r="W223" s="44"/>
      <c r="X223" s="44"/>
      <c r="Y223" s="44"/>
      <c r="Z223" s="44"/>
      <c r="AA223" s="44"/>
      <c r="AB223" s="44"/>
      <c r="AC223" s="44"/>
      <c r="AD223" s="44"/>
      <c r="AE223" s="44"/>
      <c r="AF223" s="44"/>
      <c r="AG223" s="44"/>
      <c r="AH223" s="44"/>
      <c r="AI223" s="44"/>
      <c r="AJ223" s="44"/>
      <c r="AK223" s="44"/>
      <c r="AL223" s="44"/>
      <c r="AM223" s="44"/>
      <c r="AN223" s="44"/>
      <c r="AO223" s="44"/>
      <c r="AP223" s="44"/>
      <c r="AQ223" s="44"/>
      <c r="AR223" s="44"/>
      <c r="AS223" s="44"/>
      <c r="AT223" s="44"/>
      <c r="AU223" s="44"/>
      <c r="AV223" s="44"/>
    </row>
    <row r="224" spans="1:168" ht="15" customHeight="1">
      <c r="A224" s="44"/>
      <c r="B224" s="44"/>
      <c r="C224" s="44"/>
      <c r="D224" s="44"/>
      <c r="E224" s="44"/>
      <c r="F224" s="44"/>
      <c r="G224" s="44"/>
      <c r="H224" s="44"/>
      <c r="I224" s="44"/>
      <c r="J224" s="44"/>
      <c r="K224" s="44"/>
      <c r="L224" s="44"/>
      <c r="M224" s="44"/>
      <c r="N224" s="44"/>
      <c r="O224" s="44"/>
      <c r="P224" s="44"/>
      <c r="Q224" s="44"/>
      <c r="R224" s="44"/>
      <c r="S224" s="44"/>
      <c r="T224" s="44"/>
      <c r="U224" s="44"/>
      <c r="V224" s="44"/>
      <c r="W224" s="44"/>
      <c r="X224" s="44"/>
      <c r="Y224" s="44"/>
      <c r="Z224" s="44"/>
      <c r="AA224" s="44"/>
      <c r="AB224" s="44"/>
      <c r="AC224" s="44"/>
      <c r="AD224" s="44"/>
      <c r="AE224" s="44"/>
      <c r="AF224" s="44"/>
      <c r="AG224" s="44"/>
      <c r="AH224" s="44"/>
      <c r="AI224" s="44"/>
      <c r="AJ224" s="44"/>
      <c r="AK224" s="44"/>
      <c r="AL224" s="44"/>
      <c r="AM224" s="44"/>
      <c r="AN224" s="44"/>
      <c r="AO224" s="44"/>
      <c r="AP224" s="44"/>
      <c r="AQ224" s="44"/>
      <c r="AR224" s="44"/>
      <c r="AS224" s="44"/>
      <c r="AT224" s="44"/>
      <c r="AU224" s="44"/>
      <c r="AV224" s="44"/>
    </row>
    <row r="225" spans="1:168" ht="15" customHeight="1">
      <c r="A225" s="44"/>
      <c r="B225" s="44"/>
      <c r="C225" s="44"/>
      <c r="D225" s="44"/>
      <c r="E225" s="44"/>
      <c r="F225" s="44"/>
      <c r="G225" s="44"/>
      <c r="H225" s="44"/>
      <c r="I225" s="44"/>
      <c r="J225" s="44"/>
      <c r="K225" s="44"/>
      <c r="L225" s="44"/>
      <c r="M225" s="44"/>
      <c r="N225" s="44"/>
      <c r="O225" s="44"/>
      <c r="P225" s="44"/>
      <c r="Q225" s="44"/>
      <c r="R225" s="44"/>
      <c r="S225" s="44"/>
      <c r="T225" s="44"/>
      <c r="U225" s="44"/>
      <c r="V225" s="44"/>
      <c r="W225" s="44"/>
      <c r="X225" s="44"/>
      <c r="Y225" s="44"/>
      <c r="Z225" s="44"/>
      <c r="AA225" s="44"/>
      <c r="AB225" s="44"/>
      <c r="AC225" s="44"/>
      <c r="AD225" s="44"/>
      <c r="AE225" s="44"/>
      <c r="AF225" s="44"/>
      <c r="AG225" s="44"/>
      <c r="AH225" s="44"/>
      <c r="AI225" s="44"/>
      <c r="AJ225" s="44"/>
      <c r="AK225" s="44"/>
      <c r="AL225" s="44"/>
      <c r="AM225" s="44"/>
      <c r="AN225" s="44"/>
      <c r="AO225" s="44"/>
      <c r="AP225" s="44"/>
      <c r="AQ225" s="44"/>
      <c r="AR225" s="44"/>
      <c r="AS225" s="44"/>
      <c r="AT225" s="44"/>
      <c r="AU225" s="44"/>
      <c r="AV225" s="44"/>
    </row>
    <row r="226" spans="1:168" ht="15" customHeight="1">
      <c r="A226" s="44"/>
      <c r="B226" s="44"/>
      <c r="C226" s="44"/>
      <c r="D226" s="44"/>
      <c r="E226" s="44"/>
      <c r="F226" s="44"/>
      <c r="G226" s="44"/>
      <c r="H226" s="44"/>
      <c r="I226" s="44"/>
      <c r="J226" s="44"/>
      <c r="K226" s="44"/>
      <c r="L226" s="44"/>
      <c r="M226" s="44"/>
      <c r="N226" s="44"/>
      <c r="O226" s="44"/>
      <c r="P226" s="44"/>
      <c r="Q226" s="44"/>
      <c r="R226" s="44"/>
      <c r="S226" s="44"/>
      <c r="T226" s="44"/>
      <c r="U226" s="44"/>
      <c r="V226" s="44"/>
      <c r="W226" s="44"/>
      <c r="X226" s="44"/>
      <c r="Y226" s="44"/>
      <c r="Z226" s="44"/>
      <c r="AA226" s="44"/>
      <c r="AB226" s="44"/>
      <c r="AC226" s="44"/>
      <c r="AD226" s="44"/>
      <c r="AE226" s="44"/>
      <c r="AF226" s="44"/>
      <c r="AG226" s="44"/>
      <c r="AH226" s="44"/>
      <c r="AI226" s="44"/>
      <c r="AJ226" s="44"/>
      <c r="AK226" s="44"/>
      <c r="AL226" s="44"/>
      <c r="AM226" s="44"/>
      <c r="AN226" s="44"/>
      <c r="AO226" s="44"/>
      <c r="AP226" s="44"/>
      <c r="AQ226" s="44"/>
      <c r="AR226" s="44"/>
      <c r="AS226" s="44"/>
      <c r="AT226" s="44"/>
      <c r="AU226" s="44"/>
      <c r="AV226" s="44"/>
    </row>
    <row r="227" spans="1:168" ht="15" customHeight="1">
      <c r="A227" s="44"/>
      <c r="B227" s="44"/>
      <c r="C227" s="44"/>
      <c r="D227" s="44"/>
      <c r="E227" s="44"/>
      <c r="F227" s="44"/>
      <c r="G227" s="44"/>
      <c r="H227" s="44"/>
      <c r="I227" s="44"/>
      <c r="J227" s="44"/>
      <c r="K227" s="44"/>
      <c r="L227" s="44"/>
      <c r="M227" s="44"/>
      <c r="N227" s="44"/>
      <c r="O227" s="44"/>
      <c r="P227" s="44"/>
      <c r="Q227" s="44"/>
      <c r="R227" s="44"/>
      <c r="S227" s="44"/>
      <c r="T227" s="44"/>
      <c r="U227" s="44"/>
      <c r="V227" s="44"/>
      <c r="W227" s="44"/>
      <c r="X227" s="44"/>
      <c r="Y227" s="44"/>
      <c r="Z227" s="44"/>
      <c r="AA227" s="44"/>
      <c r="AB227" s="44"/>
      <c r="AC227" s="44"/>
      <c r="AD227" s="44"/>
      <c r="AE227" s="44"/>
      <c r="AF227" s="44"/>
      <c r="AG227" s="44"/>
      <c r="AH227" s="44"/>
      <c r="AI227" s="44"/>
      <c r="AJ227" s="44"/>
      <c r="AK227" s="44"/>
      <c r="AL227" s="44"/>
      <c r="AM227" s="44"/>
      <c r="AN227" s="44"/>
      <c r="AO227" s="44"/>
      <c r="AP227" s="44"/>
      <c r="AQ227" s="44"/>
      <c r="AR227" s="44"/>
      <c r="AS227" s="44"/>
      <c r="AT227" s="44"/>
      <c r="AU227" s="44"/>
      <c r="AV227" s="44"/>
    </row>
    <row r="228" spans="1:168" ht="15" customHeight="1">
      <c r="A228" s="44"/>
      <c r="B228" s="44"/>
      <c r="C228" s="44"/>
      <c r="D228" s="44"/>
      <c r="E228" s="44"/>
      <c r="F228" s="44"/>
      <c r="G228" s="44"/>
      <c r="H228" s="44"/>
      <c r="I228" s="44"/>
      <c r="J228" s="44"/>
      <c r="K228" s="44"/>
      <c r="L228" s="44"/>
      <c r="M228" s="44"/>
      <c r="N228" s="44"/>
      <c r="O228" s="44"/>
      <c r="P228" s="44"/>
      <c r="Q228" s="44"/>
      <c r="R228" s="44"/>
      <c r="S228" s="44"/>
      <c r="T228" s="44"/>
      <c r="U228" s="44"/>
      <c r="V228" s="44"/>
      <c r="W228" s="44"/>
      <c r="X228" s="44"/>
      <c r="Y228" s="44"/>
      <c r="Z228" s="44"/>
      <c r="AA228" s="44"/>
      <c r="AB228" s="44"/>
      <c r="AC228" s="44"/>
      <c r="AD228" s="44"/>
      <c r="AE228" s="44"/>
      <c r="AF228" s="44"/>
      <c r="AG228" s="44"/>
      <c r="AH228" s="44"/>
      <c r="AI228" s="44"/>
      <c r="AJ228" s="44"/>
      <c r="AK228" s="44"/>
      <c r="AL228" s="44"/>
      <c r="AM228" s="44"/>
      <c r="AN228" s="44"/>
      <c r="AO228" s="44"/>
      <c r="AP228" s="44"/>
      <c r="AQ228" s="44"/>
      <c r="AR228" s="44"/>
      <c r="AS228" s="44"/>
      <c r="AT228" s="44"/>
      <c r="AU228" s="44"/>
      <c r="AV228" s="44"/>
    </row>
    <row r="229" spans="1:168" ht="15" customHeight="1">
      <c r="A229" s="44"/>
      <c r="B229" s="44"/>
      <c r="C229" s="44"/>
      <c r="D229" s="44"/>
      <c r="E229" s="44"/>
      <c r="F229" s="44"/>
      <c r="G229" s="44"/>
      <c r="H229" s="44"/>
      <c r="I229" s="44"/>
      <c r="J229" s="44"/>
      <c r="K229" s="44"/>
      <c r="L229" s="44"/>
      <c r="M229" s="44"/>
      <c r="N229" s="44"/>
      <c r="O229" s="44"/>
      <c r="P229" s="44"/>
      <c r="Q229" s="44"/>
      <c r="R229" s="44"/>
      <c r="S229" s="44"/>
      <c r="T229" s="44"/>
      <c r="U229" s="44"/>
      <c r="V229" s="44"/>
      <c r="W229" s="44"/>
      <c r="X229" s="44"/>
      <c r="Y229" s="44"/>
      <c r="Z229" s="44"/>
      <c r="AA229" s="44"/>
      <c r="AB229" s="44"/>
      <c r="AC229" s="44"/>
      <c r="AD229" s="44"/>
      <c r="AE229" s="44"/>
      <c r="AF229" s="44"/>
      <c r="AG229" s="44"/>
      <c r="AH229" s="44"/>
      <c r="AI229" s="44"/>
      <c r="AJ229" s="44"/>
      <c r="AK229" s="44"/>
      <c r="AL229" s="44"/>
      <c r="AM229" s="44"/>
      <c r="AN229" s="44"/>
      <c r="AO229" s="44"/>
      <c r="AP229" s="44"/>
      <c r="AQ229" s="44"/>
      <c r="AR229" s="44"/>
      <c r="AS229" s="44"/>
      <c r="AT229" s="44"/>
      <c r="AU229" s="44"/>
      <c r="AV229" s="44"/>
    </row>
    <row r="230" spans="1:168" ht="15" customHeight="1">
      <c r="A230" s="44"/>
      <c r="B230" s="44"/>
      <c r="C230" s="44"/>
      <c r="D230" s="44"/>
      <c r="E230" s="44"/>
      <c r="F230" s="44"/>
      <c r="G230" s="44"/>
      <c r="H230" s="44"/>
      <c r="I230" s="44"/>
      <c r="J230" s="44"/>
      <c r="K230" s="44"/>
      <c r="L230" s="44"/>
      <c r="M230" s="44"/>
      <c r="N230" s="44"/>
      <c r="O230" s="44"/>
      <c r="P230" s="44"/>
      <c r="Q230" s="44"/>
      <c r="R230" s="44"/>
      <c r="S230" s="44"/>
      <c r="T230" s="44"/>
      <c r="U230" s="44"/>
      <c r="V230" s="44"/>
      <c r="W230" s="44"/>
      <c r="X230" s="44"/>
      <c r="Y230" s="44"/>
      <c r="Z230" s="44"/>
      <c r="AA230" s="44"/>
      <c r="AB230" s="44"/>
      <c r="AC230" s="44"/>
      <c r="AD230" s="44"/>
      <c r="AE230" s="44"/>
      <c r="AF230" s="44"/>
      <c r="AG230" s="44"/>
      <c r="AH230" s="44"/>
      <c r="AI230" s="44"/>
      <c r="AJ230" s="44"/>
      <c r="AK230" s="44"/>
      <c r="AL230" s="44"/>
      <c r="AM230" s="44"/>
      <c r="AN230" s="44"/>
      <c r="AO230" s="44"/>
      <c r="AP230" s="44"/>
      <c r="AQ230" s="44"/>
      <c r="AR230" s="44"/>
      <c r="AS230" s="44"/>
      <c r="AT230" s="44"/>
      <c r="AU230" s="44"/>
      <c r="AV230" s="44"/>
    </row>
    <row r="231" spans="1:168" ht="15" customHeight="1">
      <c r="A231" s="44"/>
      <c r="B231" s="44"/>
      <c r="C231" s="44"/>
      <c r="D231" s="44"/>
      <c r="E231" s="44"/>
      <c r="F231" s="44"/>
      <c r="G231" s="44"/>
      <c r="H231" s="44"/>
      <c r="I231" s="44"/>
      <c r="J231" s="44"/>
      <c r="K231" s="44"/>
      <c r="L231" s="44"/>
      <c r="M231" s="44"/>
      <c r="N231" s="44"/>
      <c r="O231" s="44"/>
      <c r="P231" s="44"/>
      <c r="Q231" s="44"/>
      <c r="R231" s="44"/>
      <c r="S231" s="44"/>
      <c r="T231" s="44"/>
      <c r="U231" s="44"/>
      <c r="V231" s="44"/>
      <c r="W231" s="44"/>
      <c r="X231" s="44"/>
      <c r="Y231" s="44"/>
      <c r="Z231" s="44"/>
      <c r="AA231" s="44"/>
      <c r="AB231" s="44"/>
      <c r="AC231" s="44"/>
      <c r="AD231" s="44"/>
      <c r="AE231" s="44"/>
      <c r="AF231" s="44"/>
      <c r="AG231" s="44"/>
      <c r="AH231" s="44"/>
      <c r="AI231" s="44"/>
      <c r="AJ231" s="44"/>
      <c r="AK231" s="44"/>
      <c r="AL231" s="44"/>
      <c r="AM231" s="44"/>
      <c r="AN231" s="44"/>
      <c r="AO231" s="44"/>
      <c r="AP231" s="44"/>
      <c r="AQ231" s="44"/>
      <c r="AR231" s="44"/>
      <c r="AS231" s="44"/>
      <c r="AT231" s="44"/>
      <c r="AU231" s="44"/>
      <c r="AV231" s="44"/>
      <c r="AZ231" s="41">
        <v>42400</v>
      </c>
      <c r="BA231" s="41">
        <v>42429</v>
      </c>
      <c r="BB231" s="41">
        <v>42460</v>
      </c>
      <c r="BC231" s="41">
        <v>42490</v>
      </c>
      <c r="BD231" s="41">
        <v>42521</v>
      </c>
      <c r="BE231" s="41">
        <v>42551</v>
      </c>
      <c r="BF231" s="41">
        <v>42582</v>
      </c>
      <c r="BG231" s="41">
        <v>42613</v>
      </c>
      <c r="BH231" s="41">
        <v>42643</v>
      </c>
      <c r="BI231" s="41">
        <v>42674</v>
      </c>
      <c r="BJ231" s="41">
        <v>42704</v>
      </c>
      <c r="BK231" s="41">
        <v>42735</v>
      </c>
      <c r="BL231" s="41">
        <v>42766</v>
      </c>
      <c r="BM231" s="41">
        <v>42794</v>
      </c>
      <c r="BN231" s="41">
        <v>42825</v>
      </c>
      <c r="BO231" s="41">
        <v>42855</v>
      </c>
      <c r="BP231" s="41">
        <v>42886</v>
      </c>
      <c r="BQ231" s="41">
        <v>42916</v>
      </c>
      <c r="BR231" s="41">
        <v>42947</v>
      </c>
      <c r="BS231" s="41">
        <v>42978</v>
      </c>
      <c r="BT231" s="41">
        <v>43008</v>
      </c>
      <c r="BU231" s="41">
        <v>43039</v>
      </c>
      <c r="BV231" s="41">
        <v>43069</v>
      </c>
      <c r="BW231" s="41">
        <v>43100</v>
      </c>
      <c r="BX231" s="41">
        <v>43131</v>
      </c>
      <c r="BY231" s="41">
        <v>43159</v>
      </c>
      <c r="BZ231" s="41">
        <v>43190</v>
      </c>
      <c r="CA231" s="41">
        <v>43220</v>
      </c>
      <c r="CB231" s="41">
        <v>43251</v>
      </c>
      <c r="CC231" s="41">
        <v>43281</v>
      </c>
      <c r="CD231" s="41">
        <v>43312</v>
      </c>
      <c r="CE231" s="41">
        <v>43343</v>
      </c>
      <c r="CF231" s="41">
        <v>43373</v>
      </c>
      <c r="CG231" s="41">
        <v>43404</v>
      </c>
      <c r="CH231" s="41">
        <v>43434</v>
      </c>
      <c r="CI231" s="41">
        <v>43465</v>
      </c>
      <c r="CJ231" s="41">
        <v>43496</v>
      </c>
      <c r="CK231" s="41">
        <v>43524</v>
      </c>
      <c r="CL231" s="41">
        <v>43555</v>
      </c>
      <c r="CM231" s="41">
        <v>43585</v>
      </c>
      <c r="CN231" s="41">
        <v>43616</v>
      </c>
      <c r="CO231" s="41">
        <v>43646</v>
      </c>
      <c r="CP231" s="41">
        <v>43677</v>
      </c>
      <c r="CQ231" s="41">
        <v>43708</v>
      </c>
      <c r="CR231" s="41">
        <v>43738</v>
      </c>
      <c r="CS231" s="41">
        <v>43769</v>
      </c>
      <c r="CT231" s="41">
        <v>43799</v>
      </c>
      <c r="CU231" s="41">
        <v>43830</v>
      </c>
      <c r="CV231" s="41">
        <v>43861</v>
      </c>
      <c r="CW231" s="41">
        <v>43890</v>
      </c>
      <c r="CX231" s="41">
        <v>43921</v>
      </c>
      <c r="CY231" s="41">
        <v>43951</v>
      </c>
      <c r="CZ231" s="41">
        <v>43982</v>
      </c>
      <c r="DA231" s="41">
        <v>44012</v>
      </c>
      <c r="DB231" s="41">
        <v>44043</v>
      </c>
      <c r="DC231" s="41">
        <v>44074</v>
      </c>
      <c r="DD231" s="41">
        <v>44104</v>
      </c>
      <c r="DE231" s="41">
        <v>44135</v>
      </c>
      <c r="DF231" s="41">
        <v>44165</v>
      </c>
      <c r="DG231" s="41">
        <v>44196</v>
      </c>
      <c r="DH231" s="41">
        <v>44227</v>
      </c>
      <c r="DI231" s="41">
        <v>44255</v>
      </c>
      <c r="DJ231" s="41">
        <v>44286</v>
      </c>
      <c r="DK231" s="41">
        <v>44316</v>
      </c>
      <c r="DL231" s="41">
        <v>44347</v>
      </c>
      <c r="DM231" s="41">
        <v>44377</v>
      </c>
      <c r="DN231" s="41">
        <v>44408</v>
      </c>
      <c r="DO231" s="41">
        <v>44439</v>
      </c>
      <c r="DP231" s="41">
        <v>44469</v>
      </c>
      <c r="DQ231" s="41">
        <v>44500</v>
      </c>
      <c r="DR231" s="41">
        <v>44530</v>
      </c>
      <c r="DS231" s="41">
        <v>44561</v>
      </c>
      <c r="DT231" s="41">
        <v>44592</v>
      </c>
      <c r="DU231" s="41">
        <v>44620</v>
      </c>
      <c r="DV231" s="41">
        <v>44651</v>
      </c>
      <c r="DW231" s="41">
        <v>44681</v>
      </c>
      <c r="DX231" s="41">
        <v>44712</v>
      </c>
      <c r="DY231" s="41">
        <v>44742</v>
      </c>
      <c r="DZ231" s="41">
        <v>44773</v>
      </c>
      <c r="EA231" s="41">
        <v>44804</v>
      </c>
      <c r="EB231" s="41">
        <v>44834</v>
      </c>
      <c r="EC231" s="41">
        <v>44865</v>
      </c>
      <c r="ED231" s="41">
        <v>44895</v>
      </c>
      <c r="EE231" s="41">
        <v>44926</v>
      </c>
      <c r="EF231" s="41">
        <v>44957</v>
      </c>
      <c r="EG231" s="41">
        <v>44985</v>
      </c>
      <c r="EH231" s="41">
        <v>45016</v>
      </c>
      <c r="EI231" s="41">
        <v>45046</v>
      </c>
      <c r="EJ231" s="41">
        <v>45077</v>
      </c>
      <c r="EK231" s="41">
        <v>45107</v>
      </c>
      <c r="EL231" s="41">
        <v>45138</v>
      </c>
      <c r="EM231" s="41">
        <v>45169</v>
      </c>
      <c r="EN231" s="41">
        <v>45199</v>
      </c>
      <c r="EO231" s="41">
        <v>45230</v>
      </c>
      <c r="EP231" s="41">
        <v>45260</v>
      </c>
      <c r="EQ231" s="41">
        <v>45291</v>
      </c>
      <c r="ER231" s="41">
        <v>45322</v>
      </c>
      <c r="ES231" s="41">
        <v>45351</v>
      </c>
      <c r="ET231" s="41">
        <v>45382</v>
      </c>
      <c r="EU231" s="41">
        <v>45412</v>
      </c>
      <c r="EV231" s="41">
        <v>45443</v>
      </c>
      <c r="EW231" s="41">
        <v>45473</v>
      </c>
      <c r="EX231" s="41">
        <v>45504</v>
      </c>
      <c r="EY231" s="41">
        <v>45535</v>
      </c>
      <c r="EZ231" s="41">
        <v>45565</v>
      </c>
      <c r="FA231" s="41">
        <v>45596</v>
      </c>
      <c r="FB231" s="41">
        <v>45626</v>
      </c>
      <c r="FC231" s="41">
        <v>45657</v>
      </c>
      <c r="FD231" s="41">
        <v>45688</v>
      </c>
      <c r="FE231" s="41">
        <v>45716</v>
      </c>
      <c r="FF231" s="41">
        <v>45747</v>
      </c>
      <c r="FG231" s="41">
        <v>45777</v>
      </c>
      <c r="FH231" s="41">
        <v>45808</v>
      </c>
      <c r="FI231" s="41">
        <v>45838</v>
      </c>
      <c r="FJ231" s="41">
        <v>45869</v>
      </c>
      <c r="FK231" s="41">
        <v>45900</v>
      </c>
      <c r="FL231" s="41">
        <v>45930</v>
      </c>
    </row>
    <row r="232" spans="1:168" ht="15" customHeight="1">
      <c r="A232" s="44"/>
      <c r="B232" s="44"/>
      <c r="C232" s="44"/>
      <c r="D232" s="44"/>
      <c r="E232" s="44"/>
      <c r="F232" s="44"/>
      <c r="G232" s="44"/>
      <c r="H232" s="44"/>
      <c r="I232" s="44"/>
      <c r="J232" s="44"/>
      <c r="K232" s="44"/>
      <c r="L232" s="44"/>
      <c r="M232" s="44"/>
      <c r="N232" s="44"/>
      <c r="O232" s="44"/>
      <c r="P232" s="44"/>
      <c r="Q232" s="44"/>
      <c r="R232" s="44"/>
      <c r="S232" s="44"/>
      <c r="T232" s="44"/>
      <c r="U232" s="44"/>
      <c r="V232" s="44"/>
      <c r="W232" s="44"/>
      <c r="X232" s="44"/>
      <c r="Y232" s="44"/>
      <c r="Z232" s="44"/>
      <c r="AA232" s="44"/>
      <c r="AB232" s="44"/>
      <c r="AC232" s="44"/>
      <c r="AD232" s="44"/>
      <c r="AE232" s="44"/>
      <c r="AF232" s="44"/>
      <c r="AG232" s="44"/>
      <c r="AH232" s="44"/>
      <c r="AI232" s="44"/>
      <c r="AJ232" s="44"/>
      <c r="AK232" s="44"/>
      <c r="AL232" s="44"/>
      <c r="AM232" s="44"/>
      <c r="AN232" s="44"/>
      <c r="AO232" s="44"/>
      <c r="AP232" s="44"/>
      <c r="AQ232" s="44"/>
      <c r="AR232" s="44"/>
      <c r="AS232" s="44"/>
      <c r="AT232" s="44"/>
      <c r="AU232" s="44"/>
      <c r="AV232" s="44"/>
      <c r="AY232" s="42">
        <v>2016</v>
      </c>
      <c r="AZ232" s="43"/>
      <c r="BA232" s="43"/>
      <c r="BB232" s="43"/>
      <c r="BC232" s="43"/>
      <c r="BD232" s="43"/>
      <c r="BE232" s="43"/>
      <c r="BF232" s="43"/>
      <c r="BG232" s="43"/>
      <c r="BH232" s="43"/>
      <c r="BI232" s="43"/>
      <c r="BJ232" s="43"/>
      <c r="BK232" s="43"/>
      <c r="BL232" s="43">
        <f>SUMIFS('I. Month-End'!$BH:$BH,'I. Month-End'!$BE:$BE,$AY232,'I. Month-End'!$BD:$BD,BL$231)</f>
        <v>6.3013350080499703E-3</v>
      </c>
      <c r="BM232" s="43">
        <f>SUMIFS('I. Month-End'!$BH:$BH,'I. Month-End'!$BE:$BE,$AY232,'I. Month-End'!$BD:$BD,BM$231)</f>
        <v>1.06456085180368E-2</v>
      </c>
      <c r="BN232" s="43">
        <f>SUMIFS('I. Month-End'!$BH:$BH,'I. Month-End'!$BE:$BE,$AY232,'I. Month-End'!$BD:$BD,BN$231)</f>
        <v>1.10558329938316E-2</v>
      </c>
      <c r="BO232" s="43">
        <f>SUMIFS('I. Month-End'!$BH:$BH,'I. Month-End'!$BE:$BE,$AY232,'I. Month-End'!$BD:$BD,BO$231)</f>
        <v>7.8887514051371403E-3</v>
      </c>
      <c r="BP232" s="43">
        <f>SUMIFS('I. Month-End'!$BH:$BH,'I. Month-End'!$BE:$BE,$AY232,'I. Month-End'!$BD:$BD,BP$231)</f>
        <v>5.1291476020280599E-3</v>
      </c>
      <c r="BQ232" s="43">
        <f>SUMIFS('I. Month-End'!$BH:$BH,'I. Month-End'!$BE:$BE,$AY232,'I. Month-End'!$BD:$BD,BQ$231)</f>
        <v>5.08273543151554E-3</v>
      </c>
      <c r="BR232" s="43">
        <f>SUMIFS('I. Month-End'!$BH:$BH,'I. Month-End'!$BE:$BE,$AY232,'I. Month-End'!$BD:$BD,BR$231)</f>
        <v>0</v>
      </c>
      <c r="BS232" s="43">
        <f>SUMIFS('I. Month-End'!$BH:$BH,'I. Month-End'!$BE:$BE,$AY232,'I. Month-End'!$BD:$BD,BS$231)</f>
        <v>0</v>
      </c>
      <c r="BT232" s="43">
        <f>SUMIFS('I. Month-End'!$BH:$BH,'I. Month-End'!$BE:$BE,$AY232,'I. Month-End'!$BD:$BD,BT$231)</f>
        <v>3.7625455567947601E-2</v>
      </c>
      <c r="BU232" s="43">
        <f>SUMIFS('I. Month-End'!$BH:$BH,'I. Month-End'!$BE:$BE,$AY232,'I. Month-End'!$BD:$BD,BU$231)</f>
        <v>4.0953035388735598E-2</v>
      </c>
      <c r="BV232" s="43">
        <f>SUMIFS('I. Month-End'!$BH:$BH,'I. Month-End'!$BE:$BE,$AY232,'I. Month-End'!$BD:$BD,BV$231)</f>
        <v>7.0053539615123504E-3</v>
      </c>
      <c r="BW232" s="43">
        <f>SUMIFS('I. Month-End'!$BH:$BH,'I. Month-End'!$BE:$BE,$AY232,'I. Month-End'!$BD:$BD,BW$231)</f>
        <v>4.3161646249365799E-3</v>
      </c>
      <c r="BX232" s="43">
        <f>SUMIFS('I. Month-End'!$BH:$BH,'I. Month-End'!$BE:$BE,$AY232,'I. Month-End'!$BD:$BD,BX$231)</f>
        <v>7.7089535006344403E-3</v>
      </c>
      <c r="BY232" s="43">
        <f>SUMIFS('I. Month-End'!$BH:$BH,'I. Month-End'!$BE:$BE,$AY232,'I. Month-End'!$BD:$BD,BY$231)</f>
        <v>1.3434250432897E-2</v>
      </c>
      <c r="BZ232" s="43">
        <f>SUMIFS('I. Month-End'!$BH:$BH,'I. Month-End'!$BE:$BE,$AY232,'I. Month-End'!$BD:$BD,BZ$231)</f>
        <v>1.28318501565914E-2</v>
      </c>
      <c r="CA232" s="43">
        <f>SUMIFS('I. Month-End'!$BH:$BH,'I. Month-End'!$BE:$BE,$AY232,'I. Month-End'!$BD:$BD,CA$231)</f>
        <v>1.2253495436604899E-2</v>
      </c>
      <c r="CB232" s="43">
        <f>SUMIFS('I. Month-End'!$BH:$BH,'I. Month-End'!$BE:$BE,$AY232,'I. Month-End'!$BD:$BD,CB$231)</f>
        <v>6.0532816757366201E-3</v>
      </c>
      <c r="CC232" s="43">
        <f>SUMIFS('I. Month-End'!$BH:$BH,'I. Month-End'!$BE:$BE,$AY232,'I. Month-End'!$BD:$BD,CC$231)</f>
        <v>5.1912472421783299E-3</v>
      </c>
      <c r="CD232" s="43">
        <f>SUMIFS('I. Month-End'!$BH:$BH,'I. Month-End'!$BE:$BE,$AY232,'I. Month-End'!$BD:$BD,CD$231)</f>
        <v>2.5942237142736798E-3</v>
      </c>
      <c r="CE232" s="43">
        <f>SUMIFS('I. Month-End'!$BH:$BH,'I. Month-End'!$BE:$BE,$AY232,'I. Month-End'!$BD:$BD,CE$231)</f>
        <v>8.0474919945467301E-3</v>
      </c>
      <c r="CF232" s="43">
        <f>SUMIFS('I. Month-End'!$BH:$BH,'I. Month-End'!$BE:$BE,$AY232,'I. Month-End'!$BD:$BD,CF$231)</f>
        <v>2.6960410186266698E-3</v>
      </c>
      <c r="CG232" s="43">
        <f>SUMIFS('I. Month-End'!$BH:$BH,'I. Month-End'!$BE:$BE,$AY232,'I. Month-End'!$BD:$BD,CG$231)</f>
        <v>4.5487394536246999E-3</v>
      </c>
      <c r="CH232" s="43">
        <f>SUMIFS('I. Month-End'!$BH:$BH,'I. Month-End'!$BE:$BE,$AY232,'I. Month-End'!$BD:$BD,CH$231)</f>
        <v>1.9324363250345599E-2</v>
      </c>
      <c r="CI232" s="43">
        <f>SUMIFS('I. Month-End'!$BH:$BH,'I. Month-End'!$BE:$BE,$AY232,'I. Month-End'!$BD:$BD,CI$231)</f>
        <v>1.8064149150132498E-2</v>
      </c>
      <c r="CJ232" s="43">
        <f>SUMIFS('I. Month-End'!$BH:$BH,'I. Month-End'!$BE:$BE,$AY232,'I. Month-End'!$BD:$BD,CJ$231)</f>
        <v>1.50977360377944E-2</v>
      </c>
      <c r="CK232" s="43">
        <f>SUMIFS('I. Month-End'!$BH:$BH,'I. Month-End'!$BE:$BE,$AY232,'I. Month-End'!$BD:$BD,CK$231)</f>
        <v>2.2560929987019199E-2</v>
      </c>
      <c r="CL232" s="43">
        <f>SUMIFS('I. Month-End'!$BH:$BH,'I. Month-End'!$BE:$BE,$AY232,'I. Month-End'!$BD:$BD,CL$231)</f>
        <v>9.59585997440799E-3</v>
      </c>
      <c r="CM232" s="43">
        <f>SUMIFS('I. Month-End'!$BH:$BH,'I. Month-End'!$BE:$BE,$AY232,'I. Month-End'!$BD:$BD,CM$231)</f>
        <v>9.0753019922578202E-3</v>
      </c>
      <c r="CN232" s="43">
        <f>SUMIFS('I. Month-End'!$BH:$BH,'I. Month-End'!$BE:$BE,$AY232,'I. Month-End'!$BD:$BD,CN$231)</f>
        <v>5.8098745791460198E-3</v>
      </c>
      <c r="CO232" s="43">
        <f>SUMIFS('I. Month-End'!$BH:$BH,'I. Month-End'!$BE:$BE,$AY232,'I. Month-End'!$BD:$BD,CO$231)</f>
        <v>6.10351341480135E-3</v>
      </c>
      <c r="CP232" s="43">
        <f>SUMIFS('I. Month-End'!$BH:$BH,'I. Month-End'!$BE:$BE,$AY232,'I. Month-End'!$BD:$BD,CP$231)</f>
        <v>6.7151903192814201E-3</v>
      </c>
      <c r="CQ232" s="43">
        <f>SUMIFS('I. Month-End'!$BH:$BH,'I. Month-End'!$BE:$BE,$AY232,'I. Month-End'!$BD:$BD,CQ$231)</f>
        <v>5.7498092194825604E-3</v>
      </c>
      <c r="CR232" s="43">
        <f>SUMIFS('I. Month-End'!$BH:$BH,'I. Month-End'!$BE:$BE,$AY232,'I. Month-End'!$BD:$BD,CR$231)</f>
        <v>8.7596340264183802E-3</v>
      </c>
      <c r="CS232" s="43">
        <f>SUMIFS('I. Month-End'!$BH:$BH,'I. Month-End'!$BE:$BE,$AY232,'I. Month-End'!$BD:$BD,CS$231)</f>
        <v>1.23423364759895E-2</v>
      </c>
      <c r="CT232" s="43">
        <f>SUMIFS('I. Month-End'!$BH:$BH,'I. Month-End'!$BE:$BE,$AY232,'I. Month-End'!$BD:$BD,CT$231)</f>
        <v>1.21677139484843E-2</v>
      </c>
      <c r="CU232" s="43">
        <f>SUMIFS('I. Month-End'!$BH:$BH,'I. Month-End'!$BE:$BE,$AY232,'I. Month-End'!$BD:$BD,CU$231)</f>
        <v>9.9399010391614598E-3</v>
      </c>
      <c r="CV232" s="43">
        <f>SUMIFS('I. Month-End'!$BH:$BH,'I. Month-End'!$BE:$BE,$AY232,'I. Month-End'!$BD:$BD,CV$231)</f>
        <v>7.46869087074671E-3</v>
      </c>
      <c r="CW232" s="43">
        <f>SUMIFS('I. Month-End'!$BH:$BH,'I. Month-End'!$BE:$BE,$AY232,'I. Month-End'!$BD:$BD,CW$231)</f>
        <v>4.4133705109133999E-3</v>
      </c>
      <c r="CX232" s="43">
        <f>SUMIFS('I. Month-End'!$BH:$BH,'I. Month-End'!$BE:$BE,$AY232,'I. Month-End'!$BD:$BD,CX$231)</f>
        <v>3.1766278398696703E-2</v>
      </c>
      <c r="CY232" s="43">
        <f>SUMIFS('I. Month-End'!$BH:$BH,'I. Month-End'!$BE:$BE,$AY232,'I. Month-End'!$BD:$BD,CY$231)</f>
        <v>9.9023317638223599E-2</v>
      </c>
      <c r="CZ232" s="43">
        <f>SUMIFS('I. Month-End'!$BH:$BH,'I. Month-End'!$BE:$BE,$AY232,'I. Month-End'!$BD:$BD,CZ$231)</f>
        <v>0.11071298677406</v>
      </c>
      <c r="DA232" s="43">
        <f>SUMIFS('I. Month-End'!$BH:$BH,'I. Month-End'!$BE:$BE,$AY232,'I. Month-End'!$BD:$BD,DA$231)</f>
        <v>0.11562708928476501</v>
      </c>
      <c r="DB232" s="43">
        <f>SUMIFS('I. Month-End'!$BH:$BH,'I. Month-End'!$BE:$BE,$AY232,'I. Month-End'!$BD:$BD,DB$231)</f>
        <v>5.3951461386363198E-2</v>
      </c>
      <c r="DC232" s="43">
        <f>SUMIFS('I. Month-End'!$BH:$BH,'I. Month-End'!$BE:$BE,$AY232,'I. Month-End'!$BD:$BD,DC$231)</f>
        <v>3.6969137356195197E-2</v>
      </c>
      <c r="DD232" s="43">
        <f>SUMIFS('I. Month-End'!$BH:$BH,'I. Month-End'!$BE:$BE,$AY232,'I. Month-End'!$BD:$BD,DD$231)</f>
        <v>3.6767892044878597E-2</v>
      </c>
      <c r="DE232" s="43">
        <f>SUMIFS('I. Month-End'!$BH:$BH,'I. Month-End'!$BE:$BE,$AY232,'I. Month-End'!$BD:$BD,DE$231)</f>
        <v>2.23254249323987E-2</v>
      </c>
      <c r="DF232" s="43">
        <f>SUMIFS('I. Month-End'!$BH:$BH,'I. Month-End'!$BE:$BE,$AY232,'I. Month-End'!$BD:$BD,DF$231)</f>
        <v>1.5855344998636799E-2</v>
      </c>
      <c r="DG232" s="43">
        <f>SUMIFS('I. Month-End'!$BH:$BH,'I. Month-End'!$BE:$BE,$AY232,'I. Month-End'!$BD:$BD,DG$231)</f>
        <v>2.0607270709460199E-2</v>
      </c>
      <c r="DH232" s="43">
        <f>SUMIFS('I. Month-End'!$BH:$BH,'I. Month-End'!$BE:$BE,$AY232,'I. Month-End'!$BD:$BD,DH$231)</f>
        <v>1.7983641975832201E-2</v>
      </c>
      <c r="DI232" s="43">
        <f>SUMIFS('I. Month-End'!$BH:$BH,'I. Month-End'!$BE:$BE,$AY232,'I. Month-End'!$BD:$BD,DI$231)</f>
        <v>1.4000721308926699E-2</v>
      </c>
      <c r="DJ232" s="43">
        <f>SUMIFS('I. Month-End'!$BH:$BH,'I. Month-End'!$BE:$BE,$AY232,'I. Month-End'!$BD:$BD,DJ$231)</f>
        <v>2.1633906023497199E-2</v>
      </c>
      <c r="DK232" s="43">
        <f>SUMIFS('I. Month-End'!$BH:$BH,'I. Month-End'!$BE:$BE,$AY232,'I. Month-End'!$BD:$BD,DK$231)</f>
        <v>1.8479728628241598E-2</v>
      </c>
      <c r="DL232" s="43">
        <f>SUMIFS('I. Month-End'!$BH:$BH,'I. Month-End'!$BE:$BE,$AY232,'I. Month-End'!$BD:$BD,DL$231)</f>
        <v>1.6055931189688202E-2</v>
      </c>
      <c r="DM232" s="43">
        <f>SUMIFS('I. Month-End'!$BH:$BH,'I. Month-End'!$BE:$BE,$AY232,'I. Month-End'!$BD:$BD,DM$231)</f>
        <v>1.68241711516675E-2</v>
      </c>
      <c r="DN232" s="43">
        <f>SUMIFS('I. Month-End'!$BH:$BH,'I. Month-End'!$BE:$BE,$AY232,'I. Month-End'!$BD:$BD,DN$231)</f>
        <v>1.2938192556566299E-2</v>
      </c>
      <c r="DO232" s="43">
        <f>SUMIFS('I. Month-End'!$BH:$BH,'I. Month-End'!$BE:$BE,$AY232,'I. Month-End'!$BD:$BD,DO$231)</f>
        <v>1.14369163597132E-2</v>
      </c>
      <c r="DP232" s="43">
        <f>SUMIFS('I. Month-End'!$BH:$BH,'I. Month-End'!$BE:$BE,$AY232,'I. Month-End'!$BD:$BD,DP$231)</f>
        <v>1.30125410770871E-2</v>
      </c>
      <c r="DQ232" s="43">
        <f>SUMIFS('I. Month-End'!$BH:$BH,'I. Month-End'!$BE:$BE,$AY232,'I. Month-End'!$BD:$BD,DQ$231)</f>
        <v>2.27074578204375E-2</v>
      </c>
      <c r="DR232" s="43">
        <f>SUMIFS('I. Month-End'!$BH:$BH,'I. Month-End'!$BE:$BE,$AY232,'I. Month-End'!$BD:$BD,DR$231)</f>
        <v>2.22119416011256E-2</v>
      </c>
      <c r="DS232" s="43">
        <f>SUMIFS('I. Month-End'!$BH:$BH,'I. Month-End'!$BE:$BE,$AY232,'I. Month-End'!$BD:$BD,DS$231)</f>
        <v>2.26115353775957E-2</v>
      </c>
      <c r="DT232" s="43">
        <f>SUMIFS('I. Month-End'!$BH:$BH,'I. Month-End'!$BE:$BE,$AY232,'I. Month-End'!$BD:$BD,DT$231)</f>
        <v>2.1788212810415399E-2</v>
      </c>
      <c r="DU232" s="43">
        <f>SUMIFS('I. Month-End'!$BH:$BH,'I. Month-End'!$BE:$BE,$AY232,'I. Month-End'!$BD:$BD,DU$231)</f>
        <v>2.0033604747410599E-2</v>
      </c>
      <c r="DV232" s="43">
        <f>SUMIFS('I. Month-End'!$BH:$BH,'I. Month-End'!$BE:$BE,$AY232,'I. Month-End'!$BD:$BD,DV$231)</f>
        <v>2.40963777297316E-2</v>
      </c>
      <c r="DW232" s="43">
        <f>SUMIFS('I. Month-End'!$BH:$BH,'I. Month-End'!$BE:$BE,$AY232,'I. Month-End'!$BD:$BD,DW$231)</f>
        <v>9.2966925944929103E-3</v>
      </c>
      <c r="DX232" s="43">
        <f>SUMIFS('I. Month-End'!$BH:$BH,'I. Month-End'!$BE:$BE,$AY232,'I. Month-End'!$BD:$BD,DX$231)</f>
        <v>1.3812394109450499E-2</v>
      </c>
      <c r="DY232" s="43">
        <f>SUMIFS('I. Month-End'!$BH:$BH,'I. Month-End'!$BE:$BE,$AY232,'I. Month-End'!$BD:$BD,DY$231)</f>
        <v>5.4231768222445399E-3</v>
      </c>
      <c r="DZ232" s="43">
        <f>SUMIFS('I. Month-End'!$BH:$BH,'I. Month-End'!$BE:$BE,$AY232,'I. Month-End'!$BD:$BD,DZ$231)</f>
        <v>1.0652655247742299E-2</v>
      </c>
      <c r="EA232" s="43">
        <f>SUMIFS('I. Month-End'!$BH:$BH,'I. Month-End'!$BE:$BE,$AY232,'I. Month-End'!$BD:$BD,EA$231)</f>
        <v>1.04615818148586E-2</v>
      </c>
      <c r="EB232" s="43">
        <f>SUMIFS('I. Month-End'!$BH:$BH,'I. Month-End'!$BE:$BE,$AY232,'I. Month-End'!$BD:$BD,EB$231)</f>
        <v>1.26765711988946E-2</v>
      </c>
      <c r="EC232" s="43">
        <f>SUMIFS('I. Month-End'!$BH:$BH,'I. Month-End'!$BE:$BE,$AY232,'I. Month-End'!$BD:$BD,EC$231)</f>
        <v>1.49212154550377E-2</v>
      </c>
      <c r="ED232" s="43">
        <f>SUMIFS('I. Month-End'!$BH:$BH,'I. Month-End'!$BE:$BE,$AY232,'I. Month-End'!$BD:$BD,ED$231)</f>
        <v>1.5612025309958999E-2</v>
      </c>
      <c r="EE232" s="43">
        <f>SUMIFS('I. Month-End'!$BH:$BH,'I. Month-End'!$BE:$BE,$AY232,'I. Month-End'!$BD:$BD,EE$231)</f>
        <v>1.7899376054714099E-2</v>
      </c>
      <c r="EF232" s="43">
        <f>SUMIFS('I. Month-End'!$BH:$BH,'I. Month-End'!$BE:$BE,$AY232,'I. Month-End'!$BD:$BD,EF$231)</f>
        <v>1.34030194434851E-2</v>
      </c>
      <c r="EG232" s="43">
        <f>SUMIFS('I. Month-End'!$BH:$BH,'I. Month-End'!$BE:$BE,$AY232,'I. Month-End'!$BD:$BD,EG$231)</f>
        <v>1.84950876487503E-2</v>
      </c>
      <c r="EH232" s="43">
        <f>SUMIFS('I. Month-End'!$BH:$BH,'I. Month-End'!$BE:$BE,$AY232,'I. Month-End'!$BD:$BD,EH$231)</f>
        <v>2.5784336005432101E-2</v>
      </c>
      <c r="EI232" s="43">
        <f>SUMIFS('I. Month-End'!$BH:$BH,'I. Month-End'!$BE:$BE,$AY232,'I. Month-End'!$BD:$BD,EI$231)</f>
        <v>2.1485940599764899E-2</v>
      </c>
      <c r="EJ232" s="43">
        <f>SUMIFS('I. Month-End'!$BH:$BH,'I. Month-End'!$BE:$BE,$AY232,'I. Month-End'!$BD:$BD,EJ$231)</f>
        <v>2.22894492338583E-2</v>
      </c>
      <c r="EK232" s="43">
        <f>SUMIFS('I. Month-End'!$BH:$BH,'I. Month-End'!$BE:$BE,$AY232,'I. Month-End'!$BD:$BD,EK$231)</f>
        <v>2.4506794081103799E-2</v>
      </c>
      <c r="EL232" s="43">
        <f>SUMIFS('I. Month-End'!$BH:$BH,'I. Month-End'!$BE:$BE,$AY232,'I. Month-End'!$BD:$BD,EL$231)</f>
        <v>3.62390928834345E-2</v>
      </c>
      <c r="EM232" s="43">
        <f>SUMIFS('I. Month-End'!$BH:$BH,'I. Month-End'!$BE:$BE,$AY232,'I. Month-End'!$BD:$BD,EM$231)</f>
        <v>4.1131307271784698E-2</v>
      </c>
      <c r="EN232" s="43">
        <f>SUMIFS('I. Month-End'!$BH:$BH,'I. Month-End'!$BE:$BE,$AY232,'I. Month-End'!$BD:$BD,EN$231)</f>
        <v>3.8623065114573099E-2</v>
      </c>
      <c r="EO232" s="43">
        <f>SUMIFS('I. Month-End'!$BH:$BH,'I. Month-End'!$BE:$BE,$AY232,'I. Month-End'!$BD:$BD,EO$231)</f>
        <v>3.05374153675512E-2</v>
      </c>
      <c r="EP232" s="43">
        <f>SUMIFS('I. Month-End'!$BH:$BH,'I. Month-End'!$BE:$BE,$AY232,'I. Month-End'!$BD:$BD,EP$231)</f>
        <v>2.9889384324610399E-2</v>
      </c>
      <c r="EQ232" s="43">
        <f>SUMIFS('I. Month-End'!$BH:$BH,'I. Month-End'!$BE:$BE,$AY232,'I. Month-End'!$BD:$BD,EQ$231)</f>
        <v>9.5846218125867095E-3</v>
      </c>
      <c r="ER232" s="43">
        <f>SUMIFS('I. Month-End'!$BH:$BH,'I. Month-End'!$BE:$BE,$AY232,'I. Month-End'!$BD:$BD,ER$231)</f>
        <v>2.3437433213752201E-2</v>
      </c>
      <c r="ES232" s="43">
        <f>SUMIFS('I. Month-End'!$BH:$BH,'I. Month-End'!$BE:$BE,$AY232,'I. Month-End'!$BD:$BD,ES$231)</f>
        <v>1.8950837908560201E-2</v>
      </c>
      <c r="ET232" s="43">
        <f>SUMIFS('I. Month-End'!$BH:$BH,'I. Month-End'!$BE:$BE,$AY232,'I. Month-End'!$BD:$BD,ET$231)</f>
        <v>8.2030400060619096E-3</v>
      </c>
      <c r="EU232" s="43">
        <f>SUMIFS('I. Month-End'!$BH:$BH,'I. Month-End'!$BE:$BE,$AY232,'I. Month-End'!$BD:$BD,EU$231)</f>
        <v>7.8622825768184801E-3</v>
      </c>
      <c r="EV232" s="43">
        <f>SUMIFS('I. Month-End'!$BH:$BH,'I. Month-End'!$BE:$BE,$AY232,'I. Month-End'!$BD:$BD,EV$231)</f>
        <v>8.2728025292510797E-3</v>
      </c>
      <c r="EW232" s="43">
        <f>SUMIFS('I. Month-End'!$BH:$BH,'I. Month-End'!$BE:$BE,$AY232,'I. Month-End'!$BD:$BD,EW$231)</f>
        <v>2.0828186789712301E-2</v>
      </c>
      <c r="EX232" s="43">
        <f>SUMIFS('I. Month-End'!$BH:$BH,'I. Month-End'!$BE:$BE,$AY232,'I. Month-End'!$BD:$BD,EX$231)</f>
        <v>2.8434790137703E-2</v>
      </c>
      <c r="EY232" s="43">
        <f>SUMIFS('I. Month-End'!$BH:$BH,'I. Month-End'!$BE:$BE,$AY232,'I. Month-End'!$BD:$BD,EY$231)</f>
        <v>2.8840164398752002E-2</v>
      </c>
      <c r="EZ232" s="43">
        <f>SUMIFS('I. Month-End'!$BH:$BH,'I. Month-End'!$BE:$BE,$AY232,'I. Month-End'!$BD:$BD,EZ$231)</f>
        <v>1.43300742881565E-2</v>
      </c>
      <c r="FA232" s="43">
        <f>SUMIFS('I. Month-End'!$BH:$BH,'I. Month-End'!$BE:$BE,$AY232,'I. Month-End'!$BD:$BD,FA$231)</f>
        <v>1.8231066620289501E-2</v>
      </c>
      <c r="FB232" s="43">
        <f>SUMIFS('I. Month-End'!$BH:$BH,'I. Month-End'!$BE:$BE,$AY232,'I. Month-End'!$BD:$BD,FB$231)</f>
        <v>2.1463971554786899E-2</v>
      </c>
      <c r="FC232" s="43">
        <f>SUMIFS('I. Month-End'!$BH:$BH,'I. Month-End'!$BE:$BE,$AY232,'I. Month-End'!$BD:$BD,FC$231)</f>
        <v>1.11498990032479E-2</v>
      </c>
      <c r="FD232" s="43">
        <f>SUMIFS('I. Month-End'!$BH:$BH,'I. Month-End'!$BE:$BE,$AY232,'I. Month-End'!$BD:$BD,FD$231)</f>
        <v>1.61620995904126E-2</v>
      </c>
      <c r="FE232" s="43">
        <f>SUMIFS('I. Month-End'!$BH:$BH,'I. Month-End'!$BE:$BE,$AY232,'I. Month-End'!$BD:$BD,FE$231)</f>
        <v>2.5157399226247799E-2</v>
      </c>
      <c r="FF232" s="43">
        <f>SUMIFS('I. Month-End'!$BH:$BH,'I. Month-End'!$BE:$BE,$AY232,'I. Month-End'!$BD:$BD,FF$231)</f>
        <v>2.59268318843979E-2</v>
      </c>
      <c r="FG232" s="43">
        <f>SUMIFS('I. Month-End'!$BH:$BH,'I. Month-End'!$BE:$BE,$AY232,'I. Month-End'!$BD:$BD,FG$231)</f>
        <v>2.6810512961640699E-2</v>
      </c>
      <c r="FH232" s="43">
        <f>SUMIFS('I. Month-End'!$BH:$BH,'I. Month-End'!$BE:$BE,$AY232,'I. Month-End'!$BD:$BD,FH$231)</f>
        <v>1.7573659710043699E-2</v>
      </c>
      <c r="FI232" s="43">
        <f>SUMIFS('I. Month-End'!$BH:$BH,'I. Month-End'!$BE:$BE,$AY232,'I. Month-End'!$BD:$BD,FI$231)</f>
        <v>8.3206953047181998E-3</v>
      </c>
      <c r="FJ232" s="43">
        <f>SUMIFS('I. Month-End'!$BH:$BH,'I. Month-End'!$BE:$BE,$AY232,'I. Month-End'!$BD:$BD,FJ$231)</f>
        <v>8.6780278910357795E-3</v>
      </c>
      <c r="FK232" s="43">
        <f>SUMIFS('I. Month-End'!$BH:$BH,'I. Month-End'!$BE:$BE,$AY232,'I. Month-End'!$BD:$BD,FK$231)</f>
        <v>9.3840870653933203E-3</v>
      </c>
      <c r="FL232" s="43">
        <f>SUMIFS('I. Month-End'!$BH:$BH,'I. Month-End'!$BE:$BE,$AY232,'I. Month-End'!$BD:$BD,FL$231)</f>
        <v>1.7036017333641101E-2</v>
      </c>
    </row>
    <row r="233" spans="1:168" ht="15" customHeight="1">
      <c r="A233" s="44"/>
      <c r="B233" s="44"/>
      <c r="C233" s="44"/>
      <c r="D233" s="44"/>
      <c r="E233" s="44"/>
      <c r="F233" s="44"/>
      <c r="G233" s="44"/>
      <c r="H233" s="44"/>
      <c r="I233" s="44"/>
      <c r="J233" s="44"/>
      <c r="K233" s="44"/>
      <c r="L233" s="44"/>
      <c r="M233" s="44"/>
      <c r="N233" s="44"/>
      <c r="O233" s="44"/>
      <c r="P233" s="44"/>
      <c r="Q233" s="44"/>
      <c r="R233" s="44"/>
      <c r="S233" s="44"/>
      <c r="T233" s="44"/>
      <c r="U233" s="44"/>
      <c r="V233" s="44"/>
      <c r="W233" s="44"/>
      <c r="X233" s="44"/>
      <c r="Y233" s="44"/>
      <c r="Z233" s="44"/>
      <c r="AA233" s="44"/>
      <c r="AB233" s="44"/>
      <c r="AC233" s="44"/>
      <c r="AD233" s="44"/>
      <c r="AE233" s="44"/>
      <c r="AF233" s="44"/>
      <c r="AG233" s="44"/>
      <c r="AH233" s="44"/>
      <c r="AI233" s="44"/>
      <c r="AJ233" s="44"/>
      <c r="AK233" s="44"/>
      <c r="AL233" s="44"/>
      <c r="AM233" s="44"/>
      <c r="AN233" s="44"/>
      <c r="AO233" s="44"/>
      <c r="AP233" s="44"/>
      <c r="AQ233" s="44"/>
      <c r="AR233" s="44"/>
      <c r="AS233" s="44"/>
      <c r="AT233" s="44"/>
      <c r="AU233" s="44"/>
      <c r="AV233" s="44"/>
      <c r="AY233" s="42">
        <v>2017</v>
      </c>
      <c r="AZ233" s="43"/>
      <c r="BA233" s="43"/>
      <c r="BB233" s="43"/>
      <c r="BC233" s="43"/>
      <c r="BD233" s="43"/>
      <c r="BE233" s="43"/>
      <c r="BF233" s="43"/>
      <c r="BG233" s="43"/>
      <c r="BH233" s="43"/>
      <c r="BI233" s="43"/>
      <c r="BJ233" s="43"/>
      <c r="BK233" s="43"/>
      <c r="BL233" s="43"/>
      <c r="BM233" s="43"/>
      <c r="BN233" s="43"/>
      <c r="BO233" s="43"/>
      <c r="BP233" s="43"/>
      <c r="BQ233" s="43"/>
      <c r="BR233" s="43"/>
      <c r="BS233" s="43"/>
      <c r="BT233" s="43"/>
      <c r="BU233" s="43"/>
      <c r="BV233" s="43"/>
      <c r="BW233" s="43"/>
      <c r="BX233" s="43">
        <f>SUMIFS('I. Month-End'!$BH:$BH,'I. Month-End'!$BE:$BE,$AY233,'I. Month-End'!$BD:$BD,BX$231)</f>
        <v>4.1303451098776501E-3</v>
      </c>
      <c r="BY233" s="43">
        <f>SUMIFS('I. Month-End'!$BH:$BH,'I. Month-End'!$BE:$BE,$AY233,'I. Month-End'!$BD:$BD,BY$231)</f>
        <v>7.4446555607223502E-3</v>
      </c>
      <c r="BZ233" s="43">
        <f>SUMIFS('I. Month-End'!$BH:$BH,'I. Month-End'!$BE:$BE,$AY233,'I. Month-End'!$BD:$BD,BZ$231)</f>
        <v>8.01248246648106E-3</v>
      </c>
      <c r="CA233" s="43">
        <f>SUMIFS('I. Month-End'!$BH:$BH,'I. Month-End'!$BE:$BE,$AY233,'I. Month-End'!$BD:$BD,CA$231)</f>
        <v>1.18322638594915E-2</v>
      </c>
      <c r="CB233" s="43">
        <f>SUMIFS('I. Month-End'!$BH:$BH,'I. Month-End'!$BE:$BE,$AY233,'I. Month-End'!$BD:$BD,CB$231)</f>
        <v>1.26951435803165E-2</v>
      </c>
      <c r="CC233" s="43">
        <f>SUMIFS('I. Month-End'!$BH:$BH,'I. Month-End'!$BE:$BE,$AY233,'I. Month-End'!$BD:$BD,CC$231)</f>
        <v>9.7942945541983593E-3</v>
      </c>
      <c r="CD233" s="43">
        <f>SUMIFS('I. Month-End'!$BH:$BH,'I. Month-End'!$BE:$BE,$AY233,'I. Month-End'!$BD:$BD,CD$231)</f>
        <v>1.0238421986127601E-2</v>
      </c>
      <c r="CE233" s="43">
        <f>SUMIFS('I. Month-End'!$BH:$BH,'I. Month-End'!$BE:$BE,$AY233,'I. Month-End'!$BD:$BD,CE$231)</f>
        <v>1.22683593108673E-2</v>
      </c>
      <c r="CF233" s="43">
        <f>SUMIFS('I. Month-End'!$BH:$BH,'I. Month-End'!$BE:$BE,$AY233,'I. Month-End'!$BD:$BD,CF$231)</f>
        <v>1.0275474235629699E-2</v>
      </c>
      <c r="CG233" s="43">
        <f>SUMIFS('I. Month-End'!$BH:$BH,'I. Month-End'!$BE:$BE,$AY233,'I. Month-End'!$BD:$BD,CG$231)</f>
        <v>9.5620836052091995E-3</v>
      </c>
      <c r="CH233" s="43">
        <f>SUMIFS('I. Month-End'!$BH:$BH,'I. Month-End'!$BE:$BE,$AY233,'I. Month-End'!$BD:$BD,CH$231)</f>
        <v>3.02388415894673E-2</v>
      </c>
      <c r="CI233" s="43">
        <f>SUMIFS('I. Month-End'!$BH:$BH,'I. Month-End'!$BE:$BE,$AY233,'I. Month-End'!$BD:$BD,CI$231)</f>
        <v>2.7774402980428801E-2</v>
      </c>
      <c r="CJ233" s="43">
        <f>SUMIFS('I. Month-End'!$BH:$BH,'I. Month-End'!$BE:$BE,$AY233,'I. Month-End'!$BD:$BD,CJ$231)</f>
        <v>1.8429176079450799E-2</v>
      </c>
      <c r="CK233" s="43">
        <f>SUMIFS('I. Month-End'!$BH:$BH,'I. Month-End'!$BE:$BE,$AY233,'I. Month-End'!$BD:$BD,CK$231)</f>
        <v>2.17407187516293E-2</v>
      </c>
      <c r="CL233" s="43">
        <f>SUMIFS('I. Month-End'!$BH:$BH,'I. Month-End'!$BE:$BE,$AY233,'I. Month-End'!$BD:$BD,CL$231)</f>
        <v>9.2264580797585607E-3</v>
      </c>
      <c r="CM233" s="43">
        <f>SUMIFS('I. Month-End'!$BH:$BH,'I. Month-End'!$BE:$BE,$AY233,'I. Month-End'!$BD:$BD,CM$231)</f>
        <v>1.13655950770222E-2</v>
      </c>
      <c r="CN233" s="43">
        <f>SUMIFS('I. Month-End'!$BH:$BH,'I. Month-End'!$BE:$BE,$AY233,'I. Month-End'!$BD:$BD,CN$231)</f>
        <v>1.31450952724199E-2</v>
      </c>
      <c r="CO233" s="43">
        <f>SUMIFS('I. Month-End'!$BH:$BH,'I. Month-End'!$BE:$BE,$AY233,'I. Month-End'!$BD:$BD,CO$231)</f>
        <v>1.0395331981205701E-2</v>
      </c>
      <c r="CP233" s="43">
        <f>SUMIFS('I. Month-End'!$BH:$BH,'I. Month-End'!$BE:$BE,$AY233,'I. Month-End'!$BD:$BD,CP$231)</f>
        <v>1.12355842466966E-2</v>
      </c>
      <c r="CQ233" s="43">
        <f>SUMIFS('I. Month-End'!$BH:$BH,'I. Month-End'!$BE:$BE,$AY233,'I. Month-End'!$BD:$BD,CQ$231)</f>
        <v>1.17471667998991E-2</v>
      </c>
      <c r="CR233" s="43">
        <f>SUMIFS('I. Month-End'!$BH:$BH,'I. Month-End'!$BE:$BE,$AY233,'I. Month-End'!$BD:$BD,CR$231)</f>
        <v>1.29294112394806E-2</v>
      </c>
      <c r="CS233" s="43">
        <f>SUMIFS('I. Month-End'!$BH:$BH,'I. Month-End'!$BE:$BE,$AY233,'I. Month-End'!$BD:$BD,CS$231)</f>
        <v>1.26279298047507E-2</v>
      </c>
      <c r="CT233" s="43">
        <f>SUMIFS('I. Month-End'!$BH:$BH,'I. Month-End'!$BE:$BE,$AY233,'I. Month-End'!$BD:$BD,CT$231)</f>
        <v>1.52507173322915E-2</v>
      </c>
      <c r="CU233" s="43">
        <f>SUMIFS('I. Month-End'!$BH:$BH,'I. Month-End'!$BE:$BE,$AY233,'I. Month-End'!$BD:$BD,CU$231)</f>
        <v>1.47938268209796E-2</v>
      </c>
      <c r="CV233" s="43">
        <f>SUMIFS('I. Month-End'!$BH:$BH,'I. Month-End'!$BE:$BE,$AY233,'I. Month-End'!$BD:$BD,CV$231)</f>
        <v>1.03896230348972E-2</v>
      </c>
      <c r="CW233" s="43">
        <f>SUMIFS('I. Month-End'!$BH:$BH,'I. Month-End'!$BE:$BE,$AY233,'I. Month-End'!$BD:$BD,CW$231)</f>
        <v>7.4791328824919496E-3</v>
      </c>
      <c r="CX233" s="43">
        <f>SUMIFS('I. Month-End'!$BH:$BH,'I. Month-End'!$BE:$BE,$AY233,'I. Month-End'!$BD:$BD,CX$231)</f>
        <v>4.7239899326173E-2</v>
      </c>
      <c r="CY233" s="43">
        <f>SUMIFS('I. Month-End'!$BH:$BH,'I. Month-End'!$BE:$BE,$AY233,'I. Month-End'!$BD:$BD,CY$231)</f>
        <v>0.109914836938394</v>
      </c>
      <c r="CZ233" s="43">
        <f>SUMIFS('I. Month-End'!$BH:$BH,'I. Month-End'!$BE:$BE,$AY233,'I. Month-End'!$BD:$BD,CZ$231)</f>
        <v>0.12649003080999099</v>
      </c>
      <c r="DA233" s="43">
        <f>SUMIFS('I. Month-End'!$BH:$BH,'I. Month-End'!$BE:$BE,$AY233,'I. Month-End'!$BD:$BD,DA$231)</f>
        <v>0.133633728269275</v>
      </c>
      <c r="DB233" s="43">
        <f>SUMIFS('I. Month-End'!$BH:$BH,'I. Month-End'!$BE:$BE,$AY233,'I. Month-End'!$BD:$BD,DB$231)</f>
        <v>7.9549472463255499E-2</v>
      </c>
      <c r="DC233" s="43">
        <f>SUMIFS('I. Month-End'!$BH:$BH,'I. Month-End'!$BE:$BE,$AY233,'I. Month-End'!$BD:$BD,DC$231)</f>
        <v>7.6132912922102197E-2</v>
      </c>
      <c r="DD233" s="43">
        <f>SUMIFS('I. Month-End'!$BH:$BH,'I. Month-End'!$BE:$BE,$AY233,'I. Month-End'!$BD:$BD,DD$231)</f>
        <v>7.4540362560149204E-2</v>
      </c>
      <c r="DE233" s="43">
        <f>SUMIFS('I. Month-End'!$BH:$BH,'I. Month-End'!$BE:$BE,$AY233,'I. Month-End'!$BD:$BD,DE$231)</f>
        <v>3.3155796701626501E-2</v>
      </c>
      <c r="DF233" s="43">
        <f>SUMIFS('I. Month-End'!$BH:$BH,'I. Month-End'!$BE:$BE,$AY233,'I. Month-End'!$BD:$BD,DF$231)</f>
        <v>1.8117885644140901E-2</v>
      </c>
      <c r="DG233" s="43">
        <f>SUMIFS('I. Month-End'!$BH:$BH,'I. Month-End'!$BE:$BE,$AY233,'I. Month-End'!$BD:$BD,DG$231)</f>
        <v>2.3855124715712599E-2</v>
      </c>
      <c r="DH233" s="43">
        <f>SUMIFS('I. Month-End'!$BH:$BH,'I. Month-End'!$BE:$BE,$AY233,'I. Month-End'!$BD:$BD,DH$231)</f>
        <v>1.8330443844434999E-2</v>
      </c>
      <c r="DI233" s="43">
        <f>SUMIFS('I. Month-End'!$BH:$BH,'I. Month-End'!$BE:$BE,$AY233,'I. Month-End'!$BD:$BD,DI$231)</f>
        <v>1.98078928110356E-2</v>
      </c>
      <c r="DJ233" s="43">
        <f>SUMIFS('I. Month-End'!$BH:$BH,'I. Month-End'!$BE:$BE,$AY233,'I. Month-End'!$BD:$BD,DJ$231)</f>
        <v>1.4844050565069799E-2</v>
      </c>
      <c r="DK233" s="43">
        <f>SUMIFS('I. Month-End'!$BH:$BH,'I. Month-End'!$BE:$BE,$AY233,'I. Month-End'!$BD:$BD,DK$231)</f>
        <v>1.12285599190514E-2</v>
      </c>
      <c r="DL233" s="43">
        <f>SUMIFS('I. Month-End'!$BH:$BH,'I. Month-End'!$BE:$BE,$AY233,'I. Month-End'!$BD:$BD,DL$231)</f>
        <v>1.16092368171114E-2</v>
      </c>
      <c r="DM233" s="43">
        <f>SUMIFS('I. Month-End'!$BH:$BH,'I. Month-End'!$BE:$BE,$AY233,'I. Month-End'!$BD:$BD,DM$231)</f>
        <v>6.4798389726737496E-3</v>
      </c>
      <c r="DN233" s="43">
        <f>SUMIFS('I. Month-End'!$BH:$BH,'I. Month-End'!$BE:$BE,$AY233,'I. Month-End'!$BD:$BD,DN$231)</f>
        <v>2.3225578888425798E-2</v>
      </c>
      <c r="DO233" s="43">
        <f>SUMIFS('I. Month-End'!$BH:$BH,'I. Month-End'!$BE:$BE,$AY233,'I. Month-End'!$BD:$BD,DO$231)</f>
        <v>2.7627286148735001E-2</v>
      </c>
      <c r="DP233" s="43">
        <f>SUMIFS('I. Month-End'!$BH:$BH,'I. Month-End'!$BE:$BE,$AY233,'I. Month-End'!$BD:$BD,DP$231)</f>
        <v>2.29515606328861E-2</v>
      </c>
      <c r="DQ233" s="43">
        <f>SUMIFS('I. Month-End'!$BH:$BH,'I. Month-End'!$BE:$BE,$AY233,'I. Month-End'!$BD:$BD,DQ$231)</f>
        <v>1.8487463874331402E-2</v>
      </c>
      <c r="DR233" s="43">
        <f>SUMIFS('I. Month-End'!$BH:$BH,'I. Month-End'!$BE:$BE,$AY233,'I. Month-End'!$BD:$BD,DR$231)</f>
        <v>1.5867626851216E-2</v>
      </c>
      <c r="DS233" s="43">
        <f>SUMIFS('I. Month-End'!$BH:$BH,'I. Month-End'!$BE:$BE,$AY233,'I. Month-End'!$BD:$BD,DS$231)</f>
        <v>1.9951113253321801E-2</v>
      </c>
      <c r="DT233" s="43">
        <f>SUMIFS('I. Month-End'!$BH:$BH,'I. Month-End'!$BE:$BE,$AY233,'I. Month-End'!$BD:$BD,DT$231)</f>
        <v>1.29171046083374E-2</v>
      </c>
      <c r="DU233" s="43">
        <f>SUMIFS('I. Month-End'!$BH:$BH,'I. Month-End'!$BE:$BE,$AY233,'I. Month-End'!$BD:$BD,DU$231)</f>
        <v>1.6680887943267102E-2</v>
      </c>
      <c r="DV233" s="43">
        <f>SUMIFS('I. Month-End'!$BH:$BH,'I. Month-End'!$BE:$BE,$AY233,'I. Month-End'!$BD:$BD,DV$231)</f>
        <v>2.04578285718632E-2</v>
      </c>
      <c r="DW233" s="43">
        <f>SUMIFS('I. Month-End'!$BH:$BH,'I. Month-End'!$BE:$BE,$AY233,'I. Month-End'!$BD:$BD,DW$231)</f>
        <v>1.4930307304830401E-2</v>
      </c>
      <c r="DX233" s="43">
        <f>SUMIFS('I. Month-End'!$BH:$BH,'I. Month-End'!$BE:$BE,$AY233,'I. Month-End'!$BD:$BD,DX$231)</f>
        <v>1.9245357476461899E-2</v>
      </c>
      <c r="DY233" s="43">
        <f>SUMIFS('I. Month-End'!$BH:$BH,'I. Month-End'!$BE:$BE,$AY233,'I. Month-End'!$BD:$BD,DY$231)</f>
        <v>1.5451225367958E-2</v>
      </c>
      <c r="DZ233" s="43">
        <f>SUMIFS('I. Month-End'!$BH:$BH,'I. Month-End'!$BE:$BE,$AY233,'I. Month-End'!$BD:$BD,DZ$231)</f>
        <v>1.9677636414432601E-2</v>
      </c>
      <c r="EA233" s="43">
        <f>SUMIFS('I. Month-End'!$BH:$BH,'I. Month-End'!$BE:$BE,$AY233,'I. Month-End'!$BD:$BD,EA$231)</f>
        <v>1.3227705308544E-2</v>
      </c>
      <c r="EB233" s="43">
        <f>SUMIFS('I. Month-End'!$BH:$BH,'I. Month-End'!$BE:$BE,$AY233,'I. Month-End'!$BD:$BD,EB$231)</f>
        <v>8.8156537045167103E-3</v>
      </c>
      <c r="EC233" s="43">
        <f>SUMIFS('I. Month-End'!$BH:$BH,'I. Month-End'!$BE:$BE,$AY233,'I. Month-End'!$BD:$BD,EC$231)</f>
        <v>1.1565767940292401E-2</v>
      </c>
      <c r="ED233" s="43">
        <f>SUMIFS('I. Month-End'!$BH:$BH,'I. Month-End'!$BE:$BE,$AY233,'I. Month-End'!$BD:$BD,ED$231)</f>
        <v>9.6141293940395101E-3</v>
      </c>
      <c r="EE233" s="43">
        <f>SUMIFS('I. Month-End'!$BH:$BH,'I. Month-End'!$BE:$BE,$AY233,'I. Month-End'!$BD:$BD,EE$231)</f>
        <v>1.0297457190081599E-2</v>
      </c>
      <c r="EF233" s="43">
        <f>SUMIFS('I. Month-End'!$BH:$BH,'I. Month-End'!$BE:$BE,$AY233,'I. Month-End'!$BD:$BD,EF$231)</f>
        <v>1.51623034259775E-2</v>
      </c>
      <c r="EG233" s="43">
        <f>SUMIFS('I. Month-End'!$BH:$BH,'I. Month-End'!$BE:$BE,$AY233,'I. Month-End'!$BD:$BD,EG$231)</f>
        <v>2.9020244114487601E-2</v>
      </c>
      <c r="EH233" s="43">
        <f>SUMIFS('I. Month-End'!$BH:$BH,'I. Month-End'!$BE:$BE,$AY233,'I. Month-End'!$BD:$BD,EH$231)</f>
        <v>3.1046910587356001E-2</v>
      </c>
      <c r="EI233" s="43">
        <f>SUMIFS('I. Month-End'!$BH:$BH,'I. Month-End'!$BE:$BE,$AY233,'I. Month-End'!$BD:$BD,EI$231)</f>
        <v>2.8793440396713801E-2</v>
      </c>
      <c r="EJ233" s="43">
        <f>SUMIFS('I. Month-End'!$BH:$BH,'I. Month-End'!$BE:$BE,$AY233,'I. Month-End'!$BD:$BD,EJ$231)</f>
        <v>2.8152715387009399E-2</v>
      </c>
      <c r="EK233" s="43">
        <f>SUMIFS('I. Month-End'!$BH:$BH,'I. Month-End'!$BE:$BE,$AY233,'I. Month-End'!$BD:$BD,EK$231)</f>
        <v>3.0464775373599901E-2</v>
      </c>
      <c r="EL233" s="43">
        <f>SUMIFS('I. Month-End'!$BH:$BH,'I. Month-End'!$BE:$BE,$AY233,'I. Month-End'!$BD:$BD,EL$231)</f>
        <v>4.9764099018126999E-2</v>
      </c>
      <c r="EM233" s="43">
        <f>SUMIFS('I. Month-End'!$BH:$BH,'I. Month-End'!$BE:$BE,$AY233,'I. Month-End'!$BD:$BD,EM$231)</f>
        <v>4.9868304627103302E-2</v>
      </c>
      <c r="EN233" s="43">
        <f>SUMIFS('I. Month-End'!$BH:$BH,'I. Month-End'!$BE:$BE,$AY233,'I. Month-End'!$BD:$BD,EN$231)</f>
        <v>3.2474801547008297E-2</v>
      </c>
      <c r="EO233" s="43">
        <f>SUMIFS('I. Month-End'!$BH:$BH,'I. Month-End'!$BE:$BE,$AY233,'I. Month-End'!$BD:$BD,EO$231)</f>
        <v>3.9564599387146002E-2</v>
      </c>
      <c r="EP233" s="43">
        <f>SUMIFS('I. Month-End'!$BH:$BH,'I. Month-End'!$BE:$BE,$AY233,'I. Month-End'!$BD:$BD,EP$231)</f>
        <v>2.8588229225192701E-2</v>
      </c>
      <c r="EQ233" s="43">
        <f>SUMIFS('I. Month-End'!$BH:$BH,'I. Month-End'!$BE:$BE,$AY233,'I. Month-End'!$BD:$BD,EQ$231)</f>
        <v>3.8293856176556201E-2</v>
      </c>
      <c r="ER233" s="43">
        <f>SUMIFS('I. Month-End'!$BH:$BH,'I. Month-End'!$BE:$BE,$AY233,'I. Month-End'!$BD:$BD,ER$231)</f>
        <v>3.85973377613349E-2</v>
      </c>
      <c r="ES233" s="43">
        <f>SUMIFS('I. Month-End'!$BH:$BH,'I. Month-End'!$BE:$BE,$AY233,'I. Month-End'!$BD:$BD,ES$231)</f>
        <v>3.3253139258028502E-2</v>
      </c>
      <c r="ET233" s="43">
        <f>SUMIFS('I. Month-End'!$BH:$BH,'I. Month-End'!$BE:$BE,$AY233,'I. Month-End'!$BD:$BD,ET$231)</f>
        <v>2.8661728136625101E-2</v>
      </c>
      <c r="EU233" s="43">
        <f>SUMIFS('I. Month-End'!$BH:$BH,'I. Month-End'!$BE:$BE,$AY233,'I. Month-End'!$BD:$BD,EU$231)</f>
        <v>3.7318099414326102E-2</v>
      </c>
      <c r="EV233" s="43">
        <f>SUMIFS('I. Month-End'!$BH:$BH,'I. Month-End'!$BE:$BE,$AY233,'I. Month-End'!$BD:$BD,EV$231)</f>
        <v>2.6508410266670699E-2</v>
      </c>
      <c r="EW233" s="43">
        <f>SUMIFS('I. Month-End'!$BH:$BH,'I. Month-End'!$BE:$BE,$AY233,'I. Month-End'!$BD:$BD,EW$231)</f>
        <v>1.9696657841236399E-2</v>
      </c>
      <c r="EX233" s="43">
        <f>SUMIFS('I. Month-End'!$BH:$BH,'I. Month-End'!$BE:$BE,$AY233,'I. Month-End'!$BD:$BD,EX$231)</f>
        <v>2.58578497209376E-2</v>
      </c>
      <c r="EY233" s="43">
        <f>SUMIFS('I. Month-End'!$BH:$BH,'I. Month-End'!$BE:$BE,$AY233,'I. Month-End'!$BD:$BD,EY$231)</f>
        <v>2.3083600767705399E-2</v>
      </c>
      <c r="EZ233" s="43">
        <f>SUMIFS('I. Month-End'!$BH:$BH,'I. Month-End'!$BE:$BE,$AY233,'I. Month-End'!$BD:$BD,EZ$231)</f>
        <v>2.9168288597107801E-2</v>
      </c>
      <c r="FA233" s="43">
        <f>SUMIFS('I. Month-End'!$BH:$BH,'I. Month-End'!$BE:$BE,$AY233,'I. Month-End'!$BD:$BD,FA$231)</f>
        <v>2.74977049144359E-2</v>
      </c>
      <c r="FB233" s="43">
        <f>SUMIFS('I. Month-End'!$BH:$BH,'I. Month-End'!$BE:$BE,$AY233,'I. Month-End'!$BD:$BD,FB$231)</f>
        <v>2.7895632552587198E-2</v>
      </c>
      <c r="FC233" s="43">
        <f>SUMIFS('I. Month-End'!$BH:$BH,'I. Month-End'!$BE:$BE,$AY233,'I. Month-End'!$BD:$BD,FC$231)</f>
        <v>2.4193170760620698E-2</v>
      </c>
      <c r="FD233" s="43">
        <f>SUMIFS('I. Month-End'!$BH:$BH,'I. Month-End'!$BE:$BE,$AY233,'I. Month-End'!$BD:$BD,FD$231)</f>
        <v>3.0974376302052499E-2</v>
      </c>
      <c r="FE233" s="43">
        <f>SUMIFS('I. Month-End'!$BH:$BH,'I. Month-End'!$BE:$BE,$AY233,'I. Month-End'!$BD:$BD,FE$231)</f>
        <v>2.74487703572843E-2</v>
      </c>
      <c r="FF233" s="43">
        <f>SUMIFS('I. Month-End'!$BH:$BH,'I. Month-End'!$BE:$BE,$AY233,'I. Month-End'!$BD:$BD,FF$231)</f>
        <v>2.1444965382874701E-2</v>
      </c>
      <c r="FG233" s="43">
        <f>SUMIFS('I. Month-End'!$BH:$BH,'I. Month-End'!$BE:$BE,$AY233,'I. Month-End'!$BD:$BD,FG$231)</f>
        <v>1.4782550121068799E-2</v>
      </c>
      <c r="FH233" s="43">
        <f>SUMIFS('I. Month-End'!$BH:$BH,'I. Month-End'!$BE:$BE,$AY233,'I. Month-End'!$BD:$BD,FH$231)</f>
        <v>9.0193924760931504E-3</v>
      </c>
      <c r="FI233" s="43">
        <f>SUMIFS('I. Month-End'!$BH:$BH,'I. Month-End'!$BE:$BE,$AY233,'I. Month-End'!$BD:$BD,FI$231)</f>
        <v>7.8974765986507302E-3</v>
      </c>
      <c r="FJ233" s="43">
        <f>SUMIFS('I. Month-End'!$BH:$BH,'I. Month-End'!$BE:$BE,$AY233,'I. Month-End'!$BD:$BD,FJ$231)</f>
        <v>1.5677476185084301E-2</v>
      </c>
      <c r="FK233" s="43">
        <f>SUMIFS('I. Month-End'!$BH:$BH,'I. Month-End'!$BE:$BE,$AY233,'I. Month-End'!$BD:$BD,FK$231)</f>
        <v>1.5113366901762499E-2</v>
      </c>
      <c r="FL233" s="43">
        <f>SUMIFS('I. Month-End'!$BH:$BH,'I. Month-End'!$BE:$BE,$AY233,'I. Month-End'!$BD:$BD,FL$231)</f>
        <v>3.08761498852607E-2</v>
      </c>
    </row>
    <row r="234" spans="1:168" ht="15" customHeight="1">
      <c r="A234" s="44"/>
      <c r="B234" s="44"/>
      <c r="C234" s="44"/>
      <c r="D234" s="44"/>
      <c r="E234" s="44"/>
      <c r="F234" s="44"/>
      <c r="G234" s="44"/>
      <c r="H234" s="44"/>
      <c r="I234" s="44"/>
      <c r="J234" s="44"/>
      <c r="K234" s="44"/>
      <c r="L234" s="44"/>
      <c r="M234" s="44"/>
      <c r="N234" s="44"/>
      <c r="O234" s="44"/>
      <c r="P234" s="44"/>
      <c r="Q234" s="44"/>
      <c r="R234" s="44"/>
      <c r="S234" s="44"/>
      <c r="T234" s="44"/>
      <c r="U234" s="44"/>
      <c r="V234" s="44"/>
      <c r="W234" s="44"/>
      <c r="X234" s="44"/>
      <c r="Y234" s="44"/>
      <c r="Z234" s="44"/>
      <c r="AA234" s="44"/>
      <c r="AB234" s="44"/>
      <c r="AC234" s="44"/>
      <c r="AD234" s="44"/>
      <c r="AE234" s="44"/>
      <c r="AF234" s="44"/>
      <c r="AG234" s="44"/>
      <c r="AH234" s="44"/>
      <c r="AI234" s="44"/>
      <c r="AJ234" s="44"/>
      <c r="AK234" s="44"/>
      <c r="AL234" s="44"/>
      <c r="AM234" s="44"/>
      <c r="AN234" s="44"/>
      <c r="AO234" s="44"/>
      <c r="AP234" s="44"/>
      <c r="AQ234" s="44"/>
      <c r="AR234" s="44"/>
      <c r="AS234" s="44"/>
      <c r="AT234" s="44"/>
      <c r="AU234" s="44"/>
      <c r="AV234" s="44"/>
      <c r="AY234" s="42">
        <v>2018</v>
      </c>
      <c r="AZ234" s="43"/>
      <c r="BA234" s="43"/>
      <c r="BB234" s="43"/>
      <c r="BC234" s="43"/>
      <c r="BD234" s="43"/>
      <c r="BE234" s="43"/>
      <c r="BF234" s="43"/>
      <c r="BG234" s="43"/>
      <c r="BH234" s="43"/>
      <c r="BI234" s="43"/>
      <c r="BJ234" s="43"/>
      <c r="BK234" s="43"/>
      <c r="BL234" s="43"/>
      <c r="BM234" s="43"/>
      <c r="BN234" s="43"/>
      <c r="BO234" s="43"/>
      <c r="BP234" s="43"/>
      <c r="BQ234" s="43"/>
      <c r="BR234" s="43"/>
      <c r="BS234" s="43"/>
      <c r="BT234" s="43"/>
      <c r="BU234" s="43"/>
      <c r="BV234" s="43"/>
      <c r="BW234" s="43"/>
      <c r="BX234" s="43"/>
      <c r="BY234" s="43"/>
      <c r="BZ234" s="43"/>
      <c r="CA234" s="43"/>
      <c r="CB234" s="43"/>
      <c r="CC234" s="43"/>
      <c r="CD234" s="43"/>
      <c r="CE234" s="43"/>
      <c r="CF234" s="43"/>
      <c r="CG234" s="43"/>
      <c r="CH234" s="43"/>
      <c r="CI234" s="43"/>
      <c r="CJ234" s="43">
        <f>SUMIFS('I. Month-End'!$BH:$BH,'I. Month-End'!$BE:$BE,$AY234,'I. Month-End'!$BD:$BD,CJ$231)</f>
        <v>1.8529475394438898E-2</v>
      </c>
      <c r="CK234" s="43">
        <f>SUMIFS('I. Month-End'!$BH:$BH,'I. Month-End'!$BE:$BE,$AY234,'I. Month-End'!$BD:$BD,CK$231)</f>
        <v>2.08460792869061E-2</v>
      </c>
      <c r="CL234" s="43">
        <f>SUMIFS('I. Month-End'!$BH:$BH,'I. Month-End'!$BE:$BE,$AY234,'I. Month-End'!$BD:$BD,CL$231)</f>
        <v>1.47738275986072E-2</v>
      </c>
      <c r="CM234" s="43">
        <f>SUMIFS('I. Month-End'!$BH:$BH,'I. Month-End'!$BE:$BE,$AY234,'I. Month-End'!$BD:$BD,CM$231)</f>
        <v>2.1311990841304099E-2</v>
      </c>
      <c r="CN234" s="43">
        <f>SUMIFS('I. Month-End'!$BH:$BH,'I. Month-End'!$BE:$BE,$AY234,'I. Month-End'!$BD:$BD,CN$231)</f>
        <v>2.82801110117031E-2</v>
      </c>
      <c r="CO234" s="43">
        <f>SUMIFS('I. Month-End'!$BH:$BH,'I. Month-End'!$BE:$BE,$AY234,'I. Month-End'!$BD:$BD,CO$231)</f>
        <v>2.7974077259595598E-2</v>
      </c>
      <c r="CP234" s="43">
        <f>SUMIFS('I. Month-End'!$BH:$BH,'I. Month-End'!$BE:$BE,$AY234,'I. Month-End'!$BD:$BD,CP$231)</f>
        <v>3.1927991716806201E-2</v>
      </c>
      <c r="CQ234" s="43">
        <f>SUMIFS('I. Month-End'!$BH:$BH,'I. Month-End'!$BE:$BE,$AY234,'I. Month-End'!$BD:$BD,CQ$231)</f>
        <v>3.09212624010567E-2</v>
      </c>
      <c r="CR234" s="43">
        <f>SUMIFS('I. Month-End'!$BH:$BH,'I. Month-End'!$BE:$BE,$AY234,'I. Month-End'!$BD:$BD,CR$231)</f>
        <v>3.5894819868101301E-2</v>
      </c>
      <c r="CS234" s="43">
        <f>SUMIFS('I. Month-End'!$BH:$BH,'I. Month-End'!$BE:$BE,$AY234,'I. Month-End'!$BD:$BD,CS$231)</f>
        <v>3.5704688620909197E-2</v>
      </c>
      <c r="CT234" s="43">
        <f>SUMIFS('I. Month-End'!$BH:$BH,'I. Month-End'!$BE:$BE,$AY234,'I. Month-End'!$BD:$BD,CT$231)</f>
        <v>3.9111642577164603E-2</v>
      </c>
      <c r="CU234" s="43">
        <f>SUMIFS('I. Month-End'!$BH:$BH,'I. Month-End'!$BE:$BE,$AY234,'I. Month-End'!$BD:$BD,CU$231)</f>
        <v>2.4127401897943799E-2</v>
      </c>
      <c r="CV234" s="43">
        <f>SUMIFS('I. Month-End'!$BH:$BH,'I. Month-End'!$BE:$BE,$AY234,'I. Month-End'!$BD:$BD,CV$231)</f>
        <v>2.3700343225576001E-2</v>
      </c>
      <c r="CW234" s="43">
        <f>SUMIFS('I. Month-End'!$BH:$BH,'I. Month-End'!$BE:$BE,$AY234,'I. Month-End'!$BD:$BD,CW$231)</f>
        <v>1.9287088773497999E-2</v>
      </c>
      <c r="CX234" s="43">
        <f>SUMIFS('I. Month-End'!$BH:$BH,'I. Month-End'!$BE:$BE,$AY234,'I. Month-End'!$BD:$BD,CX$231)</f>
        <v>7.6862611861796895E-2</v>
      </c>
      <c r="CY234" s="43">
        <f>SUMIFS('I. Month-End'!$BH:$BH,'I. Month-End'!$BE:$BE,$AY234,'I. Month-End'!$BD:$BD,CY$231)</f>
        <v>0.160504798729658</v>
      </c>
      <c r="CZ234" s="43">
        <f>SUMIFS('I. Month-End'!$BH:$BH,'I. Month-End'!$BE:$BE,$AY234,'I. Month-End'!$BD:$BD,CZ$231)</f>
        <v>0.17616763690186199</v>
      </c>
      <c r="DA234" s="43">
        <f>SUMIFS('I. Month-End'!$BH:$BH,'I. Month-End'!$BE:$BE,$AY234,'I. Month-End'!$BD:$BD,DA$231)</f>
        <v>0.186325784561125</v>
      </c>
      <c r="DB234" s="43">
        <f>SUMIFS('I. Month-End'!$BH:$BH,'I. Month-End'!$BE:$BE,$AY234,'I. Month-End'!$BD:$BD,DB$231)</f>
        <v>0.111115977827337</v>
      </c>
      <c r="DC234" s="43">
        <f>SUMIFS('I. Month-End'!$BH:$BH,'I. Month-End'!$BE:$BE,$AY234,'I. Month-End'!$BD:$BD,DC$231)</f>
        <v>9.6425846350769798E-2</v>
      </c>
      <c r="DD234" s="43">
        <f>SUMIFS('I. Month-End'!$BH:$BH,'I. Month-End'!$BE:$BE,$AY234,'I. Month-End'!$BD:$BD,DD$231)</f>
        <v>9.8985643484142197E-2</v>
      </c>
      <c r="DE234" s="43">
        <f>SUMIFS('I. Month-End'!$BH:$BH,'I. Month-End'!$BE:$BE,$AY234,'I. Month-End'!$BD:$BD,DE$231)</f>
        <v>5.54046364750823E-2</v>
      </c>
      <c r="DF234" s="43">
        <f>SUMIFS('I. Month-End'!$BH:$BH,'I. Month-End'!$BE:$BE,$AY234,'I. Month-End'!$BD:$BD,DF$231)</f>
        <v>2.4556526971934899E-2</v>
      </c>
      <c r="DG234" s="43">
        <f>SUMIFS('I. Month-End'!$BH:$BH,'I. Month-End'!$BE:$BE,$AY234,'I. Month-End'!$BD:$BD,DG$231)</f>
        <v>3.7179065152868E-2</v>
      </c>
      <c r="DH234" s="43">
        <f>SUMIFS('I. Month-End'!$BH:$BH,'I. Month-End'!$BE:$BE,$AY234,'I. Month-End'!$BD:$BD,DH$231)</f>
        <v>3.7824872659001599E-2</v>
      </c>
      <c r="DI234" s="43">
        <f>SUMIFS('I. Month-End'!$BH:$BH,'I. Month-End'!$BE:$BE,$AY234,'I. Month-End'!$BD:$BD,DI$231)</f>
        <v>3.5169398439135101E-2</v>
      </c>
      <c r="DJ234" s="43">
        <f>SUMIFS('I. Month-End'!$BH:$BH,'I. Month-End'!$BE:$BE,$AY234,'I. Month-End'!$BD:$BD,DJ$231)</f>
        <v>5.2583626024878399E-2</v>
      </c>
      <c r="DK234" s="43">
        <f>SUMIFS('I. Month-End'!$BH:$BH,'I. Month-End'!$BE:$BE,$AY234,'I. Month-End'!$BD:$BD,DK$231)</f>
        <v>5.0198346254529999E-2</v>
      </c>
      <c r="DL234" s="43">
        <f>SUMIFS('I. Month-End'!$BH:$BH,'I. Month-End'!$BE:$BE,$AY234,'I. Month-End'!$BD:$BD,DL$231)</f>
        <v>5.22528114600962E-2</v>
      </c>
      <c r="DM234" s="43">
        <f>SUMIFS('I. Month-End'!$BH:$BH,'I. Month-End'!$BE:$BE,$AY234,'I. Month-End'!$BD:$BD,DM$231)</f>
        <v>5.9097406000189999E-2</v>
      </c>
      <c r="DN234" s="43">
        <f>SUMIFS('I. Month-End'!$BH:$BH,'I. Month-End'!$BE:$BE,$AY234,'I. Month-End'!$BD:$BD,DN$231)</f>
        <v>6.4097753641453606E-2</v>
      </c>
      <c r="DO234" s="43">
        <f>SUMIFS('I. Month-End'!$BH:$BH,'I. Month-End'!$BE:$BE,$AY234,'I. Month-End'!$BD:$BD,DO$231)</f>
        <v>7.1351234282114595E-2</v>
      </c>
      <c r="DP234" s="43">
        <f>SUMIFS('I. Month-End'!$BH:$BH,'I. Month-End'!$BE:$BE,$AY234,'I. Month-End'!$BD:$BD,DP$231)</f>
        <v>6.2558851249659805E-2</v>
      </c>
      <c r="DQ234" s="43">
        <f>SUMIFS('I. Month-End'!$BH:$BH,'I. Month-End'!$BE:$BE,$AY234,'I. Month-End'!$BD:$BD,DQ$231)</f>
        <v>6.2743002959680799E-2</v>
      </c>
      <c r="DR234" s="43">
        <f>SUMIFS('I. Month-End'!$BH:$BH,'I. Month-End'!$BE:$BE,$AY234,'I. Month-End'!$BD:$BD,DR$231)</f>
        <v>5.94683756612778E-2</v>
      </c>
      <c r="DS234" s="43">
        <f>SUMIFS('I. Month-End'!$BH:$BH,'I. Month-End'!$BE:$BE,$AY234,'I. Month-End'!$BD:$BD,DS$231)</f>
        <v>5.4841564225772903E-2</v>
      </c>
      <c r="DT234" s="43">
        <f>SUMIFS('I. Month-End'!$BH:$BH,'I. Month-End'!$BE:$BE,$AY234,'I. Month-End'!$BD:$BD,DT$231)</f>
        <v>4.4695531113717102E-2</v>
      </c>
      <c r="DU234" s="43">
        <f>SUMIFS('I. Month-End'!$BH:$BH,'I. Month-End'!$BE:$BE,$AY234,'I. Month-End'!$BD:$BD,DU$231)</f>
        <v>5.9091884679466203E-2</v>
      </c>
      <c r="DV234" s="43">
        <f>SUMIFS('I. Month-End'!$BH:$BH,'I. Month-End'!$BE:$BE,$AY234,'I. Month-End'!$BD:$BD,DV$231)</f>
        <v>5.90161113675352E-2</v>
      </c>
      <c r="DW234" s="43">
        <f>SUMIFS('I. Month-End'!$BH:$BH,'I. Month-End'!$BE:$BE,$AY234,'I. Month-End'!$BD:$BD,DW$231)</f>
        <v>4.99376171006038E-2</v>
      </c>
      <c r="DX234" s="43">
        <f>SUMIFS('I. Month-End'!$BH:$BH,'I. Month-End'!$BE:$BE,$AY234,'I. Month-End'!$BD:$BD,DX$231)</f>
        <v>4.0312926466908601E-2</v>
      </c>
      <c r="DY234" s="43">
        <f>SUMIFS('I. Month-End'!$BH:$BH,'I. Month-End'!$BE:$BE,$AY234,'I. Month-End'!$BD:$BD,DY$231)</f>
        <v>4.7484497538820399E-2</v>
      </c>
      <c r="DZ234" s="43">
        <f>SUMIFS('I. Month-End'!$BH:$BH,'I. Month-End'!$BE:$BE,$AY234,'I. Month-End'!$BD:$BD,DZ$231)</f>
        <v>4.0783588964773701E-2</v>
      </c>
      <c r="EA234" s="43">
        <f>SUMIFS('I. Month-End'!$BH:$BH,'I. Month-End'!$BE:$BE,$AY234,'I. Month-End'!$BD:$BD,EA$231)</f>
        <v>3.1804935993399501E-2</v>
      </c>
      <c r="EB234" s="43">
        <f>SUMIFS('I. Month-End'!$BH:$BH,'I. Month-End'!$BE:$BE,$AY234,'I. Month-End'!$BD:$BD,EB$231)</f>
        <v>3.6469151474492298E-2</v>
      </c>
      <c r="EC234" s="43">
        <f>SUMIFS('I. Month-End'!$BH:$BH,'I. Month-End'!$BE:$BE,$AY234,'I. Month-End'!$BD:$BD,EC$231)</f>
        <v>4.40064166732059E-2</v>
      </c>
      <c r="ED234" s="43">
        <f>SUMIFS('I. Month-End'!$BH:$BH,'I. Month-End'!$BE:$BE,$AY234,'I. Month-End'!$BD:$BD,ED$231)</f>
        <v>3.3087086502973997E-2</v>
      </c>
      <c r="EE234" s="43">
        <f>SUMIFS('I. Month-End'!$BH:$BH,'I. Month-End'!$BE:$BE,$AY234,'I. Month-End'!$BD:$BD,EE$231)</f>
        <v>2.9486924149248899E-2</v>
      </c>
      <c r="EF234" s="43">
        <f>SUMIFS('I. Month-End'!$BH:$BH,'I. Month-End'!$BE:$BE,$AY234,'I. Month-End'!$BD:$BD,EF$231)</f>
        <v>2.29733056817552E-2</v>
      </c>
      <c r="EG234" s="43">
        <f>SUMIFS('I. Month-End'!$BH:$BH,'I. Month-End'!$BE:$BE,$AY234,'I. Month-End'!$BD:$BD,EG$231)</f>
        <v>3.5841621635721299E-2</v>
      </c>
      <c r="EH234" s="43">
        <f>SUMIFS('I. Month-End'!$BH:$BH,'I. Month-End'!$BE:$BE,$AY234,'I. Month-End'!$BD:$BD,EH$231)</f>
        <v>3.87970500930322E-2</v>
      </c>
      <c r="EI234" s="43">
        <f>SUMIFS('I. Month-End'!$BH:$BH,'I. Month-End'!$BE:$BE,$AY234,'I. Month-End'!$BD:$BD,EI$231)</f>
        <v>3.33552620734976E-2</v>
      </c>
      <c r="EJ234" s="43">
        <f>SUMIFS('I. Month-End'!$BH:$BH,'I. Month-End'!$BE:$BE,$AY234,'I. Month-End'!$BD:$BD,EJ$231)</f>
        <v>3.6643389772762797E-2</v>
      </c>
      <c r="EK234" s="43">
        <f>SUMIFS('I. Month-End'!$BH:$BH,'I. Month-End'!$BE:$BE,$AY234,'I. Month-End'!$BD:$BD,EK$231)</f>
        <v>4.1431828520913601E-2</v>
      </c>
      <c r="EL234" s="43">
        <f>SUMIFS('I. Month-End'!$BH:$BH,'I. Month-End'!$BE:$BE,$AY234,'I. Month-End'!$BD:$BD,EL$231)</f>
        <v>4.7342152443197602E-2</v>
      </c>
      <c r="EM234" s="43">
        <f>SUMIFS('I. Month-End'!$BH:$BH,'I. Month-End'!$BE:$BE,$AY234,'I. Month-End'!$BD:$BD,EM$231)</f>
        <v>5.4504332418560397E-2</v>
      </c>
      <c r="EN234" s="43">
        <f>SUMIFS('I. Month-End'!$BH:$BH,'I. Month-End'!$BE:$BE,$AY234,'I. Month-End'!$BD:$BD,EN$231)</f>
        <v>5.3708510782579599E-2</v>
      </c>
      <c r="EO234" s="43">
        <f>SUMIFS('I. Month-End'!$BH:$BH,'I. Month-End'!$BE:$BE,$AY234,'I. Month-End'!$BD:$BD,EO$231)</f>
        <v>4.1437590378012902E-2</v>
      </c>
      <c r="EP234" s="43">
        <f>SUMIFS('I. Month-End'!$BH:$BH,'I. Month-End'!$BE:$BE,$AY234,'I. Month-End'!$BD:$BD,EP$231)</f>
        <v>4.6084294148790297E-2</v>
      </c>
      <c r="EQ234" s="43">
        <f>SUMIFS('I. Month-End'!$BH:$BH,'I. Month-End'!$BE:$BE,$AY234,'I. Month-End'!$BD:$BD,EQ$231)</f>
        <v>4.2235567395947297E-2</v>
      </c>
      <c r="ER234" s="43">
        <f>SUMIFS('I. Month-End'!$BH:$BH,'I. Month-End'!$BE:$BE,$AY234,'I. Month-End'!$BD:$BD,ER$231)</f>
        <v>3.8922321861002897E-2</v>
      </c>
      <c r="ES234" s="43">
        <f>SUMIFS('I. Month-End'!$BH:$BH,'I. Month-End'!$BE:$BE,$AY234,'I. Month-End'!$BD:$BD,ES$231)</f>
        <v>3.6840596962680501E-2</v>
      </c>
      <c r="ET234" s="43">
        <f>SUMIFS('I. Month-End'!$BH:$BH,'I. Month-End'!$BE:$BE,$AY234,'I. Month-End'!$BD:$BD,ET$231)</f>
        <v>3.0294169604401799E-2</v>
      </c>
      <c r="EU234" s="43">
        <f>SUMIFS('I. Month-End'!$BH:$BH,'I. Month-End'!$BE:$BE,$AY234,'I. Month-End'!$BD:$BD,EU$231)</f>
        <v>2.5309352035478402E-2</v>
      </c>
      <c r="EV234" s="43">
        <f>SUMIFS('I. Month-End'!$BH:$BH,'I. Month-End'!$BE:$BE,$AY234,'I. Month-End'!$BD:$BD,EV$231)</f>
        <v>2.4696024192864399E-2</v>
      </c>
      <c r="EW234" s="43">
        <f>SUMIFS('I. Month-End'!$BH:$BH,'I. Month-End'!$BE:$BE,$AY234,'I. Month-End'!$BD:$BD,EW$231)</f>
        <v>3.3141965089501201E-2</v>
      </c>
      <c r="EX234" s="43">
        <f>SUMIFS('I. Month-End'!$BH:$BH,'I. Month-End'!$BE:$BE,$AY234,'I. Month-End'!$BD:$BD,EX$231)</f>
        <v>4.7286494872805902E-2</v>
      </c>
      <c r="EY234" s="43">
        <f>SUMIFS('I. Month-End'!$BH:$BH,'I. Month-End'!$BE:$BE,$AY234,'I. Month-End'!$BD:$BD,EY$231)</f>
        <v>5.1375637769293998E-2</v>
      </c>
      <c r="EZ234" s="43">
        <f>SUMIFS('I. Month-End'!$BH:$BH,'I. Month-End'!$BE:$BE,$AY234,'I. Month-End'!$BD:$BD,EZ$231)</f>
        <v>5.6990962555368299E-2</v>
      </c>
      <c r="FA234" s="43">
        <f>SUMIFS('I. Month-End'!$BH:$BH,'I. Month-End'!$BE:$BE,$AY234,'I. Month-End'!$BD:$BD,FA$231)</f>
        <v>8.2673889875935797E-2</v>
      </c>
      <c r="FB234" s="43">
        <f>SUMIFS('I. Month-End'!$BH:$BH,'I. Month-End'!$BE:$BE,$AY234,'I. Month-End'!$BD:$BD,FB$231)</f>
        <v>6.20906873492022E-2</v>
      </c>
      <c r="FC234" s="43">
        <f>SUMIFS('I. Month-End'!$BH:$BH,'I. Month-End'!$BE:$BE,$AY234,'I. Month-End'!$BD:$BD,FC$231)</f>
        <v>5.8994530962601398E-2</v>
      </c>
      <c r="FD234" s="43">
        <f>SUMIFS('I. Month-End'!$BH:$BH,'I. Month-End'!$BE:$BE,$AY234,'I. Month-End'!$BD:$BD,FD$231)</f>
        <v>6.0129200733040802E-2</v>
      </c>
      <c r="FE234" s="43">
        <f>SUMIFS('I. Month-End'!$BH:$BH,'I. Month-End'!$BE:$BE,$AY234,'I. Month-End'!$BD:$BD,FE$231)</f>
        <v>5.4449313449426599E-2</v>
      </c>
      <c r="FF234" s="43">
        <f>SUMIFS('I. Month-End'!$BH:$BH,'I. Month-End'!$BE:$BE,$AY234,'I. Month-End'!$BD:$BD,FF$231)</f>
        <v>3.2644609086078198E-2</v>
      </c>
      <c r="FG234" s="43">
        <f>SUMIFS('I. Month-End'!$BH:$BH,'I. Month-End'!$BE:$BE,$AY234,'I. Month-End'!$BD:$BD,FG$231)</f>
        <v>3.0234929768616699E-2</v>
      </c>
      <c r="FH234" s="43">
        <f>SUMIFS('I. Month-End'!$BH:$BH,'I. Month-End'!$BE:$BE,$AY234,'I. Month-End'!$BD:$BD,FH$231)</f>
        <v>3.4292665061171498E-2</v>
      </c>
      <c r="FI234" s="43">
        <f>SUMIFS('I. Month-End'!$BH:$BH,'I. Month-End'!$BE:$BE,$AY234,'I. Month-End'!$BD:$BD,FI$231)</f>
        <v>3.6777057168807401E-2</v>
      </c>
      <c r="FJ234" s="43">
        <f>SUMIFS('I. Month-End'!$BH:$BH,'I. Month-End'!$BE:$BE,$AY234,'I. Month-End'!$BD:$BD,FJ$231)</f>
        <v>4.4496621978234299E-2</v>
      </c>
      <c r="FK234" s="43">
        <f>SUMIFS('I. Month-End'!$BH:$BH,'I. Month-End'!$BE:$BE,$AY234,'I. Month-End'!$BD:$BD,FK$231)</f>
        <v>4.9529272433522002E-2</v>
      </c>
      <c r="FL234" s="43">
        <f>SUMIFS('I. Month-End'!$BH:$BH,'I. Month-End'!$BE:$BE,$AY234,'I. Month-End'!$BD:$BD,FL$231)</f>
        <v>5.8213156822979902E-2</v>
      </c>
    </row>
    <row r="235" spans="1:168" ht="15" customHeight="1">
      <c r="A235" s="44"/>
      <c r="B235" s="44"/>
      <c r="C235" s="44"/>
      <c r="D235" s="44"/>
      <c r="E235" s="44"/>
      <c r="F235" s="44"/>
      <c r="G235" s="44"/>
      <c r="H235" s="44"/>
      <c r="I235" s="44"/>
      <c r="J235" s="44"/>
      <c r="K235" s="44"/>
      <c r="L235" s="44"/>
      <c r="M235" s="44"/>
      <c r="N235" s="44"/>
      <c r="O235" s="44"/>
      <c r="P235" s="44"/>
      <c r="Q235" s="44"/>
      <c r="R235" s="44"/>
      <c r="S235" s="44"/>
      <c r="T235" s="44"/>
      <c r="U235" s="44"/>
      <c r="V235" s="44"/>
      <c r="W235" s="44"/>
      <c r="X235" s="44"/>
      <c r="Y235" s="44"/>
      <c r="Z235" s="44"/>
      <c r="AA235" s="44"/>
      <c r="AB235" s="44"/>
      <c r="AC235" s="44"/>
      <c r="AD235" s="44"/>
      <c r="AE235" s="44"/>
      <c r="AF235" s="44"/>
      <c r="AG235" s="44"/>
      <c r="AH235" s="44"/>
      <c r="AI235" s="44"/>
      <c r="AJ235" s="44"/>
      <c r="AK235" s="44"/>
      <c r="AL235" s="44"/>
      <c r="AM235" s="44"/>
      <c r="AN235" s="44"/>
      <c r="AO235" s="44"/>
      <c r="AP235" s="44"/>
      <c r="AQ235" s="44"/>
      <c r="AR235" s="44"/>
      <c r="AS235" s="44"/>
      <c r="AT235" s="44"/>
      <c r="AU235" s="44"/>
      <c r="AV235" s="44"/>
      <c r="AY235" s="42">
        <v>2019</v>
      </c>
      <c r="AZ235" s="43"/>
      <c r="BA235" s="43"/>
      <c r="BB235" s="43"/>
      <c r="BC235" s="43"/>
      <c r="BD235" s="43"/>
      <c r="BE235" s="43"/>
      <c r="BF235" s="43"/>
      <c r="BG235" s="43"/>
      <c r="BH235" s="43"/>
      <c r="BI235" s="43"/>
      <c r="BJ235" s="43"/>
      <c r="BK235" s="43"/>
      <c r="BL235" s="43"/>
      <c r="BM235" s="43"/>
      <c r="BN235" s="43"/>
      <c r="BO235" s="43"/>
      <c r="BP235" s="43"/>
      <c r="BQ235" s="43"/>
      <c r="BR235" s="43"/>
      <c r="BS235" s="43"/>
      <c r="BT235" s="43"/>
      <c r="BU235" s="43"/>
      <c r="BV235" s="43"/>
      <c r="BW235" s="43"/>
      <c r="BX235" s="43"/>
      <c r="BY235" s="43"/>
      <c r="BZ235" s="43"/>
      <c r="CA235" s="43"/>
      <c r="CB235" s="43"/>
      <c r="CC235" s="43"/>
      <c r="CD235" s="43"/>
      <c r="CE235" s="43"/>
      <c r="CF235" s="43"/>
      <c r="CG235" s="43"/>
      <c r="CH235" s="43"/>
      <c r="CI235" s="43"/>
      <c r="CJ235" s="43"/>
      <c r="CK235" s="43"/>
      <c r="CL235" s="43"/>
      <c r="CM235" s="43"/>
      <c r="CN235" s="43"/>
      <c r="CO235" s="43"/>
      <c r="CP235" s="43"/>
      <c r="CQ235" s="43"/>
      <c r="CR235" s="43"/>
      <c r="CS235" s="43"/>
      <c r="CT235" s="43"/>
      <c r="CU235" s="43"/>
      <c r="CV235" s="43">
        <f>SUMIFS('I. Month-End'!$BH:$BH,'I. Month-End'!$BE:$BE,$AY235,'I. Month-End'!$BD:$BD,CV$231)</f>
        <v>6.1941909877695198E-2</v>
      </c>
      <c r="CW235" s="43">
        <f>SUMIFS('I. Month-End'!$BH:$BH,'I. Month-End'!$BE:$BE,$AY235,'I. Month-End'!$BD:$BD,CW$231)</f>
        <v>5.6067178435571297E-2</v>
      </c>
      <c r="CX235" s="43">
        <f>SUMIFS('I. Month-End'!$BH:$BH,'I. Month-End'!$BE:$BE,$AY235,'I. Month-End'!$BD:$BD,CX$231)</f>
        <v>0.105765655964998</v>
      </c>
      <c r="CY235" s="43">
        <f>SUMIFS('I. Month-End'!$BH:$BH,'I. Month-End'!$BE:$BE,$AY235,'I. Month-End'!$BD:$BD,CY$231)</f>
        <v>0.19246901540910699</v>
      </c>
      <c r="CZ235" s="43">
        <f>SUMIFS('I. Month-End'!$BH:$BH,'I. Month-End'!$BE:$BE,$AY235,'I. Month-End'!$BD:$BD,CZ$231)</f>
        <v>0.222354068149135</v>
      </c>
      <c r="DA235" s="43">
        <f>SUMIFS('I. Month-End'!$BH:$BH,'I. Month-End'!$BE:$BE,$AY235,'I. Month-End'!$BD:$BD,DA$231)</f>
        <v>0.230341938177623</v>
      </c>
      <c r="DB235" s="43">
        <f>SUMIFS('I. Month-End'!$BH:$BH,'I. Month-End'!$BE:$BE,$AY235,'I. Month-End'!$BD:$BD,DB$231)</f>
        <v>0.15928306322381999</v>
      </c>
      <c r="DC235" s="43">
        <f>SUMIFS('I. Month-End'!$BH:$BH,'I. Month-End'!$BE:$BE,$AY235,'I. Month-End'!$BD:$BD,DC$231)</f>
        <v>0.136752124148805</v>
      </c>
      <c r="DD235" s="43">
        <f>SUMIFS('I. Month-End'!$BH:$BH,'I. Month-End'!$BE:$BE,$AY235,'I. Month-End'!$BD:$BD,DD$231)</f>
        <v>0.125479580236182</v>
      </c>
      <c r="DE235" s="43">
        <f>SUMIFS('I. Month-End'!$BH:$BH,'I. Month-End'!$BE:$BE,$AY235,'I. Month-End'!$BD:$BD,DE$231)</f>
        <v>6.6646682187747594E-2</v>
      </c>
      <c r="DF235" s="43">
        <f>SUMIFS('I. Month-End'!$BH:$BH,'I. Month-End'!$BE:$BE,$AY235,'I. Month-End'!$BD:$BD,DF$231)</f>
        <v>5.0658709913710999E-2</v>
      </c>
      <c r="DG235" s="43">
        <f>SUMIFS('I. Month-End'!$BH:$BH,'I. Month-End'!$BE:$BE,$AY235,'I. Month-End'!$BD:$BD,DG$231)</f>
        <v>7.1511780946473494E-2</v>
      </c>
      <c r="DH235" s="43">
        <f>SUMIFS('I. Month-End'!$BH:$BH,'I. Month-End'!$BE:$BE,$AY235,'I. Month-End'!$BD:$BD,DH$231)</f>
        <v>6.4975911974432393E-2</v>
      </c>
      <c r="DI235" s="43">
        <f>SUMIFS('I. Month-End'!$BH:$BH,'I. Month-End'!$BE:$BE,$AY235,'I. Month-End'!$BD:$BD,DI$231)</f>
        <v>5.6025745359447002E-2</v>
      </c>
      <c r="DJ235" s="43">
        <f>SUMIFS('I. Month-End'!$BH:$BH,'I. Month-End'!$BE:$BE,$AY235,'I. Month-End'!$BD:$BD,DJ$231)</f>
        <v>7.6919526011477599E-2</v>
      </c>
      <c r="DK235" s="43">
        <f>SUMIFS('I. Month-End'!$BH:$BH,'I. Month-End'!$BE:$BE,$AY235,'I. Month-End'!$BD:$BD,DK$231)</f>
        <v>7.4817274109707899E-2</v>
      </c>
      <c r="DL235" s="43">
        <f>SUMIFS('I. Month-End'!$BH:$BH,'I. Month-End'!$BE:$BE,$AY235,'I. Month-End'!$BD:$BD,DL$231)</f>
        <v>6.4020626475581904E-2</v>
      </c>
      <c r="DM235" s="43">
        <f>SUMIFS('I. Month-End'!$BH:$BH,'I. Month-End'!$BE:$BE,$AY235,'I. Month-End'!$BD:$BD,DM$231)</f>
        <v>7.94863439427516E-2</v>
      </c>
      <c r="DN235" s="43">
        <f>SUMIFS('I. Month-End'!$BH:$BH,'I. Month-End'!$BE:$BE,$AY235,'I. Month-End'!$BD:$BD,DN$231)</f>
        <v>7.7233476610773094E-2</v>
      </c>
      <c r="DO235" s="43">
        <f>SUMIFS('I. Month-End'!$BH:$BH,'I. Month-End'!$BE:$BE,$AY235,'I. Month-End'!$BD:$BD,DO$231)</f>
        <v>8.1762809188861904E-2</v>
      </c>
      <c r="DP235" s="43">
        <f>SUMIFS('I. Month-End'!$BH:$BH,'I. Month-End'!$BE:$BE,$AY235,'I. Month-End'!$BD:$BD,DP$231)</f>
        <v>8.0564730850062799E-2</v>
      </c>
      <c r="DQ235" s="43">
        <f>SUMIFS('I. Month-End'!$BH:$BH,'I. Month-End'!$BE:$BE,$AY235,'I. Month-End'!$BD:$BD,DQ$231)</f>
        <v>8.0486721631020594E-2</v>
      </c>
      <c r="DR235" s="43">
        <f>SUMIFS('I. Month-End'!$BH:$BH,'I. Month-End'!$BE:$BE,$AY235,'I. Month-End'!$BD:$BD,DR$231)</f>
        <v>8.7894227496653404E-2</v>
      </c>
      <c r="DS235" s="43">
        <f>SUMIFS('I. Month-End'!$BH:$BH,'I. Month-End'!$BE:$BE,$AY235,'I. Month-End'!$BD:$BD,DS$231)</f>
        <v>6.8033285143010006E-2</v>
      </c>
      <c r="DT235" s="43">
        <f>SUMIFS('I. Month-End'!$BH:$BH,'I. Month-End'!$BE:$BE,$AY235,'I. Month-End'!$BD:$BD,DT$231)</f>
        <v>6.0498768834379497E-2</v>
      </c>
      <c r="DU235" s="43">
        <f>SUMIFS('I. Month-End'!$BH:$BH,'I. Month-End'!$BE:$BE,$AY235,'I. Month-End'!$BD:$BD,DU$231)</f>
        <v>5.9911724499475502E-2</v>
      </c>
      <c r="DV235" s="43">
        <f>SUMIFS('I. Month-End'!$BH:$BH,'I. Month-End'!$BE:$BE,$AY235,'I. Month-End'!$BD:$BD,DV$231)</f>
        <v>6.7133599848254802E-2</v>
      </c>
      <c r="DW235" s="43">
        <f>SUMIFS('I. Month-End'!$BH:$BH,'I. Month-End'!$BE:$BE,$AY235,'I. Month-End'!$BD:$BD,DW$231)</f>
        <v>5.3571159675748999E-2</v>
      </c>
      <c r="DX235" s="43">
        <f>SUMIFS('I. Month-End'!$BH:$BH,'I. Month-End'!$BE:$BE,$AY235,'I. Month-End'!$BD:$BD,DX$231)</f>
        <v>4.60697601265821E-2</v>
      </c>
      <c r="DY235" s="43">
        <f>SUMIFS('I. Month-End'!$BH:$BH,'I. Month-End'!$BE:$BE,$AY235,'I. Month-End'!$BD:$BD,DY$231)</f>
        <v>4.2506670179634498E-2</v>
      </c>
      <c r="DZ235" s="43">
        <f>SUMIFS('I. Month-End'!$BH:$BH,'I. Month-End'!$BE:$BE,$AY235,'I. Month-End'!$BD:$BD,DZ$231)</f>
        <v>5.0329110166984499E-2</v>
      </c>
      <c r="EA235" s="43">
        <f>SUMIFS('I. Month-End'!$BH:$BH,'I. Month-End'!$BE:$BE,$AY235,'I. Month-End'!$BD:$BD,EA$231)</f>
        <v>3.8760628570397103E-2</v>
      </c>
      <c r="EB235" s="43">
        <f>SUMIFS('I. Month-End'!$BH:$BH,'I. Month-End'!$BE:$BE,$AY235,'I. Month-End'!$BD:$BD,EB$231)</f>
        <v>4.5740286756615303E-2</v>
      </c>
      <c r="EC235" s="43">
        <f>SUMIFS('I. Month-End'!$BH:$BH,'I. Month-End'!$BE:$BE,$AY235,'I. Month-End'!$BD:$BD,EC$231)</f>
        <v>4.0473203110377498E-2</v>
      </c>
      <c r="ED235" s="43">
        <f>SUMIFS('I. Month-End'!$BH:$BH,'I. Month-End'!$BE:$BE,$AY235,'I. Month-End'!$BD:$BD,ED$231)</f>
        <v>3.1632576230312702E-2</v>
      </c>
      <c r="EE235" s="43">
        <f>SUMIFS('I. Month-End'!$BH:$BH,'I. Month-End'!$BE:$BE,$AY235,'I. Month-End'!$BD:$BD,EE$231)</f>
        <v>3.5513680810909699E-2</v>
      </c>
      <c r="EF235" s="43">
        <f>SUMIFS('I. Month-End'!$BH:$BH,'I. Month-End'!$BE:$BE,$AY235,'I. Month-End'!$BD:$BD,EF$231)</f>
        <v>3.5265771518739303E-2</v>
      </c>
      <c r="EG235" s="43">
        <f>SUMIFS('I. Month-End'!$BH:$BH,'I. Month-End'!$BE:$BE,$AY235,'I. Month-End'!$BD:$BD,EG$231)</f>
        <v>3.3947555388061303E-2</v>
      </c>
      <c r="EH235" s="43">
        <f>SUMIFS('I. Month-End'!$BH:$BH,'I. Month-End'!$BE:$BE,$AY235,'I. Month-End'!$BD:$BD,EH$231)</f>
        <v>3.8851288269048399E-2</v>
      </c>
      <c r="EI235" s="43">
        <f>SUMIFS('I. Month-End'!$BH:$BH,'I. Month-End'!$BE:$BE,$AY235,'I. Month-End'!$BD:$BD,EI$231)</f>
        <v>3.0431715113353099E-2</v>
      </c>
      <c r="EJ235" s="43">
        <f>SUMIFS('I. Month-End'!$BH:$BH,'I. Month-End'!$BE:$BE,$AY235,'I. Month-End'!$BD:$BD,EJ$231)</f>
        <v>2.7964230605627301E-2</v>
      </c>
      <c r="EK235" s="43">
        <f>SUMIFS('I. Month-End'!$BH:$BH,'I. Month-End'!$BE:$BE,$AY235,'I. Month-End'!$BD:$BD,EK$231)</f>
        <v>3.1113670553961699E-2</v>
      </c>
      <c r="EL235" s="43">
        <f>SUMIFS('I. Month-End'!$BH:$BH,'I. Month-End'!$BE:$BE,$AY235,'I. Month-End'!$BD:$BD,EL$231)</f>
        <v>3.9683480911037801E-2</v>
      </c>
      <c r="EM235" s="43">
        <f>SUMIFS('I. Month-End'!$BH:$BH,'I. Month-End'!$BE:$BE,$AY235,'I. Month-End'!$BD:$BD,EM$231)</f>
        <v>4.74219092088521E-2</v>
      </c>
      <c r="EN235" s="43">
        <f>SUMIFS('I. Month-End'!$BH:$BH,'I. Month-End'!$BE:$BE,$AY235,'I. Month-End'!$BD:$BD,EN$231)</f>
        <v>4.61506105971244E-2</v>
      </c>
      <c r="EO235" s="43">
        <f>SUMIFS('I. Month-End'!$BH:$BH,'I. Month-End'!$BE:$BE,$AY235,'I. Month-End'!$BD:$BD,EO$231)</f>
        <v>5.4500431999942298E-2</v>
      </c>
      <c r="EP235" s="43">
        <f>SUMIFS('I. Month-End'!$BH:$BH,'I. Month-End'!$BE:$BE,$AY235,'I. Month-End'!$BD:$BD,EP$231)</f>
        <v>4.8438719489011003E-2</v>
      </c>
      <c r="EQ235" s="43">
        <f>SUMIFS('I. Month-End'!$BH:$BH,'I. Month-End'!$BE:$BE,$AY235,'I. Month-End'!$BD:$BD,EQ$231)</f>
        <v>4.2551088200002599E-2</v>
      </c>
      <c r="ER235" s="43">
        <f>SUMIFS('I. Month-End'!$BH:$BH,'I. Month-End'!$BE:$BE,$AY235,'I. Month-End'!$BD:$BD,ER$231)</f>
        <v>4.1385307330842301E-2</v>
      </c>
      <c r="ES235" s="43">
        <f>SUMIFS('I. Month-End'!$BH:$BH,'I. Month-End'!$BE:$BE,$AY235,'I. Month-End'!$BD:$BD,ES$231)</f>
        <v>3.4882839873772602E-2</v>
      </c>
      <c r="ET235" s="43">
        <f>SUMIFS('I. Month-End'!$BH:$BH,'I. Month-End'!$BE:$BE,$AY235,'I. Month-End'!$BD:$BD,ET$231)</f>
        <v>4.5473234896017303E-2</v>
      </c>
      <c r="EU235" s="43">
        <f>SUMIFS('I. Month-End'!$BH:$BH,'I. Month-End'!$BE:$BE,$AY235,'I. Month-End'!$BD:$BD,EU$231)</f>
        <v>3.8781550787896898E-2</v>
      </c>
      <c r="EV235" s="43">
        <f>SUMIFS('I. Month-End'!$BH:$BH,'I. Month-End'!$BE:$BE,$AY235,'I. Month-End'!$BD:$BD,EV$231)</f>
        <v>4.1488463394294899E-2</v>
      </c>
      <c r="EW235" s="43">
        <f>SUMIFS('I. Month-End'!$BH:$BH,'I. Month-End'!$BE:$BE,$AY235,'I. Month-End'!$BD:$BD,EW$231)</f>
        <v>3.9948421716204698E-2</v>
      </c>
      <c r="EX235" s="43">
        <f>SUMIFS('I. Month-End'!$BH:$BH,'I. Month-End'!$BE:$BE,$AY235,'I. Month-End'!$BD:$BD,EX$231)</f>
        <v>3.84170178096465E-2</v>
      </c>
      <c r="EY235" s="43">
        <f>SUMIFS('I. Month-End'!$BH:$BH,'I. Month-End'!$BE:$BE,$AY235,'I. Month-End'!$BD:$BD,EY$231)</f>
        <v>2.5791285659571901E-2</v>
      </c>
      <c r="EZ235" s="43">
        <f>SUMIFS('I. Month-End'!$BH:$BH,'I. Month-End'!$BE:$BE,$AY235,'I. Month-End'!$BD:$BD,EZ$231)</f>
        <v>2.5047209062815198E-2</v>
      </c>
      <c r="FA235" s="43">
        <f>SUMIFS('I. Month-End'!$BH:$BH,'I. Month-End'!$BE:$BE,$AY235,'I. Month-End'!$BD:$BD,FA$231)</f>
        <v>3.7491985514326497E-2</v>
      </c>
      <c r="FB235" s="43">
        <f>SUMIFS('I. Month-End'!$BH:$BH,'I. Month-End'!$BE:$BE,$AY235,'I. Month-End'!$BD:$BD,FB$231)</f>
        <v>3.31171071506954E-2</v>
      </c>
      <c r="FC235" s="43">
        <f>SUMIFS('I. Month-End'!$BH:$BH,'I. Month-End'!$BE:$BE,$AY235,'I. Month-End'!$BD:$BD,FC$231)</f>
        <v>2.2969459151369099E-2</v>
      </c>
      <c r="FD235" s="43">
        <f>SUMIFS('I. Month-End'!$BH:$BH,'I. Month-End'!$BE:$BE,$AY235,'I. Month-End'!$BD:$BD,FD$231)</f>
        <v>2.8316928022314301E-2</v>
      </c>
      <c r="FE235" s="43">
        <f>SUMIFS('I. Month-End'!$BH:$BH,'I. Month-End'!$BE:$BE,$AY235,'I. Month-End'!$BD:$BD,FE$231)</f>
        <v>2.6942939588467E-2</v>
      </c>
      <c r="FF235" s="43">
        <f>SUMIFS('I. Month-End'!$BH:$BH,'I. Month-End'!$BE:$BE,$AY235,'I. Month-End'!$BD:$BD,FF$231)</f>
        <v>3.4075394669520698E-2</v>
      </c>
      <c r="FG235" s="43">
        <f>SUMIFS('I. Month-End'!$BH:$BH,'I. Month-End'!$BE:$BE,$AY235,'I. Month-End'!$BD:$BD,FG$231)</f>
        <v>3.0192294793744599E-2</v>
      </c>
      <c r="FH235" s="43">
        <f>SUMIFS('I. Month-End'!$BH:$BH,'I. Month-End'!$BE:$BE,$AY235,'I. Month-End'!$BD:$BD,FH$231)</f>
        <v>2.4806972504392798E-2</v>
      </c>
      <c r="FI235" s="43">
        <f>SUMIFS('I. Month-End'!$BH:$BH,'I. Month-End'!$BE:$BE,$AY235,'I. Month-End'!$BD:$BD,FI$231)</f>
        <v>2.4261196668418999E-2</v>
      </c>
      <c r="FJ235" s="43">
        <f>SUMIFS('I. Month-End'!$BH:$BH,'I. Month-End'!$BE:$BE,$AY235,'I. Month-End'!$BD:$BD,FJ$231)</f>
        <v>3.1088013064192399E-2</v>
      </c>
      <c r="FK235" s="43">
        <f>SUMIFS('I. Month-End'!$BH:$BH,'I. Month-End'!$BE:$BE,$AY235,'I. Month-End'!$BD:$BD,FK$231)</f>
        <v>3.3375797279688597E-2</v>
      </c>
      <c r="FL235" s="43">
        <f>SUMIFS('I. Month-End'!$BH:$BH,'I. Month-End'!$BE:$BE,$AY235,'I. Month-End'!$BD:$BD,FL$231)</f>
        <v>4.8317569620954397E-2</v>
      </c>
    </row>
    <row r="236" spans="1:168" ht="15" customHeight="1">
      <c r="A236" s="44"/>
      <c r="B236" s="44"/>
      <c r="C236" s="44"/>
      <c r="D236" s="44"/>
      <c r="E236" s="44"/>
      <c r="F236" s="44"/>
      <c r="G236" s="44"/>
      <c r="H236" s="44"/>
      <c r="I236" s="44"/>
      <c r="J236" s="44"/>
      <c r="K236" s="44"/>
      <c r="L236" s="44"/>
      <c r="M236" s="44"/>
      <c r="N236" s="44"/>
      <c r="O236" s="44"/>
      <c r="P236" s="44"/>
      <c r="Q236" s="44"/>
      <c r="R236" s="44"/>
      <c r="S236" s="44"/>
      <c r="T236" s="44"/>
      <c r="U236" s="44"/>
      <c r="V236" s="44"/>
      <c r="W236" s="44"/>
      <c r="X236" s="44"/>
      <c r="Y236" s="44"/>
      <c r="Z236" s="44"/>
      <c r="AA236" s="44"/>
      <c r="AB236" s="44"/>
      <c r="AC236" s="44"/>
      <c r="AD236" s="44"/>
      <c r="AE236" s="44"/>
      <c r="AF236" s="44"/>
      <c r="AG236" s="44"/>
      <c r="AH236" s="44"/>
      <c r="AI236" s="44"/>
      <c r="AJ236" s="44"/>
      <c r="AK236" s="44"/>
      <c r="AL236" s="44"/>
      <c r="AM236" s="44"/>
      <c r="AN236" s="44"/>
      <c r="AO236" s="44"/>
      <c r="AP236" s="44"/>
      <c r="AQ236" s="44"/>
      <c r="AR236" s="44"/>
      <c r="AS236" s="44"/>
      <c r="AT236" s="44"/>
      <c r="AU236" s="44"/>
      <c r="AV236" s="44"/>
      <c r="AY236" s="42">
        <v>2020</v>
      </c>
      <c r="AZ236" s="43"/>
      <c r="BA236" s="43"/>
      <c r="BB236" s="43"/>
      <c r="BC236" s="43"/>
      <c r="BD236" s="43"/>
      <c r="BE236" s="43"/>
      <c r="BF236" s="43"/>
      <c r="BG236" s="43"/>
      <c r="BH236" s="43"/>
      <c r="BI236" s="43"/>
      <c r="BJ236" s="43"/>
      <c r="BK236" s="43"/>
      <c r="BL236" s="43"/>
      <c r="BM236" s="43"/>
      <c r="BN236" s="43"/>
      <c r="BO236" s="43"/>
      <c r="BP236" s="43"/>
      <c r="BQ236" s="43"/>
      <c r="BR236" s="43"/>
      <c r="BS236" s="43"/>
      <c r="BT236" s="43"/>
      <c r="BU236" s="43"/>
      <c r="BV236" s="43"/>
      <c r="BW236" s="43"/>
      <c r="BX236" s="43"/>
      <c r="BY236" s="43"/>
      <c r="BZ236" s="43"/>
      <c r="CA236" s="43"/>
      <c r="CB236" s="43"/>
      <c r="CC236" s="43"/>
      <c r="CD236" s="43"/>
      <c r="CE236" s="43"/>
      <c r="CF236" s="43"/>
      <c r="CG236" s="43"/>
      <c r="CH236" s="43"/>
      <c r="CI236" s="43"/>
      <c r="CJ236" s="43"/>
      <c r="CK236" s="43"/>
      <c r="CL236" s="43"/>
      <c r="CM236" s="43"/>
      <c r="CN236" s="43"/>
      <c r="CO236" s="43"/>
      <c r="CP236" s="43"/>
      <c r="CQ236" s="43"/>
      <c r="CR236" s="43"/>
      <c r="CS236" s="43"/>
      <c r="CT236" s="43"/>
      <c r="CU236" s="43"/>
      <c r="CV236" s="43"/>
      <c r="CW236" s="43"/>
      <c r="CX236" s="43"/>
      <c r="CY236" s="43"/>
      <c r="CZ236" s="43"/>
      <c r="DA236" s="43"/>
      <c r="DB236" s="43"/>
      <c r="DC236" s="43"/>
      <c r="DD236" s="43"/>
      <c r="DE236" s="43"/>
      <c r="DF236" s="43"/>
      <c r="DG236" s="43"/>
      <c r="DH236" s="43">
        <f>SUMIFS('I. Month-End'!$BH:$BH,'I. Month-End'!$BE:$BE,$AY236,'I. Month-End'!$BD:$BD,DH$231)</f>
        <v>0.14521559357515901</v>
      </c>
      <c r="DI236" s="43">
        <f>SUMIFS('I. Month-End'!$BH:$BH,'I. Month-End'!$BE:$BE,$AY236,'I. Month-End'!$BD:$BD,DI$231)</f>
        <v>0.151034342881251</v>
      </c>
      <c r="DJ236" s="43">
        <f>SUMIFS('I. Month-End'!$BH:$BH,'I. Month-End'!$BE:$BE,$AY236,'I. Month-End'!$BD:$BD,DJ$231)</f>
        <v>0.132845782246652</v>
      </c>
      <c r="DK236" s="43">
        <f>SUMIFS('I. Month-End'!$BH:$BH,'I. Month-End'!$BE:$BE,$AY236,'I. Month-End'!$BD:$BD,DK$231)</f>
        <v>0.135848051859704</v>
      </c>
      <c r="DL236" s="43">
        <f>SUMIFS('I. Month-End'!$BH:$BH,'I. Month-End'!$BE:$BE,$AY236,'I. Month-End'!$BD:$BD,DL$231)</f>
        <v>9.2170249268759302E-2</v>
      </c>
      <c r="DM236" s="43">
        <f>SUMIFS('I. Month-End'!$BH:$BH,'I. Month-End'!$BE:$BE,$AY236,'I. Month-End'!$BD:$BD,DM$231)</f>
        <v>9.8926637149968494E-2</v>
      </c>
      <c r="DN236" s="43">
        <f>SUMIFS('I. Month-End'!$BH:$BH,'I. Month-End'!$BE:$BE,$AY236,'I. Month-End'!$BD:$BD,DN$231)</f>
        <v>0.12844232756670601</v>
      </c>
      <c r="DO236" s="43">
        <f>SUMIFS('I. Month-End'!$BH:$BH,'I. Month-End'!$BE:$BE,$AY236,'I. Month-End'!$BD:$BD,DO$231)</f>
        <v>0.12116469672736301</v>
      </c>
      <c r="DP236" s="43">
        <f>SUMIFS('I. Month-End'!$BH:$BH,'I. Month-End'!$BE:$BE,$AY236,'I. Month-End'!$BD:$BD,DP$231)</f>
        <v>0.10637489111498601</v>
      </c>
      <c r="DQ236" s="43">
        <f>SUMIFS('I. Month-End'!$BH:$BH,'I. Month-End'!$BE:$BE,$AY236,'I. Month-End'!$BD:$BD,DQ$231)</f>
        <v>0.1183802031295</v>
      </c>
      <c r="DR236" s="43">
        <f>SUMIFS('I. Month-End'!$BH:$BH,'I. Month-End'!$BE:$BE,$AY236,'I. Month-End'!$BD:$BD,DR$231)</f>
        <v>0.10414654690745501</v>
      </c>
      <c r="DS236" s="43">
        <f>SUMIFS('I. Month-End'!$BH:$BH,'I. Month-End'!$BE:$BE,$AY236,'I. Month-End'!$BD:$BD,DS$231)</f>
        <v>9.5161577037353201E-2</v>
      </c>
      <c r="DT236" s="43">
        <f>SUMIFS('I. Month-End'!$BH:$BH,'I. Month-End'!$BE:$BE,$AY236,'I. Month-End'!$BD:$BD,DT$231)</f>
        <v>0.10245342355480801</v>
      </c>
      <c r="DU236" s="43">
        <f>SUMIFS('I. Month-End'!$BH:$BH,'I. Month-End'!$BE:$BE,$AY236,'I. Month-End'!$BD:$BD,DU$231)</f>
        <v>9.5174801016210703E-2</v>
      </c>
      <c r="DV236" s="43">
        <f>SUMIFS('I. Month-End'!$BH:$BH,'I. Month-End'!$BE:$BE,$AY236,'I. Month-End'!$BD:$BD,DV$231)</f>
        <v>9.8209055606038501E-2</v>
      </c>
      <c r="DW236" s="43">
        <f>SUMIFS('I. Month-End'!$BH:$BH,'I. Month-End'!$BE:$BE,$AY236,'I. Month-End'!$BD:$BD,DW$231)</f>
        <v>0.102221508156397</v>
      </c>
      <c r="DX236" s="43">
        <f>SUMIFS('I. Month-End'!$BH:$BH,'I. Month-End'!$BE:$BE,$AY236,'I. Month-End'!$BD:$BD,DX$231)</f>
        <v>9.6797263497878996E-2</v>
      </c>
      <c r="DY236" s="43">
        <f>SUMIFS('I. Month-End'!$BH:$BH,'I. Month-End'!$BE:$BE,$AY236,'I. Month-End'!$BD:$BD,DY$231)</f>
        <v>9.2411084508213101E-2</v>
      </c>
      <c r="DZ236" s="43">
        <f>SUMIFS('I. Month-End'!$BH:$BH,'I. Month-End'!$BE:$BE,$AY236,'I. Month-End'!$BD:$BD,DZ$231)</f>
        <v>9.4294382751705694E-2</v>
      </c>
      <c r="EA236" s="43">
        <f>SUMIFS('I. Month-End'!$BH:$BH,'I. Month-End'!$BE:$BE,$AY236,'I. Month-End'!$BD:$BD,EA$231)</f>
        <v>8.4441762155123695E-2</v>
      </c>
      <c r="EB236" s="43">
        <f>SUMIFS('I. Month-End'!$BH:$BH,'I. Month-End'!$BE:$BE,$AY236,'I. Month-End'!$BD:$BD,EB$231)</f>
        <v>8.0598630154772796E-2</v>
      </c>
      <c r="EC236" s="43">
        <f>SUMIFS('I. Month-End'!$BH:$BH,'I. Month-End'!$BE:$BE,$AY236,'I. Month-End'!$BD:$BD,EC$231)</f>
        <v>8.5871286927259205E-2</v>
      </c>
      <c r="ED236" s="43">
        <f>SUMIFS('I. Month-End'!$BH:$BH,'I. Month-End'!$BE:$BE,$AY236,'I. Month-End'!$BD:$BD,ED$231)</f>
        <v>7.6853392227425696E-2</v>
      </c>
      <c r="EE236" s="43">
        <f>SUMIFS('I. Month-End'!$BH:$BH,'I. Month-End'!$BE:$BE,$AY236,'I. Month-End'!$BD:$BD,EE$231)</f>
        <v>6.6150200564930206E-2</v>
      </c>
      <c r="EF236" s="43">
        <f>SUMIFS('I. Month-End'!$BH:$BH,'I. Month-End'!$BE:$BE,$AY236,'I. Month-End'!$BD:$BD,EF$231)</f>
        <v>7.9265426712129605E-2</v>
      </c>
      <c r="EG236" s="43">
        <f>SUMIFS('I. Month-End'!$BH:$BH,'I. Month-End'!$BE:$BE,$AY236,'I. Month-End'!$BD:$BD,EG$231)</f>
        <v>8.0545193268482806E-2</v>
      </c>
      <c r="EH236" s="43">
        <f>SUMIFS('I. Month-End'!$BH:$BH,'I. Month-End'!$BE:$BE,$AY236,'I. Month-End'!$BD:$BD,EH$231)</f>
        <v>7.3461650127323905E-2</v>
      </c>
      <c r="EI236" s="43">
        <f>SUMIFS('I. Month-End'!$BH:$BH,'I. Month-End'!$BE:$BE,$AY236,'I. Month-End'!$BD:$BD,EI$231)</f>
        <v>6.55903296200189E-2</v>
      </c>
      <c r="EJ236" s="43">
        <f>SUMIFS('I. Month-End'!$BH:$BH,'I. Month-End'!$BE:$BE,$AY236,'I. Month-End'!$BD:$BD,EJ$231)</f>
        <v>4.9215626343788801E-2</v>
      </c>
      <c r="EK236" s="43">
        <f>SUMIFS('I. Month-End'!$BH:$BH,'I. Month-End'!$BE:$BE,$AY236,'I. Month-End'!$BD:$BD,EK$231)</f>
        <v>4.8675436776774397E-2</v>
      </c>
      <c r="EL236" s="43">
        <f>SUMIFS('I. Month-End'!$BH:$BH,'I. Month-End'!$BE:$BE,$AY236,'I. Month-End'!$BD:$BD,EL$231)</f>
        <v>5.1132322995950302E-2</v>
      </c>
      <c r="EM236" s="43">
        <f>SUMIFS('I. Month-End'!$BH:$BH,'I. Month-End'!$BE:$BE,$AY236,'I. Month-End'!$BD:$BD,EM$231)</f>
        <v>5.8197278477376303E-2</v>
      </c>
      <c r="EN236" s="43">
        <f>SUMIFS('I. Month-End'!$BH:$BH,'I. Month-End'!$BE:$BE,$AY236,'I. Month-End'!$BD:$BD,EN$231)</f>
        <v>4.8296991415197603E-2</v>
      </c>
      <c r="EO236" s="43">
        <f>SUMIFS('I. Month-End'!$BH:$BH,'I. Month-End'!$BE:$BE,$AY236,'I. Month-End'!$BD:$BD,EO$231)</f>
        <v>5.5466719097920399E-2</v>
      </c>
      <c r="EP236" s="43">
        <f>SUMIFS('I. Month-End'!$BH:$BH,'I. Month-End'!$BE:$BE,$AY236,'I. Month-End'!$BD:$BD,EP$231)</f>
        <v>5.5418752411347402E-2</v>
      </c>
      <c r="EQ236" s="43">
        <f>SUMIFS('I. Month-End'!$BH:$BH,'I. Month-End'!$BE:$BE,$AY236,'I. Month-End'!$BD:$BD,EQ$231)</f>
        <v>4.8163368505718701E-2</v>
      </c>
      <c r="ER236" s="43">
        <f>SUMIFS('I. Month-End'!$BH:$BH,'I. Month-End'!$BE:$BE,$AY236,'I. Month-End'!$BD:$BD,ER$231)</f>
        <v>3.8676388053469297E-2</v>
      </c>
      <c r="ES236" s="43">
        <f>SUMIFS('I. Month-End'!$BH:$BH,'I. Month-End'!$BE:$BE,$AY236,'I. Month-End'!$BD:$BD,ES$231)</f>
        <v>3.8305347171212797E-2</v>
      </c>
      <c r="ET236" s="43">
        <f>SUMIFS('I. Month-End'!$BH:$BH,'I. Month-End'!$BE:$BE,$AY236,'I. Month-End'!$BD:$BD,ET$231)</f>
        <v>3.2627070794107198E-2</v>
      </c>
      <c r="EU236" s="43">
        <f>SUMIFS('I. Month-End'!$BH:$BH,'I. Month-End'!$BE:$BE,$AY236,'I. Month-End'!$BD:$BD,EU$231)</f>
        <v>2.9790793712572001E-2</v>
      </c>
      <c r="EV236" s="43">
        <f>SUMIFS('I. Month-End'!$BH:$BH,'I. Month-End'!$BE:$BE,$AY236,'I. Month-End'!$BD:$BD,EV$231)</f>
        <v>2.8956619584822301E-2</v>
      </c>
      <c r="EW236" s="43">
        <f>SUMIFS('I. Month-End'!$BH:$BH,'I. Month-End'!$BE:$BE,$AY236,'I. Month-End'!$BD:$BD,EW$231)</f>
        <v>2.7529487541716101E-2</v>
      </c>
      <c r="EX236" s="43">
        <f>SUMIFS('I. Month-End'!$BH:$BH,'I. Month-End'!$BE:$BE,$AY236,'I. Month-End'!$BD:$BD,EX$231)</f>
        <v>3.3439575710040297E-2</v>
      </c>
      <c r="EY236" s="43">
        <f>SUMIFS('I. Month-End'!$BH:$BH,'I. Month-End'!$BE:$BE,$AY236,'I. Month-End'!$BD:$BD,EY$231)</f>
        <v>3.5478463542779198E-2</v>
      </c>
      <c r="EZ236" s="43">
        <f>SUMIFS('I. Month-End'!$BH:$BH,'I. Month-End'!$BE:$BE,$AY236,'I. Month-End'!$BD:$BD,EZ$231)</f>
        <v>3.3717804142037199E-2</v>
      </c>
      <c r="FA236" s="43">
        <f>SUMIFS('I. Month-End'!$BH:$BH,'I. Month-End'!$BE:$BE,$AY236,'I. Month-End'!$BD:$BD,FA$231)</f>
        <v>4.8988818007779503E-2</v>
      </c>
      <c r="FB236" s="43">
        <f>SUMIFS('I. Month-End'!$BH:$BH,'I. Month-End'!$BE:$BE,$AY236,'I. Month-End'!$BD:$BD,FB$231)</f>
        <v>4.97616470524853E-2</v>
      </c>
      <c r="FC236" s="43">
        <f>SUMIFS('I. Month-End'!$BH:$BH,'I. Month-End'!$BE:$BE,$AY236,'I. Month-End'!$BD:$BD,FC$231)</f>
        <v>3.6503348836168001E-2</v>
      </c>
      <c r="FD236" s="43">
        <f>SUMIFS('I. Month-End'!$BH:$BH,'I. Month-End'!$BE:$BE,$AY236,'I. Month-End'!$BD:$BD,FD$231)</f>
        <v>3.2391282691185297E-2</v>
      </c>
      <c r="FE236" s="43">
        <f>SUMIFS('I. Month-End'!$BH:$BH,'I. Month-End'!$BE:$BE,$AY236,'I. Month-End'!$BD:$BD,FE$231)</f>
        <v>3.7048530456050097E-2</v>
      </c>
      <c r="FF236" s="43">
        <f>SUMIFS('I. Month-End'!$BH:$BH,'I. Month-End'!$BE:$BE,$AY236,'I. Month-End'!$BD:$BD,FF$231)</f>
        <v>3.5854172661777602E-2</v>
      </c>
      <c r="FG236" s="43">
        <f>SUMIFS('I. Month-End'!$BH:$BH,'I. Month-End'!$BE:$BE,$AY236,'I. Month-End'!$BD:$BD,FG$231)</f>
        <v>3.56400890503406E-2</v>
      </c>
      <c r="FH236" s="43">
        <f>SUMIFS('I. Month-End'!$BH:$BH,'I. Month-End'!$BE:$BE,$AY236,'I. Month-End'!$BD:$BD,FH$231)</f>
        <v>3.7951056326602499E-2</v>
      </c>
      <c r="FI236" s="43">
        <f>SUMIFS('I. Month-End'!$BH:$BH,'I. Month-End'!$BE:$BE,$AY236,'I. Month-End'!$BD:$BD,FI$231)</f>
        <v>3.1545626483167701E-2</v>
      </c>
      <c r="FJ236" s="43">
        <f>SUMIFS('I. Month-End'!$BH:$BH,'I. Month-End'!$BE:$BE,$AY236,'I. Month-End'!$BD:$BD,FJ$231)</f>
        <v>3.2881338068751598E-2</v>
      </c>
      <c r="FK236" s="43">
        <f>SUMIFS('I. Month-End'!$BH:$BH,'I. Month-End'!$BE:$BE,$AY236,'I. Month-End'!$BD:$BD,FK$231)</f>
        <v>4.7949617973342899E-2</v>
      </c>
      <c r="FL236" s="43">
        <f>SUMIFS('I. Month-End'!$BH:$BH,'I. Month-End'!$BE:$BE,$AY236,'I. Month-End'!$BD:$BD,FL$231)</f>
        <v>4.9605961245453398E-2</v>
      </c>
    </row>
    <row r="237" spans="1:168" ht="15" customHeight="1">
      <c r="A237" s="44"/>
      <c r="B237" s="44"/>
      <c r="C237" s="44"/>
      <c r="D237" s="44"/>
      <c r="E237" s="44"/>
      <c r="F237" s="44"/>
      <c r="G237" s="44"/>
      <c r="H237" s="44"/>
      <c r="I237" s="44"/>
      <c r="J237" s="44"/>
      <c r="K237" s="44"/>
      <c r="L237" s="44"/>
      <c r="M237" s="44"/>
      <c r="N237" s="44"/>
      <c r="O237" s="44"/>
      <c r="P237" s="44"/>
      <c r="Q237" s="44"/>
      <c r="R237" s="44"/>
      <c r="S237" s="44"/>
      <c r="T237" s="44"/>
      <c r="U237" s="44"/>
      <c r="V237" s="44"/>
      <c r="W237" s="44"/>
      <c r="X237" s="44"/>
      <c r="Y237" s="44"/>
      <c r="Z237" s="44"/>
      <c r="AA237" s="44"/>
      <c r="AB237" s="44"/>
      <c r="AC237" s="44"/>
      <c r="AD237" s="44"/>
      <c r="AE237" s="44"/>
      <c r="AF237" s="44"/>
      <c r="AG237" s="44"/>
      <c r="AH237" s="44"/>
      <c r="AI237" s="44"/>
      <c r="AJ237" s="44"/>
      <c r="AK237" s="44"/>
      <c r="AL237" s="44"/>
      <c r="AM237" s="44"/>
      <c r="AN237" s="44"/>
      <c r="AO237" s="44"/>
      <c r="AP237" s="44"/>
      <c r="AQ237" s="44"/>
      <c r="AR237" s="44"/>
      <c r="AS237" s="44"/>
      <c r="AT237" s="44"/>
      <c r="AU237" s="44"/>
      <c r="AV237" s="44"/>
      <c r="AY237" s="42">
        <v>2021</v>
      </c>
      <c r="AZ237" s="43"/>
      <c r="BA237" s="43"/>
      <c r="BB237" s="43"/>
      <c r="BC237" s="43"/>
      <c r="BD237" s="43"/>
      <c r="BE237" s="43"/>
      <c r="BF237" s="43"/>
      <c r="BG237" s="43"/>
      <c r="BH237" s="43"/>
      <c r="BI237" s="43"/>
      <c r="BJ237" s="43"/>
      <c r="BK237" s="43"/>
      <c r="BL237" s="43"/>
      <c r="BM237" s="43"/>
      <c r="BN237" s="43"/>
      <c r="BO237" s="43"/>
      <c r="BP237" s="43"/>
      <c r="BQ237" s="43"/>
      <c r="BR237" s="43"/>
      <c r="BS237" s="43"/>
      <c r="BT237" s="43"/>
      <c r="BU237" s="43"/>
      <c r="BV237" s="43"/>
      <c r="BW237" s="43"/>
      <c r="BX237" s="43"/>
      <c r="BY237" s="43"/>
      <c r="BZ237" s="43"/>
      <c r="CA237" s="43"/>
      <c r="CB237" s="43"/>
      <c r="CC237" s="43"/>
      <c r="CD237" s="43"/>
      <c r="CE237" s="43"/>
      <c r="CF237" s="43"/>
      <c r="CG237" s="43"/>
      <c r="CH237" s="43"/>
      <c r="CI237" s="43"/>
      <c r="CJ237" s="43"/>
      <c r="CK237" s="43"/>
      <c r="CL237" s="43"/>
      <c r="CM237" s="43"/>
      <c r="CN237" s="43"/>
      <c r="CO237" s="43"/>
      <c r="CP237" s="43"/>
      <c r="CQ237" s="43"/>
      <c r="CR237" s="43"/>
      <c r="CS237" s="43"/>
      <c r="CT237" s="43"/>
      <c r="CU237" s="43"/>
      <c r="CV237" s="43"/>
      <c r="CW237" s="43"/>
      <c r="CX237" s="43"/>
      <c r="CY237" s="43"/>
      <c r="CZ237" s="43"/>
      <c r="DA237" s="43"/>
      <c r="DB237" s="43"/>
      <c r="DC237" s="43"/>
      <c r="DD237" s="43"/>
      <c r="DE237" s="43"/>
      <c r="DF237" s="43"/>
      <c r="DG237" s="43"/>
      <c r="DH237" s="43"/>
      <c r="DI237" s="43"/>
      <c r="DJ237" s="43"/>
      <c r="DK237" s="43"/>
      <c r="DL237" s="43"/>
      <c r="DM237" s="43"/>
      <c r="DN237" s="43"/>
      <c r="DO237" s="43"/>
      <c r="DP237" s="43"/>
      <c r="DQ237" s="43"/>
      <c r="DR237" s="43"/>
      <c r="DS237" s="43"/>
      <c r="DT237" s="43">
        <f>SUMIFS('I. Month-End'!$BH:$BH,'I. Month-End'!$BE:$BE,$AY237,'I. Month-End'!$BD:$BD,DT$231)</f>
        <v>4.2961153262951302E-2</v>
      </c>
      <c r="DU237" s="43">
        <f>SUMIFS('I. Month-End'!$BH:$BH,'I. Month-End'!$BE:$BE,$AY237,'I. Month-End'!$BD:$BD,DU$231)</f>
        <v>5.1498701593761402E-2</v>
      </c>
      <c r="DV237" s="43">
        <f>SUMIFS('I. Month-End'!$BH:$BH,'I. Month-End'!$BE:$BE,$AY237,'I. Month-End'!$BD:$BD,DV$231)</f>
        <v>5.7233034895556603E-2</v>
      </c>
      <c r="DW237" s="43">
        <f>SUMIFS('I. Month-End'!$BH:$BH,'I. Month-End'!$BE:$BE,$AY237,'I. Month-End'!$BD:$BD,DW$231)</f>
        <v>5.7062061255398797E-2</v>
      </c>
      <c r="DX237" s="43">
        <f>SUMIFS('I. Month-End'!$BH:$BH,'I. Month-End'!$BE:$BE,$AY237,'I. Month-End'!$BD:$BD,DX$231)</f>
        <v>6.8718526018414702E-2</v>
      </c>
      <c r="DY237" s="43">
        <f>SUMIFS('I. Month-End'!$BH:$BH,'I. Month-End'!$BE:$BE,$AY237,'I. Month-End'!$BD:$BD,DY$231)</f>
        <v>7.6933707085000302E-2</v>
      </c>
      <c r="DZ237" s="43">
        <f>SUMIFS('I. Month-End'!$BH:$BH,'I. Month-End'!$BE:$BE,$AY237,'I. Month-End'!$BD:$BD,DZ$231)</f>
        <v>8.2161281092553995E-2</v>
      </c>
      <c r="EA237" s="43">
        <f>SUMIFS('I. Month-End'!$BH:$BH,'I. Month-End'!$BE:$BE,$AY237,'I. Month-End'!$BD:$BD,EA$231)</f>
        <v>8.8930698078357004E-2</v>
      </c>
      <c r="EB237" s="43">
        <f>SUMIFS('I. Month-End'!$BH:$BH,'I. Month-End'!$BE:$BE,$AY237,'I. Month-End'!$BD:$BD,EB$231)</f>
        <v>9.23512960536821E-2</v>
      </c>
      <c r="EC237" s="43">
        <f>SUMIFS('I. Month-End'!$BH:$BH,'I. Month-End'!$BE:$BE,$AY237,'I. Month-End'!$BD:$BD,EC$231)</f>
        <v>9.4295796888943101E-2</v>
      </c>
      <c r="ED237" s="43">
        <f>SUMIFS('I. Month-End'!$BH:$BH,'I. Month-End'!$BE:$BE,$AY237,'I. Month-End'!$BD:$BD,ED$231)</f>
        <v>8.69914096220199E-2</v>
      </c>
      <c r="EE237" s="43">
        <f>SUMIFS('I. Month-End'!$BH:$BH,'I. Month-End'!$BE:$BE,$AY237,'I. Month-End'!$BD:$BD,EE$231)</f>
        <v>8.2380064440766398E-2</v>
      </c>
      <c r="EF237" s="43">
        <f>SUMIFS('I. Month-End'!$BH:$BH,'I. Month-End'!$BE:$BE,$AY237,'I. Month-End'!$BD:$BD,EF$231)</f>
        <v>9.2069861611822804E-2</v>
      </c>
      <c r="EG237" s="43">
        <f>SUMIFS('I. Month-End'!$BH:$BH,'I. Month-End'!$BE:$BE,$AY237,'I. Month-End'!$BD:$BD,EG$231)</f>
        <v>9.6923983211875897E-2</v>
      </c>
      <c r="EH237" s="43">
        <f>SUMIFS('I. Month-End'!$BH:$BH,'I. Month-End'!$BE:$BE,$AY237,'I. Month-End'!$BD:$BD,EH$231)</f>
        <v>0.10188628483235999</v>
      </c>
      <c r="EI237" s="43">
        <f>SUMIFS('I. Month-End'!$BH:$BH,'I. Month-End'!$BE:$BE,$AY237,'I. Month-End'!$BD:$BD,EI$231)</f>
        <v>8.9492016900729998E-2</v>
      </c>
      <c r="EJ237" s="43">
        <f>SUMIFS('I. Month-End'!$BH:$BH,'I. Month-End'!$BE:$BE,$AY237,'I. Month-End'!$BD:$BD,EJ$231)</f>
        <v>9.2007072736566803E-2</v>
      </c>
      <c r="EK237" s="43">
        <f>SUMIFS('I. Month-End'!$BH:$BH,'I. Month-End'!$BE:$BE,$AY237,'I. Month-End'!$BD:$BD,EK$231)</f>
        <v>9.11090604976771E-2</v>
      </c>
      <c r="EL237" s="43">
        <f>SUMIFS('I. Month-End'!$BH:$BH,'I. Month-End'!$BE:$BE,$AY237,'I. Month-End'!$BD:$BD,EL$231)</f>
        <v>8.5271364912967398E-2</v>
      </c>
      <c r="EM237" s="43">
        <f>SUMIFS('I. Month-End'!$BH:$BH,'I. Month-End'!$BE:$BE,$AY237,'I. Month-End'!$BD:$BD,EM$231)</f>
        <v>9.5494218678462806E-2</v>
      </c>
      <c r="EN237" s="43">
        <f>SUMIFS('I. Month-End'!$BH:$BH,'I. Month-End'!$BE:$BE,$AY237,'I. Month-End'!$BD:$BD,EN$231)</f>
        <v>9.8967417217152007E-2</v>
      </c>
      <c r="EO237" s="43">
        <f>SUMIFS('I. Month-End'!$BH:$BH,'I. Month-End'!$BE:$BE,$AY237,'I. Month-End'!$BD:$BD,EO$231)</f>
        <v>9.0302846329740796E-2</v>
      </c>
      <c r="EP237" s="43">
        <f>SUMIFS('I. Month-End'!$BH:$BH,'I. Month-End'!$BE:$BE,$AY237,'I. Month-End'!$BD:$BD,EP$231)</f>
        <v>7.9382965743481596E-2</v>
      </c>
      <c r="EQ237" s="43">
        <f>SUMIFS('I. Month-End'!$BH:$BH,'I. Month-End'!$BE:$BE,$AY237,'I. Month-End'!$BD:$BD,EQ$231)</f>
        <v>6.7577997157785299E-2</v>
      </c>
      <c r="ER237" s="43">
        <f>SUMIFS('I. Month-End'!$BH:$BH,'I. Month-End'!$BE:$BE,$AY237,'I. Month-End'!$BD:$BD,ER$231)</f>
        <v>6.1928347470553903E-2</v>
      </c>
      <c r="ES237" s="43">
        <f>SUMIFS('I. Month-End'!$BH:$BH,'I. Month-End'!$BE:$BE,$AY237,'I. Month-End'!$BD:$BD,ES$231)</f>
        <v>5.2774218924161301E-2</v>
      </c>
      <c r="ET237" s="43">
        <f>SUMIFS('I. Month-End'!$BH:$BH,'I. Month-End'!$BE:$BE,$AY237,'I. Month-End'!$BD:$BD,ET$231)</f>
        <v>4.6367209020072603E-2</v>
      </c>
      <c r="EU237" s="43">
        <f>SUMIFS('I. Month-End'!$BH:$BH,'I. Month-End'!$BE:$BE,$AY237,'I. Month-End'!$BD:$BD,EU$231)</f>
        <v>3.6719166152921402E-2</v>
      </c>
      <c r="EV237" s="43">
        <f>SUMIFS('I. Month-End'!$BH:$BH,'I. Month-End'!$BE:$BE,$AY237,'I. Month-End'!$BD:$BD,EV$231)</f>
        <v>3.8156948182904299E-2</v>
      </c>
      <c r="EW237" s="43">
        <f>SUMIFS('I. Month-End'!$BH:$BH,'I. Month-End'!$BE:$BE,$AY237,'I. Month-End'!$BD:$BD,EW$231)</f>
        <v>3.5680373825021303E-2</v>
      </c>
      <c r="EX237" s="43">
        <f>SUMIFS('I. Month-End'!$BH:$BH,'I. Month-End'!$BE:$BE,$AY237,'I. Month-End'!$BD:$BD,EX$231)</f>
        <v>4.0066609809124298E-2</v>
      </c>
      <c r="EY237" s="43">
        <f>SUMIFS('I. Month-End'!$BH:$BH,'I. Month-End'!$BE:$BE,$AY237,'I. Month-End'!$BD:$BD,EY$231)</f>
        <v>4.1014894989264E-2</v>
      </c>
      <c r="EZ237" s="43">
        <f>SUMIFS('I. Month-End'!$BH:$BH,'I. Month-End'!$BE:$BE,$AY237,'I. Month-End'!$BD:$BD,EZ$231)</f>
        <v>3.9191789819932599E-2</v>
      </c>
      <c r="FA237" s="43">
        <f>SUMIFS('I. Month-End'!$BH:$BH,'I. Month-End'!$BE:$BE,$AY237,'I. Month-End'!$BD:$BD,FA$231)</f>
        <v>4.8607520542825002E-2</v>
      </c>
      <c r="FB237" s="43">
        <f>SUMIFS('I. Month-End'!$BH:$BH,'I. Month-End'!$BE:$BE,$AY237,'I. Month-End'!$BD:$BD,FB$231)</f>
        <v>4.5031936772301502E-2</v>
      </c>
      <c r="FC237" s="43">
        <f>SUMIFS('I. Month-End'!$BH:$BH,'I. Month-End'!$BE:$BE,$AY237,'I. Month-End'!$BD:$BD,FC$231)</f>
        <v>4.1522513816079097E-2</v>
      </c>
      <c r="FD237" s="43">
        <f>SUMIFS('I. Month-End'!$BH:$BH,'I. Month-End'!$BE:$BE,$AY237,'I. Month-End'!$BD:$BD,FD$231)</f>
        <v>3.0373289343232999E-2</v>
      </c>
      <c r="FE237" s="43">
        <f>SUMIFS('I. Month-End'!$BH:$BH,'I. Month-End'!$BE:$BE,$AY237,'I. Month-End'!$BD:$BD,FE$231)</f>
        <v>3.2636527999818997E-2</v>
      </c>
      <c r="FF237" s="43">
        <f>SUMIFS('I. Month-End'!$BH:$BH,'I. Month-End'!$BE:$BE,$AY237,'I. Month-End'!$BD:$BD,FF$231)</f>
        <v>3.2581576081743398E-2</v>
      </c>
      <c r="FG237" s="43">
        <f>SUMIFS('I. Month-End'!$BH:$BH,'I. Month-End'!$BE:$BE,$AY237,'I. Month-End'!$BD:$BD,FG$231)</f>
        <v>3.3267069083124899E-2</v>
      </c>
      <c r="FH237" s="43">
        <f>SUMIFS('I. Month-End'!$BH:$BH,'I. Month-End'!$BE:$BE,$AY237,'I. Month-End'!$BD:$BD,FH$231)</f>
        <v>3.3893397582650898E-2</v>
      </c>
      <c r="FI237" s="43">
        <f>SUMIFS('I. Month-End'!$BH:$BH,'I. Month-End'!$BE:$BE,$AY237,'I. Month-End'!$BD:$BD,FI$231)</f>
        <v>3.6106183518395403E-2</v>
      </c>
      <c r="FJ237" s="43">
        <f>SUMIFS('I. Month-End'!$BH:$BH,'I. Month-End'!$BE:$BE,$AY237,'I. Month-End'!$BD:$BD,FJ$231)</f>
        <v>3.8070836734918297E-2</v>
      </c>
      <c r="FK237" s="43">
        <f>SUMIFS('I. Month-End'!$BH:$BH,'I. Month-End'!$BE:$BE,$AY237,'I. Month-End'!$BD:$BD,FK$231)</f>
        <v>4.23740867240174E-2</v>
      </c>
      <c r="FL237" s="43">
        <f>SUMIFS('I. Month-End'!$BH:$BH,'I. Month-End'!$BE:$BE,$AY237,'I. Month-End'!$BD:$BD,FL$231)</f>
        <v>4.0836272028532898E-2</v>
      </c>
    </row>
    <row r="238" spans="1:168" ht="15" customHeight="1">
      <c r="A238" s="44"/>
      <c r="B238" s="44"/>
      <c r="C238" s="44"/>
      <c r="D238" s="44"/>
      <c r="E238" s="44"/>
      <c r="F238" s="44"/>
      <c r="G238" s="44"/>
      <c r="H238" s="44"/>
      <c r="I238" s="44"/>
      <c r="J238" s="44"/>
      <c r="K238" s="44"/>
      <c r="L238" s="44"/>
      <c r="M238" s="44"/>
      <c r="N238" s="44"/>
      <c r="O238" s="44"/>
      <c r="P238" s="44"/>
      <c r="Q238" s="44"/>
      <c r="R238" s="44"/>
      <c r="S238" s="44"/>
      <c r="T238" s="44"/>
      <c r="U238" s="44"/>
      <c r="V238" s="44"/>
      <c r="W238" s="44"/>
      <c r="X238" s="44"/>
      <c r="Y238" s="44"/>
      <c r="Z238" s="44"/>
      <c r="AA238" s="44"/>
      <c r="AB238" s="44"/>
      <c r="AC238" s="44"/>
      <c r="AD238" s="44"/>
      <c r="AE238" s="44"/>
      <c r="AF238" s="44"/>
      <c r="AG238" s="44"/>
      <c r="AH238" s="44"/>
      <c r="AI238" s="44"/>
      <c r="AJ238" s="44"/>
      <c r="AK238" s="44"/>
      <c r="AL238" s="44"/>
      <c r="AM238" s="44"/>
      <c r="AN238" s="44"/>
      <c r="AO238" s="44"/>
      <c r="AP238" s="44"/>
      <c r="AQ238" s="44"/>
      <c r="AR238" s="44"/>
      <c r="AS238" s="44"/>
      <c r="AT238" s="44"/>
      <c r="AU238" s="44"/>
      <c r="AV238" s="44"/>
      <c r="AY238" s="42">
        <v>2022</v>
      </c>
      <c r="AZ238" s="43"/>
      <c r="BA238" s="43"/>
      <c r="BB238" s="43"/>
      <c r="BC238" s="43"/>
      <c r="BD238" s="43"/>
      <c r="BE238" s="43"/>
      <c r="BF238" s="43"/>
      <c r="BG238" s="43"/>
      <c r="BH238" s="43"/>
      <c r="BI238" s="43"/>
      <c r="BJ238" s="43"/>
      <c r="BK238" s="43"/>
      <c r="BL238" s="43"/>
      <c r="BM238" s="43"/>
      <c r="BN238" s="43"/>
      <c r="BO238" s="43"/>
      <c r="BP238" s="43"/>
      <c r="BQ238" s="43"/>
      <c r="BR238" s="43"/>
      <c r="BS238" s="43"/>
      <c r="BT238" s="43"/>
      <c r="BU238" s="43"/>
      <c r="BV238" s="43"/>
      <c r="BW238" s="43"/>
      <c r="BX238" s="43"/>
      <c r="BY238" s="43"/>
      <c r="BZ238" s="43"/>
      <c r="CA238" s="43"/>
      <c r="CB238" s="43"/>
      <c r="CC238" s="43"/>
      <c r="CD238" s="43"/>
      <c r="CE238" s="43"/>
      <c r="CF238" s="43"/>
      <c r="CG238" s="43"/>
      <c r="CH238" s="43"/>
      <c r="CI238" s="43"/>
      <c r="CJ238" s="43"/>
      <c r="CK238" s="43"/>
      <c r="CL238" s="43"/>
      <c r="CM238" s="43"/>
      <c r="CN238" s="43"/>
      <c r="CO238" s="43"/>
      <c r="CP238" s="43"/>
      <c r="CQ238" s="43"/>
      <c r="CR238" s="43"/>
      <c r="CS238" s="43"/>
      <c r="CT238" s="43"/>
      <c r="CU238" s="43"/>
      <c r="CV238" s="43"/>
      <c r="CW238" s="43"/>
      <c r="CX238" s="43"/>
      <c r="CY238" s="43"/>
      <c r="CZ238" s="43"/>
      <c r="DA238" s="43"/>
      <c r="DB238" s="43"/>
      <c r="DC238" s="43"/>
      <c r="DD238" s="43"/>
      <c r="DE238" s="43"/>
      <c r="DF238" s="43"/>
      <c r="DG238" s="43"/>
      <c r="DH238" s="43"/>
      <c r="DI238" s="43"/>
      <c r="DJ238" s="43"/>
      <c r="DK238" s="43"/>
      <c r="DL238" s="43"/>
      <c r="DM238" s="43"/>
      <c r="DN238" s="43"/>
      <c r="DO238" s="43"/>
      <c r="DP238" s="43"/>
      <c r="DQ238" s="43"/>
      <c r="DR238" s="43"/>
      <c r="DS238" s="43"/>
      <c r="DT238" s="43"/>
      <c r="DU238" s="43"/>
      <c r="DV238" s="43"/>
      <c r="DW238" s="43"/>
      <c r="DX238" s="43"/>
      <c r="DY238" s="43"/>
      <c r="DZ238" s="43"/>
      <c r="EA238" s="43"/>
      <c r="EB238" s="43"/>
      <c r="EC238" s="43"/>
      <c r="ED238" s="43"/>
      <c r="EE238" s="43"/>
      <c r="EF238" s="43">
        <f>SUMIFS('I. Month-End'!$BH:$BH,'I. Month-End'!$BE:$BE,$AY238,'I. Month-End'!$BD:$BD,EF$231)</f>
        <v>3.9175493673786997E-2</v>
      </c>
      <c r="EG238" s="43">
        <f>SUMIFS('I. Month-End'!$BH:$BH,'I. Month-End'!$BE:$BE,$AY238,'I. Month-End'!$BD:$BD,EG$231)</f>
        <v>5.1521308513195203E-2</v>
      </c>
      <c r="EH238" s="43">
        <f>SUMIFS('I. Month-End'!$BH:$BH,'I. Month-End'!$BE:$BE,$AY238,'I. Month-End'!$BD:$BD,EH$231)</f>
        <v>6.3186477008418201E-2</v>
      </c>
      <c r="EI238" s="43">
        <f>SUMIFS('I. Month-End'!$BH:$BH,'I. Month-End'!$BE:$BE,$AY238,'I. Month-End'!$BD:$BD,EI$231)</f>
        <v>6.8478020680704105E-2</v>
      </c>
      <c r="EJ238" s="43">
        <f>SUMIFS('I. Month-End'!$BH:$BH,'I. Month-End'!$BE:$BE,$AY238,'I. Month-End'!$BD:$BD,EJ$231)</f>
        <v>7.9152768828597106E-2</v>
      </c>
      <c r="EK238" s="43">
        <f>SUMIFS('I. Month-End'!$BH:$BH,'I. Month-End'!$BE:$BE,$AY238,'I. Month-End'!$BD:$BD,EK$231)</f>
        <v>9.0442911220598499E-2</v>
      </c>
      <c r="EL238" s="43">
        <f>SUMIFS('I. Month-End'!$BH:$BH,'I. Month-End'!$BE:$BE,$AY238,'I. Month-End'!$BD:$BD,EL$231)</f>
        <v>0.112199935930116</v>
      </c>
      <c r="EM238" s="43">
        <f>SUMIFS('I. Month-End'!$BH:$BH,'I. Month-End'!$BE:$BE,$AY238,'I. Month-End'!$BD:$BD,EM$231)</f>
        <v>0.12391938872894299</v>
      </c>
      <c r="EN238" s="43">
        <f>SUMIFS('I. Month-End'!$BH:$BH,'I. Month-End'!$BE:$BE,$AY238,'I. Month-End'!$BD:$BD,EN$231)</f>
        <v>0.11241630644197299</v>
      </c>
      <c r="EO238" s="43">
        <f>SUMIFS('I. Month-End'!$BH:$BH,'I. Month-End'!$BE:$BE,$AY238,'I. Month-End'!$BD:$BD,EO$231)</f>
        <v>0.11670001405013999</v>
      </c>
      <c r="EP238" s="43">
        <f>SUMIFS('I. Month-End'!$BH:$BH,'I. Month-End'!$BE:$BE,$AY238,'I. Month-End'!$BD:$BD,EP$231)</f>
        <v>0.107349439320982</v>
      </c>
      <c r="EQ238" s="43">
        <f>SUMIFS('I. Month-End'!$BH:$BH,'I. Month-End'!$BE:$BE,$AY238,'I. Month-End'!$BD:$BD,EQ$231)</f>
        <v>9.0904117026489803E-2</v>
      </c>
      <c r="ER238" s="43">
        <f>SUMIFS('I. Month-End'!$BH:$BH,'I. Month-End'!$BE:$BE,$AY238,'I. Month-End'!$BD:$BD,ER$231)</f>
        <v>0.108086172594001</v>
      </c>
      <c r="ES238" s="43">
        <f>SUMIFS('I. Month-End'!$BH:$BH,'I. Month-End'!$BE:$BE,$AY238,'I. Month-End'!$BD:$BD,ES$231)</f>
        <v>0.108360304437991</v>
      </c>
      <c r="ET238" s="43">
        <f>SUMIFS('I. Month-End'!$BH:$BH,'I. Month-End'!$BE:$BE,$AY238,'I. Month-End'!$BD:$BD,ET$231)</f>
        <v>9.5758113842488807E-2</v>
      </c>
      <c r="EU238" s="43">
        <f>SUMIFS('I. Month-End'!$BH:$BH,'I. Month-End'!$BE:$BE,$AY238,'I. Month-End'!$BD:$BD,EU$231)</f>
        <v>9.4666281077986497E-2</v>
      </c>
      <c r="EV238" s="43">
        <f>SUMIFS('I. Month-End'!$BH:$BH,'I. Month-End'!$BE:$BE,$AY238,'I. Month-End'!$BD:$BD,EV$231)</f>
        <v>9.3177495453910797E-2</v>
      </c>
      <c r="EW238" s="43">
        <f>SUMIFS('I. Month-End'!$BH:$BH,'I. Month-End'!$BE:$BE,$AY238,'I. Month-End'!$BD:$BD,EW$231)</f>
        <v>8.1449849003796301E-2</v>
      </c>
      <c r="EX238" s="43">
        <f>SUMIFS('I. Month-End'!$BH:$BH,'I. Month-End'!$BE:$BE,$AY238,'I. Month-End'!$BD:$BD,EX$231)</f>
        <v>8.6732043886865701E-2</v>
      </c>
      <c r="EY238" s="43">
        <f>SUMIFS('I. Month-End'!$BH:$BH,'I. Month-End'!$BE:$BE,$AY238,'I. Month-End'!$BD:$BD,EY$231)</f>
        <v>8.4083587860874207E-2</v>
      </c>
      <c r="EZ238" s="43">
        <f>SUMIFS('I. Month-End'!$BH:$BH,'I. Month-End'!$BE:$BE,$AY238,'I. Month-End'!$BD:$BD,EZ$231)</f>
        <v>7.7719740107183105E-2</v>
      </c>
      <c r="FA238" s="43">
        <f>SUMIFS('I. Month-End'!$BH:$BH,'I. Month-End'!$BE:$BE,$AY238,'I. Month-End'!$BD:$BD,FA$231)</f>
        <v>8.3408810640358697E-2</v>
      </c>
      <c r="FB238" s="43">
        <f>SUMIFS('I. Month-End'!$BH:$BH,'I. Month-End'!$BE:$BE,$AY238,'I. Month-End'!$BD:$BD,FB$231)</f>
        <v>6.6480654454268304E-2</v>
      </c>
      <c r="FC238" s="43">
        <f>SUMIFS('I. Month-End'!$BH:$BH,'I. Month-End'!$BE:$BE,$AY238,'I. Month-End'!$BD:$BD,FC$231)</f>
        <v>4.4874533166708502E-2</v>
      </c>
      <c r="FD238" s="43">
        <f>SUMIFS('I. Month-End'!$BH:$BH,'I. Month-End'!$BE:$BE,$AY238,'I. Month-End'!$BD:$BD,FD$231)</f>
        <v>3.83844317417249E-2</v>
      </c>
      <c r="FE238" s="43">
        <f>SUMIFS('I. Month-End'!$BH:$BH,'I. Month-End'!$BE:$BE,$AY238,'I. Month-End'!$BD:$BD,FE$231)</f>
        <v>3.9963936940798701E-2</v>
      </c>
      <c r="FF238" s="43">
        <f>SUMIFS('I. Month-End'!$BH:$BH,'I. Month-End'!$BE:$BE,$AY238,'I. Month-End'!$BD:$BD,FF$231)</f>
        <v>4.1786355128442199E-2</v>
      </c>
      <c r="FG238" s="43">
        <f>SUMIFS('I. Month-End'!$BH:$BH,'I. Month-End'!$BE:$BE,$AY238,'I. Month-End'!$BD:$BD,FG$231)</f>
        <v>4.0617481464950297E-2</v>
      </c>
      <c r="FH238" s="43">
        <f>SUMIFS('I. Month-End'!$BH:$BH,'I. Month-End'!$BE:$BE,$AY238,'I. Month-End'!$BD:$BD,FH$231)</f>
        <v>3.8770412815384798E-2</v>
      </c>
      <c r="FI238" s="43">
        <f>SUMIFS('I. Month-End'!$BH:$BH,'I. Month-End'!$BE:$BE,$AY238,'I. Month-End'!$BD:$BD,FI$231)</f>
        <v>3.6621045035865801E-2</v>
      </c>
      <c r="FJ238" s="43">
        <f>SUMIFS('I. Month-End'!$BH:$BH,'I. Month-End'!$BE:$BE,$AY238,'I. Month-End'!$BD:$BD,FJ$231)</f>
        <v>3.4565311120433401E-2</v>
      </c>
      <c r="FK238" s="43">
        <f>SUMIFS('I. Month-End'!$BH:$BH,'I. Month-End'!$BE:$BE,$AY238,'I. Month-End'!$BD:$BD,FK$231)</f>
        <v>3.78308313307174E-2</v>
      </c>
      <c r="FL238" s="43">
        <f>SUMIFS('I. Month-End'!$BH:$BH,'I. Month-End'!$BE:$BE,$AY238,'I. Month-End'!$BD:$BD,FL$231)</f>
        <v>3.9895817708947498E-2</v>
      </c>
    </row>
    <row r="239" spans="1:168" ht="15" customHeight="1">
      <c r="A239" s="44"/>
      <c r="B239" s="44"/>
      <c r="C239" s="44"/>
      <c r="D239" s="44"/>
      <c r="E239" s="44"/>
      <c r="F239" s="44"/>
      <c r="G239" s="44"/>
      <c r="H239" s="44"/>
      <c r="I239" s="44"/>
      <c r="J239" s="44"/>
      <c r="K239" s="44"/>
      <c r="L239" s="44"/>
      <c r="M239" s="44"/>
      <c r="N239" s="44"/>
      <c r="O239" s="44"/>
      <c r="P239" s="44"/>
      <c r="Q239" s="44"/>
      <c r="R239" s="44"/>
      <c r="S239" s="44"/>
      <c r="T239" s="44"/>
      <c r="U239" s="44"/>
      <c r="V239" s="44"/>
      <c r="W239" s="44"/>
      <c r="X239" s="44"/>
      <c r="Y239" s="44"/>
      <c r="Z239" s="44"/>
      <c r="AA239" s="44"/>
      <c r="AB239" s="44"/>
      <c r="AC239" s="44"/>
      <c r="AD239" s="44"/>
      <c r="AE239" s="44"/>
      <c r="AF239" s="44"/>
      <c r="AG239" s="44"/>
      <c r="AH239" s="44"/>
      <c r="AI239" s="44"/>
      <c r="AJ239" s="44"/>
      <c r="AK239" s="44"/>
      <c r="AL239" s="44"/>
      <c r="AM239" s="44"/>
      <c r="AN239" s="44"/>
      <c r="AO239" s="44"/>
      <c r="AP239" s="44"/>
      <c r="AQ239" s="44"/>
      <c r="AR239" s="44"/>
      <c r="AS239" s="44"/>
      <c r="AT239" s="44"/>
      <c r="AU239" s="44"/>
      <c r="AV239" s="44"/>
      <c r="AY239" s="42">
        <v>2023</v>
      </c>
      <c r="AZ239" s="43"/>
      <c r="BA239" s="43"/>
      <c r="BB239" s="43"/>
      <c r="BC239" s="43"/>
      <c r="BD239" s="43"/>
      <c r="BE239" s="43"/>
      <c r="BF239" s="43"/>
      <c r="BG239" s="43"/>
      <c r="BH239" s="43"/>
      <c r="BI239" s="43"/>
      <c r="BJ239" s="43"/>
      <c r="BK239" s="43"/>
      <c r="BL239" s="43"/>
      <c r="BM239" s="43"/>
      <c r="BN239" s="43"/>
      <c r="BO239" s="43"/>
      <c r="BP239" s="43"/>
      <c r="BQ239" s="43"/>
      <c r="BR239" s="43"/>
      <c r="BS239" s="43"/>
      <c r="BT239" s="43"/>
      <c r="BU239" s="43"/>
      <c r="BV239" s="43"/>
      <c r="BW239" s="43"/>
      <c r="BX239" s="43"/>
      <c r="BY239" s="43"/>
      <c r="BZ239" s="43"/>
      <c r="CA239" s="43"/>
      <c r="CB239" s="43"/>
      <c r="CC239" s="43"/>
      <c r="CD239" s="43"/>
      <c r="CE239" s="43"/>
      <c r="CF239" s="43"/>
      <c r="CG239" s="43"/>
      <c r="CH239" s="43"/>
      <c r="CI239" s="43"/>
      <c r="CJ239" s="43"/>
      <c r="CK239" s="43"/>
      <c r="CL239" s="43"/>
      <c r="CM239" s="43"/>
      <c r="CN239" s="43"/>
      <c r="CO239" s="43"/>
      <c r="CP239" s="43"/>
      <c r="CQ239" s="43"/>
      <c r="CR239" s="43"/>
      <c r="CS239" s="43"/>
      <c r="CT239" s="43"/>
      <c r="CU239" s="43"/>
      <c r="CV239" s="43"/>
      <c r="CW239" s="43"/>
      <c r="CX239" s="43"/>
      <c r="CY239" s="43"/>
      <c r="CZ239" s="43"/>
      <c r="DA239" s="43"/>
      <c r="DB239" s="43"/>
      <c r="DC239" s="43"/>
      <c r="DD239" s="43"/>
      <c r="DE239" s="43"/>
      <c r="DF239" s="43"/>
      <c r="DG239" s="43"/>
      <c r="DH239" s="43"/>
      <c r="DI239" s="43"/>
      <c r="DJ239" s="43"/>
      <c r="DK239" s="43"/>
      <c r="DL239" s="43"/>
      <c r="DM239" s="43"/>
      <c r="DN239" s="43"/>
      <c r="DO239" s="43"/>
      <c r="DP239" s="43"/>
      <c r="DQ239" s="43"/>
      <c r="DR239" s="43"/>
      <c r="DS239" s="43"/>
      <c r="DT239" s="43"/>
      <c r="DU239" s="43"/>
      <c r="DV239" s="43"/>
      <c r="DW239" s="43"/>
      <c r="DX239" s="43"/>
      <c r="DY239" s="43"/>
      <c r="DZ239" s="43"/>
      <c r="EA239" s="43"/>
      <c r="EB239" s="43"/>
      <c r="EC239" s="43"/>
      <c r="ED239" s="43"/>
      <c r="EE239" s="43"/>
      <c r="EF239" s="43"/>
      <c r="EG239" s="43"/>
      <c r="EH239" s="43"/>
      <c r="EI239" s="43"/>
      <c r="EJ239" s="43"/>
      <c r="EK239" s="43"/>
      <c r="EL239" s="43"/>
      <c r="EM239" s="43"/>
      <c r="EN239" s="43"/>
      <c r="EO239" s="43"/>
      <c r="EP239" s="43"/>
      <c r="EQ239" s="43"/>
      <c r="ER239" s="43">
        <f>SUMIFS('I. Month-End'!$BH:$BH,'I. Month-End'!$BE:$BE,$AY239,'I. Month-End'!$BD:$BD,ER$231)</f>
        <v>4.5867885280131297E-2</v>
      </c>
      <c r="ES239" s="43">
        <f>SUMIFS('I. Month-End'!$BH:$BH,'I. Month-End'!$BE:$BE,$AY239,'I. Month-End'!$BD:$BD,ES$231)</f>
        <v>6.0205825283046799E-2</v>
      </c>
      <c r="ET239" s="43">
        <f>SUMIFS('I. Month-End'!$BH:$BH,'I. Month-End'!$BE:$BE,$AY239,'I. Month-End'!$BD:$BD,ET$231)</f>
        <v>7.0260084437998402E-2</v>
      </c>
      <c r="EU239" s="43">
        <f>SUMIFS('I. Month-End'!$BH:$BH,'I. Month-End'!$BE:$BE,$AY239,'I. Month-End'!$BD:$BD,EU$231)</f>
        <v>8.1239326604978804E-2</v>
      </c>
      <c r="EV239" s="43">
        <f>SUMIFS('I. Month-End'!$BH:$BH,'I. Month-End'!$BE:$BE,$AY239,'I. Month-End'!$BD:$BD,EV$231)</f>
        <v>8.4463628823603906E-2</v>
      </c>
      <c r="EW239" s="43">
        <f>SUMIFS('I. Month-End'!$BH:$BH,'I. Month-End'!$BE:$BE,$AY239,'I. Month-End'!$BD:$BD,EW$231)</f>
        <v>9.8849062901322199E-2</v>
      </c>
      <c r="EX239" s="43">
        <f>SUMIFS('I. Month-End'!$BH:$BH,'I. Month-End'!$BE:$BE,$AY239,'I. Month-End'!$BD:$BD,EX$231)</f>
        <v>0.119435462521015</v>
      </c>
      <c r="EY239" s="43">
        <f>SUMIFS('I. Month-End'!$BH:$BH,'I. Month-End'!$BE:$BE,$AY239,'I. Month-End'!$BD:$BD,EY$231)</f>
        <v>0.123106131818776</v>
      </c>
      <c r="EZ239" s="43">
        <f>SUMIFS('I. Month-End'!$BH:$BH,'I. Month-End'!$BE:$BE,$AY239,'I. Month-End'!$BD:$BD,EZ$231)</f>
        <v>0.119542685912985</v>
      </c>
      <c r="FA239" s="43">
        <f>SUMIFS('I. Month-End'!$BH:$BH,'I. Month-End'!$BE:$BE,$AY239,'I. Month-End'!$BD:$BD,FA$231)</f>
        <v>0.129173214223501</v>
      </c>
      <c r="FB239" s="43">
        <f>SUMIFS('I. Month-End'!$BH:$BH,'I. Month-End'!$BE:$BE,$AY239,'I. Month-End'!$BD:$BD,FB$231)</f>
        <v>0.109374462117398</v>
      </c>
      <c r="FC239" s="43">
        <f>SUMIFS('I. Month-End'!$BH:$BH,'I. Month-End'!$BE:$BE,$AY239,'I. Month-End'!$BD:$BD,FC$231)</f>
        <v>9.1968971523915102E-2</v>
      </c>
      <c r="FD239" s="43">
        <f>SUMIFS('I. Month-End'!$BH:$BH,'I. Month-End'!$BE:$BE,$AY239,'I. Month-End'!$BD:$BD,FD$231)</f>
        <v>9.8403278948717698E-2</v>
      </c>
      <c r="FE239" s="43">
        <f>SUMIFS('I. Month-End'!$BH:$BH,'I. Month-End'!$BE:$BE,$AY239,'I. Month-End'!$BD:$BD,FE$231)</f>
        <v>9.5429045209199995E-2</v>
      </c>
      <c r="FF239" s="43">
        <f>SUMIFS('I. Month-End'!$BH:$BH,'I. Month-End'!$BE:$BE,$AY239,'I. Month-End'!$BD:$BD,FF$231)</f>
        <v>9.1200082414593597E-2</v>
      </c>
      <c r="FG239" s="43">
        <f>SUMIFS('I. Month-End'!$BH:$BH,'I. Month-End'!$BE:$BE,$AY239,'I. Month-End'!$BD:$BD,FG$231)</f>
        <v>9.7204638659505904E-2</v>
      </c>
      <c r="FH239" s="43">
        <f>SUMIFS('I. Month-End'!$BH:$BH,'I. Month-End'!$BE:$BE,$AY239,'I. Month-End'!$BD:$BD,FH$231)</f>
        <v>8.9226144977067295E-2</v>
      </c>
      <c r="FI239" s="43">
        <f>SUMIFS('I. Month-End'!$BH:$BH,'I. Month-End'!$BE:$BE,$AY239,'I. Month-End'!$BD:$BD,FI$231)</f>
        <v>7.9499644761545807E-2</v>
      </c>
      <c r="FJ239" s="43">
        <f>SUMIFS('I. Month-End'!$BH:$BH,'I. Month-End'!$BE:$BE,$AY239,'I. Month-End'!$BD:$BD,FJ$231)</f>
        <v>7.9610220199548595E-2</v>
      </c>
      <c r="FK239" s="43">
        <f>SUMIFS('I. Month-End'!$BH:$BH,'I. Month-End'!$BE:$BE,$AY239,'I. Month-End'!$BD:$BD,FK$231)</f>
        <v>8.3059179553594695E-2</v>
      </c>
      <c r="FL239" s="43">
        <f>SUMIFS('I. Month-End'!$BH:$BH,'I. Month-End'!$BE:$BE,$AY239,'I. Month-End'!$BD:$BD,FL$231)</f>
        <v>7.6904921006360899E-2</v>
      </c>
    </row>
    <row r="240" spans="1:168" ht="15" customHeight="1">
      <c r="A240" s="44"/>
      <c r="B240" s="44"/>
      <c r="C240" s="44"/>
      <c r="D240" s="44"/>
      <c r="E240" s="44"/>
      <c r="F240" s="44"/>
      <c r="G240" s="44"/>
      <c r="H240" s="44"/>
      <c r="I240" s="44"/>
      <c r="J240" s="44"/>
      <c r="K240" s="44"/>
      <c r="L240" s="44"/>
      <c r="M240" s="44"/>
      <c r="N240" s="44"/>
      <c r="O240" s="44"/>
      <c r="P240" s="44"/>
      <c r="Q240" s="44"/>
      <c r="R240" s="44"/>
      <c r="S240" s="44"/>
      <c r="T240" s="44"/>
      <c r="U240" s="44"/>
      <c r="V240" s="44"/>
      <c r="W240" s="44"/>
      <c r="X240" s="44"/>
      <c r="Y240" s="44"/>
      <c r="Z240" s="44"/>
      <c r="AA240" s="44"/>
      <c r="AB240" s="44"/>
      <c r="AC240" s="44"/>
      <c r="AD240" s="44"/>
      <c r="AE240" s="44"/>
      <c r="AF240" s="44"/>
      <c r="AG240" s="44"/>
      <c r="AH240" s="44"/>
      <c r="AI240" s="44"/>
      <c r="AJ240" s="44"/>
      <c r="AK240" s="44"/>
      <c r="AL240" s="44"/>
      <c r="AM240" s="44"/>
      <c r="AN240" s="44"/>
      <c r="AO240" s="44"/>
      <c r="AP240" s="44"/>
      <c r="AQ240" s="44"/>
      <c r="AR240" s="44"/>
      <c r="AS240" s="44"/>
      <c r="AT240" s="44"/>
      <c r="AU240" s="44"/>
      <c r="AV240" s="44"/>
      <c r="AY240" s="42">
        <v>2024</v>
      </c>
      <c r="AZ240" s="43"/>
      <c r="BA240" s="43"/>
      <c r="BB240" s="43"/>
      <c r="BC240" s="43"/>
      <c r="BD240" s="43"/>
      <c r="BE240" s="43"/>
      <c r="BF240" s="43"/>
      <c r="BG240" s="43"/>
      <c r="BH240" s="43"/>
      <c r="BI240" s="43"/>
      <c r="BJ240" s="43"/>
      <c r="BK240" s="43"/>
      <c r="BL240" s="43"/>
      <c r="BM240" s="43"/>
      <c r="BN240" s="43"/>
      <c r="BO240" s="43"/>
      <c r="BP240" s="43"/>
      <c r="BQ240" s="43"/>
      <c r="BR240" s="43"/>
      <c r="BS240" s="43"/>
      <c r="BT240" s="43"/>
      <c r="BU240" s="43"/>
      <c r="BV240" s="43"/>
      <c r="BW240" s="43"/>
      <c r="BX240" s="43"/>
      <c r="BY240" s="43"/>
      <c r="BZ240" s="43"/>
      <c r="CA240" s="43"/>
      <c r="CB240" s="43"/>
      <c r="CC240" s="43"/>
      <c r="CD240" s="43"/>
      <c r="CE240" s="43"/>
      <c r="CF240" s="43"/>
      <c r="CG240" s="43"/>
      <c r="CH240" s="43"/>
      <c r="CI240" s="43"/>
      <c r="CJ240" s="43"/>
      <c r="CK240" s="43"/>
      <c r="CL240" s="43"/>
      <c r="CM240" s="43"/>
      <c r="CN240" s="43"/>
      <c r="CO240" s="43"/>
      <c r="CP240" s="43"/>
      <c r="CQ240" s="43"/>
      <c r="CR240" s="43"/>
      <c r="CS240" s="43"/>
      <c r="CT240" s="43"/>
      <c r="CU240" s="43"/>
      <c r="CV240" s="43"/>
      <c r="CW240" s="43"/>
      <c r="CX240" s="43"/>
      <c r="CY240" s="43"/>
      <c r="CZ240" s="43"/>
      <c r="DA240" s="43"/>
      <c r="DB240" s="43"/>
      <c r="DC240" s="43"/>
      <c r="DD240" s="43"/>
      <c r="DE240" s="43"/>
      <c r="DF240" s="43"/>
      <c r="DG240" s="43"/>
      <c r="DH240" s="43"/>
      <c r="DI240" s="43"/>
      <c r="DJ240" s="43"/>
      <c r="DK240" s="43"/>
      <c r="DL240" s="43"/>
      <c r="DM240" s="43"/>
      <c r="DN240" s="43"/>
      <c r="DO240" s="43"/>
      <c r="DP240" s="43"/>
      <c r="DQ240" s="43"/>
      <c r="DR240" s="43"/>
      <c r="DS240" s="43"/>
      <c r="DT240" s="43"/>
      <c r="DU240" s="43"/>
      <c r="DV240" s="43"/>
      <c r="DW240" s="43"/>
      <c r="DX240" s="43"/>
      <c r="DY240" s="43"/>
      <c r="DZ240" s="43"/>
      <c r="EA240" s="43"/>
      <c r="EB240" s="43"/>
      <c r="EC240" s="43"/>
      <c r="ED240" s="43"/>
      <c r="EE240" s="43"/>
      <c r="EF240" s="43"/>
      <c r="EG240" s="43"/>
      <c r="EH240" s="43"/>
      <c r="EI240" s="43"/>
      <c r="EJ240" s="43"/>
      <c r="EK240" s="43"/>
      <c r="EL240" s="43"/>
      <c r="EM240" s="43"/>
      <c r="EN240" s="43"/>
      <c r="EO240" s="43"/>
      <c r="EP240" s="43"/>
      <c r="EQ240" s="43"/>
      <c r="ER240" s="43"/>
      <c r="ES240" s="43"/>
      <c r="ET240" s="43"/>
      <c r="EU240" s="43">
        <f>SUMIFS('I. Month-End'!$BH:$BH,'I. Month-End'!$BE:$BE,$AY240,'I. Month-End'!$BD:$BD,EU$231)</f>
        <v>2.7812438447372902E-3</v>
      </c>
      <c r="EV240" s="43">
        <f>SUMIFS('I. Month-End'!$BH:$BH,'I. Month-End'!$BE:$BE,$AY240,'I. Month-End'!$BD:$BD,EV$231)</f>
        <v>8.6548102751472199E-3</v>
      </c>
      <c r="EW240" s="43">
        <f>SUMIFS('I. Month-End'!$BH:$BH,'I. Month-End'!$BE:$BE,$AY240,'I. Month-End'!$BD:$BD,EW$231)</f>
        <v>1.19918842638977E-2</v>
      </c>
      <c r="EX240" s="43">
        <f>SUMIFS('I. Month-End'!$BH:$BH,'I. Month-End'!$BE:$BE,$AY240,'I. Month-End'!$BD:$BD,EX$231)</f>
        <v>1.8825329466555799E-2</v>
      </c>
      <c r="EY240" s="43">
        <f>SUMIFS('I. Month-End'!$BH:$BH,'I. Month-End'!$BE:$BE,$AY240,'I. Month-End'!$BD:$BD,EY$231)</f>
        <v>2.5752164372514201E-2</v>
      </c>
      <c r="EZ240" s="43">
        <f>SUMIFS('I. Month-End'!$BH:$BH,'I. Month-End'!$BE:$BE,$AY240,'I. Month-End'!$BD:$BD,EZ$231)</f>
        <v>3.9048904944222099E-2</v>
      </c>
      <c r="FA240" s="43">
        <f>SUMIFS('I. Month-End'!$BH:$BH,'I. Month-End'!$BE:$BE,$AY240,'I. Month-End'!$BD:$BD,FA$231)</f>
        <v>6.8130868407013295E-2</v>
      </c>
      <c r="FB240" s="43">
        <f>SUMIFS('I. Month-End'!$BH:$BH,'I. Month-End'!$BE:$BE,$AY240,'I. Month-End'!$BD:$BD,FB$231)</f>
        <v>6.3293439849558195E-2</v>
      </c>
      <c r="FC240" s="43">
        <f>SUMIFS('I. Month-End'!$BH:$BH,'I. Month-End'!$BE:$BE,$AY240,'I. Month-End'!$BD:$BD,FC$231)</f>
        <v>5.0519374528349301E-2</v>
      </c>
      <c r="FD240" s="43">
        <f>SUMIFS('I. Month-End'!$BH:$BH,'I. Month-End'!$BE:$BE,$AY240,'I. Month-End'!$BD:$BD,FD$231)</f>
        <v>5.0968654686798599E-2</v>
      </c>
      <c r="FE240" s="43">
        <f>SUMIFS('I. Month-End'!$BH:$BH,'I. Month-End'!$BE:$BE,$AY240,'I. Month-End'!$BD:$BD,FE$231)</f>
        <v>6.0447334455311003E-2</v>
      </c>
      <c r="FF240" s="43">
        <f>SUMIFS('I. Month-End'!$BH:$BH,'I. Month-End'!$BE:$BE,$AY240,'I. Month-End'!$BD:$BD,FF$231)</f>
        <v>6.9502581368703298E-2</v>
      </c>
      <c r="FG240" s="43">
        <f>SUMIFS('I. Month-End'!$BH:$BH,'I. Month-End'!$BE:$BE,$AY240,'I. Month-End'!$BD:$BD,FG$231)</f>
        <v>7.5657553552972101E-2</v>
      </c>
      <c r="FH240" s="43">
        <f>SUMIFS('I. Month-End'!$BH:$BH,'I. Month-End'!$BE:$BE,$AY240,'I. Month-End'!$BD:$BD,FH$231)</f>
        <v>8.5251745517474997E-2</v>
      </c>
      <c r="FI240" s="43">
        <f>SUMIFS('I. Month-End'!$BH:$BH,'I. Month-End'!$BE:$BE,$AY240,'I. Month-End'!$BD:$BD,FI$231)</f>
        <v>9.9815649612028504E-2</v>
      </c>
      <c r="FJ240" s="43">
        <f>SUMIFS('I. Month-End'!$BH:$BH,'I. Month-End'!$BE:$BE,$AY240,'I. Month-End'!$BD:$BD,FJ$231)</f>
        <v>0.11687955848908101</v>
      </c>
      <c r="FK240" s="43">
        <f>SUMIFS('I. Month-End'!$BH:$BH,'I. Month-End'!$BE:$BE,$AY240,'I. Month-End'!$BD:$BD,FK$231)</f>
        <v>0.123923154041614</v>
      </c>
      <c r="FL240" s="43">
        <f>SUMIFS('I. Month-End'!$BH:$BH,'I. Month-End'!$BE:$BE,$AY240,'I. Month-End'!$BD:$BD,FL$231)</f>
        <v>0.124778195725184</v>
      </c>
    </row>
    <row r="241" spans="1:48" ht="15" customHeight="1">
      <c r="A241" s="44"/>
      <c r="B241" s="44"/>
      <c r="C241" s="44"/>
      <c r="D241" s="44"/>
      <c r="E241" s="44"/>
      <c r="F241" s="44"/>
      <c r="G241" s="44"/>
      <c r="H241" s="44"/>
      <c r="I241" s="44"/>
      <c r="J241" s="44"/>
      <c r="K241" s="44"/>
      <c r="L241" s="44"/>
      <c r="M241" s="44"/>
      <c r="N241" s="44"/>
      <c r="O241" s="44"/>
      <c r="P241" s="44"/>
      <c r="Q241" s="44"/>
      <c r="R241" s="44"/>
      <c r="S241" s="44"/>
      <c r="T241" s="44"/>
      <c r="U241" s="44"/>
      <c r="V241" s="44"/>
      <c r="W241" s="44"/>
      <c r="X241" s="44"/>
      <c r="Y241" s="44"/>
      <c r="Z241" s="44"/>
      <c r="AA241" s="44"/>
      <c r="AB241" s="44"/>
      <c r="AC241" s="44"/>
      <c r="AD241" s="44"/>
      <c r="AE241" s="44"/>
      <c r="AF241" s="44"/>
      <c r="AG241" s="44"/>
      <c r="AH241" s="44"/>
      <c r="AI241" s="44"/>
      <c r="AJ241" s="44"/>
      <c r="AK241" s="44"/>
      <c r="AL241" s="44"/>
      <c r="AM241" s="44"/>
      <c r="AN241" s="44"/>
      <c r="AO241" s="44"/>
      <c r="AP241" s="44"/>
      <c r="AQ241" s="44"/>
      <c r="AR241" s="44"/>
      <c r="AS241" s="44"/>
      <c r="AT241" s="44"/>
      <c r="AU241" s="44"/>
      <c r="AV241" s="44"/>
    </row>
    <row r="242" spans="1:48" ht="15" customHeight="1">
      <c r="A242" s="44"/>
      <c r="B242" s="44"/>
      <c r="C242" s="44"/>
      <c r="D242" s="44"/>
      <c r="E242" s="44"/>
      <c r="F242" s="44"/>
      <c r="G242" s="44"/>
      <c r="H242" s="44"/>
      <c r="I242" s="44"/>
      <c r="J242" s="44"/>
      <c r="K242" s="44"/>
      <c r="L242" s="44"/>
      <c r="M242" s="44"/>
      <c r="N242" s="44"/>
      <c r="O242" s="44"/>
      <c r="P242" s="44"/>
      <c r="Q242" s="44"/>
      <c r="R242" s="44"/>
      <c r="S242" s="44"/>
      <c r="T242" s="44"/>
      <c r="U242" s="44"/>
      <c r="V242" s="44"/>
      <c r="W242" s="44"/>
      <c r="X242" s="44"/>
      <c r="Y242" s="44"/>
      <c r="Z242" s="44"/>
      <c r="AA242" s="44"/>
      <c r="AB242" s="44"/>
      <c r="AC242" s="44"/>
      <c r="AD242" s="44"/>
      <c r="AE242" s="44"/>
      <c r="AF242" s="44"/>
      <c r="AG242" s="44"/>
      <c r="AH242" s="44"/>
      <c r="AI242" s="44"/>
      <c r="AJ242" s="44"/>
      <c r="AK242" s="44"/>
      <c r="AL242" s="44"/>
      <c r="AM242" s="44"/>
      <c r="AN242" s="44"/>
      <c r="AO242" s="44"/>
      <c r="AP242" s="44"/>
      <c r="AQ242" s="44"/>
      <c r="AR242" s="44"/>
      <c r="AS242" s="44"/>
      <c r="AT242" s="44"/>
      <c r="AU242" s="44"/>
      <c r="AV242" s="44"/>
    </row>
    <row r="243" spans="1:48" ht="15" customHeight="1">
      <c r="A243" s="44"/>
      <c r="B243" s="44"/>
      <c r="C243" s="44"/>
      <c r="D243" s="44"/>
      <c r="E243" s="44"/>
      <c r="F243" s="44"/>
      <c r="G243" s="44"/>
      <c r="H243" s="44"/>
      <c r="I243" s="44"/>
      <c r="J243" s="44"/>
      <c r="K243" s="44"/>
      <c r="L243" s="44"/>
      <c r="M243" s="44"/>
      <c r="N243" s="44"/>
      <c r="O243" s="44"/>
      <c r="P243" s="44"/>
      <c r="Q243" s="44"/>
      <c r="R243" s="44"/>
      <c r="S243" s="44"/>
      <c r="T243" s="44"/>
      <c r="U243" s="44"/>
      <c r="V243" s="44"/>
      <c r="W243" s="44"/>
      <c r="X243" s="44"/>
      <c r="Y243" s="44"/>
      <c r="Z243" s="44"/>
      <c r="AA243" s="44"/>
      <c r="AB243" s="44"/>
      <c r="AC243" s="44"/>
      <c r="AD243" s="44"/>
      <c r="AE243" s="44"/>
      <c r="AF243" s="44"/>
      <c r="AG243" s="44"/>
      <c r="AH243" s="44"/>
      <c r="AI243" s="44"/>
      <c r="AJ243" s="44"/>
      <c r="AK243" s="44"/>
      <c r="AL243" s="44"/>
      <c r="AM243" s="44"/>
      <c r="AN243" s="44"/>
      <c r="AO243" s="44"/>
      <c r="AP243" s="44"/>
      <c r="AQ243" s="44"/>
      <c r="AR243" s="44"/>
      <c r="AS243" s="44"/>
      <c r="AT243" s="44"/>
      <c r="AU243" s="44"/>
      <c r="AV243" s="44"/>
    </row>
    <row r="244" spans="1:48" ht="15" customHeight="1">
      <c r="A244" s="44"/>
      <c r="B244" s="44"/>
      <c r="C244" s="44"/>
      <c r="D244" s="44"/>
      <c r="E244" s="44"/>
      <c r="F244" s="44"/>
      <c r="G244" s="44"/>
      <c r="H244" s="44"/>
      <c r="I244" s="44"/>
      <c r="J244" s="44"/>
      <c r="K244" s="44"/>
      <c r="L244" s="44"/>
      <c r="M244" s="44"/>
      <c r="N244" s="44"/>
      <c r="O244" s="44"/>
      <c r="P244" s="44"/>
      <c r="Q244" s="44"/>
      <c r="R244" s="44"/>
      <c r="S244" s="44"/>
      <c r="T244" s="44"/>
      <c r="U244" s="44"/>
      <c r="V244" s="44"/>
      <c r="W244" s="44"/>
      <c r="X244" s="44"/>
      <c r="Y244" s="44"/>
      <c r="Z244" s="44"/>
      <c r="AA244" s="44"/>
      <c r="AB244" s="44"/>
      <c r="AC244" s="44"/>
      <c r="AD244" s="44"/>
      <c r="AE244" s="44"/>
      <c r="AF244" s="44"/>
      <c r="AG244" s="44"/>
      <c r="AH244" s="44"/>
      <c r="AI244" s="44"/>
      <c r="AJ244" s="44"/>
      <c r="AK244" s="44"/>
      <c r="AL244" s="44"/>
      <c r="AM244" s="44"/>
      <c r="AN244" s="44"/>
      <c r="AO244" s="44"/>
      <c r="AP244" s="44"/>
      <c r="AQ244" s="44"/>
      <c r="AR244" s="44"/>
      <c r="AS244" s="44"/>
      <c r="AT244" s="44"/>
      <c r="AU244" s="44"/>
      <c r="AV244" s="44"/>
    </row>
    <row r="245" spans="1:48" ht="15" customHeight="1">
      <c r="A245" s="44"/>
      <c r="B245" s="44"/>
      <c r="C245" s="44"/>
      <c r="D245" s="44"/>
      <c r="E245" s="44"/>
      <c r="F245" s="44"/>
      <c r="G245" s="44"/>
      <c r="H245" s="44"/>
      <c r="I245" s="44"/>
      <c r="J245" s="44"/>
      <c r="K245" s="44"/>
      <c r="L245" s="44"/>
      <c r="M245" s="44"/>
      <c r="N245" s="44"/>
      <c r="O245" s="44"/>
      <c r="P245" s="44"/>
      <c r="Q245" s="44"/>
      <c r="R245" s="44"/>
      <c r="S245" s="44"/>
      <c r="T245" s="44"/>
      <c r="U245" s="44"/>
      <c r="V245" s="44"/>
      <c r="W245" s="44"/>
      <c r="X245" s="44"/>
      <c r="Y245" s="44"/>
      <c r="Z245" s="44"/>
      <c r="AA245" s="44"/>
      <c r="AB245" s="44"/>
      <c r="AC245" s="44"/>
      <c r="AD245" s="44"/>
      <c r="AE245" s="44"/>
      <c r="AF245" s="44"/>
      <c r="AG245" s="44"/>
      <c r="AH245" s="44"/>
      <c r="AI245" s="44"/>
      <c r="AJ245" s="44"/>
      <c r="AK245" s="44"/>
      <c r="AL245" s="44"/>
      <c r="AM245" s="44"/>
      <c r="AN245" s="44"/>
      <c r="AO245" s="44"/>
      <c r="AP245" s="44"/>
      <c r="AQ245" s="44"/>
      <c r="AR245" s="44"/>
      <c r="AS245" s="44"/>
      <c r="AT245" s="44"/>
      <c r="AU245" s="44"/>
      <c r="AV245" s="44"/>
    </row>
    <row r="246" spans="1:48" ht="15" customHeight="1">
      <c r="A246" s="44"/>
      <c r="B246" s="105"/>
      <c r="C246" s="105"/>
      <c r="D246" s="105"/>
      <c r="E246" s="105"/>
      <c r="F246" s="105"/>
      <c r="G246" s="105"/>
      <c r="H246" s="105"/>
      <c r="I246" s="105"/>
      <c r="J246" s="105"/>
      <c r="K246" s="105"/>
      <c r="L246" s="105"/>
      <c r="M246" s="105"/>
      <c r="N246" s="105"/>
      <c r="O246" s="105"/>
      <c r="P246" s="105"/>
      <c r="Q246" s="105"/>
      <c r="R246" s="105"/>
      <c r="S246" s="105"/>
      <c r="T246" s="105"/>
      <c r="U246" s="105"/>
      <c r="V246" s="105"/>
      <c r="W246" s="105"/>
      <c r="X246" s="105"/>
      <c r="Y246" s="105"/>
      <c r="Z246" s="105"/>
      <c r="AA246" s="105"/>
      <c r="AB246" s="105"/>
      <c r="AC246" s="105"/>
      <c r="AD246" s="105"/>
      <c r="AE246" s="105"/>
      <c r="AF246" s="105"/>
      <c r="AG246" s="105"/>
      <c r="AH246" s="105"/>
      <c r="AI246" s="105"/>
      <c r="AJ246" s="105"/>
      <c r="AK246" s="105"/>
      <c r="AL246" s="105"/>
      <c r="AM246" s="105"/>
      <c r="AN246" s="105"/>
      <c r="AO246" s="105"/>
      <c r="AP246" s="105"/>
      <c r="AQ246" s="105"/>
      <c r="AR246" s="105"/>
      <c r="AS246" s="105"/>
      <c r="AT246" s="105"/>
      <c r="AU246" s="44"/>
      <c r="AV246" s="44"/>
    </row>
    <row r="247" spans="1:48" ht="15" customHeight="1">
      <c r="A247" s="44"/>
      <c r="B247" s="73"/>
      <c r="C247" s="73"/>
      <c r="D247" s="73"/>
      <c r="E247" s="73"/>
      <c r="F247" s="73"/>
      <c r="G247" s="73"/>
      <c r="H247" s="73"/>
      <c r="I247" s="73"/>
      <c r="J247" s="73"/>
      <c r="K247" s="73"/>
      <c r="L247" s="73"/>
      <c r="M247" s="73"/>
      <c r="N247" s="73"/>
      <c r="O247" s="73"/>
      <c r="P247" s="73"/>
      <c r="Q247" s="73"/>
      <c r="R247" s="73"/>
      <c r="S247" s="73"/>
      <c r="T247" s="73"/>
      <c r="U247" s="73"/>
      <c r="V247" s="73"/>
      <c r="W247" s="73"/>
      <c r="X247" s="73"/>
      <c r="Y247" s="73"/>
      <c r="Z247" s="73"/>
      <c r="AA247" s="73"/>
      <c r="AB247" s="73"/>
      <c r="AC247" s="73"/>
      <c r="AD247" s="73"/>
      <c r="AE247" s="73"/>
      <c r="AF247" s="73"/>
      <c r="AG247" s="73"/>
      <c r="AH247" s="73"/>
      <c r="AI247" s="73"/>
      <c r="AJ247" s="73"/>
      <c r="AK247" s="73"/>
      <c r="AL247" s="73"/>
      <c r="AM247" s="73"/>
      <c r="AN247" s="73"/>
      <c r="AO247" s="73"/>
      <c r="AP247" s="73"/>
      <c r="AQ247" s="73"/>
      <c r="AR247" s="73"/>
      <c r="AS247" s="73"/>
      <c r="AT247" s="73"/>
      <c r="AU247" s="73"/>
      <c r="AV247" s="44"/>
    </row>
    <row r="248" spans="1:48" ht="15" customHeight="1">
      <c r="A248" s="105" t="str">
        <f>_xlfn.CONCAT("Data as of: ", TEXT($AZ$2,"dd mmmm yyyy"))</f>
        <v>Data as of: 30 September 2025</v>
      </c>
      <c r="B248" s="105"/>
      <c r="C248" s="105"/>
      <c r="D248" s="105"/>
      <c r="E248" s="105"/>
      <c r="F248" s="105"/>
      <c r="G248" s="105"/>
      <c r="H248" s="105"/>
      <c r="I248" s="105"/>
      <c r="J248" s="105"/>
      <c r="K248" s="105"/>
      <c r="L248" s="105"/>
      <c r="M248" s="105"/>
      <c r="N248" s="105"/>
      <c r="O248" s="105"/>
      <c r="P248" s="105"/>
      <c r="Q248" s="105"/>
      <c r="R248" s="105"/>
      <c r="S248" s="105"/>
      <c r="T248" s="105"/>
      <c r="U248" s="105"/>
      <c r="V248" s="105"/>
      <c r="W248" s="105"/>
      <c r="X248" s="105"/>
      <c r="Y248" s="105"/>
      <c r="Z248" s="105"/>
      <c r="AA248" s="105"/>
      <c r="AB248" s="105"/>
      <c r="AC248" s="105"/>
      <c r="AD248" s="105"/>
      <c r="AE248" s="105"/>
      <c r="AF248" s="105"/>
      <c r="AG248" s="105"/>
      <c r="AH248" s="105"/>
      <c r="AI248" s="105"/>
      <c r="AJ248" s="105"/>
      <c r="AK248" s="105"/>
      <c r="AL248" s="105"/>
      <c r="AM248" s="105"/>
      <c r="AN248" s="105"/>
      <c r="AO248" s="105"/>
      <c r="AP248" s="105"/>
      <c r="AQ248" s="105"/>
      <c r="AR248" s="105"/>
      <c r="AS248" s="105"/>
      <c r="AT248" s="105"/>
      <c r="AU248" s="105"/>
      <c r="AV248" s="105"/>
    </row>
    <row r="249" spans="1:48" ht="15" customHeight="1">
      <c r="A249" s="108" t="s">
        <v>143</v>
      </c>
      <c r="B249" s="108"/>
      <c r="C249" s="108"/>
      <c r="D249" s="108"/>
      <c r="E249" s="108"/>
      <c r="F249" s="108"/>
      <c r="G249" s="108"/>
      <c r="H249" s="108"/>
      <c r="I249" s="108"/>
      <c r="J249" s="108"/>
      <c r="K249" s="108"/>
      <c r="L249" s="108"/>
      <c r="M249" s="108"/>
      <c r="N249" s="108"/>
      <c r="O249" s="108"/>
      <c r="P249" s="108"/>
      <c r="Q249" s="108"/>
      <c r="R249" s="108"/>
      <c r="S249" s="108"/>
      <c r="T249" s="108"/>
      <c r="U249" s="108"/>
      <c r="V249" s="108"/>
      <c r="W249" s="108"/>
      <c r="X249" s="108"/>
      <c r="Y249" s="108"/>
      <c r="Z249" s="108"/>
      <c r="AA249" s="108"/>
      <c r="AB249" s="108"/>
      <c r="AC249" s="108"/>
      <c r="AD249" s="108"/>
      <c r="AE249" s="108"/>
      <c r="AF249" s="108"/>
      <c r="AG249" s="108"/>
      <c r="AH249" s="108"/>
      <c r="AI249" s="108"/>
      <c r="AJ249" s="108"/>
      <c r="AK249" s="108"/>
      <c r="AL249" s="108"/>
      <c r="AM249" s="108"/>
      <c r="AN249" s="108"/>
      <c r="AO249" s="108"/>
      <c r="AP249" s="108"/>
      <c r="AQ249" s="108"/>
      <c r="AR249" s="108"/>
      <c r="AS249" s="108"/>
      <c r="AT249" s="108"/>
      <c r="AU249" s="108"/>
      <c r="AV249" s="108"/>
    </row>
    <row r="250" spans="1:48" ht="15" customHeight="1">
      <c r="A250" s="108"/>
      <c r="B250" s="108"/>
      <c r="C250" s="108"/>
      <c r="D250" s="108"/>
      <c r="E250" s="108"/>
      <c r="F250" s="108"/>
      <c r="G250" s="108"/>
      <c r="H250" s="108"/>
      <c r="I250" s="108"/>
      <c r="J250" s="108"/>
      <c r="K250" s="108"/>
      <c r="L250" s="108"/>
      <c r="M250" s="108"/>
      <c r="N250" s="108"/>
      <c r="O250" s="108"/>
      <c r="P250" s="108"/>
      <c r="Q250" s="108"/>
      <c r="R250" s="108"/>
      <c r="S250" s="108"/>
      <c r="T250" s="108"/>
      <c r="U250" s="108"/>
      <c r="V250" s="108"/>
      <c r="W250" s="108"/>
      <c r="X250" s="108"/>
      <c r="Y250" s="108"/>
      <c r="Z250" s="108"/>
      <c r="AA250" s="108"/>
      <c r="AB250" s="108"/>
      <c r="AC250" s="108"/>
      <c r="AD250" s="108"/>
      <c r="AE250" s="108"/>
      <c r="AF250" s="108"/>
      <c r="AG250" s="108"/>
      <c r="AH250" s="108"/>
      <c r="AI250" s="108"/>
      <c r="AJ250" s="108"/>
      <c r="AK250" s="108"/>
      <c r="AL250" s="108"/>
      <c r="AM250" s="108"/>
      <c r="AN250" s="108"/>
      <c r="AO250" s="108"/>
      <c r="AP250" s="108"/>
      <c r="AQ250" s="108"/>
      <c r="AR250" s="108"/>
      <c r="AS250" s="108"/>
      <c r="AT250" s="108"/>
      <c r="AU250" s="108"/>
      <c r="AV250" s="108"/>
    </row>
    <row r="251" spans="1:48" ht="15" customHeight="1">
      <c r="A251" s="108"/>
      <c r="B251" s="108"/>
      <c r="C251" s="108"/>
      <c r="D251" s="108"/>
      <c r="E251" s="108"/>
      <c r="F251" s="108"/>
      <c r="G251" s="108"/>
      <c r="H251" s="108"/>
      <c r="I251" s="108"/>
      <c r="J251" s="108"/>
      <c r="K251" s="108"/>
      <c r="L251" s="108"/>
      <c r="M251" s="108"/>
      <c r="N251" s="108"/>
      <c r="O251" s="108"/>
      <c r="P251" s="108"/>
      <c r="Q251" s="108"/>
      <c r="R251" s="108"/>
      <c r="S251" s="108"/>
      <c r="T251" s="108"/>
      <c r="U251" s="108"/>
      <c r="V251" s="108"/>
      <c r="W251" s="108"/>
      <c r="X251" s="108"/>
      <c r="Y251" s="108"/>
      <c r="Z251" s="108"/>
      <c r="AA251" s="108"/>
      <c r="AB251" s="108"/>
      <c r="AC251" s="108"/>
      <c r="AD251" s="108"/>
      <c r="AE251" s="108"/>
      <c r="AF251" s="108"/>
      <c r="AG251" s="108"/>
      <c r="AH251" s="108"/>
      <c r="AI251" s="108"/>
      <c r="AJ251" s="108"/>
      <c r="AK251" s="108"/>
      <c r="AL251" s="108"/>
      <c r="AM251" s="108"/>
      <c r="AN251" s="108"/>
      <c r="AO251" s="108"/>
      <c r="AP251" s="108"/>
      <c r="AQ251" s="108"/>
      <c r="AR251" s="108"/>
      <c r="AS251" s="108"/>
      <c r="AT251" s="108"/>
      <c r="AU251" s="108"/>
      <c r="AV251" s="108"/>
    </row>
    <row r="252" spans="1:48" ht="15" customHeight="1">
      <c r="A252" s="108"/>
      <c r="B252" s="108"/>
      <c r="C252" s="108"/>
      <c r="D252" s="108"/>
      <c r="E252" s="108"/>
      <c r="F252" s="108"/>
      <c r="G252" s="108"/>
      <c r="H252" s="108"/>
      <c r="I252" s="108"/>
      <c r="J252" s="108"/>
      <c r="K252" s="108"/>
      <c r="L252" s="108"/>
      <c r="M252" s="108"/>
      <c r="N252" s="108"/>
      <c r="O252" s="108"/>
      <c r="P252" s="108"/>
      <c r="Q252" s="108"/>
      <c r="R252" s="108"/>
      <c r="S252" s="108"/>
      <c r="T252" s="108"/>
      <c r="U252" s="108"/>
      <c r="V252" s="108"/>
      <c r="W252" s="108"/>
      <c r="X252" s="108"/>
      <c r="Y252" s="108"/>
      <c r="Z252" s="108"/>
      <c r="AA252" s="108"/>
      <c r="AB252" s="108"/>
      <c r="AC252" s="108"/>
      <c r="AD252" s="108"/>
      <c r="AE252" s="108"/>
      <c r="AF252" s="108"/>
      <c r="AG252" s="108"/>
      <c r="AH252" s="108"/>
      <c r="AI252" s="108"/>
      <c r="AJ252" s="108"/>
      <c r="AK252" s="108"/>
      <c r="AL252" s="108"/>
      <c r="AM252" s="108"/>
      <c r="AN252" s="108"/>
      <c r="AO252" s="108"/>
      <c r="AP252" s="108"/>
      <c r="AQ252" s="108"/>
      <c r="AR252" s="108"/>
      <c r="AS252" s="108"/>
      <c r="AT252" s="108"/>
      <c r="AU252" s="108"/>
      <c r="AV252" s="108"/>
    </row>
    <row r="254" spans="1:48" ht="15" customHeight="1">
      <c r="A254" s="44"/>
      <c r="B254" s="104" t="s">
        <v>84</v>
      </c>
      <c r="C254" s="104"/>
      <c r="D254" s="104"/>
      <c r="E254" s="104"/>
      <c r="F254" s="104"/>
      <c r="G254" s="104"/>
      <c r="H254" s="104"/>
      <c r="I254" s="104"/>
      <c r="J254" s="104"/>
      <c r="K254" s="104"/>
      <c r="L254" s="104"/>
      <c r="M254" s="104"/>
      <c r="N254" s="104"/>
      <c r="O254" s="104"/>
      <c r="P254" s="104"/>
      <c r="Q254" s="104"/>
      <c r="R254" s="104"/>
      <c r="S254" s="104"/>
      <c r="T254" s="104"/>
      <c r="U254" s="104"/>
      <c r="V254" s="104"/>
      <c r="W254" s="104"/>
      <c r="X254" s="104"/>
      <c r="Y254" s="104"/>
      <c r="Z254" s="104"/>
      <c r="AA254" s="104"/>
      <c r="AB254" s="104"/>
      <c r="AC254" s="104"/>
      <c r="AD254" s="104"/>
      <c r="AE254" s="104"/>
      <c r="AF254" s="104"/>
      <c r="AG254" s="104"/>
      <c r="AH254" s="104"/>
      <c r="AI254" s="104"/>
      <c r="AJ254" s="104"/>
      <c r="AK254" s="104"/>
      <c r="AL254" s="104"/>
      <c r="AM254" s="104"/>
      <c r="AN254" s="104"/>
      <c r="AO254" s="104"/>
      <c r="AP254" s="104"/>
      <c r="AQ254" s="104"/>
      <c r="AR254" s="104"/>
      <c r="AS254" s="104"/>
      <c r="AT254" s="104"/>
      <c r="AU254" s="104"/>
      <c r="AV254" s="44"/>
    </row>
    <row r="255" spans="1:48" ht="15" customHeight="1">
      <c r="A255" s="44"/>
      <c r="B255" s="104"/>
      <c r="C255" s="104"/>
      <c r="D255" s="104"/>
      <c r="E255" s="104"/>
      <c r="F255" s="104"/>
      <c r="G255" s="104"/>
      <c r="H255" s="104"/>
      <c r="I255" s="104"/>
      <c r="J255" s="104"/>
      <c r="K255" s="104"/>
      <c r="L255" s="104"/>
      <c r="M255" s="104"/>
      <c r="N255" s="104"/>
      <c r="O255" s="104"/>
      <c r="P255" s="104"/>
      <c r="Q255" s="104"/>
      <c r="R255" s="104"/>
      <c r="S255" s="104"/>
      <c r="T255" s="104"/>
      <c r="U255" s="104"/>
      <c r="V255" s="104"/>
      <c r="W255" s="104"/>
      <c r="X255" s="104"/>
      <c r="Y255" s="104"/>
      <c r="Z255" s="104"/>
      <c r="AA255" s="104"/>
      <c r="AB255" s="104"/>
      <c r="AC255" s="104"/>
      <c r="AD255" s="104"/>
      <c r="AE255" s="104"/>
      <c r="AF255" s="104"/>
      <c r="AG255" s="104"/>
      <c r="AH255" s="104"/>
      <c r="AI255" s="104"/>
      <c r="AJ255" s="104"/>
      <c r="AK255" s="104"/>
      <c r="AL255" s="104"/>
      <c r="AM255" s="104"/>
      <c r="AN255" s="104"/>
      <c r="AO255" s="104"/>
      <c r="AP255" s="104"/>
      <c r="AQ255" s="104"/>
      <c r="AR255" s="104"/>
      <c r="AS255" s="104"/>
      <c r="AT255" s="104"/>
      <c r="AU255" s="104"/>
      <c r="AV255" s="44"/>
    </row>
    <row r="256" spans="1:48" ht="15" customHeight="1">
      <c r="A256" s="44"/>
      <c r="B256" s="74"/>
      <c r="C256" s="74"/>
      <c r="D256" s="74"/>
      <c r="E256" s="74"/>
      <c r="F256" s="74"/>
      <c r="G256" s="74"/>
      <c r="H256" s="74"/>
      <c r="I256" s="74"/>
      <c r="J256" s="74"/>
      <c r="K256" s="74"/>
      <c r="L256" s="74"/>
      <c r="M256" s="74"/>
      <c r="N256" s="74"/>
      <c r="O256" s="74"/>
      <c r="P256" s="74"/>
      <c r="Q256" s="74"/>
      <c r="R256" s="74"/>
      <c r="S256" s="74"/>
      <c r="T256" s="74"/>
      <c r="U256" s="74"/>
      <c r="V256" s="74"/>
      <c r="W256" s="74"/>
      <c r="X256" s="74"/>
      <c r="Y256" s="74"/>
      <c r="Z256" s="74"/>
      <c r="AA256" s="74"/>
      <c r="AB256" s="74"/>
      <c r="AC256" s="74"/>
      <c r="AD256" s="74"/>
      <c r="AE256" s="74"/>
      <c r="AF256" s="74"/>
      <c r="AG256" s="74"/>
      <c r="AH256" s="74"/>
      <c r="AI256" s="74"/>
      <c r="AJ256" s="74"/>
      <c r="AK256" s="74"/>
      <c r="AL256" s="74"/>
      <c r="AM256" s="74"/>
      <c r="AN256" s="74"/>
      <c r="AO256" s="74"/>
      <c r="AP256" s="74"/>
      <c r="AQ256" s="74"/>
      <c r="AR256" s="74"/>
      <c r="AS256" s="74"/>
      <c r="AT256" s="74"/>
      <c r="AU256" s="74"/>
      <c r="AV256" s="44"/>
    </row>
    <row r="257" spans="1:170" ht="15" customHeight="1">
      <c r="A257" s="44"/>
      <c r="B257" s="74"/>
      <c r="C257" s="74"/>
      <c r="D257" s="74"/>
      <c r="E257" s="74"/>
      <c r="F257" s="74"/>
      <c r="G257" s="74"/>
      <c r="H257" s="74"/>
      <c r="I257" s="74"/>
      <c r="J257" s="74"/>
      <c r="K257" s="74"/>
      <c r="L257" s="74"/>
      <c r="M257" s="74"/>
      <c r="N257" s="74"/>
      <c r="O257" s="74"/>
      <c r="P257" s="74"/>
      <c r="Q257" s="74"/>
      <c r="R257" s="74"/>
      <c r="S257" s="74"/>
      <c r="T257" s="74"/>
      <c r="U257" s="74"/>
      <c r="V257" s="74"/>
      <c r="W257" s="74"/>
      <c r="X257" s="74"/>
      <c r="Y257" s="74"/>
      <c r="Z257" s="74"/>
      <c r="AA257" s="74"/>
      <c r="AB257" s="74"/>
      <c r="AC257" s="74"/>
      <c r="AD257" s="74"/>
      <c r="AE257" s="74"/>
      <c r="AF257" s="74"/>
      <c r="AG257" s="74"/>
      <c r="AH257" s="74"/>
      <c r="AI257" s="74"/>
      <c r="AJ257" s="74"/>
      <c r="AK257" s="74"/>
      <c r="AL257" s="74"/>
      <c r="AM257" s="74"/>
      <c r="AN257" s="74"/>
      <c r="AO257" s="74"/>
      <c r="AP257" s="74"/>
      <c r="AQ257" s="74"/>
      <c r="AR257" s="74"/>
      <c r="AS257" s="74"/>
      <c r="AT257" s="74"/>
      <c r="AU257" s="74"/>
      <c r="AV257" s="44"/>
      <c r="AZ257" s="41">
        <v>42400</v>
      </c>
      <c r="BA257" s="41">
        <v>42429</v>
      </c>
      <c r="BB257" s="41">
        <v>42460</v>
      </c>
      <c r="BC257" s="41">
        <v>42490</v>
      </c>
      <c r="BD257" s="41">
        <v>42521</v>
      </c>
      <c r="BE257" s="41">
        <v>42551</v>
      </c>
      <c r="BF257" s="41">
        <v>42582</v>
      </c>
      <c r="BG257" s="41">
        <v>42613</v>
      </c>
      <c r="BH257" s="41">
        <v>42643</v>
      </c>
      <c r="BI257" s="41">
        <v>42674</v>
      </c>
      <c r="BJ257" s="41">
        <v>42704</v>
      </c>
      <c r="BK257" s="41">
        <v>42735</v>
      </c>
      <c r="BL257" s="41">
        <v>42766</v>
      </c>
      <c r="BM257" s="41">
        <v>42794</v>
      </c>
      <c r="BN257" s="41">
        <v>42825</v>
      </c>
      <c r="BO257" s="41">
        <v>42855</v>
      </c>
      <c r="BP257" s="41">
        <v>42886</v>
      </c>
      <c r="BQ257" s="41">
        <v>42916</v>
      </c>
      <c r="BR257" s="41">
        <v>42947</v>
      </c>
      <c r="BS257" s="41">
        <v>42978</v>
      </c>
      <c r="BT257" s="41">
        <v>43008</v>
      </c>
      <c r="BU257" s="41">
        <v>43039</v>
      </c>
      <c r="BV257" s="41">
        <v>43069</v>
      </c>
      <c r="BW257" s="41">
        <v>43100</v>
      </c>
      <c r="BX257" s="41">
        <v>43131</v>
      </c>
      <c r="BY257" s="41">
        <v>43159</v>
      </c>
      <c r="BZ257" s="41">
        <v>43190</v>
      </c>
      <c r="CA257" s="41">
        <v>43220</v>
      </c>
      <c r="CB257" s="41">
        <v>43251</v>
      </c>
      <c r="CC257" s="41">
        <v>43281</v>
      </c>
      <c r="CD257" s="41">
        <v>43312</v>
      </c>
      <c r="CE257" s="41">
        <v>43343</v>
      </c>
      <c r="CF257" s="41">
        <v>43373</v>
      </c>
      <c r="CG257" s="41">
        <v>43404</v>
      </c>
      <c r="CH257" s="41">
        <v>43434</v>
      </c>
      <c r="CI257" s="41">
        <v>43465</v>
      </c>
      <c r="CJ257" s="41">
        <v>43496</v>
      </c>
      <c r="CK257" s="41">
        <v>43524</v>
      </c>
      <c r="CL257" s="41">
        <v>43555</v>
      </c>
      <c r="CM257" s="41">
        <v>43585</v>
      </c>
      <c r="CN257" s="41">
        <v>43616</v>
      </c>
      <c r="CO257" s="41">
        <v>43646</v>
      </c>
      <c r="CP257" s="41">
        <v>43677</v>
      </c>
      <c r="CQ257" s="41">
        <v>43708</v>
      </c>
      <c r="CR257" s="41">
        <v>43738</v>
      </c>
      <c r="CS257" s="41">
        <v>43769</v>
      </c>
      <c r="CT257" s="41">
        <v>43799</v>
      </c>
      <c r="CU257" s="41">
        <v>43830</v>
      </c>
      <c r="CV257" s="41">
        <v>43861</v>
      </c>
      <c r="CW257" s="41">
        <v>43890</v>
      </c>
      <c r="CX257" s="41">
        <v>43921</v>
      </c>
      <c r="CY257" s="41">
        <v>43951</v>
      </c>
      <c r="CZ257" s="41">
        <v>43982</v>
      </c>
      <c r="DA257" s="41">
        <v>44012</v>
      </c>
      <c r="DB257" s="41">
        <v>44043</v>
      </c>
      <c r="DC257" s="41">
        <v>44074</v>
      </c>
      <c r="DD257" s="41">
        <v>44104</v>
      </c>
      <c r="DE257" s="41">
        <v>44135</v>
      </c>
      <c r="DF257" s="41">
        <v>44165</v>
      </c>
      <c r="DG257" s="41">
        <v>44196</v>
      </c>
      <c r="DH257" s="41">
        <v>44227</v>
      </c>
      <c r="DI257" s="41">
        <v>44255</v>
      </c>
      <c r="DJ257" s="41">
        <v>44286</v>
      </c>
      <c r="DK257" s="41">
        <v>44316</v>
      </c>
      <c r="DL257" s="41">
        <v>44347</v>
      </c>
      <c r="DM257" s="41">
        <v>44377</v>
      </c>
      <c r="DN257" s="41">
        <v>44408</v>
      </c>
      <c r="DO257" s="41">
        <v>44439</v>
      </c>
      <c r="DP257" s="41">
        <v>44469</v>
      </c>
      <c r="DQ257" s="41">
        <v>44500</v>
      </c>
      <c r="DR257" s="41">
        <v>44530</v>
      </c>
      <c r="DS257" s="41">
        <v>44561</v>
      </c>
      <c r="DT257" s="41">
        <v>44592</v>
      </c>
      <c r="DU257" s="41">
        <v>44620</v>
      </c>
      <c r="DV257" s="41">
        <v>44651</v>
      </c>
      <c r="DW257" s="41">
        <v>44681</v>
      </c>
      <c r="DX257" s="41">
        <v>44712</v>
      </c>
      <c r="DY257" s="41">
        <v>44742</v>
      </c>
      <c r="DZ257" s="41">
        <v>44773</v>
      </c>
      <c r="EA257" s="41">
        <v>44804</v>
      </c>
      <c r="EB257" s="41">
        <v>44834</v>
      </c>
      <c r="EC257" s="41">
        <v>44865</v>
      </c>
      <c r="ED257" s="41">
        <v>44895</v>
      </c>
      <c r="EE257" s="41">
        <v>44926</v>
      </c>
      <c r="EF257" s="41">
        <v>44957</v>
      </c>
      <c r="EG257" s="41">
        <v>44985</v>
      </c>
      <c r="EH257" s="41">
        <v>45016</v>
      </c>
      <c r="EI257" s="41">
        <v>45046</v>
      </c>
      <c r="EJ257" s="41">
        <v>45077</v>
      </c>
      <c r="EK257" s="41">
        <v>45107</v>
      </c>
      <c r="EL257" s="41">
        <v>45138</v>
      </c>
      <c r="EM257" s="41">
        <v>45169</v>
      </c>
      <c r="EN257" s="41">
        <v>45199</v>
      </c>
      <c r="EO257" s="41">
        <v>45230</v>
      </c>
      <c r="EP257" s="41">
        <v>45260</v>
      </c>
      <c r="EQ257" s="41">
        <v>45291</v>
      </c>
      <c r="ER257" s="41">
        <v>45322</v>
      </c>
      <c r="ES257" s="41">
        <v>45351</v>
      </c>
      <c r="ET257" s="41">
        <v>45382</v>
      </c>
      <c r="EU257" s="41">
        <v>45412</v>
      </c>
      <c r="EV257" s="41">
        <v>45443</v>
      </c>
      <c r="EW257" s="41">
        <v>45473</v>
      </c>
      <c r="EX257" s="41">
        <v>45504</v>
      </c>
      <c r="EY257" s="41">
        <v>45535</v>
      </c>
      <c r="EZ257" s="41">
        <v>45565</v>
      </c>
      <c r="FA257" s="41">
        <v>45596</v>
      </c>
      <c r="FB257" s="41">
        <v>45626</v>
      </c>
      <c r="FC257" s="41">
        <v>45657</v>
      </c>
      <c r="FD257" s="41">
        <v>45688</v>
      </c>
      <c r="FE257" s="41">
        <v>45716</v>
      </c>
      <c r="FF257" s="41">
        <v>45747</v>
      </c>
      <c r="FG257" s="41">
        <v>45777</v>
      </c>
      <c r="FH257" s="41">
        <v>45808</v>
      </c>
      <c r="FI257" s="41">
        <v>45838</v>
      </c>
      <c r="FJ257" s="41">
        <v>45869</v>
      </c>
      <c r="FK257" s="41">
        <v>45900</v>
      </c>
      <c r="FL257" s="41">
        <v>45930</v>
      </c>
      <c r="FM257" s="41">
        <v>45961</v>
      </c>
      <c r="FN257" s="41">
        <v>45991</v>
      </c>
    </row>
    <row r="258" spans="1:170" ht="15" customHeight="1">
      <c r="A258" s="44"/>
      <c r="B258" s="74"/>
      <c r="C258" s="74"/>
      <c r="D258" s="74"/>
      <c r="E258" s="74"/>
      <c r="F258" s="74"/>
      <c r="G258" s="74"/>
      <c r="H258" s="74"/>
      <c r="I258" s="74"/>
      <c r="J258" s="74"/>
      <c r="K258" s="74"/>
      <c r="L258" s="74"/>
      <c r="M258" s="74"/>
      <c r="N258" s="74"/>
      <c r="O258" s="74"/>
      <c r="P258" s="74"/>
      <c r="Q258" s="74"/>
      <c r="R258" s="74"/>
      <c r="S258" s="74"/>
      <c r="T258" s="74"/>
      <c r="U258" s="74"/>
      <c r="V258" s="74"/>
      <c r="W258" s="74"/>
      <c r="X258" s="74"/>
      <c r="Y258" s="74"/>
      <c r="Z258" s="74"/>
      <c r="AA258" s="74"/>
      <c r="AB258" s="74"/>
      <c r="AC258" s="74"/>
      <c r="AD258" s="74"/>
      <c r="AE258" s="74"/>
      <c r="AF258" s="74"/>
      <c r="AG258" s="74"/>
      <c r="AH258" s="74"/>
      <c r="AI258" s="74"/>
      <c r="AJ258" s="74"/>
      <c r="AK258" s="74"/>
      <c r="AL258" s="74"/>
      <c r="AM258" s="74"/>
      <c r="AN258" s="74"/>
      <c r="AO258" s="74"/>
      <c r="AP258" s="74"/>
      <c r="AQ258" s="74"/>
      <c r="AR258" s="74"/>
      <c r="AS258" s="74"/>
      <c r="AT258" s="74"/>
      <c r="AU258" s="74"/>
      <c r="AV258" s="44"/>
      <c r="AY258" s="40" t="s">
        <v>79</v>
      </c>
      <c r="AZ258" s="43">
        <f>SUMIFS('I. Month-End'!$D:$D,'I. Month-End'!$A:$A,AZ$257)</f>
        <v>0</v>
      </c>
      <c r="BA258" s="43">
        <f>SUMIFS('I. Month-End'!$D:$D,'I. Month-End'!$A:$A,BA$257)</f>
        <v>0</v>
      </c>
      <c r="BB258" s="43">
        <f>SUMIFS('I. Month-End'!$D:$D,'I. Month-End'!$A:$A,BB$257)</f>
        <v>0</v>
      </c>
      <c r="BC258" s="43">
        <f>SUMIFS('I. Month-End'!$D:$D,'I. Month-End'!$A:$A,BC$257)</f>
        <v>0</v>
      </c>
      <c r="BD258" s="43">
        <f>SUMIFS('I. Month-End'!$D:$D,'I. Month-End'!$A:$A,BD$257)</f>
        <v>0</v>
      </c>
      <c r="BE258" s="43">
        <f>SUMIFS('I. Month-End'!$D:$D,'I. Month-End'!$A:$A,BE$257)</f>
        <v>0</v>
      </c>
      <c r="BF258" s="43">
        <f>SUMIFS('I. Month-End'!$D:$D,'I. Month-End'!$A:$A,BF$257)</f>
        <v>0</v>
      </c>
      <c r="BG258" s="43">
        <f>SUMIFS('I. Month-End'!$D:$D,'I. Month-End'!$A:$A,BG$257)</f>
        <v>1.5601580645258401E-2</v>
      </c>
      <c r="BH258" s="43">
        <f>SUMIFS('I. Month-End'!$D:$D,'I. Month-End'!$A:$A,BH$257)</f>
        <v>0</v>
      </c>
      <c r="BI258" s="43">
        <f>SUMIFS('I. Month-End'!$D:$D,'I. Month-End'!$A:$A,BI$257)</f>
        <v>9.28928611951889E-2</v>
      </c>
      <c r="BJ258" s="43">
        <f>SUMIFS('I. Month-End'!$D:$D,'I. Month-End'!$A:$A,BJ$257)</f>
        <v>2.4116532978038001E-2</v>
      </c>
      <c r="BK258" s="43">
        <f>SUMIFS('I. Month-End'!$D:$D,'I. Month-End'!$A:$A,BK$257)</f>
        <v>0</v>
      </c>
      <c r="BL258" s="43">
        <f>SUMIFS('I. Month-End'!$D:$D,'I. Month-End'!$A:$A,BL$257)</f>
        <v>8.31528964728451E-2</v>
      </c>
      <c r="BM258" s="43">
        <f>SUMIFS('I. Month-End'!$D:$D,'I. Month-End'!$A:$A,BM$257)</f>
        <v>2.7475641592032099E-2</v>
      </c>
      <c r="BN258" s="43">
        <f>SUMIFS('I. Month-End'!$D:$D,'I. Month-End'!$A:$A,BN$257)</f>
        <v>0</v>
      </c>
      <c r="BO258" s="43">
        <f>SUMIFS('I. Month-End'!$D:$D,'I. Month-End'!$A:$A,BO$257)</f>
        <v>6.04975331978332E-2</v>
      </c>
      <c r="BP258" s="43">
        <f>SUMIFS('I. Month-End'!$D:$D,'I. Month-End'!$A:$A,BP$257)</f>
        <v>4.8513473109332302E-2</v>
      </c>
      <c r="BQ258" s="43">
        <f>SUMIFS('I. Month-End'!$D:$D,'I. Month-End'!$A:$A,BQ$257)</f>
        <v>3.8490074882720701E-2</v>
      </c>
      <c r="BR258" s="43">
        <f>SUMIFS('I. Month-End'!$D:$D,'I. Month-End'!$A:$A,BR$257)</f>
        <v>7.3602279067724902E-2</v>
      </c>
      <c r="BS258" s="43">
        <f>SUMIFS('I. Month-End'!$D:$D,'I. Month-End'!$A:$A,BS$257)</f>
        <v>4.4889007636927797E-2</v>
      </c>
      <c r="BT258" s="43">
        <f>SUMIFS('I. Month-End'!$D:$D,'I. Month-End'!$A:$A,BT$257)</f>
        <v>4.17443918858268E-2</v>
      </c>
      <c r="BU258" s="43">
        <f>SUMIFS('I. Month-End'!$D:$D,'I. Month-End'!$A:$A,BU$257)</f>
        <v>5.4338067948406801E-2</v>
      </c>
      <c r="BV258" s="43">
        <f>SUMIFS('I. Month-End'!$D:$D,'I. Month-End'!$A:$A,BV$257)</f>
        <v>1.29713650159646E-2</v>
      </c>
      <c r="BW258" s="43">
        <f>SUMIFS('I. Month-End'!$D:$D,'I. Month-End'!$A:$A,BW$257)</f>
        <v>3.8123030657015403E-2</v>
      </c>
      <c r="BX258" s="43">
        <f>SUMIFS('I. Month-End'!$D:$D,'I. Month-End'!$A:$A,BX$257)</f>
        <v>5.1530892708337502E-2</v>
      </c>
      <c r="BY258" s="43">
        <f>SUMIFS('I. Month-End'!$D:$D,'I. Month-End'!$A:$A,BY$257)</f>
        <v>9.3712903602875403E-2</v>
      </c>
      <c r="BZ258" s="43">
        <f>SUMIFS('I. Month-End'!$D:$D,'I. Month-End'!$A:$A,BZ$257)</f>
        <v>1.9605788472218399E-2</v>
      </c>
      <c r="CA258" s="43">
        <f>SUMIFS('I. Month-End'!$D:$D,'I. Month-End'!$A:$A,CA$257)</f>
        <v>3.1362203613335103E-2</v>
      </c>
      <c r="CB258" s="43">
        <f>SUMIFS('I. Month-End'!$D:$D,'I. Month-End'!$A:$A,CB$257)</f>
        <v>2.0395852603998E-2</v>
      </c>
      <c r="CC258" s="43">
        <f>SUMIFS('I. Month-End'!$D:$D,'I. Month-End'!$A:$A,CC$257)</f>
        <v>1.8214009726557501E-2</v>
      </c>
      <c r="CD258" s="43">
        <f>SUMIFS('I. Month-End'!$D:$D,'I. Month-End'!$A:$A,CD$257)</f>
        <v>7.4972904159524095E-2</v>
      </c>
      <c r="CE258" s="43">
        <f>SUMIFS('I. Month-End'!$D:$D,'I. Month-End'!$A:$A,CE$257)</f>
        <v>8.5090194471812E-2</v>
      </c>
      <c r="CF258" s="43">
        <f>SUMIFS('I. Month-End'!$D:$D,'I. Month-End'!$A:$A,CF$257)</f>
        <v>4.9392520912751398E-2</v>
      </c>
      <c r="CG258" s="43">
        <f>SUMIFS('I. Month-End'!$D:$D,'I. Month-End'!$A:$A,CG$257)</f>
        <v>6.3219196528113003E-2</v>
      </c>
      <c r="CH258" s="43">
        <f>SUMIFS('I. Month-End'!$D:$D,'I. Month-End'!$A:$A,CH$257)</f>
        <v>2.05415261443876E-2</v>
      </c>
      <c r="CI258" s="43">
        <f>SUMIFS('I. Month-End'!$D:$D,'I. Month-End'!$A:$A,CI$257)</f>
        <v>2.52696992233419E-2</v>
      </c>
      <c r="CJ258" s="43">
        <f>SUMIFS('I. Month-End'!$D:$D,'I. Month-End'!$A:$A,CJ$257)</f>
        <v>6.2129880792099197E-2</v>
      </c>
      <c r="CK258" s="43">
        <f>SUMIFS('I. Month-End'!$D:$D,'I. Month-End'!$A:$A,CK$257)</f>
        <v>5.7908472297429597E-2</v>
      </c>
      <c r="CL258" s="43">
        <f>SUMIFS('I. Month-End'!$D:$D,'I. Month-End'!$A:$A,CL$257)</f>
        <v>2.3424975582852E-2</v>
      </c>
      <c r="CM258" s="43">
        <f>SUMIFS('I. Month-End'!$D:$D,'I. Month-End'!$A:$A,CM$257)</f>
        <v>1.0226060208844799E-2</v>
      </c>
      <c r="CN258" s="43">
        <f>SUMIFS('I. Month-End'!$D:$D,'I. Month-End'!$A:$A,CN$257)</f>
        <v>2.29387815226277E-2</v>
      </c>
      <c r="CO258" s="43">
        <f>SUMIFS('I. Month-End'!$D:$D,'I. Month-End'!$A:$A,CO$257)</f>
        <v>1.16241200003442E-2</v>
      </c>
      <c r="CP258" s="43">
        <f>SUMIFS('I. Month-End'!$D:$D,'I. Month-End'!$A:$A,CP$257)</f>
        <v>6.0512160069755697E-2</v>
      </c>
      <c r="CQ258" s="43">
        <f>SUMIFS('I. Month-End'!$D:$D,'I. Month-End'!$A:$A,CQ$257)</f>
        <v>5.1689897909895803E-2</v>
      </c>
      <c r="CR258" s="43">
        <f>SUMIFS('I. Month-End'!$D:$D,'I. Month-End'!$A:$A,CR$257)</f>
        <v>3.1514629411702702E-2</v>
      </c>
      <c r="CS258" s="43">
        <f>SUMIFS('I. Month-End'!$D:$D,'I. Month-End'!$A:$A,CS$257)</f>
        <v>3.1165685461173001E-2</v>
      </c>
      <c r="CT258" s="43">
        <f>SUMIFS('I. Month-End'!$D:$D,'I. Month-End'!$A:$A,CT$257)</f>
        <v>2.8896321662946801E-2</v>
      </c>
      <c r="CU258" s="43">
        <f>SUMIFS('I. Month-End'!$D:$D,'I. Month-End'!$A:$A,CU$257)</f>
        <v>2.1801526294709501E-2</v>
      </c>
      <c r="CV258" s="43">
        <f>SUMIFS('I. Month-End'!$D:$D,'I. Month-End'!$A:$A,CV$257)</f>
        <v>4.7800840773263603E-2</v>
      </c>
      <c r="CW258" s="43">
        <f>SUMIFS('I. Month-End'!$D:$D,'I. Month-End'!$A:$A,CW$257)</f>
        <v>6.1347117733288298E-2</v>
      </c>
      <c r="CX258" s="43">
        <f>SUMIFS('I. Month-End'!$D:$D,'I. Month-End'!$A:$A,CX$257)</f>
        <v>3.3457388246916998E-2</v>
      </c>
      <c r="CY258" s="43">
        <f>SUMIFS('I. Month-End'!$D:$D,'I. Month-End'!$A:$A,CY$257)</f>
        <v>1.08585243299256E-2</v>
      </c>
      <c r="CZ258" s="43">
        <f>SUMIFS('I. Month-End'!$D:$D,'I. Month-End'!$A:$A,CZ$257)</f>
        <v>1.05262333568869E-2</v>
      </c>
      <c r="DA258" s="43">
        <f>SUMIFS('I. Month-End'!$D:$D,'I. Month-End'!$A:$A,DA$257)</f>
        <v>5.2526864453486498E-2</v>
      </c>
      <c r="DB258" s="43">
        <f>SUMIFS('I. Month-End'!$D:$D,'I. Month-End'!$A:$A,DB$257)</f>
        <v>4.9942728827690602E-2</v>
      </c>
      <c r="DC258" s="43">
        <f>SUMIFS('I. Month-End'!$D:$D,'I. Month-End'!$A:$A,DC$257)</f>
        <v>3.1753228545704601E-2</v>
      </c>
      <c r="DD258" s="43">
        <f>SUMIFS('I. Month-End'!$D:$D,'I. Month-End'!$A:$A,DD$257)</f>
        <v>1.6972408902877201E-2</v>
      </c>
      <c r="DE258" s="43">
        <f>SUMIFS('I. Month-End'!$D:$D,'I. Month-End'!$A:$A,DE$257)</f>
        <v>1.55689904859144E-2</v>
      </c>
      <c r="DF258" s="43">
        <f>SUMIFS('I. Month-End'!$D:$D,'I. Month-End'!$A:$A,DF$257)</f>
        <v>1.1000860215091701E-2</v>
      </c>
      <c r="DG258" s="43">
        <f>SUMIFS('I. Month-End'!$D:$D,'I. Month-End'!$A:$A,DG$257)</f>
        <v>2.0917776499306699E-2</v>
      </c>
      <c r="DH258" s="43">
        <f>SUMIFS('I. Month-End'!$D:$D,'I. Month-End'!$A:$A,DH$257)</f>
        <v>2.6442649818971101E-2</v>
      </c>
      <c r="DI258" s="43">
        <f>SUMIFS('I. Month-End'!$D:$D,'I. Month-End'!$A:$A,DI$257)</f>
        <v>2.5561995506949001E-2</v>
      </c>
      <c r="DJ258" s="43">
        <f>SUMIFS('I. Month-End'!$D:$D,'I. Month-End'!$A:$A,DJ$257)</f>
        <v>2.1788306196154399E-2</v>
      </c>
      <c r="DK258" s="43">
        <f>SUMIFS('I. Month-End'!$D:$D,'I. Month-End'!$A:$A,DK$257)</f>
        <v>3.1597942815110601E-2</v>
      </c>
      <c r="DL258" s="43">
        <f>SUMIFS('I. Month-End'!$D:$D,'I. Month-End'!$A:$A,DL$257)</f>
        <v>2.8157130301393999E-2</v>
      </c>
      <c r="DM258" s="43">
        <f>SUMIFS('I. Month-End'!$D:$D,'I. Month-End'!$A:$A,DM$257)</f>
        <v>3.0329482352784799E-2</v>
      </c>
      <c r="DN258" s="43">
        <f>SUMIFS('I. Month-End'!$D:$D,'I. Month-End'!$A:$A,DN$257)</f>
        <v>2.2518097316838698E-2</v>
      </c>
      <c r="DO258" s="43">
        <f>SUMIFS('I. Month-End'!$D:$D,'I. Month-End'!$A:$A,DO$257)</f>
        <v>2.9445115904207401E-2</v>
      </c>
      <c r="DP258" s="43">
        <f>SUMIFS('I. Month-End'!$D:$D,'I. Month-End'!$A:$A,DP$257)</f>
        <v>2.09208529657786E-2</v>
      </c>
      <c r="DQ258" s="43">
        <f>SUMIFS('I. Month-End'!$D:$D,'I. Month-End'!$A:$A,DQ$257)</f>
        <v>1.46248441793628E-2</v>
      </c>
      <c r="DR258" s="43">
        <f>SUMIFS('I. Month-End'!$D:$D,'I. Month-End'!$A:$A,DR$257)</f>
        <v>4.9962518754739997E-2</v>
      </c>
      <c r="DS258" s="43">
        <f>SUMIFS('I. Month-End'!$D:$D,'I. Month-End'!$A:$A,DS$257)</f>
        <v>2.30730662368023E-2</v>
      </c>
      <c r="DT258" s="43">
        <f>SUMIFS('I. Month-End'!$D:$D,'I. Month-End'!$A:$A,DT$257)</f>
        <v>2.2452242231786001E-2</v>
      </c>
      <c r="DU258" s="43">
        <f>SUMIFS('I. Month-End'!$D:$D,'I. Month-End'!$A:$A,DU$257)</f>
        <v>2.5398838057742099E-2</v>
      </c>
      <c r="DV258" s="43">
        <f>SUMIFS('I. Month-End'!$D:$D,'I. Month-End'!$A:$A,DV$257)</f>
        <v>3.6245659038465002E-2</v>
      </c>
      <c r="DW258" s="43">
        <f>SUMIFS('I. Month-End'!$D:$D,'I. Month-End'!$A:$A,DW$257)</f>
        <v>2.1849520889776899E-2</v>
      </c>
      <c r="DX258" s="43">
        <f>SUMIFS('I. Month-End'!$D:$D,'I. Month-End'!$A:$A,DX$257)</f>
        <v>3.45601854133828E-2</v>
      </c>
      <c r="DY258" s="43">
        <f>SUMIFS('I. Month-End'!$D:$D,'I. Month-End'!$A:$A,DY$257)</f>
        <v>4.4093291515239101E-2</v>
      </c>
      <c r="DZ258" s="43">
        <f>SUMIFS('I. Month-End'!$D:$D,'I. Month-End'!$A:$A,DZ$257)</f>
        <v>4.51439322560711E-2</v>
      </c>
      <c r="EA258" s="43">
        <f>SUMIFS('I. Month-End'!$D:$D,'I. Month-End'!$A:$A,EA$257)</f>
        <v>3.7325694426244303E-2</v>
      </c>
      <c r="EB258" s="43">
        <f>SUMIFS('I. Month-End'!$D:$D,'I. Month-End'!$A:$A,EB$257)</f>
        <v>4.0018606121523297E-2</v>
      </c>
      <c r="EC258" s="43">
        <f>SUMIFS('I. Month-End'!$D:$D,'I. Month-End'!$A:$A,EC$257)</f>
        <v>4.6755647151243897E-2</v>
      </c>
      <c r="ED258" s="43">
        <f>SUMIFS('I. Month-End'!$D:$D,'I. Month-End'!$A:$A,ED$257)</f>
        <v>4.2595015707713298E-2</v>
      </c>
      <c r="EE258" s="43">
        <f>SUMIFS('I. Month-End'!$D:$D,'I. Month-End'!$A:$A,EE$257)</f>
        <v>5.1563445278154901E-2</v>
      </c>
      <c r="EF258" s="43">
        <f>SUMIFS('I. Month-End'!$D:$D,'I. Month-End'!$A:$A,EF$257)</f>
        <v>4.1092026637141003E-2</v>
      </c>
      <c r="EG258" s="43">
        <f>SUMIFS('I. Month-End'!$D:$D,'I. Month-End'!$A:$A,EG$257)</f>
        <v>5.0040230640630498E-2</v>
      </c>
      <c r="EH258" s="43">
        <f>SUMIFS('I. Month-End'!$D:$D,'I. Month-End'!$A:$A,EH$257)</f>
        <v>3.7006219441779002E-2</v>
      </c>
      <c r="EI258" s="43">
        <f>SUMIFS('I. Month-End'!$D:$D,'I. Month-End'!$A:$A,EI$257)</f>
        <v>3.4695324944249102E-2</v>
      </c>
      <c r="EJ258" s="43">
        <f>SUMIFS('I. Month-End'!$D:$D,'I. Month-End'!$A:$A,EJ$257)</f>
        <v>3.2071688500240399E-2</v>
      </c>
      <c r="EK258" s="43">
        <f>SUMIFS('I. Month-End'!$D:$D,'I. Month-End'!$A:$A,EK$257)</f>
        <v>3.4862326557345898E-2</v>
      </c>
      <c r="EL258" s="43">
        <f>SUMIFS('I. Month-End'!$D:$D,'I. Month-End'!$A:$A,EL$257)</f>
        <v>3.3104856773029399E-2</v>
      </c>
      <c r="EM258" s="43">
        <f>SUMIFS('I. Month-End'!$D:$D,'I. Month-End'!$A:$A,EM$257)</f>
        <v>3.1654213457253701E-2</v>
      </c>
      <c r="EN258" s="43">
        <f>SUMIFS('I. Month-End'!$D:$D,'I. Month-End'!$A:$A,EN$257)</f>
        <v>3.9441540650331799E-2</v>
      </c>
      <c r="EO258" s="43">
        <f>SUMIFS('I. Month-End'!$D:$D,'I. Month-End'!$A:$A,EO$257)</f>
        <v>2.77331520216266E-2</v>
      </c>
      <c r="EP258" s="43">
        <f>SUMIFS('I. Month-End'!$D:$D,'I. Month-End'!$A:$A,EP$257)</f>
        <v>3.45494267262429E-2</v>
      </c>
      <c r="EQ258" s="43">
        <f>SUMIFS('I. Month-End'!$D:$D,'I. Month-End'!$A:$A,EQ$257)</f>
        <v>4.5157914426528598E-2</v>
      </c>
      <c r="ER258" s="43">
        <f>SUMIFS('I. Month-End'!$D:$D,'I. Month-End'!$A:$A,ER$257)</f>
        <v>6.1457827883404301E-2</v>
      </c>
      <c r="ES258" s="43">
        <f>SUMIFS('I. Month-End'!$D:$D,'I. Month-End'!$A:$A,ES$257)</f>
        <v>2.9574072800278999E-2</v>
      </c>
      <c r="ET258" s="43">
        <f>SUMIFS('I. Month-End'!$D:$D,'I. Month-End'!$A:$A,ET$257)</f>
        <v>4.4465649691251601E-2</v>
      </c>
      <c r="EU258" s="43">
        <f>SUMIFS('I. Month-End'!$D:$D,'I. Month-End'!$A:$A,EU$257)</f>
        <v>5.3443053482491197E-2</v>
      </c>
      <c r="EV258" s="43">
        <f>SUMIFS('I. Month-End'!$D:$D,'I. Month-End'!$A:$A,EV$257)</f>
        <v>5.9333441798773798E-2</v>
      </c>
      <c r="EW258" s="43">
        <f>SUMIFS('I. Month-End'!$D:$D,'I. Month-End'!$A:$A,EW$257)</f>
        <v>5.4993421278356297E-2</v>
      </c>
      <c r="EX258" s="43">
        <f>SUMIFS('I. Month-End'!$D:$D,'I. Month-End'!$A:$A,EX$257)</f>
        <v>6.7595087494978806E-2</v>
      </c>
      <c r="EY258" s="43">
        <f>SUMIFS('I. Month-End'!$D:$D,'I. Month-End'!$A:$A,EY$257)</f>
        <v>6.01019277139061E-2</v>
      </c>
      <c r="EZ258" s="43">
        <f>SUMIFS('I. Month-End'!$D:$D,'I. Month-End'!$A:$A,EZ$257)</f>
        <v>4.51080703263207E-2</v>
      </c>
      <c r="FA258" s="43">
        <f>SUMIFS('I. Month-End'!$D:$D,'I. Month-End'!$A:$A,FA$257)</f>
        <v>3.9528780421914003E-2</v>
      </c>
      <c r="FB258" s="43">
        <f>SUMIFS('I. Month-End'!$D:$D,'I. Month-End'!$A:$A,FB$257)</f>
        <v>4.8713948099646097E-2</v>
      </c>
      <c r="FC258" s="43">
        <f>SUMIFS('I. Month-End'!$D:$D,'I. Month-End'!$A:$A,FC$257)</f>
        <v>3.8549594778962699E-2</v>
      </c>
      <c r="FD258" s="43">
        <f>SUMIFS('I. Month-End'!$D:$D,'I. Month-End'!$A:$A,FD$257)</f>
        <v>4.0785121760439899E-2</v>
      </c>
      <c r="FE258" s="43">
        <f>SUMIFS('I. Month-End'!$D:$D,'I. Month-End'!$A:$A,FE$257)</f>
        <v>3.2608629852879302E-2</v>
      </c>
      <c r="FF258" s="43">
        <f>SUMIFS('I. Month-End'!$D:$D,'I. Month-End'!$A:$A,FF$257)</f>
        <v>3.9038450579081202E-2</v>
      </c>
      <c r="FG258" s="43">
        <f>SUMIFS('I. Month-End'!$D:$D,'I. Month-End'!$A:$A,FG$257)</f>
        <v>3.44491140700669E-2</v>
      </c>
      <c r="FH258" s="43">
        <f>SUMIFS('I. Month-End'!$D:$D,'I. Month-End'!$A:$A,FH$257)</f>
        <v>3.3252683011628002E-2</v>
      </c>
      <c r="FI258" s="43">
        <f>SUMIFS('I. Month-End'!$D:$D,'I. Month-End'!$A:$A,FI$257)</f>
        <v>4.6860989115273199E-2</v>
      </c>
      <c r="FJ258" s="43">
        <f>SUMIFS('I. Month-End'!$D:$D,'I. Month-End'!$A:$A,FJ$257)</f>
        <v>5.04556267836484E-2</v>
      </c>
      <c r="FK258" s="43">
        <f>SUMIFS('I. Month-End'!$D:$D,'I. Month-End'!$A:$A,FK$257)</f>
        <v>5.6090070057992401E-2</v>
      </c>
      <c r="FL258" s="43">
        <f>SUMIFS('I. Month-End'!$D:$D,'I. Month-End'!$A:$A,FL$257)</f>
        <v>4.1709393642419303E-2</v>
      </c>
    </row>
    <row r="259" spans="1:170" ht="15" customHeight="1">
      <c r="A259" s="44"/>
      <c r="B259" s="44"/>
      <c r="C259" s="44"/>
      <c r="D259" s="44"/>
      <c r="E259" s="44"/>
      <c r="F259" s="44"/>
      <c r="G259" s="44"/>
      <c r="H259" s="44"/>
      <c r="I259" s="44"/>
      <c r="J259" s="44"/>
      <c r="K259" s="44"/>
      <c r="L259" s="44"/>
      <c r="M259" s="44"/>
      <c r="N259" s="44"/>
      <c r="O259" s="44"/>
      <c r="P259" s="44"/>
      <c r="Q259" s="44"/>
      <c r="R259" s="44"/>
      <c r="S259" s="44"/>
      <c r="T259" s="44"/>
      <c r="U259" s="44"/>
      <c r="V259" s="44"/>
      <c r="W259" s="44"/>
      <c r="X259" s="44"/>
      <c r="Y259" s="44"/>
      <c r="Z259" s="44"/>
      <c r="AA259" s="44"/>
      <c r="AB259" s="44"/>
      <c r="AC259" s="44"/>
      <c r="AD259" s="44"/>
      <c r="AE259" s="44"/>
      <c r="AF259" s="44"/>
      <c r="AG259" s="44"/>
      <c r="AH259" s="44"/>
      <c r="AI259" s="44"/>
      <c r="AJ259" s="44"/>
      <c r="AK259" s="44"/>
      <c r="AL259" s="44"/>
      <c r="AM259" s="44"/>
      <c r="AN259" s="44"/>
      <c r="AO259" s="44"/>
      <c r="AP259" s="44"/>
      <c r="AQ259" s="44"/>
      <c r="AR259" s="44"/>
      <c r="AS259" s="44"/>
      <c r="AT259" s="44"/>
      <c r="AU259" s="44"/>
      <c r="AV259" s="44"/>
    </row>
    <row r="260" spans="1:170" ht="15" customHeight="1">
      <c r="A260" s="44"/>
      <c r="B260" s="44"/>
      <c r="C260" s="44"/>
      <c r="D260" s="44"/>
      <c r="E260" s="44"/>
      <c r="F260" s="44"/>
      <c r="G260" s="44"/>
      <c r="H260" s="44"/>
      <c r="I260" s="44"/>
      <c r="J260" s="44"/>
      <c r="K260" s="44"/>
      <c r="L260" s="44"/>
      <c r="M260" s="44"/>
      <c r="N260" s="44"/>
      <c r="O260" s="44"/>
      <c r="P260" s="44"/>
      <c r="Q260" s="44"/>
      <c r="R260" s="44"/>
      <c r="S260" s="44"/>
      <c r="T260" s="44"/>
      <c r="U260" s="44"/>
      <c r="V260" s="44"/>
      <c r="W260" s="44"/>
      <c r="X260" s="44"/>
      <c r="Y260" s="44"/>
      <c r="Z260" s="44"/>
      <c r="AA260" s="44"/>
      <c r="AB260" s="44"/>
      <c r="AC260" s="44"/>
      <c r="AD260" s="44"/>
      <c r="AE260" s="44"/>
      <c r="AF260" s="44"/>
      <c r="AG260" s="44"/>
      <c r="AH260" s="44"/>
      <c r="AI260" s="44"/>
      <c r="AJ260" s="44"/>
      <c r="AK260" s="44"/>
      <c r="AL260" s="44"/>
      <c r="AM260" s="44"/>
      <c r="AN260" s="44"/>
      <c r="AO260" s="44"/>
      <c r="AP260" s="44"/>
      <c r="AQ260" s="44"/>
      <c r="AR260" s="44"/>
      <c r="AS260" s="44"/>
      <c r="AT260" s="44"/>
      <c r="AU260" s="44"/>
      <c r="AV260" s="44"/>
    </row>
    <row r="261" spans="1:170" ht="15" customHeight="1">
      <c r="A261" s="44"/>
      <c r="B261" s="44"/>
      <c r="C261" s="44"/>
      <c r="D261" s="44"/>
      <c r="E261" s="44"/>
      <c r="F261" s="44"/>
      <c r="G261" s="44"/>
      <c r="H261" s="44"/>
      <c r="I261" s="44"/>
      <c r="J261" s="44"/>
      <c r="K261" s="44"/>
      <c r="L261" s="44"/>
      <c r="M261" s="44"/>
      <c r="N261" s="44"/>
      <c r="O261" s="44"/>
      <c r="P261" s="44"/>
      <c r="Q261" s="44"/>
      <c r="R261" s="44"/>
      <c r="S261" s="44"/>
      <c r="T261" s="44"/>
      <c r="U261" s="44"/>
      <c r="V261" s="44"/>
      <c r="W261" s="44"/>
      <c r="X261" s="44"/>
      <c r="Y261" s="44"/>
      <c r="Z261" s="44"/>
      <c r="AA261" s="44"/>
      <c r="AB261" s="44"/>
      <c r="AC261" s="44"/>
      <c r="AD261" s="44"/>
      <c r="AE261" s="44"/>
      <c r="AF261" s="44"/>
      <c r="AG261" s="44"/>
      <c r="AH261" s="44"/>
      <c r="AI261" s="44"/>
      <c r="AJ261" s="44"/>
      <c r="AK261" s="44"/>
      <c r="AL261" s="44"/>
      <c r="AM261" s="44"/>
      <c r="AN261" s="44"/>
      <c r="AO261" s="44"/>
      <c r="AP261" s="44"/>
      <c r="AQ261" s="44"/>
      <c r="AR261" s="44"/>
      <c r="AS261" s="44"/>
      <c r="AT261" s="44"/>
      <c r="AU261" s="44"/>
      <c r="AV261" s="44"/>
    </row>
    <row r="262" spans="1:170" ht="15" customHeight="1">
      <c r="A262" s="44"/>
      <c r="B262" s="44"/>
      <c r="C262" s="44"/>
      <c r="D262" s="44"/>
      <c r="E262" s="44"/>
      <c r="F262" s="44"/>
      <c r="G262" s="44"/>
      <c r="H262" s="44"/>
      <c r="I262" s="44"/>
      <c r="J262" s="44"/>
      <c r="K262" s="44"/>
      <c r="L262" s="44"/>
      <c r="M262" s="44"/>
      <c r="N262" s="44"/>
      <c r="O262" s="44"/>
      <c r="P262" s="44"/>
      <c r="Q262" s="44"/>
      <c r="R262" s="44"/>
      <c r="S262" s="44"/>
      <c r="T262" s="44"/>
      <c r="U262" s="44"/>
      <c r="V262" s="44"/>
      <c r="W262" s="44"/>
      <c r="X262" s="44"/>
      <c r="Y262" s="44"/>
      <c r="Z262" s="44"/>
      <c r="AA262" s="44"/>
      <c r="AB262" s="44"/>
      <c r="AC262" s="44"/>
      <c r="AD262" s="44"/>
      <c r="AE262" s="44"/>
      <c r="AF262" s="44"/>
      <c r="AG262" s="44"/>
      <c r="AH262" s="44"/>
      <c r="AI262" s="44"/>
      <c r="AJ262" s="44"/>
      <c r="AK262" s="44"/>
      <c r="AL262" s="44"/>
      <c r="AM262" s="44"/>
      <c r="AN262" s="44"/>
      <c r="AO262" s="44"/>
      <c r="AP262" s="44"/>
      <c r="AQ262" s="44"/>
      <c r="AR262" s="44"/>
      <c r="AS262" s="44"/>
      <c r="AT262" s="44"/>
      <c r="AU262" s="44"/>
      <c r="AV262" s="44"/>
    </row>
    <row r="263" spans="1:170" ht="15" customHeight="1">
      <c r="A263" s="44"/>
      <c r="B263" s="44"/>
      <c r="C263" s="44"/>
      <c r="D263" s="44"/>
      <c r="E263" s="44"/>
      <c r="F263" s="44"/>
      <c r="G263" s="44"/>
      <c r="H263" s="44"/>
      <c r="I263" s="44"/>
      <c r="J263" s="44"/>
      <c r="K263" s="44"/>
      <c r="L263" s="44"/>
      <c r="M263" s="44"/>
      <c r="N263" s="44"/>
      <c r="O263" s="44"/>
      <c r="P263" s="44"/>
      <c r="Q263" s="44"/>
      <c r="R263" s="44"/>
      <c r="S263" s="44"/>
      <c r="T263" s="44"/>
      <c r="U263" s="44"/>
      <c r="V263" s="44"/>
      <c r="W263" s="44"/>
      <c r="X263" s="44"/>
      <c r="Y263" s="44"/>
      <c r="Z263" s="44"/>
      <c r="AA263" s="44"/>
      <c r="AB263" s="44"/>
      <c r="AC263" s="44"/>
      <c r="AD263" s="44"/>
      <c r="AE263" s="44"/>
      <c r="AF263" s="44"/>
      <c r="AG263" s="44"/>
      <c r="AH263" s="44"/>
      <c r="AI263" s="44"/>
      <c r="AJ263" s="44"/>
      <c r="AK263" s="44"/>
      <c r="AL263" s="44"/>
      <c r="AM263" s="44"/>
      <c r="AN263" s="44"/>
      <c r="AO263" s="44"/>
      <c r="AP263" s="44"/>
      <c r="AQ263" s="44"/>
      <c r="AR263" s="44"/>
      <c r="AS263" s="44"/>
      <c r="AT263" s="44"/>
      <c r="AU263" s="44"/>
      <c r="AV263" s="44"/>
    </row>
    <row r="264" spans="1:170" ht="15" customHeight="1">
      <c r="A264" s="44"/>
      <c r="B264" s="44"/>
      <c r="C264" s="44"/>
      <c r="D264" s="44"/>
      <c r="E264" s="44"/>
      <c r="F264" s="44"/>
      <c r="G264" s="44"/>
      <c r="H264" s="44"/>
      <c r="I264" s="44"/>
      <c r="J264" s="44"/>
      <c r="K264" s="44"/>
      <c r="L264" s="44"/>
      <c r="M264" s="44"/>
      <c r="N264" s="44"/>
      <c r="O264" s="44"/>
      <c r="P264" s="44"/>
      <c r="Q264" s="44"/>
      <c r="R264" s="44"/>
      <c r="S264" s="44"/>
      <c r="T264" s="44"/>
      <c r="U264" s="44"/>
      <c r="V264" s="44"/>
      <c r="W264" s="44"/>
      <c r="X264" s="44"/>
      <c r="Y264" s="44"/>
      <c r="Z264" s="44"/>
      <c r="AA264" s="44"/>
      <c r="AB264" s="44"/>
      <c r="AC264" s="44"/>
      <c r="AD264" s="44"/>
      <c r="AE264" s="44"/>
      <c r="AF264" s="44"/>
      <c r="AG264" s="44"/>
      <c r="AH264" s="44"/>
      <c r="AI264" s="44"/>
      <c r="AJ264" s="44"/>
      <c r="AK264" s="44"/>
      <c r="AL264" s="44"/>
      <c r="AM264" s="44"/>
      <c r="AN264" s="44"/>
      <c r="AO264" s="44"/>
      <c r="AP264" s="44"/>
      <c r="AQ264" s="44"/>
      <c r="AR264" s="44"/>
      <c r="AS264" s="44"/>
      <c r="AT264" s="44"/>
      <c r="AU264" s="44"/>
      <c r="AV264" s="44"/>
    </row>
    <row r="265" spans="1:170" ht="15" customHeight="1">
      <c r="A265" s="44"/>
      <c r="B265" s="44"/>
      <c r="C265" s="44"/>
      <c r="D265" s="44"/>
      <c r="E265" s="44"/>
      <c r="F265" s="44"/>
      <c r="G265" s="44"/>
      <c r="H265" s="44"/>
      <c r="I265" s="44"/>
      <c r="J265" s="44"/>
      <c r="K265" s="44"/>
      <c r="L265" s="44"/>
      <c r="M265" s="44"/>
      <c r="N265" s="44"/>
      <c r="O265" s="44"/>
      <c r="P265" s="44"/>
      <c r="Q265" s="44"/>
      <c r="R265" s="44"/>
      <c r="S265" s="44"/>
      <c r="T265" s="44"/>
      <c r="U265" s="44"/>
      <c r="V265" s="44"/>
      <c r="W265" s="44"/>
      <c r="X265" s="44"/>
      <c r="Y265" s="44"/>
      <c r="Z265" s="44"/>
      <c r="AA265" s="44"/>
      <c r="AB265" s="44"/>
      <c r="AC265" s="44"/>
      <c r="AD265" s="44"/>
      <c r="AE265" s="44"/>
      <c r="AF265" s="44"/>
      <c r="AG265" s="44"/>
      <c r="AH265" s="44"/>
      <c r="AI265" s="44"/>
      <c r="AJ265" s="44"/>
      <c r="AK265" s="44"/>
      <c r="AL265" s="44"/>
      <c r="AM265" s="44"/>
      <c r="AN265" s="44"/>
      <c r="AO265" s="44"/>
      <c r="AP265" s="44"/>
      <c r="AQ265" s="44"/>
      <c r="AR265" s="44"/>
      <c r="AS265" s="44"/>
      <c r="AT265" s="44"/>
      <c r="AU265" s="44"/>
      <c r="AV265" s="44"/>
    </row>
    <row r="266" spans="1:170" ht="15" customHeight="1">
      <c r="A266" s="44"/>
      <c r="B266" s="44"/>
      <c r="C266" s="44"/>
      <c r="D266" s="44"/>
      <c r="E266" s="44"/>
      <c r="F266" s="44"/>
      <c r="G266" s="44"/>
      <c r="H266" s="44"/>
      <c r="I266" s="44"/>
      <c r="J266" s="44"/>
      <c r="K266" s="44"/>
      <c r="L266" s="44"/>
      <c r="M266" s="44"/>
      <c r="N266" s="44"/>
      <c r="O266" s="44"/>
      <c r="P266" s="44"/>
      <c r="Q266" s="44"/>
      <c r="R266" s="44"/>
      <c r="S266" s="44"/>
      <c r="T266" s="44"/>
      <c r="U266" s="44"/>
      <c r="V266" s="44"/>
      <c r="W266" s="44"/>
      <c r="X266" s="44"/>
      <c r="Y266" s="44"/>
      <c r="Z266" s="44"/>
      <c r="AA266" s="44"/>
      <c r="AB266" s="44"/>
      <c r="AC266" s="44"/>
      <c r="AD266" s="44"/>
      <c r="AE266" s="44"/>
      <c r="AF266" s="44"/>
      <c r="AG266" s="44"/>
      <c r="AH266" s="44"/>
      <c r="AI266" s="44"/>
      <c r="AJ266" s="44"/>
      <c r="AK266" s="44"/>
      <c r="AL266" s="44"/>
      <c r="AM266" s="44"/>
      <c r="AN266" s="44"/>
      <c r="AO266" s="44"/>
      <c r="AP266" s="44"/>
      <c r="AQ266" s="44"/>
      <c r="AR266" s="44"/>
      <c r="AS266" s="44"/>
      <c r="AT266" s="44"/>
      <c r="AU266" s="44"/>
      <c r="AV266" s="44"/>
    </row>
    <row r="267" spans="1:170" ht="15" customHeight="1">
      <c r="A267" s="44"/>
      <c r="B267" s="44"/>
      <c r="C267" s="44"/>
      <c r="D267" s="44"/>
      <c r="E267" s="44"/>
      <c r="F267" s="44"/>
      <c r="G267" s="44"/>
      <c r="H267" s="44"/>
      <c r="I267" s="44"/>
      <c r="J267" s="44"/>
      <c r="K267" s="44"/>
      <c r="L267" s="44"/>
      <c r="M267" s="44"/>
      <c r="N267" s="44"/>
      <c r="O267" s="44"/>
      <c r="P267" s="44"/>
      <c r="Q267" s="44"/>
      <c r="R267" s="44"/>
      <c r="S267" s="44"/>
      <c r="T267" s="44"/>
      <c r="U267" s="44"/>
      <c r="V267" s="44"/>
      <c r="W267" s="44"/>
      <c r="X267" s="44"/>
      <c r="Y267" s="44"/>
      <c r="Z267" s="44"/>
      <c r="AA267" s="44"/>
      <c r="AB267" s="44"/>
      <c r="AC267" s="44"/>
      <c r="AD267" s="44"/>
      <c r="AE267" s="44"/>
      <c r="AF267" s="44"/>
      <c r="AG267" s="44"/>
      <c r="AH267" s="44"/>
      <c r="AI267" s="44"/>
      <c r="AJ267" s="44"/>
      <c r="AK267" s="44"/>
      <c r="AL267" s="44"/>
      <c r="AM267" s="44"/>
      <c r="AN267" s="44"/>
      <c r="AO267" s="44"/>
      <c r="AP267" s="44"/>
      <c r="AQ267" s="44"/>
      <c r="AR267" s="44"/>
      <c r="AS267" s="44"/>
      <c r="AT267" s="44"/>
      <c r="AU267" s="44"/>
      <c r="AV267" s="44"/>
      <c r="AZ267" s="41">
        <v>42400</v>
      </c>
      <c r="BA267" s="41">
        <v>42429</v>
      </c>
      <c r="BB267" s="41">
        <v>42460</v>
      </c>
      <c r="BC267" s="41">
        <v>42490</v>
      </c>
      <c r="BD267" s="41">
        <v>42521</v>
      </c>
      <c r="BE267" s="41">
        <v>42551</v>
      </c>
      <c r="BF267" s="41">
        <v>42582</v>
      </c>
      <c r="BG267" s="41">
        <v>42613</v>
      </c>
      <c r="BH267" s="41">
        <v>42643</v>
      </c>
      <c r="BI267" s="41">
        <v>42674</v>
      </c>
      <c r="BJ267" s="41">
        <v>42704</v>
      </c>
      <c r="BK267" s="41">
        <v>42735</v>
      </c>
      <c r="BL267" s="41">
        <v>42766</v>
      </c>
      <c r="BM267" s="41">
        <v>42794</v>
      </c>
      <c r="BN267" s="41">
        <v>42825</v>
      </c>
      <c r="BO267" s="41">
        <v>42855</v>
      </c>
      <c r="BP267" s="41">
        <v>42886</v>
      </c>
      <c r="BQ267" s="41">
        <v>42916</v>
      </c>
      <c r="BR267" s="41">
        <v>42947</v>
      </c>
      <c r="BS267" s="41">
        <v>42978</v>
      </c>
      <c r="BT267" s="41">
        <v>43008</v>
      </c>
      <c r="BU267" s="41">
        <v>43039</v>
      </c>
      <c r="BV267" s="41">
        <v>43069</v>
      </c>
      <c r="BW267" s="41">
        <v>43100</v>
      </c>
      <c r="BX267" s="41">
        <v>43131</v>
      </c>
      <c r="BY267" s="41">
        <v>43159</v>
      </c>
      <c r="BZ267" s="41">
        <v>43190</v>
      </c>
      <c r="CA267" s="41">
        <v>43220</v>
      </c>
      <c r="CB267" s="41">
        <v>43251</v>
      </c>
      <c r="CC267" s="41">
        <v>43281</v>
      </c>
      <c r="CD267" s="41">
        <v>43312</v>
      </c>
      <c r="CE267" s="41">
        <v>43343</v>
      </c>
      <c r="CF267" s="41">
        <v>43373</v>
      </c>
      <c r="CG267" s="41">
        <v>43404</v>
      </c>
      <c r="CH267" s="41">
        <v>43434</v>
      </c>
      <c r="CI267" s="41">
        <v>43465</v>
      </c>
      <c r="CJ267" s="41">
        <v>43496</v>
      </c>
      <c r="CK267" s="41">
        <v>43524</v>
      </c>
      <c r="CL267" s="41">
        <v>43555</v>
      </c>
      <c r="CM267" s="41">
        <v>43585</v>
      </c>
      <c r="CN267" s="41">
        <v>43616</v>
      </c>
      <c r="CO267" s="41">
        <v>43646</v>
      </c>
      <c r="CP267" s="41">
        <v>43677</v>
      </c>
      <c r="CQ267" s="41">
        <v>43708</v>
      </c>
      <c r="CR267" s="41">
        <v>43738</v>
      </c>
      <c r="CS267" s="41">
        <v>43769</v>
      </c>
      <c r="CT267" s="41">
        <v>43799</v>
      </c>
      <c r="CU267" s="41">
        <v>43830</v>
      </c>
      <c r="CV267" s="41">
        <v>43861</v>
      </c>
      <c r="CW267" s="41">
        <v>43890</v>
      </c>
      <c r="CX267" s="41">
        <v>43921</v>
      </c>
      <c r="CY267" s="41">
        <v>43951</v>
      </c>
      <c r="CZ267" s="41">
        <v>43982</v>
      </c>
      <c r="DA267" s="41">
        <v>44012</v>
      </c>
      <c r="DB267" s="41">
        <v>44043</v>
      </c>
      <c r="DC267" s="41">
        <v>44074</v>
      </c>
      <c r="DD267" s="41">
        <v>44104</v>
      </c>
      <c r="DE267" s="41">
        <v>44135</v>
      </c>
      <c r="DF267" s="41">
        <v>44165</v>
      </c>
      <c r="DG267" s="41">
        <v>44196</v>
      </c>
      <c r="DH267" s="41">
        <v>44227</v>
      </c>
      <c r="DI267" s="41">
        <v>44255</v>
      </c>
      <c r="DJ267" s="41">
        <v>44286</v>
      </c>
      <c r="DK267" s="41">
        <v>44316</v>
      </c>
      <c r="DL267" s="41">
        <v>44347</v>
      </c>
      <c r="DM267" s="41">
        <v>44377</v>
      </c>
      <c r="DN267" s="41">
        <v>44408</v>
      </c>
      <c r="DO267" s="41">
        <v>44439</v>
      </c>
      <c r="DP267" s="41">
        <v>44469</v>
      </c>
      <c r="DQ267" s="41">
        <v>44500</v>
      </c>
      <c r="DR267" s="41">
        <v>44530</v>
      </c>
      <c r="DS267" s="41">
        <v>44561</v>
      </c>
      <c r="DT267" s="41">
        <v>44592</v>
      </c>
      <c r="DU267" s="41">
        <v>44620</v>
      </c>
      <c r="DV267" s="41">
        <v>44651</v>
      </c>
      <c r="DW267" s="41">
        <v>44681</v>
      </c>
      <c r="DX267" s="41">
        <v>44712</v>
      </c>
      <c r="DY267" s="41">
        <v>44742</v>
      </c>
      <c r="DZ267" s="41">
        <v>44773</v>
      </c>
      <c r="EA267" s="41">
        <v>44804</v>
      </c>
      <c r="EB267" s="41">
        <v>44834</v>
      </c>
      <c r="EC267" s="41">
        <v>44865</v>
      </c>
      <c r="ED267" s="41">
        <v>44895</v>
      </c>
      <c r="EE267" s="41">
        <v>44926</v>
      </c>
      <c r="EF267" s="41">
        <v>44957</v>
      </c>
      <c r="EG267" s="41">
        <v>44985</v>
      </c>
      <c r="EH267" s="41">
        <v>45016</v>
      </c>
      <c r="EI267" s="41">
        <v>45046</v>
      </c>
      <c r="EJ267" s="41">
        <v>45077</v>
      </c>
      <c r="EK267" s="41">
        <v>45107</v>
      </c>
      <c r="EL267" s="41">
        <v>45138</v>
      </c>
      <c r="EM267" s="41">
        <v>45169</v>
      </c>
      <c r="EN267" s="41">
        <v>45199</v>
      </c>
      <c r="EO267" s="41">
        <v>45230</v>
      </c>
      <c r="EP267" s="41">
        <v>45260</v>
      </c>
      <c r="EQ267" s="41">
        <v>45291</v>
      </c>
      <c r="ER267" s="41">
        <v>45322</v>
      </c>
      <c r="ES267" s="41">
        <v>45351</v>
      </c>
      <c r="ET267" s="41">
        <v>45382</v>
      </c>
      <c r="EU267" s="41">
        <v>45412</v>
      </c>
      <c r="EV267" s="41">
        <v>45443</v>
      </c>
      <c r="EW267" s="41">
        <v>45473</v>
      </c>
      <c r="EX267" s="41">
        <v>45504</v>
      </c>
      <c r="EY267" s="41">
        <v>45535</v>
      </c>
      <c r="EZ267" s="41">
        <v>45565</v>
      </c>
      <c r="FA267" s="41">
        <v>45596</v>
      </c>
      <c r="FB267" s="41">
        <v>45626</v>
      </c>
      <c r="FC267" s="41">
        <v>45657</v>
      </c>
      <c r="FD267" s="41">
        <v>45688</v>
      </c>
      <c r="FE267" s="41">
        <v>45716</v>
      </c>
      <c r="FF267" s="41">
        <v>45747</v>
      </c>
      <c r="FG267" s="41">
        <v>45777</v>
      </c>
      <c r="FH267" s="41">
        <v>45808</v>
      </c>
      <c r="FI267" s="41">
        <v>45838</v>
      </c>
      <c r="FJ267" s="41">
        <v>45869</v>
      </c>
      <c r="FK267" s="41">
        <v>45900</v>
      </c>
      <c r="FL267" s="41">
        <v>45930</v>
      </c>
      <c r="FM267" s="41">
        <v>45961</v>
      </c>
      <c r="FN267" s="41">
        <v>45991</v>
      </c>
    </row>
    <row r="268" spans="1:170" ht="15" customHeight="1">
      <c r="A268" s="44"/>
      <c r="B268" s="44"/>
      <c r="C268" s="44"/>
      <c r="D268" s="44"/>
      <c r="E268" s="44"/>
      <c r="F268" s="44"/>
      <c r="G268" s="44"/>
      <c r="H268" s="44"/>
      <c r="I268" s="44"/>
      <c r="J268" s="44"/>
      <c r="K268" s="44"/>
      <c r="L268" s="44"/>
      <c r="M268" s="44"/>
      <c r="N268" s="44"/>
      <c r="O268" s="44"/>
      <c r="P268" s="44"/>
      <c r="Q268" s="44"/>
      <c r="R268" s="44"/>
      <c r="S268" s="44"/>
      <c r="T268" s="44"/>
      <c r="U268" s="44"/>
      <c r="V268" s="44"/>
      <c r="W268" s="44"/>
      <c r="X268" s="44"/>
      <c r="Y268" s="44"/>
      <c r="Z268" s="44"/>
      <c r="AA268" s="44"/>
      <c r="AB268" s="44"/>
      <c r="AC268" s="44"/>
      <c r="AD268" s="44"/>
      <c r="AE268" s="44"/>
      <c r="AF268" s="44"/>
      <c r="AG268" s="44"/>
      <c r="AH268" s="44"/>
      <c r="AI268" s="44"/>
      <c r="AJ268" s="44"/>
      <c r="AK268" s="44"/>
      <c r="AL268" s="44"/>
      <c r="AM268" s="44"/>
      <c r="AN268" s="44"/>
      <c r="AO268" s="44"/>
      <c r="AP268" s="44"/>
      <c r="AQ268" s="44"/>
      <c r="AR268" s="44"/>
      <c r="AS268" s="44"/>
      <c r="AT268" s="44"/>
      <c r="AU268" s="44"/>
      <c r="AV268" s="44"/>
      <c r="AY268" s="42">
        <v>2016</v>
      </c>
      <c r="AZ268" s="43">
        <f>SUMIFS('I. Month-End'!$J:$J,'I. Month-End'!$F:$F,$AY268,'I. Month-End'!$G:$G,AZ$267)</f>
        <v>0</v>
      </c>
      <c r="BA268" s="43">
        <f>SUMIFS('I. Month-End'!$J:$J,'I. Month-End'!$F:$F,$AY268,'I. Month-End'!$G:$G,BA$267)</f>
        <v>0</v>
      </c>
      <c r="BB268" s="43">
        <f>SUMIFS('I. Month-End'!$J:$J,'I. Month-End'!$F:$F,$AY268,'I. Month-End'!$G:$G,BB$267)</f>
        <v>0</v>
      </c>
      <c r="BC268" s="43">
        <f>SUMIFS('I. Month-End'!$J:$J,'I. Month-End'!$F:$F,$AY268,'I. Month-End'!$G:$G,BC$267)</f>
        <v>0</v>
      </c>
      <c r="BD268" s="43">
        <f>SUMIFS('I. Month-End'!$J:$J,'I. Month-End'!$F:$F,$AY268,'I. Month-End'!$G:$G,BD$267)</f>
        <v>0</v>
      </c>
      <c r="BE268" s="43">
        <f>SUMIFS('I. Month-End'!$J:$J,'I. Month-End'!$F:$F,$AY268,'I. Month-End'!$G:$G,BE$267)</f>
        <v>0</v>
      </c>
      <c r="BF268" s="43">
        <f>SUMIFS('I. Month-End'!$J:$J,'I. Month-End'!$F:$F,$AY268,'I. Month-End'!$G:$G,BF$267)</f>
        <v>0</v>
      </c>
      <c r="BG268" s="43">
        <f>SUMIFS('I. Month-End'!$J:$J,'I. Month-End'!$F:$F,$AY268,'I. Month-End'!$G:$G,BG$267)</f>
        <v>1.5601580645258401E-2</v>
      </c>
      <c r="BH268" s="43">
        <f>SUMIFS('I. Month-End'!$J:$J,'I. Month-End'!$F:$F,$AY268,'I. Month-End'!$G:$G,BH$267)</f>
        <v>0</v>
      </c>
      <c r="BI268" s="43">
        <f>SUMIFS('I. Month-End'!$J:$J,'I. Month-End'!$F:$F,$AY268,'I. Month-End'!$G:$G,BI$267)</f>
        <v>9.28928611951889E-2</v>
      </c>
      <c r="BJ268" s="43">
        <f>SUMIFS('I. Month-End'!$J:$J,'I. Month-End'!$F:$F,$AY268,'I. Month-End'!$G:$G,BJ$267)</f>
        <v>2.4116532978038001E-2</v>
      </c>
      <c r="BK268" s="43">
        <f>SUMIFS('I. Month-End'!$J:$J,'I. Month-End'!$F:$F,$AY268,'I. Month-End'!$G:$G,BK$267)</f>
        <v>0</v>
      </c>
      <c r="BL268" s="43">
        <f>SUMIFS('I. Month-End'!$J:$J,'I. Month-End'!$F:$F,$AY268,'I. Month-End'!$G:$G,BL$267)</f>
        <v>3.4608111213470197E-2</v>
      </c>
      <c r="BM268" s="43">
        <f>SUMIFS('I. Month-End'!$J:$J,'I. Month-End'!$F:$F,$AY268,'I. Month-End'!$G:$G,BM$267)</f>
        <v>3.5761316727210099E-2</v>
      </c>
      <c r="BN268" s="43">
        <f>SUMIFS('I. Month-End'!$J:$J,'I. Month-End'!$F:$F,$AY268,'I. Month-End'!$G:$G,BN$267)</f>
        <v>0</v>
      </c>
      <c r="BO268" s="43">
        <f>SUMIFS('I. Month-End'!$J:$J,'I. Month-End'!$F:$F,$AY268,'I. Month-End'!$G:$G,BO$267)</f>
        <v>1.12894359793871E-2</v>
      </c>
      <c r="BP268" s="43">
        <f>SUMIFS('I. Month-End'!$J:$J,'I. Month-End'!$F:$F,$AY268,'I. Month-End'!$G:$G,BP$267)</f>
        <v>7.2364007515495099E-2</v>
      </c>
      <c r="BQ268" s="43">
        <f>SUMIFS('I. Month-End'!$J:$J,'I. Month-End'!$F:$F,$AY268,'I. Month-End'!$G:$G,BQ$267)</f>
        <v>7.5974633132109406E-2</v>
      </c>
      <c r="BR268" s="43">
        <f>SUMIFS('I. Month-End'!$J:$J,'I. Month-End'!$F:$F,$AY268,'I. Month-End'!$G:$G,BR$267)</f>
        <v>0.18087611780299201</v>
      </c>
      <c r="BS268" s="43">
        <f>SUMIFS('I. Month-End'!$J:$J,'I. Month-End'!$F:$F,$AY268,'I. Month-End'!$G:$G,BS$267)</f>
        <v>0.117301315539986</v>
      </c>
      <c r="BT268" s="43">
        <f>SUMIFS('I. Month-End'!$J:$J,'I. Month-End'!$F:$F,$AY268,'I. Month-End'!$G:$G,BT$267)</f>
        <v>0</v>
      </c>
      <c r="BU268" s="43">
        <f>SUMIFS('I. Month-End'!$J:$J,'I. Month-End'!$F:$F,$AY268,'I. Month-End'!$G:$G,BU$267)</f>
        <v>4.9231846813929697E-2</v>
      </c>
      <c r="BV268" s="43">
        <f>SUMIFS('I. Month-End'!$J:$J,'I. Month-End'!$F:$F,$AY268,'I. Month-End'!$G:$G,BV$267)</f>
        <v>2.7605361569235699E-2</v>
      </c>
      <c r="BW268" s="43">
        <f>SUMIFS('I. Month-End'!$J:$J,'I. Month-End'!$F:$F,$AY268,'I. Month-End'!$G:$G,BW$267)</f>
        <v>7.6484186932247997E-2</v>
      </c>
      <c r="BX268" s="43">
        <f>SUMIFS('I. Month-End'!$J:$J,'I. Month-End'!$F:$F,$AY268,'I. Month-End'!$G:$G,BX$267)</f>
        <v>0.12846062796737201</v>
      </c>
      <c r="BY268" s="43">
        <f>SUMIFS('I. Month-End'!$J:$J,'I. Month-End'!$F:$F,$AY268,'I. Month-End'!$G:$G,BY$267)</f>
        <v>8.7338823296358503E-2</v>
      </c>
      <c r="BZ268" s="43">
        <f>SUMIFS('I. Month-End'!$J:$J,'I. Month-End'!$F:$F,$AY268,'I. Month-End'!$G:$G,BZ$267)</f>
        <v>3.8686481123969003E-2</v>
      </c>
      <c r="CA268" s="43">
        <f>SUMIFS('I. Month-End'!$J:$J,'I. Month-End'!$F:$F,$AY268,'I. Month-End'!$G:$G,CA$267)</f>
        <v>7.6369947949332896E-3</v>
      </c>
      <c r="CB268" s="43">
        <f>SUMIFS('I. Month-End'!$J:$J,'I. Month-End'!$F:$F,$AY268,'I. Month-End'!$G:$G,CB$267)</f>
        <v>1.7463691557549399E-2</v>
      </c>
      <c r="CC268" s="43">
        <f>SUMIFS('I. Month-End'!$J:$J,'I. Month-End'!$F:$F,$AY268,'I. Month-End'!$G:$G,CC$267)</f>
        <v>1.25227234848073E-2</v>
      </c>
      <c r="CD268" s="43">
        <f>SUMIFS('I. Month-End'!$J:$J,'I. Month-End'!$F:$F,$AY268,'I. Month-End'!$G:$G,CD$267)</f>
        <v>4.5497407213040603E-2</v>
      </c>
      <c r="CE268" s="43">
        <f>SUMIFS('I. Month-End'!$J:$J,'I. Month-End'!$F:$F,$AY268,'I. Month-End'!$G:$G,CE$267)</f>
        <v>4.6285713787289899E-2</v>
      </c>
      <c r="CF268" s="43">
        <f>SUMIFS('I. Month-End'!$J:$J,'I. Month-End'!$F:$F,$AY268,'I. Month-End'!$G:$G,CF$267)</f>
        <v>0.19109903639859099</v>
      </c>
      <c r="CG268" s="43">
        <f>SUMIFS('I. Month-End'!$J:$J,'I. Month-End'!$F:$F,$AY268,'I. Month-End'!$G:$G,CG$267)</f>
        <v>2.7000479158532299E-2</v>
      </c>
      <c r="CH268" s="43">
        <f>SUMIFS('I. Month-End'!$J:$J,'I. Month-End'!$F:$F,$AY268,'I. Month-End'!$G:$G,CH$267)</f>
        <v>0</v>
      </c>
      <c r="CI268" s="43">
        <f>SUMIFS('I. Month-End'!$J:$J,'I. Month-End'!$F:$F,$AY268,'I. Month-End'!$G:$G,CI$267)</f>
        <v>9.0645683822929597E-3</v>
      </c>
      <c r="CJ268" s="43">
        <f>SUMIFS('I. Month-End'!$J:$J,'I. Month-End'!$F:$F,$AY268,'I. Month-End'!$G:$G,CJ$267)</f>
        <v>6.7120284866199406E-2</v>
      </c>
      <c r="CK268" s="43">
        <f>SUMIFS('I. Month-End'!$J:$J,'I. Month-End'!$F:$F,$AY268,'I. Month-End'!$G:$G,CK$267)</f>
        <v>2.38204754401844E-2</v>
      </c>
      <c r="CL268" s="43">
        <f>SUMIFS('I. Month-End'!$J:$J,'I. Month-End'!$F:$F,$AY268,'I. Month-End'!$G:$G,CL$267)</f>
        <v>2.40149364380947E-2</v>
      </c>
      <c r="CM268" s="43">
        <f>SUMIFS('I. Month-End'!$J:$J,'I. Month-End'!$F:$F,$AY268,'I. Month-End'!$G:$G,CM$267)</f>
        <v>0</v>
      </c>
      <c r="CN268" s="43">
        <f>SUMIFS('I. Month-End'!$J:$J,'I. Month-End'!$F:$F,$AY268,'I. Month-End'!$G:$G,CN$267)</f>
        <v>0</v>
      </c>
      <c r="CO268" s="43">
        <f>SUMIFS('I. Month-End'!$J:$J,'I. Month-End'!$F:$F,$AY268,'I. Month-End'!$G:$G,CO$267)</f>
        <v>0</v>
      </c>
      <c r="CP268" s="43">
        <f>SUMIFS('I. Month-End'!$J:$J,'I. Month-End'!$F:$F,$AY268,'I. Month-End'!$G:$G,CP$267)</f>
        <v>2.5959271091362399E-2</v>
      </c>
      <c r="CQ268" s="43">
        <f>SUMIFS('I. Month-End'!$J:$J,'I. Month-End'!$F:$F,$AY268,'I. Month-End'!$G:$G,CQ$267)</f>
        <v>0</v>
      </c>
      <c r="CR268" s="43">
        <f>SUMIFS('I. Month-End'!$J:$J,'I. Month-End'!$F:$F,$AY268,'I. Month-End'!$G:$G,CR$267)</f>
        <v>0</v>
      </c>
      <c r="CS268" s="43">
        <f>SUMIFS('I. Month-End'!$J:$J,'I. Month-End'!$F:$F,$AY268,'I. Month-End'!$G:$G,CS$267)</f>
        <v>2.38834231343714E-2</v>
      </c>
      <c r="CT268" s="43">
        <f>SUMIFS('I. Month-End'!$J:$J,'I. Month-End'!$F:$F,$AY268,'I. Month-End'!$G:$G,CT$267)</f>
        <v>2.56256917165032E-2</v>
      </c>
      <c r="CU268" s="43">
        <f>SUMIFS('I. Month-End'!$J:$J,'I. Month-End'!$F:$F,$AY268,'I. Month-End'!$G:$G,CU$267)</f>
        <v>6.4424306112702999E-3</v>
      </c>
      <c r="CV268" s="43">
        <f>SUMIFS('I. Month-End'!$J:$J,'I. Month-End'!$F:$F,$AY268,'I. Month-End'!$G:$G,CV$267)</f>
        <v>4.0681554318713897E-3</v>
      </c>
      <c r="CW268" s="43">
        <f>SUMIFS('I. Month-End'!$J:$J,'I. Month-End'!$F:$F,$AY268,'I. Month-End'!$G:$G,CW$267)</f>
        <v>0</v>
      </c>
      <c r="CX268" s="43">
        <f>SUMIFS('I. Month-End'!$J:$J,'I. Month-End'!$F:$F,$AY268,'I. Month-End'!$G:$G,CX$267)</f>
        <v>0</v>
      </c>
      <c r="CY268" s="43">
        <f>SUMIFS('I. Month-End'!$J:$J,'I. Month-End'!$F:$F,$AY268,'I. Month-End'!$G:$G,CY$267)</f>
        <v>4.3336942957543602E-3</v>
      </c>
      <c r="CZ268" s="43">
        <f>SUMIFS('I. Month-End'!$J:$J,'I. Month-End'!$F:$F,$AY268,'I. Month-End'!$G:$G,CZ$267)</f>
        <v>0</v>
      </c>
      <c r="DA268" s="43">
        <f>SUMIFS('I. Month-End'!$J:$J,'I. Month-End'!$F:$F,$AY268,'I. Month-End'!$G:$G,DA$267)</f>
        <v>0</v>
      </c>
      <c r="DB268" s="43">
        <f>SUMIFS('I. Month-End'!$J:$J,'I. Month-End'!$F:$F,$AY268,'I. Month-End'!$G:$G,DB$267)</f>
        <v>2.8631372822709299E-2</v>
      </c>
      <c r="DC268" s="43">
        <f>SUMIFS('I. Month-End'!$J:$J,'I. Month-End'!$F:$F,$AY268,'I. Month-End'!$G:$G,DC$267)</f>
        <v>1.18839729925375E-2</v>
      </c>
      <c r="DD268" s="43">
        <f>SUMIFS('I. Month-End'!$J:$J,'I. Month-End'!$F:$F,$AY268,'I. Month-End'!$G:$G,DD$267)</f>
        <v>0</v>
      </c>
      <c r="DE268" s="43">
        <f>SUMIFS('I. Month-End'!$J:$J,'I. Month-End'!$F:$F,$AY268,'I. Month-End'!$G:$G,DE$267)</f>
        <v>0</v>
      </c>
      <c r="DF268" s="43">
        <f>SUMIFS('I. Month-End'!$J:$J,'I. Month-End'!$F:$F,$AY268,'I. Month-End'!$G:$G,DF$267)</f>
        <v>0</v>
      </c>
      <c r="DG268" s="43">
        <f>SUMIFS('I. Month-End'!$J:$J,'I. Month-End'!$F:$F,$AY268,'I. Month-End'!$G:$G,DG$267)</f>
        <v>1.8199136257156801E-2</v>
      </c>
      <c r="DH268" s="43">
        <f>SUMIFS('I. Month-End'!$J:$J,'I. Month-End'!$F:$F,$AY268,'I. Month-End'!$G:$G,DH$267)</f>
        <v>0</v>
      </c>
      <c r="DI268" s="43">
        <f>SUMIFS('I. Month-End'!$J:$J,'I. Month-End'!$F:$F,$AY268,'I. Month-End'!$G:$G,DI$267)</f>
        <v>0</v>
      </c>
      <c r="DJ268" s="43">
        <f>SUMIFS('I. Month-End'!$J:$J,'I. Month-End'!$F:$F,$AY268,'I. Month-End'!$G:$G,DJ$267)</f>
        <v>0</v>
      </c>
      <c r="DK268" s="43">
        <f>SUMIFS('I. Month-End'!$J:$J,'I. Month-End'!$F:$F,$AY268,'I. Month-End'!$G:$G,DK$267)</f>
        <v>0</v>
      </c>
      <c r="DL268" s="43">
        <f>SUMIFS('I. Month-End'!$J:$J,'I. Month-End'!$F:$F,$AY268,'I. Month-End'!$G:$G,DL$267)</f>
        <v>0</v>
      </c>
      <c r="DM268" s="43">
        <f>SUMIFS('I. Month-End'!$J:$J,'I. Month-End'!$F:$F,$AY268,'I. Month-End'!$G:$G,DM$267)</f>
        <v>1.5420304855469901E-2</v>
      </c>
      <c r="DN268" s="43">
        <f>SUMIFS('I. Month-End'!$J:$J,'I. Month-End'!$F:$F,$AY268,'I. Month-End'!$G:$G,DN$267)</f>
        <v>0</v>
      </c>
      <c r="DO268" s="43">
        <f>SUMIFS('I. Month-End'!$J:$J,'I. Month-End'!$F:$F,$AY268,'I. Month-End'!$G:$G,DO$267)</f>
        <v>0</v>
      </c>
      <c r="DP268" s="43">
        <f>SUMIFS('I. Month-End'!$J:$J,'I. Month-End'!$F:$F,$AY268,'I. Month-End'!$G:$G,DP$267)</f>
        <v>0</v>
      </c>
      <c r="DQ268" s="43">
        <f>SUMIFS('I. Month-End'!$J:$J,'I. Month-End'!$F:$F,$AY268,'I. Month-End'!$G:$G,DQ$267)</f>
        <v>2.7253383773819299E-2</v>
      </c>
      <c r="DR268" s="43">
        <f>SUMIFS('I. Month-End'!$J:$J,'I. Month-End'!$F:$F,$AY268,'I. Month-End'!$G:$G,DR$267)</f>
        <v>1.6044539571210801E-2</v>
      </c>
      <c r="DS268" s="43">
        <f>SUMIFS('I. Month-End'!$J:$J,'I. Month-End'!$F:$F,$AY268,'I. Month-End'!$G:$G,DS$267)</f>
        <v>1.2648177119658899E-2</v>
      </c>
      <c r="DT268" s="43">
        <f>SUMIFS('I. Month-End'!$J:$J,'I. Month-End'!$F:$F,$AY268,'I. Month-End'!$G:$G,DT$267)</f>
        <v>7.6591996365473003E-3</v>
      </c>
      <c r="DU268" s="43">
        <f>SUMIFS('I. Month-End'!$J:$J,'I. Month-End'!$F:$F,$AY268,'I. Month-End'!$G:$G,DU$267)</f>
        <v>0</v>
      </c>
      <c r="DV268" s="43">
        <f>SUMIFS('I. Month-End'!$J:$J,'I. Month-End'!$F:$F,$AY268,'I. Month-End'!$G:$G,DV$267)</f>
        <v>2.4231389197102701E-2</v>
      </c>
      <c r="DW268" s="43">
        <f>SUMIFS('I. Month-End'!$J:$J,'I. Month-End'!$F:$F,$AY268,'I. Month-End'!$G:$G,DW$267)</f>
        <v>0</v>
      </c>
      <c r="DX268" s="43">
        <f>SUMIFS('I. Month-End'!$J:$J,'I. Month-End'!$F:$F,$AY268,'I. Month-End'!$G:$G,DX$267)</f>
        <v>0</v>
      </c>
      <c r="DY268" s="43">
        <f>SUMIFS('I. Month-End'!$J:$J,'I. Month-End'!$F:$F,$AY268,'I. Month-End'!$G:$G,DY$267)</f>
        <v>1.9709831880590299E-2</v>
      </c>
      <c r="DZ268" s="43">
        <f>SUMIFS('I. Month-End'!$J:$J,'I. Month-End'!$F:$F,$AY268,'I. Month-End'!$G:$G,DZ$267)</f>
        <v>1.4637810259700399E-2</v>
      </c>
      <c r="EA268" s="43">
        <f>SUMIFS('I. Month-End'!$J:$J,'I. Month-End'!$F:$F,$AY268,'I. Month-End'!$G:$G,EA$267)</f>
        <v>0</v>
      </c>
      <c r="EB268" s="43">
        <f>SUMIFS('I. Month-End'!$J:$J,'I. Month-End'!$F:$F,$AY268,'I. Month-End'!$G:$G,EB$267)</f>
        <v>5.8568334623527299E-2</v>
      </c>
      <c r="EC268" s="43">
        <f>SUMIFS('I. Month-End'!$J:$J,'I. Month-End'!$F:$F,$AY268,'I. Month-End'!$G:$G,EC$267)</f>
        <v>0</v>
      </c>
      <c r="ED268" s="43">
        <f>SUMIFS('I. Month-End'!$J:$J,'I. Month-End'!$F:$F,$AY268,'I. Month-End'!$G:$G,ED$267)</f>
        <v>4.4357493315385597E-2</v>
      </c>
      <c r="EE268" s="43">
        <f>SUMIFS('I. Month-End'!$J:$J,'I. Month-End'!$F:$F,$AY268,'I. Month-End'!$G:$G,EE$267)</f>
        <v>7.4799045305471198E-2</v>
      </c>
      <c r="EF268" s="43">
        <f>SUMIFS('I. Month-End'!$J:$J,'I. Month-End'!$F:$F,$AY268,'I. Month-End'!$G:$G,EF$267)</f>
        <v>3.4716625677717002E-2</v>
      </c>
      <c r="EG268" s="43">
        <f>SUMIFS('I. Month-End'!$J:$J,'I. Month-End'!$F:$F,$AY268,'I. Month-End'!$G:$G,EG$267)</f>
        <v>0.118677366453703</v>
      </c>
      <c r="EH268" s="43">
        <f>SUMIFS('I. Month-End'!$J:$J,'I. Month-End'!$F:$F,$AY268,'I. Month-End'!$G:$G,EH$267)</f>
        <v>1.36830793074626E-2</v>
      </c>
      <c r="EI268" s="43">
        <f>SUMIFS('I. Month-End'!$J:$J,'I. Month-End'!$F:$F,$AY268,'I. Month-End'!$G:$G,EI$267)</f>
        <v>0</v>
      </c>
      <c r="EJ268" s="43">
        <f>SUMIFS('I. Month-End'!$J:$J,'I. Month-End'!$F:$F,$AY268,'I. Month-End'!$G:$G,EJ$267)</f>
        <v>1.3232649578596999E-2</v>
      </c>
      <c r="EK268" s="43">
        <f>SUMIFS('I. Month-End'!$J:$J,'I. Month-End'!$F:$F,$AY268,'I. Month-End'!$G:$G,EK$267)</f>
        <v>0</v>
      </c>
      <c r="EL268" s="43">
        <f>SUMIFS('I. Month-End'!$J:$J,'I. Month-End'!$F:$F,$AY268,'I. Month-End'!$G:$G,EL$267)</f>
        <v>2.1260796081566301E-2</v>
      </c>
      <c r="EM268" s="43">
        <f>SUMIFS('I. Month-End'!$J:$J,'I. Month-End'!$F:$F,$AY268,'I. Month-End'!$G:$G,EM$267)</f>
        <v>4.5688590770768901E-2</v>
      </c>
      <c r="EN268" s="43">
        <f>SUMIFS('I. Month-End'!$J:$J,'I. Month-End'!$F:$F,$AY268,'I. Month-End'!$G:$G,EN$267)</f>
        <v>0.102676810231895</v>
      </c>
      <c r="EO268" s="43">
        <f>SUMIFS('I. Month-End'!$J:$J,'I. Month-End'!$F:$F,$AY268,'I. Month-End'!$G:$G,EO$267)</f>
        <v>0</v>
      </c>
      <c r="EP268" s="43">
        <f>SUMIFS('I. Month-End'!$J:$J,'I. Month-End'!$F:$F,$AY268,'I. Month-End'!$G:$G,EP$267)</f>
        <v>0</v>
      </c>
      <c r="EQ268" s="43">
        <f>SUMIFS('I. Month-End'!$J:$J,'I. Month-End'!$F:$F,$AY268,'I. Month-End'!$G:$G,EQ$267)</f>
        <v>5.5684166424884898E-2</v>
      </c>
      <c r="ER268" s="43">
        <f>SUMIFS('I. Month-End'!$J:$J,'I. Month-End'!$F:$F,$AY268,'I. Month-End'!$G:$G,ER$267)</f>
        <v>0</v>
      </c>
      <c r="ES268" s="43">
        <f>SUMIFS('I. Month-End'!$J:$J,'I. Month-End'!$F:$F,$AY268,'I. Month-End'!$G:$G,ES$267)</f>
        <v>0</v>
      </c>
      <c r="ET268" s="43">
        <f>SUMIFS('I. Month-End'!$J:$J,'I. Month-End'!$F:$F,$AY268,'I. Month-End'!$G:$G,ET$267)</f>
        <v>0</v>
      </c>
      <c r="EU268" s="43">
        <f>SUMIFS('I. Month-End'!$J:$J,'I. Month-End'!$F:$F,$AY268,'I. Month-End'!$G:$G,EU$267)</f>
        <v>0</v>
      </c>
      <c r="EV268" s="43">
        <f>SUMIFS('I. Month-End'!$J:$J,'I. Month-End'!$F:$F,$AY268,'I. Month-End'!$G:$G,EV$267)</f>
        <v>4.0310340076905697E-2</v>
      </c>
      <c r="EW268" s="43">
        <f>SUMIFS('I. Month-End'!$J:$J,'I. Month-End'!$F:$F,$AY268,'I. Month-End'!$G:$G,EW$267)</f>
        <v>0.32069906276231402</v>
      </c>
      <c r="EX268" s="43">
        <f>SUMIFS('I. Month-End'!$J:$J,'I. Month-End'!$F:$F,$AY268,'I. Month-End'!$G:$G,EX$267)</f>
        <v>0</v>
      </c>
      <c r="EY268" s="43">
        <f>SUMIFS('I. Month-End'!$J:$J,'I. Month-End'!$F:$F,$AY268,'I. Month-End'!$G:$G,EY$267)</f>
        <v>9.4850029473339995E-2</v>
      </c>
      <c r="EZ268" s="43">
        <f>SUMIFS('I. Month-End'!$J:$J,'I. Month-End'!$F:$F,$AY268,'I. Month-End'!$G:$G,EZ$267)</f>
        <v>1.66491763796456E-3</v>
      </c>
      <c r="FA268" s="43">
        <f>SUMIFS('I. Month-End'!$J:$J,'I. Month-End'!$F:$F,$AY268,'I. Month-End'!$G:$G,FA$267)</f>
        <v>0</v>
      </c>
      <c r="FB268" s="43">
        <f>SUMIFS('I. Month-End'!$J:$J,'I. Month-End'!$F:$F,$AY268,'I. Month-End'!$G:$G,FB$267)</f>
        <v>0.135433129264907</v>
      </c>
      <c r="FC268" s="43">
        <f>SUMIFS('I. Month-End'!$J:$J,'I. Month-End'!$F:$F,$AY268,'I. Month-End'!$G:$G,FC$267)</f>
        <v>0.15009754784996801</v>
      </c>
      <c r="FD268" s="43">
        <f>SUMIFS('I. Month-End'!$J:$J,'I. Month-End'!$F:$F,$AY268,'I. Month-End'!$G:$G,FD$267)</f>
        <v>0</v>
      </c>
      <c r="FE268" s="43">
        <f>SUMIFS('I. Month-End'!$J:$J,'I. Month-End'!$F:$F,$AY268,'I. Month-End'!$G:$G,FE$267)</f>
        <v>2.0165212040970999E-2</v>
      </c>
      <c r="FF268" s="43">
        <f>SUMIFS('I. Month-End'!$J:$J,'I. Month-End'!$F:$F,$AY268,'I. Month-End'!$G:$G,FF$267)</f>
        <v>0</v>
      </c>
      <c r="FG268" s="43">
        <f>SUMIFS('I. Month-End'!$J:$J,'I. Month-End'!$F:$F,$AY268,'I. Month-End'!$G:$G,FG$267)</f>
        <v>0</v>
      </c>
      <c r="FH268" s="43">
        <f>SUMIFS('I. Month-End'!$J:$J,'I. Month-End'!$F:$F,$AY268,'I. Month-End'!$G:$G,FH$267)</f>
        <v>0</v>
      </c>
      <c r="FI268" s="43">
        <f>SUMIFS('I. Month-End'!$J:$J,'I. Month-End'!$F:$F,$AY268,'I. Month-End'!$G:$G,FI$267)</f>
        <v>0</v>
      </c>
      <c r="FJ268" s="43">
        <f>SUMIFS('I. Month-End'!$J:$J,'I. Month-End'!$F:$F,$AY268,'I. Month-End'!$G:$G,FJ$267)</f>
        <v>0.156693041544471</v>
      </c>
      <c r="FK268" s="43">
        <f>SUMIFS('I. Month-End'!$J:$J,'I. Month-End'!$F:$F,$AY268,'I. Month-End'!$G:$G,FK$267)</f>
        <v>0.21239776868726801</v>
      </c>
      <c r="FL268" s="43">
        <f>SUMIFS('I. Month-End'!$J:$J,'I. Month-End'!$F:$F,$AY268,'I. Month-End'!$G:$G,FL$267)</f>
        <v>0</v>
      </c>
    </row>
    <row r="269" spans="1:170" ht="15" customHeight="1">
      <c r="A269" s="44"/>
      <c r="B269" s="44"/>
      <c r="C269" s="44"/>
      <c r="D269" s="44"/>
      <c r="E269" s="44"/>
      <c r="F269" s="44"/>
      <c r="G269" s="44"/>
      <c r="H269" s="44"/>
      <c r="I269" s="44"/>
      <c r="J269" s="44"/>
      <c r="K269" s="44"/>
      <c r="L269" s="44"/>
      <c r="M269" s="44"/>
      <c r="N269" s="44"/>
      <c r="O269" s="44"/>
      <c r="P269" s="44"/>
      <c r="Q269" s="44"/>
      <c r="R269" s="44"/>
      <c r="S269" s="44"/>
      <c r="T269" s="44"/>
      <c r="U269" s="44"/>
      <c r="V269" s="44"/>
      <c r="W269" s="44"/>
      <c r="X269" s="44"/>
      <c r="Y269" s="44"/>
      <c r="Z269" s="44"/>
      <c r="AA269" s="44"/>
      <c r="AB269" s="44"/>
      <c r="AC269" s="44"/>
      <c r="AD269" s="44"/>
      <c r="AE269" s="44"/>
      <c r="AF269" s="44"/>
      <c r="AG269" s="44"/>
      <c r="AH269" s="44"/>
      <c r="AI269" s="44"/>
      <c r="AJ269" s="44"/>
      <c r="AK269" s="44"/>
      <c r="AL269" s="44"/>
      <c r="AM269" s="44"/>
      <c r="AN269" s="44"/>
      <c r="AO269" s="44"/>
      <c r="AP269" s="44"/>
      <c r="AQ269" s="44"/>
      <c r="AR269" s="44"/>
      <c r="AS269" s="44"/>
      <c r="AT269" s="44"/>
      <c r="AU269" s="44"/>
      <c r="AV269" s="44"/>
      <c r="AY269" s="42">
        <v>2017</v>
      </c>
      <c r="AZ269" s="43"/>
      <c r="BA269" s="43"/>
      <c r="BB269" s="43"/>
      <c r="BC269" s="43"/>
      <c r="BD269" s="43"/>
      <c r="BE269" s="43"/>
      <c r="BF269" s="43"/>
      <c r="BG269" s="43"/>
      <c r="BH269" s="43"/>
      <c r="BI269" s="43"/>
      <c r="BJ269" s="43"/>
      <c r="BK269" s="43"/>
      <c r="BL269" s="43">
        <f>SUMIFS('I. Month-End'!$J:$J,'I. Month-End'!$F:$F,$AY269,'I. Month-End'!$G:$G,BL$267)</f>
        <v>1.1423393966629101</v>
      </c>
      <c r="BM269" s="43">
        <f>SUMIFS('I. Month-End'!$J:$J,'I. Month-End'!$F:$F,$AY269,'I. Month-End'!$G:$G,BM$267)</f>
        <v>0</v>
      </c>
      <c r="BN269" s="43">
        <f>SUMIFS('I. Month-End'!$J:$J,'I. Month-End'!$F:$F,$AY269,'I. Month-End'!$G:$G,BN$267)</f>
        <v>0</v>
      </c>
      <c r="BO269" s="43">
        <f>SUMIFS('I. Month-End'!$J:$J,'I. Month-End'!$F:$F,$AY269,'I. Month-End'!$G:$G,BO$267)</f>
        <v>0.18020389559260699</v>
      </c>
      <c r="BP269" s="43">
        <f>SUMIFS('I. Month-End'!$J:$J,'I. Month-End'!$F:$F,$AY269,'I. Month-End'!$G:$G,BP$267)</f>
        <v>0</v>
      </c>
      <c r="BQ269" s="43">
        <f>SUMIFS('I. Month-End'!$J:$J,'I. Month-End'!$F:$F,$AY269,'I. Month-End'!$G:$G,BQ$267)</f>
        <v>8.7985322315538798E-3</v>
      </c>
      <c r="BR269" s="43">
        <f>SUMIFS('I. Month-End'!$J:$J,'I. Month-End'!$F:$F,$AY269,'I. Month-End'!$G:$G,BR$267)</f>
        <v>0</v>
      </c>
      <c r="BS269" s="43">
        <f>SUMIFS('I. Month-End'!$J:$J,'I. Month-End'!$F:$F,$AY269,'I. Month-End'!$G:$G,BS$267)</f>
        <v>0</v>
      </c>
      <c r="BT269" s="43">
        <f>SUMIFS('I. Month-End'!$J:$J,'I. Month-End'!$F:$F,$AY269,'I. Month-End'!$G:$G,BT$267)</f>
        <v>6.5494848227945601E-2</v>
      </c>
      <c r="BU269" s="43">
        <f>SUMIFS('I. Month-End'!$J:$J,'I. Month-End'!$F:$F,$AY269,'I. Month-End'!$G:$G,BU$267)</f>
        <v>5.6978519895847103E-2</v>
      </c>
      <c r="BV269" s="43">
        <f>SUMIFS('I. Month-End'!$J:$J,'I. Month-End'!$F:$F,$AY269,'I. Month-End'!$G:$G,BV$267)</f>
        <v>8.80665326850932E-3</v>
      </c>
      <c r="BW269" s="43">
        <f>SUMIFS('I. Month-End'!$J:$J,'I. Month-End'!$F:$F,$AY269,'I. Month-End'!$G:$G,BW$267)</f>
        <v>2.72804828679695E-2</v>
      </c>
      <c r="BX269" s="43">
        <f>SUMIFS('I. Month-End'!$J:$J,'I. Month-End'!$F:$F,$AY269,'I. Month-End'!$G:$G,BX$267)</f>
        <v>3.0891331060351399E-2</v>
      </c>
      <c r="BY269" s="43">
        <f>SUMIFS('I. Month-End'!$J:$J,'I. Month-End'!$F:$F,$AY269,'I. Month-End'!$G:$G,BY$267)</f>
        <v>0.12718916661287</v>
      </c>
      <c r="BZ269" s="43">
        <f>SUMIFS('I. Month-End'!$J:$J,'I. Month-End'!$F:$F,$AY269,'I. Month-End'!$G:$G,BZ$267)</f>
        <v>2.0634815419241399E-2</v>
      </c>
      <c r="CA269" s="43">
        <f>SUMIFS('I. Month-End'!$J:$J,'I. Month-End'!$F:$F,$AY269,'I. Month-End'!$G:$G,CA$267)</f>
        <v>5.5335568398942901E-2</v>
      </c>
      <c r="CB269" s="43">
        <f>SUMIFS('I. Month-End'!$J:$J,'I. Month-End'!$F:$F,$AY269,'I. Month-End'!$G:$G,CB$267)</f>
        <v>3.6676267495221897E-2</v>
      </c>
      <c r="CC269" s="43">
        <f>SUMIFS('I. Month-End'!$J:$J,'I. Month-End'!$F:$F,$AY269,'I. Month-End'!$G:$G,CC$267)</f>
        <v>4.6600820305163E-2</v>
      </c>
      <c r="CD269" s="43">
        <f>SUMIFS('I. Month-End'!$J:$J,'I. Month-End'!$F:$F,$AY269,'I. Month-End'!$G:$G,CD$267)</f>
        <v>0.20661951408746601</v>
      </c>
      <c r="CE269" s="43">
        <f>SUMIFS('I. Month-End'!$J:$J,'I. Month-End'!$F:$F,$AY269,'I. Month-End'!$G:$G,CE$267)</f>
        <v>0.23025586998546799</v>
      </c>
      <c r="CF269" s="43">
        <f>SUMIFS('I. Month-End'!$J:$J,'I. Month-End'!$F:$F,$AY269,'I. Month-End'!$G:$G,CF$267)</f>
        <v>6.57120782599767E-2</v>
      </c>
      <c r="CG269" s="43">
        <f>SUMIFS('I. Month-End'!$J:$J,'I. Month-End'!$F:$F,$AY269,'I. Month-End'!$G:$G,CG$267)</f>
        <v>1.4620883423700701E-2</v>
      </c>
      <c r="CH269" s="43">
        <f>SUMIFS('I. Month-End'!$J:$J,'I. Month-End'!$F:$F,$AY269,'I. Month-End'!$G:$G,CH$267)</f>
        <v>1.9946686347047798E-2</v>
      </c>
      <c r="CI269" s="43">
        <f>SUMIFS('I. Month-End'!$J:$J,'I. Month-End'!$F:$F,$AY269,'I. Month-End'!$G:$G,CI$267)</f>
        <v>6.6952584859019795E-2</v>
      </c>
      <c r="CJ269" s="43">
        <f>SUMIFS('I. Month-End'!$J:$J,'I. Month-End'!$F:$F,$AY269,'I. Month-End'!$G:$G,CJ$267)</f>
        <v>1.9618278061309599E-2</v>
      </c>
      <c r="CK269" s="43">
        <f>SUMIFS('I. Month-End'!$J:$J,'I. Month-End'!$F:$F,$AY269,'I. Month-End'!$G:$G,CK$267)</f>
        <v>4.8558019899034799E-2</v>
      </c>
      <c r="CL269" s="43">
        <f>SUMIFS('I. Month-End'!$J:$J,'I. Month-End'!$F:$F,$AY269,'I. Month-End'!$G:$G,CL$267)</f>
        <v>5.14493882868753E-3</v>
      </c>
      <c r="CM269" s="43">
        <f>SUMIFS('I. Month-End'!$J:$J,'I. Month-End'!$F:$F,$AY269,'I. Month-End'!$G:$G,CM$267)</f>
        <v>1.17641501592622E-2</v>
      </c>
      <c r="CN269" s="43">
        <f>SUMIFS('I. Month-End'!$J:$J,'I. Month-End'!$F:$F,$AY269,'I. Month-End'!$G:$G,CN$267)</f>
        <v>3.5151376971030802E-2</v>
      </c>
      <c r="CO269" s="43">
        <f>SUMIFS('I. Month-End'!$J:$J,'I. Month-End'!$F:$F,$AY269,'I. Month-End'!$G:$G,CO$267)</f>
        <v>0</v>
      </c>
      <c r="CP269" s="43">
        <f>SUMIFS('I. Month-End'!$J:$J,'I. Month-End'!$F:$F,$AY269,'I. Month-End'!$G:$G,CP$267)</f>
        <v>2.3147062661644301E-2</v>
      </c>
      <c r="CQ269" s="43">
        <f>SUMIFS('I. Month-End'!$J:$J,'I. Month-End'!$F:$F,$AY269,'I. Month-End'!$G:$G,CQ$267)</f>
        <v>1.4494062889040401E-2</v>
      </c>
      <c r="CR269" s="43">
        <f>SUMIFS('I. Month-End'!$J:$J,'I. Month-End'!$F:$F,$AY269,'I. Month-End'!$G:$G,CR$267)</f>
        <v>2.1276035037722001E-2</v>
      </c>
      <c r="CS269" s="43">
        <f>SUMIFS('I. Month-End'!$J:$J,'I. Month-End'!$F:$F,$AY269,'I. Month-End'!$G:$G,CS$267)</f>
        <v>2.8943119668215299E-2</v>
      </c>
      <c r="CT269" s="43">
        <f>SUMIFS('I. Month-End'!$J:$J,'I. Month-End'!$F:$F,$AY269,'I. Month-End'!$G:$G,CT$267)</f>
        <v>1.8742561137690499E-2</v>
      </c>
      <c r="CU269" s="43">
        <f>SUMIFS('I. Month-End'!$J:$J,'I. Month-End'!$F:$F,$AY269,'I. Month-End'!$G:$G,CU$267)</f>
        <v>2.0357268494540998E-3</v>
      </c>
      <c r="CV269" s="43">
        <f>SUMIFS('I. Month-End'!$J:$J,'I. Month-End'!$F:$F,$AY269,'I. Month-End'!$G:$G,CV$267)</f>
        <v>2.9408145770347598E-2</v>
      </c>
      <c r="CW269" s="43">
        <f>SUMIFS('I. Month-End'!$J:$J,'I. Month-End'!$F:$F,$AY269,'I. Month-End'!$G:$G,CW$267)</f>
        <v>3.8464865872329501E-2</v>
      </c>
      <c r="CX269" s="43">
        <f>SUMIFS('I. Month-End'!$J:$J,'I. Month-End'!$F:$F,$AY269,'I. Month-End'!$G:$G,CX$267)</f>
        <v>2.5407223027722501E-2</v>
      </c>
      <c r="CY269" s="43">
        <f>SUMIFS('I. Month-End'!$J:$J,'I. Month-End'!$F:$F,$AY269,'I. Month-End'!$G:$G,CY$267)</f>
        <v>5.83896888522929E-3</v>
      </c>
      <c r="CZ269" s="43">
        <f>SUMIFS('I. Month-End'!$J:$J,'I. Month-End'!$F:$F,$AY269,'I. Month-End'!$G:$G,CZ$267)</f>
        <v>5.3318250115935197E-3</v>
      </c>
      <c r="DA269" s="43">
        <f>SUMIFS('I. Month-End'!$J:$J,'I. Month-End'!$F:$F,$AY269,'I. Month-End'!$G:$G,DA$267)</f>
        <v>0</v>
      </c>
      <c r="DB269" s="43">
        <f>SUMIFS('I. Month-End'!$J:$J,'I. Month-End'!$F:$F,$AY269,'I. Month-End'!$G:$G,DB$267)</f>
        <v>1.6503017811494401E-2</v>
      </c>
      <c r="DC269" s="43">
        <f>SUMIFS('I. Month-End'!$J:$J,'I. Month-End'!$F:$F,$AY269,'I. Month-End'!$G:$G,DC$267)</f>
        <v>4.09927993091004E-3</v>
      </c>
      <c r="DD269" s="43">
        <f>SUMIFS('I. Month-End'!$J:$J,'I. Month-End'!$F:$F,$AY269,'I. Month-End'!$G:$G,DD$267)</f>
        <v>1.09584652100264E-2</v>
      </c>
      <c r="DE269" s="43">
        <f>SUMIFS('I. Month-End'!$J:$J,'I. Month-End'!$F:$F,$AY269,'I. Month-End'!$G:$G,DE$267)</f>
        <v>3.6817733426086997E-2</v>
      </c>
      <c r="DF269" s="43">
        <f>SUMIFS('I. Month-End'!$J:$J,'I. Month-End'!$F:$F,$AY269,'I. Month-End'!$G:$G,DF$267)</f>
        <v>2.0545707104486999E-2</v>
      </c>
      <c r="DG269" s="43">
        <f>SUMIFS('I. Month-End'!$J:$J,'I. Month-End'!$F:$F,$AY269,'I. Month-End'!$G:$G,DG$267)</f>
        <v>4.39267580820253E-2</v>
      </c>
      <c r="DH269" s="43">
        <f>SUMIFS('I. Month-End'!$J:$J,'I. Month-End'!$F:$F,$AY269,'I. Month-End'!$G:$G,DH$267)</f>
        <v>1.8761868841816701E-2</v>
      </c>
      <c r="DI269" s="43">
        <f>SUMIFS('I. Month-End'!$J:$J,'I. Month-End'!$F:$F,$AY269,'I. Month-End'!$G:$G,DI$267)</f>
        <v>5.1660126369502901E-2</v>
      </c>
      <c r="DJ269" s="43">
        <f>SUMIFS('I. Month-End'!$J:$J,'I. Month-End'!$F:$F,$AY269,'I. Month-End'!$G:$G,DJ$267)</f>
        <v>2.4184759621180399E-2</v>
      </c>
      <c r="DK269" s="43">
        <f>SUMIFS('I. Month-End'!$J:$J,'I. Month-End'!$F:$F,$AY269,'I. Month-End'!$G:$G,DK$267)</f>
        <v>1.3396384132335201E-2</v>
      </c>
      <c r="DL269" s="43">
        <f>SUMIFS('I. Month-End'!$J:$J,'I. Month-End'!$F:$F,$AY269,'I. Month-End'!$G:$G,DL$267)</f>
        <v>1.9241099860003399E-2</v>
      </c>
      <c r="DM269" s="43">
        <f>SUMIFS('I. Month-End'!$J:$J,'I. Month-End'!$F:$F,$AY269,'I. Month-End'!$G:$G,DM$267)</f>
        <v>6.2819090689731794E-2</v>
      </c>
      <c r="DN269" s="43">
        <f>SUMIFS('I. Month-End'!$J:$J,'I. Month-End'!$F:$F,$AY269,'I. Month-End'!$G:$G,DN$267)</f>
        <v>7.8440225830039095E-2</v>
      </c>
      <c r="DO269" s="43">
        <f>SUMIFS('I. Month-End'!$J:$J,'I. Month-End'!$F:$F,$AY269,'I. Month-End'!$G:$G,DO$267)</f>
        <v>6.5975360478576503E-3</v>
      </c>
      <c r="DP269" s="43">
        <f>SUMIFS('I. Month-End'!$J:$J,'I. Month-End'!$F:$F,$AY269,'I. Month-End'!$G:$G,DP$267)</f>
        <v>4.8051401018736704E-3</v>
      </c>
      <c r="DQ269" s="43">
        <f>SUMIFS('I. Month-End'!$J:$J,'I. Month-End'!$F:$F,$AY269,'I. Month-End'!$G:$G,DQ$267)</f>
        <v>0</v>
      </c>
      <c r="DR269" s="43">
        <f>SUMIFS('I. Month-End'!$J:$J,'I. Month-End'!$F:$F,$AY269,'I. Month-End'!$G:$G,DR$267)</f>
        <v>5.0774039735149303E-2</v>
      </c>
      <c r="DS269" s="43">
        <f>SUMIFS('I. Month-End'!$J:$J,'I. Month-End'!$F:$F,$AY269,'I. Month-End'!$G:$G,DS$267)</f>
        <v>1.63914871000821E-3</v>
      </c>
      <c r="DT269" s="43">
        <f>SUMIFS('I. Month-End'!$J:$J,'I. Month-End'!$F:$F,$AY269,'I. Month-End'!$G:$G,DT$267)</f>
        <v>1.2939983925699901E-2</v>
      </c>
      <c r="DU269" s="43">
        <f>SUMIFS('I. Month-End'!$J:$J,'I. Month-End'!$F:$F,$AY269,'I. Month-End'!$G:$G,DU$267)</f>
        <v>7.1985891467000298E-3</v>
      </c>
      <c r="DV269" s="43">
        <f>SUMIFS('I. Month-End'!$J:$J,'I. Month-End'!$F:$F,$AY269,'I. Month-End'!$G:$G,DV$267)</f>
        <v>0</v>
      </c>
      <c r="DW269" s="43">
        <f>SUMIFS('I. Month-End'!$J:$J,'I. Month-End'!$F:$F,$AY269,'I. Month-End'!$G:$G,DW$267)</f>
        <v>0</v>
      </c>
      <c r="DX269" s="43">
        <f>SUMIFS('I. Month-End'!$J:$J,'I. Month-End'!$F:$F,$AY269,'I. Month-End'!$G:$G,DX$267)</f>
        <v>2.13680997023823E-2</v>
      </c>
      <c r="DY269" s="43">
        <f>SUMIFS('I. Month-End'!$J:$J,'I. Month-End'!$F:$F,$AY269,'I. Month-End'!$G:$G,DY$267)</f>
        <v>2.7874909409589001E-2</v>
      </c>
      <c r="DZ269" s="43">
        <f>SUMIFS('I. Month-End'!$J:$J,'I. Month-End'!$F:$F,$AY269,'I. Month-End'!$G:$G,DZ$267)</f>
        <v>0</v>
      </c>
      <c r="EA269" s="43">
        <f>SUMIFS('I. Month-End'!$J:$J,'I. Month-End'!$F:$F,$AY269,'I. Month-End'!$G:$G,EA$267)</f>
        <v>2.99405775629469E-2</v>
      </c>
      <c r="EB269" s="43">
        <f>SUMIFS('I. Month-End'!$J:$J,'I. Month-End'!$F:$F,$AY269,'I. Month-End'!$G:$G,EB$267)</f>
        <v>1.6076512293159099E-2</v>
      </c>
      <c r="EC269" s="43">
        <f>SUMIFS('I. Month-End'!$J:$J,'I. Month-End'!$F:$F,$AY269,'I. Month-End'!$G:$G,EC$267)</f>
        <v>1.2780134558114199E-2</v>
      </c>
      <c r="ED269" s="43">
        <f>SUMIFS('I. Month-End'!$J:$J,'I. Month-End'!$F:$F,$AY269,'I. Month-End'!$G:$G,ED$267)</f>
        <v>0</v>
      </c>
      <c r="EE269" s="43">
        <f>SUMIFS('I. Month-End'!$J:$J,'I. Month-End'!$F:$F,$AY269,'I. Month-End'!$G:$G,EE$267)</f>
        <v>0.122000098924405</v>
      </c>
      <c r="EF269" s="43">
        <f>SUMIFS('I. Month-End'!$J:$J,'I. Month-End'!$F:$F,$AY269,'I. Month-End'!$G:$G,EF$267)</f>
        <v>0.10242046895647</v>
      </c>
      <c r="EG269" s="43">
        <f>SUMIFS('I. Month-End'!$J:$J,'I. Month-End'!$F:$F,$AY269,'I. Month-End'!$G:$G,EG$267)</f>
        <v>1.7811484150266E-2</v>
      </c>
      <c r="EH269" s="43">
        <f>SUMIFS('I. Month-End'!$J:$J,'I. Month-End'!$F:$F,$AY269,'I. Month-End'!$G:$G,EH$267)</f>
        <v>5.5396577839080197E-2</v>
      </c>
      <c r="EI269" s="43">
        <f>SUMIFS('I. Month-End'!$J:$J,'I. Month-End'!$F:$F,$AY269,'I. Month-End'!$G:$G,EI$267)</f>
        <v>2.49962554614141E-2</v>
      </c>
      <c r="EJ269" s="43">
        <f>SUMIFS('I. Month-End'!$J:$J,'I. Month-End'!$F:$F,$AY269,'I. Month-End'!$G:$G,EJ$267)</f>
        <v>2.08450191831706E-2</v>
      </c>
      <c r="EK269" s="43">
        <f>SUMIFS('I. Month-End'!$J:$J,'I. Month-End'!$F:$F,$AY269,'I. Month-End'!$G:$G,EK$267)</f>
        <v>7.2129908311457394E-2</v>
      </c>
      <c r="EL269" s="43">
        <f>SUMIFS('I. Month-End'!$J:$J,'I. Month-End'!$F:$F,$AY269,'I. Month-End'!$G:$G,EL$267)</f>
        <v>2.0442393363638799E-2</v>
      </c>
      <c r="EM269" s="43">
        <f>SUMIFS('I. Month-End'!$J:$J,'I. Month-End'!$F:$F,$AY269,'I. Month-End'!$G:$G,EM$267)</f>
        <v>4.7579727177025202E-2</v>
      </c>
      <c r="EN269" s="43">
        <f>SUMIFS('I. Month-End'!$J:$J,'I. Month-End'!$F:$F,$AY269,'I. Month-End'!$G:$G,EN$267)</f>
        <v>0</v>
      </c>
      <c r="EO269" s="43">
        <f>SUMIFS('I. Month-End'!$J:$J,'I. Month-End'!$F:$F,$AY269,'I. Month-End'!$G:$G,EO$267)</f>
        <v>0.117444644255844</v>
      </c>
      <c r="EP269" s="43">
        <f>SUMIFS('I. Month-End'!$J:$J,'I. Month-End'!$F:$F,$AY269,'I. Month-End'!$G:$G,EP$267)</f>
        <v>5.1813041074082198E-3</v>
      </c>
      <c r="EQ269" s="43">
        <f>SUMIFS('I. Month-End'!$J:$J,'I. Month-End'!$F:$F,$AY269,'I. Month-End'!$G:$G,EQ$267)</f>
        <v>8.7490548183771499E-3</v>
      </c>
      <c r="ER269" s="43">
        <f>SUMIFS('I. Month-End'!$J:$J,'I. Month-End'!$F:$F,$AY269,'I. Month-End'!$G:$G,ER$267)</f>
        <v>0.30204867245507799</v>
      </c>
      <c r="ES269" s="43">
        <f>SUMIFS('I. Month-End'!$J:$J,'I. Month-End'!$F:$F,$AY269,'I. Month-End'!$G:$G,ES$267)</f>
        <v>0.115654904798573</v>
      </c>
      <c r="ET269" s="43">
        <f>SUMIFS('I. Month-End'!$J:$J,'I. Month-End'!$F:$F,$AY269,'I. Month-End'!$G:$G,ET$267)</f>
        <v>1.3479199341276799E-2</v>
      </c>
      <c r="EU269" s="43">
        <f>SUMIFS('I. Month-End'!$J:$J,'I. Month-End'!$F:$F,$AY269,'I. Month-End'!$G:$G,EU$267)</f>
        <v>0</v>
      </c>
      <c r="EV269" s="43">
        <f>SUMIFS('I. Month-End'!$J:$J,'I. Month-End'!$F:$F,$AY269,'I. Month-End'!$G:$G,EV$267)</f>
        <v>2.1077817930970699E-2</v>
      </c>
      <c r="EW269" s="43">
        <f>SUMIFS('I. Month-End'!$J:$J,'I. Month-End'!$F:$F,$AY269,'I. Month-End'!$G:$G,EW$267)</f>
        <v>0</v>
      </c>
      <c r="EX269" s="43">
        <f>SUMIFS('I. Month-End'!$J:$J,'I. Month-End'!$F:$F,$AY269,'I. Month-End'!$G:$G,EX$267)</f>
        <v>0.20524685146941599</v>
      </c>
      <c r="EY269" s="43">
        <f>SUMIFS('I. Month-End'!$J:$J,'I. Month-End'!$F:$F,$AY269,'I. Month-End'!$G:$G,EY$267)</f>
        <v>5.2037785750700498E-2</v>
      </c>
      <c r="EZ269" s="43">
        <f>SUMIFS('I. Month-End'!$J:$J,'I. Month-End'!$F:$F,$AY269,'I. Month-End'!$G:$G,EZ$267)</f>
        <v>1.19018003300601E-2</v>
      </c>
      <c r="FA269" s="43">
        <f>SUMIFS('I. Month-End'!$J:$J,'I. Month-End'!$F:$F,$AY269,'I. Month-End'!$G:$G,FA$267)</f>
        <v>4.3202114239973201E-2</v>
      </c>
      <c r="FB269" s="43">
        <f>SUMIFS('I. Month-End'!$J:$J,'I. Month-End'!$F:$F,$AY269,'I. Month-End'!$G:$G,FB$267)</f>
        <v>0.173593370392471</v>
      </c>
      <c r="FC269" s="43">
        <f>SUMIFS('I. Month-End'!$J:$J,'I. Month-End'!$F:$F,$AY269,'I. Month-End'!$G:$G,FC$267)</f>
        <v>2.8994535724686601E-2</v>
      </c>
      <c r="FD269" s="43">
        <f>SUMIFS('I. Month-End'!$J:$J,'I. Month-End'!$F:$F,$AY269,'I. Month-End'!$G:$G,FD$267)</f>
        <v>0.10277598680115201</v>
      </c>
      <c r="FE269" s="43">
        <f>SUMIFS('I. Month-End'!$J:$J,'I. Month-End'!$F:$F,$AY269,'I. Month-End'!$G:$G,FE$267)</f>
        <v>4.61332121041092E-2</v>
      </c>
      <c r="FF269" s="43">
        <f>SUMIFS('I. Month-End'!$J:$J,'I. Month-End'!$F:$F,$AY269,'I. Month-End'!$G:$G,FF$267)</f>
        <v>0</v>
      </c>
      <c r="FG269" s="43">
        <f>SUMIFS('I. Month-End'!$J:$J,'I. Month-End'!$F:$F,$AY269,'I. Month-End'!$G:$G,FG$267)</f>
        <v>7.23636552346726E-2</v>
      </c>
      <c r="FH269" s="43">
        <f>SUMIFS('I. Month-End'!$J:$J,'I. Month-End'!$F:$F,$AY269,'I. Month-End'!$G:$G,FH$267)</f>
        <v>0</v>
      </c>
      <c r="FI269" s="43">
        <f>SUMIFS('I. Month-End'!$J:$J,'I. Month-End'!$F:$F,$AY269,'I. Month-End'!$G:$G,FI$267)</f>
        <v>8.9549947226676294E-2</v>
      </c>
      <c r="FJ269" s="43">
        <f>SUMIFS('I. Month-End'!$J:$J,'I. Month-End'!$F:$F,$AY269,'I. Month-End'!$G:$G,FJ$267)</f>
        <v>3.2842311150772803E-2</v>
      </c>
      <c r="FK269" s="43">
        <f>SUMIFS('I. Month-End'!$J:$J,'I. Month-End'!$F:$F,$AY269,'I. Month-End'!$G:$G,FK$267)</f>
        <v>2.7828061153471799E-2</v>
      </c>
      <c r="FL269" s="43">
        <f>SUMIFS('I. Month-End'!$J:$J,'I. Month-End'!$F:$F,$AY269,'I. Month-End'!$G:$G,FL$267)</f>
        <v>0</v>
      </c>
    </row>
    <row r="270" spans="1:170" ht="15" customHeight="1">
      <c r="A270" s="44"/>
      <c r="B270" s="44"/>
      <c r="C270" s="44"/>
      <c r="D270" s="44"/>
      <c r="E270" s="44"/>
      <c r="F270" s="44"/>
      <c r="G270" s="44"/>
      <c r="H270" s="44"/>
      <c r="I270" s="44"/>
      <c r="J270" s="44"/>
      <c r="K270" s="44"/>
      <c r="L270" s="44"/>
      <c r="M270" s="44"/>
      <c r="N270" s="44"/>
      <c r="O270" s="44"/>
      <c r="P270" s="44"/>
      <c r="Q270" s="44"/>
      <c r="R270" s="44"/>
      <c r="S270" s="44"/>
      <c r="T270" s="44"/>
      <c r="U270" s="44"/>
      <c r="V270" s="44"/>
      <c r="W270" s="44"/>
      <c r="X270" s="44"/>
      <c r="Y270" s="44"/>
      <c r="Z270" s="44"/>
      <c r="AA270" s="44"/>
      <c r="AB270" s="44"/>
      <c r="AC270" s="44"/>
      <c r="AD270" s="44"/>
      <c r="AE270" s="44"/>
      <c r="AF270" s="44"/>
      <c r="AG270" s="44"/>
      <c r="AH270" s="44"/>
      <c r="AI270" s="44"/>
      <c r="AJ270" s="44"/>
      <c r="AK270" s="44"/>
      <c r="AL270" s="44"/>
      <c r="AM270" s="44"/>
      <c r="AN270" s="44"/>
      <c r="AO270" s="44"/>
      <c r="AP270" s="44"/>
      <c r="AQ270" s="44"/>
      <c r="AR270" s="44"/>
      <c r="AS270" s="44"/>
      <c r="AT270" s="44"/>
      <c r="AU270" s="44"/>
      <c r="AV270" s="44"/>
      <c r="AY270" s="42">
        <v>2018</v>
      </c>
      <c r="AZ270" s="43"/>
      <c r="BA270" s="43"/>
      <c r="BB270" s="43"/>
      <c r="BC270" s="43"/>
      <c r="BD270" s="43"/>
      <c r="BE270" s="43"/>
      <c r="BF270" s="43"/>
      <c r="BG270" s="43"/>
      <c r="BH270" s="43"/>
      <c r="BI270" s="43"/>
      <c r="BJ270" s="43"/>
      <c r="BK270" s="43"/>
      <c r="BL270" s="43"/>
      <c r="BM270" s="43"/>
      <c r="BN270" s="43"/>
      <c r="BO270" s="43"/>
      <c r="BP270" s="43"/>
      <c r="BQ270" s="43"/>
      <c r="BR270" s="43"/>
      <c r="BS270" s="43"/>
      <c r="BT270" s="43"/>
      <c r="BU270" s="43"/>
      <c r="BV270" s="43"/>
      <c r="BW270" s="43"/>
      <c r="BX270" s="43">
        <f>SUMIFS('I. Month-End'!$J:$J,'I. Month-End'!$F:$F,$AY270,'I. Month-End'!$G:$G,BX$267)</f>
        <v>0</v>
      </c>
      <c r="BY270" s="43">
        <f>SUMIFS('I. Month-End'!$J:$J,'I. Month-End'!$F:$F,$AY270,'I. Month-End'!$G:$G,BY$267)</f>
        <v>0</v>
      </c>
      <c r="BZ270" s="43">
        <f>SUMIFS('I. Month-End'!$J:$J,'I. Month-End'!$F:$F,$AY270,'I. Month-End'!$G:$G,BZ$267)</f>
        <v>0</v>
      </c>
      <c r="CA270" s="43">
        <f>SUMIFS('I. Month-End'!$J:$J,'I. Month-End'!$F:$F,$AY270,'I. Month-End'!$G:$G,CA$267)</f>
        <v>0</v>
      </c>
      <c r="CB270" s="43">
        <f>SUMIFS('I. Month-End'!$J:$J,'I. Month-End'!$F:$F,$AY270,'I. Month-End'!$G:$G,CB$267)</f>
        <v>0</v>
      </c>
      <c r="CC270" s="43">
        <f>SUMIFS('I. Month-End'!$J:$J,'I. Month-End'!$F:$F,$AY270,'I. Month-End'!$G:$G,CC$267)</f>
        <v>0</v>
      </c>
      <c r="CD270" s="43">
        <f>SUMIFS('I. Month-End'!$J:$J,'I. Month-End'!$F:$F,$AY270,'I. Month-End'!$G:$G,CD$267)</f>
        <v>0</v>
      </c>
      <c r="CE270" s="43">
        <f>SUMIFS('I. Month-End'!$J:$J,'I. Month-End'!$F:$F,$AY270,'I. Month-End'!$G:$G,CE$267)</f>
        <v>7.7218808390341299E-3</v>
      </c>
      <c r="CF270" s="43">
        <f>SUMIFS('I. Month-End'!$J:$J,'I. Month-End'!$F:$F,$AY270,'I. Month-End'!$G:$G,CF$267)</f>
        <v>9.8800590652445095E-3</v>
      </c>
      <c r="CG270" s="43">
        <f>SUMIFS('I. Month-End'!$J:$J,'I. Month-End'!$F:$F,$AY270,'I. Month-End'!$G:$G,CG$267)</f>
        <v>9.4579618335291105E-2</v>
      </c>
      <c r="CH270" s="43">
        <f>SUMIFS('I. Month-End'!$J:$J,'I. Month-End'!$F:$F,$AY270,'I. Month-End'!$G:$G,CH$267)</f>
        <v>2.3524004728826899E-2</v>
      </c>
      <c r="CI270" s="43">
        <f>SUMIFS('I. Month-End'!$J:$J,'I. Month-End'!$F:$F,$AY270,'I. Month-End'!$G:$G,CI$267)</f>
        <v>1.6105924279992599E-2</v>
      </c>
      <c r="CJ270" s="43">
        <f>SUMIFS('I. Month-End'!$J:$J,'I. Month-End'!$F:$F,$AY270,'I. Month-End'!$G:$G,CJ$267)</f>
        <v>7.9256355346828899E-2</v>
      </c>
      <c r="CK270" s="43">
        <f>SUMIFS('I. Month-End'!$J:$J,'I. Month-End'!$F:$F,$AY270,'I. Month-End'!$G:$G,CK$267)</f>
        <v>8.4926730937345402E-2</v>
      </c>
      <c r="CL270" s="43">
        <f>SUMIFS('I. Month-End'!$J:$J,'I. Month-End'!$F:$F,$AY270,'I. Month-End'!$G:$G,CL$267)</f>
        <v>3.84803178449327E-2</v>
      </c>
      <c r="CM270" s="43">
        <f>SUMIFS('I. Month-End'!$J:$J,'I. Month-End'!$F:$F,$AY270,'I. Month-End'!$G:$G,CM$267)</f>
        <v>1.5748994835735199E-2</v>
      </c>
      <c r="CN270" s="43">
        <f>SUMIFS('I. Month-End'!$J:$J,'I. Month-End'!$F:$F,$AY270,'I. Month-End'!$G:$G,CN$267)</f>
        <v>3.0691760753853201E-2</v>
      </c>
      <c r="CO270" s="43">
        <f>SUMIFS('I. Month-End'!$J:$J,'I. Month-End'!$F:$F,$AY270,'I. Month-End'!$G:$G,CO$267)</f>
        <v>2.8423014301329999E-2</v>
      </c>
      <c r="CP270" s="43">
        <f>SUMIFS('I. Month-End'!$J:$J,'I. Month-End'!$F:$F,$AY270,'I. Month-End'!$G:$G,CP$267)</f>
        <v>0.12839401178422799</v>
      </c>
      <c r="CQ270" s="43">
        <f>SUMIFS('I. Month-End'!$J:$J,'I. Month-End'!$F:$F,$AY270,'I. Month-End'!$G:$G,CQ$267)</f>
        <v>0.12680378911562501</v>
      </c>
      <c r="CR270" s="43">
        <f>SUMIFS('I. Month-End'!$J:$J,'I. Month-End'!$F:$F,$AY270,'I. Month-End'!$G:$G,CR$267)</f>
        <v>5.48423072901046E-2</v>
      </c>
      <c r="CS270" s="43">
        <f>SUMIFS('I. Month-End'!$J:$J,'I. Month-End'!$F:$F,$AY270,'I. Month-End'!$G:$G,CS$267)</f>
        <v>3.5910404142768297E-2</v>
      </c>
      <c r="CT270" s="43">
        <f>SUMIFS('I. Month-End'!$J:$J,'I. Month-End'!$F:$F,$AY270,'I. Month-End'!$G:$G,CT$267)</f>
        <v>2.7456568424488501E-2</v>
      </c>
      <c r="CU270" s="43">
        <f>SUMIFS('I. Month-End'!$J:$J,'I. Month-End'!$F:$F,$AY270,'I. Month-End'!$G:$G,CU$267)</f>
        <v>9.1134835899212199E-3</v>
      </c>
      <c r="CV270" s="43">
        <f>SUMIFS('I. Month-End'!$J:$J,'I. Month-End'!$F:$F,$AY270,'I. Month-End'!$G:$G,CV$267)</f>
        <v>4.0271015281124603E-2</v>
      </c>
      <c r="CW270" s="43">
        <f>SUMIFS('I. Month-End'!$J:$J,'I. Month-End'!$F:$F,$AY270,'I. Month-End'!$G:$G,CW$267)</f>
        <v>5.8195978560941199E-2</v>
      </c>
      <c r="CX270" s="43">
        <f>SUMIFS('I. Month-End'!$J:$J,'I. Month-End'!$F:$F,$AY270,'I. Month-End'!$G:$G,CX$267)</f>
        <v>3.5451515465032203E-2</v>
      </c>
      <c r="CY270" s="43">
        <f>SUMIFS('I. Month-End'!$J:$J,'I. Month-End'!$F:$F,$AY270,'I. Month-End'!$G:$G,CY$267)</f>
        <v>1.84541867458674E-2</v>
      </c>
      <c r="CZ270" s="43">
        <f>SUMIFS('I. Month-End'!$J:$J,'I. Month-End'!$F:$F,$AY270,'I. Month-End'!$G:$G,CZ$267)</f>
        <v>1.1950435260469501E-2</v>
      </c>
      <c r="DA270" s="43">
        <f>SUMIFS('I. Month-End'!$J:$J,'I. Month-End'!$F:$F,$AY270,'I. Month-End'!$G:$G,DA$267)</f>
        <v>9.9444179100386498E-2</v>
      </c>
      <c r="DB270" s="43">
        <f>SUMIFS('I. Month-End'!$J:$J,'I. Month-End'!$F:$F,$AY270,'I. Month-End'!$G:$G,DB$267)</f>
        <v>6.4095107735789802E-2</v>
      </c>
      <c r="DC270" s="43">
        <f>SUMIFS('I. Month-End'!$J:$J,'I. Month-End'!$F:$F,$AY270,'I. Month-End'!$G:$G,DC$267)</f>
        <v>3.5575255376746502E-2</v>
      </c>
      <c r="DD270" s="43">
        <f>SUMIFS('I. Month-End'!$J:$J,'I. Month-End'!$F:$F,$AY270,'I. Month-End'!$G:$G,DD$267)</f>
        <v>5.4155806802150999E-2</v>
      </c>
      <c r="DE270" s="43">
        <f>SUMIFS('I. Month-End'!$J:$J,'I. Month-End'!$F:$F,$AY270,'I. Month-End'!$G:$G,DE$267)</f>
        <v>3.0588077936342401E-2</v>
      </c>
      <c r="DF270" s="43">
        <f>SUMIFS('I. Month-End'!$J:$J,'I. Month-End'!$F:$F,$AY270,'I. Month-End'!$G:$G,DF$267)</f>
        <v>2.7878654291747702E-2</v>
      </c>
      <c r="DG270" s="43">
        <f>SUMIFS('I. Month-End'!$J:$J,'I. Month-End'!$F:$F,$AY270,'I. Month-End'!$G:$G,DG$267)</f>
        <v>4.1745374572998199E-2</v>
      </c>
      <c r="DH270" s="43">
        <f>SUMIFS('I. Month-End'!$J:$J,'I. Month-End'!$F:$F,$AY270,'I. Month-End'!$G:$G,DH$267)</f>
        <v>7.2140066525274604E-2</v>
      </c>
      <c r="DI270" s="43">
        <f>SUMIFS('I. Month-End'!$J:$J,'I. Month-End'!$F:$F,$AY270,'I. Month-End'!$G:$G,DI$267)</f>
        <v>4.41884598790869E-2</v>
      </c>
      <c r="DJ270" s="43">
        <f>SUMIFS('I. Month-End'!$J:$J,'I. Month-End'!$F:$F,$AY270,'I. Month-End'!$G:$G,DJ$267)</f>
        <v>8.1561843812342702E-3</v>
      </c>
      <c r="DK270" s="43">
        <f>SUMIFS('I. Month-End'!$J:$J,'I. Month-End'!$F:$F,$AY270,'I. Month-End'!$G:$G,DK$267)</f>
        <v>1.4672006752815299E-2</v>
      </c>
      <c r="DL270" s="43">
        <f>SUMIFS('I. Month-End'!$J:$J,'I. Month-End'!$F:$F,$AY270,'I. Month-End'!$G:$G,DL$267)</f>
        <v>3.2001423155976899E-2</v>
      </c>
      <c r="DM270" s="43">
        <f>SUMIFS('I. Month-End'!$J:$J,'I. Month-End'!$F:$F,$AY270,'I. Month-End'!$G:$G,DM$267)</f>
        <v>1.5938251398802498E-2</v>
      </c>
      <c r="DN270" s="43">
        <f>SUMIFS('I. Month-End'!$J:$J,'I. Month-End'!$F:$F,$AY270,'I. Month-End'!$G:$G,DN$267)</f>
        <v>4.8539815655407E-2</v>
      </c>
      <c r="DO270" s="43">
        <f>SUMIFS('I. Month-End'!$J:$J,'I. Month-End'!$F:$F,$AY270,'I. Month-End'!$G:$G,DO$267)</f>
        <v>1.8741112680245E-2</v>
      </c>
      <c r="DP270" s="43">
        <f>SUMIFS('I. Month-End'!$J:$J,'I. Month-End'!$F:$F,$AY270,'I. Month-End'!$G:$G,DP$267)</f>
        <v>3.9555077592018997E-2</v>
      </c>
      <c r="DQ270" s="43">
        <f>SUMIFS('I. Month-End'!$J:$J,'I. Month-End'!$F:$F,$AY270,'I. Month-End'!$G:$G,DQ$267)</f>
        <v>3.43473032179221E-2</v>
      </c>
      <c r="DR270" s="43">
        <f>SUMIFS('I. Month-End'!$J:$J,'I. Month-End'!$F:$F,$AY270,'I. Month-End'!$G:$G,DR$267)</f>
        <v>1.9229073203866201E-2</v>
      </c>
      <c r="DS270" s="43">
        <f>SUMIFS('I. Month-End'!$J:$J,'I. Month-End'!$F:$F,$AY270,'I. Month-End'!$G:$G,DS$267)</f>
        <v>4.1217020672068297E-2</v>
      </c>
      <c r="DT270" s="43">
        <f>SUMIFS('I. Month-End'!$J:$J,'I. Month-End'!$F:$F,$AY270,'I. Month-End'!$G:$G,DT$267)</f>
        <v>7.0417879907805798E-3</v>
      </c>
      <c r="DU270" s="43">
        <f>SUMIFS('I. Month-End'!$J:$J,'I. Month-End'!$F:$F,$AY270,'I. Month-End'!$G:$G,DU$267)</f>
        <v>5.15260679885607E-2</v>
      </c>
      <c r="DV270" s="43">
        <f>SUMIFS('I. Month-End'!$J:$J,'I. Month-End'!$F:$F,$AY270,'I. Month-End'!$G:$G,DV$267)</f>
        <v>2.55531390871452E-2</v>
      </c>
      <c r="DW270" s="43">
        <f>SUMIFS('I. Month-End'!$J:$J,'I. Month-End'!$F:$F,$AY270,'I. Month-End'!$G:$G,DW$267)</f>
        <v>8.4399712390375206E-2</v>
      </c>
      <c r="DX270" s="43">
        <f>SUMIFS('I. Month-End'!$J:$J,'I. Month-End'!$F:$F,$AY270,'I. Month-End'!$G:$G,DX$267)</f>
        <v>1.4768490611806301E-2</v>
      </c>
      <c r="DY270" s="43">
        <f>SUMIFS('I. Month-End'!$J:$J,'I. Month-End'!$F:$F,$AY270,'I. Month-End'!$G:$G,DY$267)</f>
        <v>6.5264046401179096E-2</v>
      </c>
      <c r="DZ270" s="43">
        <f>SUMIFS('I. Month-End'!$J:$J,'I. Month-End'!$F:$F,$AY270,'I. Month-End'!$G:$G,DZ$267)</f>
        <v>2.4960800253745901E-2</v>
      </c>
      <c r="EA270" s="43">
        <f>SUMIFS('I. Month-End'!$J:$J,'I. Month-End'!$F:$F,$AY270,'I. Month-End'!$G:$G,EA$267)</f>
        <v>0.12971269707553701</v>
      </c>
      <c r="EB270" s="43">
        <f>SUMIFS('I. Month-End'!$J:$J,'I. Month-End'!$F:$F,$AY270,'I. Month-End'!$G:$G,EB$267)</f>
        <v>3.1036189144318899E-2</v>
      </c>
      <c r="EC270" s="43">
        <f>SUMIFS('I. Month-End'!$J:$J,'I. Month-End'!$F:$F,$AY270,'I. Month-End'!$G:$G,EC$267)</f>
        <v>4.3857232107665303E-2</v>
      </c>
      <c r="ED270" s="43">
        <f>SUMIFS('I. Month-End'!$J:$J,'I. Month-End'!$F:$F,$AY270,'I. Month-End'!$G:$G,ED$267)</f>
        <v>0.102663236063915</v>
      </c>
      <c r="EE270" s="43">
        <f>SUMIFS('I. Month-End'!$J:$J,'I. Month-End'!$F:$F,$AY270,'I. Month-End'!$G:$G,EE$267)</f>
        <v>2.2370909196481999E-2</v>
      </c>
      <c r="EF270" s="43">
        <f>SUMIFS('I. Month-End'!$J:$J,'I. Month-End'!$F:$F,$AY270,'I. Month-End'!$G:$G,EF$267)</f>
        <v>6.1005783265556397E-2</v>
      </c>
      <c r="EG270" s="43">
        <f>SUMIFS('I. Month-End'!$J:$J,'I. Month-End'!$F:$F,$AY270,'I. Month-End'!$G:$G,EG$267)</f>
        <v>8.0117293104104995E-2</v>
      </c>
      <c r="EH270" s="43">
        <f>SUMIFS('I. Month-End'!$J:$J,'I. Month-End'!$F:$F,$AY270,'I. Month-End'!$G:$G,EH$267)</f>
        <v>0.11168466729146</v>
      </c>
      <c r="EI270" s="43">
        <f>SUMIFS('I. Month-End'!$J:$J,'I. Month-End'!$F:$F,$AY270,'I. Month-End'!$G:$G,EI$267)</f>
        <v>1.2405649093894799E-2</v>
      </c>
      <c r="EJ270" s="43">
        <f>SUMIFS('I. Month-End'!$J:$J,'I. Month-End'!$F:$F,$AY270,'I. Month-End'!$G:$G,EJ$267)</f>
        <v>9.1160785810118897E-2</v>
      </c>
      <c r="EK270" s="43">
        <f>SUMIFS('I. Month-End'!$J:$J,'I. Month-End'!$F:$F,$AY270,'I. Month-End'!$G:$G,EK$267)</f>
        <v>1.22983865119809E-2</v>
      </c>
      <c r="EL270" s="43">
        <f>SUMIFS('I. Month-End'!$J:$J,'I. Month-End'!$F:$F,$AY270,'I. Month-End'!$G:$G,EL$267)</f>
        <v>1.10659333983956E-2</v>
      </c>
      <c r="EM270" s="43">
        <f>SUMIFS('I. Month-End'!$J:$J,'I. Month-End'!$F:$F,$AY270,'I. Month-End'!$G:$G,EM$267)</f>
        <v>5.89280301317123E-2</v>
      </c>
      <c r="EN270" s="43">
        <f>SUMIFS('I. Month-End'!$J:$J,'I. Month-End'!$F:$F,$AY270,'I. Month-End'!$G:$G,EN$267)</f>
        <v>3.7566314424816102E-2</v>
      </c>
      <c r="EO270" s="43">
        <f>SUMIFS('I. Month-End'!$J:$J,'I. Month-End'!$F:$F,$AY270,'I. Month-End'!$G:$G,EO$267)</f>
        <v>3.4631602967243498E-2</v>
      </c>
      <c r="EP270" s="43">
        <f>SUMIFS('I. Month-End'!$J:$J,'I. Month-End'!$F:$F,$AY270,'I. Month-End'!$G:$G,EP$267)</f>
        <v>3.2465324830586201E-2</v>
      </c>
      <c r="EQ270" s="43">
        <f>SUMIFS('I. Month-End'!$J:$J,'I. Month-End'!$F:$F,$AY270,'I. Month-End'!$G:$G,EQ$267)</f>
        <v>8.8323693388625404E-2</v>
      </c>
      <c r="ER270" s="43">
        <f>SUMIFS('I. Month-End'!$J:$J,'I. Month-End'!$F:$F,$AY270,'I. Month-End'!$G:$G,ER$267)</f>
        <v>4.0716290205741197E-2</v>
      </c>
      <c r="ES270" s="43">
        <f>SUMIFS('I. Month-End'!$J:$J,'I. Month-End'!$F:$F,$AY270,'I. Month-End'!$G:$G,ES$267)</f>
        <v>5.7861507839032197E-2</v>
      </c>
      <c r="ET270" s="43">
        <f>SUMIFS('I. Month-End'!$J:$J,'I. Month-End'!$F:$F,$AY270,'I. Month-End'!$G:$G,ET$267)</f>
        <v>6.5176060653917997E-2</v>
      </c>
      <c r="EU270" s="43">
        <f>SUMIFS('I. Month-End'!$J:$J,'I. Month-End'!$F:$F,$AY270,'I. Month-End'!$G:$G,EU$267)</f>
        <v>4.0512602368876598E-2</v>
      </c>
      <c r="EV270" s="43">
        <f>SUMIFS('I. Month-End'!$J:$J,'I. Month-End'!$F:$F,$AY270,'I. Month-End'!$G:$G,EV$267)</f>
        <v>6.0229149690925701E-2</v>
      </c>
      <c r="EW270" s="43">
        <f>SUMIFS('I. Month-End'!$J:$J,'I. Month-End'!$F:$F,$AY270,'I. Month-End'!$G:$G,EW$267)</f>
        <v>2.2803551396853E-2</v>
      </c>
      <c r="EX270" s="43">
        <f>SUMIFS('I. Month-End'!$J:$J,'I. Month-End'!$F:$F,$AY270,'I. Month-End'!$G:$G,EX$267)</f>
        <v>2.3179139742909801E-2</v>
      </c>
      <c r="EY270" s="43">
        <f>SUMIFS('I. Month-End'!$J:$J,'I. Month-End'!$F:$F,$AY270,'I. Month-End'!$G:$G,EY$267)</f>
        <v>0</v>
      </c>
      <c r="EZ270" s="43">
        <f>SUMIFS('I. Month-End'!$J:$J,'I. Month-End'!$F:$F,$AY270,'I. Month-End'!$G:$G,EZ$267)</f>
        <v>1.5607550825451001E-2</v>
      </c>
      <c r="FA270" s="43">
        <f>SUMIFS('I. Month-End'!$J:$J,'I. Month-End'!$F:$F,$AY270,'I. Month-End'!$G:$G,FA$267)</f>
        <v>4.1663350250355502E-2</v>
      </c>
      <c r="FB270" s="43">
        <f>SUMIFS('I. Month-End'!$J:$J,'I. Month-End'!$F:$F,$AY270,'I. Month-End'!$G:$G,FB$267)</f>
        <v>5.0207474796406401E-2</v>
      </c>
      <c r="FC270" s="43">
        <f>SUMIFS('I. Month-End'!$J:$J,'I. Month-End'!$F:$F,$AY270,'I. Month-End'!$G:$G,FC$267)</f>
        <v>9.9922932794107605E-2</v>
      </c>
      <c r="FD270" s="43">
        <f>SUMIFS('I. Month-End'!$J:$J,'I. Month-End'!$F:$F,$AY270,'I. Month-End'!$G:$G,FD$267)</f>
        <v>6.3556619198044201E-2</v>
      </c>
      <c r="FE270" s="43">
        <f>SUMIFS('I. Month-End'!$J:$J,'I. Month-End'!$F:$F,$AY270,'I. Month-End'!$G:$G,FE$267)</f>
        <v>5.3373448272422498E-2</v>
      </c>
      <c r="FF270" s="43">
        <f>SUMIFS('I. Month-End'!$J:$J,'I. Month-End'!$F:$F,$AY270,'I. Month-End'!$G:$G,FF$267)</f>
        <v>4.2252392845291399E-2</v>
      </c>
      <c r="FG270" s="43">
        <f>SUMIFS('I. Month-End'!$J:$J,'I. Month-End'!$F:$F,$AY270,'I. Month-End'!$G:$G,FG$267)</f>
        <v>2.9458056107584999E-3</v>
      </c>
      <c r="FH270" s="43">
        <f>SUMIFS('I. Month-End'!$J:$J,'I. Month-End'!$F:$F,$AY270,'I. Month-End'!$G:$G,FH$267)</f>
        <v>1.2496920128236199E-2</v>
      </c>
      <c r="FI270" s="43">
        <f>SUMIFS('I. Month-End'!$J:$J,'I. Month-End'!$F:$F,$AY270,'I. Month-End'!$G:$G,FI$267)</f>
        <v>1.2048977705863301E-2</v>
      </c>
      <c r="FJ270" s="43">
        <f>SUMIFS('I. Month-End'!$J:$J,'I. Month-End'!$F:$F,$AY270,'I. Month-End'!$G:$G,FJ$267)</f>
        <v>9.9633758557086602E-2</v>
      </c>
      <c r="FK270" s="43">
        <f>SUMIFS('I. Month-End'!$J:$J,'I. Month-End'!$F:$F,$AY270,'I. Month-End'!$G:$G,FK$267)</f>
        <v>2.7004729014798199E-2</v>
      </c>
      <c r="FL270" s="43">
        <f>SUMIFS('I. Month-End'!$J:$J,'I. Month-End'!$F:$F,$AY270,'I. Month-End'!$G:$G,FL$267)</f>
        <v>3.2894294014663802E-2</v>
      </c>
    </row>
    <row r="271" spans="1:170" ht="15" customHeight="1">
      <c r="A271" s="44"/>
      <c r="B271" s="44"/>
      <c r="C271" s="44"/>
      <c r="D271" s="44"/>
      <c r="E271" s="44"/>
      <c r="F271" s="44"/>
      <c r="G271" s="44"/>
      <c r="H271" s="44"/>
      <c r="I271" s="44"/>
      <c r="J271" s="44"/>
      <c r="K271" s="44"/>
      <c r="L271" s="44"/>
      <c r="M271" s="44"/>
      <c r="N271" s="44"/>
      <c r="O271" s="44"/>
      <c r="P271" s="44"/>
      <c r="Q271" s="44"/>
      <c r="R271" s="44"/>
      <c r="S271" s="44"/>
      <c r="T271" s="44"/>
      <c r="U271" s="44"/>
      <c r="V271" s="44"/>
      <c r="W271" s="44"/>
      <c r="X271" s="44"/>
      <c r="Y271" s="44"/>
      <c r="Z271" s="44"/>
      <c r="AA271" s="44"/>
      <c r="AB271" s="44"/>
      <c r="AC271" s="44"/>
      <c r="AD271" s="44"/>
      <c r="AE271" s="44"/>
      <c r="AF271" s="44"/>
      <c r="AG271" s="44"/>
      <c r="AH271" s="44"/>
      <c r="AI271" s="44"/>
      <c r="AJ271" s="44"/>
      <c r="AK271" s="44"/>
      <c r="AL271" s="44"/>
      <c r="AM271" s="44"/>
      <c r="AN271" s="44"/>
      <c r="AO271" s="44"/>
      <c r="AP271" s="44"/>
      <c r="AQ271" s="44"/>
      <c r="AR271" s="44"/>
      <c r="AS271" s="44"/>
      <c r="AT271" s="44"/>
      <c r="AU271" s="44"/>
      <c r="AV271" s="44"/>
      <c r="AY271" s="42">
        <v>2019</v>
      </c>
      <c r="AZ271" s="43"/>
      <c r="BA271" s="43"/>
      <c r="BB271" s="43"/>
      <c r="BC271" s="43"/>
      <c r="BD271" s="43"/>
      <c r="BE271" s="43"/>
      <c r="BF271" s="43"/>
      <c r="BG271" s="43"/>
      <c r="BH271" s="43"/>
      <c r="BI271" s="43"/>
      <c r="BJ271" s="43"/>
      <c r="BK271" s="43"/>
      <c r="BL271" s="43"/>
      <c r="BM271" s="43"/>
      <c r="BN271" s="43"/>
      <c r="BO271" s="43"/>
      <c r="BP271" s="43"/>
      <c r="BQ271" s="43"/>
      <c r="BR271" s="43"/>
      <c r="BS271" s="43"/>
      <c r="BT271" s="43"/>
      <c r="BU271" s="43"/>
      <c r="BV271" s="43"/>
      <c r="BW271" s="43"/>
      <c r="BX271" s="43"/>
      <c r="BY271" s="43"/>
      <c r="BZ271" s="43"/>
      <c r="CA271" s="43"/>
      <c r="CB271" s="43"/>
      <c r="CC271" s="43"/>
      <c r="CD271" s="43"/>
      <c r="CE271" s="43"/>
      <c r="CF271" s="43"/>
      <c r="CG271" s="43"/>
      <c r="CH271" s="43"/>
      <c r="CI271" s="43"/>
      <c r="CJ271" s="43">
        <f>SUMIFS('I. Month-End'!$J:$J,'I. Month-End'!$F:$F,$AY271,'I. Month-End'!$G:$G,CJ$267)</f>
        <v>0</v>
      </c>
      <c r="CK271" s="43">
        <f>SUMIFS('I. Month-End'!$J:$J,'I. Month-End'!$F:$F,$AY271,'I. Month-End'!$G:$G,CK$267)</f>
        <v>0</v>
      </c>
      <c r="CL271" s="43">
        <f>SUMIFS('I. Month-End'!$J:$J,'I. Month-End'!$F:$F,$AY271,'I. Month-End'!$G:$G,CL$267)</f>
        <v>0</v>
      </c>
      <c r="CM271" s="43">
        <f>SUMIFS('I. Month-End'!$J:$J,'I. Month-End'!$F:$F,$AY271,'I. Month-End'!$G:$G,CM$267)</f>
        <v>0</v>
      </c>
      <c r="CN271" s="43">
        <f>SUMIFS('I. Month-End'!$J:$J,'I. Month-End'!$F:$F,$AY271,'I. Month-End'!$G:$G,CN$267)</f>
        <v>6.9752752168095898E-3</v>
      </c>
      <c r="CO271" s="43">
        <f>SUMIFS('I. Month-End'!$J:$J,'I. Month-End'!$F:$F,$AY271,'I. Month-End'!$G:$G,CO$267)</f>
        <v>0</v>
      </c>
      <c r="CP271" s="43">
        <f>SUMIFS('I. Month-End'!$J:$J,'I. Month-End'!$F:$F,$AY271,'I. Month-End'!$G:$G,CP$267)</f>
        <v>8.88506449864848E-3</v>
      </c>
      <c r="CQ271" s="43">
        <f>SUMIFS('I. Month-End'!$J:$J,'I. Month-End'!$F:$F,$AY271,'I. Month-End'!$G:$G,CQ$267)</f>
        <v>7.89210481922668E-3</v>
      </c>
      <c r="CR271" s="43">
        <f>SUMIFS('I. Month-End'!$J:$J,'I. Month-End'!$F:$F,$AY271,'I. Month-End'!$G:$G,CR$267)</f>
        <v>2.2027074121962201E-2</v>
      </c>
      <c r="CS271" s="43">
        <f>SUMIFS('I. Month-End'!$J:$J,'I. Month-End'!$F:$F,$AY271,'I. Month-End'!$G:$G,CS$267)</f>
        <v>2.94956848833158E-2</v>
      </c>
      <c r="CT271" s="43">
        <f>SUMIFS('I. Month-End'!$J:$J,'I. Month-End'!$F:$F,$AY271,'I. Month-End'!$G:$G,CT$267)</f>
        <v>3.19677886883553E-2</v>
      </c>
      <c r="CU271" s="43">
        <f>SUMIFS('I. Month-End'!$J:$J,'I. Month-End'!$F:$F,$AY271,'I. Month-End'!$G:$G,CU$267)</f>
        <v>3.1898947279105402E-2</v>
      </c>
      <c r="CV271" s="43">
        <f>SUMIFS('I. Month-End'!$J:$J,'I. Month-End'!$F:$F,$AY271,'I. Month-End'!$G:$G,CV$267)</f>
        <v>5.9372428362720199E-2</v>
      </c>
      <c r="CW271" s="43">
        <f>SUMIFS('I. Month-End'!$J:$J,'I. Month-End'!$F:$F,$AY271,'I. Month-End'!$G:$G,CW$267)</f>
        <v>7.8183206368634295E-2</v>
      </c>
      <c r="CX271" s="43">
        <f>SUMIFS('I. Month-End'!$J:$J,'I. Month-End'!$F:$F,$AY271,'I. Month-End'!$G:$G,CX$267)</f>
        <v>3.5862959656105801E-2</v>
      </c>
      <c r="CY271" s="43">
        <f>SUMIFS('I. Month-End'!$J:$J,'I. Month-End'!$F:$F,$AY271,'I. Month-End'!$G:$G,CY$267)</f>
        <v>6.52988996218473E-3</v>
      </c>
      <c r="CZ271" s="43">
        <f>SUMIFS('I. Month-End'!$J:$J,'I. Month-End'!$F:$F,$AY271,'I. Month-End'!$G:$G,CZ$267)</f>
        <v>1.29376488693041E-2</v>
      </c>
      <c r="DA271" s="43">
        <f>SUMIFS('I. Month-End'!$J:$J,'I. Month-End'!$F:$F,$AY271,'I. Month-End'!$G:$G,DA$267)</f>
        <v>6.9657378583005303E-2</v>
      </c>
      <c r="DB271" s="43">
        <f>SUMIFS('I. Month-End'!$J:$J,'I. Month-End'!$F:$F,$AY271,'I. Month-End'!$G:$G,DB$267)</f>
        <v>8.1081409364026802E-2</v>
      </c>
      <c r="DC271" s="43">
        <f>SUMIFS('I. Month-End'!$J:$J,'I. Month-End'!$F:$F,$AY271,'I. Month-End'!$G:$G,DC$267)</f>
        <v>5.0438638807730703E-2</v>
      </c>
      <c r="DD271" s="43">
        <f>SUMIFS('I. Month-End'!$J:$J,'I. Month-End'!$F:$F,$AY271,'I. Month-End'!$G:$G,DD$267)</f>
        <v>2.1118734342531101E-2</v>
      </c>
      <c r="DE271" s="43">
        <f>SUMIFS('I. Month-End'!$J:$J,'I. Month-End'!$F:$F,$AY271,'I. Month-End'!$G:$G,DE$267)</f>
        <v>1.6370541486040301E-2</v>
      </c>
      <c r="DF271" s="43">
        <f>SUMIFS('I. Month-End'!$J:$J,'I. Month-End'!$F:$F,$AY271,'I. Month-End'!$G:$G,DF$267)</f>
        <v>1.23706052227827E-2</v>
      </c>
      <c r="DG271" s="43">
        <f>SUMIFS('I. Month-End'!$J:$J,'I. Month-End'!$F:$F,$AY271,'I. Month-End'!$G:$G,DG$267)</f>
        <v>2.1834636641300999E-2</v>
      </c>
      <c r="DH271" s="43">
        <f>SUMIFS('I. Month-End'!$J:$J,'I. Month-End'!$F:$F,$AY271,'I. Month-End'!$G:$G,DH$267)</f>
        <v>3.8789559205196597E-2</v>
      </c>
      <c r="DI271" s="43">
        <f>SUMIFS('I. Month-End'!$J:$J,'I. Month-End'!$F:$F,$AY271,'I. Month-End'!$G:$G,DI$267)</f>
        <v>4.07275254053759E-2</v>
      </c>
      <c r="DJ271" s="43">
        <f>SUMIFS('I. Month-End'!$J:$J,'I. Month-End'!$F:$F,$AY271,'I. Month-End'!$G:$G,DJ$267)</f>
        <v>4.15314391526794E-2</v>
      </c>
      <c r="DK271" s="43">
        <f>SUMIFS('I. Month-End'!$J:$J,'I. Month-End'!$F:$F,$AY271,'I. Month-End'!$G:$G,DK$267)</f>
        <v>1.24841903357404E-2</v>
      </c>
      <c r="DL271" s="43">
        <f>SUMIFS('I. Month-End'!$J:$J,'I. Month-End'!$F:$F,$AY271,'I. Month-End'!$G:$G,DL$267)</f>
        <v>1.23601581308126E-2</v>
      </c>
      <c r="DM271" s="43">
        <f>SUMIFS('I. Month-End'!$J:$J,'I. Month-End'!$F:$F,$AY271,'I. Month-End'!$G:$G,DM$267)</f>
        <v>5.2794129631619099E-2</v>
      </c>
      <c r="DN271" s="43">
        <f>SUMIFS('I. Month-End'!$J:$J,'I. Month-End'!$F:$F,$AY271,'I. Month-End'!$G:$G,DN$267)</f>
        <v>3.0104395243013799E-2</v>
      </c>
      <c r="DO271" s="43">
        <f>SUMIFS('I. Month-End'!$J:$J,'I. Month-End'!$F:$F,$AY271,'I. Month-End'!$G:$G,DO$267)</f>
        <v>5.2906330954734897E-2</v>
      </c>
      <c r="DP271" s="43">
        <f>SUMIFS('I. Month-End'!$J:$J,'I. Month-End'!$F:$F,$AY271,'I. Month-End'!$G:$G,DP$267)</f>
        <v>4.6181721740819602E-2</v>
      </c>
      <c r="DQ271" s="43">
        <f>SUMIFS('I. Month-End'!$J:$J,'I. Month-End'!$F:$F,$AY271,'I. Month-End'!$G:$G,DQ$267)</f>
        <v>1.1091761849855299E-2</v>
      </c>
      <c r="DR271" s="43">
        <f>SUMIFS('I. Month-End'!$J:$J,'I. Month-End'!$F:$F,$AY271,'I. Month-End'!$G:$G,DR$267)</f>
        <v>4.0967353828364299E-2</v>
      </c>
      <c r="DS271" s="43">
        <f>SUMIFS('I. Month-End'!$J:$J,'I. Month-End'!$F:$F,$AY271,'I. Month-End'!$G:$G,DS$267)</f>
        <v>1.4723720411647699E-2</v>
      </c>
      <c r="DT271" s="43">
        <f>SUMIFS('I. Month-End'!$J:$J,'I. Month-End'!$F:$F,$AY271,'I. Month-End'!$G:$G,DT$267)</f>
        <v>4.2983172916418302E-2</v>
      </c>
      <c r="DU271" s="43">
        <f>SUMIFS('I. Month-End'!$J:$J,'I. Month-End'!$F:$F,$AY271,'I. Month-End'!$G:$G,DU$267)</f>
        <v>1.33809937302483E-2</v>
      </c>
      <c r="DV271" s="43">
        <f>SUMIFS('I. Month-End'!$J:$J,'I. Month-End'!$F:$F,$AY271,'I. Month-End'!$G:$G,DV$267)</f>
        <v>4.6750844709096399E-2</v>
      </c>
      <c r="DW271" s="43">
        <f>SUMIFS('I. Month-End'!$J:$J,'I. Month-End'!$F:$F,$AY271,'I. Month-End'!$G:$G,DW$267)</f>
        <v>1.08811060335874E-2</v>
      </c>
      <c r="DX271" s="43">
        <f>SUMIFS('I. Month-End'!$J:$J,'I. Month-End'!$F:$F,$AY271,'I. Month-End'!$G:$G,DX$267)</f>
        <v>2.9280791022605002E-2</v>
      </c>
      <c r="DY271" s="43">
        <f>SUMIFS('I. Month-End'!$J:$J,'I. Month-End'!$F:$F,$AY271,'I. Month-End'!$G:$G,DY$267)</f>
        <v>0.12047978018670701</v>
      </c>
      <c r="DZ271" s="43">
        <f>SUMIFS('I. Month-End'!$J:$J,'I. Month-End'!$F:$F,$AY271,'I. Month-End'!$G:$G,DZ$267)</f>
        <v>6.8050576084647693E-2</v>
      </c>
      <c r="EA271" s="43">
        <f>SUMIFS('I. Month-End'!$J:$J,'I. Month-End'!$F:$F,$AY271,'I. Month-End'!$G:$G,EA$267)</f>
        <v>5.75716232484563E-2</v>
      </c>
      <c r="EB271" s="43">
        <f>SUMIFS('I. Month-End'!$J:$J,'I. Month-End'!$F:$F,$AY271,'I. Month-End'!$G:$G,EB$267)</f>
        <v>6.8160724792205404E-2</v>
      </c>
      <c r="EC271" s="43">
        <f>SUMIFS('I. Month-End'!$J:$J,'I. Month-End'!$F:$F,$AY271,'I. Month-End'!$G:$G,EC$267)</f>
        <v>0.20517232546810901</v>
      </c>
      <c r="ED271" s="43">
        <f>SUMIFS('I. Month-End'!$J:$J,'I. Month-End'!$F:$F,$AY271,'I. Month-End'!$G:$G,ED$267)</f>
        <v>0.111269486775187</v>
      </c>
      <c r="EE271" s="43">
        <f>SUMIFS('I. Month-End'!$J:$J,'I. Month-End'!$F:$F,$AY271,'I. Month-End'!$G:$G,EE$267)</f>
        <v>0.118927822046418</v>
      </c>
      <c r="EF271" s="43">
        <f>SUMIFS('I. Month-End'!$J:$J,'I. Month-End'!$F:$F,$AY271,'I. Month-End'!$G:$G,EF$267)</f>
        <v>3.9912330912055698E-2</v>
      </c>
      <c r="EG271" s="43">
        <f>SUMIFS('I. Month-End'!$J:$J,'I. Month-End'!$F:$F,$AY271,'I. Month-End'!$G:$G,EG$267)</f>
        <v>7.15753832379461E-2</v>
      </c>
      <c r="EH271" s="43">
        <f>SUMIFS('I. Month-End'!$J:$J,'I. Month-End'!$F:$F,$AY271,'I. Month-End'!$G:$G,EH$267)</f>
        <v>2.4218625115400801E-2</v>
      </c>
      <c r="EI271" s="43">
        <f>SUMIFS('I. Month-End'!$J:$J,'I. Month-End'!$F:$F,$AY271,'I. Month-End'!$G:$G,EI$267)</f>
        <v>4.68228167784044E-2</v>
      </c>
      <c r="EJ271" s="43">
        <f>SUMIFS('I. Month-End'!$J:$J,'I. Month-End'!$F:$F,$AY271,'I. Month-End'!$G:$G,EJ$267)</f>
        <v>2.2312533383219001E-2</v>
      </c>
      <c r="EK271" s="43">
        <f>SUMIFS('I. Month-End'!$J:$J,'I. Month-End'!$F:$F,$AY271,'I. Month-End'!$G:$G,EK$267)</f>
        <v>7.5947085117844398E-2</v>
      </c>
      <c r="EL271" s="43">
        <f>SUMIFS('I. Month-End'!$J:$J,'I. Month-End'!$F:$F,$AY271,'I. Month-End'!$G:$G,EL$267)</f>
        <v>7.5275349461991298E-2</v>
      </c>
      <c r="EM271" s="43">
        <f>SUMIFS('I. Month-End'!$J:$J,'I. Month-End'!$F:$F,$AY271,'I. Month-End'!$G:$G,EM$267)</f>
        <v>4.3819029431191599E-2</v>
      </c>
      <c r="EN271" s="43">
        <f>SUMIFS('I. Month-End'!$J:$J,'I. Month-End'!$F:$F,$AY271,'I. Month-End'!$G:$G,EN$267)</f>
        <v>6.8784098389026105E-2</v>
      </c>
      <c r="EO271" s="43">
        <f>SUMIFS('I. Month-End'!$J:$J,'I. Month-End'!$F:$F,$AY271,'I. Month-End'!$G:$G,EO$267)</f>
        <v>2.7692346179969601E-2</v>
      </c>
      <c r="EP271" s="43">
        <f>SUMIFS('I. Month-End'!$J:$J,'I. Month-End'!$F:$F,$AY271,'I. Month-End'!$G:$G,EP$267)</f>
        <v>2.68967245068997E-2</v>
      </c>
      <c r="EQ271" s="43">
        <f>SUMIFS('I. Month-End'!$J:$J,'I. Month-End'!$F:$F,$AY271,'I. Month-End'!$G:$G,EQ$267)</f>
        <v>3.2044085184403402E-2</v>
      </c>
      <c r="ER271" s="43">
        <f>SUMIFS('I. Month-End'!$J:$J,'I. Month-End'!$F:$F,$AY271,'I. Month-End'!$G:$G,ER$267)</f>
        <v>9.7258785955751201E-2</v>
      </c>
      <c r="ES271" s="43">
        <f>SUMIFS('I. Month-End'!$J:$J,'I. Month-End'!$F:$F,$AY271,'I. Month-End'!$G:$G,ES$267)</f>
        <v>1.9631643670016002E-2</v>
      </c>
      <c r="ET271" s="43">
        <f>SUMIFS('I. Month-End'!$J:$J,'I. Month-End'!$F:$F,$AY271,'I. Month-End'!$G:$G,ET$267)</f>
        <v>7.5957575463553098E-2</v>
      </c>
      <c r="EU271" s="43">
        <f>SUMIFS('I. Month-End'!$J:$J,'I. Month-End'!$F:$F,$AY271,'I. Month-End'!$G:$G,EU$267)</f>
        <v>7.4526592632685698E-2</v>
      </c>
      <c r="EV271" s="43">
        <f>SUMIFS('I. Month-End'!$J:$J,'I. Month-End'!$F:$F,$AY271,'I. Month-End'!$G:$G,EV$267)</f>
        <v>4.8944012186830498E-2</v>
      </c>
      <c r="EW271" s="43">
        <f>SUMIFS('I. Month-End'!$J:$J,'I. Month-End'!$F:$F,$AY271,'I. Month-End'!$G:$G,EW$267)</f>
        <v>7.5324244188304704E-2</v>
      </c>
      <c r="EX271" s="43">
        <f>SUMIFS('I. Month-End'!$J:$J,'I. Month-End'!$F:$F,$AY271,'I. Month-End'!$G:$G,EX$267)</f>
        <v>9.0854253000536594E-2</v>
      </c>
      <c r="EY271" s="43">
        <f>SUMIFS('I. Month-End'!$J:$J,'I. Month-End'!$F:$F,$AY271,'I. Month-End'!$G:$G,EY$267)</f>
        <v>3.71409327515256E-2</v>
      </c>
      <c r="EZ271" s="43">
        <f>SUMIFS('I. Month-End'!$J:$J,'I. Month-End'!$F:$F,$AY271,'I. Month-End'!$G:$G,EZ$267)</f>
        <v>9.5650353263942195E-2</v>
      </c>
      <c r="FA271" s="43">
        <f>SUMIFS('I. Month-End'!$J:$J,'I. Month-End'!$F:$F,$AY271,'I. Month-End'!$G:$G,FA$267)</f>
        <v>6.4409062875523906E-2</v>
      </c>
      <c r="FB271" s="43">
        <f>SUMIFS('I. Month-End'!$J:$J,'I. Month-End'!$F:$F,$AY271,'I. Month-End'!$G:$G,FB$267)</f>
        <v>5.3917828766585699E-2</v>
      </c>
      <c r="FC271" s="43">
        <f>SUMIFS('I. Month-End'!$J:$J,'I. Month-End'!$F:$F,$AY271,'I. Month-End'!$G:$G,FC$267)</f>
        <v>3.1706474013738502E-2</v>
      </c>
      <c r="FD271" s="43">
        <f>SUMIFS('I. Month-End'!$J:$J,'I. Month-End'!$F:$F,$AY271,'I. Month-End'!$G:$G,FD$267)</f>
        <v>3.23413327178034E-2</v>
      </c>
      <c r="FE271" s="43">
        <f>SUMIFS('I. Month-End'!$J:$J,'I. Month-End'!$F:$F,$AY271,'I. Month-End'!$G:$G,FE$267)</f>
        <v>3.1032990036123601E-2</v>
      </c>
      <c r="FF271" s="43">
        <f>SUMIFS('I. Month-End'!$J:$J,'I. Month-End'!$F:$F,$AY271,'I. Month-End'!$G:$G,FF$267)</f>
        <v>7.0296336228850106E-2</v>
      </c>
      <c r="FG271" s="43">
        <f>SUMIFS('I. Month-End'!$J:$J,'I. Month-End'!$F:$F,$AY271,'I. Month-End'!$G:$G,FG$267)</f>
        <v>1.80189985876331E-2</v>
      </c>
      <c r="FH271" s="43">
        <f>SUMIFS('I. Month-End'!$J:$J,'I. Month-End'!$F:$F,$AY271,'I. Month-End'!$G:$G,FH$267)</f>
        <v>1.51183130718606E-2</v>
      </c>
      <c r="FI271" s="43">
        <f>SUMIFS('I. Month-End'!$J:$J,'I. Month-End'!$F:$F,$AY271,'I. Month-End'!$G:$G,FI$267)</f>
        <v>4.2111292625116301E-2</v>
      </c>
      <c r="FJ271" s="43">
        <f>SUMIFS('I. Month-End'!$J:$J,'I. Month-End'!$F:$F,$AY271,'I. Month-End'!$G:$G,FJ$267)</f>
        <v>2.6249907588663399E-2</v>
      </c>
      <c r="FK271" s="43">
        <f>SUMIFS('I. Month-End'!$J:$J,'I. Month-End'!$F:$F,$AY271,'I. Month-End'!$G:$G,FK$267)</f>
        <v>6.8173150000649704E-2</v>
      </c>
      <c r="FL271" s="43">
        <f>SUMIFS('I. Month-End'!$J:$J,'I. Month-End'!$F:$F,$AY271,'I. Month-End'!$G:$G,FL$267)</f>
        <v>1.13510278408243E-2</v>
      </c>
    </row>
    <row r="272" spans="1:170" ht="15" customHeight="1">
      <c r="A272" s="44"/>
      <c r="B272" s="44"/>
      <c r="C272" s="44"/>
      <c r="D272" s="44"/>
      <c r="E272" s="44"/>
      <c r="F272" s="44"/>
      <c r="G272" s="44"/>
      <c r="H272" s="44"/>
      <c r="I272" s="44"/>
      <c r="J272" s="44"/>
      <c r="K272" s="44"/>
      <c r="L272" s="44"/>
      <c r="M272" s="44"/>
      <c r="N272" s="44"/>
      <c r="O272" s="44"/>
      <c r="P272" s="44"/>
      <c r="Q272" s="44"/>
      <c r="R272" s="44"/>
      <c r="S272" s="44"/>
      <c r="T272" s="44"/>
      <c r="U272" s="44"/>
      <c r="V272" s="44"/>
      <c r="W272" s="44"/>
      <c r="X272" s="44"/>
      <c r="Y272" s="44"/>
      <c r="Z272" s="44"/>
      <c r="AA272" s="44"/>
      <c r="AB272" s="44"/>
      <c r="AC272" s="44"/>
      <c r="AD272" s="44"/>
      <c r="AE272" s="44"/>
      <c r="AF272" s="44"/>
      <c r="AG272" s="44"/>
      <c r="AH272" s="44"/>
      <c r="AI272" s="44"/>
      <c r="AJ272" s="44"/>
      <c r="AK272" s="44"/>
      <c r="AL272" s="44"/>
      <c r="AM272" s="44"/>
      <c r="AN272" s="44"/>
      <c r="AO272" s="44"/>
      <c r="AP272" s="44"/>
      <c r="AQ272" s="44"/>
      <c r="AR272" s="44"/>
      <c r="AS272" s="44"/>
      <c r="AT272" s="44"/>
      <c r="AU272" s="44"/>
      <c r="AV272" s="44"/>
      <c r="AY272" s="42">
        <v>2020</v>
      </c>
      <c r="AZ272" s="43"/>
      <c r="BA272" s="43"/>
      <c r="BB272" s="43"/>
      <c r="BC272" s="43"/>
      <c r="BD272" s="43"/>
      <c r="BE272" s="43"/>
      <c r="BF272" s="43"/>
      <c r="BG272" s="43"/>
      <c r="BH272" s="43"/>
      <c r="BI272" s="43"/>
      <c r="BJ272" s="43"/>
      <c r="BK272" s="43"/>
      <c r="BL272" s="43"/>
      <c r="BM272" s="43"/>
      <c r="BN272" s="43"/>
      <c r="BO272" s="43"/>
      <c r="BP272" s="43"/>
      <c r="BQ272" s="43"/>
      <c r="BR272" s="43"/>
      <c r="BS272" s="43"/>
      <c r="BT272" s="43"/>
      <c r="BU272" s="43"/>
      <c r="BV272" s="43"/>
      <c r="BW272" s="43"/>
      <c r="BX272" s="43"/>
      <c r="BY272" s="43"/>
      <c r="BZ272" s="43"/>
      <c r="CA272" s="43"/>
      <c r="CB272" s="43"/>
      <c r="CC272" s="43"/>
      <c r="CD272" s="43"/>
      <c r="CE272" s="43"/>
      <c r="CF272" s="43"/>
      <c r="CG272" s="43"/>
      <c r="CH272" s="43"/>
      <c r="CI272" s="43"/>
      <c r="CJ272" s="43"/>
      <c r="CK272" s="43"/>
      <c r="CL272" s="43"/>
      <c r="CM272" s="43"/>
      <c r="CN272" s="43"/>
      <c r="CO272" s="43"/>
      <c r="CP272" s="43"/>
      <c r="CQ272" s="43"/>
      <c r="CR272" s="43"/>
      <c r="CS272" s="43"/>
      <c r="CT272" s="43"/>
      <c r="CU272" s="43"/>
      <c r="CV272" s="43">
        <f>SUMIFS('I. Month-End'!$J:$J,'I. Month-End'!$F:$F,$AY272,'I. Month-End'!$G:$G,CV$267)</f>
        <v>2.6246722421642998E-2</v>
      </c>
      <c r="CW272" s="43">
        <f>SUMIFS('I. Month-End'!$J:$J,'I. Month-End'!$F:$F,$AY272,'I. Month-End'!$G:$G,CW$267)</f>
        <v>2.6872223421108302E-2</v>
      </c>
      <c r="CX272" s="43">
        <f>SUMIFS('I. Month-End'!$J:$J,'I. Month-End'!$F:$F,$AY272,'I. Month-End'!$G:$G,CX$267)</f>
        <v>3.66657832528769E-2</v>
      </c>
      <c r="CY272" s="43">
        <f>SUMIFS('I. Month-End'!$J:$J,'I. Month-End'!$F:$F,$AY272,'I. Month-End'!$G:$G,CY$267)</f>
        <v>1.8331296436075201E-2</v>
      </c>
      <c r="CZ272" s="43">
        <f>SUMIFS('I. Month-End'!$J:$J,'I. Month-End'!$F:$F,$AY272,'I. Month-End'!$G:$G,CZ$267)</f>
        <v>7.2761792715264903E-3</v>
      </c>
      <c r="DA272" s="43">
        <f>SUMIFS('I. Month-End'!$J:$J,'I. Month-End'!$F:$F,$AY272,'I. Month-End'!$G:$G,DA$267)</f>
        <v>2.7857704152167801E-3</v>
      </c>
      <c r="DB272" s="43">
        <f>SUMIFS('I. Month-End'!$J:$J,'I. Month-End'!$F:$F,$AY272,'I. Month-End'!$G:$G,DB$267)</f>
        <v>1.40427763829198E-3</v>
      </c>
      <c r="DC272" s="43">
        <f>SUMIFS('I. Month-End'!$J:$J,'I. Month-End'!$F:$F,$AY272,'I. Month-End'!$G:$G,DC$267)</f>
        <v>1.7153310700915698E-2</v>
      </c>
      <c r="DD272" s="43">
        <f>SUMIFS('I. Month-End'!$J:$J,'I. Month-End'!$F:$F,$AY272,'I. Month-End'!$G:$G,DD$267)</f>
        <v>3.4091227820518002E-3</v>
      </c>
      <c r="DE272" s="43">
        <f>SUMIFS('I. Month-End'!$J:$J,'I. Month-End'!$F:$F,$AY272,'I. Month-End'!$G:$G,DE$267)</f>
        <v>8.4936864668562206E-3</v>
      </c>
      <c r="DF272" s="43">
        <f>SUMIFS('I. Month-End'!$J:$J,'I. Month-End'!$F:$F,$AY272,'I. Month-End'!$G:$G,DF$267)</f>
        <v>5.4078569028276199E-3</v>
      </c>
      <c r="DG272" s="43">
        <f>SUMIFS('I. Month-End'!$J:$J,'I. Month-End'!$F:$F,$AY272,'I. Month-End'!$G:$G,DG$267)</f>
        <v>1.3624704521669501E-2</v>
      </c>
      <c r="DH272" s="43">
        <f>SUMIFS('I. Month-End'!$J:$J,'I. Month-End'!$F:$F,$AY272,'I. Month-End'!$G:$G,DH$267)</f>
        <v>1.0805133263440099E-2</v>
      </c>
      <c r="DI272" s="43">
        <f>SUMIFS('I. Month-End'!$J:$J,'I. Month-End'!$F:$F,$AY272,'I. Month-End'!$G:$G,DI$267)</f>
        <v>1.55218853304195E-2</v>
      </c>
      <c r="DJ272" s="43">
        <f>SUMIFS('I. Month-End'!$J:$J,'I. Month-End'!$F:$F,$AY272,'I. Month-End'!$G:$G,DJ$267)</f>
        <v>1.5701442076690102E-2</v>
      </c>
      <c r="DK272" s="43">
        <f>SUMIFS('I. Month-End'!$J:$J,'I. Month-End'!$F:$F,$AY272,'I. Month-End'!$G:$G,DK$267)</f>
        <v>6.1373158647768898E-2</v>
      </c>
      <c r="DL272" s="43">
        <f>SUMIFS('I. Month-End'!$J:$J,'I. Month-End'!$F:$F,$AY272,'I. Month-End'!$G:$G,DL$267)</f>
        <v>5.07766655307565E-2</v>
      </c>
      <c r="DM272" s="43">
        <f>SUMIFS('I. Month-End'!$J:$J,'I. Month-End'!$F:$F,$AY272,'I. Month-End'!$G:$G,DM$267)</f>
        <v>3.7382426099341601E-2</v>
      </c>
      <c r="DN272" s="43">
        <f>SUMIFS('I. Month-End'!$J:$J,'I. Month-End'!$F:$F,$AY272,'I. Month-End'!$G:$G,DN$267)</f>
        <v>2.7801899563310101E-2</v>
      </c>
      <c r="DO272" s="43">
        <f>SUMIFS('I. Month-End'!$J:$J,'I. Month-End'!$F:$F,$AY272,'I. Month-End'!$G:$G,DO$267)</f>
        <v>4.4042386551536403E-2</v>
      </c>
      <c r="DP272" s="43">
        <f>SUMIFS('I. Month-End'!$J:$J,'I. Month-End'!$F:$F,$AY272,'I. Month-End'!$G:$G,DP$267)</f>
        <v>2.03264082667871E-2</v>
      </c>
      <c r="DQ272" s="43">
        <f>SUMIFS('I. Month-End'!$J:$J,'I. Month-End'!$F:$F,$AY272,'I. Month-End'!$G:$G,DQ$267)</f>
        <v>2.69992695587024E-2</v>
      </c>
      <c r="DR272" s="43">
        <f>SUMIFS('I. Month-End'!$J:$J,'I. Month-End'!$F:$F,$AY272,'I. Month-End'!$G:$G,DR$267)</f>
        <v>6.3952632032242301E-2</v>
      </c>
      <c r="DS272" s="43">
        <f>SUMIFS('I. Month-End'!$J:$J,'I. Month-End'!$F:$F,$AY272,'I. Month-End'!$G:$G,DS$267)</f>
        <v>1.7728314434105601E-2</v>
      </c>
      <c r="DT272" s="43">
        <f>SUMIFS('I. Month-End'!$J:$J,'I. Month-End'!$F:$F,$AY272,'I. Month-End'!$G:$G,DT$267)</f>
        <v>4.5015238200956903E-2</v>
      </c>
      <c r="DU272" s="43">
        <f>SUMIFS('I. Month-End'!$J:$J,'I. Month-End'!$F:$F,$AY272,'I. Month-End'!$G:$G,DU$267)</f>
        <v>4.5992943130843997E-2</v>
      </c>
      <c r="DV272" s="43">
        <f>SUMIFS('I. Month-End'!$J:$J,'I. Month-End'!$F:$F,$AY272,'I. Month-End'!$G:$G,DV$267)</f>
        <v>3.2849773940861103E-2</v>
      </c>
      <c r="DW272" s="43">
        <f>SUMIFS('I. Month-End'!$J:$J,'I. Month-End'!$F:$F,$AY272,'I. Month-End'!$G:$G,DW$267)</f>
        <v>4.4797733148671103E-2</v>
      </c>
      <c r="DX272" s="43">
        <f>SUMIFS('I. Month-End'!$J:$J,'I. Month-End'!$F:$F,$AY272,'I. Month-End'!$G:$G,DX$267)</f>
        <v>4.5841866702741402E-2</v>
      </c>
      <c r="DY272" s="43">
        <f>SUMIFS('I. Month-End'!$J:$J,'I. Month-End'!$F:$F,$AY272,'I. Month-End'!$G:$G,DY$267)</f>
        <v>3.7926286080960103E-2</v>
      </c>
      <c r="DZ272" s="43">
        <f>SUMIFS('I. Month-End'!$J:$J,'I. Month-End'!$F:$F,$AY272,'I. Month-End'!$G:$G,DZ$267)</f>
        <v>7.1534250326264606E-2</v>
      </c>
      <c r="EA272" s="43">
        <f>SUMIFS('I. Month-End'!$J:$J,'I. Month-End'!$F:$F,$AY272,'I. Month-End'!$G:$G,EA$267)</f>
        <v>3.06743845253886E-2</v>
      </c>
      <c r="EB272" s="43">
        <f>SUMIFS('I. Month-End'!$J:$J,'I. Month-End'!$F:$F,$AY272,'I. Month-End'!$G:$G,EB$267)</f>
        <v>4.4128033200120299E-2</v>
      </c>
      <c r="EC272" s="43">
        <f>SUMIFS('I. Month-End'!$J:$J,'I. Month-End'!$F:$F,$AY272,'I. Month-End'!$G:$G,EC$267)</f>
        <v>4.38875553069882E-2</v>
      </c>
      <c r="ED272" s="43">
        <f>SUMIFS('I. Month-End'!$J:$J,'I. Month-End'!$F:$F,$AY272,'I. Month-End'!$G:$G,ED$267)</f>
        <v>4.8031287428869703E-2</v>
      </c>
      <c r="EE272" s="43">
        <f>SUMIFS('I. Month-End'!$J:$J,'I. Month-End'!$F:$F,$AY272,'I. Month-End'!$G:$G,EE$267)</f>
        <v>7.8766206068606195E-2</v>
      </c>
      <c r="EF272" s="43">
        <f>SUMIFS('I. Month-End'!$J:$J,'I. Month-End'!$F:$F,$AY272,'I. Month-End'!$G:$G,EF$267)</f>
        <v>5.7249480339021303E-2</v>
      </c>
      <c r="EG272" s="43">
        <f>SUMIFS('I. Month-End'!$J:$J,'I. Month-End'!$F:$F,$AY272,'I. Month-End'!$G:$G,EG$267)</f>
        <v>6.4809124881301194E-2</v>
      </c>
      <c r="EH272" s="43">
        <f>SUMIFS('I. Month-End'!$J:$J,'I. Month-End'!$F:$F,$AY272,'I. Month-End'!$G:$G,EH$267)</f>
        <v>6.1282959766658603E-2</v>
      </c>
      <c r="EI272" s="43">
        <f>SUMIFS('I. Month-End'!$J:$J,'I. Month-End'!$F:$F,$AY272,'I. Month-End'!$G:$G,EI$267)</f>
        <v>5.1612854132052403E-2</v>
      </c>
      <c r="EJ272" s="43">
        <f>SUMIFS('I. Month-End'!$J:$J,'I. Month-End'!$F:$F,$AY272,'I. Month-End'!$G:$G,EJ$267)</f>
        <v>6.3230924719740095E-2</v>
      </c>
      <c r="EK272" s="43">
        <f>SUMIFS('I. Month-End'!$J:$J,'I. Month-End'!$F:$F,$AY272,'I. Month-End'!$G:$G,EK$267)</f>
        <v>6.8823690180530805E-2</v>
      </c>
      <c r="EL272" s="43">
        <f>SUMIFS('I. Month-End'!$J:$J,'I. Month-End'!$F:$F,$AY272,'I. Month-End'!$G:$G,EL$267)</f>
        <v>6.7450963928764096E-2</v>
      </c>
      <c r="EM272" s="43">
        <f>SUMIFS('I. Month-End'!$J:$J,'I. Month-End'!$F:$F,$AY272,'I. Month-End'!$G:$G,EM$267)</f>
        <v>6.0403964508419797E-2</v>
      </c>
      <c r="EN272" s="43">
        <f>SUMIFS('I. Month-End'!$J:$J,'I. Month-End'!$F:$F,$AY272,'I. Month-End'!$G:$G,EN$267)</f>
        <v>8.9499205045164107E-2</v>
      </c>
      <c r="EO272" s="43">
        <f>SUMIFS('I. Month-End'!$J:$J,'I. Month-End'!$F:$F,$AY272,'I. Month-End'!$G:$G,EO$267)</f>
        <v>7.7398991310647494E-2</v>
      </c>
      <c r="EP272" s="43">
        <f>SUMIFS('I. Month-End'!$J:$J,'I. Month-End'!$F:$F,$AY272,'I. Month-End'!$G:$G,EP$267)</f>
        <v>8.0174283060235996E-2</v>
      </c>
      <c r="EQ272" s="43">
        <f>SUMIFS('I. Month-End'!$J:$J,'I. Month-End'!$F:$F,$AY272,'I. Month-End'!$G:$G,EQ$267)</f>
        <v>0.149263520388592</v>
      </c>
      <c r="ER272" s="43">
        <f>SUMIFS('I. Month-End'!$J:$J,'I. Month-End'!$F:$F,$AY272,'I. Month-End'!$G:$G,ER$267)</f>
        <v>0.30822600591830301</v>
      </c>
      <c r="ES272" s="43">
        <f>SUMIFS('I. Month-End'!$J:$J,'I. Month-End'!$F:$F,$AY272,'I. Month-End'!$G:$G,ES$267)</f>
        <v>8.0987494637384999E-2</v>
      </c>
      <c r="ET272" s="43">
        <f>SUMIFS('I. Month-End'!$J:$J,'I. Month-End'!$F:$F,$AY272,'I. Month-End'!$G:$G,ET$267)</f>
        <v>5.4801983730496599E-2</v>
      </c>
      <c r="EU272" s="43">
        <f>SUMIFS('I. Month-End'!$J:$J,'I. Month-End'!$F:$F,$AY272,'I. Month-End'!$G:$G,EU$267)</f>
        <v>0.112856794061983</v>
      </c>
      <c r="EV272" s="43">
        <f>SUMIFS('I. Month-End'!$J:$J,'I. Month-End'!$F:$F,$AY272,'I. Month-End'!$G:$G,EV$267)</f>
        <v>9.9536805059609906E-2</v>
      </c>
      <c r="EW272" s="43">
        <f>SUMIFS('I. Month-End'!$J:$J,'I. Month-End'!$F:$F,$AY272,'I. Month-End'!$G:$G,EW$267)</f>
        <v>0.120688456251733</v>
      </c>
      <c r="EX272" s="43">
        <f>SUMIFS('I. Month-End'!$J:$J,'I. Month-End'!$F:$F,$AY272,'I. Month-End'!$G:$G,EX$267)</f>
        <v>9.0110234855317703E-2</v>
      </c>
      <c r="EY272" s="43">
        <f>SUMIFS('I. Month-End'!$J:$J,'I. Month-End'!$F:$F,$AY272,'I. Month-End'!$G:$G,EY$267)</f>
        <v>0.166001518410472</v>
      </c>
      <c r="EZ272" s="43">
        <f>SUMIFS('I. Month-End'!$J:$J,'I. Month-End'!$F:$F,$AY272,'I. Month-End'!$G:$G,EZ$267)</f>
        <v>9.5062841970090101E-2</v>
      </c>
      <c r="FA272" s="43">
        <f>SUMIFS('I. Month-End'!$J:$J,'I. Month-End'!$F:$F,$AY272,'I. Month-End'!$G:$G,FA$267)</f>
        <v>2.07299719300914E-2</v>
      </c>
      <c r="FB272" s="43">
        <f>SUMIFS('I. Month-End'!$J:$J,'I. Month-End'!$F:$F,$AY272,'I. Month-End'!$G:$G,FB$267)</f>
        <v>5.1504712578892498E-2</v>
      </c>
      <c r="FC272" s="43">
        <f>SUMIFS('I. Month-End'!$J:$J,'I. Month-End'!$F:$F,$AY272,'I. Month-End'!$G:$G,FC$267)</f>
        <v>5.6967994401426997E-2</v>
      </c>
      <c r="FD272" s="43">
        <f>SUMIFS('I. Month-End'!$J:$J,'I. Month-End'!$F:$F,$AY272,'I. Month-End'!$G:$G,FD$267)</f>
        <v>7.1306333795089605E-2</v>
      </c>
      <c r="FE272" s="43">
        <f>SUMIFS('I. Month-End'!$J:$J,'I. Month-End'!$F:$F,$AY272,'I. Month-End'!$G:$G,FE$267)</f>
        <v>3.64876245123332E-2</v>
      </c>
      <c r="FF272" s="43">
        <f>SUMIFS('I. Month-End'!$J:$J,'I. Month-End'!$F:$F,$AY272,'I. Month-End'!$G:$G,FF$267)</f>
        <v>2.3855478830810802E-2</v>
      </c>
      <c r="FG272" s="43">
        <f>SUMIFS('I. Month-End'!$J:$J,'I. Month-End'!$F:$F,$AY272,'I. Month-End'!$G:$G,FG$267)</f>
        <v>1.5695117609252001E-2</v>
      </c>
      <c r="FH272" s="43">
        <f>SUMIFS('I. Month-End'!$J:$J,'I. Month-End'!$F:$F,$AY272,'I. Month-End'!$G:$G,FH$267)</f>
        <v>8.5945864636798302E-3</v>
      </c>
      <c r="FI272" s="43">
        <f>SUMIFS('I. Month-End'!$J:$J,'I. Month-End'!$F:$F,$AY272,'I. Month-End'!$G:$G,FI$267)</f>
        <v>5.0656273718768297E-2</v>
      </c>
      <c r="FJ272" s="43">
        <f>SUMIFS('I. Month-End'!$J:$J,'I. Month-End'!$F:$F,$AY272,'I. Month-End'!$G:$G,FJ$267)</f>
        <v>4.3708493959982102E-2</v>
      </c>
      <c r="FK272" s="43">
        <f>SUMIFS('I. Month-End'!$J:$J,'I. Month-End'!$F:$F,$AY272,'I. Month-End'!$G:$G,FK$267)</f>
        <v>3.4225386875756998E-2</v>
      </c>
      <c r="FL272" s="43">
        <f>SUMIFS('I. Month-End'!$J:$J,'I. Month-End'!$F:$F,$AY272,'I. Month-End'!$G:$G,FL$267)</f>
        <v>9.5438009055679798E-2</v>
      </c>
    </row>
    <row r="273" spans="1:168" ht="15" customHeight="1">
      <c r="A273" s="44"/>
      <c r="B273" s="44"/>
      <c r="C273" s="44"/>
      <c r="D273" s="44"/>
      <c r="E273" s="44"/>
      <c r="F273" s="44"/>
      <c r="G273" s="44"/>
      <c r="H273" s="44"/>
      <c r="I273" s="44"/>
      <c r="J273" s="44"/>
      <c r="K273" s="44"/>
      <c r="L273" s="44"/>
      <c r="M273" s="44"/>
      <c r="N273" s="44"/>
      <c r="O273" s="44"/>
      <c r="P273" s="44"/>
      <c r="Q273" s="44"/>
      <c r="R273" s="44"/>
      <c r="S273" s="44"/>
      <c r="T273" s="44"/>
      <c r="U273" s="44"/>
      <c r="V273" s="44"/>
      <c r="W273" s="44"/>
      <c r="X273" s="44"/>
      <c r="Y273" s="44"/>
      <c r="Z273" s="44"/>
      <c r="AA273" s="44"/>
      <c r="AB273" s="44"/>
      <c r="AC273" s="44"/>
      <c r="AD273" s="44"/>
      <c r="AE273" s="44"/>
      <c r="AF273" s="44"/>
      <c r="AG273" s="44"/>
      <c r="AH273" s="44"/>
      <c r="AI273" s="44"/>
      <c r="AJ273" s="44"/>
      <c r="AK273" s="44"/>
      <c r="AL273" s="44"/>
      <c r="AM273" s="44"/>
      <c r="AN273" s="44"/>
      <c r="AO273" s="44"/>
      <c r="AP273" s="44"/>
      <c r="AQ273" s="44"/>
      <c r="AR273" s="44"/>
      <c r="AS273" s="44"/>
      <c r="AT273" s="44"/>
      <c r="AU273" s="44"/>
      <c r="AV273" s="44"/>
      <c r="AY273" s="42">
        <v>2021</v>
      </c>
      <c r="AZ273" s="43"/>
      <c r="BA273" s="43"/>
      <c r="BB273" s="43"/>
      <c r="BC273" s="43"/>
      <c r="BD273" s="43"/>
      <c r="BE273" s="43"/>
      <c r="BF273" s="43"/>
      <c r="BG273" s="43"/>
      <c r="BH273" s="43"/>
      <c r="BI273" s="43"/>
      <c r="BJ273" s="43"/>
      <c r="BK273" s="43"/>
      <c r="BL273" s="43"/>
      <c r="BM273" s="43"/>
      <c r="BN273" s="43"/>
      <c r="BO273" s="43"/>
      <c r="BP273" s="43"/>
      <c r="BQ273" s="43"/>
      <c r="BR273" s="43"/>
      <c r="BS273" s="43"/>
      <c r="BT273" s="43"/>
      <c r="BU273" s="43"/>
      <c r="BV273" s="43"/>
      <c r="BW273" s="43"/>
      <c r="BX273" s="43"/>
      <c r="BY273" s="43"/>
      <c r="BZ273" s="43"/>
      <c r="CA273" s="43"/>
      <c r="CB273" s="43"/>
      <c r="CC273" s="43"/>
      <c r="CD273" s="43"/>
      <c r="CE273" s="43"/>
      <c r="CF273" s="43"/>
      <c r="CG273" s="43"/>
      <c r="CH273" s="43"/>
      <c r="CI273" s="43"/>
      <c r="CJ273" s="43"/>
      <c r="CK273" s="43"/>
      <c r="CL273" s="43"/>
      <c r="CM273" s="43"/>
      <c r="CN273" s="43"/>
      <c r="CO273" s="43"/>
      <c r="CP273" s="43"/>
      <c r="CQ273" s="43"/>
      <c r="CR273" s="43"/>
      <c r="CS273" s="43"/>
      <c r="CT273" s="43"/>
      <c r="CU273" s="43"/>
      <c r="CV273" s="43"/>
      <c r="CW273" s="43"/>
      <c r="CX273" s="43"/>
      <c r="CY273" s="43"/>
      <c r="CZ273" s="43"/>
      <c r="DA273" s="43"/>
      <c r="DB273" s="43"/>
      <c r="DC273" s="43"/>
      <c r="DD273" s="43"/>
      <c r="DE273" s="43"/>
      <c r="DF273" s="43"/>
      <c r="DG273" s="43"/>
      <c r="DH273" s="43">
        <f>SUMIFS('I. Month-End'!$J:$J,'I. Month-End'!$F:$F,$AY273,'I. Month-End'!$G:$G,DH$267)</f>
        <v>4.80753700731592E-2</v>
      </c>
      <c r="DI273" s="43">
        <f>SUMIFS('I. Month-End'!$J:$J,'I. Month-End'!$F:$F,$AY273,'I. Month-End'!$G:$G,DI$267)</f>
        <v>8.8628894191415692E-3</v>
      </c>
      <c r="DJ273" s="43">
        <f>SUMIFS('I. Month-End'!$J:$J,'I. Month-End'!$F:$F,$AY273,'I. Month-End'!$G:$G,DJ$267)</f>
        <v>2.28053787944228E-2</v>
      </c>
      <c r="DK273" s="43">
        <f>SUMIFS('I. Month-End'!$J:$J,'I. Month-End'!$F:$F,$AY273,'I. Month-End'!$G:$G,DK$267)</f>
        <v>3.4748673825662998E-3</v>
      </c>
      <c r="DL273" s="43">
        <f>SUMIFS('I. Month-End'!$J:$J,'I. Month-End'!$F:$F,$AY273,'I. Month-End'!$G:$G,DL$267)</f>
        <v>0</v>
      </c>
      <c r="DM273" s="43">
        <f>SUMIFS('I. Month-End'!$J:$J,'I. Month-End'!$F:$F,$AY273,'I. Month-End'!$G:$G,DM$267)</f>
        <v>4.2176720160306304E-3</v>
      </c>
      <c r="DN273" s="43">
        <f>SUMIFS('I. Month-End'!$J:$J,'I. Month-End'!$F:$F,$AY273,'I. Month-End'!$G:$G,DN$267)</f>
        <v>1.5197916272528401E-3</v>
      </c>
      <c r="DO273" s="43">
        <f>SUMIFS('I. Month-End'!$J:$J,'I. Month-End'!$F:$F,$AY273,'I. Month-End'!$G:$G,DO$267)</f>
        <v>1.00145645355353E-2</v>
      </c>
      <c r="DP273" s="43">
        <f>SUMIFS('I. Month-End'!$J:$J,'I. Month-End'!$F:$F,$AY273,'I. Month-End'!$G:$G,DP$267)</f>
        <v>1.0722115705514901E-2</v>
      </c>
      <c r="DQ273" s="43">
        <f>SUMIFS('I. Month-End'!$J:$J,'I. Month-End'!$F:$F,$AY273,'I. Month-End'!$G:$G,DQ$267)</f>
        <v>4.4047757786285398E-3</v>
      </c>
      <c r="DR273" s="43">
        <f>SUMIFS('I. Month-End'!$J:$J,'I. Month-End'!$F:$F,$AY273,'I. Month-End'!$G:$G,DR$267)</f>
        <v>4.8505297997878297E-2</v>
      </c>
      <c r="DS273" s="43">
        <f>SUMIFS('I. Month-End'!$J:$J,'I. Month-End'!$F:$F,$AY273,'I. Month-End'!$G:$G,DS$267)</f>
        <v>2.6806577395081702E-2</v>
      </c>
      <c r="DT273" s="43">
        <f>SUMIFS('I. Month-End'!$J:$J,'I. Month-End'!$F:$F,$AY273,'I. Month-End'!$G:$G,DT$267)</f>
        <v>8.9478474875337496E-3</v>
      </c>
      <c r="DU273" s="43">
        <f>SUMIFS('I. Month-End'!$J:$J,'I. Month-End'!$F:$F,$AY273,'I. Month-End'!$G:$G,DU$267)</f>
        <v>1.8556923649765598E-2</v>
      </c>
      <c r="DV273" s="43">
        <f>SUMIFS('I. Month-End'!$J:$J,'I. Month-End'!$F:$F,$AY273,'I. Month-End'!$G:$G,DV$267)</f>
        <v>4.3063898953294197E-2</v>
      </c>
      <c r="DW273" s="43">
        <f>SUMIFS('I. Month-End'!$J:$J,'I. Month-End'!$F:$F,$AY273,'I. Month-End'!$G:$G,DW$267)</f>
        <v>1.2565000407167E-2</v>
      </c>
      <c r="DX273" s="43">
        <f>SUMIFS('I. Month-End'!$J:$J,'I. Month-End'!$F:$F,$AY273,'I. Month-End'!$G:$G,DX$267)</f>
        <v>3.8869498149647699E-2</v>
      </c>
      <c r="DY273" s="43">
        <f>SUMIFS('I. Month-End'!$J:$J,'I. Month-End'!$F:$F,$AY273,'I. Month-End'!$G:$G,DY$267)</f>
        <v>5.3491032362031003E-2</v>
      </c>
      <c r="DZ273" s="43">
        <f>SUMIFS('I. Month-End'!$J:$J,'I. Month-End'!$F:$F,$AY273,'I. Month-End'!$G:$G,DZ$267)</f>
        <v>5.9413374464753102E-2</v>
      </c>
      <c r="EA273" s="43">
        <f>SUMIFS('I. Month-End'!$J:$J,'I. Month-End'!$F:$F,$AY273,'I. Month-End'!$G:$G,EA$267)</f>
        <v>5.8619252557396397E-2</v>
      </c>
      <c r="EB273" s="43">
        <f>SUMIFS('I. Month-End'!$J:$J,'I. Month-End'!$F:$F,$AY273,'I. Month-End'!$G:$G,EB$267)</f>
        <v>7.1789942299173001E-2</v>
      </c>
      <c r="EC273" s="43">
        <f>SUMIFS('I. Month-End'!$J:$J,'I. Month-End'!$F:$F,$AY273,'I. Month-End'!$G:$G,EC$267)</f>
        <v>3.6877158667756697E-2</v>
      </c>
      <c r="ED273" s="43">
        <f>SUMIFS('I. Month-End'!$J:$J,'I. Month-End'!$F:$F,$AY273,'I. Month-End'!$G:$G,ED$267)</f>
        <v>3.50351280408151E-2</v>
      </c>
      <c r="EE273" s="43">
        <f>SUMIFS('I. Month-End'!$J:$J,'I. Month-End'!$F:$F,$AY273,'I. Month-End'!$G:$G,EE$267)</f>
        <v>6.7960579613760896E-2</v>
      </c>
      <c r="EF273" s="43">
        <f>SUMIFS('I. Month-End'!$J:$J,'I. Month-End'!$F:$F,$AY273,'I. Month-End'!$G:$G,EF$267)</f>
        <v>6.9707861890578204E-2</v>
      </c>
      <c r="EG273" s="43">
        <f>SUMIFS('I. Month-End'!$J:$J,'I. Month-End'!$F:$F,$AY273,'I. Month-End'!$G:$G,EG$267)</f>
        <v>5.3191416481621297E-2</v>
      </c>
      <c r="EH273" s="43">
        <f>SUMIFS('I. Month-End'!$J:$J,'I. Month-End'!$F:$F,$AY273,'I. Month-End'!$G:$G,EH$267)</f>
        <v>4.3807130726253501E-2</v>
      </c>
      <c r="EI273" s="43">
        <f>SUMIFS('I. Month-End'!$J:$J,'I. Month-End'!$F:$F,$AY273,'I. Month-End'!$G:$G,EI$267)</f>
        <v>2.25345527314414E-2</v>
      </c>
      <c r="EJ273" s="43">
        <f>SUMIFS('I. Month-End'!$J:$J,'I. Month-End'!$F:$F,$AY273,'I. Month-End'!$G:$G,EJ$267)</f>
        <v>1.13095700819584E-2</v>
      </c>
      <c r="EK273" s="43">
        <f>SUMIFS('I. Month-End'!$J:$J,'I. Month-End'!$F:$F,$AY273,'I. Month-End'!$G:$G,EK$267)</f>
        <v>3.3387181210204703E-2</v>
      </c>
      <c r="EL273" s="43">
        <f>SUMIFS('I. Month-End'!$J:$J,'I. Month-End'!$F:$F,$AY273,'I. Month-End'!$G:$G,EL$267)</f>
        <v>3.0452485678814301E-2</v>
      </c>
      <c r="EM273" s="43">
        <f>SUMIFS('I. Month-End'!$J:$J,'I. Month-End'!$F:$F,$AY273,'I. Month-End'!$G:$G,EM$267)</f>
        <v>2.11550514340475E-2</v>
      </c>
      <c r="EN273" s="43">
        <f>SUMIFS('I. Month-End'!$J:$J,'I. Month-End'!$F:$F,$AY273,'I. Month-End'!$G:$G,EN$267)</f>
        <v>4.5349773848059403E-2</v>
      </c>
      <c r="EO273" s="43">
        <f>SUMIFS('I. Month-End'!$J:$J,'I. Month-End'!$F:$F,$AY273,'I. Month-End'!$G:$G,EO$267)</f>
        <v>2.9287322166901102E-2</v>
      </c>
      <c r="EP273" s="43">
        <f>SUMIFS('I. Month-End'!$J:$J,'I. Month-End'!$F:$F,$AY273,'I. Month-End'!$G:$G,EP$267)</f>
        <v>5.7381304445975799E-2</v>
      </c>
      <c r="EQ273" s="43">
        <f>SUMIFS('I. Month-End'!$J:$J,'I. Month-End'!$F:$F,$AY273,'I. Month-End'!$G:$G,EQ$267)</f>
        <v>5.66151318419537E-2</v>
      </c>
      <c r="ER273" s="43">
        <f>SUMIFS('I. Month-End'!$J:$J,'I. Month-End'!$F:$F,$AY273,'I. Month-End'!$G:$G,ER$267)</f>
        <v>6.8966459663354601E-2</v>
      </c>
      <c r="ES273" s="43">
        <f>SUMIFS('I. Month-End'!$J:$J,'I. Month-End'!$F:$F,$AY273,'I. Month-End'!$G:$G,ES$267)</f>
        <v>4.16942442135022E-2</v>
      </c>
      <c r="ET273" s="43">
        <f>SUMIFS('I. Month-End'!$J:$J,'I. Month-End'!$F:$F,$AY273,'I. Month-End'!$G:$G,ET$267)</f>
        <v>9.3861255178019007E-2</v>
      </c>
      <c r="EU273" s="43">
        <f>SUMIFS('I. Month-End'!$J:$J,'I. Month-End'!$F:$F,$AY273,'I. Month-End'!$G:$G,EU$267)</f>
        <v>0.116400875537729</v>
      </c>
      <c r="EV273" s="43">
        <f>SUMIFS('I. Month-End'!$J:$J,'I. Month-End'!$F:$F,$AY273,'I. Month-End'!$G:$G,EV$267)</f>
        <v>0.119911577055396</v>
      </c>
      <c r="EW273" s="43">
        <f>SUMIFS('I. Month-End'!$J:$J,'I. Month-End'!$F:$F,$AY273,'I. Month-End'!$G:$G,EW$267)</f>
        <v>0.16561673726828899</v>
      </c>
      <c r="EX273" s="43">
        <f>SUMIFS('I. Month-End'!$J:$J,'I. Month-End'!$F:$F,$AY273,'I. Month-End'!$G:$G,EX$267)</f>
        <v>0.191177130942878</v>
      </c>
      <c r="EY273" s="43">
        <f>SUMIFS('I. Month-End'!$J:$J,'I. Month-End'!$F:$F,$AY273,'I. Month-End'!$G:$G,EY$267)</f>
        <v>0.12435697926415</v>
      </c>
      <c r="EZ273" s="43">
        <f>SUMIFS('I. Month-End'!$J:$J,'I. Month-End'!$F:$F,$AY273,'I. Month-End'!$G:$G,EZ$267)</f>
        <v>8.8008884535704698E-2</v>
      </c>
      <c r="FA273" s="43">
        <f>SUMIFS('I. Month-End'!$J:$J,'I. Month-End'!$F:$F,$AY273,'I. Month-End'!$G:$G,FA$267)</f>
        <v>4.0238378799443503E-2</v>
      </c>
      <c r="FB273" s="43">
        <f>SUMIFS('I. Month-End'!$J:$J,'I. Month-End'!$F:$F,$AY273,'I. Month-End'!$G:$G,FB$267)</f>
        <v>5.5556252566643101E-2</v>
      </c>
      <c r="FC273" s="43">
        <f>SUMIFS('I. Month-End'!$J:$J,'I. Month-End'!$F:$F,$AY273,'I. Month-End'!$G:$G,FC$267)</f>
        <v>4.38153210139961E-2</v>
      </c>
      <c r="FD273" s="43">
        <f>SUMIFS('I. Month-End'!$J:$J,'I. Month-End'!$F:$F,$AY273,'I. Month-End'!$G:$G,FD$267)</f>
        <v>8.0092350239573604E-2</v>
      </c>
      <c r="FE273" s="43">
        <f>SUMIFS('I. Month-End'!$J:$J,'I. Month-End'!$F:$F,$AY273,'I. Month-End'!$G:$G,FE$267)</f>
        <v>5.1207187517860499E-2</v>
      </c>
      <c r="FF273" s="43">
        <f>SUMIFS('I. Month-End'!$J:$J,'I. Month-End'!$F:$F,$AY273,'I. Month-End'!$G:$G,FF$267)</f>
        <v>4.4224347393189797E-2</v>
      </c>
      <c r="FG273" s="43">
        <f>SUMIFS('I. Month-End'!$J:$J,'I. Month-End'!$F:$F,$AY273,'I. Month-End'!$G:$G,FG$267)</f>
        <v>6.4732582530721505E-2</v>
      </c>
      <c r="FH273" s="43">
        <f>SUMIFS('I. Month-End'!$J:$J,'I. Month-End'!$F:$F,$AY273,'I. Month-End'!$G:$G,FH$267)</f>
        <v>2.1344386763313201E-2</v>
      </c>
      <c r="FI273" s="43">
        <f>SUMIFS('I. Month-End'!$J:$J,'I. Month-End'!$F:$F,$AY273,'I. Month-End'!$G:$G,FI$267)</f>
        <v>6.5769925561299902E-2</v>
      </c>
      <c r="FJ273" s="43">
        <f>SUMIFS('I. Month-End'!$J:$J,'I. Month-End'!$F:$F,$AY273,'I. Month-End'!$G:$G,FJ$267)</f>
        <v>6.1425931234781697E-2</v>
      </c>
      <c r="FK273" s="43">
        <f>SUMIFS('I. Month-End'!$J:$J,'I. Month-End'!$F:$F,$AY273,'I. Month-End'!$G:$G,FK$267)</f>
        <v>6.3009544562092207E-2</v>
      </c>
      <c r="FL273" s="43">
        <f>SUMIFS('I. Month-End'!$J:$J,'I. Month-End'!$F:$F,$AY273,'I. Month-End'!$G:$G,FL$267)</f>
        <v>6.7673367823451902E-2</v>
      </c>
    </row>
    <row r="274" spans="1:168" ht="15" customHeight="1">
      <c r="A274" s="44"/>
      <c r="B274" s="44"/>
      <c r="C274" s="44"/>
      <c r="D274" s="44"/>
      <c r="E274" s="44"/>
      <c r="F274" s="44"/>
      <c r="G274" s="44"/>
      <c r="H274" s="44"/>
      <c r="I274" s="44"/>
      <c r="J274" s="44"/>
      <c r="K274" s="44"/>
      <c r="L274" s="44"/>
      <c r="M274" s="44"/>
      <c r="N274" s="44"/>
      <c r="O274" s="44"/>
      <c r="P274" s="44"/>
      <c r="Q274" s="44"/>
      <c r="R274" s="44"/>
      <c r="S274" s="44"/>
      <c r="T274" s="44"/>
      <c r="U274" s="44"/>
      <c r="V274" s="44"/>
      <c r="W274" s="44"/>
      <c r="X274" s="44"/>
      <c r="Y274" s="44"/>
      <c r="Z274" s="44"/>
      <c r="AA274" s="44"/>
      <c r="AB274" s="44"/>
      <c r="AC274" s="44"/>
      <c r="AD274" s="44"/>
      <c r="AE274" s="44"/>
      <c r="AF274" s="44"/>
      <c r="AG274" s="44"/>
      <c r="AH274" s="44"/>
      <c r="AI274" s="44"/>
      <c r="AJ274" s="44"/>
      <c r="AK274" s="44"/>
      <c r="AL274" s="44"/>
      <c r="AM274" s="44"/>
      <c r="AN274" s="44"/>
      <c r="AO274" s="44"/>
      <c r="AP274" s="44"/>
      <c r="AQ274" s="44"/>
      <c r="AR274" s="44"/>
      <c r="AS274" s="44"/>
      <c r="AT274" s="44"/>
      <c r="AU274" s="44"/>
      <c r="AV274" s="44"/>
      <c r="AY274" s="42">
        <v>2022</v>
      </c>
      <c r="AZ274" s="43"/>
      <c r="BA274" s="43"/>
      <c r="BB274" s="43"/>
      <c r="BC274" s="43"/>
      <c r="BD274" s="43"/>
      <c r="BE274" s="43"/>
      <c r="BF274" s="43"/>
      <c r="BG274" s="43"/>
      <c r="BH274" s="43"/>
      <c r="BI274" s="43"/>
      <c r="BJ274" s="43"/>
      <c r="BK274" s="43"/>
      <c r="BL274" s="43"/>
      <c r="BM274" s="43"/>
      <c r="BN274" s="43"/>
      <c r="BO274" s="43"/>
      <c r="BP274" s="43"/>
      <c r="BQ274" s="43"/>
      <c r="BR274" s="43"/>
      <c r="BS274" s="43"/>
      <c r="BT274" s="43"/>
      <c r="BU274" s="43"/>
      <c r="BV274" s="43"/>
      <c r="BW274" s="43"/>
      <c r="BX274" s="43"/>
      <c r="BY274" s="43"/>
      <c r="BZ274" s="43"/>
      <c r="CA274" s="43"/>
      <c r="CB274" s="43"/>
      <c r="CC274" s="43"/>
      <c r="CD274" s="43"/>
      <c r="CE274" s="43"/>
      <c r="CF274" s="43"/>
      <c r="CG274" s="43"/>
      <c r="CH274" s="43"/>
      <c r="CI274" s="43"/>
      <c r="CJ274" s="43"/>
      <c r="CK274" s="43"/>
      <c r="CL274" s="43"/>
      <c r="CM274" s="43"/>
      <c r="CN274" s="43"/>
      <c r="CO274" s="43"/>
      <c r="CP274" s="43"/>
      <c r="CQ274" s="43"/>
      <c r="CR274" s="43"/>
      <c r="CS274" s="43"/>
      <c r="CT274" s="43"/>
      <c r="CU274" s="43"/>
      <c r="CV274" s="43"/>
      <c r="CW274" s="43"/>
      <c r="CX274" s="43"/>
      <c r="CY274" s="43"/>
      <c r="CZ274" s="43"/>
      <c r="DA274" s="43"/>
      <c r="DB274" s="43"/>
      <c r="DC274" s="43"/>
      <c r="DD274" s="43"/>
      <c r="DE274" s="43"/>
      <c r="DF274" s="43"/>
      <c r="DG274" s="43"/>
      <c r="DH274" s="43"/>
      <c r="DI274" s="43"/>
      <c r="DJ274" s="43"/>
      <c r="DK274" s="43"/>
      <c r="DL274" s="43"/>
      <c r="DM274" s="43"/>
      <c r="DN274" s="43"/>
      <c r="DO274" s="43"/>
      <c r="DP274" s="43"/>
      <c r="DQ274" s="43"/>
      <c r="DR274" s="43"/>
      <c r="DS274" s="43"/>
      <c r="DT274" s="43">
        <f>SUMIFS('I. Month-End'!$J:$J,'I. Month-End'!$F:$F,$AY274,'I. Month-End'!$G:$G,DT$267)</f>
        <v>3.66529214286671E-2</v>
      </c>
      <c r="DU274" s="43">
        <f>SUMIFS('I. Month-End'!$J:$J,'I. Month-End'!$F:$F,$AY274,'I. Month-End'!$G:$G,DU$267)</f>
        <v>1.5901575710180801E-2</v>
      </c>
      <c r="DV274" s="43">
        <f>SUMIFS('I. Month-End'!$J:$J,'I. Month-End'!$F:$F,$AY274,'I. Month-End'!$G:$G,DV$267)</f>
        <v>1.8497156519201901E-2</v>
      </c>
      <c r="DW274" s="43">
        <f>SUMIFS('I. Month-End'!$J:$J,'I. Month-End'!$F:$F,$AY274,'I. Month-End'!$G:$G,DW$267)</f>
        <v>1.07640771997506E-2</v>
      </c>
      <c r="DX274" s="43">
        <f>SUMIFS('I. Month-End'!$J:$J,'I. Month-End'!$F:$F,$AY274,'I. Month-End'!$G:$G,DX$267)</f>
        <v>2.0292962947382701E-2</v>
      </c>
      <c r="DY274" s="43">
        <f>SUMIFS('I. Month-End'!$J:$J,'I. Month-End'!$F:$F,$AY274,'I. Month-End'!$G:$G,DY$267)</f>
        <v>1.4729789183314599E-3</v>
      </c>
      <c r="DZ274" s="43">
        <f>SUMIFS('I. Month-End'!$J:$J,'I. Month-End'!$F:$F,$AY274,'I. Month-End'!$G:$G,DZ$267)</f>
        <v>5.64006005394536E-3</v>
      </c>
      <c r="EA274" s="43">
        <f>SUMIFS('I. Month-End'!$J:$J,'I. Month-End'!$F:$F,$AY274,'I. Month-End'!$G:$G,EA$267)</f>
        <v>6.4029776101628697E-3</v>
      </c>
      <c r="EB274" s="43">
        <f>SUMIFS('I. Month-End'!$J:$J,'I. Month-End'!$F:$F,$AY274,'I. Month-End'!$G:$G,EB$267)</f>
        <v>1.0295213030815899E-2</v>
      </c>
      <c r="EC274" s="43">
        <f>SUMIFS('I. Month-End'!$J:$J,'I. Month-End'!$F:$F,$AY274,'I. Month-End'!$G:$G,EC$267)</f>
        <v>3.1568335476419802E-2</v>
      </c>
      <c r="ED274" s="43">
        <f>SUMIFS('I. Month-End'!$J:$J,'I. Month-End'!$F:$F,$AY274,'I. Month-End'!$G:$G,ED$267)</f>
        <v>3.4664803923888897E-2</v>
      </c>
      <c r="EE274" s="43">
        <f>SUMIFS('I. Month-End'!$J:$J,'I. Month-End'!$F:$F,$AY274,'I. Month-End'!$G:$G,EE$267)</f>
        <v>3.1693041278008302E-2</v>
      </c>
      <c r="EF274" s="43">
        <f>SUMIFS('I. Month-End'!$J:$J,'I. Month-End'!$F:$F,$AY274,'I. Month-End'!$G:$G,EF$267)</f>
        <v>2.50954615333789E-2</v>
      </c>
      <c r="EG274" s="43">
        <f>SUMIFS('I. Month-End'!$J:$J,'I. Month-End'!$F:$F,$AY274,'I. Month-End'!$G:$G,EG$267)</f>
        <v>4.68567740420784E-2</v>
      </c>
      <c r="EH274" s="43">
        <f>SUMIFS('I. Month-End'!$J:$J,'I. Month-End'!$F:$F,$AY274,'I. Month-End'!$G:$G,EH$267)</f>
        <v>3.5165883278981999E-2</v>
      </c>
      <c r="EI274" s="43">
        <f>SUMIFS('I. Month-End'!$J:$J,'I. Month-End'!$F:$F,$AY274,'I. Month-End'!$G:$G,EI$267)</f>
        <v>4.6145647392712298E-2</v>
      </c>
      <c r="EJ274" s="43">
        <f>SUMIFS('I. Month-End'!$J:$J,'I. Month-End'!$F:$F,$AY274,'I. Month-End'!$G:$G,EJ$267)</f>
        <v>4.3902537348983799E-2</v>
      </c>
      <c r="EK274" s="43">
        <f>SUMIFS('I. Month-End'!$J:$J,'I. Month-End'!$F:$F,$AY274,'I. Month-End'!$G:$G,EK$267)</f>
        <v>3.7358267653592903E-2</v>
      </c>
      <c r="EL274" s="43">
        <f>SUMIFS('I. Month-End'!$J:$J,'I. Month-End'!$F:$F,$AY274,'I. Month-End'!$G:$G,EL$267)</f>
        <v>4.2232573435558599E-2</v>
      </c>
      <c r="EM274" s="43">
        <f>SUMIFS('I. Month-End'!$J:$J,'I. Month-End'!$F:$F,$AY274,'I. Month-End'!$G:$G,EM$267)</f>
        <v>5.3126487228317698E-2</v>
      </c>
      <c r="EN274" s="43">
        <f>SUMIFS('I. Month-End'!$J:$J,'I. Month-End'!$F:$F,$AY274,'I. Month-End'!$G:$G,EN$267)</f>
        <v>3.3906249850012601E-2</v>
      </c>
      <c r="EO274" s="43">
        <f>SUMIFS('I. Month-End'!$J:$J,'I. Month-End'!$F:$F,$AY274,'I. Month-End'!$G:$G,EO$267)</f>
        <v>1.6960482172608E-2</v>
      </c>
      <c r="EP274" s="43">
        <f>SUMIFS('I. Month-End'!$J:$J,'I. Month-End'!$F:$F,$AY274,'I. Month-End'!$G:$G,EP$267)</f>
        <v>3.8464342956425403E-2</v>
      </c>
      <c r="EQ274" s="43">
        <f>SUMIFS('I. Month-End'!$J:$J,'I. Month-End'!$F:$F,$AY274,'I. Month-End'!$G:$G,EQ$267)</f>
        <v>4.2651214508213901E-2</v>
      </c>
      <c r="ER274" s="43">
        <f>SUMIFS('I. Month-End'!$J:$J,'I. Month-End'!$F:$F,$AY274,'I. Month-End'!$G:$G,ER$267)</f>
        <v>6.0698654630161997E-2</v>
      </c>
      <c r="ES274" s="43">
        <f>SUMIFS('I. Month-End'!$J:$J,'I. Month-End'!$F:$F,$AY274,'I. Month-End'!$G:$G,ES$267)</f>
        <v>3.4571670690782201E-2</v>
      </c>
      <c r="ET274" s="43">
        <f>SUMIFS('I. Month-End'!$J:$J,'I. Month-End'!$F:$F,$AY274,'I. Month-End'!$G:$G,ET$267)</f>
        <v>4.3968145451074601E-2</v>
      </c>
      <c r="EU274" s="43">
        <f>SUMIFS('I. Month-End'!$J:$J,'I. Month-End'!$F:$F,$AY274,'I. Month-End'!$G:$G,EU$267)</f>
        <v>3.8229562395962403E-2</v>
      </c>
      <c r="EV274" s="43">
        <f>SUMIFS('I. Month-End'!$J:$J,'I. Month-End'!$F:$F,$AY274,'I. Month-End'!$G:$G,EV$267)</f>
        <v>9.1703060949292994E-2</v>
      </c>
      <c r="EW274" s="43">
        <f>SUMIFS('I. Month-End'!$J:$J,'I. Month-End'!$F:$F,$AY274,'I. Month-End'!$G:$G,EW$267)</f>
        <v>6.02126903597269E-2</v>
      </c>
      <c r="EX274" s="43">
        <f>SUMIFS('I. Month-End'!$J:$J,'I. Month-End'!$F:$F,$AY274,'I. Month-End'!$G:$G,EX$267)</f>
        <v>5.8881161178277297E-2</v>
      </c>
      <c r="EY274" s="43">
        <f>SUMIFS('I. Month-End'!$J:$J,'I. Month-End'!$F:$F,$AY274,'I. Month-End'!$G:$G,EY$267)</f>
        <v>5.6263718172914201E-2</v>
      </c>
      <c r="EZ274" s="43">
        <f>SUMIFS('I. Month-End'!$J:$J,'I. Month-End'!$F:$F,$AY274,'I. Month-End'!$G:$G,EZ$267)</f>
        <v>5.4025126982881498E-2</v>
      </c>
      <c r="FA274" s="43">
        <f>SUMIFS('I. Month-End'!$J:$J,'I. Month-End'!$F:$F,$AY274,'I. Month-End'!$G:$G,FA$267)</f>
        <v>6.4118779150691405E-2</v>
      </c>
      <c r="FB274" s="43">
        <f>SUMIFS('I. Month-End'!$J:$J,'I. Month-End'!$F:$F,$AY274,'I. Month-End'!$G:$G,FB$267)</f>
        <v>8.7326063004317098E-2</v>
      </c>
      <c r="FC274" s="43">
        <f>SUMIFS('I. Month-End'!$J:$J,'I. Month-End'!$F:$F,$AY274,'I. Month-End'!$G:$G,FC$267)</f>
        <v>4.6550127272218897E-2</v>
      </c>
      <c r="FD274" s="43">
        <f>SUMIFS('I. Month-End'!$J:$J,'I. Month-End'!$F:$F,$AY274,'I. Month-End'!$G:$G,FD$267)</f>
        <v>6.1383577544254601E-2</v>
      </c>
      <c r="FE274" s="43">
        <f>SUMIFS('I. Month-End'!$J:$J,'I. Month-End'!$F:$F,$AY274,'I. Month-End'!$G:$G,FE$267)</f>
        <v>5.70322725206939E-2</v>
      </c>
      <c r="FF274" s="43">
        <f>SUMIFS('I. Month-End'!$J:$J,'I. Month-End'!$F:$F,$AY274,'I. Month-End'!$G:$G,FF$267)</f>
        <v>6.4943814816379494E-2</v>
      </c>
      <c r="FG274" s="43">
        <f>SUMIFS('I. Month-End'!$J:$J,'I. Month-End'!$F:$F,$AY274,'I. Month-End'!$G:$G,FG$267)</f>
        <v>5.78923108208843E-2</v>
      </c>
      <c r="FH274" s="43">
        <f>SUMIFS('I. Month-End'!$J:$J,'I. Month-End'!$F:$F,$AY274,'I. Month-End'!$G:$G,FH$267)</f>
        <v>5.8962191564427703E-2</v>
      </c>
      <c r="FI274" s="43">
        <f>SUMIFS('I. Month-End'!$J:$J,'I. Month-End'!$F:$F,$AY274,'I. Month-End'!$G:$G,FI$267)</f>
        <v>7.0191194922866101E-2</v>
      </c>
      <c r="FJ274" s="43">
        <f>SUMIFS('I. Month-End'!$J:$J,'I. Month-End'!$F:$F,$AY274,'I. Month-End'!$G:$G,FJ$267)</f>
        <v>5.3951485240687401E-2</v>
      </c>
      <c r="FK274" s="43">
        <f>SUMIFS('I. Month-End'!$J:$J,'I. Month-End'!$F:$F,$AY274,'I. Month-End'!$G:$G,FK$267)</f>
        <v>8.0026000516861998E-2</v>
      </c>
      <c r="FL274" s="43">
        <f>SUMIFS('I. Month-End'!$J:$J,'I. Month-End'!$F:$F,$AY274,'I. Month-End'!$G:$G,FL$267)</f>
        <v>6.2277001664693098E-2</v>
      </c>
    </row>
    <row r="275" spans="1:168" ht="15" customHeight="1">
      <c r="A275" s="44"/>
      <c r="B275" s="44"/>
      <c r="C275" s="44"/>
      <c r="D275" s="44"/>
      <c r="E275" s="44"/>
      <c r="F275" s="44"/>
      <c r="G275" s="44"/>
      <c r="H275" s="44"/>
      <c r="I275" s="44"/>
      <c r="J275" s="44"/>
      <c r="K275" s="44"/>
      <c r="L275" s="44"/>
      <c r="M275" s="44"/>
      <c r="N275" s="44"/>
      <c r="O275" s="44"/>
      <c r="P275" s="44"/>
      <c r="Q275" s="44"/>
      <c r="R275" s="44"/>
      <c r="S275" s="44"/>
      <c r="T275" s="44"/>
      <c r="U275" s="44"/>
      <c r="V275" s="44"/>
      <c r="W275" s="44"/>
      <c r="X275" s="44"/>
      <c r="Y275" s="44"/>
      <c r="Z275" s="44"/>
      <c r="AA275" s="44"/>
      <c r="AB275" s="44"/>
      <c r="AC275" s="44"/>
      <c r="AD275" s="44"/>
      <c r="AE275" s="44"/>
      <c r="AF275" s="44"/>
      <c r="AG275" s="44"/>
      <c r="AH275" s="44"/>
      <c r="AI275" s="44"/>
      <c r="AJ275" s="44"/>
      <c r="AK275" s="44"/>
      <c r="AL275" s="44"/>
      <c r="AM275" s="44"/>
      <c r="AN275" s="44"/>
      <c r="AO275" s="44"/>
      <c r="AP275" s="44"/>
      <c r="AQ275" s="44"/>
      <c r="AR275" s="44"/>
      <c r="AS275" s="44"/>
      <c r="AT275" s="44"/>
      <c r="AU275" s="44"/>
      <c r="AV275" s="44"/>
      <c r="AY275" s="42">
        <v>2023</v>
      </c>
      <c r="AZ275" s="43"/>
      <c r="BA275" s="43"/>
      <c r="BB275" s="43"/>
      <c r="BC275" s="43"/>
      <c r="BD275" s="43"/>
      <c r="BE275" s="43"/>
      <c r="BF275" s="43"/>
      <c r="BG275" s="43"/>
      <c r="BH275" s="43"/>
      <c r="BI275" s="43"/>
      <c r="BJ275" s="43"/>
      <c r="BK275" s="43"/>
      <c r="BL275" s="43"/>
      <c r="BM275" s="43"/>
      <c r="BN275" s="43"/>
      <c r="BO275" s="43"/>
      <c r="BP275" s="43"/>
      <c r="BQ275" s="43"/>
      <c r="BR275" s="43"/>
      <c r="BS275" s="43"/>
      <c r="BT275" s="43"/>
      <c r="BU275" s="43"/>
      <c r="BV275" s="43"/>
      <c r="BW275" s="43"/>
      <c r="BX275" s="43"/>
      <c r="BY275" s="43"/>
      <c r="BZ275" s="43"/>
      <c r="CA275" s="43"/>
      <c r="CB275" s="43"/>
      <c r="CC275" s="43"/>
      <c r="CD275" s="43"/>
      <c r="CE275" s="43"/>
      <c r="CF275" s="43"/>
      <c r="CG275" s="43"/>
      <c r="CH275" s="43"/>
      <c r="CI275" s="43"/>
      <c r="CJ275" s="43"/>
      <c r="CK275" s="43"/>
      <c r="CL275" s="43"/>
      <c r="CM275" s="43"/>
      <c r="CN275" s="43"/>
      <c r="CO275" s="43"/>
      <c r="CP275" s="43"/>
      <c r="CQ275" s="43"/>
      <c r="CR275" s="43"/>
      <c r="CS275" s="43"/>
      <c r="CT275" s="43"/>
      <c r="CU275" s="43"/>
      <c r="CV275" s="43"/>
      <c r="CW275" s="43"/>
      <c r="CX275" s="43"/>
      <c r="CY275" s="43"/>
      <c r="CZ275" s="43"/>
      <c r="DA275" s="43"/>
      <c r="DB275" s="43"/>
      <c r="DC275" s="43"/>
      <c r="DD275" s="43"/>
      <c r="DE275" s="43"/>
      <c r="DF275" s="43"/>
      <c r="DG275" s="43"/>
      <c r="DH275" s="43"/>
      <c r="DI275" s="43"/>
      <c r="DJ275" s="43"/>
      <c r="DK275" s="43"/>
      <c r="DL275" s="43"/>
      <c r="DM275" s="43"/>
      <c r="DN275" s="43"/>
      <c r="DO275" s="43"/>
      <c r="DP275" s="43"/>
      <c r="DQ275" s="43"/>
      <c r="DR275" s="43"/>
      <c r="DS275" s="43"/>
      <c r="DT275" s="43"/>
      <c r="DU275" s="43"/>
      <c r="DV275" s="43"/>
      <c r="DW275" s="43"/>
      <c r="DX275" s="43"/>
      <c r="DY275" s="43"/>
      <c r="DZ275" s="43"/>
      <c r="EA275" s="43"/>
      <c r="EB275" s="43"/>
      <c r="EC275" s="43"/>
      <c r="ED275" s="43"/>
      <c r="EE275" s="43"/>
      <c r="EF275" s="43">
        <f>SUMIFS('I. Month-End'!$J:$J,'I. Month-End'!$F:$F,$AY275,'I. Month-End'!$G:$G,EF$267)</f>
        <v>3.0967535334079602E-2</v>
      </c>
      <c r="EG275" s="43">
        <f>SUMIFS('I. Month-End'!$J:$J,'I. Month-End'!$F:$F,$AY275,'I. Month-End'!$G:$G,EG$267)</f>
        <v>2.64444694325922E-2</v>
      </c>
      <c r="EH275" s="43">
        <f>SUMIFS('I. Month-End'!$J:$J,'I. Month-End'!$F:$F,$AY275,'I. Month-End'!$G:$G,EH$267)</f>
        <v>5.9591627933793601E-3</v>
      </c>
      <c r="EI275" s="43">
        <f>SUMIFS('I. Month-End'!$J:$J,'I. Month-End'!$F:$F,$AY275,'I. Month-End'!$G:$G,EI$267)</f>
        <v>6.4950559710745901E-3</v>
      </c>
      <c r="EJ275" s="43">
        <f>SUMIFS('I. Month-End'!$J:$J,'I. Month-End'!$F:$F,$AY275,'I. Month-End'!$G:$G,EJ$267)</f>
        <v>6.2988669256846498E-3</v>
      </c>
      <c r="EK275" s="43">
        <f>SUMIFS('I. Month-End'!$J:$J,'I. Month-End'!$F:$F,$AY275,'I. Month-End'!$G:$G,EK$267)</f>
        <v>1.0293327544789401E-2</v>
      </c>
      <c r="EL275" s="43">
        <f>SUMIFS('I. Month-End'!$J:$J,'I. Month-End'!$F:$F,$AY275,'I. Month-End'!$G:$G,EL$267)</f>
        <v>3.2971964516438101E-3</v>
      </c>
      <c r="EM275" s="43">
        <f>SUMIFS('I. Month-End'!$J:$J,'I. Month-End'!$F:$F,$AY275,'I. Month-End'!$G:$G,EM$267)</f>
        <v>2.3154556016153401E-3</v>
      </c>
      <c r="EN275" s="43">
        <f>SUMIFS('I. Month-End'!$J:$J,'I. Month-End'!$F:$F,$AY275,'I. Month-End'!$G:$G,EN$267)</f>
        <v>2.9904732337617399E-2</v>
      </c>
      <c r="EO275" s="43">
        <f>SUMIFS('I. Month-End'!$J:$J,'I. Month-End'!$F:$F,$AY275,'I. Month-End'!$G:$G,EO$267)</f>
        <v>2.65800358834304E-2</v>
      </c>
      <c r="EP275" s="43">
        <f>SUMIFS('I. Month-End'!$J:$J,'I. Month-End'!$F:$F,$AY275,'I. Month-End'!$G:$G,EP$267)</f>
        <v>1.8262521266539E-2</v>
      </c>
      <c r="EQ275" s="43">
        <f>SUMIFS('I. Month-End'!$J:$J,'I. Month-End'!$F:$F,$AY275,'I. Month-End'!$G:$G,EQ$267)</f>
        <v>3.1564114196425901E-2</v>
      </c>
      <c r="ER275" s="43">
        <f>SUMIFS('I. Month-End'!$J:$J,'I. Month-End'!$F:$F,$AY275,'I. Month-End'!$G:$G,ER$267)</f>
        <v>2.8422834132763801E-2</v>
      </c>
      <c r="ES275" s="43">
        <f>SUMIFS('I. Month-End'!$J:$J,'I. Month-End'!$F:$F,$AY275,'I. Month-End'!$G:$G,ES$267)</f>
        <v>2.0500853808064001E-2</v>
      </c>
      <c r="ET275" s="43">
        <f>SUMIFS('I. Month-End'!$J:$J,'I. Month-End'!$F:$F,$AY275,'I. Month-End'!$G:$G,ET$267)</f>
        <v>4.0867165851964003E-2</v>
      </c>
      <c r="EU275" s="43">
        <f>SUMIFS('I. Month-End'!$J:$J,'I. Month-End'!$F:$F,$AY275,'I. Month-End'!$G:$G,EU$267)</f>
        <v>5.9203945711347801E-2</v>
      </c>
      <c r="EV275" s="43">
        <f>SUMIFS('I. Month-End'!$J:$J,'I. Month-End'!$F:$F,$AY275,'I. Month-End'!$G:$G,EV$267)</f>
        <v>4.4569270321699703E-2</v>
      </c>
      <c r="EW275" s="43">
        <f>SUMIFS('I. Month-End'!$J:$J,'I. Month-End'!$F:$F,$AY275,'I. Month-End'!$G:$G,EW$267)</f>
        <v>3.8856933586451599E-2</v>
      </c>
      <c r="EX275" s="43">
        <f>SUMIFS('I. Month-End'!$J:$J,'I. Month-End'!$F:$F,$AY275,'I. Month-End'!$G:$G,EX$267)</f>
        <v>6.9741294719693606E-2</v>
      </c>
      <c r="EY275" s="43">
        <f>SUMIFS('I. Month-End'!$J:$J,'I. Month-End'!$F:$F,$AY275,'I. Month-End'!$G:$G,EY$267)</f>
        <v>8.8175239217228196E-2</v>
      </c>
      <c r="EZ275" s="43">
        <f>SUMIFS('I. Month-End'!$J:$J,'I. Month-End'!$F:$F,$AY275,'I. Month-End'!$G:$G,EZ$267)</f>
        <v>4.1969644392021901E-2</v>
      </c>
      <c r="FA275" s="43">
        <f>SUMIFS('I. Month-End'!$J:$J,'I. Month-End'!$F:$F,$AY275,'I. Month-End'!$G:$G,FA$267)</f>
        <v>2.9815153758729701E-2</v>
      </c>
      <c r="FB275" s="43">
        <f>SUMIFS('I. Month-End'!$J:$J,'I. Month-End'!$F:$F,$AY275,'I. Month-End'!$G:$G,FB$267)</f>
        <v>3.0562576291912998E-2</v>
      </c>
      <c r="FC275" s="43">
        <f>SUMIFS('I. Month-End'!$J:$J,'I. Month-End'!$F:$F,$AY275,'I. Month-End'!$G:$G,FC$267)</f>
        <v>3.58997267200451E-2</v>
      </c>
      <c r="FD275" s="43">
        <f>SUMIFS('I. Month-End'!$J:$J,'I. Month-End'!$F:$F,$AY275,'I. Month-End'!$G:$G,FD$267)</f>
        <v>5.9604012615473101E-2</v>
      </c>
      <c r="FE275" s="43">
        <f>SUMIFS('I. Month-End'!$J:$J,'I. Month-End'!$F:$F,$AY275,'I. Month-End'!$G:$G,FE$267)</f>
        <v>3.6013432029024399E-2</v>
      </c>
      <c r="FF275" s="43">
        <f>SUMIFS('I. Month-End'!$J:$J,'I. Month-End'!$F:$F,$AY275,'I. Month-End'!$G:$G,FF$267)</f>
        <v>3.4701875596888698E-2</v>
      </c>
      <c r="FG275" s="43">
        <f>SUMIFS('I. Month-End'!$J:$J,'I. Month-End'!$F:$F,$AY275,'I. Month-End'!$G:$G,FG$267)</f>
        <v>3.77056325245433E-2</v>
      </c>
      <c r="FH275" s="43">
        <f>SUMIFS('I. Month-End'!$J:$J,'I. Month-End'!$F:$F,$AY275,'I. Month-End'!$G:$G,FH$267)</f>
        <v>4.8476085583912198E-2</v>
      </c>
      <c r="FI275" s="43">
        <f>SUMIFS('I. Month-End'!$J:$J,'I. Month-End'!$F:$F,$AY275,'I. Month-End'!$G:$G,FI$267)</f>
        <v>4.9399215302612397E-2</v>
      </c>
      <c r="FJ275" s="43">
        <f>SUMIFS('I. Month-End'!$J:$J,'I. Month-End'!$F:$F,$AY275,'I. Month-End'!$G:$G,FJ$267)</f>
        <v>7.1095683686541095E-2</v>
      </c>
      <c r="FK275" s="43">
        <f>SUMIFS('I. Month-End'!$J:$J,'I. Month-End'!$F:$F,$AY275,'I. Month-End'!$G:$G,FK$267)</f>
        <v>4.9451378980930598E-2</v>
      </c>
      <c r="FL275" s="43">
        <f>SUMIFS('I. Month-End'!$J:$J,'I. Month-End'!$F:$F,$AY275,'I. Month-End'!$G:$G,FL$267)</f>
        <v>5.37490648082262E-2</v>
      </c>
    </row>
    <row r="276" spans="1:168" ht="15" customHeight="1">
      <c r="A276" s="44"/>
      <c r="B276" s="44"/>
      <c r="C276" s="44"/>
      <c r="D276" s="44"/>
      <c r="E276" s="44"/>
      <c r="F276" s="44"/>
      <c r="G276" s="44"/>
      <c r="H276" s="44"/>
      <c r="I276" s="44"/>
      <c r="J276" s="44"/>
      <c r="K276" s="44"/>
      <c r="L276" s="44"/>
      <c r="M276" s="44"/>
      <c r="N276" s="44"/>
      <c r="O276" s="44"/>
      <c r="P276" s="44"/>
      <c r="Q276" s="44"/>
      <c r="R276" s="44"/>
      <c r="S276" s="44"/>
      <c r="T276" s="44"/>
      <c r="U276" s="44"/>
      <c r="V276" s="44"/>
      <c r="W276" s="44"/>
      <c r="X276" s="44"/>
      <c r="Y276" s="44"/>
      <c r="Z276" s="44"/>
      <c r="AA276" s="44"/>
      <c r="AB276" s="44"/>
      <c r="AC276" s="44"/>
      <c r="AD276" s="44"/>
      <c r="AE276" s="44"/>
      <c r="AF276" s="44"/>
      <c r="AG276" s="44"/>
      <c r="AH276" s="44"/>
      <c r="AI276" s="44"/>
      <c r="AJ276" s="44"/>
      <c r="AK276" s="44"/>
      <c r="AL276" s="44"/>
      <c r="AM276" s="44"/>
      <c r="AN276" s="44"/>
      <c r="AO276" s="44"/>
      <c r="AP276" s="44"/>
      <c r="AQ276" s="44"/>
      <c r="AR276" s="44"/>
      <c r="AS276" s="44"/>
      <c r="AT276" s="44"/>
      <c r="AU276" s="44"/>
      <c r="AV276" s="44"/>
      <c r="AY276" s="42">
        <v>2024</v>
      </c>
      <c r="AZ276" s="43"/>
      <c r="BA276" s="43"/>
      <c r="BB276" s="43"/>
      <c r="BC276" s="43"/>
      <c r="BD276" s="43"/>
      <c r="BE276" s="43"/>
      <c r="BF276" s="43"/>
      <c r="BG276" s="43"/>
      <c r="BH276" s="43"/>
      <c r="BI276" s="43"/>
      <c r="BJ276" s="43"/>
      <c r="BK276" s="43"/>
      <c r="BL276" s="43"/>
      <c r="BM276" s="43"/>
      <c r="BN276" s="43"/>
      <c r="BO276" s="43"/>
      <c r="BP276" s="43"/>
      <c r="BQ276" s="43"/>
      <c r="BR276" s="43"/>
      <c r="BS276" s="43"/>
      <c r="BT276" s="43"/>
      <c r="BU276" s="43"/>
      <c r="BV276" s="43"/>
      <c r="BW276" s="43"/>
      <c r="BX276" s="43"/>
      <c r="BY276" s="43"/>
      <c r="BZ276" s="43"/>
      <c r="CA276" s="43"/>
      <c r="CB276" s="43"/>
      <c r="CC276" s="43"/>
      <c r="CD276" s="43"/>
      <c r="CE276" s="43"/>
      <c r="CF276" s="43"/>
      <c r="CG276" s="43"/>
      <c r="CH276" s="43"/>
      <c r="CI276" s="43"/>
      <c r="CJ276" s="43"/>
      <c r="CK276" s="43"/>
      <c r="CL276" s="43"/>
      <c r="CM276" s="43"/>
      <c r="CN276" s="43"/>
      <c r="CO276" s="43"/>
      <c r="CP276" s="43"/>
      <c r="CQ276" s="43"/>
      <c r="CR276" s="43"/>
      <c r="CS276" s="43"/>
      <c r="CT276" s="43"/>
      <c r="CU276" s="43"/>
      <c r="CV276" s="43"/>
      <c r="CW276" s="43"/>
      <c r="CX276" s="43"/>
      <c r="CY276" s="43"/>
      <c r="CZ276" s="43"/>
      <c r="DA276" s="43"/>
      <c r="DB276" s="43"/>
      <c r="DC276" s="43"/>
      <c r="DD276" s="43"/>
      <c r="DE276" s="43"/>
      <c r="DF276" s="43"/>
      <c r="DG276" s="43"/>
      <c r="DH276" s="43"/>
      <c r="DI276" s="43"/>
      <c r="DJ276" s="43"/>
      <c r="DK276" s="43"/>
      <c r="DL276" s="43"/>
      <c r="DM276" s="43"/>
      <c r="DN276" s="43"/>
      <c r="DO276" s="43"/>
      <c r="DP276" s="43"/>
      <c r="DQ276" s="43"/>
      <c r="DR276" s="43"/>
      <c r="DS276" s="43"/>
      <c r="DT276" s="43"/>
      <c r="DU276" s="43"/>
      <c r="DV276" s="43"/>
      <c r="DW276" s="43"/>
      <c r="DX276" s="43"/>
      <c r="DY276" s="43"/>
      <c r="DZ276" s="43"/>
      <c r="EA276" s="43"/>
      <c r="EB276" s="43"/>
      <c r="EC276" s="43"/>
      <c r="ED276" s="43"/>
      <c r="EE276" s="43"/>
      <c r="EF276" s="43"/>
      <c r="EG276" s="43"/>
      <c r="EH276" s="43"/>
      <c r="EI276" s="43"/>
      <c r="EJ276" s="43"/>
      <c r="EK276" s="43"/>
      <c r="EL276" s="43"/>
      <c r="EM276" s="43"/>
      <c r="EN276" s="43"/>
      <c r="EO276" s="43"/>
      <c r="EP276" s="43"/>
      <c r="EQ276" s="43"/>
      <c r="ER276" s="43">
        <f>SUMIFS('I. Month-End'!$J:$J,'I. Month-End'!$F:$F,$AY276,'I. Month-End'!$G:$G,ER$267)</f>
        <v>8.4149538505017898E-2</v>
      </c>
      <c r="ES276" s="43">
        <f>SUMIFS('I. Month-End'!$J:$J,'I. Month-End'!$F:$F,$AY276,'I. Month-End'!$G:$G,ES$267)</f>
        <v>1.3805055494842801E-2</v>
      </c>
      <c r="ET276" s="43">
        <f>SUMIFS('I. Month-End'!$J:$J,'I. Month-End'!$F:$F,$AY276,'I. Month-End'!$G:$G,ET$267)</f>
        <v>7.63707378933945E-3</v>
      </c>
      <c r="EU276" s="43">
        <f>SUMIFS('I. Month-End'!$J:$J,'I. Month-End'!$F:$F,$AY276,'I. Month-End'!$G:$G,EU$267)</f>
        <v>4.2238365891035896E-3</v>
      </c>
      <c r="EV276" s="43">
        <f>SUMIFS('I. Month-End'!$J:$J,'I. Month-End'!$F:$F,$AY276,'I. Month-End'!$G:$G,EV$267)</f>
        <v>6.6084930159615498E-3</v>
      </c>
      <c r="EW276" s="43">
        <f>SUMIFS('I. Month-End'!$J:$J,'I. Month-End'!$F:$F,$AY276,'I. Month-End'!$G:$G,EW$267)</f>
        <v>9.9985045107330202E-3</v>
      </c>
      <c r="EX276" s="43">
        <f>SUMIFS('I. Month-End'!$J:$J,'I. Month-End'!$F:$F,$AY276,'I. Month-End'!$G:$G,EX$267)</f>
        <v>1.6137483562191302E-2</v>
      </c>
      <c r="EY276" s="43">
        <f>SUMIFS('I. Month-End'!$J:$J,'I. Month-End'!$F:$F,$AY276,'I. Month-End'!$G:$G,EY$267)</f>
        <v>2.5999492997407499E-3</v>
      </c>
      <c r="EZ276" s="43">
        <f>SUMIFS('I. Month-End'!$J:$J,'I. Month-End'!$F:$F,$AY276,'I. Month-End'!$G:$G,EZ$267)</f>
        <v>2.62649715231374E-2</v>
      </c>
      <c r="FA276" s="43">
        <f>SUMIFS('I. Month-End'!$J:$J,'I. Month-End'!$F:$F,$AY276,'I. Month-End'!$G:$G,FA$267)</f>
        <v>3.59373880275521E-2</v>
      </c>
      <c r="FB276" s="43">
        <f>SUMIFS('I. Month-End'!$J:$J,'I. Month-End'!$F:$F,$AY276,'I. Month-End'!$G:$G,FB$267)</f>
        <v>4.3480844387358802E-2</v>
      </c>
      <c r="FC276" s="43">
        <f>SUMIFS('I. Month-End'!$J:$J,'I. Month-End'!$F:$F,$AY276,'I. Month-End'!$G:$G,FC$267)</f>
        <v>3.4936923124835102E-2</v>
      </c>
      <c r="FD276" s="43">
        <f>SUMIFS('I. Month-End'!$J:$J,'I. Month-End'!$F:$F,$AY276,'I. Month-End'!$G:$G,FD$267)</f>
        <v>1.6594271048597099E-2</v>
      </c>
      <c r="FE276" s="43">
        <f>SUMIFS('I. Month-End'!$J:$J,'I. Month-End'!$F:$F,$AY276,'I. Month-End'!$G:$G,FE$267)</f>
        <v>2.1766192897078401E-2</v>
      </c>
      <c r="FF276" s="43">
        <f>SUMIFS('I. Month-End'!$J:$J,'I. Month-End'!$F:$F,$AY276,'I. Month-End'!$G:$G,FF$267)</f>
        <v>4.07796859279922E-2</v>
      </c>
      <c r="FG276" s="43">
        <f>SUMIFS('I. Month-End'!$J:$J,'I. Month-End'!$F:$F,$AY276,'I. Month-End'!$G:$G,FG$267)</f>
        <v>3.2271398675252701E-2</v>
      </c>
      <c r="FH276" s="43">
        <f>SUMIFS('I. Month-End'!$J:$J,'I. Month-End'!$F:$F,$AY276,'I. Month-End'!$G:$G,FH$267)</f>
        <v>2.7329116405989499E-2</v>
      </c>
      <c r="FI276" s="43">
        <f>SUMIFS('I. Month-End'!$J:$J,'I. Month-End'!$F:$F,$AY276,'I. Month-End'!$G:$G,FI$267)</f>
        <v>4.9945810812870202E-2</v>
      </c>
      <c r="FJ276" s="43">
        <f>SUMIFS('I. Month-End'!$J:$J,'I. Month-End'!$F:$F,$AY276,'I. Month-End'!$G:$G,FJ$267)</f>
        <v>5.8271524674785802E-2</v>
      </c>
      <c r="FK276" s="43">
        <f>SUMIFS('I. Month-End'!$J:$J,'I. Month-End'!$F:$F,$AY276,'I. Month-End'!$G:$G,FK$267)</f>
        <v>8.6564398433787798E-2</v>
      </c>
      <c r="FL276" s="43">
        <f>SUMIFS('I. Month-End'!$J:$J,'I. Month-End'!$F:$F,$AY276,'I. Month-End'!$G:$G,FL$267)</f>
        <v>4.3185314387101499E-2</v>
      </c>
    </row>
    <row r="277" spans="1:168" ht="15" customHeight="1">
      <c r="A277" s="44"/>
      <c r="B277" s="44"/>
      <c r="C277" s="44"/>
      <c r="D277" s="44"/>
      <c r="E277" s="44"/>
      <c r="F277" s="44"/>
      <c r="G277" s="44"/>
      <c r="H277" s="44"/>
      <c r="I277" s="44"/>
      <c r="J277" s="44"/>
      <c r="K277" s="44"/>
      <c r="L277" s="44"/>
      <c r="M277" s="44"/>
      <c r="N277" s="44"/>
      <c r="O277" s="44"/>
      <c r="P277" s="44"/>
      <c r="Q277" s="44"/>
      <c r="R277" s="44"/>
      <c r="S277" s="44"/>
      <c r="T277" s="44"/>
      <c r="U277" s="44"/>
      <c r="V277" s="44"/>
      <c r="W277" s="44"/>
      <c r="X277" s="44"/>
      <c r="Y277" s="44"/>
      <c r="Z277" s="44"/>
      <c r="AA277" s="44"/>
      <c r="AB277" s="44"/>
      <c r="AC277" s="44"/>
      <c r="AD277" s="44"/>
      <c r="AE277" s="44"/>
      <c r="AF277" s="44"/>
      <c r="AG277" s="44"/>
      <c r="AH277" s="44"/>
      <c r="AI277" s="44"/>
      <c r="AJ277" s="44"/>
      <c r="AK277" s="44"/>
      <c r="AL277" s="44"/>
      <c r="AM277" s="44"/>
      <c r="AN277" s="44"/>
      <c r="AO277" s="44"/>
      <c r="AP277" s="44"/>
      <c r="AQ277" s="44"/>
      <c r="AR277" s="44"/>
      <c r="AS277" s="44"/>
      <c r="AT277" s="44"/>
      <c r="AU277" s="44"/>
      <c r="AV277" s="44"/>
    </row>
    <row r="278" spans="1:168" ht="15" customHeight="1">
      <c r="A278" s="44"/>
      <c r="B278" s="44"/>
      <c r="C278" s="44"/>
      <c r="D278" s="44"/>
      <c r="E278" s="44"/>
      <c r="F278" s="44"/>
      <c r="G278" s="44"/>
      <c r="H278" s="44"/>
      <c r="I278" s="44"/>
      <c r="J278" s="44"/>
      <c r="K278" s="44"/>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row>
    <row r="279" spans="1:168" ht="15" customHeight="1">
      <c r="A279" s="44"/>
      <c r="B279" s="44"/>
      <c r="C279" s="44"/>
      <c r="D279" s="44"/>
      <c r="E279" s="44"/>
      <c r="F279" s="44"/>
      <c r="G279" s="44"/>
      <c r="H279" s="44"/>
      <c r="I279" s="44"/>
      <c r="J279" s="44"/>
      <c r="K279" s="44"/>
      <c r="L279" s="44"/>
      <c r="M279" s="44"/>
      <c r="N279" s="44"/>
      <c r="O279" s="44"/>
      <c r="P279" s="44"/>
      <c r="Q279" s="44"/>
      <c r="R279" s="44"/>
      <c r="S279" s="44"/>
      <c r="T279" s="44"/>
      <c r="U279" s="44"/>
      <c r="V279" s="44"/>
      <c r="W279" s="44"/>
      <c r="X279" s="44"/>
      <c r="Y279" s="44"/>
      <c r="Z279" s="44"/>
      <c r="AA279" s="44"/>
      <c r="AB279" s="44"/>
      <c r="AC279" s="44"/>
      <c r="AD279" s="44"/>
      <c r="AE279" s="44"/>
      <c r="AF279" s="44"/>
      <c r="AG279" s="44"/>
      <c r="AH279" s="44"/>
      <c r="AI279" s="44"/>
      <c r="AJ279" s="44"/>
      <c r="AK279" s="44"/>
      <c r="AL279" s="44"/>
      <c r="AM279" s="44"/>
      <c r="AN279" s="44"/>
      <c r="AO279" s="44"/>
      <c r="AP279" s="44"/>
      <c r="AQ279" s="44"/>
      <c r="AR279" s="44"/>
      <c r="AS279" s="44"/>
      <c r="AT279" s="44"/>
      <c r="AU279" s="44"/>
      <c r="AV279" s="44"/>
    </row>
    <row r="280" spans="1:168" ht="15" customHeight="1">
      <c r="A280" s="44"/>
      <c r="B280" s="44"/>
      <c r="C280" s="44"/>
      <c r="D280" s="44"/>
      <c r="E280" s="44"/>
      <c r="F280" s="44"/>
      <c r="G280" s="44"/>
      <c r="H280" s="44"/>
      <c r="I280" s="44"/>
      <c r="J280" s="44"/>
      <c r="K280" s="44"/>
      <c r="L280" s="44"/>
      <c r="M280" s="44"/>
      <c r="N280" s="44"/>
      <c r="O280" s="44"/>
      <c r="P280" s="44"/>
      <c r="Q280" s="44"/>
      <c r="R280" s="44"/>
      <c r="S280" s="44"/>
      <c r="T280" s="44"/>
      <c r="U280" s="44"/>
      <c r="V280" s="44"/>
      <c r="W280" s="44"/>
      <c r="X280" s="44"/>
      <c r="Y280" s="44"/>
      <c r="Z280" s="44"/>
      <c r="AA280" s="44"/>
      <c r="AB280" s="44"/>
      <c r="AC280" s="44"/>
      <c r="AD280" s="44"/>
      <c r="AE280" s="44"/>
      <c r="AF280" s="44"/>
      <c r="AG280" s="44"/>
      <c r="AH280" s="44"/>
      <c r="AI280" s="44"/>
      <c r="AJ280" s="44"/>
      <c r="AK280" s="44"/>
      <c r="AL280" s="44"/>
      <c r="AM280" s="44"/>
      <c r="AN280" s="44"/>
      <c r="AO280" s="44"/>
      <c r="AP280" s="44"/>
      <c r="AQ280" s="44"/>
      <c r="AR280" s="44"/>
      <c r="AS280" s="44"/>
      <c r="AT280" s="44"/>
      <c r="AU280" s="44"/>
      <c r="AV280" s="44"/>
    </row>
    <row r="281" spans="1:168" ht="15" customHeight="1">
      <c r="A281" s="44"/>
      <c r="B281" s="44"/>
      <c r="C281" s="44"/>
      <c r="D281" s="44"/>
      <c r="E281" s="44"/>
      <c r="F281" s="44"/>
      <c r="G281" s="44"/>
      <c r="H281" s="44"/>
      <c r="I281" s="44"/>
      <c r="J281" s="44"/>
      <c r="K281" s="44"/>
      <c r="L281" s="44"/>
      <c r="M281" s="44"/>
      <c r="N281" s="44"/>
      <c r="O281" s="44"/>
      <c r="P281" s="44"/>
      <c r="Q281" s="44"/>
      <c r="R281" s="44"/>
      <c r="S281" s="44"/>
      <c r="T281" s="44"/>
      <c r="U281" s="44"/>
      <c r="V281" s="44"/>
      <c r="W281" s="44"/>
      <c r="X281" s="44"/>
      <c r="Y281" s="44"/>
      <c r="Z281" s="44"/>
      <c r="AA281" s="44"/>
      <c r="AB281" s="44"/>
      <c r="AC281" s="44"/>
      <c r="AD281" s="44"/>
      <c r="AE281" s="44"/>
      <c r="AF281" s="44"/>
      <c r="AG281" s="44"/>
      <c r="AH281" s="44"/>
      <c r="AI281" s="44"/>
      <c r="AJ281" s="44"/>
      <c r="AK281" s="44"/>
      <c r="AL281" s="44"/>
      <c r="AM281" s="44"/>
      <c r="AN281" s="44"/>
      <c r="AO281" s="44"/>
      <c r="AP281" s="44"/>
      <c r="AQ281" s="44"/>
      <c r="AR281" s="44"/>
      <c r="AS281" s="44"/>
      <c r="AT281" s="44"/>
      <c r="AU281" s="44"/>
      <c r="AV281" s="44"/>
    </row>
    <row r="282" spans="1:168" ht="15" customHeight="1">
      <c r="A282" s="44"/>
      <c r="B282" s="105"/>
      <c r="C282" s="105"/>
      <c r="D282" s="105"/>
      <c r="E282" s="105"/>
      <c r="F282" s="105"/>
      <c r="G282" s="105"/>
      <c r="H282" s="105"/>
      <c r="I282" s="105"/>
      <c r="J282" s="105"/>
      <c r="K282" s="105"/>
      <c r="L282" s="105"/>
      <c r="M282" s="105"/>
      <c r="N282" s="105"/>
      <c r="O282" s="105"/>
      <c r="P282" s="105"/>
      <c r="Q282" s="105"/>
      <c r="R282" s="105"/>
      <c r="S282" s="105"/>
      <c r="T282" s="105"/>
      <c r="U282" s="105"/>
      <c r="V282" s="105"/>
      <c r="W282" s="105"/>
      <c r="X282" s="105"/>
      <c r="Y282" s="105"/>
      <c r="Z282" s="105"/>
      <c r="AA282" s="105"/>
      <c r="AB282" s="105"/>
      <c r="AC282" s="105"/>
      <c r="AD282" s="105"/>
      <c r="AE282" s="105"/>
      <c r="AF282" s="105"/>
      <c r="AG282" s="105"/>
      <c r="AH282" s="105"/>
      <c r="AI282" s="105"/>
      <c r="AJ282" s="105"/>
      <c r="AK282" s="105"/>
      <c r="AL282" s="105"/>
      <c r="AM282" s="105"/>
      <c r="AN282" s="105"/>
      <c r="AO282" s="105"/>
      <c r="AP282" s="105"/>
      <c r="AQ282" s="105"/>
      <c r="AR282" s="105"/>
      <c r="AS282" s="105"/>
      <c r="AT282" s="105"/>
      <c r="AU282" s="44"/>
      <c r="AV282" s="44"/>
    </row>
    <row r="283" spans="1:168" ht="15" customHeight="1">
      <c r="A283" s="44"/>
      <c r="B283" s="73"/>
      <c r="C283" s="73"/>
      <c r="D283" s="73"/>
      <c r="E283" s="73"/>
      <c r="F283" s="73"/>
      <c r="G283" s="73"/>
      <c r="H283" s="73"/>
      <c r="I283" s="73"/>
      <c r="J283" s="73"/>
      <c r="K283" s="73"/>
      <c r="L283" s="73"/>
      <c r="M283" s="73"/>
      <c r="N283" s="73"/>
      <c r="O283" s="73"/>
      <c r="P283" s="73"/>
      <c r="Q283" s="73"/>
      <c r="R283" s="73"/>
      <c r="S283" s="73"/>
      <c r="T283" s="73"/>
      <c r="U283" s="73"/>
      <c r="V283" s="73"/>
      <c r="W283" s="73"/>
      <c r="X283" s="73"/>
      <c r="Y283" s="73"/>
      <c r="Z283" s="73"/>
      <c r="AA283" s="73"/>
      <c r="AB283" s="73"/>
      <c r="AC283" s="73"/>
      <c r="AD283" s="73"/>
      <c r="AE283" s="73"/>
      <c r="AF283" s="73"/>
      <c r="AG283" s="73"/>
      <c r="AH283" s="73"/>
      <c r="AI283" s="73"/>
      <c r="AJ283" s="73"/>
      <c r="AK283" s="73"/>
      <c r="AL283" s="73"/>
      <c r="AM283" s="73"/>
      <c r="AN283" s="73"/>
      <c r="AO283" s="73"/>
      <c r="AP283" s="73"/>
      <c r="AQ283" s="73"/>
      <c r="AR283" s="73"/>
      <c r="AS283" s="73"/>
      <c r="AT283" s="73"/>
      <c r="AU283" s="73"/>
      <c r="AV283" s="44"/>
    </row>
    <row r="284" spans="1:168" ht="15" customHeight="1">
      <c r="A284" s="105" t="str">
        <f>_xlfn.CONCAT("Data as of: ", TEXT($AZ$2,"dd mmmm yyyy"))</f>
        <v>Data as of: 30 September 2025</v>
      </c>
      <c r="B284" s="105"/>
      <c r="C284" s="105"/>
      <c r="D284" s="105"/>
      <c r="E284" s="105"/>
      <c r="F284" s="105"/>
      <c r="G284" s="105"/>
      <c r="H284" s="105"/>
      <c r="I284" s="105"/>
      <c r="J284" s="105"/>
      <c r="K284" s="105"/>
      <c r="L284" s="105"/>
      <c r="M284" s="105"/>
      <c r="N284" s="105"/>
      <c r="O284" s="105"/>
      <c r="P284" s="105"/>
      <c r="Q284" s="105"/>
      <c r="R284" s="105"/>
      <c r="S284" s="105"/>
      <c r="T284" s="105"/>
      <c r="U284" s="105"/>
      <c r="V284" s="105"/>
      <c r="W284" s="105"/>
      <c r="X284" s="105"/>
      <c r="Y284" s="105"/>
      <c r="Z284" s="105"/>
      <c r="AA284" s="105"/>
      <c r="AB284" s="105"/>
      <c r="AC284" s="105"/>
      <c r="AD284" s="105"/>
      <c r="AE284" s="105"/>
      <c r="AF284" s="105"/>
      <c r="AG284" s="105"/>
      <c r="AH284" s="105"/>
      <c r="AI284" s="105"/>
      <c r="AJ284" s="105"/>
      <c r="AK284" s="105"/>
      <c r="AL284" s="105"/>
      <c r="AM284" s="105"/>
      <c r="AN284" s="105"/>
      <c r="AO284" s="105"/>
      <c r="AP284" s="105"/>
      <c r="AQ284" s="105"/>
      <c r="AR284" s="105"/>
      <c r="AS284" s="105"/>
      <c r="AT284" s="105"/>
      <c r="AU284" s="105"/>
      <c r="AV284" s="105"/>
    </row>
    <row r="285" spans="1:168" ht="15" customHeight="1">
      <c r="A285" s="108" t="s">
        <v>144</v>
      </c>
      <c r="B285" s="108"/>
      <c r="C285" s="108"/>
      <c r="D285" s="108"/>
      <c r="E285" s="108"/>
      <c r="F285" s="108"/>
      <c r="G285" s="108"/>
      <c r="H285" s="108"/>
      <c r="I285" s="108"/>
      <c r="J285" s="108"/>
      <c r="K285" s="108"/>
      <c r="L285" s="108"/>
      <c r="M285" s="108"/>
      <c r="N285" s="108"/>
      <c r="O285" s="108"/>
      <c r="P285" s="108"/>
      <c r="Q285" s="108"/>
      <c r="R285" s="108"/>
      <c r="S285" s="108"/>
      <c r="T285" s="108"/>
      <c r="U285" s="108"/>
      <c r="V285" s="108"/>
      <c r="W285" s="108"/>
      <c r="X285" s="108"/>
      <c r="Y285" s="108"/>
      <c r="Z285" s="108"/>
      <c r="AA285" s="108"/>
      <c r="AB285" s="108"/>
      <c r="AC285" s="108"/>
      <c r="AD285" s="108"/>
      <c r="AE285" s="108"/>
      <c r="AF285" s="108"/>
      <c r="AG285" s="108"/>
      <c r="AH285" s="108"/>
      <c r="AI285" s="108"/>
      <c r="AJ285" s="108"/>
      <c r="AK285" s="108"/>
      <c r="AL285" s="108"/>
      <c r="AM285" s="108"/>
      <c r="AN285" s="108"/>
      <c r="AO285" s="108"/>
      <c r="AP285" s="108"/>
      <c r="AQ285" s="108"/>
      <c r="AR285" s="108"/>
      <c r="AS285" s="108"/>
      <c r="AT285" s="108"/>
      <c r="AU285" s="108"/>
      <c r="AV285" s="108"/>
    </row>
    <row r="286" spans="1:168" ht="15" customHeight="1">
      <c r="A286" s="108"/>
      <c r="B286" s="108"/>
      <c r="C286" s="108"/>
      <c r="D286" s="108"/>
      <c r="E286" s="108"/>
      <c r="F286" s="108"/>
      <c r="G286" s="108"/>
      <c r="H286" s="108"/>
      <c r="I286" s="108"/>
      <c r="J286" s="108"/>
      <c r="K286" s="108"/>
      <c r="L286" s="108"/>
      <c r="M286" s="108"/>
      <c r="N286" s="108"/>
      <c r="O286" s="108"/>
      <c r="P286" s="108"/>
      <c r="Q286" s="108"/>
      <c r="R286" s="108"/>
      <c r="S286" s="108"/>
      <c r="T286" s="108"/>
      <c r="U286" s="108"/>
      <c r="V286" s="108"/>
      <c r="W286" s="108"/>
      <c r="X286" s="108"/>
      <c r="Y286" s="108"/>
      <c r="Z286" s="108"/>
      <c r="AA286" s="108"/>
      <c r="AB286" s="108"/>
      <c r="AC286" s="108"/>
      <c r="AD286" s="108"/>
      <c r="AE286" s="108"/>
      <c r="AF286" s="108"/>
      <c r="AG286" s="108"/>
      <c r="AH286" s="108"/>
      <c r="AI286" s="108"/>
      <c r="AJ286" s="108"/>
      <c r="AK286" s="108"/>
      <c r="AL286" s="108"/>
      <c r="AM286" s="108"/>
      <c r="AN286" s="108"/>
      <c r="AO286" s="108"/>
      <c r="AP286" s="108"/>
      <c r="AQ286" s="108"/>
      <c r="AR286" s="108"/>
      <c r="AS286" s="108"/>
      <c r="AT286" s="108"/>
      <c r="AU286" s="108"/>
      <c r="AV286" s="108"/>
    </row>
    <row r="287" spans="1:168" ht="15" customHeight="1">
      <c r="A287" s="108"/>
      <c r="B287" s="108"/>
      <c r="C287" s="108"/>
      <c r="D287" s="108"/>
      <c r="E287" s="108"/>
      <c r="F287" s="108"/>
      <c r="G287" s="108"/>
      <c r="H287" s="108"/>
      <c r="I287" s="108"/>
      <c r="J287" s="108"/>
      <c r="K287" s="108"/>
      <c r="L287" s="108"/>
      <c r="M287" s="108"/>
      <c r="N287" s="108"/>
      <c r="O287" s="108"/>
      <c r="P287" s="108"/>
      <c r="Q287" s="108"/>
      <c r="R287" s="108"/>
      <c r="S287" s="108"/>
      <c r="T287" s="108"/>
      <c r="U287" s="108"/>
      <c r="V287" s="108"/>
      <c r="W287" s="108"/>
      <c r="X287" s="108"/>
      <c r="Y287" s="108"/>
      <c r="Z287" s="108"/>
      <c r="AA287" s="108"/>
      <c r="AB287" s="108"/>
      <c r="AC287" s="108"/>
      <c r="AD287" s="108"/>
      <c r="AE287" s="108"/>
      <c r="AF287" s="108"/>
      <c r="AG287" s="108"/>
      <c r="AH287" s="108"/>
      <c r="AI287" s="108"/>
      <c r="AJ287" s="108"/>
      <c r="AK287" s="108"/>
      <c r="AL287" s="108"/>
      <c r="AM287" s="108"/>
      <c r="AN287" s="108"/>
      <c r="AO287" s="108"/>
      <c r="AP287" s="108"/>
      <c r="AQ287" s="108"/>
      <c r="AR287" s="108"/>
      <c r="AS287" s="108"/>
      <c r="AT287" s="108"/>
      <c r="AU287" s="108"/>
      <c r="AV287" s="108"/>
    </row>
    <row r="288" spans="1:168" ht="15" customHeight="1">
      <c r="A288" s="108"/>
      <c r="B288" s="108"/>
      <c r="C288" s="108"/>
      <c r="D288" s="108"/>
      <c r="E288" s="108"/>
      <c r="F288" s="108"/>
      <c r="G288" s="108"/>
      <c r="H288" s="108"/>
      <c r="I288" s="108"/>
      <c r="J288" s="108"/>
      <c r="K288" s="108"/>
      <c r="L288" s="108"/>
      <c r="M288" s="108"/>
      <c r="N288" s="108"/>
      <c r="O288" s="108"/>
      <c r="P288" s="108"/>
      <c r="Q288" s="108"/>
      <c r="R288" s="108"/>
      <c r="S288" s="108"/>
      <c r="T288" s="108"/>
      <c r="U288" s="108"/>
      <c r="V288" s="108"/>
      <c r="W288" s="108"/>
      <c r="X288" s="108"/>
      <c r="Y288" s="108"/>
      <c r="Z288" s="108"/>
      <c r="AA288" s="108"/>
      <c r="AB288" s="108"/>
      <c r="AC288" s="108"/>
      <c r="AD288" s="108"/>
      <c r="AE288" s="108"/>
      <c r="AF288" s="108"/>
      <c r="AG288" s="108"/>
      <c r="AH288" s="108"/>
      <c r="AI288" s="108"/>
      <c r="AJ288" s="108"/>
      <c r="AK288" s="108"/>
      <c r="AL288" s="108"/>
      <c r="AM288" s="108"/>
      <c r="AN288" s="108"/>
      <c r="AO288" s="108"/>
      <c r="AP288" s="108"/>
      <c r="AQ288" s="108"/>
      <c r="AR288" s="108"/>
      <c r="AS288" s="108"/>
      <c r="AT288" s="108"/>
      <c r="AU288" s="108"/>
      <c r="AV288" s="108"/>
    </row>
    <row r="290" spans="2:156" s="87" customFormat="1" ht="15" customHeight="1">
      <c r="B290" s="109" t="s">
        <v>148</v>
      </c>
      <c r="C290" s="109"/>
      <c r="D290" s="109"/>
      <c r="E290" s="109"/>
      <c r="F290" s="109"/>
      <c r="G290" s="109"/>
      <c r="H290" s="109"/>
      <c r="I290" s="109"/>
      <c r="J290" s="109"/>
      <c r="K290" s="109"/>
      <c r="L290" s="109"/>
      <c r="M290" s="109"/>
      <c r="N290" s="109"/>
      <c r="O290" s="109"/>
      <c r="P290" s="109"/>
      <c r="Q290" s="109"/>
      <c r="R290" s="109"/>
      <c r="S290" s="109"/>
      <c r="T290" s="109"/>
      <c r="U290" s="109"/>
      <c r="V290" s="109"/>
      <c r="W290" s="109"/>
      <c r="X290" s="109"/>
      <c r="Y290" s="109"/>
      <c r="Z290" s="109"/>
      <c r="AA290" s="109"/>
      <c r="AB290" s="109"/>
      <c r="AC290" s="109"/>
      <c r="AD290" s="109"/>
      <c r="AE290" s="109"/>
      <c r="AF290" s="109"/>
      <c r="AG290" s="109"/>
      <c r="AH290" s="109"/>
      <c r="AI290" s="109"/>
      <c r="AJ290" s="109"/>
      <c r="AK290" s="109"/>
      <c r="AL290" s="109"/>
      <c r="AM290" s="109"/>
      <c r="AN290" s="109"/>
      <c r="AO290" s="109"/>
      <c r="AP290" s="109"/>
      <c r="AQ290" s="109"/>
      <c r="AR290" s="109"/>
      <c r="AS290" s="109"/>
      <c r="AT290" s="109"/>
      <c r="AU290" s="109"/>
      <c r="AY290" s="88"/>
    </row>
    <row r="291" spans="2:156" s="87" customFormat="1" ht="15" customHeight="1">
      <c r="B291" s="109"/>
      <c r="C291" s="109"/>
      <c r="D291" s="109"/>
      <c r="E291" s="109"/>
      <c r="F291" s="109"/>
      <c r="G291" s="109"/>
      <c r="H291" s="109"/>
      <c r="I291" s="109"/>
      <c r="J291" s="109"/>
      <c r="K291" s="109"/>
      <c r="L291" s="109"/>
      <c r="M291" s="109"/>
      <c r="N291" s="109"/>
      <c r="O291" s="109"/>
      <c r="P291" s="109"/>
      <c r="Q291" s="109"/>
      <c r="R291" s="109"/>
      <c r="S291" s="109"/>
      <c r="T291" s="109"/>
      <c r="U291" s="109"/>
      <c r="V291" s="109"/>
      <c r="W291" s="109"/>
      <c r="X291" s="109"/>
      <c r="Y291" s="109"/>
      <c r="Z291" s="109"/>
      <c r="AA291" s="109"/>
      <c r="AB291" s="109"/>
      <c r="AC291" s="109"/>
      <c r="AD291" s="109"/>
      <c r="AE291" s="109"/>
      <c r="AF291" s="109"/>
      <c r="AG291" s="109"/>
      <c r="AH291" s="109"/>
      <c r="AI291" s="109"/>
      <c r="AJ291" s="109"/>
      <c r="AK291" s="109"/>
      <c r="AL291" s="109"/>
      <c r="AM291" s="109"/>
      <c r="AN291" s="109"/>
      <c r="AO291" s="109"/>
      <c r="AP291" s="109"/>
      <c r="AQ291" s="109"/>
      <c r="AR291" s="109"/>
      <c r="AS291" s="109"/>
      <c r="AT291" s="109"/>
      <c r="AU291" s="109"/>
      <c r="AY291" s="88"/>
    </row>
    <row r="292" spans="2:156" s="87" customFormat="1" ht="15" customHeight="1">
      <c r="B292" s="89"/>
      <c r="C292" s="89"/>
      <c r="D292" s="89"/>
      <c r="E292" s="89"/>
      <c r="F292" s="89"/>
      <c r="G292" s="89"/>
      <c r="H292" s="89"/>
      <c r="I292" s="89"/>
      <c r="J292" s="89"/>
      <c r="K292" s="89"/>
      <c r="L292" s="89"/>
      <c r="M292" s="89"/>
      <c r="N292" s="89"/>
      <c r="O292" s="89"/>
      <c r="P292" s="89"/>
      <c r="Q292" s="89"/>
      <c r="R292" s="89"/>
      <c r="S292" s="89"/>
      <c r="T292" s="89"/>
      <c r="U292" s="89"/>
      <c r="V292" s="89"/>
      <c r="W292" s="89"/>
      <c r="X292" s="89"/>
      <c r="Y292" s="89"/>
      <c r="Z292" s="89"/>
      <c r="AA292" s="89"/>
      <c r="AB292" s="89"/>
      <c r="AC292" s="89"/>
      <c r="AD292" s="89"/>
      <c r="AE292" s="89"/>
      <c r="AF292" s="89"/>
      <c r="AG292" s="89"/>
      <c r="AH292" s="89"/>
      <c r="AI292" s="89"/>
      <c r="AJ292" s="89"/>
      <c r="AK292" s="89"/>
      <c r="AL292" s="89"/>
      <c r="AM292" s="89"/>
      <c r="AN292" s="89"/>
      <c r="AO292" s="89"/>
      <c r="AP292" s="89"/>
      <c r="AQ292" s="89"/>
      <c r="AR292" s="89"/>
      <c r="AS292" s="89"/>
      <c r="AT292" s="89"/>
      <c r="AU292" s="89"/>
      <c r="AY292" s="88"/>
    </row>
    <row r="293" spans="2:156" s="87" customFormat="1" ht="15" customHeight="1">
      <c r="B293" s="89"/>
      <c r="C293" s="89"/>
      <c r="D293" s="89"/>
      <c r="E293" s="89"/>
      <c r="F293" s="89"/>
      <c r="G293" s="89"/>
      <c r="H293" s="89"/>
      <c r="I293" s="89"/>
      <c r="J293" s="89"/>
      <c r="K293" s="89"/>
      <c r="L293" s="89"/>
      <c r="M293" s="89"/>
      <c r="N293" s="89"/>
      <c r="O293" s="89"/>
      <c r="P293" s="89"/>
      <c r="Q293" s="89"/>
      <c r="R293" s="89"/>
      <c r="S293" s="89"/>
      <c r="T293" s="89"/>
      <c r="U293" s="89"/>
      <c r="V293" s="89"/>
      <c r="W293" s="89"/>
      <c r="X293" s="89"/>
      <c r="Y293" s="89"/>
      <c r="Z293" s="89"/>
      <c r="AA293" s="89"/>
      <c r="AB293" s="89"/>
      <c r="AC293" s="89"/>
      <c r="AD293" s="89"/>
      <c r="AE293" s="89"/>
      <c r="AF293" s="89"/>
      <c r="AG293" s="89"/>
      <c r="AH293" s="89"/>
      <c r="AI293" s="89"/>
      <c r="AJ293" s="89"/>
      <c r="AK293" s="89"/>
      <c r="AL293" s="89"/>
      <c r="AM293" s="89"/>
      <c r="AN293" s="89"/>
      <c r="AO293" s="89"/>
      <c r="AP293" s="89"/>
      <c r="AQ293" s="89"/>
      <c r="AR293" s="89"/>
      <c r="AS293" s="89"/>
      <c r="AT293" s="89"/>
      <c r="AU293" s="89"/>
      <c r="AY293" s="88"/>
      <c r="AZ293" s="90">
        <v>1</v>
      </c>
      <c r="BA293" s="90">
        <v>2</v>
      </c>
      <c r="BB293" s="90">
        <v>3</v>
      </c>
      <c r="BC293" s="90">
        <v>4</v>
      </c>
      <c r="BD293" s="90">
        <v>5</v>
      </c>
      <c r="BE293" s="90">
        <v>6</v>
      </c>
      <c r="BF293" s="90">
        <v>7</v>
      </c>
      <c r="BG293" s="90">
        <v>8</v>
      </c>
      <c r="BH293" s="90">
        <v>9</v>
      </c>
      <c r="BI293" s="90">
        <v>10</v>
      </c>
      <c r="BJ293" s="90">
        <v>11</v>
      </c>
      <c r="BK293" s="90">
        <v>12</v>
      </c>
      <c r="BL293" s="90">
        <v>13</v>
      </c>
      <c r="BM293" s="90">
        <v>14</v>
      </c>
      <c r="BN293" s="90">
        <v>15</v>
      </c>
      <c r="BO293" s="90">
        <v>16</v>
      </c>
      <c r="BP293" s="90">
        <v>17</v>
      </c>
      <c r="BQ293" s="90">
        <v>18</v>
      </c>
      <c r="BR293" s="90">
        <v>19</v>
      </c>
      <c r="BS293" s="90">
        <v>20</v>
      </c>
      <c r="BT293" s="90">
        <v>21</v>
      </c>
      <c r="BU293" s="90">
        <v>22</v>
      </c>
      <c r="BV293" s="90">
        <v>23</v>
      </c>
      <c r="BW293" s="90">
        <v>24</v>
      </c>
      <c r="BX293" s="90">
        <v>25</v>
      </c>
      <c r="BY293" s="90">
        <v>26</v>
      </c>
      <c r="BZ293" s="90">
        <v>27</v>
      </c>
      <c r="CA293" s="90">
        <v>28</v>
      </c>
      <c r="CB293" s="90">
        <v>29</v>
      </c>
      <c r="CC293" s="90">
        <v>30</v>
      </c>
      <c r="CD293" s="90">
        <v>31</v>
      </c>
      <c r="CE293" s="90">
        <v>32</v>
      </c>
      <c r="CF293" s="90">
        <v>33</v>
      </c>
      <c r="CG293" s="90">
        <v>34</v>
      </c>
      <c r="CH293" s="90">
        <v>35</v>
      </c>
      <c r="CI293" s="90">
        <v>36</v>
      </c>
      <c r="CJ293" s="90">
        <v>37</v>
      </c>
      <c r="CK293" s="90">
        <v>38</v>
      </c>
      <c r="CL293" s="92"/>
      <c r="CM293" s="92"/>
      <c r="CN293" s="92"/>
      <c r="CO293" s="92"/>
      <c r="CP293" s="92"/>
      <c r="CQ293" s="92"/>
      <c r="CR293" s="92"/>
      <c r="CS293" s="92"/>
      <c r="CT293" s="92"/>
      <c r="CU293" s="92"/>
      <c r="CV293" s="92"/>
      <c r="CW293" s="92"/>
      <c r="CX293" s="92"/>
      <c r="CY293" s="92"/>
      <c r="CZ293" s="92"/>
      <c r="DA293" s="92"/>
      <c r="DB293" s="92"/>
      <c r="DC293" s="92"/>
      <c r="DD293" s="92"/>
      <c r="DE293" s="92"/>
      <c r="DF293" s="92"/>
      <c r="DG293" s="92"/>
      <c r="DH293" s="92"/>
      <c r="DI293" s="92"/>
      <c r="DJ293" s="92"/>
      <c r="DK293" s="92"/>
      <c r="DL293" s="92"/>
      <c r="DM293" s="92"/>
      <c r="DN293" s="92"/>
      <c r="DO293" s="92"/>
      <c r="DP293" s="92"/>
      <c r="DQ293" s="92"/>
      <c r="DR293" s="92"/>
      <c r="DS293" s="92"/>
      <c r="DT293" s="92"/>
      <c r="DU293" s="92"/>
      <c r="DV293" s="92"/>
      <c r="DW293" s="92"/>
      <c r="DX293" s="92"/>
      <c r="DY293" s="92"/>
      <c r="DZ293" s="92"/>
      <c r="EA293" s="92"/>
      <c r="EB293" s="92"/>
      <c r="EC293" s="92"/>
      <c r="ED293" s="92"/>
      <c r="EE293" s="92"/>
      <c r="EF293" s="92"/>
      <c r="EG293" s="92"/>
      <c r="EH293" s="92"/>
      <c r="EI293" s="92"/>
      <c r="EJ293" s="92"/>
      <c r="EK293" s="92"/>
      <c r="EL293" s="92"/>
      <c r="EM293" s="92"/>
      <c r="EN293" s="92"/>
      <c r="EO293" s="92"/>
      <c r="EP293" s="92"/>
      <c r="EQ293" s="92"/>
      <c r="ER293" s="92"/>
      <c r="ES293" s="92"/>
      <c r="ET293" s="92"/>
      <c r="EU293" s="92"/>
      <c r="EV293" s="92"/>
      <c r="EW293" s="92"/>
      <c r="EX293" s="92"/>
      <c r="EY293" s="92"/>
      <c r="EZ293" s="92"/>
    </row>
    <row r="294" spans="2:156" s="87" customFormat="1" ht="15" customHeight="1">
      <c r="B294" s="89"/>
      <c r="C294" s="89"/>
      <c r="D294" s="89"/>
      <c r="E294" s="89"/>
      <c r="F294" s="89"/>
      <c r="G294" s="89"/>
      <c r="H294" s="89"/>
      <c r="I294" s="89"/>
      <c r="J294" s="89"/>
      <c r="K294" s="89"/>
      <c r="L294" s="89"/>
      <c r="M294" s="89"/>
      <c r="N294" s="89"/>
      <c r="O294" s="89"/>
      <c r="P294" s="89"/>
      <c r="Q294" s="89"/>
      <c r="R294" s="89"/>
      <c r="S294" s="89"/>
      <c r="T294" s="89"/>
      <c r="U294" s="89"/>
      <c r="V294" s="89"/>
      <c r="W294" s="89"/>
      <c r="X294" s="89"/>
      <c r="Y294" s="89"/>
      <c r="Z294" s="89"/>
      <c r="AA294" s="89"/>
      <c r="AB294" s="89"/>
      <c r="AC294" s="89"/>
      <c r="AD294" s="89"/>
      <c r="AE294" s="89"/>
      <c r="AF294" s="89"/>
      <c r="AG294" s="89"/>
      <c r="AH294" s="89"/>
      <c r="AI294" s="89"/>
      <c r="AJ294" s="89"/>
      <c r="AK294" s="89"/>
      <c r="AL294" s="89"/>
      <c r="AM294" s="89"/>
      <c r="AN294" s="89"/>
      <c r="AO294" s="89"/>
      <c r="AP294" s="89"/>
      <c r="AQ294" s="89"/>
      <c r="AR294" s="89"/>
      <c r="AS294" s="89"/>
      <c r="AT294" s="89"/>
      <c r="AU294" s="89"/>
      <c r="AY294" s="88" t="s">
        <v>79</v>
      </c>
      <c r="AZ294" s="93">
        <f>SUMIFS('II. Quarters in Repayment'!$E:$E,'II. Quarters in Repayment'!$A:$A,AZ$293)</f>
        <v>2.3999999999999998E-3</v>
      </c>
      <c r="BA294" s="93">
        <f>SUMIFS('II. Quarters in Repayment'!$E:$E,'II. Quarters in Repayment'!$A:$A,BA$293)</f>
        <v>2.8999999999999998E-3</v>
      </c>
      <c r="BB294" s="93">
        <f>SUMIFS('II. Quarters in Repayment'!$E:$E,'II. Quarters in Repayment'!$A:$A,BB$293)</f>
        <v>1.8499999999999999E-2</v>
      </c>
      <c r="BC294" s="93">
        <f>SUMIFS('II. Quarters in Repayment'!$E:$E,'II. Quarters in Repayment'!$A:$A,BC$293)</f>
        <v>2.1100000000000001E-2</v>
      </c>
      <c r="BD294" s="93">
        <f>SUMIFS('II. Quarters in Repayment'!$E:$E,'II. Quarters in Repayment'!$A:$A,BD$293)</f>
        <v>2.7900000000000001E-2</v>
      </c>
      <c r="BE294" s="93">
        <f>SUMIFS('II. Quarters in Repayment'!$E:$E,'II. Quarters in Repayment'!$A:$A,BE$293)</f>
        <v>3.1399999999999997E-2</v>
      </c>
      <c r="BF294" s="93">
        <f>SUMIFS('II. Quarters in Repayment'!$E:$E,'II. Quarters in Repayment'!$A:$A,BF$293)</f>
        <v>3.5000000000000003E-2</v>
      </c>
      <c r="BG294" s="93">
        <f>SUMIFS('II. Quarters in Repayment'!$E:$E,'II. Quarters in Repayment'!$A:$A,BG$293)</f>
        <v>3.8199999999999998E-2</v>
      </c>
      <c r="BH294" s="93">
        <f>SUMIFS('II. Quarters in Repayment'!$E:$E,'II. Quarters in Repayment'!$A:$A,BH$293)</f>
        <v>4.1300000000000003E-2</v>
      </c>
      <c r="BI294" s="93">
        <f>SUMIFS('II. Quarters in Repayment'!$E:$E,'II. Quarters in Repayment'!$A:$A,BI$293)</f>
        <v>4.3700000000000003E-2</v>
      </c>
      <c r="BJ294" s="93">
        <f>SUMIFS('II. Quarters in Repayment'!$E:$E,'II. Quarters in Repayment'!$A:$A,BJ$293)</f>
        <v>4.7399999999999998E-2</v>
      </c>
      <c r="BK294" s="93">
        <f>SUMIFS('II. Quarters in Repayment'!$E:$E,'II. Quarters in Repayment'!$A:$A,BK$293)</f>
        <v>4.9399999999999999E-2</v>
      </c>
      <c r="BL294" s="93">
        <f>SUMIFS('II. Quarters in Repayment'!$E:$E,'II. Quarters in Repayment'!$A:$A,BL$293)</f>
        <v>5.1900000000000002E-2</v>
      </c>
      <c r="BM294" s="93">
        <f>SUMIFS('II. Quarters in Repayment'!$E:$E,'II. Quarters in Repayment'!$A:$A,BM$293)</f>
        <v>5.3100000000000001E-2</v>
      </c>
      <c r="BN294" s="93">
        <f>SUMIFS('II. Quarters in Repayment'!$E:$E,'II. Quarters in Repayment'!$A:$A,BN$293)</f>
        <v>5.4300000000000001E-2</v>
      </c>
      <c r="BO294" s="93">
        <f>SUMIFS('II. Quarters in Repayment'!$E:$E,'II. Quarters in Repayment'!$A:$A,BO$293)</f>
        <v>5.5E-2</v>
      </c>
      <c r="BP294" s="93">
        <f>SUMIFS('II. Quarters in Repayment'!$E:$E,'II. Quarters in Repayment'!$A:$A,BP$293)</f>
        <v>5.57E-2</v>
      </c>
      <c r="BQ294" s="93">
        <f>SUMIFS('II. Quarters in Repayment'!$E:$E,'II. Quarters in Repayment'!$A:$A,BQ$293)</f>
        <v>5.6099999999999997E-2</v>
      </c>
      <c r="BR294" s="93">
        <f>SUMIFS('II. Quarters in Repayment'!$E:$E,'II. Quarters in Repayment'!$A:$A,BR$293)</f>
        <v>5.6399999999999999E-2</v>
      </c>
      <c r="BS294" s="93">
        <f>SUMIFS('II. Quarters in Repayment'!$E:$E,'II. Quarters in Repayment'!$A:$A,BS$293)</f>
        <v>5.67E-2</v>
      </c>
      <c r="BT294" s="93">
        <f>SUMIFS('II. Quarters in Repayment'!$E:$E,'II. Quarters in Repayment'!$A:$A,BT$293)</f>
        <v>5.6899999999999999E-2</v>
      </c>
      <c r="BU294" s="93">
        <f>SUMIFS('II. Quarters in Repayment'!$E:$E,'II. Quarters in Repayment'!$A:$A,BU$293)</f>
        <v>5.7099999999999998E-2</v>
      </c>
      <c r="BV294" s="93">
        <f>SUMIFS('II. Quarters in Repayment'!$E:$E,'II. Quarters in Repayment'!$A:$A,BV$293)</f>
        <v>5.7200000000000001E-2</v>
      </c>
      <c r="BW294" s="93">
        <f>SUMIFS('II. Quarters in Repayment'!$E:$E,'II. Quarters in Repayment'!$A:$A,BW$293)</f>
        <v>5.7299999999999997E-2</v>
      </c>
      <c r="BX294" s="93">
        <f>SUMIFS('II. Quarters in Repayment'!$E:$E,'II. Quarters in Repayment'!$A:$A,BX$293)</f>
        <v>5.74E-2</v>
      </c>
      <c r="BY294" s="93">
        <f>SUMIFS('II. Quarters in Repayment'!$E:$E,'II. Quarters in Repayment'!$A:$A,BY$293)</f>
        <v>5.74E-2</v>
      </c>
      <c r="BZ294" s="93">
        <f>SUMIFS('II. Quarters in Repayment'!$E:$E,'II. Quarters in Repayment'!$A:$A,BZ$293)</f>
        <v>5.7500000000000002E-2</v>
      </c>
      <c r="CA294" s="93">
        <f>SUMIFS('II. Quarters in Repayment'!$E:$E,'II. Quarters in Repayment'!$A:$A,CA$293)</f>
        <v>5.7500000000000002E-2</v>
      </c>
      <c r="CB294" s="93">
        <f>SUMIFS('II. Quarters in Repayment'!$E:$E,'II. Quarters in Repayment'!$A:$A,CB$293)</f>
        <v>5.7500000000000002E-2</v>
      </c>
      <c r="CC294" s="93">
        <f>SUMIFS('II. Quarters in Repayment'!$E:$E,'II. Quarters in Repayment'!$A:$A,CC$293)</f>
        <v>5.7599999999999998E-2</v>
      </c>
      <c r="CD294" s="93">
        <f>SUMIFS('II. Quarters in Repayment'!$E:$E,'II. Quarters in Repayment'!$A:$A,CD$293)</f>
        <v>5.7599999999999998E-2</v>
      </c>
      <c r="CE294" s="93">
        <f>SUMIFS('II. Quarters in Repayment'!$E:$E,'II. Quarters in Repayment'!$A:$A,CE$293)</f>
        <v>5.7599999999999998E-2</v>
      </c>
      <c r="CF294" s="93">
        <f>SUMIFS('II. Quarters in Repayment'!$E:$E,'II. Quarters in Repayment'!$A:$A,CF$293)</f>
        <v>5.7599999999999998E-2</v>
      </c>
      <c r="CG294" s="93">
        <f>SUMIFS('II. Quarters in Repayment'!$E:$E,'II. Quarters in Repayment'!$A:$A,CG$293)</f>
        <v>5.7599999999999998E-2</v>
      </c>
      <c r="CH294" s="93">
        <f>SUMIFS('II. Quarters in Repayment'!$E:$E,'II. Quarters in Repayment'!$A:$A,CH$293)</f>
        <v>5.7599999999999998E-2</v>
      </c>
      <c r="CI294" s="93">
        <f>SUMIFS('II. Quarters in Repayment'!$E:$E,'II. Quarters in Repayment'!$A:$A,CI$293)</f>
        <v>5.7599999999999998E-2</v>
      </c>
      <c r="CJ294" s="93">
        <f>SUMIFS('II. Quarters in Repayment'!$E:$E,'II. Quarters in Repayment'!$A:$A,CJ$293)</f>
        <v>5.7599999999999998E-2</v>
      </c>
      <c r="CK294" s="93">
        <f>SUMIFS('II. Quarters in Repayment'!$E:$E,'II. Quarters in Repayment'!$A:$A,CK$293)</f>
        <v>5.7599999999999998E-2</v>
      </c>
      <c r="CL294" s="93"/>
      <c r="CM294" s="93"/>
      <c r="CN294" s="93"/>
      <c r="CO294" s="93"/>
      <c r="CP294" s="93"/>
      <c r="CQ294" s="93"/>
      <c r="CR294" s="93"/>
      <c r="CS294" s="93"/>
      <c r="CT294" s="93"/>
      <c r="CU294" s="93"/>
      <c r="CV294" s="93"/>
      <c r="CW294" s="93"/>
      <c r="CX294" s="93"/>
      <c r="CY294" s="93"/>
      <c r="CZ294" s="93"/>
      <c r="DA294" s="93"/>
      <c r="DB294" s="93"/>
      <c r="DC294" s="93"/>
      <c r="DD294" s="93"/>
      <c r="DE294" s="93"/>
      <c r="DF294" s="93"/>
      <c r="DG294" s="93"/>
      <c r="DH294" s="93"/>
      <c r="DI294" s="93"/>
      <c r="DJ294" s="93"/>
      <c r="DK294" s="93"/>
      <c r="DL294" s="93"/>
      <c r="DM294" s="93"/>
      <c r="DN294" s="93"/>
      <c r="DO294" s="93"/>
      <c r="DP294" s="93"/>
      <c r="DQ294" s="93"/>
      <c r="DR294" s="93"/>
      <c r="DS294" s="93"/>
      <c r="DT294" s="93"/>
      <c r="DU294" s="93"/>
      <c r="DV294" s="93"/>
      <c r="DW294" s="93"/>
      <c r="DX294" s="93"/>
      <c r="DY294" s="93"/>
      <c r="DZ294" s="93"/>
      <c r="EA294" s="93"/>
      <c r="EB294" s="93"/>
      <c r="EC294" s="93"/>
      <c r="ED294" s="93"/>
      <c r="EE294" s="93"/>
      <c r="EF294" s="93"/>
      <c r="EG294" s="93"/>
      <c r="EH294" s="93"/>
      <c r="EI294" s="93"/>
      <c r="EJ294" s="93"/>
      <c r="EK294" s="93"/>
      <c r="EL294" s="93"/>
      <c r="EM294" s="93"/>
      <c r="EN294" s="93"/>
      <c r="EO294" s="93"/>
      <c r="EP294" s="93"/>
      <c r="EQ294" s="93"/>
      <c r="ER294" s="93"/>
      <c r="ES294" s="93"/>
      <c r="ET294" s="93"/>
      <c r="EU294" s="93"/>
      <c r="EV294" s="93"/>
      <c r="EW294" s="93"/>
      <c r="EX294" s="93"/>
      <c r="EY294" s="93"/>
      <c r="EZ294" s="93"/>
    </row>
    <row r="295" spans="2:156" s="87" customFormat="1" ht="15" customHeight="1">
      <c r="AY295" s="88"/>
    </row>
    <row r="296" spans="2:156" s="87" customFormat="1" ht="15" customHeight="1">
      <c r="AY296" s="88"/>
    </row>
    <row r="297" spans="2:156" s="87" customFormat="1" ht="15" customHeight="1">
      <c r="AY297" s="88"/>
    </row>
    <row r="298" spans="2:156" s="87" customFormat="1" ht="15" customHeight="1">
      <c r="AY298" s="88"/>
    </row>
    <row r="299" spans="2:156" s="87" customFormat="1" ht="15" customHeight="1">
      <c r="AY299" s="88"/>
    </row>
    <row r="300" spans="2:156" s="87" customFormat="1" ht="15" customHeight="1">
      <c r="AY300" s="88"/>
    </row>
    <row r="301" spans="2:156" s="87" customFormat="1" ht="15" customHeight="1">
      <c r="AY301" s="88"/>
    </row>
    <row r="302" spans="2:156" s="87" customFormat="1" ht="15" customHeight="1">
      <c r="AY302" s="88"/>
    </row>
    <row r="303" spans="2:156" s="87" customFormat="1" ht="15" customHeight="1">
      <c r="AY303" s="88"/>
      <c r="AZ303" s="95">
        <v>1</v>
      </c>
      <c r="BA303" s="95">
        <v>2</v>
      </c>
      <c r="BB303" s="95">
        <v>3</v>
      </c>
      <c r="BC303" s="95">
        <v>4</v>
      </c>
      <c r="BD303" s="95">
        <v>5</v>
      </c>
      <c r="BE303" s="95">
        <v>6</v>
      </c>
      <c r="BF303" s="95">
        <v>7</v>
      </c>
      <c r="BG303" s="95">
        <v>8</v>
      </c>
      <c r="BH303" s="95">
        <v>9</v>
      </c>
      <c r="BI303" s="95">
        <v>10</v>
      </c>
      <c r="BJ303" s="95">
        <v>11</v>
      </c>
      <c r="BK303" s="95">
        <v>12</v>
      </c>
      <c r="BL303" s="95">
        <v>13</v>
      </c>
      <c r="BM303" s="95">
        <v>14</v>
      </c>
      <c r="BN303" s="95">
        <v>15</v>
      </c>
      <c r="BO303" s="95">
        <v>16</v>
      </c>
      <c r="BP303" s="95">
        <v>17</v>
      </c>
      <c r="BQ303" s="95">
        <v>18</v>
      </c>
      <c r="BR303" s="95">
        <v>19</v>
      </c>
      <c r="BS303" s="95">
        <v>20</v>
      </c>
      <c r="BT303" s="95">
        <v>21</v>
      </c>
      <c r="BU303" s="95">
        <v>22</v>
      </c>
      <c r="BV303" s="95">
        <v>23</v>
      </c>
      <c r="BW303" s="95">
        <v>24</v>
      </c>
      <c r="BX303" s="95">
        <v>25</v>
      </c>
      <c r="BY303" s="95">
        <v>26</v>
      </c>
      <c r="BZ303" s="95">
        <v>27</v>
      </c>
      <c r="CA303" s="95">
        <v>28</v>
      </c>
      <c r="CB303" s="95">
        <v>29</v>
      </c>
      <c r="CC303" s="95">
        <v>30</v>
      </c>
      <c r="CD303" s="95">
        <v>31</v>
      </c>
      <c r="CE303" s="95">
        <v>32</v>
      </c>
      <c r="CF303" s="95">
        <v>33</v>
      </c>
      <c r="CG303" s="95">
        <v>34</v>
      </c>
      <c r="CH303" s="95">
        <v>35</v>
      </c>
      <c r="CI303" s="95">
        <v>36</v>
      </c>
      <c r="CJ303" s="96"/>
      <c r="CK303" s="97"/>
      <c r="CL303" s="97"/>
      <c r="CM303" s="97"/>
      <c r="CN303" s="97"/>
      <c r="CO303" s="97"/>
      <c r="CP303" s="97"/>
      <c r="CQ303" s="97"/>
      <c r="CR303" s="97"/>
      <c r="CS303" s="97"/>
      <c r="CT303" s="97"/>
      <c r="CU303" s="97"/>
      <c r="CV303" s="97"/>
      <c r="CW303" s="97"/>
      <c r="CX303" s="97"/>
      <c r="CY303" s="97"/>
      <c r="CZ303" s="97"/>
      <c r="DA303" s="97"/>
      <c r="DB303" s="97"/>
      <c r="DC303" s="97"/>
      <c r="DD303" s="97"/>
      <c r="DE303" s="97"/>
      <c r="DF303" s="97"/>
      <c r="DG303" s="97"/>
      <c r="DH303" s="97"/>
      <c r="DI303" s="97"/>
      <c r="DJ303" s="97"/>
      <c r="DK303" s="97"/>
      <c r="DL303" s="97"/>
      <c r="DM303" s="97"/>
      <c r="DN303" s="97"/>
      <c r="DO303" s="97"/>
      <c r="DP303" s="97"/>
      <c r="DQ303" s="97"/>
      <c r="DR303" s="97"/>
      <c r="DS303" s="97"/>
      <c r="DT303" s="97"/>
      <c r="DU303" s="97"/>
      <c r="DV303" s="97"/>
      <c r="DW303" s="97"/>
      <c r="DX303" s="97"/>
      <c r="DY303" s="97"/>
      <c r="DZ303" s="97"/>
      <c r="EA303" s="97"/>
      <c r="EB303" s="97"/>
      <c r="EC303" s="97"/>
      <c r="ED303" s="97"/>
      <c r="EE303" s="97"/>
      <c r="EF303" s="97"/>
      <c r="EG303" s="97"/>
      <c r="EH303" s="97"/>
      <c r="EI303" s="97"/>
      <c r="EJ303" s="97"/>
      <c r="EK303" s="97"/>
      <c r="EL303" s="97"/>
      <c r="EM303" s="97"/>
      <c r="EN303" s="97"/>
      <c r="EO303" s="97"/>
      <c r="EP303" s="97"/>
      <c r="EQ303" s="97"/>
      <c r="ER303" s="97"/>
      <c r="ES303" s="97"/>
      <c r="ET303" s="97"/>
      <c r="EU303" s="97"/>
      <c r="EV303" s="97"/>
      <c r="EW303" s="97"/>
      <c r="EX303" s="97"/>
      <c r="EY303" s="97"/>
      <c r="EZ303" s="97"/>
    </row>
    <row r="304" spans="2:156" s="87" customFormat="1" ht="15" customHeight="1">
      <c r="AY304" s="98">
        <v>2016</v>
      </c>
      <c r="AZ304" s="93">
        <f>SUMIFS('II. Quarters in Repayment'!$L:$L,'II. Quarters in Repayment'!$G:$G,$AY304,'II. Quarters in Repayment'!$H:$H,AZ$303)</f>
        <v>8.9999999999999998E-4</v>
      </c>
      <c r="BA304" s="93">
        <f>SUMIFS('II. Quarters in Repayment'!$L:$L,'II. Quarters in Repayment'!$G:$G,$AY304,'II. Quarters in Repayment'!$H:$H,BA$303)</f>
        <v>8.9999999999999998E-4</v>
      </c>
      <c r="BB304" s="93">
        <f>SUMIFS('II. Quarters in Repayment'!$L:$L,'II. Quarters in Repayment'!$G:$G,$AY304,'II. Quarters in Repayment'!$H:$H,BB$303)</f>
        <v>9.9000000000000008E-3</v>
      </c>
      <c r="BC304" s="93">
        <f>SUMIFS('II. Quarters in Repayment'!$L:$L,'II. Quarters in Repayment'!$G:$G,$AY304,'II. Quarters in Repayment'!$H:$H,BC$303)</f>
        <v>1.1599999999999999E-2</v>
      </c>
      <c r="BD304" s="93">
        <f>SUMIFS('II. Quarters in Repayment'!$L:$L,'II. Quarters in Repayment'!$G:$G,$AY304,'II. Quarters in Repayment'!$H:$H,BD$303)</f>
        <v>1.55E-2</v>
      </c>
      <c r="BE304" s="93">
        <f>SUMIFS('II. Quarters in Repayment'!$L:$L,'II. Quarters in Repayment'!$G:$G,$AY304,'II. Quarters in Repayment'!$H:$H,BE$303)</f>
        <v>1.9400000000000001E-2</v>
      </c>
      <c r="BF304" s="93">
        <f>SUMIFS('II. Quarters in Repayment'!$L:$L,'II. Quarters in Repayment'!$G:$G,$AY304,'II. Quarters in Repayment'!$H:$H,BF$303)</f>
        <v>2.2499999999999999E-2</v>
      </c>
      <c r="BG304" s="93">
        <f>SUMIFS('II. Quarters in Repayment'!$L:$L,'II. Quarters in Repayment'!$G:$G,$AY304,'II. Quarters in Repayment'!$H:$H,BG$303)</f>
        <v>2.47E-2</v>
      </c>
      <c r="BH304" s="93">
        <f>SUMIFS('II. Quarters in Repayment'!$L:$L,'II. Quarters in Repayment'!$G:$G,$AY304,'II. Quarters in Repayment'!$H:$H,BH$303)</f>
        <v>2.7900000000000001E-2</v>
      </c>
      <c r="BI304" s="93">
        <f>SUMIFS('II. Quarters in Repayment'!$L:$L,'II. Quarters in Repayment'!$G:$G,$AY304,'II. Quarters in Repayment'!$H:$H,BI$303)</f>
        <v>2.9000000000000001E-2</v>
      </c>
      <c r="BJ304" s="93">
        <f>SUMIFS('II. Quarters in Repayment'!$L:$L,'II. Quarters in Repayment'!$G:$G,$AY304,'II. Quarters in Repayment'!$H:$H,BJ$303)</f>
        <v>3.1600000000000003E-2</v>
      </c>
      <c r="BK304" s="93">
        <f>SUMIFS('II. Quarters in Repayment'!$L:$L,'II. Quarters in Repayment'!$G:$G,$AY304,'II. Quarters in Repayment'!$H:$H,BK$303)</f>
        <v>3.39E-2</v>
      </c>
      <c r="BL304" s="93">
        <f>SUMIFS('II. Quarters in Repayment'!$L:$L,'II. Quarters in Repayment'!$G:$G,$AY304,'II. Quarters in Repayment'!$H:$H,BL$303)</f>
        <v>3.4299999999999997E-2</v>
      </c>
      <c r="BM304" s="93">
        <f>SUMIFS('II. Quarters in Repayment'!$L:$L,'II. Quarters in Repayment'!$G:$G,$AY304,'II. Quarters in Repayment'!$H:$H,BM$303)</f>
        <v>3.4599999999999999E-2</v>
      </c>
      <c r="BN304" s="93">
        <f>SUMIFS('II. Quarters in Repayment'!$L:$L,'II. Quarters in Repayment'!$G:$G,$AY304,'II. Quarters in Repayment'!$H:$H,BN$303)</f>
        <v>3.5299999999999998E-2</v>
      </c>
      <c r="BO304" s="93">
        <f>SUMIFS('II. Quarters in Repayment'!$L:$L,'II. Quarters in Repayment'!$G:$G,$AY304,'II. Quarters in Repayment'!$H:$H,BO$303)</f>
        <v>3.61E-2</v>
      </c>
      <c r="BP304" s="93">
        <f>AVERAGE(BO304,BQ304)</f>
        <v>3.6400000000000002E-2</v>
      </c>
      <c r="BQ304" s="93">
        <f>SUMIFS('II. Quarters in Repayment'!$L:$L,'II. Quarters in Repayment'!$G:$G,$AY304,'II. Quarters in Repayment'!$H:$H,BQ$303)</f>
        <v>3.6700000000000003E-2</v>
      </c>
      <c r="BR304" s="93">
        <f>SUMIFS('II. Quarters in Repayment'!$L:$L,'II. Quarters in Repayment'!$G:$G,$AY304,'II. Quarters in Repayment'!$H:$H,BR$303)</f>
        <v>3.6900000000000002E-2</v>
      </c>
      <c r="BS304" s="93">
        <f>SUMIFS('II. Quarters in Repayment'!$L:$L,'II. Quarters in Repayment'!$G:$G,$AY304,'II. Quarters in Repayment'!$H:$H,BS$303)</f>
        <v>3.7199999999999997E-2</v>
      </c>
      <c r="BT304" s="93">
        <f>SUMIFS('II. Quarters in Repayment'!$L:$L,'II. Quarters in Repayment'!$G:$G,$AY304,'II. Quarters in Repayment'!$H:$H,BT$303)</f>
        <v>3.7600000000000001E-2</v>
      </c>
      <c r="BU304" s="93">
        <f>SUMIFS('II. Quarters in Repayment'!$L:$L,'II. Quarters in Repayment'!$G:$G,$AY304,'II. Quarters in Repayment'!$H:$H,BU$303)</f>
        <v>3.7999999999999999E-2</v>
      </c>
      <c r="BV304" s="93">
        <f>SUMIFS('II. Quarters in Repayment'!$L:$L,'II. Quarters in Repayment'!$G:$G,$AY304,'II. Quarters in Repayment'!$H:$H,BV$303)</f>
        <v>3.85E-2</v>
      </c>
      <c r="BW304" s="93">
        <f>SUMIFS('II. Quarters in Repayment'!$L:$L,'II. Quarters in Repayment'!$G:$G,$AY304,'II. Quarters in Repayment'!$H:$H,BW$303)</f>
        <v>3.9600000000000003E-2</v>
      </c>
      <c r="BX304" s="93">
        <f>SUMIFS('II. Quarters in Repayment'!$L:$L,'II. Quarters in Repayment'!$G:$G,$AY304,'II. Quarters in Repayment'!$H:$H,BX$303)</f>
        <v>4.1399999999999999E-2</v>
      </c>
      <c r="BY304" s="93">
        <f>SUMIFS('II. Quarters in Repayment'!$L:$L,'II. Quarters in Repayment'!$G:$G,$AY304,'II. Quarters in Repayment'!$H:$H,BY$303)</f>
        <v>4.2200000000000001E-2</v>
      </c>
      <c r="BZ304" s="93">
        <f>SUMIFS('II. Quarters in Repayment'!$L:$L,'II. Quarters in Repayment'!$G:$G,$AY304,'II. Quarters in Repayment'!$H:$H,BZ$303)</f>
        <v>4.2700000000000002E-2</v>
      </c>
      <c r="CA304" s="93">
        <f>SUMIFS('II. Quarters in Repayment'!$L:$L,'II. Quarters in Repayment'!$G:$G,$AY304,'II. Quarters in Repayment'!$H:$H,CA$303)</f>
        <v>4.2900000000000001E-2</v>
      </c>
      <c r="CB304" s="93">
        <f>SUMIFS('II. Quarters in Repayment'!$L:$L,'II. Quarters in Repayment'!$G:$G,$AY304,'II. Quarters in Repayment'!$H:$H,CB$303)</f>
        <v>4.3900000000000002E-2</v>
      </c>
      <c r="CC304" s="93">
        <f>SUMIFS('II. Quarters in Repayment'!$L:$L,'II. Quarters in Repayment'!$G:$G,$AY304,'II. Quarters in Repayment'!$H:$H,CC$303)</f>
        <v>4.41E-2</v>
      </c>
      <c r="CD304" s="93">
        <f>SUMIFS('II. Quarters in Repayment'!$L:$L,'II. Quarters in Repayment'!$G:$G,$AY304,'II. Quarters in Repayment'!$H:$H,CD$303)</f>
        <v>4.5900000000000003E-2</v>
      </c>
      <c r="CE304" s="93">
        <f>SUMIFS('II. Quarters in Repayment'!$L:$L,'II. Quarters in Repayment'!$G:$G,$AY304,'II. Quarters in Repayment'!$H:$H,CE$303)</f>
        <v>4.6199999999999998E-2</v>
      </c>
      <c r="CF304" s="93">
        <f>SUMIFS('II. Quarters in Repayment'!$L:$L,'II. Quarters in Repayment'!$G:$G,$AY304,'II. Quarters in Repayment'!$H:$H,CF$303)</f>
        <v>4.6899999999999997E-2</v>
      </c>
      <c r="CG304" s="93">
        <f>SUMIFS('II. Quarters in Repayment'!$L:$L,'II. Quarters in Repayment'!$G:$G,$AY304,'II. Quarters in Repayment'!$H:$H,CG$303)</f>
        <v>4.7199999999999999E-2</v>
      </c>
      <c r="CH304" s="93">
        <f>SUMIFS('II. Quarters in Repayment'!$L:$L,'II. Quarters in Repayment'!$G:$G,$AY304,'II. Quarters in Repayment'!$H:$H,CH$303)</f>
        <v>4.7300000000000002E-2</v>
      </c>
      <c r="CI304" s="93">
        <f>SUMIFS('II. Quarters in Repayment'!$L:$L,'II. Quarters in Repayment'!$G:$G,$AY304,'II. Quarters in Repayment'!$H:$H,CI$303)</f>
        <v>4.7699999999999999E-2</v>
      </c>
      <c r="CJ304" s="93"/>
      <c r="CK304" s="93"/>
      <c r="CL304" s="93"/>
      <c r="CM304" s="93"/>
      <c r="CN304" s="93"/>
      <c r="CO304" s="93"/>
      <c r="CP304" s="93"/>
      <c r="CQ304" s="93"/>
      <c r="CR304" s="93"/>
      <c r="CS304" s="93"/>
      <c r="CT304" s="93"/>
      <c r="CU304" s="93"/>
      <c r="CV304" s="93"/>
      <c r="CW304" s="93"/>
      <c r="CX304" s="93"/>
      <c r="CY304" s="93"/>
      <c r="CZ304" s="93"/>
      <c r="DA304" s="93"/>
      <c r="DB304" s="93"/>
      <c r="DC304" s="93"/>
      <c r="DD304" s="93"/>
      <c r="DE304" s="93"/>
      <c r="DF304" s="93"/>
      <c r="DG304" s="93"/>
      <c r="DH304" s="93"/>
      <c r="DI304" s="93"/>
      <c r="DJ304" s="93"/>
      <c r="DK304" s="93"/>
      <c r="DL304" s="93"/>
      <c r="DM304" s="93"/>
      <c r="DN304" s="93"/>
      <c r="DO304" s="93"/>
      <c r="DP304" s="93"/>
      <c r="DQ304" s="93"/>
      <c r="DR304" s="93"/>
      <c r="DS304" s="93"/>
      <c r="DT304" s="93"/>
      <c r="DU304" s="93"/>
      <c r="DV304" s="93"/>
      <c r="DW304" s="93"/>
      <c r="DX304" s="93"/>
      <c r="DY304" s="93"/>
      <c r="DZ304" s="93"/>
      <c r="EA304" s="93"/>
      <c r="EB304" s="93"/>
      <c r="EC304" s="93"/>
      <c r="ED304" s="93"/>
      <c r="EE304" s="93"/>
      <c r="EF304" s="93"/>
      <c r="EG304" s="93"/>
      <c r="EH304" s="93"/>
      <c r="EI304" s="93"/>
      <c r="EJ304" s="93"/>
      <c r="EK304" s="93"/>
      <c r="EL304" s="93"/>
      <c r="EM304" s="93"/>
      <c r="EN304" s="93"/>
      <c r="EO304" s="93"/>
      <c r="EP304" s="93"/>
      <c r="EQ304" s="93"/>
      <c r="ER304" s="93"/>
      <c r="ES304" s="93"/>
      <c r="ET304" s="93"/>
      <c r="EU304" s="93"/>
      <c r="EV304" s="93"/>
      <c r="EW304" s="93"/>
      <c r="EX304" s="93"/>
      <c r="EY304" s="93"/>
      <c r="EZ304" s="93"/>
    </row>
    <row r="305" spans="1:156" s="87" customFormat="1" ht="15" customHeight="1">
      <c r="AY305" s="98">
        <v>2017</v>
      </c>
      <c r="AZ305" s="93">
        <f>SUMIFS('II. Quarters in Repayment'!$L:$L,'II. Quarters in Repayment'!$G:$G,$AY305,'II. Quarters in Repayment'!$H:$H,AZ$303)</f>
        <v>6.9999999999999999E-4</v>
      </c>
      <c r="BA305" s="93">
        <f>SUMIFS('II. Quarters in Repayment'!$L:$L,'II. Quarters in Repayment'!$G:$G,$AY305,'II. Quarters in Repayment'!$H:$H,BA$303)</f>
        <v>1.2999999999999999E-3</v>
      </c>
      <c r="BB305" s="93">
        <f>SUMIFS('II. Quarters in Repayment'!$L:$L,'II. Quarters in Repayment'!$G:$G,$AY305,'II. Quarters in Repayment'!$H:$H,BB$303)</f>
        <v>2.6800000000000001E-2</v>
      </c>
      <c r="BC305" s="93">
        <f>SUMIFS('II. Quarters in Repayment'!$L:$L,'II. Quarters in Repayment'!$G:$G,$AY305,'II. Quarters in Repayment'!$H:$H,BC$303)</f>
        <v>3.1600000000000003E-2</v>
      </c>
      <c r="BD305" s="93">
        <f>SUMIFS('II. Quarters in Repayment'!$L:$L,'II. Quarters in Repayment'!$G:$G,$AY305,'II. Quarters in Repayment'!$H:$H,BD$303)</f>
        <v>3.4099999999999998E-2</v>
      </c>
      <c r="BE305" s="93">
        <f>SUMIFS('II. Quarters in Repayment'!$L:$L,'II. Quarters in Repayment'!$G:$G,$AY305,'II. Quarters in Repayment'!$H:$H,BE$303)</f>
        <v>3.7400000000000003E-2</v>
      </c>
      <c r="BF305" s="93">
        <f>SUMIFS('II. Quarters in Repayment'!$L:$L,'II. Quarters in Repayment'!$G:$G,$AY305,'II. Quarters in Repayment'!$H:$H,BF$303)</f>
        <v>3.9399999999999998E-2</v>
      </c>
      <c r="BG305" s="93">
        <f>SUMIFS('II. Quarters in Repayment'!$L:$L,'II. Quarters in Repayment'!$G:$G,$AY305,'II. Quarters in Repayment'!$H:$H,BG$303)</f>
        <v>4.2299999999999997E-2</v>
      </c>
      <c r="BH305" s="93">
        <f>SUMIFS('II. Quarters in Repayment'!$L:$L,'II. Quarters in Repayment'!$G:$G,$AY305,'II. Quarters in Repayment'!$H:$H,BH$303)</f>
        <v>4.3999999999999997E-2</v>
      </c>
      <c r="BI305" s="93">
        <f>SUMIFS('II. Quarters in Repayment'!$L:$L,'II. Quarters in Repayment'!$G:$G,$AY305,'II. Quarters in Repayment'!$H:$H,BI$303)</f>
        <v>4.6199999999999998E-2</v>
      </c>
      <c r="BJ305" s="93">
        <f>SUMIFS('II. Quarters in Repayment'!$L:$L,'II. Quarters in Repayment'!$G:$G,$AY305,'II. Quarters in Repayment'!$H:$H,BJ$303)</f>
        <v>4.9299999999999997E-2</v>
      </c>
      <c r="BK305" s="93">
        <f>SUMIFS('II. Quarters in Repayment'!$L:$L,'II. Quarters in Repayment'!$G:$G,$AY305,'II. Quarters in Repayment'!$H:$H,BK$303)</f>
        <v>5.3100000000000001E-2</v>
      </c>
      <c r="BL305" s="93">
        <f>SUMIFS('II. Quarters in Repayment'!$L:$L,'II. Quarters in Repayment'!$G:$G,$AY305,'II. Quarters in Repayment'!$H:$H,BL$303)</f>
        <v>5.5500000000000001E-2</v>
      </c>
      <c r="BM305" s="93">
        <f>SUMIFS('II. Quarters in Repayment'!$L:$L,'II. Quarters in Repayment'!$G:$G,$AY305,'II. Quarters in Repayment'!$H:$H,BM$303)</f>
        <v>5.7500000000000002E-2</v>
      </c>
      <c r="BN305" s="93">
        <f>SUMIFS('II. Quarters in Repayment'!$L:$L,'II. Quarters in Repayment'!$G:$G,$AY305,'II. Quarters in Repayment'!$H:$H,BN$303)</f>
        <v>5.9700000000000003E-2</v>
      </c>
      <c r="BO305" s="93">
        <f>SUMIFS('II. Quarters in Repayment'!$L:$L,'II. Quarters in Repayment'!$G:$G,$AY305,'II. Quarters in Repayment'!$H:$H,BO$303)</f>
        <v>6.1899999999999997E-2</v>
      </c>
      <c r="BP305" s="93">
        <f>SUMIFS('II. Quarters in Repayment'!$L:$L,'II. Quarters in Repayment'!$G:$G,$AY305,'II. Quarters in Repayment'!$H:$H,BP$303)</f>
        <v>6.4199999999999993E-2</v>
      </c>
      <c r="BQ305" s="93">
        <f>SUMIFS('II. Quarters in Repayment'!$L:$L,'II. Quarters in Repayment'!$G:$G,$AY305,'II. Quarters in Repayment'!$H:$H,BQ$303)</f>
        <v>6.4500000000000002E-2</v>
      </c>
      <c r="BR305" s="93">
        <f>SUMIFS('II. Quarters in Repayment'!$L:$L,'II. Quarters in Repayment'!$G:$G,$AY305,'II. Quarters in Repayment'!$H:$H,BR$303)</f>
        <v>6.4899999999999999E-2</v>
      </c>
      <c r="BS305" s="93">
        <f>SUMIFS('II. Quarters in Repayment'!$L:$L,'II. Quarters in Repayment'!$G:$G,$AY305,'II. Quarters in Repayment'!$H:$H,BS$303)</f>
        <v>6.5799999999999997E-2</v>
      </c>
      <c r="BT305" s="93">
        <f>SUMIFS('II. Quarters in Repayment'!$L:$L,'II. Quarters in Repayment'!$G:$G,$AY305,'II. Quarters in Repayment'!$H:$H,BT$303)</f>
        <v>6.8699999999999997E-2</v>
      </c>
      <c r="BU305" s="93">
        <f>SUMIFS('II. Quarters in Repayment'!$L:$L,'II. Quarters in Repayment'!$G:$G,$AY305,'II. Quarters in Repayment'!$H:$H,BU$303)</f>
        <v>7.0900000000000005E-2</v>
      </c>
      <c r="BV305" s="93">
        <f>SUMIFS('II. Quarters in Repayment'!$L:$L,'II. Quarters in Repayment'!$G:$G,$AY305,'II. Quarters in Repayment'!$H:$H,BV$303)</f>
        <v>7.1300000000000002E-2</v>
      </c>
      <c r="BW305" s="93">
        <f>SUMIFS('II. Quarters in Repayment'!$L:$L,'II. Quarters in Repayment'!$G:$G,$AY305,'II. Quarters in Repayment'!$H:$H,BW$303)</f>
        <v>7.2999999999999995E-2</v>
      </c>
      <c r="BX305" s="93">
        <f>SUMIFS('II. Quarters in Repayment'!$L:$L,'II. Quarters in Repayment'!$G:$G,$AY305,'II. Quarters in Repayment'!$H:$H,BX$303)</f>
        <v>7.4999999999999997E-2</v>
      </c>
      <c r="BY305" s="93">
        <f>SUMIFS('II. Quarters in Repayment'!$L:$L,'II. Quarters in Repayment'!$G:$G,$AY305,'II. Quarters in Repayment'!$H:$H,BY$303)</f>
        <v>7.5300000000000006E-2</v>
      </c>
      <c r="BZ305" s="93">
        <f>SUMIFS('II. Quarters in Repayment'!$L:$L,'II. Quarters in Repayment'!$G:$G,$AY305,'II. Quarters in Repayment'!$H:$H,BZ$303)</f>
        <v>8.0100000000000005E-2</v>
      </c>
      <c r="CA305" s="93">
        <f>SUMIFS('II. Quarters in Repayment'!$L:$L,'II. Quarters in Repayment'!$G:$G,$AY305,'II. Quarters in Repayment'!$H:$H,CA$303)</f>
        <v>8.0500000000000002E-2</v>
      </c>
      <c r="CB305" s="93">
        <f>SUMIFS('II. Quarters in Repayment'!$L:$L,'II. Quarters in Repayment'!$G:$G,$AY305,'II. Quarters in Repayment'!$H:$H,CB$303)</f>
        <v>8.2400000000000001E-2</v>
      </c>
      <c r="CC305" s="93">
        <f>SUMIFS('II. Quarters in Repayment'!$L:$L,'II. Quarters in Repayment'!$G:$G,$AY305,'II. Quarters in Repayment'!$H:$H,CC$303)</f>
        <v>8.3900000000000002E-2</v>
      </c>
      <c r="CD305" s="93">
        <f>SUMIFS('II. Quarters in Repayment'!$L:$L,'II. Quarters in Repayment'!$G:$G,$AY305,'II. Quarters in Repayment'!$H:$H,CD$303)</f>
        <v>8.4500000000000006E-2</v>
      </c>
      <c r="CE305" s="93"/>
      <c r="CF305" s="93"/>
      <c r="CG305" s="93"/>
      <c r="CH305" s="93"/>
      <c r="CI305" s="93"/>
      <c r="CJ305" s="93"/>
      <c r="CK305" s="93"/>
      <c r="CL305" s="93"/>
      <c r="CM305" s="93"/>
      <c r="CN305" s="93"/>
      <c r="CO305" s="93"/>
      <c r="CP305" s="93"/>
      <c r="CQ305" s="93"/>
      <c r="CR305" s="93"/>
      <c r="CS305" s="93"/>
      <c r="CT305" s="93"/>
      <c r="CU305" s="93"/>
      <c r="CV305" s="93"/>
      <c r="CW305" s="93"/>
      <c r="CX305" s="93"/>
      <c r="CY305" s="93"/>
      <c r="CZ305" s="93"/>
      <c r="DA305" s="93"/>
      <c r="DB305" s="93"/>
      <c r="DC305" s="93"/>
      <c r="DD305" s="93"/>
      <c r="DE305" s="93"/>
      <c r="DF305" s="93"/>
      <c r="DG305" s="93"/>
      <c r="DH305" s="93"/>
      <c r="DI305" s="93"/>
      <c r="DJ305" s="93"/>
      <c r="DK305" s="93"/>
      <c r="DL305" s="93"/>
      <c r="DM305" s="93"/>
      <c r="DN305" s="93"/>
      <c r="DO305" s="93"/>
      <c r="DP305" s="93"/>
      <c r="DQ305" s="93"/>
      <c r="DR305" s="93"/>
      <c r="DS305" s="93"/>
      <c r="DT305" s="93"/>
      <c r="DU305" s="93"/>
      <c r="DV305" s="93"/>
      <c r="DW305" s="93"/>
      <c r="DX305" s="93"/>
      <c r="DY305" s="93"/>
      <c r="DZ305" s="93"/>
      <c r="EA305" s="93"/>
      <c r="EB305" s="93"/>
      <c r="EC305" s="93"/>
      <c r="ED305" s="93"/>
      <c r="EE305" s="93"/>
      <c r="EF305" s="93"/>
      <c r="EG305" s="93"/>
      <c r="EH305" s="93"/>
      <c r="EI305" s="93"/>
      <c r="EJ305" s="93"/>
      <c r="EK305" s="93"/>
      <c r="EL305" s="93"/>
      <c r="EM305" s="93"/>
      <c r="EN305" s="93"/>
      <c r="EO305" s="93"/>
      <c r="EP305" s="93"/>
      <c r="EQ305" s="93"/>
      <c r="ER305" s="93"/>
      <c r="ES305" s="93"/>
      <c r="ET305" s="93"/>
      <c r="EU305" s="93"/>
      <c r="EV305" s="93"/>
      <c r="EW305" s="93"/>
      <c r="EX305" s="93"/>
      <c r="EY305" s="93"/>
      <c r="EZ305" s="93"/>
    </row>
    <row r="306" spans="1:156" s="87" customFormat="1" ht="15" customHeight="1">
      <c r="AY306" s="98">
        <v>2018</v>
      </c>
      <c r="AZ306" s="93">
        <f>SUMIFS('II. Quarters in Repayment'!$L:$L,'II. Quarters in Repayment'!$G:$G,$AY306,'II. Quarters in Repayment'!$H:$H,AZ$303)</f>
        <v>5.0000000000000001E-4</v>
      </c>
      <c r="BA306" s="93">
        <f>SUMIFS('II. Quarters in Repayment'!$L:$L,'II. Quarters in Repayment'!$G:$G,$AY306,'II. Quarters in Repayment'!$H:$H,BA$303)</f>
        <v>8.0000000000000004E-4</v>
      </c>
      <c r="BB306" s="93">
        <f>SUMIFS('II. Quarters in Repayment'!$L:$L,'II. Quarters in Repayment'!$G:$G,$AY306,'II. Quarters in Repayment'!$H:$H,BB$303)</f>
        <v>3.3500000000000002E-2</v>
      </c>
      <c r="BC306" s="93">
        <f>SUMIFS('II. Quarters in Repayment'!$L:$L,'II. Quarters in Repayment'!$G:$G,$AY306,'II. Quarters in Repayment'!$H:$H,BC$303)</f>
        <v>3.78E-2</v>
      </c>
      <c r="BD306" s="93">
        <f>SUMIFS('II. Quarters in Repayment'!$L:$L,'II. Quarters in Repayment'!$G:$G,$AY306,'II. Quarters in Repayment'!$H:$H,BD$303)</f>
        <v>4.3400000000000001E-2</v>
      </c>
      <c r="BE306" s="93">
        <f>SUMIFS('II. Quarters in Repayment'!$L:$L,'II. Quarters in Repayment'!$G:$G,$AY306,'II. Quarters in Repayment'!$H:$H,BE$303)</f>
        <v>4.7E-2</v>
      </c>
      <c r="BF306" s="93">
        <f>SUMIFS('II. Quarters in Repayment'!$L:$L,'II. Quarters in Repayment'!$G:$G,$AY306,'II. Quarters in Repayment'!$H:$H,BF$303)</f>
        <v>5.2400000000000002E-2</v>
      </c>
      <c r="BG306" s="93">
        <f>SUMIFS('II. Quarters in Repayment'!$L:$L,'II. Quarters in Repayment'!$G:$G,$AY306,'II. Quarters in Repayment'!$H:$H,BG$303)</f>
        <v>5.7599999999999998E-2</v>
      </c>
      <c r="BH306" s="93">
        <f>SUMIFS('II. Quarters in Repayment'!$L:$L,'II. Quarters in Repayment'!$G:$G,$AY306,'II. Quarters in Repayment'!$H:$H,BH$303)</f>
        <v>6.5299999999999997E-2</v>
      </c>
      <c r="BI306" s="93">
        <f>SUMIFS('II. Quarters in Repayment'!$L:$L,'II. Quarters in Repayment'!$G:$G,$AY306,'II. Quarters in Repayment'!$H:$H,BI$303)</f>
        <v>6.8599999999999994E-2</v>
      </c>
      <c r="BJ306" s="93">
        <f>SUMIFS('II. Quarters in Repayment'!$L:$L,'II. Quarters in Repayment'!$G:$G,$AY306,'II. Quarters in Repayment'!$H:$H,BJ$303)</f>
        <v>7.1900000000000006E-2</v>
      </c>
      <c r="BK306" s="93">
        <f>SUMIFS('II. Quarters in Repayment'!$L:$L,'II. Quarters in Repayment'!$G:$G,$AY306,'II. Quarters in Repayment'!$H:$H,BK$303)</f>
        <v>7.4899999999999994E-2</v>
      </c>
      <c r="BL306" s="93">
        <f>SUMIFS('II. Quarters in Repayment'!$L:$L,'II. Quarters in Repayment'!$G:$G,$AY306,'II. Quarters in Repayment'!$H:$H,BL$303)</f>
        <v>7.6499999999999999E-2</v>
      </c>
      <c r="BM306" s="93">
        <f>SUMIFS('II. Quarters in Repayment'!$L:$L,'II. Quarters in Repayment'!$G:$G,$AY306,'II. Quarters in Repayment'!$H:$H,BM$303)</f>
        <v>7.8600000000000003E-2</v>
      </c>
      <c r="BN306" s="93">
        <f>SUMIFS('II. Quarters in Repayment'!$L:$L,'II. Quarters in Repayment'!$G:$G,$AY306,'II. Quarters in Repayment'!$H:$H,BN$303)</f>
        <v>8.0600000000000005E-2</v>
      </c>
      <c r="BO306" s="93">
        <f>SUMIFS('II. Quarters in Repayment'!$L:$L,'II. Quarters in Repayment'!$G:$G,$AY306,'II. Quarters in Repayment'!$H:$H,BO$303)</f>
        <v>8.4699999999999998E-2</v>
      </c>
      <c r="BP306" s="93">
        <f>SUMIFS('II. Quarters in Repayment'!$L:$L,'II. Quarters in Repayment'!$G:$G,$AY306,'II. Quarters in Repayment'!$H:$H,BP$303)</f>
        <v>9.0700000000000003E-2</v>
      </c>
      <c r="BQ306" s="93">
        <f>SUMIFS('II. Quarters in Repayment'!$L:$L,'II. Quarters in Repayment'!$G:$G,$AY306,'II. Quarters in Repayment'!$H:$H,BQ$303)</f>
        <v>9.3299999999999994E-2</v>
      </c>
      <c r="BR306" s="93">
        <f>SUMIFS('II. Quarters in Repayment'!$L:$L,'II. Quarters in Repayment'!$G:$G,$AY306,'II. Quarters in Repayment'!$H:$H,BR$303)</f>
        <v>9.5100000000000004E-2</v>
      </c>
      <c r="BS306" s="93">
        <f>SUMIFS('II. Quarters in Repayment'!$L:$L,'II. Quarters in Repayment'!$G:$G,$AY306,'II. Quarters in Repayment'!$H:$H,BS$303)</f>
        <v>9.7500000000000003E-2</v>
      </c>
      <c r="BT306" s="93">
        <f>SUMIFS('II. Quarters in Repayment'!$L:$L,'II. Quarters in Repayment'!$G:$G,$AY306,'II. Quarters in Repayment'!$H:$H,BT$303)</f>
        <v>9.9900000000000003E-2</v>
      </c>
      <c r="BU306" s="93">
        <f>SUMIFS('II. Quarters in Repayment'!$L:$L,'II. Quarters in Repayment'!$G:$G,$AY306,'II. Quarters in Repayment'!$H:$H,BU$303)</f>
        <v>0.1012</v>
      </c>
      <c r="BV306" s="93">
        <f>SUMIFS('II. Quarters in Repayment'!$L:$L,'II. Quarters in Repayment'!$G:$G,$AY306,'II. Quarters in Repayment'!$H:$H,BV$303)</f>
        <v>0.10290000000000001</v>
      </c>
      <c r="BW306" s="93">
        <f>SUMIFS('II. Quarters in Repayment'!$L:$L,'II. Quarters in Repayment'!$G:$G,$AY306,'II. Quarters in Repayment'!$H:$H,BW$303)</f>
        <v>0.1045</v>
      </c>
      <c r="BX306" s="93">
        <f>SUMIFS('II. Quarters in Repayment'!$L:$L,'II. Quarters in Repayment'!$G:$G,$AY306,'II. Quarters in Repayment'!$H:$H,BX$303)</f>
        <v>0.10589999999999999</v>
      </c>
      <c r="BY306" s="93">
        <f>SUMIFS('II. Quarters in Repayment'!$L:$L,'II. Quarters in Repayment'!$G:$G,$AY306,'II. Quarters in Repayment'!$H:$H,BY$303)</f>
        <v>0.1062</v>
      </c>
      <c r="BZ306" s="93">
        <f>SUMIFS('II. Quarters in Repayment'!$L:$L,'II. Quarters in Repayment'!$G:$G,$AY306,'II. Quarters in Repayment'!$H:$H,BZ$303)</f>
        <v>0.10730000000000001</v>
      </c>
      <c r="CA306" s="93"/>
      <c r="CB306" s="93"/>
      <c r="CC306" s="93"/>
      <c r="CD306" s="93"/>
      <c r="CE306" s="93"/>
      <c r="CF306" s="93"/>
      <c r="CG306" s="93"/>
      <c r="CH306" s="93"/>
      <c r="CI306" s="93"/>
      <c r="CJ306" s="93"/>
      <c r="CK306" s="93"/>
      <c r="CL306" s="93"/>
      <c r="CM306" s="93"/>
      <c r="CN306" s="93"/>
      <c r="CO306" s="93"/>
      <c r="CP306" s="93"/>
      <c r="CQ306" s="93"/>
      <c r="CR306" s="93"/>
      <c r="CS306" s="93"/>
      <c r="CT306" s="93"/>
      <c r="CU306" s="93"/>
      <c r="CV306" s="93"/>
      <c r="CW306" s="93"/>
      <c r="CX306" s="93"/>
      <c r="CY306" s="93"/>
      <c r="CZ306" s="93"/>
      <c r="DA306" s="93"/>
      <c r="DB306" s="93"/>
      <c r="DC306" s="93"/>
      <c r="DD306" s="93"/>
      <c r="DE306" s="93"/>
      <c r="DF306" s="93"/>
      <c r="DG306" s="93"/>
      <c r="DH306" s="93"/>
      <c r="DI306" s="93"/>
      <c r="DJ306" s="93"/>
      <c r="DK306" s="93"/>
      <c r="DL306" s="93"/>
      <c r="DM306" s="93"/>
      <c r="DN306" s="93"/>
      <c r="DO306" s="93"/>
      <c r="DP306" s="93"/>
      <c r="DQ306" s="93"/>
      <c r="DR306" s="93"/>
      <c r="DS306" s="93"/>
      <c r="DT306" s="93"/>
      <c r="DU306" s="93"/>
      <c r="DV306" s="93"/>
      <c r="DW306" s="93"/>
      <c r="DX306" s="93"/>
      <c r="DY306" s="93"/>
      <c r="DZ306" s="93"/>
      <c r="EA306" s="93"/>
      <c r="EB306" s="93"/>
      <c r="EC306" s="93"/>
      <c r="ED306" s="93"/>
      <c r="EE306" s="93"/>
      <c r="EF306" s="93"/>
      <c r="EG306" s="93"/>
      <c r="EH306" s="93"/>
      <c r="EI306" s="93"/>
      <c r="EJ306" s="93"/>
      <c r="EK306" s="93"/>
      <c r="EL306" s="93"/>
      <c r="EM306" s="93"/>
      <c r="EN306" s="93"/>
      <c r="EO306" s="93"/>
      <c r="EP306" s="93"/>
      <c r="EQ306" s="93"/>
      <c r="ER306" s="93"/>
      <c r="ES306" s="93"/>
      <c r="ET306" s="93"/>
      <c r="EU306" s="93"/>
      <c r="EV306" s="93"/>
      <c r="EW306" s="93"/>
      <c r="EX306" s="93"/>
      <c r="EY306" s="93"/>
      <c r="EZ306" s="93"/>
    </row>
    <row r="307" spans="1:156" s="87" customFormat="1" ht="15" customHeight="1">
      <c r="AY307" s="98">
        <v>2019</v>
      </c>
      <c r="AZ307" s="93">
        <f>SUMIFS('II. Quarters in Repayment'!$L:$L,'II. Quarters in Repayment'!$G:$G,$AY307,'II. Quarters in Repayment'!$H:$H,AZ$303)</f>
        <v>2.9999999999999997E-4</v>
      </c>
      <c r="BA307" s="93">
        <f>SUMIFS('II. Quarters in Repayment'!$L:$L,'II. Quarters in Repayment'!$G:$G,$AY307,'II. Quarters in Repayment'!$H:$H,BA$303)</f>
        <v>1.1999999999999999E-3</v>
      </c>
      <c r="BB307" s="93">
        <f>SUMIFS('II. Quarters in Repayment'!$L:$L,'II. Quarters in Repayment'!$G:$G,$AY307,'II. Quarters in Repayment'!$H:$H,BB$303)</f>
        <v>2.2800000000000001E-2</v>
      </c>
      <c r="BC307" s="93">
        <f>SUMIFS('II. Quarters in Repayment'!$L:$L,'II. Quarters in Repayment'!$G:$G,$AY307,'II. Quarters in Repayment'!$H:$H,BC$303)</f>
        <v>2.75E-2</v>
      </c>
      <c r="BD307" s="93">
        <f>SUMIFS('II. Quarters in Repayment'!$L:$L,'II. Quarters in Repayment'!$G:$G,$AY307,'II. Quarters in Repayment'!$H:$H,BD$303)</f>
        <v>3.3099999999999997E-2</v>
      </c>
      <c r="BE307" s="93">
        <f>SUMIFS('II. Quarters in Repayment'!$L:$L,'II. Quarters in Repayment'!$G:$G,$AY307,'II. Quarters in Repayment'!$H:$H,BE$303)</f>
        <v>3.61E-2</v>
      </c>
      <c r="BF307" s="93">
        <f>SUMIFS('II. Quarters in Repayment'!$L:$L,'II. Quarters in Repayment'!$G:$G,$AY307,'II. Quarters in Repayment'!$H:$H,BF$303)</f>
        <v>4.1399999999999999E-2</v>
      </c>
      <c r="BG307" s="93">
        <f>SUMIFS('II. Quarters in Repayment'!$L:$L,'II. Quarters in Repayment'!$G:$G,$AY307,'II. Quarters in Repayment'!$H:$H,BG$303)</f>
        <v>4.6899999999999997E-2</v>
      </c>
      <c r="BH307" s="93">
        <f>SUMIFS('II. Quarters in Repayment'!$L:$L,'II. Quarters in Repayment'!$G:$G,$AY307,'II. Quarters in Repayment'!$H:$H,BH$303)</f>
        <v>4.99E-2</v>
      </c>
      <c r="BI307" s="93">
        <f>SUMIFS('II. Quarters in Repayment'!$L:$L,'II. Quarters in Repayment'!$G:$G,$AY307,'II. Quarters in Repayment'!$H:$H,BI$303)</f>
        <v>5.28E-2</v>
      </c>
      <c r="BJ307" s="93">
        <f>SUMIFS('II. Quarters in Repayment'!$L:$L,'II. Quarters in Repayment'!$G:$G,$AY307,'II. Quarters in Repayment'!$H:$H,BJ$303)</f>
        <v>5.7500000000000002E-2</v>
      </c>
      <c r="BK307" s="93">
        <f>SUMIFS('II. Quarters in Repayment'!$L:$L,'II. Quarters in Repayment'!$G:$G,$AY307,'II. Quarters in Repayment'!$H:$H,BK$303)</f>
        <v>6.2399999999999997E-2</v>
      </c>
      <c r="BL307" s="93">
        <f>SUMIFS('II. Quarters in Repayment'!$L:$L,'II. Quarters in Repayment'!$G:$G,$AY307,'II. Quarters in Repayment'!$H:$H,BL$303)</f>
        <v>6.9599999999999995E-2</v>
      </c>
      <c r="BM307" s="93">
        <f>SUMIFS('II. Quarters in Repayment'!$L:$L,'II. Quarters in Repayment'!$G:$G,$AY307,'II. Quarters in Repayment'!$H:$H,BM$303)</f>
        <v>7.5999999999999998E-2</v>
      </c>
      <c r="BN307" s="93">
        <f>SUMIFS('II. Quarters in Repayment'!$L:$L,'II. Quarters in Repayment'!$G:$G,$AY307,'II. Quarters in Repayment'!$H:$H,BN$303)</f>
        <v>8.1000000000000003E-2</v>
      </c>
      <c r="BO307" s="93">
        <f>SUMIFS('II. Quarters in Repayment'!$L:$L,'II. Quarters in Repayment'!$G:$G,$AY307,'II. Quarters in Repayment'!$H:$H,BO$303)</f>
        <v>8.43E-2</v>
      </c>
      <c r="BP307" s="93">
        <f>SUMIFS('II. Quarters in Repayment'!$L:$L,'II. Quarters in Repayment'!$G:$G,$AY307,'II. Quarters in Repayment'!$H:$H,BP$303)</f>
        <v>8.6999999999999994E-2</v>
      </c>
      <c r="BQ307" s="93">
        <f>SUMIFS('II. Quarters in Repayment'!$L:$L,'II. Quarters in Repayment'!$G:$G,$AY307,'II. Quarters in Repayment'!$H:$H,BQ$303)</f>
        <v>8.8800000000000004E-2</v>
      </c>
      <c r="BR307" s="93">
        <f>SUMIFS('II. Quarters in Repayment'!$L:$L,'II. Quarters in Repayment'!$G:$G,$AY307,'II. Quarters in Repayment'!$H:$H,BR$303)</f>
        <v>9.3200000000000005E-2</v>
      </c>
      <c r="BS307" s="93">
        <f>SUMIFS('II. Quarters in Repayment'!$L:$L,'II. Quarters in Repayment'!$G:$G,$AY307,'II. Quarters in Repayment'!$H:$H,BS$303)</f>
        <v>9.6299999999999997E-2</v>
      </c>
      <c r="BT307" s="93">
        <f>SUMIFS('II. Quarters in Repayment'!$L:$L,'II. Quarters in Repayment'!$G:$G,$AY307,'II. Quarters in Repayment'!$H:$H,BT$303)</f>
        <v>9.8100000000000007E-2</v>
      </c>
      <c r="BU307" s="93">
        <f>SUMIFS('II. Quarters in Repayment'!$L:$L,'II. Quarters in Repayment'!$G:$G,$AY307,'II. Quarters in Repayment'!$H:$H,BU$303)</f>
        <v>0.1</v>
      </c>
      <c r="BV307" s="93">
        <f>SUMIFS('II. Quarters in Repayment'!$L:$L,'II. Quarters in Repayment'!$G:$G,$AY307,'II. Quarters in Repayment'!$H:$H,BV$303)</f>
        <v>0.1023</v>
      </c>
      <c r="BW307" s="93"/>
      <c r="BX307" s="93"/>
      <c r="BY307" s="93"/>
      <c r="BZ307" s="93"/>
      <c r="CA307" s="93"/>
      <c r="CB307" s="93"/>
      <c r="CC307" s="93"/>
      <c r="CD307" s="93"/>
      <c r="CE307" s="93"/>
      <c r="CF307" s="93"/>
      <c r="CG307" s="93"/>
      <c r="CH307" s="93"/>
      <c r="CI307" s="93"/>
      <c r="CJ307" s="93"/>
      <c r="CK307" s="93"/>
      <c r="CL307" s="93"/>
      <c r="CM307" s="93"/>
      <c r="CN307" s="93"/>
      <c r="CO307" s="93"/>
      <c r="CP307" s="93"/>
      <c r="CQ307" s="93"/>
      <c r="CR307" s="93"/>
      <c r="CS307" s="93"/>
      <c r="CT307" s="93"/>
      <c r="CU307" s="93"/>
      <c r="CV307" s="93"/>
      <c r="CW307" s="93"/>
      <c r="CX307" s="93"/>
      <c r="CY307" s="93"/>
      <c r="CZ307" s="93"/>
      <c r="DA307" s="93"/>
      <c r="DB307" s="93"/>
      <c r="DC307" s="93"/>
      <c r="DD307" s="93"/>
      <c r="DE307" s="93"/>
      <c r="DF307" s="93"/>
      <c r="DG307" s="93"/>
      <c r="DH307" s="93"/>
      <c r="DI307" s="93"/>
      <c r="DJ307" s="93"/>
      <c r="DK307" s="93"/>
      <c r="DL307" s="93"/>
      <c r="DM307" s="93"/>
      <c r="DN307" s="93"/>
      <c r="DO307" s="93"/>
      <c r="DP307" s="93"/>
      <c r="DQ307" s="93"/>
      <c r="DR307" s="93"/>
      <c r="DS307" s="93"/>
      <c r="DT307" s="93"/>
      <c r="DU307" s="93"/>
      <c r="DV307" s="93"/>
      <c r="DW307" s="93"/>
      <c r="DX307" s="93"/>
      <c r="DY307" s="93"/>
      <c r="DZ307" s="93"/>
      <c r="EA307" s="93"/>
      <c r="EB307" s="93"/>
      <c r="EC307" s="93"/>
      <c r="ED307" s="93"/>
      <c r="EE307" s="93"/>
      <c r="EF307" s="93"/>
      <c r="EG307" s="93"/>
      <c r="EH307" s="93"/>
      <c r="EI307" s="93"/>
      <c r="EJ307" s="93"/>
      <c r="EK307" s="93"/>
      <c r="EL307" s="93"/>
      <c r="EM307" s="93"/>
      <c r="EN307" s="93"/>
      <c r="EO307" s="93"/>
      <c r="EP307" s="93"/>
      <c r="EQ307" s="93"/>
      <c r="ER307" s="93"/>
      <c r="ES307" s="93"/>
      <c r="ET307" s="93"/>
      <c r="EU307" s="93"/>
      <c r="EV307" s="93"/>
      <c r="EW307" s="93"/>
      <c r="EX307" s="93"/>
      <c r="EY307" s="93"/>
      <c r="EZ307" s="93"/>
    </row>
    <row r="308" spans="1:156" s="87" customFormat="1" ht="15" customHeight="1">
      <c r="AY308" s="98">
        <v>2020</v>
      </c>
      <c r="AZ308" s="93">
        <f>SUMIFS('II. Quarters in Repayment'!$L:$L,'II. Quarters in Repayment'!$G:$G,$AY308,'II. Quarters in Repayment'!$H:$H,AZ$303)</f>
        <v>4.0000000000000002E-4</v>
      </c>
      <c r="BA308" s="93">
        <f>SUMIFS('II. Quarters in Repayment'!$L:$L,'II. Quarters in Repayment'!$G:$G,$AY308,'II. Quarters in Repayment'!$H:$H,BA$303)</f>
        <v>1E-3</v>
      </c>
      <c r="BB308" s="93">
        <f>SUMIFS('II. Quarters in Repayment'!$L:$L,'II. Quarters in Repayment'!$G:$G,$AY308,'II. Quarters in Repayment'!$H:$H,BB$303)</f>
        <v>1.26E-2</v>
      </c>
      <c r="BC308" s="93">
        <f>SUMIFS('II. Quarters in Repayment'!$L:$L,'II. Quarters in Repayment'!$G:$G,$AY308,'II. Quarters in Repayment'!$H:$H,BC$303)</f>
        <v>1.49E-2</v>
      </c>
      <c r="BD308" s="93">
        <f>SUMIFS('II. Quarters in Repayment'!$L:$L,'II. Quarters in Repayment'!$G:$G,$AY308,'II. Quarters in Repayment'!$H:$H,BD$303)</f>
        <v>2.3E-2</v>
      </c>
      <c r="BE308" s="93">
        <f>SUMIFS('II. Quarters in Repayment'!$L:$L,'II. Quarters in Repayment'!$G:$G,$AY308,'II. Quarters in Repayment'!$H:$H,BE$303)</f>
        <v>2.7900000000000001E-2</v>
      </c>
      <c r="BF308" s="93">
        <f>SUMIFS('II. Quarters in Repayment'!$L:$L,'II. Quarters in Repayment'!$G:$G,$AY308,'II. Quarters in Repayment'!$H:$H,BF$303)</f>
        <v>3.3099999999999997E-2</v>
      </c>
      <c r="BG308" s="93">
        <f>SUMIFS('II. Quarters in Repayment'!$L:$L,'II. Quarters in Repayment'!$G:$G,$AY308,'II. Quarters in Repayment'!$H:$H,BG$303)</f>
        <v>3.8300000000000001E-2</v>
      </c>
      <c r="BH308" s="93">
        <f>SUMIFS('II. Quarters in Repayment'!$L:$L,'II. Quarters in Repayment'!$G:$G,$AY308,'II. Quarters in Repayment'!$H:$H,BH$303)</f>
        <v>4.2299999999999997E-2</v>
      </c>
      <c r="BI308" s="93">
        <f>SUMIFS('II. Quarters in Repayment'!$L:$L,'II. Quarters in Repayment'!$G:$G,$AY308,'II. Quarters in Repayment'!$H:$H,BI$303)</f>
        <v>4.6399999999999997E-2</v>
      </c>
      <c r="BJ308" s="93">
        <f>SUMIFS('II. Quarters in Repayment'!$L:$L,'II. Quarters in Repayment'!$G:$G,$AY308,'II. Quarters in Repayment'!$H:$H,BJ$303)</f>
        <v>5.11E-2</v>
      </c>
      <c r="BK308" s="93">
        <f>SUMIFS('II. Quarters in Repayment'!$L:$L,'II. Quarters in Repayment'!$G:$G,$AY308,'II. Quarters in Repayment'!$H:$H,BK$303)</f>
        <v>5.6899999999999999E-2</v>
      </c>
      <c r="BL308" s="93">
        <f>SUMIFS('II. Quarters in Repayment'!$L:$L,'II. Quarters in Repayment'!$G:$G,$AY308,'II. Quarters in Repayment'!$H:$H,BL$303)</f>
        <v>7.2900000000000006E-2</v>
      </c>
      <c r="BM308" s="93">
        <f>SUMIFS('II. Quarters in Repayment'!$L:$L,'II. Quarters in Repayment'!$G:$G,$AY308,'II. Quarters in Repayment'!$H:$H,BM$303)</f>
        <v>7.9000000000000001E-2</v>
      </c>
      <c r="BN308" s="93">
        <f>SUMIFS('II. Quarters in Repayment'!$L:$L,'II. Quarters in Repayment'!$G:$G,$AY308,'II. Quarters in Repayment'!$H:$H,BN$303)</f>
        <v>9.01E-2</v>
      </c>
      <c r="BO308" s="93">
        <f>SUMIFS('II. Quarters in Repayment'!$L:$L,'II. Quarters in Repayment'!$G:$G,$AY308,'II. Quarters in Repayment'!$H:$H,BO$303)</f>
        <v>9.4200000000000006E-2</v>
      </c>
      <c r="BP308" s="93">
        <f>SUMIFS('II. Quarters in Repayment'!$L:$L,'II. Quarters in Repayment'!$G:$G,$AY308,'II. Quarters in Repayment'!$H:$H,BP$303)</f>
        <v>9.6799999999999997E-2</v>
      </c>
      <c r="BQ308" s="93">
        <f>SUMIFS('II. Quarters in Repayment'!$L:$L,'II. Quarters in Repayment'!$G:$G,$AY308,'II. Quarters in Repayment'!$H:$H,BQ$303)</f>
        <v>9.9199999999999997E-2</v>
      </c>
      <c r="BR308" s="93">
        <f>SUMIFS('II. Quarters in Repayment'!$L:$L,'II. Quarters in Repayment'!$G:$G,$AY308,'II. Quarters in Repayment'!$H:$H,BR$303)</f>
        <v>0.1014</v>
      </c>
      <c r="BS308" s="93"/>
      <c r="BT308" s="93"/>
      <c r="BU308" s="93"/>
      <c r="BV308" s="93"/>
      <c r="BW308" s="93"/>
      <c r="BX308" s="93"/>
      <c r="BY308" s="93"/>
      <c r="BZ308" s="93"/>
      <c r="CA308" s="93"/>
      <c r="CB308" s="93"/>
      <c r="CC308" s="93"/>
      <c r="CD308" s="93"/>
      <c r="CE308" s="93"/>
      <c r="CF308" s="93"/>
      <c r="CG308" s="93"/>
      <c r="CH308" s="93"/>
      <c r="CI308" s="93"/>
      <c r="CJ308" s="93"/>
      <c r="CK308" s="93"/>
      <c r="CL308" s="93"/>
      <c r="CM308" s="93"/>
      <c r="CN308" s="93"/>
      <c r="CO308" s="93"/>
      <c r="CP308" s="93"/>
      <c r="CQ308" s="93"/>
      <c r="CR308" s="93"/>
      <c r="CS308" s="93"/>
      <c r="CT308" s="93"/>
      <c r="CU308" s="93"/>
      <c r="CV308" s="93"/>
      <c r="CW308" s="93"/>
      <c r="CX308" s="93"/>
      <c r="CY308" s="93"/>
      <c r="CZ308" s="93"/>
      <c r="DA308" s="93"/>
      <c r="DB308" s="93"/>
      <c r="DC308" s="93"/>
      <c r="DD308" s="93"/>
      <c r="DE308" s="93"/>
      <c r="DF308" s="93"/>
      <c r="DG308" s="93"/>
      <c r="DH308" s="93"/>
      <c r="DI308" s="93"/>
      <c r="DJ308" s="93"/>
      <c r="DK308" s="93"/>
      <c r="DL308" s="93"/>
      <c r="DM308" s="93"/>
      <c r="DN308" s="93"/>
      <c r="DO308" s="93"/>
      <c r="DP308" s="93"/>
      <c r="DQ308" s="93"/>
      <c r="DR308" s="93"/>
      <c r="DS308" s="93"/>
      <c r="DT308" s="93"/>
      <c r="DU308" s="93"/>
      <c r="DV308" s="93"/>
      <c r="DW308" s="93"/>
      <c r="DX308" s="93"/>
      <c r="DY308" s="93"/>
      <c r="DZ308" s="93"/>
      <c r="EA308" s="93"/>
      <c r="EB308" s="93"/>
      <c r="EC308" s="93"/>
      <c r="ED308" s="93"/>
      <c r="EE308" s="93"/>
      <c r="EF308" s="93"/>
      <c r="EG308" s="93"/>
      <c r="EH308" s="93"/>
      <c r="EI308" s="93"/>
      <c r="EJ308" s="93"/>
      <c r="EK308" s="93"/>
      <c r="EL308" s="93"/>
      <c r="EM308" s="93"/>
      <c r="EN308" s="93"/>
      <c r="EO308" s="93"/>
      <c r="EP308" s="93"/>
      <c r="EQ308" s="93"/>
      <c r="ER308" s="93"/>
      <c r="ES308" s="93"/>
      <c r="ET308" s="93"/>
      <c r="EU308" s="93"/>
      <c r="EV308" s="93"/>
      <c r="EW308" s="93"/>
      <c r="EX308" s="93"/>
      <c r="EY308" s="93"/>
      <c r="EZ308" s="93"/>
    </row>
    <row r="309" spans="1:156" s="87" customFormat="1" ht="15" customHeight="1">
      <c r="AY309" s="98">
        <v>2021</v>
      </c>
      <c r="AZ309" s="93">
        <f>SUMIFS('II. Quarters in Repayment'!$L:$L,'II. Quarters in Repayment'!$G:$G,$AY309,'II. Quarters in Repayment'!$H:$H,AZ$303)</f>
        <v>2.0000000000000001E-4</v>
      </c>
      <c r="BA309" s="93">
        <f>SUMIFS('II. Quarters in Repayment'!$L:$L,'II. Quarters in Repayment'!$G:$G,$AY309,'II. Quarters in Repayment'!$H:$H,BA$303)</f>
        <v>6.9999999999999999E-4</v>
      </c>
      <c r="BB309" s="93">
        <f>SUMIFS('II. Quarters in Repayment'!$L:$L,'II. Quarters in Repayment'!$G:$G,$AY309,'II. Quarters in Repayment'!$H:$H,BB$303)</f>
        <v>1.4999999999999999E-2</v>
      </c>
      <c r="BC309" s="93">
        <f>SUMIFS('II. Quarters in Repayment'!$L:$L,'II. Quarters in Repayment'!$G:$G,$AY309,'II. Quarters in Repayment'!$H:$H,BC$303)</f>
        <v>1.78E-2</v>
      </c>
      <c r="BD309" s="93">
        <f>SUMIFS('II. Quarters in Repayment'!$L:$L,'II. Quarters in Repayment'!$G:$G,$AY309,'II. Quarters in Repayment'!$H:$H,BD$303)</f>
        <v>2.8899999999999999E-2</v>
      </c>
      <c r="BE309" s="93">
        <f>SUMIFS('II. Quarters in Repayment'!$L:$L,'II. Quarters in Repayment'!$G:$G,$AY309,'II. Quarters in Repayment'!$H:$H,BE$303)</f>
        <v>3.3599999999999998E-2</v>
      </c>
      <c r="BF309" s="93">
        <f>SUMIFS('II. Quarters in Repayment'!$L:$L,'II. Quarters in Repayment'!$G:$G,$AY309,'II. Quarters in Repayment'!$H:$H,BF$303)</f>
        <v>3.9800000000000002E-2</v>
      </c>
      <c r="BG309" s="93">
        <f>SUMIFS('II. Quarters in Repayment'!$L:$L,'II. Quarters in Repayment'!$G:$G,$AY309,'II. Quarters in Repayment'!$H:$H,BG$303)</f>
        <v>4.3099999999999999E-2</v>
      </c>
      <c r="BH309" s="93">
        <f>SUMIFS('II. Quarters in Repayment'!$L:$L,'II. Quarters in Repayment'!$G:$G,$AY309,'II. Quarters in Repayment'!$H:$H,BH$303)</f>
        <v>4.6899999999999997E-2</v>
      </c>
      <c r="BI309" s="93">
        <f>SUMIFS('II. Quarters in Repayment'!$L:$L,'II. Quarters in Repayment'!$G:$G,$AY309,'II. Quarters in Repayment'!$H:$H,BI$303)</f>
        <v>5.3400000000000003E-2</v>
      </c>
      <c r="BJ309" s="93">
        <f>SUMIFS('II. Quarters in Repayment'!$L:$L,'II. Quarters in Repayment'!$G:$G,$AY309,'II. Quarters in Repayment'!$H:$H,BJ$303)</f>
        <v>6.8500000000000005E-2</v>
      </c>
      <c r="BK309" s="93">
        <f>SUMIFS('II. Quarters in Repayment'!$L:$L,'II. Quarters in Repayment'!$G:$G,$AY309,'II. Quarters in Repayment'!$H:$H,BK$303)</f>
        <v>7.6399999999999996E-2</v>
      </c>
      <c r="BL309" s="93">
        <f>SUMIFS('II. Quarters in Repayment'!$L:$L,'II. Quarters in Repayment'!$G:$G,$AY309,'II. Quarters in Repayment'!$H:$H,BL$303)</f>
        <v>8.72E-2</v>
      </c>
      <c r="BM309" s="93">
        <f>SUMIFS('II. Quarters in Repayment'!$L:$L,'II. Quarters in Repayment'!$G:$G,$AY309,'II. Quarters in Repayment'!$H:$H,BM$303)</f>
        <v>9.0999999999999998E-2</v>
      </c>
      <c r="BN309" s="93">
        <f>SUMIFS('II. Quarters in Repayment'!$L:$L,'II. Quarters in Repayment'!$G:$G,$AY309,'II. Quarters in Repayment'!$H:$H,BN$303)</f>
        <v>9.4899999999999998E-2</v>
      </c>
      <c r="BO309" s="93"/>
      <c r="BP309" s="93"/>
      <c r="BQ309" s="93"/>
      <c r="BR309" s="93"/>
      <c r="BS309" s="93"/>
      <c r="BT309" s="93"/>
      <c r="BU309" s="93"/>
      <c r="BV309" s="93"/>
      <c r="BW309" s="93"/>
      <c r="BX309" s="93"/>
      <c r="BY309" s="93"/>
      <c r="BZ309" s="93"/>
      <c r="CA309" s="93"/>
      <c r="CB309" s="93"/>
      <c r="CC309" s="93"/>
      <c r="CD309" s="93"/>
      <c r="CE309" s="93"/>
      <c r="CF309" s="93"/>
      <c r="CG309" s="93"/>
      <c r="CH309" s="93"/>
      <c r="CI309" s="93"/>
      <c r="CJ309" s="93"/>
      <c r="CK309" s="93"/>
      <c r="CL309" s="93"/>
      <c r="CM309" s="93"/>
      <c r="CN309" s="93"/>
      <c r="CO309" s="93"/>
      <c r="CP309" s="93"/>
      <c r="CQ309" s="93"/>
      <c r="CR309" s="93"/>
      <c r="CS309" s="93"/>
      <c r="CT309" s="93"/>
      <c r="CU309" s="93"/>
      <c r="CV309" s="93"/>
      <c r="CW309" s="93"/>
      <c r="CX309" s="93"/>
      <c r="CY309" s="93"/>
      <c r="CZ309" s="93"/>
      <c r="DA309" s="93"/>
      <c r="DB309" s="93"/>
      <c r="DC309" s="93"/>
      <c r="DD309" s="93"/>
      <c r="DE309" s="93"/>
      <c r="DF309" s="93"/>
      <c r="DG309" s="93"/>
      <c r="DH309" s="93"/>
      <c r="DI309" s="93"/>
      <c r="DJ309" s="93"/>
      <c r="DK309" s="93"/>
      <c r="DL309" s="93"/>
      <c r="DM309" s="93"/>
      <c r="DN309" s="93"/>
      <c r="DO309" s="93"/>
      <c r="DP309" s="93"/>
      <c r="DQ309" s="93"/>
      <c r="DR309" s="93"/>
      <c r="DS309" s="93"/>
      <c r="DT309" s="93"/>
      <c r="DU309" s="93"/>
      <c r="DV309" s="93"/>
      <c r="DW309" s="93"/>
      <c r="DX309" s="93"/>
      <c r="DY309" s="93"/>
      <c r="DZ309" s="93"/>
      <c r="EA309" s="93"/>
      <c r="EB309" s="93"/>
      <c r="EC309" s="93"/>
      <c r="ED309" s="93"/>
      <c r="EE309" s="93"/>
      <c r="EF309" s="93"/>
      <c r="EG309" s="93"/>
      <c r="EH309" s="93"/>
      <c r="EI309" s="93"/>
      <c r="EJ309" s="93"/>
      <c r="EK309" s="93"/>
      <c r="EL309" s="93"/>
      <c r="EM309" s="93"/>
      <c r="EN309" s="93"/>
      <c r="EO309" s="93"/>
      <c r="EP309" s="93"/>
      <c r="EQ309" s="93"/>
      <c r="ER309" s="93"/>
      <c r="ES309" s="93"/>
      <c r="ET309" s="93"/>
      <c r="EU309" s="93"/>
      <c r="EV309" s="93"/>
      <c r="EW309" s="93"/>
      <c r="EX309" s="93"/>
      <c r="EY309" s="93"/>
      <c r="EZ309" s="93"/>
    </row>
    <row r="310" spans="1:156" s="87" customFormat="1" ht="15" customHeight="1">
      <c r="AY310" s="98">
        <v>2022</v>
      </c>
      <c r="AZ310" s="93">
        <f>SUMIFS('II. Quarters in Repayment'!$L:$L,'II. Quarters in Repayment'!$G:$G,$AY310,'II. Quarters in Repayment'!$H:$H,AZ$303)</f>
        <v>5.9999999999999995E-4</v>
      </c>
      <c r="BA310" s="93">
        <f>SUMIFS('II. Quarters in Repayment'!$L:$L,'II. Quarters in Repayment'!$G:$G,$AY310,'II. Quarters in Repayment'!$H:$H,BA$303)</f>
        <v>1.1999999999999999E-3</v>
      </c>
      <c r="BB310" s="93">
        <f>SUMIFS('II. Quarters in Repayment'!$L:$L,'II. Quarters in Repayment'!$G:$G,$AY310,'II. Quarters in Repayment'!$H:$H,BB$303)</f>
        <v>2.1600000000000001E-2</v>
      </c>
      <c r="BC310" s="93">
        <f>SUMIFS('II. Quarters in Repayment'!$L:$L,'II. Quarters in Repayment'!$G:$G,$AY310,'II. Quarters in Repayment'!$H:$H,BC$303)</f>
        <v>2.41E-2</v>
      </c>
      <c r="BD310" s="93">
        <f>SUMIFS('II. Quarters in Repayment'!$L:$L,'II. Quarters in Repayment'!$G:$G,$AY310,'II. Quarters in Repayment'!$H:$H,BD$303)</f>
        <v>3.2199999999999999E-2</v>
      </c>
      <c r="BE310" s="93">
        <f>SUMIFS('II. Quarters in Repayment'!$L:$L,'II. Quarters in Repayment'!$G:$G,$AY310,'II. Quarters in Repayment'!$H:$H,BE$303)</f>
        <v>3.8600000000000002E-2</v>
      </c>
      <c r="BF310" s="93">
        <f>SUMIFS('II. Quarters in Repayment'!$L:$L,'II. Quarters in Repayment'!$G:$G,$AY310,'II. Quarters in Repayment'!$H:$H,BF$303)</f>
        <v>4.4900000000000002E-2</v>
      </c>
      <c r="BG310" s="93">
        <f>SUMIFS('II. Quarters in Repayment'!$L:$L,'II. Quarters in Repayment'!$G:$G,$AY310,'II. Quarters in Repayment'!$H:$H,BG$303)</f>
        <v>5.2200000000000003E-2</v>
      </c>
      <c r="BH310" s="93">
        <f>SUMIFS('II. Quarters in Repayment'!$L:$L,'II. Quarters in Repayment'!$G:$G,$AY310,'II. Quarters in Repayment'!$H:$H,BH$303)</f>
        <v>6.0900000000000003E-2</v>
      </c>
      <c r="BI310" s="93">
        <f>SUMIFS('II. Quarters in Repayment'!$L:$L,'II. Quarters in Repayment'!$G:$G,$AY310,'II. Quarters in Repayment'!$H:$H,BI$303)</f>
        <v>6.8000000000000005E-2</v>
      </c>
      <c r="BJ310" s="93">
        <f>SUMIFS('II. Quarters in Repayment'!$L:$L,'II. Quarters in Repayment'!$G:$G,$AY310,'II. Quarters in Repayment'!$H:$H,BJ$303)</f>
        <v>7.8600000000000003E-2</v>
      </c>
      <c r="BK310" s="93"/>
      <c r="BL310" s="93"/>
      <c r="BM310" s="93"/>
      <c r="BN310" s="93"/>
      <c r="BO310" s="93"/>
      <c r="BP310" s="93"/>
      <c r="BQ310" s="93"/>
      <c r="BR310" s="93"/>
      <c r="BS310" s="93"/>
      <c r="BT310" s="93"/>
      <c r="BU310" s="93"/>
      <c r="BV310" s="93"/>
      <c r="BW310" s="93"/>
      <c r="BX310" s="93"/>
      <c r="BY310" s="93"/>
      <c r="BZ310" s="93"/>
      <c r="CA310" s="93"/>
      <c r="CB310" s="93"/>
      <c r="CC310" s="93"/>
      <c r="CD310" s="93"/>
      <c r="CE310" s="93"/>
      <c r="CF310" s="93"/>
      <c r="CG310" s="93"/>
      <c r="CH310" s="93"/>
      <c r="CI310" s="93"/>
      <c r="CJ310" s="93"/>
      <c r="CK310" s="93"/>
      <c r="CL310" s="93"/>
      <c r="CM310" s="93"/>
      <c r="CN310" s="93"/>
      <c r="CO310" s="93"/>
      <c r="CP310" s="93"/>
      <c r="CQ310" s="93"/>
      <c r="CR310" s="93"/>
      <c r="CS310" s="93"/>
      <c r="CT310" s="93"/>
      <c r="CU310" s="93"/>
      <c r="CV310" s="93"/>
      <c r="CW310" s="93"/>
      <c r="CX310" s="93"/>
      <c r="CY310" s="93"/>
      <c r="CZ310" s="93"/>
      <c r="DA310" s="93"/>
      <c r="DB310" s="93"/>
      <c r="DC310" s="93"/>
      <c r="DD310" s="93"/>
      <c r="DE310" s="93"/>
      <c r="DF310" s="93"/>
      <c r="DG310" s="93"/>
      <c r="DH310" s="93"/>
      <c r="DI310" s="93"/>
      <c r="DJ310" s="93"/>
      <c r="DK310" s="93"/>
      <c r="DL310" s="93"/>
      <c r="DM310" s="93"/>
      <c r="DN310" s="93"/>
      <c r="DO310" s="93"/>
      <c r="DP310" s="93"/>
      <c r="DQ310" s="93"/>
      <c r="DR310" s="93"/>
      <c r="DS310" s="93"/>
      <c r="DT310" s="93"/>
      <c r="DU310" s="93"/>
      <c r="DV310" s="93"/>
      <c r="DW310" s="93"/>
      <c r="DX310" s="93"/>
      <c r="DY310" s="93"/>
      <c r="DZ310" s="93"/>
      <c r="EA310" s="93"/>
      <c r="EB310" s="93"/>
      <c r="EC310" s="93"/>
      <c r="ED310" s="93"/>
      <c r="EE310" s="93"/>
      <c r="EF310" s="93"/>
      <c r="EG310" s="93"/>
      <c r="EH310" s="93"/>
      <c r="EI310" s="93"/>
      <c r="EJ310" s="93"/>
      <c r="EK310" s="93"/>
      <c r="EL310" s="93"/>
      <c r="EM310" s="93"/>
      <c r="EN310" s="93"/>
      <c r="EO310" s="93"/>
      <c r="EP310" s="93"/>
      <c r="EQ310" s="93"/>
      <c r="ER310" s="93"/>
      <c r="ES310" s="93"/>
      <c r="ET310" s="93"/>
      <c r="EU310" s="93"/>
      <c r="EV310" s="93"/>
      <c r="EW310" s="93"/>
      <c r="EX310" s="93"/>
      <c r="EY310" s="93"/>
      <c r="EZ310" s="93"/>
    </row>
    <row r="311" spans="1:156" s="87" customFormat="1" ht="15" customHeight="1">
      <c r="AY311" s="98">
        <v>2023</v>
      </c>
      <c r="AZ311" s="93">
        <f>SUMIFS('II. Quarters in Repayment'!$L:$L,'II. Quarters in Repayment'!$G:$G,$AY311,'II. Quarters in Repayment'!$H:$H,AZ$303)</f>
        <v>2.9999999999999997E-4</v>
      </c>
      <c r="BA311" s="93">
        <f>SUMIFS('II. Quarters in Repayment'!$L:$L,'II. Quarters in Repayment'!$G:$G,$AY311,'II. Quarters in Repayment'!$H:$H,BA$303)</f>
        <v>8.0000000000000004E-4</v>
      </c>
      <c r="BB311" s="93">
        <f>SUMIFS('II. Quarters in Repayment'!$L:$L,'II. Quarters in Repayment'!$G:$G,$AY311,'II. Quarters in Repayment'!$H:$H,BB$303)</f>
        <v>2.2499999999999999E-2</v>
      </c>
      <c r="BC311" s="93">
        <f>SUMIFS('II. Quarters in Repayment'!$L:$L,'II. Quarters in Repayment'!$G:$G,$AY311,'II. Quarters in Repayment'!$H:$H,BC$303)</f>
        <v>2.5399999999999999E-2</v>
      </c>
      <c r="BD311" s="93">
        <f>SUMIFS('II. Quarters in Repayment'!$L:$L,'II. Quarters in Repayment'!$G:$G,$AY311,'II. Quarters in Repayment'!$H:$H,BD$303)</f>
        <v>3.3799999999999997E-2</v>
      </c>
      <c r="BE311" s="93">
        <f>SUMIFS('II. Quarters in Repayment'!$L:$L,'II. Quarters in Repayment'!$G:$G,$AY311,'II. Quarters in Repayment'!$H:$H,BE$303)</f>
        <v>3.9699999999999999E-2</v>
      </c>
      <c r="BF311" s="93">
        <f>SUMIFS('II. Quarters in Repayment'!$L:$L,'II. Quarters in Repayment'!$G:$G,$AY311,'II. Quarters in Repayment'!$H:$H,BF$303)</f>
        <v>4.65E-2</v>
      </c>
      <c r="BG311" s="93"/>
      <c r="BH311" s="93"/>
      <c r="BI311" s="93"/>
      <c r="BJ311" s="93"/>
      <c r="BK311" s="93"/>
      <c r="BL311" s="93"/>
      <c r="BM311" s="93"/>
      <c r="BN311" s="93"/>
      <c r="BO311" s="93"/>
      <c r="BP311" s="93"/>
      <c r="BQ311" s="93"/>
      <c r="BR311" s="93"/>
      <c r="BS311" s="93"/>
      <c r="BT311" s="93"/>
      <c r="BU311" s="93"/>
      <c r="BV311" s="93"/>
      <c r="BW311" s="93"/>
      <c r="BX311" s="93"/>
      <c r="BY311" s="93"/>
      <c r="BZ311" s="93"/>
      <c r="CA311" s="93"/>
      <c r="CB311" s="93"/>
      <c r="CC311" s="93"/>
      <c r="CD311" s="93"/>
      <c r="CE311" s="93"/>
      <c r="CF311" s="93"/>
      <c r="CG311" s="93"/>
      <c r="CH311" s="93"/>
      <c r="CI311" s="93"/>
      <c r="CJ311" s="93"/>
      <c r="CK311" s="93"/>
      <c r="CL311" s="93"/>
      <c r="CM311" s="93"/>
      <c r="CN311" s="93"/>
      <c r="CO311" s="93"/>
      <c r="CP311" s="93"/>
      <c r="CQ311" s="93"/>
      <c r="CR311" s="93"/>
      <c r="CS311" s="93"/>
      <c r="CT311" s="93"/>
      <c r="CU311" s="93"/>
      <c r="CV311" s="93"/>
      <c r="CW311" s="93"/>
      <c r="CX311" s="93"/>
      <c r="CY311" s="93"/>
      <c r="CZ311" s="93"/>
      <c r="DA311" s="93"/>
      <c r="DB311" s="93"/>
      <c r="DC311" s="93"/>
      <c r="DD311" s="93"/>
      <c r="DE311" s="93"/>
      <c r="DF311" s="93"/>
      <c r="DG311" s="93"/>
      <c r="DH311" s="93"/>
      <c r="DI311" s="93"/>
      <c r="DJ311" s="93"/>
      <c r="DK311" s="93"/>
      <c r="DL311" s="93"/>
      <c r="DM311" s="93"/>
      <c r="DN311" s="93"/>
      <c r="DO311" s="93"/>
      <c r="DP311" s="93"/>
      <c r="DQ311" s="93"/>
      <c r="DR311" s="93"/>
      <c r="DS311" s="93"/>
      <c r="DT311" s="93"/>
      <c r="DU311" s="93"/>
      <c r="DV311" s="93"/>
      <c r="DW311" s="93"/>
      <c r="DX311" s="93"/>
      <c r="DY311" s="93"/>
      <c r="DZ311" s="93"/>
      <c r="EA311" s="93"/>
      <c r="EB311" s="93"/>
      <c r="EC311" s="93"/>
      <c r="ED311" s="93"/>
      <c r="EE311" s="93"/>
      <c r="EF311" s="93"/>
      <c r="EG311" s="93"/>
      <c r="EH311" s="93"/>
      <c r="EI311" s="93"/>
      <c r="EJ311" s="93"/>
      <c r="EK311" s="93"/>
      <c r="EL311" s="93"/>
      <c r="EM311" s="93"/>
      <c r="EN311" s="93"/>
      <c r="EO311" s="93"/>
      <c r="EP311" s="93"/>
      <c r="EQ311" s="93"/>
      <c r="ER311" s="93"/>
      <c r="ES311" s="93"/>
      <c r="ET311" s="93"/>
      <c r="EU311" s="93"/>
      <c r="EV311" s="93"/>
      <c r="EW311" s="93"/>
      <c r="EX311" s="93"/>
      <c r="EY311" s="93"/>
      <c r="EZ311" s="93"/>
    </row>
    <row r="312" spans="1:156" s="87" customFormat="1" ht="15" customHeight="1">
      <c r="AY312" s="99">
        <v>2024</v>
      </c>
      <c r="AZ312" s="93">
        <f>SUMIFS('II. Quarters in Repayment'!$L:$L,'II. Quarters in Repayment'!$G:$G,$AY312,'II. Quarters in Repayment'!$H:$H,AZ$303)</f>
        <v>5.9999999999999995E-4</v>
      </c>
      <c r="BA312" s="93">
        <f>SUMIFS('II. Quarters in Repayment'!$L:$L,'II. Quarters in Repayment'!$G:$G,$AY312,'II. Quarters in Repayment'!$H:$H,BA$303)</f>
        <v>1.1000000000000001E-3</v>
      </c>
      <c r="BB312" s="93">
        <f>SUMIFS('II. Quarters in Repayment'!$L:$L,'II. Quarters in Repayment'!$G:$G,$AY312,'II. Quarters in Repayment'!$H:$H,BB$303)</f>
        <v>1.77E-2</v>
      </c>
      <c r="BC312" s="93"/>
      <c r="BD312" s="93"/>
      <c r="BE312" s="93"/>
      <c r="BF312" s="93"/>
      <c r="BG312" s="93"/>
      <c r="BH312" s="93"/>
      <c r="BI312" s="93"/>
      <c r="BJ312" s="93"/>
      <c r="BK312" s="93"/>
      <c r="BL312" s="93"/>
      <c r="BM312" s="93"/>
      <c r="BN312" s="93"/>
      <c r="BO312" s="93"/>
      <c r="BP312" s="93"/>
      <c r="BQ312" s="93"/>
      <c r="BR312" s="93"/>
      <c r="BS312" s="93"/>
      <c r="BT312" s="93"/>
      <c r="BU312" s="93"/>
      <c r="BV312" s="93"/>
      <c r="BW312" s="93"/>
      <c r="BX312" s="93"/>
      <c r="BY312" s="93"/>
      <c r="BZ312" s="93"/>
      <c r="CA312" s="93"/>
      <c r="CB312" s="93"/>
      <c r="CC312" s="93"/>
      <c r="CD312" s="93"/>
      <c r="CE312" s="93"/>
      <c r="CF312" s="93"/>
      <c r="CG312" s="93"/>
      <c r="CH312" s="93"/>
      <c r="CI312" s="93"/>
      <c r="CJ312" s="93"/>
      <c r="CK312" s="93"/>
      <c r="CL312" s="93"/>
      <c r="CM312" s="93"/>
      <c r="CN312" s="93"/>
      <c r="CO312" s="93"/>
      <c r="CP312" s="93"/>
      <c r="CQ312" s="93"/>
      <c r="CR312" s="93"/>
      <c r="CS312" s="93"/>
      <c r="CT312" s="93"/>
      <c r="CU312" s="93"/>
      <c r="CV312" s="93"/>
      <c r="CW312" s="93"/>
      <c r="CX312" s="93"/>
      <c r="CY312" s="93"/>
      <c r="CZ312" s="93"/>
      <c r="DA312" s="93"/>
      <c r="DB312" s="93"/>
      <c r="DC312" s="93"/>
      <c r="DD312" s="93"/>
      <c r="DE312" s="93"/>
      <c r="DF312" s="93"/>
      <c r="DG312" s="93"/>
      <c r="DH312" s="93"/>
      <c r="DI312" s="93"/>
      <c r="DJ312" s="93"/>
      <c r="DK312" s="93"/>
      <c r="DL312" s="93"/>
      <c r="DM312" s="93"/>
      <c r="DN312" s="93"/>
      <c r="DO312" s="93"/>
      <c r="DP312" s="93"/>
      <c r="DQ312" s="93"/>
      <c r="DR312" s="93"/>
      <c r="DS312" s="93"/>
      <c r="DT312" s="93"/>
      <c r="DU312" s="93"/>
      <c r="DV312" s="93"/>
      <c r="DW312" s="93"/>
      <c r="DX312" s="93"/>
      <c r="DY312" s="93"/>
      <c r="DZ312" s="93"/>
      <c r="EA312" s="93"/>
      <c r="EB312" s="93"/>
      <c r="EC312" s="93"/>
      <c r="ED312" s="93"/>
      <c r="EE312" s="93"/>
      <c r="EF312" s="93"/>
      <c r="EG312" s="93"/>
      <c r="EH312" s="93"/>
      <c r="EI312" s="93"/>
      <c r="EJ312" s="93"/>
      <c r="EK312" s="93"/>
      <c r="EL312" s="93"/>
      <c r="EM312" s="93"/>
      <c r="EN312" s="93"/>
      <c r="EO312" s="93"/>
      <c r="EP312" s="93"/>
      <c r="EQ312" s="93"/>
      <c r="ER312" s="93"/>
      <c r="ES312" s="93"/>
      <c r="ET312" s="93"/>
      <c r="EU312" s="93"/>
      <c r="EV312" s="93"/>
      <c r="EW312" s="93"/>
      <c r="EX312" s="93"/>
      <c r="EY312" s="93"/>
      <c r="EZ312" s="93"/>
    </row>
    <row r="313" spans="1:156" s="87" customFormat="1" ht="15" customHeight="1">
      <c r="AY313" s="88"/>
    </row>
    <row r="314" spans="1:156" s="87" customFormat="1" ht="15" customHeight="1">
      <c r="AY314" s="88"/>
    </row>
    <row r="315" spans="1:156" s="87" customFormat="1" ht="15" customHeight="1">
      <c r="AY315" s="88"/>
    </row>
    <row r="316" spans="1:156" s="87" customFormat="1" ht="15" customHeight="1">
      <c r="AY316" s="88"/>
    </row>
    <row r="317" spans="1:156" s="87" customFormat="1" ht="15" customHeight="1">
      <c r="AY317" s="88"/>
    </row>
    <row r="318" spans="1:156" s="87" customFormat="1" ht="15" customHeight="1">
      <c r="B318" s="110"/>
      <c r="C318" s="110"/>
      <c r="D318" s="110"/>
      <c r="E318" s="110"/>
      <c r="F318" s="110"/>
      <c r="G318" s="110"/>
      <c r="H318" s="110"/>
      <c r="I318" s="110"/>
      <c r="J318" s="110"/>
      <c r="K318" s="110"/>
      <c r="L318" s="110"/>
      <c r="M318" s="110"/>
      <c r="N318" s="110"/>
      <c r="O318" s="110"/>
      <c r="P318" s="110"/>
      <c r="Q318" s="110"/>
      <c r="R318" s="110"/>
      <c r="S318" s="110"/>
      <c r="T318" s="110"/>
      <c r="U318" s="110"/>
      <c r="V318" s="110"/>
      <c r="W318" s="110"/>
      <c r="X318" s="110"/>
      <c r="Y318" s="110"/>
      <c r="Z318" s="110"/>
      <c r="AA318" s="110"/>
      <c r="AB318" s="110"/>
      <c r="AC318" s="110"/>
      <c r="AD318" s="110"/>
      <c r="AE318" s="110"/>
      <c r="AF318" s="110"/>
      <c r="AG318" s="110"/>
      <c r="AH318" s="110"/>
      <c r="AI318" s="110"/>
      <c r="AJ318" s="110"/>
      <c r="AK318" s="110"/>
      <c r="AL318" s="110"/>
      <c r="AM318" s="110"/>
      <c r="AN318" s="110"/>
      <c r="AO318" s="110"/>
      <c r="AP318" s="110"/>
      <c r="AQ318" s="110"/>
      <c r="AR318" s="110"/>
      <c r="AS318" s="110"/>
      <c r="AT318" s="110"/>
      <c r="AY318" s="88"/>
    </row>
    <row r="319" spans="1:156" s="87" customFormat="1" ht="15" customHeight="1">
      <c r="B319" s="100"/>
      <c r="C319" s="100"/>
      <c r="D319" s="100"/>
      <c r="E319" s="100"/>
      <c r="F319" s="100"/>
      <c r="G319" s="100"/>
      <c r="H319" s="100"/>
      <c r="I319" s="100"/>
      <c r="J319" s="100"/>
      <c r="K319" s="100"/>
      <c r="L319" s="100"/>
      <c r="M319" s="100"/>
      <c r="N319" s="100"/>
      <c r="O319" s="100"/>
      <c r="P319" s="100"/>
      <c r="Q319" s="100"/>
      <c r="R319" s="100"/>
      <c r="S319" s="100"/>
      <c r="T319" s="100"/>
      <c r="U319" s="100"/>
      <c r="V319" s="100"/>
      <c r="W319" s="100"/>
      <c r="X319" s="100"/>
      <c r="Y319" s="100"/>
      <c r="Z319" s="100"/>
      <c r="AA319" s="100"/>
      <c r="AB319" s="100"/>
      <c r="AC319" s="100"/>
      <c r="AD319" s="100"/>
      <c r="AE319" s="100"/>
      <c r="AF319" s="100"/>
      <c r="AG319" s="100"/>
      <c r="AH319" s="100"/>
      <c r="AI319" s="100"/>
      <c r="AJ319" s="100"/>
      <c r="AK319" s="100"/>
      <c r="AL319" s="100"/>
      <c r="AM319" s="100"/>
      <c r="AN319" s="100"/>
      <c r="AO319" s="100"/>
      <c r="AP319" s="100"/>
      <c r="AQ319" s="100"/>
      <c r="AR319" s="100"/>
      <c r="AS319" s="100"/>
      <c r="AT319" s="100"/>
      <c r="AU319" s="100"/>
      <c r="AY319" s="88"/>
    </row>
    <row r="320" spans="1:156" s="87" customFormat="1" ht="15" customHeight="1">
      <c r="A320" s="110" t="str">
        <f>_xlfn.CONCAT("Data as of: ", TEXT($AZ$2,"dd mmmm yyyy"))</f>
        <v>Data as of: 30 September 2025</v>
      </c>
      <c r="B320" s="110"/>
      <c r="C320" s="110"/>
      <c r="D320" s="110"/>
      <c r="E320" s="110"/>
      <c r="F320" s="110"/>
      <c r="G320" s="110"/>
      <c r="H320" s="110"/>
      <c r="I320" s="110"/>
      <c r="J320" s="110"/>
      <c r="K320" s="110"/>
      <c r="L320" s="110"/>
      <c r="M320" s="110"/>
      <c r="N320" s="110"/>
      <c r="O320" s="110"/>
      <c r="P320" s="110"/>
      <c r="Q320" s="110"/>
      <c r="R320" s="110"/>
      <c r="S320" s="110"/>
      <c r="T320" s="110"/>
      <c r="U320" s="110"/>
      <c r="V320" s="110"/>
      <c r="W320" s="110"/>
      <c r="X320" s="110"/>
      <c r="Y320" s="110"/>
      <c r="Z320" s="110"/>
      <c r="AA320" s="110"/>
      <c r="AB320" s="110"/>
      <c r="AC320" s="110"/>
      <c r="AD320" s="110"/>
      <c r="AE320" s="110"/>
      <c r="AF320" s="110"/>
      <c r="AG320" s="110"/>
      <c r="AH320" s="110"/>
      <c r="AI320" s="110"/>
      <c r="AJ320" s="110"/>
      <c r="AK320" s="110"/>
      <c r="AL320" s="110"/>
      <c r="AM320" s="110"/>
      <c r="AN320" s="110"/>
      <c r="AO320" s="110"/>
      <c r="AP320" s="110"/>
      <c r="AQ320" s="110"/>
      <c r="AR320" s="110"/>
      <c r="AS320" s="110"/>
      <c r="AT320" s="110"/>
      <c r="AU320" s="110"/>
      <c r="AY320" s="88"/>
    </row>
    <row r="321" spans="1:156" s="87" customFormat="1" ht="15" customHeight="1">
      <c r="A321" s="108" t="s">
        <v>125</v>
      </c>
      <c r="B321" s="108"/>
      <c r="C321" s="108"/>
      <c r="D321" s="108"/>
      <c r="E321" s="108"/>
      <c r="F321" s="108"/>
      <c r="G321" s="108"/>
      <c r="H321" s="108"/>
      <c r="I321" s="108"/>
      <c r="J321" s="108"/>
      <c r="K321" s="108"/>
      <c r="L321" s="108"/>
      <c r="M321" s="108"/>
      <c r="N321" s="108"/>
      <c r="O321" s="108"/>
      <c r="P321" s="108"/>
      <c r="Q321" s="108"/>
      <c r="R321" s="108"/>
      <c r="S321" s="108"/>
      <c r="T321" s="108"/>
      <c r="U321" s="108"/>
      <c r="V321" s="108"/>
      <c r="W321" s="108"/>
      <c r="X321" s="108"/>
      <c r="Y321" s="108"/>
      <c r="Z321" s="108"/>
      <c r="AA321" s="108"/>
      <c r="AB321" s="108"/>
      <c r="AC321" s="108"/>
      <c r="AD321" s="108"/>
      <c r="AE321" s="108"/>
      <c r="AF321" s="108"/>
      <c r="AG321" s="108"/>
      <c r="AH321" s="108"/>
      <c r="AI321" s="108"/>
      <c r="AJ321" s="108"/>
      <c r="AK321" s="108"/>
      <c r="AL321" s="108"/>
      <c r="AM321" s="108"/>
      <c r="AN321" s="108"/>
      <c r="AO321" s="108"/>
      <c r="AP321" s="108"/>
      <c r="AQ321" s="108"/>
      <c r="AR321" s="108"/>
      <c r="AS321" s="108"/>
      <c r="AT321" s="108"/>
      <c r="AU321" s="108"/>
      <c r="AV321" s="108"/>
      <c r="AY321" s="88"/>
    </row>
    <row r="322" spans="1:156" s="87" customFormat="1" ht="15" customHeight="1">
      <c r="A322" s="108"/>
      <c r="B322" s="108"/>
      <c r="C322" s="108"/>
      <c r="D322" s="108"/>
      <c r="E322" s="108"/>
      <c r="F322" s="108"/>
      <c r="G322" s="108"/>
      <c r="H322" s="108"/>
      <c r="I322" s="108"/>
      <c r="J322" s="108"/>
      <c r="K322" s="108"/>
      <c r="L322" s="108"/>
      <c r="M322" s="108"/>
      <c r="N322" s="108"/>
      <c r="O322" s="108"/>
      <c r="P322" s="108"/>
      <c r="Q322" s="108"/>
      <c r="R322" s="108"/>
      <c r="S322" s="108"/>
      <c r="T322" s="108"/>
      <c r="U322" s="108"/>
      <c r="V322" s="108"/>
      <c r="W322" s="108"/>
      <c r="X322" s="108"/>
      <c r="Y322" s="108"/>
      <c r="Z322" s="108"/>
      <c r="AA322" s="108"/>
      <c r="AB322" s="108"/>
      <c r="AC322" s="108"/>
      <c r="AD322" s="108"/>
      <c r="AE322" s="108"/>
      <c r="AF322" s="108"/>
      <c r="AG322" s="108"/>
      <c r="AH322" s="108"/>
      <c r="AI322" s="108"/>
      <c r="AJ322" s="108"/>
      <c r="AK322" s="108"/>
      <c r="AL322" s="108"/>
      <c r="AM322" s="108"/>
      <c r="AN322" s="108"/>
      <c r="AO322" s="108"/>
      <c r="AP322" s="108"/>
      <c r="AQ322" s="108"/>
      <c r="AR322" s="108"/>
      <c r="AS322" s="108"/>
      <c r="AT322" s="108"/>
      <c r="AU322" s="108"/>
      <c r="AV322" s="108"/>
      <c r="AY322" s="88"/>
    </row>
    <row r="323" spans="1:156" ht="15" customHeight="1">
      <c r="A323" s="108"/>
      <c r="B323" s="108"/>
      <c r="C323" s="108"/>
      <c r="D323" s="108"/>
      <c r="E323" s="108"/>
      <c r="F323" s="108"/>
      <c r="G323" s="108"/>
      <c r="H323" s="108"/>
      <c r="I323" s="108"/>
      <c r="J323" s="108"/>
      <c r="K323" s="108"/>
      <c r="L323" s="108"/>
      <c r="M323" s="108"/>
      <c r="N323" s="108"/>
      <c r="O323" s="108"/>
      <c r="P323" s="108"/>
      <c r="Q323" s="108"/>
      <c r="R323" s="108"/>
      <c r="S323" s="108"/>
      <c r="T323" s="108"/>
      <c r="U323" s="108"/>
      <c r="V323" s="108"/>
      <c r="W323" s="108"/>
      <c r="X323" s="108"/>
      <c r="Y323" s="108"/>
      <c r="Z323" s="108"/>
      <c r="AA323" s="108"/>
      <c r="AB323" s="108"/>
      <c r="AC323" s="108"/>
      <c r="AD323" s="108"/>
      <c r="AE323" s="108"/>
      <c r="AF323" s="108"/>
      <c r="AG323" s="108"/>
      <c r="AH323" s="108"/>
      <c r="AI323" s="108"/>
      <c r="AJ323" s="108"/>
      <c r="AK323" s="108"/>
      <c r="AL323" s="108"/>
      <c r="AM323" s="108"/>
      <c r="AN323" s="108"/>
      <c r="AO323" s="108"/>
      <c r="AP323" s="108"/>
      <c r="AQ323" s="108"/>
      <c r="AR323" s="108"/>
      <c r="AS323" s="108"/>
      <c r="AT323" s="108"/>
      <c r="AU323" s="108"/>
      <c r="AV323" s="108"/>
    </row>
    <row r="324" spans="1:156" ht="15" customHeight="1">
      <c r="A324" s="108"/>
      <c r="B324" s="108"/>
      <c r="C324" s="108"/>
      <c r="D324" s="108"/>
      <c r="E324" s="108"/>
      <c r="F324" s="108"/>
      <c r="G324" s="108"/>
      <c r="H324" s="108"/>
      <c r="I324" s="108"/>
      <c r="J324" s="108"/>
      <c r="K324" s="108"/>
      <c r="L324" s="108"/>
      <c r="M324" s="108"/>
      <c r="N324" s="108"/>
      <c r="O324" s="108"/>
      <c r="P324" s="108"/>
      <c r="Q324" s="108"/>
      <c r="R324" s="108"/>
      <c r="S324" s="108"/>
      <c r="T324" s="108"/>
      <c r="U324" s="108"/>
      <c r="V324" s="108"/>
      <c r="W324" s="108"/>
      <c r="X324" s="108"/>
      <c r="Y324" s="108"/>
      <c r="Z324" s="108"/>
      <c r="AA324" s="108"/>
      <c r="AB324" s="108"/>
      <c r="AC324" s="108"/>
      <c r="AD324" s="108"/>
      <c r="AE324" s="108"/>
      <c r="AF324" s="108"/>
      <c r="AG324" s="108"/>
      <c r="AH324" s="108"/>
      <c r="AI324" s="108"/>
      <c r="AJ324" s="108"/>
      <c r="AK324" s="108"/>
      <c r="AL324" s="108"/>
      <c r="AM324" s="108"/>
      <c r="AN324" s="108"/>
      <c r="AO324" s="108"/>
      <c r="AP324" s="108"/>
      <c r="AQ324" s="108"/>
      <c r="AR324" s="108"/>
      <c r="AS324" s="108"/>
      <c r="AT324" s="108"/>
      <c r="AU324" s="108"/>
      <c r="AV324" s="108"/>
    </row>
    <row r="326" spans="1:156" ht="15" customHeight="1">
      <c r="A326" s="44"/>
      <c r="B326" s="104" t="s">
        <v>91</v>
      </c>
      <c r="C326" s="104"/>
      <c r="D326" s="104"/>
      <c r="E326" s="104"/>
      <c r="F326" s="104"/>
      <c r="G326" s="104"/>
      <c r="H326" s="104"/>
      <c r="I326" s="104"/>
      <c r="J326" s="104"/>
      <c r="K326" s="104"/>
      <c r="L326" s="104"/>
      <c r="M326" s="104"/>
      <c r="N326" s="104"/>
      <c r="O326" s="104"/>
      <c r="P326" s="104"/>
      <c r="Q326" s="104"/>
      <c r="R326" s="104"/>
      <c r="S326" s="104"/>
      <c r="T326" s="104"/>
      <c r="U326" s="104"/>
      <c r="V326" s="104"/>
      <c r="W326" s="104"/>
      <c r="X326" s="104"/>
      <c r="Y326" s="104"/>
      <c r="Z326" s="104"/>
      <c r="AA326" s="104"/>
      <c r="AB326" s="104"/>
      <c r="AC326" s="104"/>
      <c r="AD326" s="104"/>
      <c r="AE326" s="104"/>
      <c r="AF326" s="104"/>
      <c r="AG326" s="104"/>
      <c r="AH326" s="104"/>
      <c r="AI326" s="104"/>
      <c r="AJ326" s="104"/>
      <c r="AK326" s="104"/>
      <c r="AL326" s="104"/>
      <c r="AM326" s="104"/>
      <c r="AN326" s="104"/>
      <c r="AO326" s="104"/>
      <c r="AP326" s="104"/>
      <c r="AQ326" s="104"/>
      <c r="AR326" s="104"/>
      <c r="AS326" s="104"/>
      <c r="AT326" s="104"/>
      <c r="AU326" s="104"/>
      <c r="AV326" s="74"/>
      <c r="AY326" s="54" t="s">
        <v>141</v>
      </c>
      <c r="AZ326" s="49">
        <v>1</v>
      </c>
      <c r="BA326" s="49">
        <v>2</v>
      </c>
      <c r="BB326" s="49">
        <v>3</v>
      </c>
      <c r="BC326" s="49">
        <v>4</v>
      </c>
      <c r="BD326" s="49">
        <v>5</v>
      </c>
      <c r="BE326" s="49">
        <v>6</v>
      </c>
      <c r="BF326" s="49">
        <v>7</v>
      </c>
      <c r="BG326" s="49">
        <v>8</v>
      </c>
      <c r="BH326" s="49">
        <v>9</v>
      </c>
      <c r="BI326" s="49">
        <v>10</v>
      </c>
      <c r="BJ326" s="49">
        <v>11</v>
      </c>
      <c r="BK326" s="49">
        <v>12</v>
      </c>
      <c r="BL326" s="49">
        <v>13</v>
      </c>
      <c r="BM326" s="49">
        <v>14</v>
      </c>
      <c r="BN326" s="49">
        <v>15</v>
      </c>
      <c r="BO326" s="49">
        <v>16</v>
      </c>
      <c r="BP326" s="49">
        <v>17</v>
      </c>
      <c r="BQ326" s="49">
        <v>18</v>
      </c>
      <c r="BR326" s="49">
        <v>19</v>
      </c>
      <c r="BS326" s="49">
        <v>20</v>
      </c>
      <c r="BT326" s="49">
        <v>21</v>
      </c>
      <c r="BU326" s="49">
        <v>22</v>
      </c>
      <c r="BV326" s="49">
        <v>23</v>
      </c>
      <c r="BW326" s="49">
        <v>24</v>
      </c>
      <c r="BX326" s="49">
        <v>25</v>
      </c>
      <c r="BY326" s="49">
        <v>26</v>
      </c>
      <c r="BZ326" s="49">
        <v>27</v>
      </c>
      <c r="CA326" s="49">
        <v>28</v>
      </c>
      <c r="CB326" s="49">
        <v>29</v>
      </c>
      <c r="CC326" s="49">
        <v>30</v>
      </c>
      <c r="CD326" s="49">
        <v>31</v>
      </c>
      <c r="CE326" s="49">
        <v>32</v>
      </c>
      <c r="CF326" s="49">
        <v>33</v>
      </c>
      <c r="CG326" s="49">
        <v>34</v>
      </c>
      <c r="CH326" s="49">
        <v>35</v>
      </c>
      <c r="CI326" s="49">
        <v>36</v>
      </c>
    </row>
    <row r="327" spans="1:156" ht="15" customHeight="1">
      <c r="A327" s="44"/>
      <c r="B327" s="104"/>
      <c r="C327" s="104"/>
      <c r="D327" s="104"/>
      <c r="E327" s="104"/>
      <c r="F327" s="104"/>
      <c r="G327" s="104"/>
      <c r="H327" s="104"/>
      <c r="I327" s="104"/>
      <c r="J327" s="104"/>
      <c r="K327" s="104"/>
      <c r="L327" s="104"/>
      <c r="M327" s="104"/>
      <c r="N327" s="104"/>
      <c r="O327" s="104"/>
      <c r="P327" s="104"/>
      <c r="Q327" s="104"/>
      <c r="R327" s="104"/>
      <c r="S327" s="104"/>
      <c r="T327" s="104"/>
      <c r="U327" s="104"/>
      <c r="V327" s="104"/>
      <c r="W327" s="104"/>
      <c r="X327" s="104"/>
      <c r="Y327" s="104"/>
      <c r="Z327" s="104"/>
      <c r="AA327" s="104"/>
      <c r="AB327" s="104"/>
      <c r="AC327" s="104"/>
      <c r="AD327" s="104"/>
      <c r="AE327" s="104"/>
      <c r="AF327" s="104"/>
      <c r="AG327" s="104"/>
      <c r="AH327" s="104"/>
      <c r="AI327" s="104"/>
      <c r="AJ327" s="104"/>
      <c r="AK327" s="104"/>
      <c r="AL327" s="104"/>
      <c r="AM327" s="104"/>
      <c r="AN327" s="104"/>
      <c r="AO327" s="104"/>
      <c r="AP327" s="104"/>
      <c r="AQ327" s="104"/>
      <c r="AR327" s="104"/>
      <c r="AS327" s="104"/>
      <c r="AT327" s="104"/>
      <c r="AU327" s="104"/>
      <c r="AV327" s="74"/>
      <c r="AY327" s="48">
        <v>2016</v>
      </c>
      <c r="AZ327" s="43">
        <f>SUMIFS('II. Quarters in Repayment'!$L:$L,'II. Quarters in Repayment'!$G:$G,$AY327,'II. Quarters in Repayment'!$H:$H,AZ$303)</f>
        <v>8.9999999999999998E-4</v>
      </c>
      <c r="BA327" s="43">
        <f>SUMIFS('II. Quarters in Repayment'!$L:$L,'II. Quarters in Repayment'!$G:$G,$AY327,'II. Quarters in Repayment'!$H:$H,BA$303)</f>
        <v>8.9999999999999998E-4</v>
      </c>
      <c r="BB327" s="43">
        <f>SUMIFS('II. Quarters in Repayment'!$L:$L,'II. Quarters in Repayment'!$G:$G,$AY327,'II. Quarters in Repayment'!$H:$H,BB$303)</f>
        <v>9.9000000000000008E-3</v>
      </c>
      <c r="BC327" s="43">
        <f>SUMIFS('II. Quarters in Repayment'!$L:$L,'II. Quarters in Repayment'!$G:$G,$AY327,'II. Quarters in Repayment'!$H:$H,BC$303)</f>
        <v>1.1599999999999999E-2</v>
      </c>
      <c r="BD327" s="43">
        <f>SUMIFS('II. Quarters in Repayment'!$L:$L,'II. Quarters in Repayment'!$G:$G,$AY327,'II. Quarters in Repayment'!$H:$H,BD$303)</f>
        <v>1.55E-2</v>
      </c>
      <c r="BE327" s="43">
        <f>SUMIFS('II. Quarters in Repayment'!$L:$L,'II. Quarters in Repayment'!$G:$G,$AY327,'II. Quarters in Repayment'!$H:$H,BE$303)</f>
        <v>1.9400000000000001E-2</v>
      </c>
      <c r="BF327" s="43">
        <f>SUMIFS('II. Quarters in Repayment'!$L:$L,'II. Quarters in Repayment'!$G:$G,$AY327,'II. Quarters in Repayment'!$H:$H,BF$303)</f>
        <v>2.2499999999999999E-2</v>
      </c>
      <c r="BG327" s="43">
        <f>SUMIFS('II. Quarters in Repayment'!$L:$L,'II. Quarters in Repayment'!$G:$G,$AY327,'II. Quarters in Repayment'!$H:$H,BG$303)</f>
        <v>2.47E-2</v>
      </c>
      <c r="BH327" s="43">
        <f>SUMIFS('II. Quarters in Repayment'!$L:$L,'II. Quarters in Repayment'!$G:$G,$AY327,'II. Quarters in Repayment'!$H:$H,BH$303)</f>
        <v>2.7900000000000001E-2</v>
      </c>
      <c r="BI327" s="43">
        <f>SUMIFS('II. Quarters in Repayment'!$L:$L,'II. Quarters in Repayment'!$G:$G,$AY327,'II. Quarters in Repayment'!$H:$H,BI$303)</f>
        <v>2.9000000000000001E-2</v>
      </c>
      <c r="BJ327" s="43">
        <f>SUMIFS('II. Quarters in Repayment'!$L:$L,'II. Quarters in Repayment'!$G:$G,$AY327,'II. Quarters in Repayment'!$H:$H,BJ$303)</f>
        <v>3.1600000000000003E-2</v>
      </c>
      <c r="BK327" s="43">
        <f>SUMIFS('II. Quarters in Repayment'!$L:$L,'II. Quarters in Repayment'!$G:$G,$AY327,'II. Quarters in Repayment'!$H:$H,BK$303)</f>
        <v>3.39E-2</v>
      </c>
      <c r="BL327" s="43">
        <f>SUMIFS('II. Quarters in Repayment'!$L:$L,'II. Quarters in Repayment'!$G:$G,$AY327,'II. Quarters in Repayment'!$H:$H,BL$303)</f>
        <v>3.4299999999999997E-2</v>
      </c>
      <c r="BM327" s="43">
        <f>SUMIFS('II. Quarters in Repayment'!$L:$L,'II. Quarters in Repayment'!$G:$G,$AY327,'II. Quarters in Repayment'!$H:$H,BM$303)</f>
        <v>3.4599999999999999E-2</v>
      </c>
      <c r="BN327" s="43">
        <f>SUMIFS('II. Quarters in Repayment'!$L:$L,'II. Quarters in Repayment'!$G:$G,$AY327,'II. Quarters in Repayment'!$H:$H,BN$303)</f>
        <v>3.5299999999999998E-2</v>
      </c>
      <c r="BO327" s="43">
        <f>SUMIFS('II. Quarters in Repayment'!$L:$L,'II. Quarters in Repayment'!$G:$G,$AY327,'II. Quarters in Repayment'!$H:$H,BO$303)</f>
        <v>3.61E-2</v>
      </c>
      <c r="BP327" s="55">
        <f>AVERAGE(BO327,BQ327)</f>
        <v>3.6400000000000002E-2</v>
      </c>
      <c r="BQ327" s="43">
        <f>SUMIFS('II. Quarters in Repayment'!$L:$L,'II. Quarters in Repayment'!$G:$G,$AY327,'II. Quarters in Repayment'!$H:$H,BQ$303)</f>
        <v>3.6700000000000003E-2</v>
      </c>
      <c r="BR327" s="43">
        <f>SUMIFS('II. Quarters in Repayment'!$L:$L,'II. Quarters in Repayment'!$G:$G,$AY327,'II. Quarters in Repayment'!$H:$H,BR$303)</f>
        <v>3.6900000000000002E-2</v>
      </c>
      <c r="BS327" s="43">
        <f>SUMIFS('II. Quarters in Repayment'!$L:$L,'II. Quarters in Repayment'!$G:$G,$AY327,'II. Quarters in Repayment'!$H:$H,BS$303)</f>
        <v>3.7199999999999997E-2</v>
      </c>
      <c r="BT327" s="43">
        <f>SUMIFS('II. Quarters in Repayment'!$L:$L,'II. Quarters in Repayment'!$G:$G,$AY327,'II. Quarters in Repayment'!$H:$H,BT$303)</f>
        <v>3.7600000000000001E-2</v>
      </c>
      <c r="BU327" s="43">
        <f>SUMIFS('II. Quarters in Repayment'!$L:$L,'II. Quarters in Repayment'!$G:$G,$AY327,'II. Quarters in Repayment'!$H:$H,BU$303)</f>
        <v>3.7999999999999999E-2</v>
      </c>
      <c r="BV327" s="43">
        <f>SUMIFS('II. Quarters in Repayment'!$L:$L,'II. Quarters in Repayment'!$G:$G,$AY327,'II. Quarters in Repayment'!$H:$H,BV$303)</f>
        <v>3.85E-2</v>
      </c>
      <c r="BW327" s="43">
        <f>SUMIFS('II. Quarters in Repayment'!$L:$L,'II. Quarters in Repayment'!$G:$G,$AY327,'II. Quarters in Repayment'!$H:$H,BW$303)</f>
        <v>3.9600000000000003E-2</v>
      </c>
      <c r="BX327" s="43">
        <f>SUMIFS('II. Quarters in Repayment'!$L:$L,'II. Quarters in Repayment'!$G:$G,$AY327,'II. Quarters in Repayment'!$H:$H,BX$303)</f>
        <v>4.1399999999999999E-2</v>
      </c>
      <c r="BY327" s="43">
        <f>SUMIFS('II. Quarters in Repayment'!$L:$L,'II. Quarters in Repayment'!$G:$G,$AY327,'II. Quarters in Repayment'!$H:$H,BY$303)</f>
        <v>4.2200000000000001E-2</v>
      </c>
      <c r="BZ327" s="43">
        <f>SUMIFS('II. Quarters in Repayment'!$L:$L,'II. Quarters in Repayment'!$G:$G,$AY327,'II. Quarters in Repayment'!$H:$H,BZ$303)</f>
        <v>4.2700000000000002E-2</v>
      </c>
      <c r="CA327" s="43">
        <f>SUMIFS('II. Quarters in Repayment'!$L:$L,'II. Quarters in Repayment'!$G:$G,$AY327,'II. Quarters in Repayment'!$H:$H,CA$303)</f>
        <v>4.2900000000000001E-2</v>
      </c>
      <c r="CB327" s="43">
        <f>SUMIFS('II. Quarters in Repayment'!$L:$L,'II. Quarters in Repayment'!$G:$G,$AY327,'II. Quarters in Repayment'!$H:$H,CB$303)</f>
        <v>4.3900000000000002E-2</v>
      </c>
      <c r="CC327" s="43">
        <f>SUMIFS('II. Quarters in Repayment'!$L:$L,'II. Quarters in Repayment'!$G:$G,$AY327,'II. Quarters in Repayment'!$H:$H,CC$303)</f>
        <v>4.41E-2</v>
      </c>
      <c r="CD327" s="43">
        <f>SUMIFS('II. Quarters in Repayment'!$L:$L,'II. Quarters in Repayment'!$G:$G,$AY327,'II. Quarters in Repayment'!$H:$H,CD$303)</f>
        <v>4.5900000000000003E-2</v>
      </c>
      <c r="CE327" s="43">
        <f>SUMIFS('II. Quarters in Repayment'!$L:$L,'II. Quarters in Repayment'!$G:$G,$AY327,'II. Quarters in Repayment'!$H:$H,CE$303)</f>
        <v>4.6199999999999998E-2</v>
      </c>
      <c r="CF327" s="43">
        <f>SUMIFS('II. Quarters in Repayment'!$L:$L,'II. Quarters in Repayment'!$G:$G,$AY327,'II. Quarters in Repayment'!$H:$H,CF$303)</f>
        <v>4.6899999999999997E-2</v>
      </c>
      <c r="CG327" s="43">
        <f>SUMIFS('II. Quarters in Repayment'!$L:$L,'II. Quarters in Repayment'!$G:$G,$AY327,'II. Quarters in Repayment'!$H:$H,CG$303)</f>
        <v>4.7199999999999999E-2</v>
      </c>
      <c r="CH327" s="43">
        <f>SUMIFS('II. Quarters in Repayment'!$L:$L,'II. Quarters in Repayment'!$G:$G,$AY327,'II. Quarters in Repayment'!$H:$H,CH$303)</f>
        <v>4.7300000000000002E-2</v>
      </c>
      <c r="CI327" s="43"/>
    </row>
    <row r="328" spans="1:156" ht="15" customHeight="1">
      <c r="A328" s="44"/>
      <c r="B328" s="74"/>
      <c r="C328" s="74"/>
      <c r="D328" s="74"/>
      <c r="E328" s="74"/>
      <c r="F328" s="74"/>
      <c r="G328" s="74"/>
      <c r="H328" s="74"/>
      <c r="I328" s="74"/>
      <c r="J328" s="74"/>
      <c r="K328" s="74"/>
      <c r="L328" s="74"/>
      <c r="M328" s="74"/>
      <c r="N328" s="74"/>
      <c r="O328" s="74"/>
      <c r="P328" s="74"/>
      <c r="Q328" s="74"/>
      <c r="R328" s="74"/>
      <c r="S328" s="74"/>
      <c r="T328" s="74"/>
      <c r="U328" s="74"/>
      <c r="V328" s="74"/>
      <c r="W328" s="74"/>
      <c r="X328" s="74"/>
      <c r="Y328" s="74"/>
      <c r="Z328" s="74"/>
      <c r="AA328" s="74"/>
      <c r="AB328" s="74"/>
      <c r="AC328" s="74"/>
      <c r="AD328" s="74"/>
      <c r="AE328" s="74"/>
      <c r="AF328" s="74"/>
      <c r="AG328" s="74"/>
      <c r="AH328" s="74"/>
      <c r="AI328" s="74"/>
      <c r="AJ328" s="74"/>
      <c r="AK328" s="74"/>
      <c r="AL328" s="74"/>
      <c r="AM328" s="74"/>
      <c r="AN328" s="74"/>
      <c r="AO328" s="74"/>
      <c r="AP328" s="74"/>
      <c r="AQ328" s="74"/>
      <c r="AR328" s="74"/>
      <c r="AS328" s="74"/>
      <c r="AT328" s="74"/>
      <c r="AU328" s="74"/>
      <c r="AV328" s="74"/>
      <c r="AY328" s="48">
        <v>2017</v>
      </c>
      <c r="AZ328" s="43">
        <f>SUMIFS('II. Quarters in Repayment'!$L:$L,'II. Quarters in Repayment'!$G:$G,$AY328,'II. Quarters in Repayment'!$H:$H,AZ$303)</f>
        <v>6.9999999999999999E-4</v>
      </c>
      <c r="BA328" s="43">
        <f>SUMIFS('II. Quarters in Repayment'!$L:$L,'II. Quarters in Repayment'!$G:$G,$AY328,'II. Quarters in Repayment'!$H:$H,BA$303)</f>
        <v>1.2999999999999999E-3</v>
      </c>
      <c r="BB328" s="43">
        <f>SUMIFS('II. Quarters in Repayment'!$L:$L,'II. Quarters in Repayment'!$G:$G,$AY328,'II. Quarters in Repayment'!$H:$H,BB$303)</f>
        <v>2.6800000000000001E-2</v>
      </c>
      <c r="BC328" s="43">
        <f>SUMIFS('II. Quarters in Repayment'!$L:$L,'II. Quarters in Repayment'!$G:$G,$AY328,'II. Quarters in Repayment'!$H:$H,BC$303)</f>
        <v>3.1600000000000003E-2</v>
      </c>
      <c r="BD328" s="43">
        <f>SUMIFS('II. Quarters in Repayment'!$L:$L,'II. Quarters in Repayment'!$G:$G,$AY328,'II. Quarters in Repayment'!$H:$H,BD$303)</f>
        <v>3.4099999999999998E-2</v>
      </c>
      <c r="BE328" s="43">
        <f>SUMIFS('II. Quarters in Repayment'!$L:$L,'II. Quarters in Repayment'!$G:$G,$AY328,'II. Quarters in Repayment'!$H:$H,BE$303)</f>
        <v>3.7400000000000003E-2</v>
      </c>
      <c r="BF328" s="43">
        <f>SUMIFS('II. Quarters in Repayment'!$L:$L,'II. Quarters in Repayment'!$G:$G,$AY328,'II. Quarters in Repayment'!$H:$H,BF$303)</f>
        <v>3.9399999999999998E-2</v>
      </c>
      <c r="BG328" s="43">
        <f>SUMIFS('II. Quarters in Repayment'!$L:$L,'II. Quarters in Repayment'!$G:$G,$AY328,'II. Quarters in Repayment'!$H:$H,BG$303)</f>
        <v>4.2299999999999997E-2</v>
      </c>
      <c r="BH328" s="43">
        <f>SUMIFS('II. Quarters in Repayment'!$L:$L,'II. Quarters in Repayment'!$G:$G,$AY328,'II. Quarters in Repayment'!$H:$H,BH$303)</f>
        <v>4.3999999999999997E-2</v>
      </c>
      <c r="BI328" s="43">
        <f>SUMIFS('II. Quarters in Repayment'!$L:$L,'II. Quarters in Repayment'!$G:$G,$AY328,'II. Quarters in Repayment'!$H:$H,BI$303)</f>
        <v>4.6199999999999998E-2</v>
      </c>
      <c r="BJ328" s="43">
        <f>SUMIFS('II. Quarters in Repayment'!$L:$L,'II. Quarters in Repayment'!$G:$G,$AY328,'II. Quarters in Repayment'!$H:$H,BJ$303)</f>
        <v>4.9299999999999997E-2</v>
      </c>
      <c r="BK328" s="43">
        <f>SUMIFS('II. Quarters in Repayment'!$L:$L,'II. Quarters in Repayment'!$G:$G,$AY328,'II. Quarters in Repayment'!$H:$H,BK$303)</f>
        <v>5.3100000000000001E-2</v>
      </c>
      <c r="BL328" s="43">
        <f>SUMIFS('II. Quarters in Repayment'!$L:$L,'II. Quarters in Repayment'!$G:$G,$AY328,'II. Quarters in Repayment'!$H:$H,BL$303)</f>
        <v>5.5500000000000001E-2</v>
      </c>
      <c r="BM328" s="43">
        <f>SUMIFS('II. Quarters in Repayment'!$L:$L,'II. Quarters in Repayment'!$G:$G,$AY328,'II. Quarters in Repayment'!$H:$H,BM$303)</f>
        <v>5.7500000000000002E-2</v>
      </c>
      <c r="BN328" s="43">
        <f>SUMIFS('II. Quarters in Repayment'!$L:$L,'II. Quarters in Repayment'!$G:$G,$AY328,'II. Quarters in Repayment'!$H:$H,BN$303)</f>
        <v>5.9700000000000003E-2</v>
      </c>
      <c r="BO328" s="43">
        <f>SUMIFS('II. Quarters in Repayment'!$L:$L,'II. Quarters in Repayment'!$G:$G,$AY328,'II. Quarters in Repayment'!$H:$H,BO$303)</f>
        <v>6.1899999999999997E-2</v>
      </c>
      <c r="BP328" s="43">
        <f>SUMIFS('II. Quarters in Repayment'!$L:$L,'II. Quarters in Repayment'!$G:$G,$AY328,'II. Quarters in Repayment'!$H:$H,BP$303)</f>
        <v>6.4199999999999993E-2</v>
      </c>
      <c r="BQ328" s="43">
        <f>SUMIFS('II. Quarters in Repayment'!$L:$L,'II. Quarters in Repayment'!$G:$G,$AY328,'II. Quarters in Repayment'!$H:$H,BQ$303)</f>
        <v>6.4500000000000002E-2</v>
      </c>
      <c r="BR328" s="43">
        <f>SUMIFS('II. Quarters in Repayment'!$L:$L,'II. Quarters in Repayment'!$G:$G,$AY328,'II. Quarters in Repayment'!$H:$H,BR$303)</f>
        <v>6.4899999999999999E-2</v>
      </c>
      <c r="BS328" s="43">
        <f>SUMIFS('II. Quarters in Repayment'!$L:$L,'II. Quarters in Repayment'!$G:$G,$AY328,'II. Quarters in Repayment'!$H:$H,BS$303)</f>
        <v>6.5799999999999997E-2</v>
      </c>
      <c r="BT328" s="43">
        <f>SUMIFS('II. Quarters in Repayment'!$L:$L,'II. Quarters in Repayment'!$G:$G,$AY328,'II. Quarters in Repayment'!$H:$H,BT$303)</f>
        <v>6.8699999999999997E-2</v>
      </c>
      <c r="BU328" s="43">
        <f>SUMIFS('II. Quarters in Repayment'!$L:$L,'II. Quarters in Repayment'!$G:$G,$AY328,'II. Quarters in Repayment'!$H:$H,BU$303)</f>
        <v>7.0900000000000005E-2</v>
      </c>
      <c r="BV328" s="43">
        <f>SUMIFS('II. Quarters in Repayment'!$L:$L,'II. Quarters in Repayment'!$G:$G,$AY328,'II. Quarters in Repayment'!$H:$H,BV$303)</f>
        <v>7.1300000000000002E-2</v>
      </c>
      <c r="BW328" s="43">
        <f>SUMIFS('II. Quarters in Repayment'!$L:$L,'II. Quarters in Repayment'!$G:$G,$AY328,'II. Quarters in Repayment'!$H:$H,BW$303)</f>
        <v>7.2999999999999995E-2</v>
      </c>
      <c r="BX328" s="43">
        <f>SUMIFS('II. Quarters in Repayment'!$L:$L,'II. Quarters in Repayment'!$G:$G,$AY328,'II. Quarters in Repayment'!$H:$H,BX$303)</f>
        <v>7.4999999999999997E-2</v>
      </c>
      <c r="BY328" s="43">
        <f>SUMIFS('II. Quarters in Repayment'!$L:$L,'II. Quarters in Repayment'!$G:$G,$AY328,'II. Quarters in Repayment'!$H:$H,BY$303)</f>
        <v>7.5300000000000006E-2</v>
      </c>
      <c r="BZ328" s="43">
        <f>SUMIFS('II. Quarters in Repayment'!$L:$L,'II. Quarters in Repayment'!$G:$G,$AY328,'II. Quarters in Repayment'!$H:$H,BZ$303)</f>
        <v>8.0100000000000005E-2</v>
      </c>
      <c r="CA328" s="43">
        <f>SUMIFS('II. Quarters in Repayment'!$L:$L,'II. Quarters in Repayment'!$G:$G,$AY328,'II. Quarters in Repayment'!$H:$H,CA$303)</f>
        <v>8.0500000000000002E-2</v>
      </c>
      <c r="CB328" s="43">
        <f>SUMIFS('II. Quarters in Repayment'!$L:$L,'II. Quarters in Repayment'!$G:$G,$AY328,'II. Quarters in Repayment'!$H:$H,CB$303)</f>
        <v>8.2400000000000001E-2</v>
      </c>
      <c r="CC328" s="43">
        <f>SUMIFS('II. Quarters in Repayment'!$L:$L,'II. Quarters in Repayment'!$G:$G,$AY328,'II. Quarters in Repayment'!$H:$H,CC$303)</f>
        <v>8.3900000000000002E-2</v>
      </c>
      <c r="CD328" s="43">
        <f>SUMIFS('II. Quarters in Repayment'!$L:$L,'II. Quarters in Repayment'!$G:$G,$AY328,'II. Quarters in Repayment'!$H:$H,CD$303)</f>
        <v>8.4500000000000006E-2</v>
      </c>
      <c r="CE328" s="43"/>
      <c r="CF328" s="43"/>
      <c r="CG328" s="43"/>
    </row>
    <row r="329" spans="1:156" ht="15" customHeight="1">
      <c r="A329" s="44"/>
      <c r="B329" s="74"/>
      <c r="C329" s="74"/>
      <c r="D329" s="74"/>
      <c r="E329" s="74"/>
      <c r="F329" s="74"/>
      <c r="G329" s="74"/>
      <c r="H329" s="74"/>
      <c r="I329" s="74"/>
      <c r="J329" s="74"/>
      <c r="K329" s="74"/>
      <c r="L329" s="74"/>
      <c r="M329" s="74"/>
      <c r="N329" s="74"/>
      <c r="O329" s="74"/>
      <c r="P329" s="74"/>
      <c r="Q329" s="74"/>
      <c r="R329" s="74"/>
      <c r="S329" s="74"/>
      <c r="T329" s="74"/>
      <c r="U329" s="74"/>
      <c r="V329" s="74"/>
      <c r="W329" s="74"/>
      <c r="X329" s="74"/>
      <c r="Y329" s="74"/>
      <c r="Z329" s="74"/>
      <c r="AA329" s="74"/>
      <c r="AB329" s="74"/>
      <c r="AC329" s="74"/>
      <c r="AD329" s="74"/>
      <c r="AE329" s="74"/>
      <c r="AF329" s="74"/>
      <c r="AG329" s="74"/>
      <c r="AH329" s="74"/>
      <c r="AI329" s="74"/>
      <c r="AJ329" s="74"/>
      <c r="AK329" s="74"/>
      <c r="AL329" s="74"/>
      <c r="AM329" s="74"/>
      <c r="AN329" s="74"/>
      <c r="AO329" s="74"/>
      <c r="AP329" s="74"/>
      <c r="AQ329" s="74"/>
      <c r="AR329" s="74"/>
      <c r="AS329" s="74"/>
      <c r="AT329" s="74"/>
      <c r="AU329" s="74"/>
      <c r="AV329" s="74"/>
      <c r="AY329" s="48">
        <v>2018</v>
      </c>
      <c r="AZ329" s="43">
        <f>SUMIFS('II. Quarters in Repayment'!$L:$L,'II. Quarters in Repayment'!$G:$G,$AY329,'II. Quarters in Repayment'!$H:$H,AZ$303)</f>
        <v>5.0000000000000001E-4</v>
      </c>
      <c r="BA329" s="43">
        <f>SUMIFS('II. Quarters in Repayment'!$L:$L,'II. Quarters in Repayment'!$G:$G,$AY329,'II. Quarters in Repayment'!$H:$H,BA$303)</f>
        <v>8.0000000000000004E-4</v>
      </c>
      <c r="BB329" s="43">
        <f>SUMIFS('II. Quarters in Repayment'!$L:$L,'II. Quarters in Repayment'!$G:$G,$AY329,'II. Quarters in Repayment'!$H:$H,BB$303)</f>
        <v>3.3500000000000002E-2</v>
      </c>
      <c r="BC329" s="43">
        <f>SUMIFS('II. Quarters in Repayment'!$L:$L,'II. Quarters in Repayment'!$G:$G,$AY329,'II. Quarters in Repayment'!$H:$H,BC$303)</f>
        <v>3.78E-2</v>
      </c>
      <c r="BD329" s="43">
        <f>SUMIFS('II. Quarters in Repayment'!$L:$L,'II. Quarters in Repayment'!$G:$G,$AY329,'II. Quarters in Repayment'!$H:$H,BD$303)</f>
        <v>4.3400000000000001E-2</v>
      </c>
      <c r="BE329" s="43">
        <f>SUMIFS('II. Quarters in Repayment'!$L:$L,'II. Quarters in Repayment'!$G:$G,$AY329,'II. Quarters in Repayment'!$H:$H,BE$303)</f>
        <v>4.7E-2</v>
      </c>
      <c r="BF329" s="43">
        <f>SUMIFS('II. Quarters in Repayment'!$L:$L,'II. Quarters in Repayment'!$G:$G,$AY329,'II. Quarters in Repayment'!$H:$H,BF$303)</f>
        <v>5.2400000000000002E-2</v>
      </c>
      <c r="BG329" s="43">
        <f>SUMIFS('II. Quarters in Repayment'!$L:$L,'II. Quarters in Repayment'!$G:$G,$AY329,'II. Quarters in Repayment'!$H:$H,BG$303)</f>
        <v>5.7599999999999998E-2</v>
      </c>
      <c r="BH329" s="43">
        <f>SUMIFS('II. Quarters in Repayment'!$L:$L,'II. Quarters in Repayment'!$G:$G,$AY329,'II. Quarters in Repayment'!$H:$H,BH$303)</f>
        <v>6.5299999999999997E-2</v>
      </c>
      <c r="BI329" s="43">
        <f>SUMIFS('II. Quarters in Repayment'!$L:$L,'II. Quarters in Repayment'!$G:$G,$AY329,'II. Quarters in Repayment'!$H:$H,BI$303)</f>
        <v>6.8599999999999994E-2</v>
      </c>
      <c r="BJ329" s="43">
        <f>SUMIFS('II. Quarters in Repayment'!$L:$L,'II. Quarters in Repayment'!$G:$G,$AY329,'II. Quarters in Repayment'!$H:$H,BJ$303)</f>
        <v>7.1900000000000006E-2</v>
      </c>
      <c r="BK329" s="43">
        <f>SUMIFS('II. Quarters in Repayment'!$L:$L,'II. Quarters in Repayment'!$G:$G,$AY329,'II. Quarters in Repayment'!$H:$H,BK$303)</f>
        <v>7.4899999999999994E-2</v>
      </c>
      <c r="BL329" s="43">
        <f>SUMIFS('II. Quarters in Repayment'!$L:$L,'II. Quarters in Repayment'!$G:$G,$AY329,'II. Quarters in Repayment'!$H:$H,BL$303)</f>
        <v>7.6499999999999999E-2</v>
      </c>
      <c r="BM329" s="43">
        <f>SUMIFS('II. Quarters in Repayment'!$L:$L,'II. Quarters in Repayment'!$G:$G,$AY329,'II. Quarters in Repayment'!$H:$H,BM$303)</f>
        <v>7.8600000000000003E-2</v>
      </c>
      <c r="BN329" s="43">
        <f>SUMIFS('II. Quarters in Repayment'!$L:$L,'II. Quarters in Repayment'!$G:$G,$AY329,'II. Quarters in Repayment'!$H:$H,BN$303)</f>
        <v>8.0600000000000005E-2</v>
      </c>
      <c r="BO329" s="43">
        <f>SUMIFS('II. Quarters in Repayment'!$L:$L,'II. Quarters in Repayment'!$G:$G,$AY329,'II. Quarters in Repayment'!$H:$H,BO$303)</f>
        <v>8.4699999999999998E-2</v>
      </c>
      <c r="BP329" s="43">
        <f>SUMIFS('II. Quarters in Repayment'!$L:$L,'II. Quarters in Repayment'!$G:$G,$AY329,'II. Quarters in Repayment'!$H:$H,BP$303)</f>
        <v>9.0700000000000003E-2</v>
      </c>
      <c r="BQ329" s="43">
        <f>SUMIFS('II. Quarters in Repayment'!$L:$L,'II. Quarters in Repayment'!$G:$G,$AY329,'II. Quarters in Repayment'!$H:$H,BQ$303)</f>
        <v>9.3299999999999994E-2</v>
      </c>
      <c r="BR329" s="43">
        <f>SUMIFS('II. Quarters in Repayment'!$L:$L,'II. Quarters in Repayment'!$G:$G,$AY329,'II. Quarters in Repayment'!$H:$H,BR$303)</f>
        <v>9.5100000000000004E-2</v>
      </c>
      <c r="BS329" s="43">
        <f>SUMIFS('II. Quarters in Repayment'!$L:$L,'II. Quarters in Repayment'!$G:$G,$AY329,'II. Quarters in Repayment'!$H:$H,BS$303)</f>
        <v>9.7500000000000003E-2</v>
      </c>
      <c r="BT329" s="43">
        <f>SUMIFS('II. Quarters in Repayment'!$L:$L,'II. Quarters in Repayment'!$G:$G,$AY329,'II. Quarters in Repayment'!$H:$H,BT$303)</f>
        <v>9.9900000000000003E-2</v>
      </c>
      <c r="BU329" s="43">
        <f>SUMIFS('II. Quarters in Repayment'!$L:$L,'II. Quarters in Repayment'!$G:$G,$AY329,'II. Quarters in Repayment'!$H:$H,BU$303)</f>
        <v>0.1012</v>
      </c>
      <c r="BV329" s="43">
        <f>SUMIFS('II. Quarters in Repayment'!$L:$L,'II. Quarters in Repayment'!$G:$G,$AY329,'II. Quarters in Repayment'!$H:$H,BV$303)</f>
        <v>0.10290000000000001</v>
      </c>
      <c r="BW329" s="43">
        <f>SUMIFS('II. Quarters in Repayment'!$L:$L,'II. Quarters in Repayment'!$G:$G,$AY329,'II. Quarters in Repayment'!$H:$H,BW$303)</f>
        <v>0.1045</v>
      </c>
      <c r="BX329" s="43">
        <f>SUMIFS('II. Quarters in Repayment'!$L:$L,'II. Quarters in Repayment'!$G:$G,$AY329,'II. Quarters in Repayment'!$H:$H,BX$303)</f>
        <v>0.10589999999999999</v>
      </c>
      <c r="BY329" s="43">
        <f>SUMIFS('II. Quarters in Repayment'!$L:$L,'II. Quarters in Repayment'!$G:$G,$AY329,'II. Quarters in Repayment'!$H:$H,BY$303)</f>
        <v>0.1062</v>
      </c>
      <c r="BZ329" s="43">
        <f>SUMIFS('II. Quarters in Repayment'!$L:$L,'II. Quarters in Repayment'!$G:$G,$AY329,'II. Quarters in Repayment'!$H:$H,BZ$303)</f>
        <v>0.10730000000000001</v>
      </c>
      <c r="CA329" s="43"/>
      <c r="CB329" s="43"/>
      <c r="CC329" s="43"/>
      <c r="CD329" s="43"/>
      <c r="CE329" s="43"/>
      <c r="CF329" s="43"/>
      <c r="CG329" s="43"/>
      <c r="CH329" s="51"/>
      <c r="CI329" s="51"/>
      <c r="CJ329" s="51"/>
      <c r="CK329" s="46"/>
      <c r="CL329" s="46"/>
      <c r="CM329" s="46"/>
      <c r="CN329" s="46"/>
      <c r="CO329" s="46"/>
      <c r="CP329" s="46"/>
      <c r="CQ329" s="46"/>
      <c r="CR329" s="46"/>
      <c r="CS329" s="46"/>
      <c r="CT329" s="46"/>
      <c r="CU329" s="46"/>
      <c r="CV329" s="46"/>
      <c r="CW329" s="46"/>
      <c r="CX329" s="46"/>
      <c r="CY329" s="46"/>
      <c r="CZ329" s="46"/>
      <c r="DA329" s="46"/>
      <c r="DB329" s="46"/>
      <c r="DC329" s="46"/>
      <c r="DD329" s="46"/>
      <c r="DE329" s="46"/>
      <c r="DF329" s="46"/>
      <c r="DG329" s="46"/>
      <c r="DH329" s="46"/>
      <c r="DI329" s="46"/>
      <c r="DJ329" s="46"/>
      <c r="DK329" s="46"/>
      <c r="DL329" s="46"/>
      <c r="DM329" s="46"/>
      <c r="DN329" s="46"/>
      <c r="DO329" s="46"/>
      <c r="DP329" s="46"/>
      <c r="DQ329" s="46"/>
      <c r="DR329" s="46"/>
      <c r="DS329" s="46"/>
      <c r="DT329" s="46"/>
      <c r="DU329" s="46"/>
      <c r="DV329" s="46"/>
      <c r="DW329" s="46"/>
      <c r="DX329" s="46"/>
      <c r="DY329" s="46"/>
      <c r="DZ329" s="46"/>
      <c r="EA329" s="46"/>
      <c r="EB329" s="46"/>
      <c r="EC329" s="46"/>
      <c r="ED329" s="46"/>
      <c r="EE329" s="46"/>
      <c r="EF329" s="46"/>
      <c r="EG329" s="46"/>
      <c r="EH329" s="46"/>
      <c r="EI329" s="46"/>
      <c r="EJ329" s="46"/>
      <c r="EK329" s="46"/>
      <c r="EL329" s="46"/>
      <c r="EM329" s="46"/>
      <c r="EN329" s="46"/>
      <c r="EO329" s="46"/>
      <c r="EP329" s="46"/>
      <c r="EQ329" s="46"/>
      <c r="ER329" s="46"/>
      <c r="ES329" s="46"/>
      <c r="ET329" s="46"/>
      <c r="EU329" s="46"/>
      <c r="EV329" s="46"/>
      <c r="EW329" s="46"/>
      <c r="EX329" s="46"/>
      <c r="EY329" s="46"/>
      <c r="EZ329" s="46"/>
    </row>
    <row r="330" spans="1:156" ht="15" customHeight="1">
      <c r="A330" s="44"/>
      <c r="B330" s="74"/>
      <c r="C330" s="74"/>
      <c r="D330" s="74"/>
      <c r="E330" s="74"/>
      <c r="F330" s="74"/>
      <c r="G330" s="74"/>
      <c r="H330" s="74"/>
      <c r="I330" s="74"/>
      <c r="J330" s="74"/>
      <c r="K330" s="74"/>
      <c r="L330" s="74"/>
      <c r="M330" s="74"/>
      <c r="N330" s="74"/>
      <c r="O330" s="74"/>
      <c r="P330" s="74"/>
      <c r="Q330" s="74"/>
      <c r="R330" s="74"/>
      <c r="S330" s="74"/>
      <c r="T330" s="74"/>
      <c r="U330" s="74"/>
      <c r="V330" s="74"/>
      <c r="W330" s="74"/>
      <c r="X330" s="74"/>
      <c r="Y330" s="74"/>
      <c r="Z330" s="74"/>
      <c r="AA330" s="74"/>
      <c r="AB330" s="74"/>
      <c r="AC330" s="74"/>
      <c r="AD330" s="74"/>
      <c r="AE330" s="74"/>
      <c r="AF330" s="74"/>
      <c r="AG330" s="74"/>
      <c r="AH330" s="74"/>
      <c r="AI330" s="74"/>
      <c r="AJ330" s="74"/>
      <c r="AK330" s="74"/>
      <c r="AL330" s="74"/>
      <c r="AM330" s="74"/>
      <c r="AN330" s="74"/>
      <c r="AO330" s="74"/>
      <c r="AP330" s="74"/>
      <c r="AQ330" s="74"/>
      <c r="AR330" s="74"/>
      <c r="AS330" s="74"/>
      <c r="AT330" s="74"/>
      <c r="AU330" s="74"/>
      <c r="AV330" s="44"/>
      <c r="AY330" s="48">
        <v>2019</v>
      </c>
      <c r="AZ330" s="43">
        <f>SUMIFS('II. Quarters in Repayment'!$L:$L,'II. Quarters in Repayment'!$G:$G,$AY330,'II. Quarters in Repayment'!$H:$H,AZ$303)</f>
        <v>2.9999999999999997E-4</v>
      </c>
      <c r="BA330" s="43">
        <f>SUMIFS('II. Quarters in Repayment'!$L:$L,'II. Quarters in Repayment'!$G:$G,$AY330,'II. Quarters in Repayment'!$H:$H,BA$303)</f>
        <v>1.1999999999999999E-3</v>
      </c>
      <c r="BB330" s="43">
        <f>SUMIFS('II. Quarters in Repayment'!$L:$L,'II. Quarters in Repayment'!$G:$G,$AY330,'II. Quarters in Repayment'!$H:$H,BB$303)</f>
        <v>2.2800000000000001E-2</v>
      </c>
      <c r="BC330" s="43">
        <f>SUMIFS('II. Quarters in Repayment'!$L:$L,'II. Quarters in Repayment'!$G:$G,$AY330,'II. Quarters in Repayment'!$H:$H,BC$303)</f>
        <v>2.75E-2</v>
      </c>
      <c r="BD330" s="43">
        <f>SUMIFS('II. Quarters in Repayment'!$L:$L,'II. Quarters in Repayment'!$G:$G,$AY330,'II. Quarters in Repayment'!$H:$H,BD$303)</f>
        <v>3.3099999999999997E-2</v>
      </c>
      <c r="BE330" s="43">
        <f>SUMIFS('II. Quarters in Repayment'!$L:$L,'II. Quarters in Repayment'!$G:$G,$AY330,'II. Quarters in Repayment'!$H:$H,BE$303)</f>
        <v>3.61E-2</v>
      </c>
      <c r="BF330" s="43">
        <f>SUMIFS('II. Quarters in Repayment'!$L:$L,'II. Quarters in Repayment'!$G:$G,$AY330,'II. Quarters in Repayment'!$H:$H,BF$303)</f>
        <v>4.1399999999999999E-2</v>
      </c>
      <c r="BG330" s="43">
        <f>SUMIFS('II. Quarters in Repayment'!$L:$L,'II. Quarters in Repayment'!$G:$G,$AY330,'II. Quarters in Repayment'!$H:$H,BG$303)</f>
        <v>4.6899999999999997E-2</v>
      </c>
      <c r="BH330" s="43">
        <f>SUMIFS('II. Quarters in Repayment'!$L:$L,'II. Quarters in Repayment'!$G:$G,$AY330,'II. Quarters in Repayment'!$H:$H,BH$303)</f>
        <v>4.99E-2</v>
      </c>
      <c r="BI330" s="43">
        <f>SUMIFS('II. Quarters in Repayment'!$L:$L,'II. Quarters in Repayment'!$G:$G,$AY330,'II. Quarters in Repayment'!$H:$H,BI$303)</f>
        <v>5.28E-2</v>
      </c>
      <c r="BJ330" s="43">
        <f>SUMIFS('II. Quarters in Repayment'!$L:$L,'II. Quarters in Repayment'!$G:$G,$AY330,'II. Quarters in Repayment'!$H:$H,BJ$303)</f>
        <v>5.7500000000000002E-2</v>
      </c>
      <c r="BK330" s="43">
        <f>SUMIFS('II. Quarters in Repayment'!$L:$L,'II. Quarters in Repayment'!$G:$G,$AY330,'II. Quarters in Repayment'!$H:$H,BK$303)</f>
        <v>6.2399999999999997E-2</v>
      </c>
      <c r="BL330" s="43">
        <f>SUMIFS('II. Quarters in Repayment'!$L:$L,'II. Quarters in Repayment'!$G:$G,$AY330,'II. Quarters in Repayment'!$H:$H,BL$303)</f>
        <v>6.9599999999999995E-2</v>
      </c>
      <c r="BM330" s="43">
        <f>SUMIFS('II. Quarters in Repayment'!$L:$L,'II. Quarters in Repayment'!$G:$G,$AY330,'II. Quarters in Repayment'!$H:$H,BM$303)</f>
        <v>7.5999999999999998E-2</v>
      </c>
      <c r="BN330" s="43">
        <f>SUMIFS('II. Quarters in Repayment'!$L:$L,'II. Quarters in Repayment'!$G:$G,$AY330,'II. Quarters in Repayment'!$H:$H,BN$303)</f>
        <v>8.1000000000000003E-2</v>
      </c>
      <c r="BO330" s="43">
        <f>SUMIFS('II. Quarters in Repayment'!$L:$L,'II. Quarters in Repayment'!$G:$G,$AY330,'II. Quarters in Repayment'!$H:$H,BO$303)</f>
        <v>8.43E-2</v>
      </c>
      <c r="BP330" s="43">
        <f>SUMIFS('II. Quarters in Repayment'!$L:$L,'II. Quarters in Repayment'!$G:$G,$AY330,'II. Quarters in Repayment'!$H:$H,BP$303)</f>
        <v>8.6999999999999994E-2</v>
      </c>
      <c r="BQ330" s="43">
        <f>SUMIFS('II. Quarters in Repayment'!$L:$L,'II. Quarters in Repayment'!$G:$G,$AY330,'II. Quarters in Repayment'!$H:$H,BQ$303)</f>
        <v>8.8800000000000004E-2</v>
      </c>
      <c r="BR330" s="43">
        <f>SUMIFS('II. Quarters in Repayment'!$L:$L,'II. Quarters in Repayment'!$G:$G,$AY330,'II. Quarters in Repayment'!$H:$H,BR$303)</f>
        <v>9.3200000000000005E-2</v>
      </c>
      <c r="BS330" s="43">
        <f>SUMIFS('II. Quarters in Repayment'!$L:$L,'II. Quarters in Repayment'!$G:$G,$AY330,'II. Quarters in Repayment'!$H:$H,BS$303)</f>
        <v>9.6299999999999997E-2</v>
      </c>
      <c r="BT330" s="43">
        <f>SUMIFS('II. Quarters in Repayment'!$L:$L,'II. Quarters in Repayment'!$G:$G,$AY330,'II. Quarters in Repayment'!$H:$H,BT$303)</f>
        <v>9.8100000000000007E-2</v>
      </c>
      <c r="BU330" s="43">
        <f>SUMIFS('II. Quarters in Repayment'!$L:$L,'II. Quarters in Repayment'!$G:$G,$AY330,'II. Quarters in Repayment'!$H:$H,BU$303)</f>
        <v>0.1</v>
      </c>
      <c r="BV330" s="43">
        <f>SUMIFS('II. Quarters in Repayment'!$L:$L,'II. Quarters in Repayment'!$G:$G,$AY330,'II. Quarters in Repayment'!$H:$H,BV$303)</f>
        <v>0.1023</v>
      </c>
      <c r="BW330" s="43"/>
      <c r="BX330" s="43"/>
      <c r="BY330" s="43"/>
      <c r="BZ330" s="43"/>
      <c r="CA330" s="43"/>
      <c r="CB330" s="43"/>
      <c r="CC330" s="43"/>
      <c r="CD330" s="43"/>
      <c r="CE330" s="43"/>
      <c r="CF330" s="43"/>
      <c r="CG330" s="43"/>
      <c r="CH330" s="52"/>
      <c r="CI330" s="52"/>
      <c r="CJ330" s="52"/>
      <c r="CK330" s="43"/>
      <c r="CL330" s="43"/>
      <c r="CM330" s="43"/>
      <c r="CN330" s="43"/>
      <c r="CO330" s="43"/>
      <c r="CP330" s="43"/>
      <c r="CQ330" s="43"/>
      <c r="CR330" s="43"/>
      <c r="CS330" s="43"/>
      <c r="CT330" s="43"/>
      <c r="CU330" s="43"/>
      <c r="CV330" s="43"/>
      <c r="CW330" s="43"/>
      <c r="CX330" s="43"/>
      <c r="CY330" s="43"/>
      <c r="CZ330" s="43"/>
      <c r="DA330" s="43"/>
      <c r="DB330" s="43"/>
      <c r="DC330" s="43"/>
      <c r="DD330" s="43"/>
      <c r="DE330" s="43"/>
      <c r="DF330" s="43"/>
      <c r="DG330" s="43"/>
      <c r="DH330" s="43"/>
      <c r="DI330" s="43"/>
      <c r="DJ330" s="43"/>
      <c r="DK330" s="43"/>
      <c r="DL330" s="43"/>
      <c r="DM330" s="43"/>
      <c r="DN330" s="43"/>
      <c r="DO330" s="43"/>
      <c r="DP330" s="43"/>
      <c r="DQ330" s="43"/>
      <c r="DR330" s="43"/>
      <c r="DS330" s="43"/>
      <c r="DT330" s="43"/>
      <c r="DU330" s="43"/>
      <c r="DV330" s="43"/>
      <c r="DW330" s="43"/>
      <c r="DX330" s="43"/>
      <c r="DY330" s="43"/>
      <c r="DZ330" s="43"/>
      <c r="EA330" s="43"/>
      <c r="EB330" s="43"/>
      <c r="EC330" s="43"/>
      <c r="ED330" s="43"/>
      <c r="EE330" s="43"/>
      <c r="EF330" s="43"/>
      <c r="EG330" s="43"/>
      <c r="EH330" s="43"/>
      <c r="EI330" s="43"/>
      <c r="EJ330" s="43"/>
      <c r="EK330" s="43"/>
      <c r="EL330" s="43"/>
      <c r="EM330" s="43"/>
      <c r="EN330" s="43"/>
      <c r="EO330" s="43"/>
      <c r="EP330" s="43"/>
      <c r="EQ330" s="43"/>
      <c r="ER330" s="43"/>
      <c r="ES330" s="43"/>
      <c r="ET330" s="43"/>
      <c r="EU330" s="43"/>
      <c r="EV330" s="43"/>
      <c r="EW330" s="43"/>
      <c r="EX330" s="43"/>
      <c r="EY330" s="43"/>
      <c r="EZ330" s="43"/>
    </row>
    <row r="331" spans="1:156" ht="15" customHeight="1">
      <c r="A331" s="44"/>
      <c r="B331" s="44"/>
      <c r="C331" s="44"/>
      <c r="D331" s="44"/>
      <c r="E331" s="44"/>
      <c r="F331" s="44"/>
      <c r="G331" s="44"/>
      <c r="H331" s="44"/>
      <c r="I331" s="44"/>
      <c r="J331" s="44"/>
      <c r="K331" s="44"/>
      <c r="L331" s="44"/>
      <c r="M331" s="44"/>
      <c r="N331" s="44"/>
      <c r="O331" s="44"/>
      <c r="P331" s="44"/>
      <c r="Q331" s="44"/>
      <c r="R331" s="44"/>
      <c r="S331" s="44"/>
      <c r="T331" s="44"/>
      <c r="U331" s="44"/>
      <c r="V331" s="44"/>
      <c r="W331" s="44"/>
      <c r="X331" s="44"/>
      <c r="Y331" s="44"/>
      <c r="Z331" s="44"/>
      <c r="AA331" s="44"/>
      <c r="AB331" s="44"/>
      <c r="AC331" s="44"/>
      <c r="AD331" s="44"/>
      <c r="AE331" s="44"/>
      <c r="AF331" s="44"/>
      <c r="AG331" s="44"/>
      <c r="AH331" s="44"/>
      <c r="AI331" s="44"/>
      <c r="AJ331" s="44"/>
      <c r="AK331" s="44"/>
      <c r="AL331" s="44"/>
      <c r="AM331" s="44"/>
      <c r="AN331" s="44"/>
      <c r="AO331" s="44"/>
      <c r="AP331" s="44"/>
      <c r="AQ331" s="44"/>
      <c r="AR331" s="44"/>
      <c r="AS331" s="44"/>
      <c r="AT331" s="44"/>
      <c r="AU331" s="44"/>
      <c r="AV331" s="44"/>
      <c r="AY331" s="48">
        <v>2020</v>
      </c>
      <c r="AZ331" s="43">
        <f>SUMIFS('II. Quarters in Repayment'!$L:$L,'II. Quarters in Repayment'!$G:$G,$AY331,'II. Quarters in Repayment'!$H:$H,AZ$303)</f>
        <v>4.0000000000000002E-4</v>
      </c>
      <c r="BA331" s="43">
        <f>SUMIFS('II. Quarters in Repayment'!$L:$L,'II. Quarters in Repayment'!$G:$G,$AY331,'II. Quarters in Repayment'!$H:$H,BA$303)</f>
        <v>1E-3</v>
      </c>
      <c r="BB331" s="43">
        <f>SUMIFS('II. Quarters in Repayment'!$L:$L,'II. Quarters in Repayment'!$G:$G,$AY331,'II. Quarters in Repayment'!$H:$H,BB$303)</f>
        <v>1.26E-2</v>
      </c>
      <c r="BC331" s="43">
        <f>SUMIFS('II. Quarters in Repayment'!$L:$L,'II. Quarters in Repayment'!$G:$G,$AY331,'II. Quarters in Repayment'!$H:$H,BC$303)</f>
        <v>1.49E-2</v>
      </c>
      <c r="BD331" s="43">
        <f>SUMIFS('II. Quarters in Repayment'!$L:$L,'II. Quarters in Repayment'!$G:$G,$AY331,'II. Quarters in Repayment'!$H:$H,BD$303)</f>
        <v>2.3E-2</v>
      </c>
      <c r="BE331" s="43">
        <f>SUMIFS('II. Quarters in Repayment'!$L:$L,'II. Quarters in Repayment'!$G:$G,$AY331,'II. Quarters in Repayment'!$H:$H,BE$303)</f>
        <v>2.7900000000000001E-2</v>
      </c>
      <c r="BF331" s="43">
        <f>SUMIFS('II. Quarters in Repayment'!$L:$L,'II. Quarters in Repayment'!$G:$G,$AY331,'II. Quarters in Repayment'!$H:$H,BF$303)</f>
        <v>3.3099999999999997E-2</v>
      </c>
      <c r="BG331" s="43">
        <f>SUMIFS('II. Quarters in Repayment'!$L:$L,'II. Quarters in Repayment'!$G:$G,$AY331,'II. Quarters in Repayment'!$H:$H,BG$303)</f>
        <v>3.8300000000000001E-2</v>
      </c>
      <c r="BH331" s="43">
        <f>SUMIFS('II. Quarters in Repayment'!$L:$L,'II. Quarters in Repayment'!$G:$G,$AY331,'II. Quarters in Repayment'!$H:$H,BH$303)</f>
        <v>4.2299999999999997E-2</v>
      </c>
      <c r="BI331" s="43">
        <f>SUMIFS('II. Quarters in Repayment'!$L:$L,'II. Quarters in Repayment'!$G:$G,$AY331,'II. Quarters in Repayment'!$H:$H,BI$303)</f>
        <v>4.6399999999999997E-2</v>
      </c>
      <c r="BJ331" s="43">
        <f>SUMIFS('II. Quarters in Repayment'!$L:$L,'II. Quarters in Repayment'!$G:$G,$AY331,'II. Quarters in Repayment'!$H:$H,BJ$303)</f>
        <v>5.11E-2</v>
      </c>
      <c r="BK331" s="43">
        <f>SUMIFS('II. Quarters in Repayment'!$L:$L,'II. Quarters in Repayment'!$G:$G,$AY331,'II. Quarters in Repayment'!$H:$H,BK$303)</f>
        <v>5.6899999999999999E-2</v>
      </c>
      <c r="BL331" s="43">
        <f>SUMIFS('II. Quarters in Repayment'!$L:$L,'II. Quarters in Repayment'!$G:$G,$AY331,'II. Quarters in Repayment'!$H:$H,BL$303)</f>
        <v>7.2900000000000006E-2</v>
      </c>
      <c r="BM331" s="43">
        <f>SUMIFS('II. Quarters in Repayment'!$L:$L,'II. Quarters in Repayment'!$G:$G,$AY331,'II. Quarters in Repayment'!$H:$H,BM$303)</f>
        <v>7.9000000000000001E-2</v>
      </c>
      <c r="BN331" s="43">
        <f>SUMIFS('II. Quarters in Repayment'!$L:$L,'II. Quarters in Repayment'!$G:$G,$AY331,'II. Quarters in Repayment'!$H:$H,BN$303)</f>
        <v>9.01E-2</v>
      </c>
      <c r="BO331" s="43">
        <f>SUMIFS('II. Quarters in Repayment'!$L:$L,'II. Quarters in Repayment'!$G:$G,$AY331,'II. Quarters in Repayment'!$H:$H,BO$303)</f>
        <v>9.4200000000000006E-2</v>
      </c>
      <c r="BP331" s="43">
        <f>SUMIFS('II. Quarters in Repayment'!$L:$L,'II. Quarters in Repayment'!$G:$G,$AY331,'II. Quarters in Repayment'!$H:$H,BP$303)</f>
        <v>9.6799999999999997E-2</v>
      </c>
      <c r="BQ331" s="43">
        <f>SUMIFS('II. Quarters in Repayment'!$L:$L,'II. Quarters in Repayment'!$G:$G,$AY331,'II. Quarters in Repayment'!$H:$H,BQ$303)</f>
        <v>9.9199999999999997E-2</v>
      </c>
      <c r="BR331" s="43">
        <f>SUMIFS('II. Quarters in Repayment'!$L:$L,'II. Quarters in Repayment'!$G:$G,$AY331,'II. Quarters in Repayment'!$H:$H,BR$303)</f>
        <v>0.1014</v>
      </c>
      <c r="BS331" s="43"/>
      <c r="BT331" s="43"/>
      <c r="BU331" s="43"/>
      <c r="BV331" s="43"/>
      <c r="BW331" s="43"/>
      <c r="BX331" s="43"/>
      <c r="BY331" s="43"/>
      <c r="BZ331" s="43"/>
      <c r="CA331" s="43"/>
      <c r="CB331" s="43"/>
      <c r="CC331" s="43"/>
      <c r="CD331" s="43"/>
      <c r="CE331" s="43"/>
      <c r="CF331" s="43"/>
      <c r="CG331" s="43"/>
    </row>
    <row r="332" spans="1:156" ht="15" customHeight="1">
      <c r="A332" s="44"/>
      <c r="B332" s="44"/>
      <c r="C332" s="44"/>
      <c r="D332" s="44"/>
      <c r="E332" s="44"/>
      <c r="F332" s="44"/>
      <c r="G332" s="44"/>
      <c r="H332" s="44"/>
      <c r="I332" s="44"/>
      <c r="J332" s="44"/>
      <c r="K332" s="44"/>
      <c r="L332" s="44"/>
      <c r="M332" s="44"/>
      <c r="N332" s="44"/>
      <c r="O332" s="44"/>
      <c r="P332" s="44"/>
      <c r="Q332" s="44"/>
      <c r="R332" s="44"/>
      <c r="S332" s="44"/>
      <c r="T332" s="44"/>
      <c r="U332" s="44"/>
      <c r="V332" s="44"/>
      <c r="W332" s="44"/>
      <c r="X332" s="44"/>
      <c r="Y332" s="44"/>
      <c r="Z332" s="44"/>
      <c r="AA332" s="44"/>
      <c r="AB332" s="44"/>
      <c r="AC332" s="44"/>
      <c r="AD332" s="44"/>
      <c r="AE332" s="44"/>
      <c r="AF332" s="44"/>
      <c r="AG332" s="44"/>
      <c r="AH332" s="44"/>
      <c r="AI332" s="44"/>
      <c r="AJ332" s="44"/>
      <c r="AK332" s="44"/>
      <c r="AL332" s="44"/>
      <c r="AM332" s="44"/>
      <c r="AN332" s="44"/>
      <c r="AO332" s="44"/>
      <c r="AP332" s="44"/>
      <c r="AQ332" s="44"/>
      <c r="AR332" s="44"/>
      <c r="AS332" s="44"/>
      <c r="AT332" s="44"/>
      <c r="AU332" s="44"/>
      <c r="AV332" s="44"/>
      <c r="AY332" s="48">
        <v>2021</v>
      </c>
      <c r="AZ332" s="43">
        <f>SUMIFS('II. Quarters in Repayment'!$L:$L,'II. Quarters in Repayment'!$G:$G,$AY332,'II. Quarters in Repayment'!$H:$H,AZ$303)</f>
        <v>2.0000000000000001E-4</v>
      </c>
      <c r="BA332" s="43">
        <f>SUMIFS('II. Quarters in Repayment'!$L:$L,'II. Quarters in Repayment'!$G:$G,$AY332,'II. Quarters in Repayment'!$H:$H,BA$303)</f>
        <v>6.9999999999999999E-4</v>
      </c>
      <c r="BB332" s="43">
        <f>SUMIFS('II. Quarters in Repayment'!$L:$L,'II. Quarters in Repayment'!$G:$G,$AY332,'II. Quarters in Repayment'!$H:$H,BB$303)</f>
        <v>1.4999999999999999E-2</v>
      </c>
      <c r="BC332" s="43">
        <f>SUMIFS('II. Quarters in Repayment'!$L:$L,'II. Quarters in Repayment'!$G:$G,$AY332,'II. Quarters in Repayment'!$H:$H,BC$303)</f>
        <v>1.78E-2</v>
      </c>
      <c r="BD332" s="43">
        <f>SUMIFS('II. Quarters in Repayment'!$L:$L,'II. Quarters in Repayment'!$G:$G,$AY332,'II. Quarters in Repayment'!$H:$H,BD$303)</f>
        <v>2.8899999999999999E-2</v>
      </c>
      <c r="BE332" s="43">
        <f>SUMIFS('II. Quarters in Repayment'!$L:$L,'II. Quarters in Repayment'!$G:$G,$AY332,'II. Quarters in Repayment'!$H:$H,BE$303)</f>
        <v>3.3599999999999998E-2</v>
      </c>
      <c r="BF332" s="43">
        <f>SUMIFS('II. Quarters in Repayment'!$L:$L,'II. Quarters in Repayment'!$G:$G,$AY332,'II. Quarters in Repayment'!$H:$H,BF$303)</f>
        <v>3.9800000000000002E-2</v>
      </c>
      <c r="BG332" s="43">
        <f>SUMIFS('II. Quarters in Repayment'!$L:$L,'II. Quarters in Repayment'!$G:$G,$AY332,'II. Quarters in Repayment'!$H:$H,BG$303)</f>
        <v>4.3099999999999999E-2</v>
      </c>
      <c r="BH332" s="43">
        <f>SUMIFS('II. Quarters in Repayment'!$L:$L,'II. Quarters in Repayment'!$G:$G,$AY332,'II. Quarters in Repayment'!$H:$H,BH$303)</f>
        <v>4.6899999999999997E-2</v>
      </c>
      <c r="BI332" s="43">
        <f>SUMIFS('II. Quarters in Repayment'!$L:$L,'II. Quarters in Repayment'!$G:$G,$AY332,'II. Quarters in Repayment'!$H:$H,BI$303)</f>
        <v>5.3400000000000003E-2</v>
      </c>
      <c r="BJ332" s="43">
        <f>SUMIFS('II. Quarters in Repayment'!$L:$L,'II. Quarters in Repayment'!$G:$G,$AY332,'II. Quarters in Repayment'!$H:$H,BJ$303)</f>
        <v>6.8500000000000005E-2</v>
      </c>
      <c r="BK332" s="43">
        <f>SUMIFS('II. Quarters in Repayment'!$L:$L,'II. Quarters in Repayment'!$G:$G,$AY332,'II. Quarters in Repayment'!$H:$H,BK$303)</f>
        <v>7.6399999999999996E-2</v>
      </c>
      <c r="BL332" s="43">
        <f>SUMIFS('II. Quarters in Repayment'!$L:$L,'II. Quarters in Repayment'!$G:$G,$AY332,'II. Quarters in Repayment'!$H:$H,BL$303)</f>
        <v>8.72E-2</v>
      </c>
      <c r="BM332" s="43">
        <f>SUMIFS('II. Quarters in Repayment'!$L:$L,'II. Quarters in Repayment'!$G:$G,$AY332,'II. Quarters in Repayment'!$H:$H,BM$303)</f>
        <v>9.0999999999999998E-2</v>
      </c>
      <c r="BN332" s="43">
        <f>SUMIFS('II. Quarters in Repayment'!$L:$L,'II. Quarters in Repayment'!$G:$G,$AY332,'II. Quarters in Repayment'!$H:$H,BN$303)</f>
        <v>9.4899999999999998E-2</v>
      </c>
      <c r="BO332" s="43"/>
      <c r="BP332" s="43"/>
      <c r="BQ332" s="43"/>
      <c r="BR332" s="43"/>
      <c r="BS332" s="43"/>
      <c r="BT332" s="43"/>
      <c r="BU332" s="43"/>
      <c r="BV332" s="43"/>
      <c r="BW332" s="43"/>
      <c r="BX332" s="43"/>
      <c r="BY332" s="43"/>
      <c r="BZ332" s="43"/>
      <c r="CA332" s="43"/>
      <c r="CB332" s="43"/>
      <c r="CC332" s="43"/>
      <c r="CD332" s="43"/>
      <c r="CE332" s="43"/>
      <c r="CF332" s="43"/>
      <c r="CG332" s="43"/>
    </row>
    <row r="333" spans="1:156" ht="15" customHeight="1">
      <c r="A333" s="44"/>
      <c r="B333" s="44"/>
      <c r="C333" s="44"/>
      <c r="D333" s="44"/>
      <c r="E333" s="44"/>
      <c r="F333" s="44"/>
      <c r="G333" s="44"/>
      <c r="H333" s="44"/>
      <c r="I333" s="44"/>
      <c r="J333" s="44"/>
      <c r="K333" s="44"/>
      <c r="L333" s="44"/>
      <c r="M333" s="44"/>
      <c r="N333" s="44"/>
      <c r="O333" s="44"/>
      <c r="P333" s="44"/>
      <c r="Q333" s="44"/>
      <c r="R333" s="44"/>
      <c r="S333" s="44"/>
      <c r="T333" s="44"/>
      <c r="U333" s="44"/>
      <c r="V333" s="44"/>
      <c r="W333" s="44"/>
      <c r="X333" s="44"/>
      <c r="Y333" s="44"/>
      <c r="Z333" s="44"/>
      <c r="AA333" s="44"/>
      <c r="AB333" s="44"/>
      <c r="AC333" s="44"/>
      <c r="AD333" s="44"/>
      <c r="AE333" s="44"/>
      <c r="AF333" s="44"/>
      <c r="AG333" s="44"/>
      <c r="AH333" s="44"/>
      <c r="AI333" s="44"/>
      <c r="AJ333" s="44"/>
      <c r="AK333" s="44"/>
      <c r="AL333" s="44"/>
      <c r="AM333" s="44"/>
      <c r="AN333" s="44"/>
      <c r="AO333" s="44"/>
      <c r="AP333" s="44"/>
      <c r="AQ333" s="44"/>
      <c r="AR333" s="44"/>
      <c r="AS333" s="44"/>
      <c r="AT333" s="44"/>
      <c r="AU333" s="44"/>
      <c r="AV333" s="44"/>
      <c r="AY333" s="48">
        <v>2022</v>
      </c>
      <c r="AZ333" s="43">
        <f>SUMIFS('II. Quarters in Repayment'!$L:$L,'II. Quarters in Repayment'!$G:$G,$AY333,'II. Quarters in Repayment'!$H:$H,AZ$303)</f>
        <v>5.9999999999999995E-4</v>
      </c>
      <c r="BA333" s="43">
        <f>SUMIFS('II. Quarters in Repayment'!$L:$L,'II. Quarters in Repayment'!$G:$G,$AY333,'II. Quarters in Repayment'!$H:$H,BA$303)</f>
        <v>1.1999999999999999E-3</v>
      </c>
      <c r="BB333" s="43">
        <f>SUMIFS('II. Quarters in Repayment'!$L:$L,'II. Quarters in Repayment'!$G:$G,$AY333,'II. Quarters in Repayment'!$H:$H,BB$303)</f>
        <v>2.1600000000000001E-2</v>
      </c>
      <c r="BC333" s="43">
        <f>SUMIFS('II. Quarters in Repayment'!$L:$L,'II. Quarters in Repayment'!$G:$G,$AY333,'II. Quarters in Repayment'!$H:$H,BC$303)</f>
        <v>2.41E-2</v>
      </c>
      <c r="BD333" s="43">
        <f>SUMIFS('II. Quarters in Repayment'!$L:$L,'II. Quarters in Repayment'!$G:$G,$AY333,'II. Quarters in Repayment'!$H:$H,BD$303)</f>
        <v>3.2199999999999999E-2</v>
      </c>
      <c r="BE333" s="43">
        <f>SUMIFS('II. Quarters in Repayment'!$L:$L,'II. Quarters in Repayment'!$G:$G,$AY333,'II. Quarters in Repayment'!$H:$H,BE$303)</f>
        <v>3.8600000000000002E-2</v>
      </c>
      <c r="BF333" s="43">
        <f>SUMIFS('II. Quarters in Repayment'!$L:$L,'II. Quarters in Repayment'!$G:$G,$AY333,'II. Quarters in Repayment'!$H:$H,BF$303)</f>
        <v>4.4900000000000002E-2</v>
      </c>
      <c r="BG333" s="43">
        <f>SUMIFS('II. Quarters in Repayment'!$L:$L,'II. Quarters in Repayment'!$G:$G,$AY333,'II. Quarters in Repayment'!$H:$H,BG$303)</f>
        <v>5.2200000000000003E-2</v>
      </c>
      <c r="BH333" s="43">
        <f>SUMIFS('II. Quarters in Repayment'!$L:$L,'II. Quarters in Repayment'!$G:$G,$AY333,'II. Quarters in Repayment'!$H:$H,BH$303)</f>
        <v>6.0900000000000003E-2</v>
      </c>
      <c r="BI333" s="43">
        <f>SUMIFS('II. Quarters in Repayment'!$L:$L,'II. Quarters in Repayment'!$G:$G,$AY333,'II. Quarters in Repayment'!$H:$H,BI$303)</f>
        <v>6.8000000000000005E-2</v>
      </c>
      <c r="BJ333" s="43">
        <f>SUMIFS('II. Quarters in Repayment'!$L:$L,'II. Quarters in Repayment'!$G:$G,$AY333,'II. Quarters in Repayment'!$H:$H,BJ$303)</f>
        <v>7.8600000000000003E-2</v>
      </c>
      <c r="BK333" s="43"/>
      <c r="BL333" s="43"/>
      <c r="BM333" s="43"/>
      <c r="BN333" s="43"/>
      <c r="BO333" s="43"/>
      <c r="BP333" s="43"/>
      <c r="BQ333" s="43"/>
      <c r="BR333" s="43"/>
      <c r="BS333" s="43"/>
      <c r="BT333" s="43"/>
      <c r="BU333" s="43"/>
      <c r="BV333" s="43"/>
      <c r="BW333" s="43"/>
      <c r="BX333" s="43"/>
      <c r="BY333" s="43"/>
      <c r="BZ333" s="43"/>
      <c r="CA333" s="43"/>
      <c r="CB333" s="43"/>
      <c r="CC333" s="43"/>
      <c r="CD333" s="43"/>
      <c r="CE333" s="43"/>
      <c r="CF333" s="43"/>
      <c r="CG333" s="43"/>
    </row>
    <row r="334" spans="1:156" ht="15" customHeight="1">
      <c r="A334" s="44"/>
      <c r="B334" s="44"/>
      <c r="C334" s="44"/>
      <c r="D334" s="44"/>
      <c r="E334" s="44"/>
      <c r="F334" s="44"/>
      <c r="G334" s="44"/>
      <c r="H334" s="44"/>
      <c r="I334" s="44"/>
      <c r="J334" s="44"/>
      <c r="K334" s="44"/>
      <c r="L334" s="44"/>
      <c r="M334" s="44"/>
      <c r="N334" s="44"/>
      <c r="O334" s="44"/>
      <c r="P334" s="44"/>
      <c r="Q334" s="44"/>
      <c r="R334" s="44"/>
      <c r="S334" s="44"/>
      <c r="T334" s="44"/>
      <c r="U334" s="44"/>
      <c r="V334" s="44"/>
      <c r="W334" s="44"/>
      <c r="X334" s="44"/>
      <c r="Y334" s="44"/>
      <c r="Z334" s="44"/>
      <c r="AA334" s="44"/>
      <c r="AB334" s="44"/>
      <c r="AC334" s="44"/>
      <c r="AD334" s="44"/>
      <c r="AE334" s="44"/>
      <c r="AF334" s="44"/>
      <c r="AG334" s="44"/>
      <c r="AH334" s="44"/>
      <c r="AI334" s="44"/>
      <c r="AJ334" s="44"/>
      <c r="AK334" s="44"/>
      <c r="AL334" s="44"/>
      <c r="AM334" s="44"/>
      <c r="AN334" s="44"/>
      <c r="AO334" s="44"/>
      <c r="AP334" s="44"/>
      <c r="AQ334" s="44"/>
      <c r="AR334" s="44"/>
      <c r="AS334" s="44"/>
      <c r="AT334" s="44"/>
      <c r="AU334" s="44"/>
      <c r="AV334" s="44"/>
      <c r="AY334" s="48">
        <v>2023</v>
      </c>
      <c r="AZ334" s="43">
        <f>SUMIFS('II. Quarters in Repayment'!$L:$L,'II. Quarters in Repayment'!$G:$G,$AY334,'II. Quarters in Repayment'!$H:$H,AZ$303)</f>
        <v>2.9999999999999997E-4</v>
      </c>
      <c r="BA334" s="43">
        <f>SUMIFS('II. Quarters in Repayment'!$L:$L,'II. Quarters in Repayment'!$G:$G,$AY334,'II. Quarters in Repayment'!$H:$H,BA$303)</f>
        <v>8.0000000000000004E-4</v>
      </c>
      <c r="BB334" s="43">
        <f>SUMIFS('II. Quarters in Repayment'!$L:$L,'II. Quarters in Repayment'!$G:$G,$AY334,'II. Quarters in Repayment'!$H:$H,BB$303)</f>
        <v>2.2499999999999999E-2</v>
      </c>
      <c r="BC334" s="43">
        <f>SUMIFS('II. Quarters in Repayment'!$L:$L,'II. Quarters in Repayment'!$G:$G,$AY334,'II. Quarters in Repayment'!$H:$H,BC$303)</f>
        <v>2.5399999999999999E-2</v>
      </c>
      <c r="BD334" s="43">
        <f>SUMIFS('II. Quarters in Repayment'!$L:$L,'II. Quarters in Repayment'!$G:$G,$AY334,'II. Quarters in Repayment'!$H:$H,BD$303)</f>
        <v>3.3799999999999997E-2</v>
      </c>
      <c r="BE334" s="43">
        <f>SUMIFS('II. Quarters in Repayment'!$L:$L,'II. Quarters in Repayment'!$G:$G,$AY334,'II. Quarters in Repayment'!$H:$H,BE$303)</f>
        <v>3.9699999999999999E-2</v>
      </c>
      <c r="BF334" s="43">
        <f>SUMIFS('II. Quarters in Repayment'!$L:$L,'II. Quarters in Repayment'!$G:$G,$AY334,'II. Quarters in Repayment'!$H:$H,BF$303)</f>
        <v>4.65E-2</v>
      </c>
      <c r="BG334" s="43"/>
      <c r="BH334" s="43"/>
      <c r="BI334" s="43"/>
      <c r="BJ334" s="43"/>
      <c r="BK334" s="43"/>
      <c r="BL334" s="43"/>
      <c r="BM334" s="43"/>
      <c r="BN334" s="43"/>
      <c r="BO334" s="43"/>
      <c r="BP334" s="43"/>
      <c r="BQ334" s="43"/>
      <c r="BR334" s="43"/>
      <c r="BS334" s="43"/>
      <c r="BT334" s="43"/>
      <c r="BU334" s="43"/>
      <c r="BV334" s="43"/>
      <c r="BW334" s="43"/>
      <c r="BX334" s="43"/>
      <c r="BY334" s="43"/>
      <c r="BZ334" s="43"/>
      <c r="CA334" s="43"/>
      <c r="CB334" s="43"/>
      <c r="CC334" s="43"/>
      <c r="CD334" s="43"/>
      <c r="CE334" s="43"/>
      <c r="CF334" s="43"/>
      <c r="CG334" s="43"/>
    </row>
    <row r="335" spans="1:156" ht="15" customHeight="1">
      <c r="A335" s="44"/>
      <c r="B335" s="44"/>
      <c r="C335" s="44"/>
      <c r="D335" s="44"/>
      <c r="E335" s="44"/>
      <c r="F335" s="44"/>
      <c r="G335" s="44"/>
      <c r="H335" s="44"/>
      <c r="I335" s="44"/>
      <c r="J335" s="44"/>
      <c r="K335" s="44"/>
      <c r="L335" s="44"/>
      <c r="M335" s="44"/>
      <c r="N335" s="44"/>
      <c r="O335" s="44"/>
      <c r="P335" s="44"/>
      <c r="Q335" s="44"/>
      <c r="R335" s="44"/>
      <c r="S335" s="44"/>
      <c r="T335" s="44"/>
      <c r="U335" s="44"/>
      <c r="V335" s="44"/>
      <c r="W335" s="44"/>
      <c r="X335" s="44"/>
      <c r="Y335" s="44"/>
      <c r="Z335" s="44"/>
      <c r="AA335" s="44"/>
      <c r="AB335" s="44"/>
      <c r="AC335" s="44"/>
      <c r="AD335" s="44"/>
      <c r="AE335" s="44"/>
      <c r="AF335" s="44"/>
      <c r="AG335" s="44"/>
      <c r="AH335" s="44"/>
      <c r="AI335" s="44"/>
      <c r="AJ335" s="44"/>
      <c r="AK335" s="44"/>
      <c r="AL335" s="44"/>
      <c r="AM335" s="44"/>
      <c r="AN335" s="44"/>
      <c r="AO335" s="44"/>
      <c r="AP335" s="44"/>
      <c r="AQ335" s="44"/>
      <c r="AR335" s="44"/>
      <c r="AS335" s="44"/>
      <c r="AT335" s="44"/>
      <c r="AU335" s="44"/>
      <c r="AV335" s="44"/>
      <c r="AY335" s="48">
        <v>2024</v>
      </c>
      <c r="AZ335" s="43">
        <f>SUMIFS('II. Quarters in Repayment'!$L:$L,'II. Quarters in Repayment'!$G:$G,$AY335,'II. Quarters in Repayment'!$H:$H,AZ$303)</f>
        <v>5.9999999999999995E-4</v>
      </c>
      <c r="BA335" s="43">
        <f>SUMIFS('II. Quarters in Repayment'!$L:$L,'II. Quarters in Repayment'!$G:$G,$AY335,'II. Quarters in Repayment'!$H:$H,BA$303)</f>
        <v>1.1000000000000001E-3</v>
      </c>
      <c r="BB335" s="43">
        <f>SUMIFS('II. Quarters in Repayment'!$L:$L,'II. Quarters in Repayment'!$G:$G,$AY335,'II. Quarters in Repayment'!$H:$H,BB$303)</f>
        <v>1.77E-2</v>
      </c>
    </row>
    <row r="336" spans="1:156" ht="15" customHeight="1">
      <c r="A336" s="44"/>
      <c r="B336" s="44"/>
      <c r="C336" s="44"/>
      <c r="D336" s="44"/>
      <c r="E336" s="44"/>
      <c r="F336" s="44"/>
      <c r="G336" s="44"/>
      <c r="H336" s="44"/>
      <c r="I336" s="44"/>
      <c r="J336" s="44"/>
      <c r="K336" s="44"/>
      <c r="L336" s="44"/>
      <c r="M336" s="44"/>
      <c r="N336" s="44"/>
      <c r="O336" s="44"/>
      <c r="P336" s="44"/>
      <c r="Q336" s="44"/>
      <c r="R336" s="44"/>
      <c r="S336" s="44"/>
      <c r="T336" s="44"/>
      <c r="U336" s="44"/>
      <c r="V336" s="44"/>
      <c r="W336" s="44"/>
      <c r="X336" s="44"/>
      <c r="Y336" s="44"/>
      <c r="Z336" s="44"/>
      <c r="AA336" s="44"/>
      <c r="AB336" s="44"/>
      <c r="AC336" s="44"/>
      <c r="AD336" s="44"/>
      <c r="AE336" s="44"/>
      <c r="AF336" s="44"/>
      <c r="AG336" s="44"/>
      <c r="AH336" s="44"/>
      <c r="AI336" s="44"/>
      <c r="AJ336" s="44"/>
      <c r="AK336" s="44"/>
      <c r="AL336" s="44"/>
      <c r="AM336" s="44"/>
      <c r="AN336" s="44"/>
      <c r="AO336" s="44"/>
      <c r="AP336" s="44"/>
      <c r="AQ336" s="44"/>
      <c r="AR336" s="44"/>
      <c r="AS336" s="44"/>
      <c r="AT336" s="44"/>
      <c r="AU336" s="44"/>
      <c r="AV336" s="44"/>
    </row>
    <row r="337" spans="1:156" ht="15" customHeight="1">
      <c r="A337" s="44"/>
      <c r="B337" s="44"/>
      <c r="C337" s="44"/>
      <c r="D337" s="44"/>
      <c r="E337" s="44"/>
      <c r="F337" s="44"/>
      <c r="G337" s="44"/>
      <c r="H337" s="44"/>
      <c r="I337" s="44"/>
      <c r="J337" s="44"/>
      <c r="K337" s="44"/>
      <c r="L337" s="44"/>
      <c r="M337" s="44"/>
      <c r="N337" s="44"/>
      <c r="O337" s="44"/>
      <c r="P337" s="44"/>
      <c r="Q337" s="44"/>
      <c r="R337" s="44"/>
      <c r="S337" s="44"/>
      <c r="T337" s="44"/>
      <c r="U337" s="44"/>
      <c r="V337" s="44"/>
      <c r="W337" s="44"/>
      <c r="X337" s="44"/>
      <c r="Y337" s="44"/>
      <c r="Z337" s="44"/>
      <c r="AA337" s="44"/>
      <c r="AB337" s="44"/>
      <c r="AC337" s="44"/>
      <c r="AD337" s="44"/>
      <c r="AE337" s="44"/>
      <c r="AF337" s="44"/>
      <c r="AG337" s="44"/>
      <c r="AH337" s="44"/>
      <c r="AI337" s="44"/>
      <c r="AJ337" s="44"/>
      <c r="AK337" s="44"/>
      <c r="AL337" s="44"/>
      <c r="AM337" s="44"/>
      <c r="AN337" s="44"/>
      <c r="AO337" s="44"/>
      <c r="AP337" s="44"/>
      <c r="AQ337" s="44"/>
      <c r="AR337" s="44"/>
      <c r="AS337" s="44"/>
      <c r="AT337" s="44"/>
      <c r="AU337" s="44"/>
      <c r="AV337" s="44"/>
      <c r="AY337" s="54" t="s">
        <v>86</v>
      </c>
      <c r="AZ337" s="49">
        <v>1</v>
      </c>
      <c r="BA337" s="49">
        <v>2</v>
      </c>
      <c r="BB337" s="49">
        <v>3</v>
      </c>
      <c r="BC337" s="49">
        <v>4</v>
      </c>
      <c r="BD337" s="49">
        <v>5</v>
      </c>
      <c r="BE337" s="49">
        <v>6</v>
      </c>
      <c r="BF337" s="49">
        <v>7</v>
      </c>
      <c r="BG337" s="49">
        <v>8</v>
      </c>
      <c r="BH337" s="49">
        <v>9</v>
      </c>
      <c r="BI337" s="49">
        <v>10</v>
      </c>
      <c r="BJ337" s="49">
        <v>11</v>
      </c>
      <c r="BK337" s="49">
        <v>12</v>
      </c>
      <c r="BL337" s="49">
        <v>13</v>
      </c>
      <c r="BM337" s="49">
        <v>14</v>
      </c>
      <c r="BN337" s="49">
        <v>15</v>
      </c>
      <c r="BO337" s="49">
        <v>16</v>
      </c>
      <c r="BP337" s="49">
        <v>17</v>
      </c>
      <c r="BQ337" s="49">
        <v>18</v>
      </c>
      <c r="BR337" s="49">
        <v>19</v>
      </c>
      <c r="BS337" s="49">
        <v>20</v>
      </c>
      <c r="BT337" s="49">
        <v>21</v>
      </c>
      <c r="BU337" s="49">
        <v>22</v>
      </c>
      <c r="BV337" s="49">
        <v>23</v>
      </c>
      <c r="BW337" s="49">
        <v>24</v>
      </c>
      <c r="BX337" s="49">
        <v>25</v>
      </c>
      <c r="BY337" s="49">
        <v>26</v>
      </c>
      <c r="BZ337" s="49">
        <v>27</v>
      </c>
      <c r="CA337" s="49">
        <v>28</v>
      </c>
      <c r="CB337" s="49">
        <v>29</v>
      </c>
      <c r="CC337" s="49">
        <v>30</v>
      </c>
      <c r="CD337" s="49">
        <v>31</v>
      </c>
      <c r="CE337" s="49">
        <v>32</v>
      </c>
      <c r="CF337" s="49">
        <v>33</v>
      </c>
      <c r="CG337" s="49">
        <v>34</v>
      </c>
      <c r="CH337" s="49">
        <v>35</v>
      </c>
      <c r="CI337" s="49">
        <v>36</v>
      </c>
    </row>
    <row r="338" spans="1:156" ht="15" customHeight="1">
      <c r="A338" s="44"/>
      <c r="B338" s="44"/>
      <c r="C338" s="44"/>
      <c r="D338" s="44"/>
      <c r="E338" s="44"/>
      <c r="F338" s="44"/>
      <c r="G338" s="44"/>
      <c r="H338" s="44"/>
      <c r="I338" s="44"/>
      <c r="J338" s="44"/>
      <c r="K338" s="44"/>
      <c r="L338" s="44"/>
      <c r="M338" s="44"/>
      <c r="N338" s="44"/>
      <c r="O338" s="44"/>
      <c r="P338" s="44"/>
      <c r="Q338" s="44"/>
      <c r="R338" s="44"/>
      <c r="S338" s="44"/>
      <c r="T338" s="44"/>
      <c r="U338" s="44"/>
      <c r="V338" s="44"/>
      <c r="W338" s="44"/>
      <c r="X338" s="44"/>
      <c r="Y338" s="44"/>
      <c r="Z338" s="44"/>
      <c r="AA338" s="44"/>
      <c r="AB338" s="44"/>
      <c r="AC338" s="44"/>
      <c r="AD338" s="44"/>
      <c r="AE338" s="44"/>
      <c r="AF338" s="44"/>
      <c r="AG338" s="44"/>
      <c r="AH338" s="44"/>
      <c r="AI338" s="44"/>
      <c r="AJ338" s="44"/>
      <c r="AK338" s="44"/>
      <c r="AL338" s="44"/>
      <c r="AM338" s="44"/>
      <c r="AN338" s="44"/>
      <c r="AO338" s="44"/>
      <c r="AP338" s="44"/>
      <c r="AQ338" s="44"/>
      <c r="AR338" s="44"/>
      <c r="AS338" s="44"/>
      <c r="AT338" s="44"/>
      <c r="AU338" s="44"/>
      <c r="AV338" s="44"/>
      <c r="AY338" s="48">
        <v>2016</v>
      </c>
      <c r="AZ338" s="43">
        <f>SUMIFS('II. Quarters in Repayment'!$T:$T, 'II. Quarters in Repayment'!$G:$G,$AY338,'II. Quarters in Repayment'!$H:$H,AZ$337)</f>
        <v>1.1999999999999999E-3</v>
      </c>
      <c r="BA338" s="43">
        <f>SUMIFS('II. Quarters in Repayment'!$T:$T, 'II. Quarters in Repayment'!$G:$G,$AY338,'II. Quarters in Repayment'!$H:$H,BA$337)</f>
        <v>1.1999999999999999E-3</v>
      </c>
      <c r="BB338" s="43">
        <f>SUMIFS('II. Quarters in Repayment'!$T:$T, 'II. Quarters in Repayment'!$G:$G,$AY338,'II. Quarters in Repayment'!$H:$H,BB$337)</f>
        <v>1.4999999999999999E-2</v>
      </c>
      <c r="BC338" s="43">
        <f>SUMIFS('II. Quarters in Repayment'!$T:$T, 'II. Quarters in Repayment'!$G:$G,$AY338,'II. Quarters in Repayment'!$H:$H,BC$337)</f>
        <v>1.4999999999999999E-2</v>
      </c>
      <c r="BD338" s="43">
        <f>SUMIFS('II. Quarters in Repayment'!$T:$T, 'II. Quarters in Repayment'!$G:$G,$AY338,'II. Quarters in Repayment'!$H:$H,BD$337)</f>
        <v>1.4999999999999999E-2</v>
      </c>
      <c r="BE338" s="43">
        <f>SUMIFS('II. Quarters in Repayment'!$T:$T, 'II. Quarters in Repayment'!$G:$G,$AY338,'II. Quarters in Repayment'!$H:$H,BE$337)</f>
        <v>2.1600000000000001E-2</v>
      </c>
      <c r="BF338" s="43">
        <f>SUMIFS('II. Quarters in Repayment'!$T:$T, 'II. Quarters in Repayment'!$G:$G,$AY338,'II. Quarters in Repayment'!$H:$H,BF$337)</f>
        <v>2.1600000000000001E-2</v>
      </c>
      <c r="BG338" s="43">
        <f>SUMIFS('II. Quarters in Repayment'!$T:$T, 'II. Quarters in Repayment'!$G:$G,$AY338,'II. Quarters in Repayment'!$H:$H,BG$337)</f>
        <v>2.4799999999999999E-2</v>
      </c>
      <c r="BH338" s="43">
        <f>SUMIFS('II. Quarters in Repayment'!$T:$T, 'II. Quarters in Repayment'!$G:$G,$AY338,'II. Quarters in Repayment'!$H:$H,BH$337)</f>
        <v>2.4799999999999999E-2</v>
      </c>
      <c r="BI338" s="43">
        <f>SUMIFS('II. Quarters in Repayment'!$T:$T, 'II. Quarters in Repayment'!$G:$G,$AY338,'II. Quarters in Repayment'!$H:$H,BI$337)</f>
        <v>2.4799999999999999E-2</v>
      </c>
      <c r="BJ338" s="43">
        <f>SUMIFS('II. Quarters in Repayment'!$T:$T, 'II. Quarters in Repayment'!$G:$G,$AY338,'II. Quarters in Repayment'!$H:$H,BJ$337)</f>
        <v>2.4799999999999999E-2</v>
      </c>
      <c r="BK338" s="43">
        <f>SUMIFS('II. Quarters in Repayment'!$T:$T, 'II. Quarters in Repayment'!$G:$G,$AY338,'II. Quarters in Repayment'!$H:$H,BK$337)</f>
        <v>2.4799999999999999E-2</v>
      </c>
      <c r="BL338" s="43">
        <f>SUMIFS('II. Quarters in Repayment'!$T:$T, 'II. Quarters in Repayment'!$G:$G,$AY338,'II. Quarters in Repayment'!$H:$H,BL$337)</f>
        <v>2.4799999999999999E-2</v>
      </c>
      <c r="BM338" s="43">
        <f>SUMIFS('II. Quarters in Repayment'!$T:$T, 'II. Quarters in Repayment'!$G:$G,$AY338,'II. Quarters in Repayment'!$H:$H,BM$337)</f>
        <v>2.58E-2</v>
      </c>
      <c r="BN338" s="43">
        <f>SUMIFS('II. Quarters in Repayment'!$T:$T, 'II. Quarters in Repayment'!$G:$G,$AY338,'II. Quarters in Repayment'!$H:$H,BN$337)</f>
        <v>2.58E-2</v>
      </c>
      <c r="BO338" s="43">
        <f>SUMIFS('II. Quarters in Repayment'!$T:$T, 'II. Quarters in Repayment'!$G:$G,$AY338,'II. Quarters in Repayment'!$H:$H,BO$337)</f>
        <v>2.58E-2</v>
      </c>
      <c r="BP338" s="55">
        <f>AVERAGE(BO338,BQ338)</f>
        <v>2.58E-2</v>
      </c>
      <c r="BQ338" s="43">
        <f>SUMIFS('II. Quarters in Repayment'!$T:$T, 'II. Quarters in Repayment'!$G:$G,$AY338,'II. Quarters in Repayment'!$H:$H,BQ$337)</f>
        <v>2.58E-2</v>
      </c>
      <c r="BR338" s="43">
        <f>SUMIFS('II. Quarters in Repayment'!$T:$T, 'II. Quarters in Repayment'!$G:$G,$AY338,'II. Quarters in Repayment'!$H:$H,BR$337)</f>
        <v>2.58E-2</v>
      </c>
      <c r="BS338" s="43">
        <f>SUMIFS('II. Quarters in Repayment'!$T:$T, 'II. Quarters in Repayment'!$G:$G,$AY338,'II. Quarters in Repayment'!$H:$H,BS$337)</f>
        <v>2.58E-2</v>
      </c>
      <c r="BT338" s="43">
        <f>SUMIFS('II. Quarters in Repayment'!$T:$T, 'II. Quarters in Repayment'!$G:$G,$AY338,'II. Quarters in Repayment'!$H:$H,BT$337)</f>
        <v>2.58E-2</v>
      </c>
      <c r="BU338" s="43">
        <f>SUMIFS('II. Quarters in Repayment'!$T:$T, 'II. Quarters in Repayment'!$G:$G,$AY338,'II. Quarters in Repayment'!$H:$H,BU$337)</f>
        <v>2.58E-2</v>
      </c>
      <c r="BV338" s="43">
        <f>SUMIFS('II. Quarters in Repayment'!$T:$T, 'II. Quarters in Repayment'!$G:$G,$AY338,'II. Quarters in Repayment'!$H:$H,BV$337)</f>
        <v>2.7400000000000001E-2</v>
      </c>
      <c r="BW338" s="43">
        <f>SUMIFS('II. Quarters in Repayment'!$T:$T, 'II. Quarters in Repayment'!$G:$G,$AY338,'II. Quarters in Repayment'!$H:$H,BW$337)</f>
        <v>2.7400000000000001E-2</v>
      </c>
      <c r="BX338" s="43">
        <f>SUMIFS('II. Quarters in Repayment'!$T:$T, 'II. Quarters in Repayment'!$G:$G,$AY338,'II. Quarters in Repayment'!$H:$H,BX$337)</f>
        <v>3.5900000000000001E-2</v>
      </c>
      <c r="BY338" s="43">
        <f>SUMIFS('II. Quarters in Repayment'!$T:$T, 'II. Quarters in Repayment'!$G:$G,$AY338,'II. Quarters in Repayment'!$H:$H,BY$337)</f>
        <v>3.5900000000000001E-2</v>
      </c>
      <c r="BZ338" s="43">
        <f>SUMIFS('II. Quarters in Repayment'!$T:$T, 'II. Quarters in Repayment'!$G:$G,$AY338,'II. Quarters in Repayment'!$H:$H,BZ$337)</f>
        <v>3.5900000000000001E-2</v>
      </c>
      <c r="CA338" s="43">
        <f>SUMIFS('II. Quarters in Repayment'!$T:$T, 'II. Quarters in Repayment'!$G:$G,$AY338,'II. Quarters in Repayment'!$H:$H,CA$337)</f>
        <v>3.5900000000000001E-2</v>
      </c>
      <c r="CB338" s="43">
        <f>SUMIFS('II. Quarters in Repayment'!$T:$T, 'II. Quarters in Repayment'!$G:$G,$AY338,'II. Quarters in Repayment'!$H:$H,CB$337)</f>
        <v>3.5900000000000001E-2</v>
      </c>
      <c r="CC338" s="43">
        <f>SUMIFS('II. Quarters in Repayment'!$T:$T, 'II. Quarters in Repayment'!$G:$G,$AY338,'II. Quarters in Repayment'!$H:$H,CC$337)</f>
        <v>3.5900000000000001E-2</v>
      </c>
      <c r="CD338" s="43">
        <f>SUMIFS('II. Quarters in Repayment'!$T:$T, 'II. Quarters in Repayment'!$G:$G,$AY338,'II. Quarters in Repayment'!$H:$H,CD$337)</f>
        <v>3.5900000000000001E-2</v>
      </c>
      <c r="CE338" s="43">
        <f>SUMIFS('II. Quarters in Repayment'!$T:$T, 'II. Quarters in Repayment'!$G:$G,$AY338,'II. Quarters in Repayment'!$H:$H,CE$337)</f>
        <v>3.5900000000000001E-2</v>
      </c>
      <c r="CF338" s="43">
        <f>SUMIFS('II. Quarters in Repayment'!$T:$T, 'II. Quarters in Repayment'!$G:$G,$AY338,'II. Quarters in Repayment'!$H:$H,CF$337)</f>
        <v>3.61E-2</v>
      </c>
      <c r="CG338" s="43">
        <f>SUMIFS('II. Quarters in Repayment'!$T:$T, 'II. Quarters in Repayment'!$G:$G,$AY338,'II. Quarters in Repayment'!$H:$H,CG$337)</f>
        <v>3.61E-2</v>
      </c>
      <c r="CH338" s="43">
        <f>SUMIFS('II. Quarters in Repayment'!$T:$T, 'II. Quarters in Repayment'!$G:$G,$AY338,'II. Quarters in Repayment'!$H:$H,CH$337)</f>
        <v>3.61E-2</v>
      </c>
      <c r="CI338" s="43"/>
    </row>
    <row r="339" spans="1:156" ht="15" customHeight="1">
      <c r="A339" s="44"/>
      <c r="B339" s="44"/>
      <c r="C339" s="44"/>
      <c r="D339" s="44"/>
      <c r="E339" s="44"/>
      <c r="F339" s="44"/>
      <c r="G339" s="44"/>
      <c r="H339" s="44"/>
      <c r="I339" s="44"/>
      <c r="J339" s="44"/>
      <c r="K339" s="44"/>
      <c r="L339" s="44"/>
      <c r="M339" s="44"/>
      <c r="N339" s="44"/>
      <c r="O339" s="44"/>
      <c r="P339" s="44"/>
      <c r="Q339" s="44"/>
      <c r="R339" s="44"/>
      <c r="S339" s="44"/>
      <c r="T339" s="44"/>
      <c r="U339" s="44"/>
      <c r="V339" s="44"/>
      <c r="W339" s="44"/>
      <c r="X339" s="44"/>
      <c r="Y339" s="44"/>
      <c r="Z339" s="44"/>
      <c r="AA339" s="44"/>
      <c r="AB339" s="44"/>
      <c r="AC339" s="44"/>
      <c r="AD339" s="44"/>
      <c r="AE339" s="44"/>
      <c r="AF339" s="44"/>
      <c r="AG339" s="44"/>
      <c r="AH339" s="44"/>
      <c r="AI339" s="44"/>
      <c r="AJ339" s="44"/>
      <c r="AK339" s="44"/>
      <c r="AL339" s="44"/>
      <c r="AM339" s="44"/>
      <c r="AN339" s="44"/>
      <c r="AO339" s="44"/>
      <c r="AP339" s="44"/>
      <c r="AQ339" s="44"/>
      <c r="AR339" s="44"/>
      <c r="AS339" s="44"/>
      <c r="AT339" s="44"/>
      <c r="AU339" s="44"/>
      <c r="AV339" s="44"/>
      <c r="AY339" s="48">
        <v>2017</v>
      </c>
      <c r="AZ339" s="43">
        <f>SUMIFS('II. Quarters in Repayment'!$T:$T, 'II. Quarters in Repayment'!$G:$G,$AY339,'II. Quarters in Repayment'!$H:$H,AZ$337)</f>
        <v>6.6E-3</v>
      </c>
      <c r="BA339" s="43">
        <f>SUMIFS('II. Quarters in Repayment'!$T:$T, 'II. Quarters in Repayment'!$G:$G,$AY339,'II. Quarters in Repayment'!$H:$H,BA$337)</f>
        <v>6.6E-3</v>
      </c>
      <c r="BB339" s="43">
        <f>SUMIFS('II. Quarters in Repayment'!$T:$T, 'II. Quarters in Repayment'!$G:$G,$AY339,'II. Quarters in Repayment'!$H:$H,BB$337)</f>
        <v>1.04E-2</v>
      </c>
      <c r="BC339" s="43">
        <f>SUMIFS('II. Quarters in Repayment'!$T:$T, 'II. Quarters in Repayment'!$G:$G,$AY339,'II. Quarters in Repayment'!$H:$H,BC$337)</f>
        <v>1.2999999999999999E-2</v>
      </c>
      <c r="BD339" s="43">
        <f>SUMIFS('II. Quarters in Repayment'!$T:$T, 'II. Quarters in Repayment'!$G:$G,$AY339,'II. Quarters in Repayment'!$H:$H,BD$337)</f>
        <v>1.8499999999999999E-2</v>
      </c>
      <c r="BE339" s="43">
        <f>SUMIFS('II. Quarters in Repayment'!$T:$T, 'II. Quarters in Repayment'!$G:$G,$AY339,'II. Quarters in Repayment'!$H:$H,BE$337)</f>
        <v>2.18E-2</v>
      </c>
      <c r="BF339" s="43">
        <f>SUMIFS('II. Quarters in Repayment'!$T:$T, 'II. Quarters in Repayment'!$G:$G,$AY339,'II. Quarters in Repayment'!$H:$H,BF$337)</f>
        <v>2.8199999999999999E-2</v>
      </c>
      <c r="BG339" s="43">
        <f>SUMIFS('II. Quarters in Repayment'!$T:$T, 'II. Quarters in Repayment'!$G:$G,$AY339,'II. Quarters in Repayment'!$H:$H,BG$337)</f>
        <v>2.8199999999999999E-2</v>
      </c>
      <c r="BH339" s="43">
        <f>SUMIFS('II. Quarters in Repayment'!$T:$T, 'II. Quarters in Repayment'!$G:$G,$AY339,'II. Quarters in Repayment'!$H:$H,BH$337)</f>
        <v>2.9100000000000001E-2</v>
      </c>
      <c r="BI339" s="43">
        <f>SUMIFS('II. Quarters in Repayment'!$T:$T, 'II. Quarters in Repayment'!$G:$G,$AY339,'II. Quarters in Repayment'!$H:$H,BI$337)</f>
        <v>3.3799999999999997E-2</v>
      </c>
      <c r="BJ339" s="43">
        <f>SUMIFS('II. Quarters in Repayment'!$T:$T, 'II. Quarters in Repayment'!$G:$G,$AY339,'II. Quarters in Repayment'!$H:$H,BJ$337)</f>
        <v>4.7199999999999999E-2</v>
      </c>
      <c r="BK339" s="43">
        <f>SUMIFS('II. Quarters in Repayment'!$T:$T, 'II. Quarters in Repayment'!$G:$G,$AY339,'II. Quarters in Repayment'!$H:$H,BK$337)</f>
        <v>4.7199999999999999E-2</v>
      </c>
      <c r="BL339" s="43">
        <f>SUMIFS('II. Quarters in Repayment'!$T:$T, 'II. Quarters in Repayment'!$G:$G,$AY339,'II. Quarters in Repayment'!$H:$H,BL$337)</f>
        <v>4.8599999999999997E-2</v>
      </c>
      <c r="BM339" s="43">
        <f>SUMIFS('II. Quarters in Repayment'!$T:$T, 'II. Quarters in Repayment'!$G:$G,$AY339,'II. Quarters in Repayment'!$H:$H,BM$337)</f>
        <v>4.8599999999999997E-2</v>
      </c>
      <c r="BN339" s="43">
        <f>SUMIFS('II. Quarters in Repayment'!$T:$T, 'II. Quarters in Repayment'!$G:$G,$AY339,'II. Quarters in Repayment'!$H:$H,BN$337)</f>
        <v>4.8599999999999997E-2</v>
      </c>
      <c r="BO339" s="43">
        <f>SUMIFS('II. Quarters in Repayment'!$T:$T, 'II. Quarters in Repayment'!$G:$G,$AY339,'II. Quarters in Repayment'!$H:$H,BO$337)</f>
        <v>4.8599999999999997E-2</v>
      </c>
      <c r="BP339" s="43">
        <f>SUMIFS('II. Quarters in Repayment'!$T:$T, 'II. Quarters in Repayment'!$G:$G,$AY339,'II. Quarters in Repayment'!$H:$H,BP$337)</f>
        <v>4.8599999999999997E-2</v>
      </c>
      <c r="BQ339" s="43">
        <f>SUMIFS('II. Quarters in Repayment'!$T:$T, 'II. Quarters in Repayment'!$G:$G,$AY339,'II. Quarters in Repayment'!$H:$H,BQ$337)</f>
        <v>4.8599999999999997E-2</v>
      </c>
      <c r="BR339" s="43">
        <f>SUMIFS('II. Quarters in Repayment'!$T:$T, 'II. Quarters in Repayment'!$G:$G,$AY339,'II. Quarters in Repayment'!$H:$H,BR$337)</f>
        <v>4.8599999999999997E-2</v>
      </c>
      <c r="BS339" s="43">
        <f>SUMIFS('II. Quarters in Repayment'!$T:$T, 'II. Quarters in Repayment'!$G:$G,$AY339,'II. Quarters in Repayment'!$H:$H,BS$337)</f>
        <v>4.8599999999999997E-2</v>
      </c>
      <c r="BT339" s="43">
        <f>SUMIFS('II. Quarters in Repayment'!$T:$T, 'II. Quarters in Repayment'!$G:$G,$AY339,'II. Quarters in Repayment'!$H:$H,BT$337)</f>
        <v>4.8800000000000003E-2</v>
      </c>
      <c r="BU339" s="43">
        <f>SUMIFS('II. Quarters in Repayment'!$T:$T, 'II. Quarters in Repayment'!$G:$G,$AY339,'II. Quarters in Repayment'!$H:$H,BU$337)</f>
        <v>4.8800000000000003E-2</v>
      </c>
      <c r="BV339" s="43">
        <f>SUMIFS('II. Quarters in Repayment'!$T:$T, 'II. Quarters in Repayment'!$G:$G,$AY339,'II. Quarters in Repayment'!$H:$H,BV$337)</f>
        <v>4.8800000000000003E-2</v>
      </c>
      <c r="BW339" s="43">
        <f>SUMIFS('II. Quarters in Repayment'!$T:$T, 'II. Quarters in Repayment'!$G:$G,$AY339,'II. Quarters in Repayment'!$H:$H,BW$337)</f>
        <v>4.9700000000000001E-2</v>
      </c>
      <c r="BX339" s="43">
        <f>SUMIFS('II. Quarters in Repayment'!$T:$T, 'II. Quarters in Repayment'!$G:$G,$AY339,'II. Quarters in Repayment'!$H:$H,BX$337)</f>
        <v>4.9700000000000001E-2</v>
      </c>
      <c r="BY339" s="43">
        <f>SUMIFS('II. Quarters in Repayment'!$T:$T, 'II. Quarters in Repayment'!$G:$G,$AY339,'II. Quarters in Repayment'!$H:$H,BY$337)</f>
        <v>4.9700000000000001E-2</v>
      </c>
      <c r="BZ339" s="43">
        <f>SUMIFS('II. Quarters in Repayment'!$T:$T, 'II. Quarters in Repayment'!$G:$G,$AY339,'II. Quarters in Repayment'!$H:$H,BZ$337)</f>
        <v>4.9700000000000001E-2</v>
      </c>
      <c r="CA339" s="43">
        <f>SUMIFS('II. Quarters in Repayment'!$T:$T, 'II. Quarters in Repayment'!$G:$G,$AY339,'II. Quarters in Repayment'!$H:$H,CA$337)</f>
        <v>4.9700000000000001E-2</v>
      </c>
      <c r="CB339" s="43">
        <f>SUMIFS('II. Quarters in Repayment'!$T:$T, 'II. Quarters in Repayment'!$G:$G,$AY339,'II. Quarters in Repayment'!$H:$H,CB$337)</f>
        <v>4.9700000000000001E-2</v>
      </c>
      <c r="CC339" s="43">
        <f>SUMIFS('II. Quarters in Repayment'!$T:$T, 'II. Quarters in Repayment'!$G:$G,$AY339,'II. Quarters in Repayment'!$H:$H,CC$337)</f>
        <v>5.4100000000000002E-2</v>
      </c>
      <c r="CD339" s="43">
        <f>SUMIFS('II. Quarters in Repayment'!$T:$T, 'II. Quarters in Repayment'!$G:$G,$AY339,'II. Quarters in Repayment'!$H:$H,CD$337)</f>
        <v>5.4100000000000002E-2</v>
      </c>
      <c r="CE339" s="43"/>
      <c r="CF339" s="52"/>
      <c r="CG339" s="52"/>
      <c r="CJ339" s="53"/>
      <c r="CK339" s="47"/>
      <c r="CL339" s="47"/>
      <c r="CM339" s="47"/>
      <c r="CN339" s="47"/>
      <c r="CO339" s="47"/>
      <c r="CP339" s="47"/>
      <c r="CQ339" s="47"/>
      <c r="CR339" s="47"/>
      <c r="CS339" s="47"/>
      <c r="CT339" s="47"/>
      <c r="CU339" s="47"/>
      <c r="CV339" s="47"/>
      <c r="CW339" s="47"/>
      <c r="CX339" s="47"/>
      <c r="CY339" s="47"/>
      <c r="CZ339" s="47"/>
      <c r="DA339" s="47"/>
      <c r="DB339" s="47"/>
      <c r="DC339" s="47"/>
      <c r="DD339" s="47"/>
      <c r="DE339" s="47"/>
      <c r="DF339" s="47"/>
      <c r="DG339" s="47"/>
      <c r="DH339" s="47"/>
      <c r="DI339" s="47"/>
      <c r="DJ339" s="47"/>
      <c r="DK339" s="47"/>
      <c r="DL339" s="47"/>
      <c r="DM339" s="47"/>
      <c r="DN339" s="47"/>
      <c r="DO339" s="47"/>
      <c r="DP339" s="47"/>
      <c r="DQ339" s="47"/>
      <c r="DR339" s="47"/>
      <c r="DS339" s="47"/>
      <c r="DT339" s="47"/>
      <c r="DU339" s="47"/>
      <c r="DV339" s="47"/>
      <c r="DW339" s="47"/>
      <c r="DX339" s="47"/>
      <c r="DY339" s="47"/>
      <c r="DZ339" s="47"/>
      <c r="EA339" s="47"/>
      <c r="EB339" s="47"/>
      <c r="EC339" s="47"/>
      <c r="ED339" s="47"/>
      <c r="EE339" s="47"/>
      <c r="EF339" s="47"/>
      <c r="EG339" s="47"/>
      <c r="EH339" s="47"/>
      <c r="EI339" s="47"/>
      <c r="EJ339" s="47"/>
      <c r="EK339" s="47"/>
      <c r="EL339" s="47"/>
      <c r="EM339" s="47"/>
      <c r="EN339" s="47"/>
      <c r="EO339" s="47"/>
      <c r="EP339" s="47"/>
      <c r="EQ339" s="47"/>
      <c r="ER339" s="47"/>
      <c r="ES339" s="47"/>
      <c r="ET339" s="47"/>
      <c r="EU339" s="47"/>
      <c r="EV339" s="47"/>
      <c r="EW339" s="47"/>
      <c r="EX339" s="47"/>
      <c r="EY339" s="47"/>
      <c r="EZ339" s="47"/>
    </row>
    <row r="340" spans="1:156" ht="15" customHeight="1">
      <c r="A340" s="44"/>
      <c r="B340" s="44"/>
      <c r="C340" s="44"/>
      <c r="D340" s="44"/>
      <c r="E340" s="44"/>
      <c r="F340" s="44"/>
      <c r="G340" s="44"/>
      <c r="H340" s="44"/>
      <c r="I340" s="44"/>
      <c r="J340" s="44"/>
      <c r="K340" s="44"/>
      <c r="L340" s="44"/>
      <c r="M340" s="44"/>
      <c r="N340" s="44"/>
      <c r="O340" s="44"/>
      <c r="P340" s="44"/>
      <c r="Q340" s="44"/>
      <c r="R340" s="44"/>
      <c r="S340" s="44"/>
      <c r="T340" s="44"/>
      <c r="U340" s="44"/>
      <c r="V340" s="44"/>
      <c r="W340" s="44"/>
      <c r="X340" s="44"/>
      <c r="Y340" s="44"/>
      <c r="Z340" s="44"/>
      <c r="AA340" s="44"/>
      <c r="AB340" s="44"/>
      <c r="AC340" s="44"/>
      <c r="AD340" s="44"/>
      <c r="AE340" s="44"/>
      <c r="AF340" s="44"/>
      <c r="AG340" s="44"/>
      <c r="AH340" s="44"/>
      <c r="AI340" s="44"/>
      <c r="AJ340" s="44"/>
      <c r="AK340" s="44"/>
      <c r="AL340" s="44"/>
      <c r="AM340" s="44"/>
      <c r="AN340" s="44"/>
      <c r="AO340" s="44"/>
      <c r="AP340" s="44"/>
      <c r="AQ340" s="44"/>
      <c r="AR340" s="44"/>
      <c r="AS340" s="44"/>
      <c r="AT340" s="44"/>
      <c r="AU340" s="44"/>
      <c r="AV340" s="44"/>
      <c r="AY340" s="48">
        <v>2018</v>
      </c>
      <c r="AZ340" s="43">
        <f>SUMIFS('II. Quarters in Repayment'!$T:$T, 'II. Quarters in Repayment'!$G:$G,$AY340,'II. Quarters in Repayment'!$H:$H,AZ$337)</f>
        <v>2.8999999999999998E-3</v>
      </c>
      <c r="BA340" s="43">
        <f>SUMIFS('II. Quarters in Repayment'!$T:$T, 'II. Quarters in Repayment'!$G:$G,$AY340,'II. Quarters in Repayment'!$H:$H,BA$337)</f>
        <v>2.8999999999999998E-3</v>
      </c>
      <c r="BB340" s="43">
        <f>SUMIFS('II. Quarters in Repayment'!$T:$T, 'II. Quarters in Repayment'!$G:$G,$AY340,'II. Quarters in Repayment'!$H:$H,BB$337)</f>
        <v>1.6500000000000001E-2</v>
      </c>
      <c r="BC340" s="43">
        <f>SUMIFS('II. Quarters in Repayment'!$T:$T, 'II. Quarters in Repayment'!$G:$G,$AY340,'II. Quarters in Repayment'!$H:$H,BC$337)</f>
        <v>1.95E-2</v>
      </c>
      <c r="BD340" s="43">
        <f>SUMIFS('II. Quarters in Repayment'!$T:$T, 'II. Quarters in Repayment'!$G:$G,$AY340,'II. Quarters in Repayment'!$H:$H,BD$337)</f>
        <v>2.1299999999999999E-2</v>
      </c>
      <c r="BE340" s="43">
        <f>SUMIFS('II. Quarters in Repayment'!$T:$T, 'II. Quarters in Repayment'!$G:$G,$AY340,'II. Quarters in Repayment'!$H:$H,BE$337)</f>
        <v>2.3E-2</v>
      </c>
      <c r="BF340" s="43">
        <f>SUMIFS('II. Quarters in Repayment'!$T:$T, 'II. Quarters in Repayment'!$G:$G,$AY340,'II. Quarters in Repayment'!$H:$H,BF$337)</f>
        <v>2.4299999999999999E-2</v>
      </c>
      <c r="BG340" s="43">
        <f>SUMIFS('II. Quarters in Repayment'!$T:$T, 'II. Quarters in Repayment'!$G:$G,$AY340,'II. Quarters in Repayment'!$H:$H,BG$337)</f>
        <v>3.1399999999999997E-2</v>
      </c>
      <c r="BH340" s="43">
        <f>SUMIFS('II. Quarters in Repayment'!$T:$T, 'II. Quarters in Repayment'!$G:$G,$AY340,'II. Quarters in Repayment'!$H:$H,BH$337)</f>
        <v>3.2000000000000001E-2</v>
      </c>
      <c r="BI340" s="43">
        <f>SUMIFS('II. Quarters in Repayment'!$T:$T, 'II. Quarters in Repayment'!$G:$G,$AY340,'II. Quarters in Repayment'!$H:$H,BI$337)</f>
        <v>3.2399999999999998E-2</v>
      </c>
      <c r="BJ340" s="43">
        <f>SUMIFS('II. Quarters in Repayment'!$T:$T, 'II. Quarters in Repayment'!$G:$G,$AY340,'II. Quarters in Repayment'!$H:$H,BJ$337)</f>
        <v>3.2399999999999998E-2</v>
      </c>
      <c r="BK340" s="43">
        <f>SUMIFS('II. Quarters in Repayment'!$T:$T, 'II. Quarters in Repayment'!$G:$G,$AY340,'II. Quarters in Repayment'!$H:$H,BK$337)</f>
        <v>3.32E-2</v>
      </c>
      <c r="BL340" s="43">
        <f>SUMIFS('II. Quarters in Repayment'!$T:$T, 'II. Quarters in Repayment'!$G:$G,$AY340,'II. Quarters in Repayment'!$H:$H,BL$337)</f>
        <v>3.5200000000000002E-2</v>
      </c>
      <c r="BM340" s="43">
        <f>SUMIFS('II. Quarters in Repayment'!$T:$T, 'II. Quarters in Repayment'!$G:$G,$AY340,'II. Quarters in Repayment'!$H:$H,BM$337)</f>
        <v>3.5799999999999998E-2</v>
      </c>
      <c r="BN340" s="43">
        <f>SUMIFS('II. Quarters in Repayment'!$T:$T, 'II. Quarters in Repayment'!$G:$G,$AY340,'II. Quarters in Repayment'!$H:$H,BN$337)</f>
        <v>3.5799999999999998E-2</v>
      </c>
      <c r="BO340" s="43">
        <f>SUMIFS('II. Quarters in Repayment'!$T:$T, 'II. Quarters in Repayment'!$G:$G,$AY340,'II. Quarters in Repayment'!$H:$H,BO$337)</f>
        <v>4.0500000000000001E-2</v>
      </c>
      <c r="BP340" s="43">
        <f>SUMIFS('II. Quarters in Repayment'!$T:$T, 'II. Quarters in Repayment'!$G:$G,$AY340,'II. Quarters in Repayment'!$H:$H,BP$337)</f>
        <v>4.1399999999999999E-2</v>
      </c>
      <c r="BQ340" s="43">
        <f>SUMIFS('II. Quarters in Repayment'!$T:$T, 'II. Quarters in Repayment'!$G:$G,$AY340,'II. Quarters in Repayment'!$H:$H,BQ$337)</f>
        <v>4.1399999999999999E-2</v>
      </c>
      <c r="BR340" s="43">
        <f>SUMIFS('II. Quarters in Repayment'!$T:$T, 'II. Quarters in Repayment'!$G:$G,$AY340,'II. Quarters in Repayment'!$H:$H,BR$337)</f>
        <v>4.1399999999999999E-2</v>
      </c>
      <c r="BS340" s="43">
        <f>SUMIFS('II. Quarters in Repayment'!$T:$T, 'II. Quarters in Repayment'!$G:$G,$AY340,'II. Quarters in Repayment'!$H:$H,BS$337)</f>
        <v>4.2599999999999999E-2</v>
      </c>
      <c r="BT340" s="43">
        <f>SUMIFS('II. Quarters in Repayment'!$T:$T, 'II. Quarters in Repayment'!$G:$G,$AY340,'II. Quarters in Repayment'!$H:$H,BT$337)</f>
        <v>4.2599999999999999E-2</v>
      </c>
      <c r="BU340" s="43">
        <f>SUMIFS('II. Quarters in Repayment'!$T:$T, 'II. Quarters in Repayment'!$G:$G,$AY340,'II. Quarters in Repayment'!$H:$H,BU$337)</f>
        <v>4.3099999999999999E-2</v>
      </c>
      <c r="BV340" s="43">
        <f>SUMIFS('II. Quarters in Repayment'!$T:$T, 'II. Quarters in Repayment'!$G:$G,$AY340,'II. Quarters in Repayment'!$H:$H,BV$337)</f>
        <v>4.5199999999999997E-2</v>
      </c>
      <c r="BW340" s="43">
        <f>SUMIFS('II. Quarters in Repayment'!$T:$T, 'II. Quarters in Repayment'!$G:$G,$AY340,'II. Quarters in Repayment'!$H:$H,BW$337)</f>
        <v>4.8000000000000001E-2</v>
      </c>
      <c r="BX340" s="43">
        <f>SUMIFS('II. Quarters in Repayment'!$T:$T, 'II. Quarters in Repayment'!$G:$G,$AY340,'II. Quarters in Repayment'!$H:$H,BX$337)</f>
        <v>4.8000000000000001E-2</v>
      </c>
      <c r="BY340" s="43">
        <f>SUMIFS('II. Quarters in Repayment'!$T:$T, 'II. Quarters in Repayment'!$G:$G,$AY340,'II. Quarters in Repayment'!$H:$H,BY$337)</f>
        <v>4.8000000000000001E-2</v>
      </c>
      <c r="BZ340" s="43">
        <f>SUMIFS('II. Quarters in Repayment'!$T:$T, 'II. Quarters in Repayment'!$G:$G,$AY340,'II. Quarters in Repayment'!$H:$H,BZ$337)</f>
        <v>4.8500000000000001E-2</v>
      </c>
      <c r="CA340" s="43"/>
      <c r="CB340" s="43"/>
      <c r="CC340" s="43"/>
      <c r="CD340" s="43"/>
      <c r="CE340" s="43"/>
      <c r="CF340" s="52"/>
      <c r="CG340" s="52"/>
      <c r="CH340" s="53"/>
      <c r="CI340" s="53"/>
      <c r="CJ340" s="52"/>
      <c r="CK340" s="43"/>
      <c r="CL340" s="43"/>
      <c r="CM340" s="43"/>
      <c r="CN340" s="43"/>
      <c r="CO340" s="43"/>
      <c r="CP340" s="43"/>
      <c r="CQ340" s="43"/>
      <c r="CR340" s="43"/>
      <c r="CS340" s="43"/>
      <c r="CT340" s="43"/>
      <c r="CU340" s="43"/>
      <c r="CV340" s="43"/>
      <c r="CW340" s="43"/>
      <c r="CX340" s="43"/>
      <c r="CY340" s="43"/>
      <c r="CZ340" s="43"/>
      <c r="DA340" s="43"/>
      <c r="DB340" s="43"/>
      <c r="DC340" s="43"/>
      <c r="DD340" s="43"/>
      <c r="DE340" s="43"/>
      <c r="DF340" s="43"/>
      <c r="DG340" s="43"/>
      <c r="DH340" s="43"/>
      <c r="DI340" s="43"/>
      <c r="DJ340" s="43"/>
      <c r="DK340" s="43"/>
      <c r="DL340" s="43"/>
      <c r="DM340" s="43"/>
      <c r="DN340" s="43"/>
      <c r="DO340" s="43"/>
      <c r="DP340" s="43"/>
      <c r="DQ340" s="43"/>
      <c r="DR340" s="43"/>
      <c r="DS340" s="43"/>
      <c r="DT340" s="43"/>
      <c r="DU340" s="43"/>
      <c r="DV340" s="43"/>
      <c r="DW340" s="43"/>
      <c r="DX340" s="43"/>
      <c r="DY340" s="43"/>
      <c r="DZ340" s="43"/>
      <c r="EA340" s="43"/>
      <c r="EB340" s="43"/>
      <c r="EC340" s="43"/>
      <c r="ED340" s="43"/>
      <c r="EE340" s="43"/>
      <c r="EF340" s="43"/>
      <c r="EG340" s="43"/>
      <c r="EH340" s="43"/>
      <c r="EI340" s="43"/>
      <c r="EJ340" s="43"/>
      <c r="EK340" s="43"/>
      <c r="EL340" s="43"/>
      <c r="EM340" s="43"/>
      <c r="EN340" s="43"/>
      <c r="EO340" s="43"/>
      <c r="EP340" s="43"/>
      <c r="EQ340" s="43"/>
      <c r="ER340" s="43"/>
      <c r="ES340" s="43"/>
      <c r="ET340" s="43"/>
      <c r="EU340" s="43"/>
      <c r="EV340" s="43"/>
      <c r="EW340" s="43"/>
      <c r="EX340" s="43"/>
      <c r="EY340" s="43"/>
      <c r="EZ340" s="43"/>
    </row>
    <row r="341" spans="1:156" ht="15" customHeight="1">
      <c r="A341" s="44"/>
      <c r="B341" s="44"/>
      <c r="C341" s="44"/>
      <c r="D341" s="44"/>
      <c r="E341" s="44"/>
      <c r="F341" s="44"/>
      <c r="G341" s="44"/>
      <c r="H341" s="44"/>
      <c r="I341" s="44"/>
      <c r="J341" s="44"/>
      <c r="K341" s="44"/>
      <c r="L341" s="44"/>
      <c r="M341" s="44"/>
      <c r="N341" s="44"/>
      <c r="O341" s="44"/>
      <c r="P341" s="44"/>
      <c r="Q341" s="44"/>
      <c r="R341" s="44"/>
      <c r="S341" s="44"/>
      <c r="T341" s="44"/>
      <c r="U341" s="44"/>
      <c r="V341" s="44"/>
      <c r="W341" s="44"/>
      <c r="X341" s="44"/>
      <c r="Y341" s="44"/>
      <c r="Z341" s="44"/>
      <c r="AA341" s="44"/>
      <c r="AB341" s="44"/>
      <c r="AC341" s="44"/>
      <c r="AD341" s="44"/>
      <c r="AE341" s="44"/>
      <c r="AF341" s="44"/>
      <c r="AG341" s="44"/>
      <c r="AH341" s="44"/>
      <c r="AI341" s="44"/>
      <c r="AJ341" s="44"/>
      <c r="AK341" s="44"/>
      <c r="AL341" s="44"/>
      <c r="AM341" s="44"/>
      <c r="AN341" s="44"/>
      <c r="AO341" s="44"/>
      <c r="AP341" s="44"/>
      <c r="AQ341" s="44"/>
      <c r="AR341" s="44"/>
      <c r="AS341" s="44"/>
      <c r="AT341" s="44"/>
      <c r="AU341" s="44"/>
      <c r="AV341" s="44"/>
      <c r="AY341" s="48">
        <v>2019</v>
      </c>
      <c r="AZ341" s="43">
        <f>SUMIFS('II. Quarters in Repayment'!$T:$T, 'II. Quarters in Repayment'!$G:$G,$AY341,'II. Quarters in Repayment'!$H:$H,AZ$337)</f>
        <v>8.0000000000000004E-4</v>
      </c>
      <c r="BA341" s="43">
        <f>SUMIFS('II. Quarters in Repayment'!$T:$T, 'II. Quarters in Repayment'!$G:$G,$AY341,'II. Quarters in Repayment'!$H:$H,BA$337)</f>
        <v>1.2999999999999999E-3</v>
      </c>
      <c r="BB341" s="43">
        <f>SUMIFS('II. Quarters in Repayment'!$T:$T, 'II. Quarters in Repayment'!$G:$G,$AY341,'II. Quarters in Repayment'!$H:$H,BB$337)</f>
        <v>0.01</v>
      </c>
      <c r="BC341" s="43">
        <f>SUMIFS('II. Quarters in Repayment'!$T:$T, 'II. Quarters in Repayment'!$G:$G,$AY341,'II. Quarters in Repayment'!$H:$H,BC$337)</f>
        <v>0.01</v>
      </c>
      <c r="BD341" s="43">
        <f>SUMIFS('II. Quarters in Repayment'!$T:$T, 'II. Quarters in Repayment'!$G:$G,$AY341,'II. Quarters in Repayment'!$H:$H,BD$337)</f>
        <v>0.01</v>
      </c>
      <c r="BE341" s="43">
        <f>SUMIFS('II. Quarters in Repayment'!$T:$T, 'II. Quarters in Repayment'!$G:$G,$AY341,'II. Quarters in Repayment'!$H:$H,BE$337)</f>
        <v>0.01</v>
      </c>
      <c r="BF341" s="43">
        <f>SUMIFS('II. Quarters in Repayment'!$T:$T, 'II. Quarters in Repayment'!$G:$G,$AY341,'II. Quarters in Repayment'!$H:$H,BF$337)</f>
        <v>1.12E-2</v>
      </c>
      <c r="BG341" s="43">
        <f>SUMIFS('II. Quarters in Repayment'!$T:$T, 'II. Quarters in Repayment'!$G:$G,$AY341,'II. Quarters in Repayment'!$H:$H,BG$337)</f>
        <v>1.66E-2</v>
      </c>
      <c r="BH341" s="43">
        <f>SUMIFS('II. Quarters in Repayment'!$T:$T, 'II. Quarters in Repayment'!$G:$G,$AY341,'II. Quarters in Repayment'!$H:$H,BH$337)</f>
        <v>1.67E-2</v>
      </c>
      <c r="BI341" s="43">
        <f>SUMIFS('II. Quarters in Repayment'!$T:$T, 'II. Quarters in Repayment'!$G:$G,$AY341,'II. Quarters in Repayment'!$H:$H,BI$337)</f>
        <v>1.67E-2</v>
      </c>
      <c r="BJ341" s="43">
        <f>SUMIFS('II. Quarters in Repayment'!$T:$T, 'II. Quarters in Repayment'!$G:$G,$AY341,'II. Quarters in Repayment'!$H:$H,BJ$337)</f>
        <v>1.8700000000000001E-2</v>
      </c>
      <c r="BK341" s="43">
        <f>SUMIFS('II. Quarters in Repayment'!$T:$T, 'II. Quarters in Repayment'!$G:$G,$AY341,'II. Quarters in Repayment'!$H:$H,BK$337)</f>
        <v>1.9300000000000001E-2</v>
      </c>
      <c r="BL341" s="43">
        <f>SUMIFS('II. Quarters in Repayment'!$T:$T, 'II. Quarters in Repayment'!$G:$G,$AY341,'II. Quarters in Repayment'!$H:$H,BL$337)</f>
        <v>2.2200000000000001E-2</v>
      </c>
      <c r="BM341" s="43">
        <f>SUMIFS('II. Quarters in Repayment'!$T:$T, 'II. Quarters in Repayment'!$G:$G,$AY341,'II. Quarters in Repayment'!$H:$H,BM$337)</f>
        <v>2.3E-2</v>
      </c>
      <c r="BN341" s="43">
        <f>SUMIFS('II. Quarters in Repayment'!$T:$T, 'II. Quarters in Repayment'!$G:$G,$AY341,'II. Quarters in Repayment'!$H:$H,BN$337)</f>
        <v>2.58E-2</v>
      </c>
      <c r="BO341" s="43">
        <f>SUMIFS('II. Quarters in Repayment'!$T:$T, 'II. Quarters in Repayment'!$G:$G,$AY341,'II. Quarters in Repayment'!$H:$H,BO$337)</f>
        <v>2.6200000000000001E-2</v>
      </c>
      <c r="BP341" s="43">
        <f>SUMIFS('II. Quarters in Repayment'!$T:$T, 'II. Quarters in Repayment'!$G:$G,$AY341,'II. Quarters in Repayment'!$H:$H,BP$337)</f>
        <v>2.6200000000000001E-2</v>
      </c>
      <c r="BQ341" s="43">
        <f>SUMIFS('II. Quarters in Repayment'!$T:$T, 'II. Quarters in Repayment'!$G:$G,$AY341,'II. Quarters in Repayment'!$H:$H,BQ$337)</f>
        <v>2.6200000000000001E-2</v>
      </c>
      <c r="BR341" s="43">
        <f>SUMIFS('II. Quarters in Repayment'!$T:$T, 'II. Quarters in Repayment'!$G:$G,$AY341,'II. Quarters in Repayment'!$H:$H,BR$337)</f>
        <v>2.7400000000000001E-2</v>
      </c>
      <c r="BS341" s="43">
        <f>SUMIFS('II. Quarters in Repayment'!$T:$T, 'II. Quarters in Repayment'!$G:$G,$AY341,'II. Quarters in Repayment'!$H:$H,BS$337)</f>
        <v>0.03</v>
      </c>
      <c r="BT341" s="43">
        <f>SUMIFS('II. Quarters in Repayment'!$T:$T, 'II. Quarters in Repayment'!$G:$G,$AY341,'II. Quarters in Repayment'!$H:$H,BT$337)</f>
        <v>3.0099999999999998E-2</v>
      </c>
      <c r="BU341" s="43">
        <f>SUMIFS('II. Quarters in Repayment'!$T:$T, 'II. Quarters in Repayment'!$G:$G,$AY341,'II. Quarters in Repayment'!$H:$H,BU$337)</f>
        <v>3.1600000000000003E-2</v>
      </c>
      <c r="BV341" s="43">
        <f>SUMIFS('II. Quarters in Repayment'!$T:$T, 'II. Quarters in Repayment'!$G:$G,$AY341,'II. Quarters in Repayment'!$H:$H,BV$337)</f>
        <v>3.2199999999999999E-2</v>
      </c>
      <c r="BW341" s="43"/>
      <c r="BX341" s="43"/>
      <c r="BY341" s="43"/>
      <c r="BZ341" s="43"/>
      <c r="CA341" s="43"/>
      <c r="CB341" s="43"/>
      <c r="CC341" s="43"/>
      <c r="CD341" s="43"/>
      <c r="CE341" s="43"/>
      <c r="CF341" s="52"/>
      <c r="CG341" s="52"/>
      <c r="CH341" s="52"/>
      <c r="CI341" s="52"/>
      <c r="CJ341" s="43"/>
      <c r="CK341" s="43"/>
      <c r="CL341" s="43"/>
      <c r="CM341" s="43"/>
      <c r="CN341" s="43"/>
      <c r="CO341" s="43"/>
      <c r="CP341" s="43"/>
      <c r="CQ341" s="43"/>
      <c r="CR341" s="43"/>
      <c r="CS341" s="43"/>
      <c r="CT341" s="43"/>
      <c r="CU341" s="43"/>
      <c r="CV341" s="43"/>
      <c r="CW341" s="43"/>
      <c r="CX341" s="43"/>
      <c r="CY341" s="43"/>
      <c r="CZ341" s="43"/>
      <c r="DA341" s="43"/>
      <c r="DB341" s="43"/>
      <c r="DC341" s="43"/>
      <c r="DD341" s="43"/>
      <c r="DE341" s="43"/>
      <c r="DF341" s="43"/>
      <c r="DG341" s="43"/>
      <c r="DH341" s="43"/>
      <c r="DI341" s="43"/>
      <c r="DJ341" s="43"/>
      <c r="DK341" s="43"/>
      <c r="DL341" s="43"/>
      <c r="DM341" s="43"/>
      <c r="DN341" s="43"/>
      <c r="DO341" s="43"/>
      <c r="DP341" s="43"/>
      <c r="DQ341" s="43"/>
      <c r="DR341" s="43"/>
      <c r="DS341" s="43"/>
      <c r="DT341" s="43"/>
      <c r="DU341" s="43"/>
      <c r="DV341" s="43"/>
      <c r="DW341" s="43"/>
      <c r="DX341" s="43"/>
      <c r="DY341" s="43"/>
      <c r="DZ341" s="43"/>
      <c r="EA341" s="43"/>
      <c r="EB341" s="43"/>
      <c r="EC341" s="43"/>
      <c r="ED341" s="43"/>
      <c r="EE341" s="43"/>
      <c r="EF341" s="43"/>
      <c r="EG341" s="43"/>
      <c r="EH341" s="43"/>
      <c r="EI341" s="43"/>
      <c r="EJ341" s="43"/>
      <c r="EK341" s="43"/>
      <c r="EL341" s="43"/>
      <c r="EM341" s="43"/>
      <c r="EN341" s="43"/>
      <c r="EO341" s="43"/>
      <c r="EP341" s="43"/>
      <c r="EQ341" s="43"/>
      <c r="ER341" s="43"/>
      <c r="ES341" s="43"/>
      <c r="ET341" s="43"/>
      <c r="EU341" s="43"/>
      <c r="EV341" s="43"/>
      <c r="EW341" s="43"/>
      <c r="EX341" s="43"/>
      <c r="EY341" s="43"/>
      <c r="EZ341" s="43"/>
    </row>
    <row r="342" spans="1:156" ht="15" customHeight="1">
      <c r="A342" s="44"/>
      <c r="B342" s="44"/>
      <c r="C342" s="44"/>
      <c r="D342" s="44"/>
      <c r="E342" s="44"/>
      <c r="F342" s="44"/>
      <c r="G342" s="44"/>
      <c r="H342" s="44"/>
      <c r="I342" s="44"/>
      <c r="J342" s="44"/>
      <c r="K342" s="44"/>
      <c r="L342" s="44"/>
      <c r="M342" s="44"/>
      <c r="N342" s="44"/>
      <c r="O342" s="44"/>
      <c r="P342" s="44"/>
      <c r="Q342" s="44"/>
      <c r="R342" s="44"/>
      <c r="S342" s="44"/>
      <c r="T342" s="44"/>
      <c r="U342" s="44"/>
      <c r="V342" s="44"/>
      <c r="W342" s="44"/>
      <c r="X342" s="44"/>
      <c r="Y342" s="44"/>
      <c r="Z342" s="44"/>
      <c r="AA342" s="44"/>
      <c r="AB342" s="44"/>
      <c r="AC342" s="44"/>
      <c r="AD342" s="44"/>
      <c r="AE342" s="44"/>
      <c r="AF342" s="44"/>
      <c r="AG342" s="44"/>
      <c r="AH342" s="44"/>
      <c r="AI342" s="44"/>
      <c r="AJ342" s="44"/>
      <c r="AK342" s="44"/>
      <c r="AL342" s="44"/>
      <c r="AM342" s="44"/>
      <c r="AN342" s="44"/>
      <c r="AO342" s="44"/>
      <c r="AP342" s="44"/>
      <c r="AQ342" s="44"/>
      <c r="AR342" s="44"/>
      <c r="AS342" s="44"/>
      <c r="AT342" s="44"/>
      <c r="AU342" s="44"/>
      <c r="AV342" s="44"/>
      <c r="AY342" s="48">
        <v>2020</v>
      </c>
      <c r="AZ342" s="43">
        <f>SUMIFS('II. Quarters in Repayment'!$T:$T, 'II. Quarters in Repayment'!$G:$G,$AY342,'II. Quarters in Repayment'!$H:$H,AZ$337)</f>
        <v>2.0999999999999999E-3</v>
      </c>
      <c r="BA342" s="43">
        <f>SUMIFS('II. Quarters in Repayment'!$T:$T, 'II. Quarters in Repayment'!$G:$G,$AY342,'II. Quarters in Repayment'!$H:$H,BA$337)</f>
        <v>2.3999999999999998E-3</v>
      </c>
      <c r="BB342" s="43">
        <f>SUMIFS('II. Quarters in Repayment'!$T:$T, 'II. Quarters in Repayment'!$G:$G,$AY342,'II. Quarters in Repayment'!$H:$H,BB$337)</f>
        <v>4.4999999999999997E-3</v>
      </c>
      <c r="BC342" s="43">
        <f>SUMIFS('II. Quarters in Repayment'!$T:$T, 'II. Quarters in Repayment'!$G:$G,$AY342,'II. Quarters in Repayment'!$H:$H,BC$337)</f>
        <v>4.5999999999999999E-3</v>
      </c>
      <c r="BD342" s="43">
        <f>SUMIFS('II. Quarters in Repayment'!$T:$T, 'II. Quarters in Repayment'!$G:$G,$AY342,'II. Quarters in Repayment'!$H:$H,BD$337)</f>
        <v>5.1999999999999998E-3</v>
      </c>
      <c r="BE342" s="43">
        <f>SUMIFS('II. Quarters in Repayment'!$T:$T, 'II. Quarters in Repayment'!$G:$G,$AY342,'II. Quarters in Repayment'!$H:$H,BE$337)</f>
        <v>8.3999999999999995E-3</v>
      </c>
      <c r="BF342" s="43">
        <f>SUMIFS('II. Quarters in Repayment'!$T:$T, 'II. Quarters in Repayment'!$G:$G,$AY342,'II. Quarters in Repayment'!$H:$H,BF$337)</f>
        <v>9.5999999999999992E-3</v>
      </c>
      <c r="BG342" s="43">
        <f>SUMIFS('II. Quarters in Repayment'!$T:$T, 'II. Quarters in Repayment'!$G:$G,$AY342,'II. Quarters in Repayment'!$H:$H,BG$337)</f>
        <v>1.12E-2</v>
      </c>
      <c r="BH342" s="43">
        <f>SUMIFS('II. Quarters in Repayment'!$T:$T, 'II. Quarters in Repayment'!$G:$G,$AY342,'II. Quarters in Repayment'!$H:$H,BH$337)</f>
        <v>1.3899999999999999E-2</v>
      </c>
      <c r="BI342" s="43">
        <f>SUMIFS('II. Quarters in Repayment'!$T:$T, 'II. Quarters in Repayment'!$G:$G,$AY342,'II. Quarters in Repayment'!$H:$H,BI$337)</f>
        <v>1.3899999999999999E-2</v>
      </c>
      <c r="BJ342" s="43">
        <f>SUMIFS('II. Quarters in Repayment'!$T:$T, 'II. Quarters in Repayment'!$G:$G,$AY342,'II. Quarters in Repayment'!$H:$H,BJ$337)</f>
        <v>1.41E-2</v>
      </c>
      <c r="BK342" s="43">
        <f>SUMIFS('II. Quarters in Repayment'!$T:$T, 'II. Quarters in Repayment'!$G:$G,$AY342,'II. Quarters in Repayment'!$H:$H,BK$337)</f>
        <v>1.67E-2</v>
      </c>
      <c r="BL342" s="43">
        <f>SUMIFS('II. Quarters in Repayment'!$T:$T, 'II. Quarters in Repayment'!$G:$G,$AY342,'II. Quarters in Repayment'!$H:$H,BL$337)</f>
        <v>2.1899999999999999E-2</v>
      </c>
      <c r="BM342" s="43">
        <f>SUMIFS('II. Quarters in Repayment'!$T:$T, 'II. Quarters in Repayment'!$G:$G,$AY342,'II. Quarters in Repayment'!$H:$H,BM$337)</f>
        <v>2.23E-2</v>
      </c>
      <c r="BN342" s="43">
        <f>SUMIFS('II. Quarters in Repayment'!$T:$T, 'II. Quarters in Repayment'!$G:$G,$AY342,'II. Quarters in Repayment'!$H:$H,BN$337)</f>
        <v>2.41E-2</v>
      </c>
      <c r="BO342" s="43">
        <f>SUMIFS('II. Quarters in Repayment'!$T:$T, 'II. Quarters in Repayment'!$G:$G,$AY342,'II. Quarters in Repayment'!$H:$H,BO$337)</f>
        <v>2.41E-2</v>
      </c>
      <c r="BP342" s="43">
        <f>SUMIFS('II. Quarters in Repayment'!$T:$T, 'II. Quarters in Repayment'!$G:$G,$AY342,'II. Quarters in Repayment'!$H:$H,BP$337)</f>
        <v>2.52E-2</v>
      </c>
      <c r="BQ342" s="43">
        <f>SUMIFS('II. Quarters in Repayment'!$T:$T, 'II. Quarters in Repayment'!$G:$G,$AY342,'II. Quarters in Repayment'!$H:$H,BQ$337)</f>
        <v>2.5899999999999999E-2</v>
      </c>
      <c r="BR342" s="43">
        <f>SUMIFS('II. Quarters in Repayment'!$T:$T, 'II. Quarters in Repayment'!$G:$G,$AY342,'II. Quarters in Repayment'!$H:$H,BR$337)</f>
        <v>2.76E-2</v>
      </c>
      <c r="BS342" s="43"/>
      <c r="BT342" s="43"/>
      <c r="BU342" s="43"/>
      <c r="BV342" s="43"/>
      <c r="BW342" s="43"/>
      <c r="BX342" s="43"/>
      <c r="BY342" s="43"/>
      <c r="BZ342" s="43"/>
      <c r="CA342" s="43"/>
      <c r="CB342" s="43"/>
      <c r="CC342" s="43"/>
      <c r="CD342" s="43"/>
      <c r="CE342" s="43"/>
      <c r="CF342" s="52"/>
      <c r="CG342" s="52"/>
      <c r="CH342" s="43"/>
      <c r="CI342" s="43"/>
      <c r="CJ342" s="43"/>
      <c r="CK342" s="43"/>
      <c r="CL342" s="43"/>
      <c r="CM342" s="43"/>
      <c r="CN342" s="43"/>
      <c r="CO342" s="43"/>
      <c r="CP342" s="43"/>
      <c r="CQ342" s="43"/>
      <c r="CR342" s="43"/>
      <c r="CS342" s="43"/>
      <c r="CT342" s="43"/>
      <c r="CU342" s="43"/>
      <c r="CV342" s="43"/>
      <c r="CW342" s="43"/>
      <c r="CX342" s="43"/>
      <c r="CY342" s="43"/>
      <c r="CZ342" s="43"/>
      <c r="DA342" s="43"/>
      <c r="DB342" s="43"/>
      <c r="DC342" s="43"/>
      <c r="DD342" s="43"/>
      <c r="DE342" s="43"/>
      <c r="DF342" s="43"/>
      <c r="DG342" s="43"/>
      <c r="DH342" s="43"/>
      <c r="DI342" s="43"/>
      <c r="DJ342" s="43"/>
      <c r="DK342" s="43"/>
      <c r="DL342" s="43"/>
      <c r="DM342" s="43"/>
      <c r="DN342" s="43"/>
      <c r="DO342" s="43"/>
      <c r="DP342" s="43"/>
      <c r="DQ342" s="43"/>
      <c r="DR342" s="43"/>
      <c r="DS342" s="43"/>
      <c r="DT342" s="43"/>
      <c r="DU342" s="43"/>
      <c r="DV342" s="43"/>
      <c r="DW342" s="43"/>
      <c r="DX342" s="43"/>
      <c r="DY342" s="43"/>
      <c r="DZ342" s="43"/>
      <c r="EA342" s="43"/>
      <c r="EB342" s="43"/>
      <c r="EC342" s="43"/>
      <c r="ED342" s="43"/>
      <c r="EE342" s="43"/>
      <c r="EF342" s="43"/>
      <c r="EG342" s="43"/>
      <c r="EH342" s="43"/>
      <c r="EI342" s="43"/>
      <c r="EJ342" s="43"/>
      <c r="EK342" s="43"/>
      <c r="EL342" s="43"/>
      <c r="EM342" s="43"/>
      <c r="EN342" s="43"/>
      <c r="EO342" s="43"/>
      <c r="EP342" s="43"/>
      <c r="EQ342" s="43"/>
      <c r="ER342" s="43"/>
      <c r="ES342" s="43"/>
      <c r="ET342" s="43"/>
      <c r="EU342" s="43"/>
      <c r="EV342" s="43"/>
      <c r="EW342" s="43"/>
      <c r="EX342" s="43"/>
      <c r="EY342" s="43"/>
      <c r="EZ342" s="43"/>
    </row>
    <row r="343" spans="1:156" ht="15" customHeight="1">
      <c r="A343" s="44"/>
      <c r="B343" s="44"/>
      <c r="C343" s="44"/>
      <c r="D343" s="44"/>
      <c r="E343" s="44"/>
      <c r="F343" s="44"/>
      <c r="G343" s="44"/>
      <c r="H343" s="44"/>
      <c r="I343" s="44"/>
      <c r="J343" s="44"/>
      <c r="K343" s="44"/>
      <c r="L343" s="44"/>
      <c r="M343" s="44"/>
      <c r="N343" s="44"/>
      <c r="O343" s="44"/>
      <c r="P343" s="44"/>
      <c r="Q343" s="44"/>
      <c r="R343" s="44"/>
      <c r="S343" s="44"/>
      <c r="T343" s="44"/>
      <c r="U343" s="44"/>
      <c r="V343" s="44"/>
      <c r="W343" s="44"/>
      <c r="X343" s="44"/>
      <c r="Y343" s="44"/>
      <c r="Z343" s="44"/>
      <c r="AA343" s="44"/>
      <c r="AB343" s="44"/>
      <c r="AC343" s="44"/>
      <c r="AD343" s="44"/>
      <c r="AE343" s="44"/>
      <c r="AF343" s="44"/>
      <c r="AG343" s="44"/>
      <c r="AH343" s="44"/>
      <c r="AI343" s="44"/>
      <c r="AJ343" s="44"/>
      <c r="AK343" s="44"/>
      <c r="AL343" s="44"/>
      <c r="AM343" s="44"/>
      <c r="AN343" s="44"/>
      <c r="AO343" s="44"/>
      <c r="AP343" s="44"/>
      <c r="AQ343" s="44"/>
      <c r="AR343" s="44"/>
      <c r="AS343" s="44"/>
      <c r="AT343" s="44"/>
      <c r="AU343" s="44"/>
      <c r="AV343" s="44"/>
      <c r="AY343" s="48">
        <v>2021</v>
      </c>
      <c r="AZ343" s="43">
        <f>SUMIFS('II. Quarters in Repayment'!$T:$T, 'II. Quarters in Repayment'!$G:$G,$AY343,'II. Quarters in Repayment'!$H:$H,AZ$337)</f>
        <v>5.9999999999999995E-4</v>
      </c>
      <c r="BA343" s="43">
        <f>SUMIFS('II. Quarters in Repayment'!$T:$T, 'II. Quarters in Repayment'!$G:$G,$AY343,'II. Quarters in Repayment'!$H:$H,BA$337)</f>
        <v>3.3E-3</v>
      </c>
      <c r="BB343" s="43">
        <f>SUMIFS('II. Quarters in Repayment'!$T:$T, 'II. Quarters in Repayment'!$G:$G,$AY343,'II. Quarters in Repayment'!$H:$H,BB$337)</f>
        <v>4.4999999999999997E-3</v>
      </c>
      <c r="BC343" s="43">
        <f>SUMIFS('II. Quarters in Repayment'!$T:$T, 'II. Quarters in Repayment'!$G:$G,$AY343,'II. Quarters in Repayment'!$H:$H,BC$337)</f>
        <v>6.4000000000000003E-3</v>
      </c>
      <c r="BD343" s="43">
        <f>SUMIFS('II. Quarters in Repayment'!$T:$T, 'II. Quarters in Repayment'!$G:$G,$AY343,'II. Quarters in Repayment'!$H:$H,BD$337)</f>
        <v>9.2999999999999992E-3</v>
      </c>
      <c r="BE343" s="43">
        <f>SUMIFS('II. Quarters in Repayment'!$T:$T, 'II. Quarters in Repayment'!$G:$G,$AY343,'II. Quarters in Repayment'!$H:$H,BE$337)</f>
        <v>1.26E-2</v>
      </c>
      <c r="BF343" s="43">
        <f>SUMIFS('II. Quarters in Repayment'!$T:$T, 'II. Quarters in Repayment'!$G:$G,$AY343,'II. Quarters in Repayment'!$H:$H,BF$337)</f>
        <v>1.4800000000000001E-2</v>
      </c>
      <c r="BG343" s="43">
        <f>SUMIFS('II. Quarters in Repayment'!$T:$T, 'II. Quarters in Repayment'!$G:$G,$AY343,'II. Quarters in Repayment'!$H:$H,BG$337)</f>
        <v>1.8599999999999998E-2</v>
      </c>
      <c r="BH343" s="43">
        <f>SUMIFS('II. Quarters in Repayment'!$T:$T, 'II. Quarters in Repayment'!$G:$G,$AY343,'II. Quarters in Repayment'!$H:$H,BH$337)</f>
        <v>2.06E-2</v>
      </c>
      <c r="BI343" s="43">
        <f>SUMIFS('II. Quarters in Repayment'!$T:$T, 'II. Quarters in Repayment'!$G:$G,$AY343,'II. Quarters in Repayment'!$H:$H,BI$337)</f>
        <v>2.1899999999999999E-2</v>
      </c>
      <c r="BJ343" s="43">
        <f>SUMIFS('II. Quarters in Repayment'!$T:$T, 'II. Quarters in Repayment'!$G:$G,$AY343,'II. Quarters in Repayment'!$H:$H,BJ$337)</f>
        <v>2.5600000000000001E-2</v>
      </c>
      <c r="BK343" s="43">
        <f>SUMIFS('II. Quarters in Repayment'!$T:$T, 'II. Quarters in Repayment'!$G:$G,$AY343,'II. Quarters in Repayment'!$H:$H,BK$337)</f>
        <v>2.9399999999999999E-2</v>
      </c>
      <c r="BL343" s="43">
        <f>SUMIFS('II. Quarters in Repayment'!$T:$T, 'II. Quarters in Repayment'!$G:$G,$AY343,'II. Quarters in Repayment'!$H:$H,BL$337)</f>
        <v>3.3300000000000003E-2</v>
      </c>
      <c r="BM343" s="43">
        <f>SUMIFS('II. Quarters in Repayment'!$T:$T, 'II. Quarters in Repayment'!$G:$G,$AY343,'II. Quarters in Repayment'!$H:$H,BM$337)</f>
        <v>3.4799999999999998E-2</v>
      </c>
      <c r="BN343" s="43">
        <f>SUMIFS('II. Quarters in Repayment'!$T:$T, 'II. Quarters in Repayment'!$G:$G,$AY343,'II. Quarters in Repayment'!$H:$H,BN$337)</f>
        <v>3.5299999999999998E-2</v>
      </c>
      <c r="BO343" s="43"/>
      <c r="BP343" s="43"/>
      <c r="BQ343" s="43"/>
      <c r="BR343" s="43"/>
      <c r="BS343" s="43"/>
      <c r="BT343" s="43"/>
      <c r="BU343" s="43"/>
      <c r="BV343" s="43"/>
      <c r="BW343" s="43"/>
      <c r="BX343" s="43"/>
      <c r="BY343" s="43"/>
      <c r="BZ343" s="43"/>
      <c r="CA343" s="43"/>
      <c r="CB343" s="43"/>
      <c r="CC343" s="43"/>
      <c r="CD343" s="43"/>
      <c r="CE343" s="43"/>
      <c r="CF343" s="52"/>
      <c r="CG343" s="52"/>
      <c r="CH343" s="43"/>
      <c r="CI343" s="43"/>
      <c r="CJ343" s="43"/>
      <c r="CK343" s="43"/>
      <c r="CL343" s="43"/>
      <c r="CM343" s="43"/>
      <c r="CN343" s="43"/>
      <c r="CO343" s="43"/>
      <c r="CP343" s="43"/>
      <c r="CQ343" s="43"/>
      <c r="CR343" s="43"/>
      <c r="CS343" s="43"/>
      <c r="CT343" s="43"/>
      <c r="CU343" s="43"/>
      <c r="CV343" s="43"/>
      <c r="CW343" s="43"/>
      <c r="CX343" s="43"/>
      <c r="CY343" s="43"/>
      <c r="CZ343" s="43"/>
      <c r="DA343" s="43"/>
      <c r="DB343" s="43"/>
      <c r="DC343" s="43"/>
      <c r="DD343" s="43"/>
      <c r="DE343" s="43"/>
      <c r="DF343" s="43"/>
      <c r="DG343" s="43"/>
      <c r="DH343" s="43"/>
      <c r="DI343" s="43"/>
      <c r="DJ343" s="43"/>
      <c r="DK343" s="43"/>
      <c r="DL343" s="43"/>
      <c r="DM343" s="43"/>
      <c r="DN343" s="43"/>
      <c r="DO343" s="43"/>
      <c r="DP343" s="43"/>
      <c r="DQ343" s="43"/>
      <c r="DR343" s="43"/>
      <c r="DS343" s="43"/>
      <c r="DT343" s="43"/>
      <c r="DU343" s="43"/>
      <c r="DV343" s="43"/>
      <c r="DW343" s="43"/>
      <c r="DX343" s="43"/>
      <c r="DY343" s="43"/>
      <c r="DZ343" s="43"/>
      <c r="EA343" s="43"/>
      <c r="EB343" s="43"/>
      <c r="EC343" s="43"/>
      <c r="ED343" s="43"/>
      <c r="EE343" s="43"/>
      <c r="EF343" s="43"/>
      <c r="EG343" s="43"/>
      <c r="EH343" s="43"/>
      <c r="EI343" s="43"/>
      <c r="EJ343" s="43"/>
      <c r="EK343" s="43"/>
      <c r="EL343" s="43"/>
      <c r="EM343" s="43"/>
      <c r="EN343" s="43"/>
      <c r="EO343" s="43"/>
      <c r="EP343" s="43"/>
      <c r="EQ343" s="43"/>
      <c r="ER343" s="43"/>
      <c r="ES343" s="43"/>
      <c r="ET343" s="43"/>
      <c r="EU343" s="43"/>
      <c r="EV343" s="43"/>
      <c r="EW343" s="43"/>
      <c r="EX343" s="43"/>
      <c r="EY343" s="43"/>
      <c r="EZ343" s="43"/>
    </row>
    <row r="344" spans="1:156" ht="15" customHeight="1">
      <c r="A344" s="44"/>
      <c r="B344" s="44"/>
      <c r="C344" s="44"/>
      <c r="D344" s="44"/>
      <c r="E344" s="44"/>
      <c r="F344" s="44"/>
      <c r="G344" s="44"/>
      <c r="H344" s="44"/>
      <c r="I344" s="44"/>
      <c r="J344" s="44"/>
      <c r="K344" s="44"/>
      <c r="L344" s="44"/>
      <c r="M344" s="44"/>
      <c r="N344" s="44"/>
      <c r="O344" s="44"/>
      <c r="P344" s="44"/>
      <c r="Q344" s="44"/>
      <c r="R344" s="44"/>
      <c r="S344" s="44"/>
      <c r="T344" s="44"/>
      <c r="U344" s="44"/>
      <c r="V344" s="44"/>
      <c r="W344" s="44"/>
      <c r="X344" s="44"/>
      <c r="Y344" s="44"/>
      <c r="Z344" s="44"/>
      <c r="AA344" s="44"/>
      <c r="AB344" s="44"/>
      <c r="AC344" s="44"/>
      <c r="AD344" s="44"/>
      <c r="AE344" s="44"/>
      <c r="AF344" s="44"/>
      <c r="AG344" s="44"/>
      <c r="AH344" s="44"/>
      <c r="AI344" s="44"/>
      <c r="AJ344" s="44"/>
      <c r="AK344" s="44"/>
      <c r="AL344" s="44"/>
      <c r="AM344" s="44"/>
      <c r="AN344" s="44"/>
      <c r="AO344" s="44"/>
      <c r="AP344" s="44"/>
      <c r="AQ344" s="44"/>
      <c r="AR344" s="44"/>
      <c r="AS344" s="44"/>
      <c r="AT344" s="44"/>
      <c r="AU344" s="44"/>
      <c r="AV344" s="44"/>
      <c r="AY344" s="48">
        <v>2022</v>
      </c>
      <c r="AZ344" s="43">
        <f>SUMIFS('II. Quarters in Repayment'!$T:$T, 'II. Quarters in Repayment'!$G:$G,$AY344,'II. Quarters in Repayment'!$H:$H,AZ$337)</f>
        <v>1.1000000000000001E-3</v>
      </c>
      <c r="BA344" s="43">
        <f>SUMIFS('II. Quarters in Repayment'!$T:$T, 'II. Quarters in Repayment'!$G:$G,$AY344,'II. Quarters in Repayment'!$H:$H,BA$337)</f>
        <v>1.6000000000000001E-3</v>
      </c>
      <c r="BB344" s="43">
        <f>SUMIFS('II. Quarters in Repayment'!$T:$T, 'II. Quarters in Repayment'!$G:$G,$AY344,'II. Quarters in Repayment'!$H:$H,BB$337)</f>
        <v>6.1000000000000004E-3</v>
      </c>
      <c r="BC344" s="43">
        <f>SUMIFS('II. Quarters in Repayment'!$T:$T, 'II. Quarters in Repayment'!$G:$G,$AY344,'II. Quarters in Repayment'!$H:$H,BC$337)</f>
        <v>8.3999999999999995E-3</v>
      </c>
      <c r="BD344" s="43">
        <f>SUMIFS('II. Quarters in Repayment'!$T:$T, 'II. Quarters in Repayment'!$G:$G,$AY344,'II. Quarters in Repayment'!$H:$H,BD$337)</f>
        <v>1.06E-2</v>
      </c>
      <c r="BE344" s="43">
        <f>SUMIFS('II. Quarters in Repayment'!$T:$T, 'II. Quarters in Repayment'!$G:$G,$AY344,'II. Quarters in Repayment'!$H:$H,BE$337)</f>
        <v>1.15E-2</v>
      </c>
      <c r="BF344" s="43">
        <f>SUMIFS('II. Quarters in Repayment'!$T:$T, 'II. Quarters in Repayment'!$G:$G,$AY344,'II. Quarters in Repayment'!$H:$H,BF$337)</f>
        <v>1.37E-2</v>
      </c>
      <c r="BG344" s="43">
        <f>SUMIFS('II. Quarters in Repayment'!$T:$T, 'II. Quarters in Repayment'!$G:$G,$AY344,'II. Quarters in Repayment'!$H:$H,BG$337)</f>
        <v>1.7100000000000001E-2</v>
      </c>
      <c r="BH344" s="43">
        <f>SUMIFS('II. Quarters in Repayment'!$T:$T, 'II. Quarters in Repayment'!$G:$G,$AY344,'II. Quarters in Repayment'!$H:$H,BH$337)</f>
        <v>1.8499999999999999E-2</v>
      </c>
      <c r="BI344" s="43">
        <f>SUMIFS('II. Quarters in Repayment'!$T:$T, 'II. Quarters in Repayment'!$G:$G,$AY344,'II. Quarters in Repayment'!$H:$H,BI$337)</f>
        <v>2.06E-2</v>
      </c>
      <c r="BJ344" s="43">
        <f>SUMIFS('II. Quarters in Repayment'!$T:$T, 'II. Quarters in Repayment'!$G:$G,$AY344,'II. Quarters in Repayment'!$H:$H,BJ$337)</f>
        <v>2.4E-2</v>
      </c>
      <c r="BK344" s="43"/>
      <c r="BL344" s="43"/>
      <c r="BM344" s="43"/>
      <c r="BN344" s="43"/>
      <c r="BO344" s="43"/>
      <c r="BP344" s="43"/>
      <c r="BQ344" s="43"/>
      <c r="BR344" s="43"/>
      <c r="BS344" s="43"/>
      <c r="BT344" s="43"/>
      <c r="BU344" s="43"/>
      <c r="BV344" s="43"/>
      <c r="BW344" s="43"/>
      <c r="BX344" s="43"/>
      <c r="BY344" s="43"/>
      <c r="BZ344" s="43"/>
      <c r="CA344" s="43"/>
      <c r="CB344" s="43"/>
      <c r="CC344" s="43"/>
      <c r="CD344" s="43"/>
      <c r="CE344" s="43"/>
      <c r="CF344" s="52"/>
      <c r="CG344" s="52"/>
      <c r="CH344" s="43"/>
      <c r="CI344" s="43"/>
      <c r="CJ344" s="43"/>
      <c r="CK344" s="43"/>
      <c r="CL344" s="43"/>
      <c r="CM344" s="43"/>
      <c r="CN344" s="43"/>
      <c r="CO344" s="43"/>
      <c r="CP344" s="43"/>
      <c r="CQ344" s="43"/>
      <c r="CR344" s="43"/>
      <c r="CS344" s="43"/>
      <c r="CT344" s="43"/>
      <c r="CU344" s="43"/>
      <c r="CV344" s="43"/>
      <c r="CW344" s="43"/>
      <c r="CX344" s="43"/>
      <c r="CY344" s="43"/>
      <c r="CZ344" s="43"/>
      <c r="DA344" s="43"/>
      <c r="DB344" s="43"/>
      <c r="DC344" s="43"/>
      <c r="DD344" s="43"/>
      <c r="DE344" s="43"/>
      <c r="DF344" s="43"/>
      <c r="DG344" s="43"/>
      <c r="DH344" s="43"/>
      <c r="DI344" s="43"/>
      <c r="DJ344" s="43"/>
      <c r="DK344" s="43"/>
      <c r="DL344" s="43"/>
      <c r="DM344" s="43"/>
      <c r="DN344" s="43"/>
      <c r="DO344" s="43"/>
      <c r="DP344" s="43"/>
      <c r="DQ344" s="43"/>
      <c r="DR344" s="43"/>
      <c r="DS344" s="43"/>
      <c r="DT344" s="43"/>
      <c r="DU344" s="43"/>
      <c r="DV344" s="43"/>
      <c r="DW344" s="43"/>
      <c r="DX344" s="43"/>
      <c r="DY344" s="43"/>
      <c r="DZ344" s="43"/>
      <c r="EA344" s="43"/>
      <c r="EB344" s="43"/>
      <c r="EC344" s="43"/>
      <c r="ED344" s="43"/>
      <c r="EE344" s="43"/>
      <c r="EF344" s="43"/>
      <c r="EG344" s="43"/>
      <c r="EH344" s="43"/>
      <c r="EI344" s="43"/>
      <c r="EJ344" s="43"/>
      <c r="EK344" s="43"/>
      <c r="EL344" s="43"/>
      <c r="EM344" s="43"/>
      <c r="EN344" s="43"/>
      <c r="EO344" s="43"/>
      <c r="EP344" s="43"/>
      <c r="EQ344" s="43"/>
      <c r="ER344" s="43"/>
      <c r="ES344" s="43"/>
      <c r="ET344" s="43"/>
      <c r="EU344" s="43"/>
      <c r="EV344" s="43"/>
      <c r="EW344" s="43"/>
      <c r="EX344" s="43"/>
      <c r="EY344" s="43"/>
      <c r="EZ344" s="43"/>
    </row>
    <row r="345" spans="1:156" ht="15" customHeight="1">
      <c r="A345" s="44"/>
      <c r="B345" s="44"/>
      <c r="C345" s="44"/>
      <c r="D345" s="44"/>
      <c r="E345" s="44"/>
      <c r="F345" s="44"/>
      <c r="G345" s="44"/>
      <c r="H345" s="44"/>
      <c r="I345" s="44"/>
      <c r="J345" s="44"/>
      <c r="K345" s="44"/>
      <c r="L345" s="44"/>
      <c r="M345" s="44"/>
      <c r="N345" s="44"/>
      <c r="O345" s="44"/>
      <c r="P345" s="44"/>
      <c r="Q345" s="44"/>
      <c r="R345" s="44"/>
      <c r="S345" s="44"/>
      <c r="T345" s="44"/>
      <c r="U345" s="44"/>
      <c r="V345" s="44"/>
      <c r="W345" s="44"/>
      <c r="X345" s="44"/>
      <c r="Y345" s="44"/>
      <c r="Z345" s="44"/>
      <c r="AA345" s="44"/>
      <c r="AB345" s="44"/>
      <c r="AC345" s="44"/>
      <c r="AD345" s="44"/>
      <c r="AE345" s="44"/>
      <c r="AF345" s="44"/>
      <c r="AG345" s="44"/>
      <c r="AH345" s="44"/>
      <c r="AI345" s="44"/>
      <c r="AJ345" s="44"/>
      <c r="AK345" s="44"/>
      <c r="AL345" s="44"/>
      <c r="AM345" s="44"/>
      <c r="AN345" s="44"/>
      <c r="AO345" s="44"/>
      <c r="AP345" s="44"/>
      <c r="AQ345" s="44"/>
      <c r="AR345" s="44"/>
      <c r="AS345" s="44"/>
      <c r="AT345" s="44"/>
      <c r="AU345" s="44"/>
      <c r="AV345" s="44"/>
      <c r="AY345" s="48">
        <v>2023</v>
      </c>
      <c r="AZ345" s="43">
        <f>SUMIFS('II. Quarters in Repayment'!$T:$T, 'II. Quarters in Repayment'!$G:$G,$AY345,'II. Quarters in Repayment'!$H:$H,AZ$337)</f>
        <v>5.9999999999999995E-4</v>
      </c>
      <c r="BA345" s="43">
        <f>SUMIFS('II. Quarters in Repayment'!$T:$T, 'II. Quarters in Repayment'!$G:$G,$AY345,'II. Quarters in Repayment'!$H:$H,BA$337)</f>
        <v>1E-3</v>
      </c>
      <c r="BB345" s="43">
        <f>SUMIFS('II. Quarters in Repayment'!$T:$T, 'II. Quarters in Repayment'!$G:$G,$AY345,'II. Quarters in Repayment'!$H:$H,BB$337)</f>
        <v>4.7000000000000002E-3</v>
      </c>
      <c r="BC345" s="43">
        <f>SUMIFS('II. Quarters in Repayment'!$T:$T, 'II. Quarters in Repayment'!$G:$G,$AY345,'II. Quarters in Repayment'!$H:$H,BC$337)</f>
        <v>6.7000000000000002E-3</v>
      </c>
      <c r="BD345" s="43">
        <f>SUMIFS('II. Quarters in Repayment'!$T:$T, 'II. Quarters in Repayment'!$G:$G,$AY345,'II. Quarters in Repayment'!$H:$H,BD$337)</f>
        <v>1.0800000000000001E-2</v>
      </c>
      <c r="BE345" s="43">
        <f>SUMIFS('II. Quarters in Repayment'!$T:$T, 'II. Quarters in Repayment'!$G:$G,$AY345,'II. Quarters in Repayment'!$H:$H,BE$337)</f>
        <v>1.2699999999999999E-2</v>
      </c>
      <c r="BF345" s="43">
        <f>SUMIFS('II. Quarters in Repayment'!$T:$T, 'II. Quarters in Repayment'!$G:$G,$AY345,'II. Quarters in Repayment'!$H:$H,BF$337)</f>
        <v>1.5699999999999999E-2</v>
      </c>
      <c r="BG345" s="43"/>
      <c r="BH345" s="43"/>
      <c r="BI345" s="43"/>
      <c r="BJ345" s="43"/>
      <c r="BK345" s="43"/>
      <c r="BL345" s="43"/>
      <c r="BM345" s="43"/>
      <c r="BN345" s="43"/>
      <c r="BO345" s="43"/>
      <c r="BP345" s="43"/>
      <c r="BQ345" s="43"/>
      <c r="BR345" s="43"/>
      <c r="BS345" s="43"/>
      <c r="BT345" s="43"/>
      <c r="BU345" s="43"/>
      <c r="BV345" s="43"/>
      <c r="BW345" s="43"/>
      <c r="BX345" s="43"/>
      <c r="BY345" s="43"/>
      <c r="BZ345" s="43"/>
      <c r="CA345" s="43"/>
      <c r="CB345" s="43"/>
      <c r="CC345" s="43"/>
      <c r="CD345" s="43"/>
      <c r="CE345" s="43"/>
      <c r="CF345" s="52"/>
      <c r="CG345" s="52"/>
      <c r="CH345" s="43"/>
      <c r="CI345" s="43"/>
      <c r="CJ345" s="43"/>
      <c r="CK345" s="43"/>
      <c r="CL345" s="43"/>
      <c r="CM345" s="43"/>
      <c r="CN345" s="43"/>
      <c r="CO345" s="43"/>
      <c r="CP345" s="43"/>
      <c r="CQ345" s="43"/>
      <c r="CR345" s="43"/>
      <c r="CS345" s="43"/>
      <c r="CT345" s="43"/>
      <c r="CU345" s="43"/>
      <c r="CV345" s="43"/>
      <c r="CW345" s="43"/>
      <c r="CX345" s="43"/>
      <c r="CY345" s="43"/>
      <c r="CZ345" s="43"/>
      <c r="DA345" s="43"/>
      <c r="DB345" s="43"/>
      <c r="DC345" s="43"/>
      <c r="DD345" s="43"/>
      <c r="DE345" s="43"/>
      <c r="DF345" s="43"/>
      <c r="DG345" s="43"/>
      <c r="DH345" s="43"/>
      <c r="DI345" s="43"/>
      <c r="DJ345" s="43"/>
      <c r="DK345" s="43"/>
      <c r="DL345" s="43"/>
      <c r="DM345" s="43"/>
      <c r="DN345" s="43"/>
      <c r="DO345" s="43"/>
      <c r="DP345" s="43"/>
      <c r="DQ345" s="43"/>
      <c r="DR345" s="43"/>
      <c r="DS345" s="43"/>
      <c r="DT345" s="43"/>
      <c r="DU345" s="43"/>
      <c r="DV345" s="43"/>
      <c r="DW345" s="43"/>
      <c r="DX345" s="43"/>
      <c r="DY345" s="43"/>
      <c r="DZ345" s="43"/>
      <c r="EA345" s="43"/>
      <c r="EB345" s="43"/>
      <c r="EC345" s="43"/>
      <c r="ED345" s="43"/>
      <c r="EE345" s="43"/>
      <c r="EF345" s="43"/>
      <c r="EG345" s="43"/>
      <c r="EH345" s="43"/>
      <c r="EI345" s="43"/>
      <c r="EJ345" s="43"/>
      <c r="EK345" s="43"/>
      <c r="EL345" s="43"/>
      <c r="EM345" s="43"/>
      <c r="EN345" s="43"/>
      <c r="EO345" s="43"/>
      <c r="EP345" s="43"/>
      <c r="EQ345" s="43"/>
      <c r="ER345" s="43"/>
      <c r="ES345" s="43"/>
      <c r="ET345" s="43"/>
      <c r="EU345" s="43"/>
      <c r="EV345" s="43"/>
      <c r="EW345" s="43"/>
      <c r="EX345" s="43"/>
      <c r="EY345" s="43"/>
      <c r="EZ345" s="43"/>
    </row>
    <row r="346" spans="1:156" ht="15" customHeight="1">
      <c r="A346" s="44"/>
      <c r="B346" s="44"/>
      <c r="C346" s="44"/>
      <c r="D346" s="44"/>
      <c r="E346" s="44"/>
      <c r="F346" s="44"/>
      <c r="G346" s="44"/>
      <c r="H346" s="44"/>
      <c r="I346" s="44"/>
      <c r="J346" s="44"/>
      <c r="K346" s="44"/>
      <c r="L346" s="44"/>
      <c r="M346" s="44"/>
      <c r="N346" s="44"/>
      <c r="O346" s="44"/>
      <c r="P346" s="44"/>
      <c r="Q346" s="44"/>
      <c r="R346" s="44"/>
      <c r="S346" s="44"/>
      <c r="T346" s="44"/>
      <c r="U346" s="44"/>
      <c r="V346" s="44"/>
      <c r="W346" s="44"/>
      <c r="X346" s="44"/>
      <c r="Y346" s="44"/>
      <c r="Z346" s="44"/>
      <c r="AA346" s="44"/>
      <c r="AB346" s="44"/>
      <c r="AC346" s="44"/>
      <c r="AD346" s="44"/>
      <c r="AE346" s="44"/>
      <c r="AF346" s="44"/>
      <c r="AG346" s="44"/>
      <c r="AH346" s="44"/>
      <c r="AI346" s="44"/>
      <c r="AJ346" s="44"/>
      <c r="AK346" s="44"/>
      <c r="AL346" s="44"/>
      <c r="AM346" s="44"/>
      <c r="AN346" s="44"/>
      <c r="AO346" s="44"/>
      <c r="AP346" s="44"/>
      <c r="AQ346" s="44"/>
      <c r="AR346" s="44"/>
      <c r="AS346" s="44"/>
      <c r="AT346" s="44"/>
      <c r="AU346" s="44"/>
      <c r="AV346" s="44"/>
      <c r="AY346" s="48">
        <v>2024</v>
      </c>
      <c r="AZ346" s="43">
        <f>SUMIFS('II. Quarters in Repayment'!$T:$T, 'II. Quarters in Repayment'!$G:$G,$AY346,'II. Quarters in Repayment'!$H:$H,AZ$337)</f>
        <v>2.3E-3</v>
      </c>
      <c r="BA346" s="43">
        <f>SUMIFS('II. Quarters in Repayment'!$T:$T, 'II. Quarters in Repayment'!$G:$G,$AY346,'II. Quarters in Repayment'!$H:$H,BA$337)</f>
        <v>2.8E-3</v>
      </c>
      <c r="BB346" s="43">
        <f>SUMIFS('II. Quarters in Repayment'!$T:$T, 'II. Quarters in Repayment'!$G:$G,$AY346,'II. Quarters in Repayment'!$H:$H,BB$337)</f>
        <v>6.8999999999999999E-3</v>
      </c>
      <c r="CH346" s="43"/>
      <c r="CI346" s="43"/>
      <c r="CJ346" s="43"/>
      <c r="CK346" s="43"/>
      <c r="CL346" s="43"/>
      <c r="CM346" s="43"/>
      <c r="CN346" s="43"/>
      <c r="CO346" s="43"/>
      <c r="CP346" s="43"/>
      <c r="CQ346" s="43"/>
      <c r="CR346" s="43"/>
      <c r="CS346" s="43"/>
      <c r="CT346" s="43"/>
      <c r="CU346" s="43"/>
      <c r="CV346" s="43"/>
      <c r="CW346" s="43"/>
      <c r="CX346" s="43"/>
      <c r="CY346" s="43"/>
      <c r="CZ346" s="43"/>
      <c r="DA346" s="43"/>
      <c r="DB346" s="43"/>
      <c r="DC346" s="43"/>
      <c r="DD346" s="43"/>
      <c r="DE346" s="43"/>
      <c r="DF346" s="43"/>
      <c r="DG346" s="43"/>
      <c r="DH346" s="43"/>
      <c r="DI346" s="43"/>
      <c r="DJ346" s="43"/>
      <c r="DK346" s="43"/>
      <c r="DL346" s="43"/>
      <c r="DM346" s="43"/>
      <c r="DN346" s="43"/>
      <c r="DO346" s="43"/>
      <c r="DP346" s="43"/>
      <c r="DQ346" s="43"/>
      <c r="DR346" s="43"/>
      <c r="DS346" s="43"/>
      <c r="DT346" s="43"/>
      <c r="DU346" s="43"/>
      <c r="DV346" s="43"/>
      <c r="DW346" s="43"/>
      <c r="DX346" s="43"/>
      <c r="DY346" s="43"/>
      <c r="DZ346" s="43"/>
      <c r="EA346" s="43"/>
      <c r="EB346" s="43"/>
      <c r="EC346" s="43"/>
      <c r="ED346" s="43"/>
      <c r="EE346" s="43"/>
      <c r="EF346" s="43"/>
      <c r="EG346" s="43"/>
      <c r="EH346" s="43"/>
      <c r="EI346" s="43"/>
      <c r="EJ346" s="43"/>
      <c r="EK346" s="43"/>
      <c r="EL346" s="43"/>
      <c r="EM346" s="43"/>
      <c r="EN346" s="43"/>
      <c r="EO346" s="43"/>
      <c r="EP346" s="43"/>
      <c r="EQ346" s="43"/>
      <c r="ER346" s="43"/>
      <c r="ES346" s="43"/>
      <c r="ET346" s="43"/>
      <c r="EU346" s="43"/>
      <c r="EV346" s="43"/>
      <c r="EW346" s="43"/>
      <c r="EX346" s="43"/>
      <c r="EY346" s="43"/>
      <c r="EZ346" s="43"/>
    </row>
    <row r="347" spans="1:156" ht="15" customHeight="1">
      <c r="A347" s="44"/>
      <c r="B347" s="44"/>
      <c r="C347" s="44"/>
      <c r="D347" s="44"/>
      <c r="E347" s="44"/>
      <c r="F347" s="44"/>
      <c r="G347" s="44"/>
      <c r="H347" s="44"/>
      <c r="I347" s="44"/>
      <c r="J347" s="44"/>
      <c r="K347" s="44"/>
      <c r="L347" s="44"/>
      <c r="M347" s="44"/>
      <c r="N347" s="44"/>
      <c r="O347" s="44"/>
      <c r="P347" s="44"/>
      <c r="Q347" s="44"/>
      <c r="R347" s="44"/>
      <c r="S347" s="44"/>
      <c r="T347" s="44"/>
      <c r="U347" s="44"/>
      <c r="V347" s="44"/>
      <c r="W347" s="44"/>
      <c r="X347" s="44"/>
      <c r="Y347" s="44"/>
      <c r="Z347" s="44"/>
      <c r="AA347" s="44"/>
      <c r="AB347" s="44"/>
      <c r="AC347" s="44"/>
      <c r="AD347" s="44"/>
      <c r="AE347" s="44"/>
      <c r="AF347" s="44"/>
      <c r="AG347" s="44"/>
      <c r="AH347" s="44"/>
      <c r="AI347" s="44"/>
      <c r="AJ347" s="44"/>
      <c r="AK347" s="44"/>
      <c r="AL347" s="44"/>
      <c r="AM347" s="44"/>
      <c r="AN347" s="44"/>
      <c r="AO347" s="44"/>
      <c r="AP347" s="44"/>
      <c r="AQ347" s="44"/>
      <c r="AR347" s="44"/>
      <c r="AS347" s="44"/>
      <c r="AT347" s="44"/>
      <c r="AU347" s="44"/>
      <c r="AV347" s="44"/>
      <c r="AY347" s="54" t="s">
        <v>87</v>
      </c>
      <c r="AZ347" s="49">
        <v>1</v>
      </c>
      <c r="BA347" s="49">
        <v>2</v>
      </c>
      <c r="BB347" s="49">
        <v>3</v>
      </c>
      <c r="BC347" s="49">
        <v>4</v>
      </c>
      <c r="BD347" s="49">
        <v>5</v>
      </c>
      <c r="BE347" s="49">
        <v>6</v>
      </c>
      <c r="BF347" s="49">
        <v>7</v>
      </c>
      <c r="BG347" s="49">
        <v>8</v>
      </c>
      <c r="BH347" s="49">
        <v>9</v>
      </c>
      <c r="BI347" s="49">
        <v>10</v>
      </c>
      <c r="BJ347" s="49">
        <v>11</v>
      </c>
      <c r="BK347" s="49">
        <v>12</v>
      </c>
      <c r="BL347" s="49">
        <v>13</v>
      </c>
      <c r="BM347" s="49">
        <v>14</v>
      </c>
      <c r="BN347" s="49">
        <v>15</v>
      </c>
      <c r="BO347" s="49">
        <v>16</v>
      </c>
      <c r="BP347" s="49">
        <v>17</v>
      </c>
      <c r="BQ347" s="49">
        <v>18</v>
      </c>
      <c r="BR347" s="49">
        <v>19</v>
      </c>
      <c r="BS347" s="49">
        <v>20</v>
      </c>
      <c r="BT347" s="49">
        <v>21</v>
      </c>
      <c r="BU347" s="49">
        <v>22</v>
      </c>
      <c r="BV347" s="49">
        <v>23</v>
      </c>
      <c r="BW347" s="49">
        <v>24</v>
      </c>
      <c r="BX347" s="49">
        <v>25</v>
      </c>
      <c r="BY347" s="49">
        <v>26</v>
      </c>
      <c r="BZ347" s="49">
        <v>27</v>
      </c>
      <c r="CA347" s="49">
        <v>28</v>
      </c>
      <c r="CB347" s="49">
        <v>29</v>
      </c>
      <c r="CC347" s="49">
        <v>30</v>
      </c>
      <c r="CD347" s="49">
        <v>31</v>
      </c>
      <c r="CE347" s="49">
        <v>32</v>
      </c>
      <c r="CF347" s="49">
        <v>33</v>
      </c>
      <c r="CG347" s="49">
        <v>34</v>
      </c>
      <c r="CH347" s="49">
        <v>35</v>
      </c>
      <c r="CI347" s="49">
        <v>36</v>
      </c>
      <c r="CJ347" s="43"/>
      <c r="CK347" s="43"/>
      <c r="CL347" s="43"/>
      <c r="CM347" s="43"/>
      <c r="CN347" s="43"/>
      <c r="CO347" s="43"/>
      <c r="CP347" s="43"/>
      <c r="CQ347" s="43"/>
      <c r="CR347" s="43"/>
      <c r="CS347" s="43"/>
      <c r="CT347" s="43"/>
      <c r="CU347" s="43"/>
      <c r="CV347" s="43"/>
      <c r="CW347" s="43"/>
      <c r="CX347" s="43"/>
      <c r="CY347" s="43"/>
      <c r="CZ347" s="43"/>
      <c r="DA347" s="43"/>
      <c r="DB347" s="43"/>
      <c r="DC347" s="43"/>
      <c r="DD347" s="43"/>
      <c r="DE347" s="43"/>
      <c r="DF347" s="43"/>
      <c r="DG347" s="43"/>
      <c r="DH347" s="43"/>
      <c r="DI347" s="43"/>
      <c r="DJ347" s="43"/>
      <c r="DK347" s="43"/>
      <c r="DL347" s="43"/>
      <c r="DM347" s="43"/>
      <c r="DN347" s="43"/>
      <c r="DO347" s="43"/>
      <c r="DP347" s="43"/>
      <c r="DQ347" s="43"/>
      <c r="DR347" s="43"/>
      <c r="DS347" s="43"/>
      <c r="DT347" s="43"/>
      <c r="DU347" s="43"/>
      <c r="DV347" s="43"/>
      <c r="DW347" s="43"/>
      <c r="DX347" s="43"/>
      <c r="DY347" s="43"/>
      <c r="DZ347" s="43"/>
      <c r="EA347" s="43"/>
      <c r="EB347" s="43"/>
      <c r="EC347" s="43"/>
      <c r="ED347" s="43"/>
      <c r="EE347" s="43"/>
      <c r="EF347" s="43"/>
      <c r="EG347" s="43"/>
      <c r="EH347" s="43"/>
      <c r="EI347" s="43"/>
      <c r="EJ347" s="43"/>
      <c r="EK347" s="43"/>
      <c r="EL347" s="43"/>
      <c r="EM347" s="43"/>
      <c r="EN347" s="43"/>
      <c r="EO347" s="43"/>
      <c r="EP347" s="43"/>
      <c r="EQ347" s="43"/>
      <c r="ER347" s="43"/>
      <c r="ES347" s="43"/>
      <c r="ET347" s="43"/>
      <c r="EU347" s="43"/>
      <c r="EV347" s="43"/>
      <c r="EW347" s="43"/>
      <c r="EX347" s="43"/>
      <c r="EY347" s="43"/>
      <c r="EZ347" s="43"/>
    </row>
    <row r="348" spans="1:156" ht="15" customHeight="1">
      <c r="A348" s="44"/>
      <c r="B348" s="44"/>
      <c r="C348" s="44"/>
      <c r="D348" s="44"/>
      <c r="E348" s="44"/>
      <c r="F348" s="44"/>
      <c r="G348" s="44"/>
      <c r="H348" s="44"/>
      <c r="I348" s="44"/>
      <c r="J348" s="44"/>
      <c r="K348" s="44"/>
      <c r="L348" s="44"/>
      <c r="M348" s="44"/>
      <c r="N348" s="44"/>
      <c r="O348" s="44"/>
      <c r="P348" s="44"/>
      <c r="Q348" s="44"/>
      <c r="R348" s="44"/>
      <c r="S348" s="44"/>
      <c r="T348" s="44"/>
      <c r="U348" s="44"/>
      <c r="V348" s="44"/>
      <c r="W348" s="44"/>
      <c r="X348" s="44"/>
      <c r="Y348" s="44"/>
      <c r="Z348" s="44"/>
      <c r="AA348" s="44"/>
      <c r="AB348" s="44"/>
      <c r="AC348" s="44"/>
      <c r="AD348" s="44"/>
      <c r="AE348" s="44"/>
      <c r="AF348" s="44"/>
      <c r="AG348" s="44"/>
      <c r="AH348" s="44"/>
      <c r="AI348" s="44"/>
      <c r="AJ348" s="44"/>
      <c r="AK348" s="44"/>
      <c r="AL348" s="44"/>
      <c r="AM348" s="44"/>
      <c r="AN348" s="44"/>
      <c r="AO348" s="44"/>
      <c r="AP348" s="44"/>
      <c r="AQ348" s="44"/>
      <c r="AR348" s="44"/>
      <c r="AS348" s="44"/>
      <c r="AT348" s="44"/>
      <c r="AU348" s="44"/>
      <c r="AV348" s="44"/>
      <c r="AY348" s="48">
        <v>2016</v>
      </c>
      <c r="AZ348" s="43">
        <f>SUMIFS('II. Quarters in Repayment'!$X:$X,'II. Quarters in Repayment'!$G:$G,$AY348,'II. Quarters in Repayment'!$H:$H,AZ$303)</f>
        <v>1.78E-2</v>
      </c>
      <c r="BA348" s="55">
        <f>AZ348</f>
        <v>1.78E-2</v>
      </c>
      <c r="BB348" s="43">
        <f>SUMIFS('II. Quarters in Repayment'!$X:$X,'II. Quarters in Repayment'!$G:$G,$AY348,'II. Quarters in Repayment'!$H:$H,BB$303)</f>
        <v>2.7699999999999999E-2</v>
      </c>
      <c r="BC348" s="43">
        <f>SUMIFS('II. Quarters in Repayment'!$X:$X,'II. Quarters in Repayment'!$G:$G,$AY348,'II. Quarters in Repayment'!$H:$H,BC$303)</f>
        <v>3.7499999999999999E-2</v>
      </c>
      <c r="BD348" s="43">
        <f>SUMIFS('II. Quarters in Repayment'!$X:$X,'II. Quarters in Repayment'!$G:$G,$AY348,'II. Quarters in Repayment'!$H:$H,BD$303)</f>
        <v>5.74E-2</v>
      </c>
      <c r="BE348" s="43">
        <f>SUMIFS('II. Quarters in Repayment'!$X:$X,'II. Quarters in Repayment'!$G:$G,$AY348,'II. Quarters in Repayment'!$H:$H,BE$303)</f>
        <v>6.5799999999999997E-2</v>
      </c>
      <c r="BF348" s="43">
        <f>SUMIFS('II. Quarters in Repayment'!$X:$X,'II. Quarters in Repayment'!$G:$G,$AY348,'II. Quarters in Repayment'!$H:$H,BF$303)</f>
        <v>7.1199999999999999E-2</v>
      </c>
      <c r="BG348" s="43">
        <f>SUMIFS('II. Quarters in Repayment'!$X:$X,'II. Quarters in Repayment'!$G:$G,$AY348,'II. Quarters in Repayment'!$H:$H,BG$303)</f>
        <v>7.1199999999999999E-2</v>
      </c>
      <c r="BH348" s="43">
        <f>SUMIFS('II. Quarters in Repayment'!$X:$X,'II. Quarters in Repayment'!$G:$G,$AY348,'II. Quarters in Repayment'!$H:$H,BH$303)</f>
        <v>8.4199999999999997E-2</v>
      </c>
      <c r="BI348" s="43">
        <f>SUMIFS('II. Quarters in Repayment'!$X:$X,'II. Quarters in Repayment'!$G:$G,$AY348,'II. Quarters in Repayment'!$H:$H,BI$303)</f>
        <v>8.4199999999999997E-2</v>
      </c>
      <c r="BJ348" s="43">
        <f>SUMIFS('II. Quarters in Repayment'!$X:$X,'II. Quarters in Repayment'!$G:$G,$AY348,'II. Quarters in Repayment'!$H:$H,BJ$303)</f>
        <v>8.4199999999999997E-2</v>
      </c>
      <c r="BK348" s="43">
        <f>SUMIFS('II. Quarters in Repayment'!$X:$X,'II. Quarters in Repayment'!$G:$G,$AY348,'II. Quarters in Repayment'!$H:$H,BK$303)</f>
        <v>8.4199999999999997E-2</v>
      </c>
      <c r="BL348" s="43">
        <f>SUMIFS('II. Quarters in Repayment'!$X:$X,'II. Quarters in Repayment'!$G:$G,$AY348,'II. Quarters in Repayment'!$H:$H,BL$303)</f>
        <v>8.4199999999999997E-2</v>
      </c>
      <c r="BM348" s="43">
        <f>SUMIFS('II. Quarters in Repayment'!$X:$X,'II. Quarters in Repayment'!$G:$G,$AY348,'II. Quarters in Repayment'!$H:$H,BM$303)</f>
        <v>8.9399999999999993E-2</v>
      </c>
      <c r="BN348" s="43">
        <f>SUMIFS('II. Quarters in Repayment'!$X:$X,'II. Quarters in Repayment'!$G:$G,$AY348,'II. Quarters in Repayment'!$H:$H,BN$303)</f>
        <v>8.9399999999999993E-2</v>
      </c>
      <c r="BO348" s="43">
        <f>SUMIFS('II. Quarters in Repayment'!$X:$X,'II. Quarters in Repayment'!$G:$G,$AY348,'II. Quarters in Repayment'!$H:$H,BO$303)</f>
        <v>8.9399999999999993E-2</v>
      </c>
      <c r="BP348" s="55">
        <f>AVERAGE(BO348,BQ348)</f>
        <v>8.9399999999999993E-2</v>
      </c>
      <c r="BQ348" s="43">
        <f>SUMIFS('II. Quarters in Repayment'!$X:$X,'II. Quarters in Repayment'!$G:$G,$AY348,'II. Quarters in Repayment'!$H:$H,BQ$303)</f>
        <v>8.9399999999999993E-2</v>
      </c>
      <c r="BR348" s="43">
        <f>SUMIFS('II. Quarters in Repayment'!$X:$X,'II. Quarters in Repayment'!$G:$G,$AY348,'II. Quarters in Repayment'!$H:$H,BR$303)</f>
        <v>8.9399999999999993E-2</v>
      </c>
      <c r="BS348" s="43">
        <f>SUMIFS('II. Quarters in Repayment'!$X:$X,'II. Quarters in Repayment'!$G:$G,$AY348,'II. Quarters in Repayment'!$H:$H,BS$303)</f>
        <v>8.9399999999999993E-2</v>
      </c>
      <c r="BT348" s="43">
        <f>SUMIFS('II. Quarters in Repayment'!$X:$X,'II. Quarters in Repayment'!$G:$G,$AY348,'II. Quarters in Repayment'!$H:$H,BT$303)</f>
        <v>8.9399999999999993E-2</v>
      </c>
      <c r="BU348" s="43">
        <f>SUMIFS('II. Quarters in Repayment'!$X:$X,'II. Quarters in Repayment'!$G:$G,$AY348,'II. Quarters in Repayment'!$H:$H,BU$303)</f>
        <v>8.9399999999999993E-2</v>
      </c>
      <c r="BV348" s="43">
        <f>SUMIFS('II. Quarters in Repayment'!$X:$X,'II. Quarters in Repayment'!$G:$G,$AY348,'II. Quarters in Repayment'!$H:$H,BV$303)</f>
        <v>8.9399999999999993E-2</v>
      </c>
      <c r="BW348" s="43">
        <f>SUMIFS('II. Quarters in Repayment'!$X:$X,'II. Quarters in Repayment'!$G:$G,$AY348,'II. Quarters in Repayment'!$H:$H,BW$303)</f>
        <v>8.9399999999999993E-2</v>
      </c>
      <c r="BX348" s="43">
        <f>SUMIFS('II. Quarters in Repayment'!$X:$X,'II. Quarters in Repayment'!$G:$G,$AY348,'II. Quarters in Repayment'!$H:$H,BX$303)</f>
        <v>8.9399999999999993E-2</v>
      </c>
      <c r="BY348" s="43">
        <f>SUMIFS('II. Quarters in Repayment'!$X:$X,'II. Quarters in Repayment'!$G:$G,$AY348,'II. Quarters in Repayment'!$H:$H,BY$303)</f>
        <v>8.9399999999999993E-2</v>
      </c>
      <c r="BZ348" s="43">
        <f>SUMIFS('II. Quarters in Repayment'!$X:$X,'II. Quarters in Repayment'!$G:$G,$AY348,'II. Quarters in Repayment'!$H:$H,BZ$303)</f>
        <v>8.9399999999999993E-2</v>
      </c>
      <c r="CA348" s="43">
        <f>SUMIFS('II. Quarters in Repayment'!$X:$X,'II. Quarters in Repayment'!$G:$G,$AY348,'II. Quarters in Repayment'!$H:$H,CA$303)</f>
        <v>9.2700000000000005E-2</v>
      </c>
      <c r="CB348" s="43">
        <f>SUMIFS('II. Quarters in Repayment'!$X:$X,'II. Quarters in Repayment'!$G:$G,$AY348,'II. Quarters in Repayment'!$H:$H,CB$303)</f>
        <v>9.4299999999999995E-2</v>
      </c>
      <c r="CC348" s="43">
        <f>SUMIFS('II. Quarters in Repayment'!$X:$X,'II. Quarters in Repayment'!$G:$G,$AY348,'II. Quarters in Repayment'!$H:$H,CC$303)</f>
        <v>9.9299999999999999E-2</v>
      </c>
      <c r="CD348" s="43">
        <f>SUMIFS('II. Quarters in Repayment'!$X:$X,'II. Quarters in Repayment'!$G:$G,$AY348,'II. Quarters in Repayment'!$H:$H,CD$347)</f>
        <v>0.1273</v>
      </c>
      <c r="CE348" s="43">
        <f>SUMIFS('II. Quarters in Repayment'!$X:$X,'II. Quarters in Repayment'!$G:$G,$AY348,'II. Quarters in Repayment'!$H:$H,CE$347)</f>
        <v>0.1273</v>
      </c>
      <c r="CF348" s="43">
        <f>SUMIFS('II. Quarters in Repayment'!$X:$X,'II. Quarters in Repayment'!$G:$G,$AY348,'II. Quarters in Repayment'!$H:$H,CF$347)</f>
        <v>0.1273</v>
      </c>
      <c r="CG348" s="43">
        <f>SUMIFS('II. Quarters in Repayment'!$X:$X,'II. Quarters in Repayment'!$G:$G,$AY348,'II. Quarters in Repayment'!$H:$H,CG$347)</f>
        <v>0.1273</v>
      </c>
      <c r="CH348" s="43">
        <f>SUMIFS('II. Quarters in Repayment'!$X:$X,'II. Quarters in Repayment'!$G:$G,$AY348,'II. Quarters in Repayment'!$H:$H,CH$347)</f>
        <v>0.1273</v>
      </c>
      <c r="CI348" s="43"/>
      <c r="CJ348" s="43"/>
      <c r="CK348" s="43"/>
      <c r="CL348" s="43"/>
      <c r="CM348" s="43"/>
      <c r="CN348" s="43"/>
      <c r="CO348" s="43"/>
      <c r="CP348" s="43"/>
      <c r="CQ348" s="43"/>
      <c r="CR348" s="43"/>
      <c r="CS348" s="43"/>
      <c r="CT348" s="43"/>
      <c r="CU348" s="43"/>
      <c r="CV348" s="43"/>
      <c r="CW348" s="43"/>
      <c r="CX348" s="43"/>
      <c r="CY348" s="43"/>
      <c r="CZ348" s="43"/>
      <c r="DA348" s="43"/>
      <c r="DB348" s="43"/>
      <c r="DC348" s="43"/>
      <c r="DD348" s="43"/>
      <c r="DE348" s="43"/>
      <c r="DF348" s="43"/>
      <c r="DG348" s="43"/>
      <c r="DH348" s="43"/>
      <c r="DI348" s="43"/>
      <c r="DJ348" s="43"/>
      <c r="DK348" s="43"/>
      <c r="DL348" s="43"/>
      <c r="DM348" s="43"/>
      <c r="DN348" s="43"/>
      <c r="DO348" s="43"/>
      <c r="DP348" s="43"/>
      <c r="DQ348" s="43"/>
      <c r="DR348" s="43"/>
      <c r="DS348" s="43"/>
      <c r="DT348" s="43"/>
      <c r="DU348" s="43"/>
      <c r="DV348" s="43"/>
      <c r="DW348" s="43"/>
      <c r="DX348" s="43"/>
      <c r="DY348" s="43"/>
      <c r="DZ348" s="43"/>
      <c r="EA348" s="43"/>
      <c r="EB348" s="43"/>
      <c r="EC348" s="43"/>
      <c r="ED348" s="43"/>
      <c r="EE348" s="43"/>
      <c r="EF348" s="43"/>
      <c r="EG348" s="43"/>
      <c r="EH348" s="43"/>
      <c r="EI348" s="43"/>
      <c r="EJ348" s="43"/>
      <c r="EK348" s="43"/>
      <c r="EL348" s="43"/>
      <c r="EM348" s="43"/>
      <c r="EN348" s="43"/>
      <c r="EO348" s="43"/>
      <c r="EP348" s="43"/>
      <c r="EQ348" s="43"/>
      <c r="ER348" s="43"/>
      <c r="ES348" s="43"/>
      <c r="ET348" s="43"/>
      <c r="EU348" s="43"/>
      <c r="EV348" s="43"/>
      <c r="EW348" s="43"/>
      <c r="EX348" s="43"/>
      <c r="EY348" s="43"/>
      <c r="EZ348" s="43"/>
    </row>
    <row r="349" spans="1:156" ht="15" customHeight="1">
      <c r="A349" s="44"/>
      <c r="B349" s="44"/>
      <c r="C349" s="44"/>
      <c r="D349" s="44"/>
      <c r="E349" s="44"/>
      <c r="F349" s="44"/>
      <c r="G349" s="44"/>
      <c r="H349" s="44"/>
      <c r="I349" s="44"/>
      <c r="J349" s="44"/>
      <c r="K349" s="44"/>
      <c r="L349" s="44"/>
      <c r="M349" s="44"/>
      <c r="N349" s="44"/>
      <c r="O349" s="44"/>
      <c r="P349" s="44"/>
      <c r="Q349" s="44"/>
      <c r="R349" s="44"/>
      <c r="S349" s="44"/>
      <c r="T349" s="44"/>
      <c r="U349" s="44"/>
      <c r="V349" s="44"/>
      <c r="W349" s="44"/>
      <c r="X349" s="44"/>
      <c r="Y349" s="44"/>
      <c r="Z349" s="44"/>
      <c r="AA349" s="44"/>
      <c r="AB349" s="44"/>
      <c r="AC349" s="44"/>
      <c r="AD349" s="44"/>
      <c r="AE349" s="44"/>
      <c r="AF349" s="44"/>
      <c r="AG349" s="44"/>
      <c r="AH349" s="44"/>
      <c r="AI349" s="44"/>
      <c r="AJ349" s="44"/>
      <c r="AK349" s="44"/>
      <c r="AL349" s="44"/>
      <c r="AM349" s="44"/>
      <c r="AN349" s="44"/>
      <c r="AO349" s="44"/>
      <c r="AP349" s="44"/>
      <c r="AQ349" s="44"/>
      <c r="AR349" s="44"/>
      <c r="AS349" s="44"/>
      <c r="AT349" s="44"/>
      <c r="AU349" s="44"/>
      <c r="AV349" s="44"/>
      <c r="AY349" s="48">
        <v>2017</v>
      </c>
      <c r="AZ349" s="43">
        <f>SUMIFS('II. Quarters in Repayment'!$X:$X,'II. Quarters in Repayment'!$G:$G,$AY349,'II. Quarters in Repayment'!$H:$H,AZ$303)</f>
        <v>0</v>
      </c>
      <c r="BA349" s="43">
        <f>SUMIFS('II. Quarters in Repayment'!$X:$X,'II. Quarters in Repayment'!$G:$G,$AY349,'II. Quarters in Repayment'!$H:$H,BA$303)</f>
        <v>4.7999999999999996E-3</v>
      </c>
      <c r="BB349" s="43">
        <f>SUMIFS('II. Quarters in Repayment'!$X:$X,'II. Quarters in Repayment'!$G:$G,$AY349,'II. Quarters in Repayment'!$H:$H,BB$303)</f>
        <v>4.4900000000000002E-2</v>
      </c>
      <c r="BC349" s="43">
        <f>SUMIFS('II. Quarters in Repayment'!$X:$X,'II. Quarters in Repayment'!$G:$G,$AY349,'II. Quarters in Repayment'!$H:$H,BC$303)</f>
        <v>4.4900000000000002E-2</v>
      </c>
      <c r="BD349" s="43">
        <f>SUMIFS('II. Quarters in Repayment'!$X:$X,'II. Quarters in Repayment'!$G:$G,$AY349,'II. Quarters in Repayment'!$H:$H,BD$303)</f>
        <v>5.11E-2</v>
      </c>
      <c r="BE349" s="43">
        <f>SUMIFS('II. Quarters in Repayment'!$X:$X,'II. Quarters in Repayment'!$G:$G,$AY349,'II. Quarters in Repayment'!$H:$H,BE$303)</f>
        <v>5.4899999999999997E-2</v>
      </c>
      <c r="BF349" s="43">
        <f>SUMIFS('II. Quarters in Repayment'!$X:$X,'II. Quarters in Repayment'!$G:$G,$AY349,'II. Quarters in Repayment'!$H:$H,BF$303)</f>
        <v>5.4899999999999997E-2</v>
      </c>
      <c r="BG349" s="43">
        <f>SUMIFS('II. Quarters in Repayment'!$X:$X,'II. Quarters in Repayment'!$G:$G,$AY349,'II. Quarters in Repayment'!$H:$H,BG$303)</f>
        <v>5.4899999999999997E-2</v>
      </c>
      <c r="BH349" s="43">
        <f>SUMIFS('II. Quarters in Repayment'!$X:$X,'II. Quarters in Repayment'!$G:$G,$AY349,'II. Quarters in Repayment'!$H:$H,BH$303)</f>
        <v>5.4899999999999997E-2</v>
      </c>
      <c r="BI349" s="43">
        <f>SUMIFS('II. Quarters in Repayment'!$X:$X,'II. Quarters in Repayment'!$G:$G,$AY349,'II. Quarters in Repayment'!$H:$H,BI$303)</f>
        <v>5.4899999999999997E-2</v>
      </c>
      <c r="BJ349" s="43">
        <f>SUMIFS('II. Quarters in Repayment'!$X:$X,'II. Quarters in Repayment'!$G:$G,$AY349,'II. Quarters in Repayment'!$H:$H,BJ$303)</f>
        <v>6.0699999999999997E-2</v>
      </c>
      <c r="BK349" s="43">
        <f>SUMIFS('II. Quarters in Repayment'!$X:$X,'II. Quarters in Repayment'!$G:$G,$AY349,'II. Quarters in Repayment'!$H:$H,BK$303)</f>
        <v>6.0699999999999997E-2</v>
      </c>
      <c r="BL349" s="43">
        <f>SUMIFS('II. Quarters in Repayment'!$X:$X,'II. Quarters in Repayment'!$G:$G,$AY349,'II. Quarters in Repayment'!$H:$H,BL$303)</f>
        <v>6.0699999999999997E-2</v>
      </c>
      <c r="BM349" s="43">
        <f>SUMIFS('II. Quarters in Repayment'!$X:$X,'II. Quarters in Repayment'!$G:$G,$AY349,'II. Quarters in Repayment'!$H:$H,BM$303)</f>
        <v>6.0699999999999997E-2</v>
      </c>
      <c r="BN349" s="43">
        <f>SUMIFS('II. Quarters in Repayment'!$X:$X,'II. Quarters in Repayment'!$G:$G,$AY349,'II. Quarters in Repayment'!$H:$H,BN$303)</f>
        <v>6.0699999999999997E-2</v>
      </c>
      <c r="BO349" s="43">
        <f>SUMIFS('II. Quarters in Repayment'!$X:$X,'II. Quarters in Repayment'!$G:$G,$AY349,'II. Quarters in Repayment'!$H:$H,BO$303)</f>
        <v>6.4399999999999999E-2</v>
      </c>
      <c r="BP349" s="43">
        <f>SUMIFS('II. Quarters in Repayment'!$X:$X,'II. Quarters in Repayment'!$G:$G,$AY349,'II. Quarters in Repayment'!$H:$H,BP$303)</f>
        <v>6.4399999999999999E-2</v>
      </c>
      <c r="BQ349" s="43">
        <f>SUMIFS('II. Quarters in Repayment'!$X:$X,'II. Quarters in Repayment'!$G:$G,$AY349,'II. Quarters in Repayment'!$H:$H,BQ$303)</f>
        <v>6.4399999999999999E-2</v>
      </c>
      <c r="BR349" s="43">
        <f>SUMIFS('II. Quarters in Repayment'!$X:$X,'II. Quarters in Repayment'!$G:$G,$AY349,'II. Quarters in Repayment'!$H:$H,BR$303)</f>
        <v>6.4399999999999999E-2</v>
      </c>
      <c r="BS349" s="43">
        <f>SUMIFS('II. Quarters in Repayment'!$X:$X,'II. Quarters in Repayment'!$G:$G,$AY349,'II. Quarters in Repayment'!$H:$H,BS$303)</f>
        <v>6.6400000000000001E-2</v>
      </c>
      <c r="BT349" s="43">
        <f>SUMIFS('II. Quarters in Repayment'!$X:$X,'II. Quarters in Repayment'!$G:$G,$AY349,'II. Quarters in Repayment'!$H:$H,BT$303)</f>
        <v>8.2000000000000003E-2</v>
      </c>
      <c r="BU349" s="43">
        <f>SUMIFS('II. Quarters in Repayment'!$X:$X,'II. Quarters in Repayment'!$G:$G,$AY349,'II. Quarters in Repayment'!$H:$H,BU$303)</f>
        <v>8.5300000000000001E-2</v>
      </c>
      <c r="BV349" s="43">
        <f>SUMIFS('II. Quarters in Repayment'!$X:$X,'II. Quarters in Repayment'!$G:$G,$AY349,'II. Quarters in Repayment'!$H:$H,BV$303)</f>
        <v>8.5300000000000001E-2</v>
      </c>
      <c r="BW349" s="43">
        <f>SUMIFS('II. Quarters in Repayment'!$X:$X,'II. Quarters in Repayment'!$G:$G,$AY349,'II. Quarters in Repayment'!$H:$H,BW$303)</f>
        <v>8.5699999999999998E-2</v>
      </c>
      <c r="BX349" s="43">
        <f>SUMIFS('II. Quarters in Repayment'!$X:$X,'II. Quarters in Repayment'!$G:$G,$AY349,'II. Quarters in Repayment'!$H:$H,BX$303)</f>
        <v>9.0300000000000005E-2</v>
      </c>
      <c r="BY349" s="43">
        <f>SUMIFS('II. Quarters in Repayment'!$X:$X,'II. Quarters in Repayment'!$G:$G,$AY349,'II. Quarters in Repayment'!$H:$H,BY$303)</f>
        <v>9.0899999999999995E-2</v>
      </c>
      <c r="BZ349" s="43">
        <f>SUMIFS('II. Quarters in Repayment'!$X:$X,'II. Quarters in Repayment'!$G:$G,$AY349,'II. Quarters in Repayment'!$H:$H,BZ$303)</f>
        <v>9.6699999999999994E-2</v>
      </c>
      <c r="CA349" s="43">
        <f>SUMIFS('II. Quarters in Repayment'!$X:$X,'II. Quarters in Repayment'!$G:$G,$AY349,'II. Quarters in Repayment'!$H:$H,CA$303)</f>
        <v>9.6699999999999994E-2</v>
      </c>
      <c r="CB349" s="43">
        <f>SUMIFS('II. Quarters in Repayment'!$X:$X,'II. Quarters in Repayment'!$G:$G,$AY349,'II. Quarters in Repayment'!$H:$H,CB$303)</f>
        <v>9.8400000000000001E-2</v>
      </c>
      <c r="CC349" s="43">
        <f>SUMIFS('II. Quarters in Repayment'!$X:$X,'II. Quarters in Repayment'!$G:$G,$AY349,'II. Quarters in Repayment'!$H:$H,CC$303)</f>
        <v>0.1037</v>
      </c>
      <c r="CD349" s="43">
        <f>SUMIFS('II. Quarters in Repayment'!$X:$X,'II. Quarters in Repayment'!$G:$G,$AY349,'II. Quarters in Repayment'!$H:$H,CD$303)</f>
        <v>0.1037</v>
      </c>
      <c r="CE349" s="43"/>
      <c r="CF349" s="52"/>
      <c r="CG349" s="52"/>
      <c r="CH349" s="43"/>
      <c r="CI349" s="43"/>
    </row>
    <row r="350" spans="1:156" ht="15" customHeight="1">
      <c r="A350" s="44"/>
      <c r="B350" s="44"/>
      <c r="C350" s="44"/>
      <c r="D350" s="44"/>
      <c r="E350" s="44"/>
      <c r="F350" s="44"/>
      <c r="G350" s="44"/>
      <c r="H350" s="44"/>
      <c r="I350" s="44"/>
      <c r="J350" s="44"/>
      <c r="K350" s="44"/>
      <c r="L350" s="44"/>
      <c r="M350" s="44"/>
      <c r="N350" s="44"/>
      <c r="O350" s="44"/>
      <c r="P350" s="44"/>
      <c r="Q350" s="44"/>
      <c r="R350" s="44"/>
      <c r="S350" s="44"/>
      <c r="T350" s="44"/>
      <c r="U350" s="44"/>
      <c r="V350" s="44"/>
      <c r="W350" s="44"/>
      <c r="X350" s="44"/>
      <c r="Y350" s="44"/>
      <c r="Z350" s="44"/>
      <c r="AA350" s="44"/>
      <c r="AB350" s="44"/>
      <c r="AC350" s="44"/>
      <c r="AD350" s="44"/>
      <c r="AE350" s="44"/>
      <c r="AF350" s="44"/>
      <c r="AG350" s="44"/>
      <c r="AH350" s="44"/>
      <c r="AI350" s="44"/>
      <c r="AJ350" s="44"/>
      <c r="AK350" s="44"/>
      <c r="AL350" s="44"/>
      <c r="AM350" s="44"/>
      <c r="AN350" s="44"/>
      <c r="AO350" s="44"/>
      <c r="AP350" s="44"/>
      <c r="AQ350" s="44"/>
      <c r="AR350" s="44"/>
      <c r="AS350" s="44"/>
      <c r="AT350" s="44"/>
      <c r="AU350" s="44"/>
      <c r="AV350" s="44"/>
      <c r="AY350" s="48">
        <v>2018</v>
      </c>
      <c r="AZ350" s="43">
        <f>SUMIFS('II. Quarters in Repayment'!$X:$X,'II. Quarters in Repayment'!$G:$G,$AY350,'II. Quarters in Repayment'!$H:$H,AZ$303)</f>
        <v>0</v>
      </c>
      <c r="BA350" s="43">
        <f>SUMIFS('II. Quarters in Repayment'!$X:$X,'II. Quarters in Repayment'!$G:$G,$AY350,'II. Quarters in Repayment'!$H:$H,BA$303)</f>
        <v>0</v>
      </c>
      <c r="BB350" s="43">
        <f>SUMIFS('II. Quarters in Repayment'!$X:$X,'II. Quarters in Repayment'!$G:$G,$AY350,'II. Quarters in Repayment'!$H:$H,BB$303)</f>
        <v>0.03</v>
      </c>
      <c r="BC350" s="43">
        <f>SUMIFS('II. Quarters in Repayment'!$X:$X,'II. Quarters in Repayment'!$G:$G,$AY350,'II. Quarters in Repayment'!$H:$H,BC$303)</f>
        <v>3.5400000000000001E-2</v>
      </c>
      <c r="BD350" s="43">
        <f>SUMIFS('II. Quarters in Repayment'!$X:$X,'II. Quarters in Repayment'!$G:$G,$AY350,'II. Quarters in Repayment'!$H:$H,BD$303)</f>
        <v>4.3799999999999999E-2</v>
      </c>
      <c r="BE350" s="43">
        <f>SUMIFS('II. Quarters in Repayment'!$X:$X,'II. Quarters in Repayment'!$G:$G,$AY350,'II. Quarters in Repayment'!$H:$H,BE$303)</f>
        <v>4.9399999999999999E-2</v>
      </c>
      <c r="BF350" s="43">
        <f>SUMIFS('II. Quarters in Repayment'!$X:$X,'II. Quarters in Repayment'!$G:$G,$AY350,'II. Quarters in Repayment'!$H:$H,BF$303)</f>
        <v>5.9200000000000003E-2</v>
      </c>
      <c r="BG350" s="43">
        <f>SUMIFS('II. Quarters in Repayment'!$X:$X,'II. Quarters in Repayment'!$G:$G,$AY350,'II. Quarters in Repayment'!$H:$H,BG$303)</f>
        <v>6.6199999999999995E-2</v>
      </c>
      <c r="BH350" s="43">
        <f>SUMIFS('II. Quarters in Repayment'!$X:$X,'II. Quarters in Repayment'!$G:$G,$AY350,'II. Quarters in Repayment'!$H:$H,BH$303)</f>
        <v>7.9600000000000004E-2</v>
      </c>
      <c r="BI350" s="43">
        <f>SUMIFS('II. Quarters in Repayment'!$X:$X,'II. Quarters in Repayment'!$G:$G,$AY350,'II. Quarters in Repayment'!$H:$H,BI$303)</f>
        <v>8.4599999999999995E-2</v>
      </c>
      <c r="BJ350" s="43">
        <f>SUMIFS('II. Quarters in Repayment'!$X:$X,'II. Quarters in Repayment'!$G:$G,$AY350,'II. Quarters in Repayment'!$H:$H,BJ$303)</f>
        <v>9.3299999999999994E-2</v>
      </c>
      <c r="BK350" s="43">
        <f>SUMIFS('II. Quarters in Repayment'!$X:$X,'II. Quarters in Repayment'!$G:$G,$AY350,'II. Quarters in Repayment'!$H:$H,BK$303)</f>
        <v>9.5899999999999999E-2</v>
      </c>
      <c r="BL350" s="43">
        <f>SUMIFS('II. Quarters in Repayment'!$X:$X,'II. Quarters in Repayment'!$G:$G,$AY350,'II. Quarters in Repayment'!$H:$H,BL$303)</f>
        <v>9.9099999999999994E-2</v>
      </c>
      <c r="BM350" s="43">
        <f>SUMIFS('II. Quarters in Repayment'!$X:$X,'II. Quarters in Repayment'!$G:$G,$AY350,'II. Quarters in Repayment'!$H:$H,BM$303)</f>
        <v>0.1033</v>
      </c>
      <c r="BN350" s="43">
        <f>SUMIFS('II. Quarters in Repayment'!$X:$X,'II. Quarters in Repayment'!$G:$G,$AY350,'II. Quarters in Repayment'!$H:$H,BN$303)</f>
        <v>0.1072</v>
      </c>
      <c r="BO350" s="43">
        <f>SUMIFS('II. Quarters in Repayment'!$X:$X,'II. Quarters in Repayment'!$G:$G,$AY350,'II. Quarters in Repayment'!$H:$H,BO$303)</f>
        <v>0.11509999999999999</v>
      </c>
      <c r="BP350" s="43">
        <f>SUMIFS('II. Quarters in Repayment'!$X:$X,'II. Quarters in Repayment'!$G:$G,$AY350,'II. Quarters in Repayment'!$H:$H,BP$303)</f>
        <v>0.1167</v>
      </c>
      <c r="BQ350" s="43">
        <f>SUMIFS('II. Quarters in Repayment'!$X:$X,'II. Quarters in Repayment'!$G:$G,$AY350,'II. Quarters in Repayment'!$H:$H,BQ$303)</f>
        <v>0.1182</v>
      </c>
      <c r="BR350" s="43">
        <f>SUMIFS('II. Quarters in Repayment'!$X:$X,'II. Quarters in Repayment'!$G:$G,$AY350,'II. Quarters in Repayment'!$H:$H,BR$303)</f>
        <v>0.1182</v>
      </c>
      <c r="BS350" s="43">
        <f>SUMIFS('II. Quarters in Repayment'!$X:$X,'II. Quarters in Repayment'!$G:$G,$AY350,'II. Quarters in Repayment'!$H:$H,BS$303)</f>
        <v>0.1242</v>
      </c>
      <c r="BT350" s="43">
        <f>SUMIFS('II. Quarters in Repayment'!$X:$X,'II. Quarters in Repayment'!$G:$G,$AY350,'II. Quarters in Repayment'!$H:$H,BT$303)</f>
        <v>0.12690000000000001</v>
      </c>
      <c r="BU350" s="43">
        <f>SUMIFS('II. Quarters in Repayment'!$X:$X,'II. Quarters in Repayment'!$G:$G,$AY350,'II. Quarters in Repayment'!$H:$H,BU$303)</f>
        <v>0.13070000000000001</v>
      </c>
      <c r="BV350" s="43">
        <f>SUMIFS('II. Quarters in Repayment'!$X:$X,'II. Quarters in Repayment'!$G:$G,$AY350,'II. Quarters in Repayment'!$H:$H,BV$303)</f>
        <v>0.13189999999999999</v>
      </c>
      <c r="BW350" s="43">
        <f>SUMIFS('II. Quarters in Repayment'!$X:$X,'II. Quarters in Repayment'!$G:$G,$AY350,'II. Quarters in Repayment'!$H:$H,BW$303)</f>
        <v>0.1323</v>
      </c>
      <c r="BX350" s="43">
        <f>SUMIFS('II. Quarters in Repayment'!$X:$X,'II. Quarters in Repayment'!$G:$G,$AY350,'II. Quarters in Repayment'!$H:$H,BX$303)</f>
        <v>0.13370000000000001</v>
      </c>
      <c r="BY350" s="43">
        <f>SUMIFS('II. Quarters in Repayment'!$X:$X,'II. Quarters in Repayment'!$G:$G,$AY350,'II. Quarters in Repayment'!$H:$H,BY$303)</f>
        <v>0.13389999999999999</v>
      </c>
      <c r="BZ350" s="43">
        <f>SUMIFS('II. Quarters in Repayment'!$X:$X,'II. Quarters in Repayment'!$G:$G,$AY350,'II. Quarters in Repayment'!$H:$H,BZ$303)</f>
        <v>0.1348</v>
      </c>
      <c r="CA350" s="43"/>
      <c r="CB350" s="43"/>
      <c r="CC350" s="43"/>
      <c r="CD350" s="43"/>
      <c r="CE350" s="43"/>
      <c r="CF350" s="52"/>
      <c r="CG350" s="52"/>
    </row>
    <row r="351" spans="1:156" ht="15" customHeight="1">
      <c r="A351" s="44"/>
      <c r="B351" s="44"/>
      <c r="C351" s="44"/>
      <c r="D351" s="44"/>
      <c r="E351" s="44"/>
      <c r="F351" s="44"/>
      <c r="G351" s="44"/>
      <c r="H351" s="44"/>
      <c r="I351" s="44"/>
      <c r="J351" s="44"/>
      <c r="K351" s="44"/>
      <c r="L351" s="44"/>
      <c r="M351" s="44"/>
      <c r="N351" s="44"/>
      <c r="O351" s="44"/>
      <c r="P351" s="44"/>
      <c r="Q351" s="44"/>
      <c r="R351" s="44"/>
      <c r="S351" s="44"/>
      <c r="T351" s="44"/>
      <c r="U351" s="44"/>
      <c r="V351" s="44"/>
      <c r="W351" s="44"/>
      <c r="X351" s="44"/>
      <c r="Y351" s="44"/>
      <c r="Z351" s="44"/>
      <c r="AA351" s="44"/>
      <c r="AB351" s="44"/>
      <c r="AC351" s="44"/>
      <c r="AD351" s="44"/>
      <c r="AE351" s="44"/>
      <c r="AF351" s="44"/>
      <c r="AG351" s="44"/>
      <c r="AH351" s="44"/>
      <c r="AI351" s="44"/>
      <c r="AJ351" s="44"/>
      <c r="AK351" s="44"/>
      <c r="AL351" s="44"/>
      <c r="AM351" s="44"/>
      <c r="AN351" s="44"/>
      <c r="AO351" s="44"/>
      <c r="AP351" s="44"/>
      <c r="AQ351" s="44"/>
      <c r="AR351" s="44"/>
      <c r="AS351" s="44"/>
      <c r="AT351" s="44"/>
      <c r="AU351" s="44"/>
      <c r="AV351" s="44"/>
      <c r="AY351" s="48">
        <v>2019</v>
      </c>
      <c r="AZ351" s="43">
        <f>SUMIFS('II. Quarters in Repayment'!$X:$X,'II. Quarters in Repayment'!$G:$G,$AY351,'II. Quarters in Repayment'!$H:$H,AZ$303)</f>
        <v>5.0000000000000001E-4</v>
      </c>
      <c r="BA351" s="43">
        <f>SUMIFS('II. Quarters in Repayment'!$X:$X,'II. Quarters in Repayment'!$G:$G,$AY351,'II. Quarters in Repayment'!$H:$H,BA$303)</f>
        <v>3.7000000000000002E-3</v>
      </c>
      <c r="BB351" s="43">
        <f>SUMIFS('II. Quarters in Repayment'!$X:$X,'II. Quarters in Repayment'!$G:$G,$AY351,'II. Quarters in Repayment'!$H:$H,BB$303)</f>
        <v>2.63E-2</v>
      </c>
      <c r="BC351" s="43">
        <f>SUMIFS('II. Quarters in Repayment'!$X:$X,'II. Quarters in Repayment'!$G:$G,$AY351,'II. Quarters in Repayment'!$H:$H,BC$303)</f>
        <v>3.3000000000000002E-2</v>
      </c>
      <c r="BD351" s="43">
        <f>SUMIFS('II. Quarters in Repayment'!$X:$X,'II. Quarters in Repayment'!$G:$G,$AY351,'II. Quarters in Repayment'!$H:$H,BD$303)</f>
        <v>4.1300000000000003E-2</v>
      </c>
      <c r="BE351" s="43">
        <f>SUMIFS('II. Quarters in Repayment'!$X:$X,'II. Quarters in Repayment'!$G:$G,$AY351,'II. Quarters in Repayment'!$H:$H,BE$303)</f>
        <v>4.36E-2</v>
      </c>
      <c r="BF351" s="43">
        <f>SUMIFS('II. Quarters in Repayment'!$X:$X,'II. Quarters in Repayment'!$G:$G,$AY351,'II. Quarters in Repayment'!$H:$H,BF$303)</f>
        <v>4.8500000000000001E-2</v>
      </c>
      <c r="BG351" s="43">
        <f>SUMIFS('II. Quarters in Repayment'!$X:$X,'II. Quarters in Repayment'!$G:$G,$AY351,'II. Quarters in Repayment'!$H:$H,BG$303)</f>
        <v>5.4399999999999997E-2</v>
      </c>
      <c r="BH351" s="43">
        <f>SUMIFS('II. Quarters in Repayment'!$X:$X,'II. Quarters in Repayment'!$G:$G,$AY351,'II. Quarters in Repayment'!$H:$H,BH$303)</f>
        <v>5.57E-2</v>
      </c>
      <c r="BI351" s="43">
        <f>SUMIFS('II. Quarters in Repayment'!$X:$X,'II. Quarters in Repayment'!$G:$G,$AY351,'II. Quarters in Repayment'!$H:$H,BI$303)</f>
        <v>5.7799999999999997E-2</v>
      </c>
      <c r="BJ351" s="43">
        <f>SUMIFS('II. Quarters in Repayment'!$X:$X,'II. Quarters in Repayment'!$G:$G,$AY351,'II. Quarters in Repayment'!$H:$H,BJ$303)</f>
        <v>6.3100000000000003E-2</v>
      </c>
      <c r="BK351" s="43">
        <f>SUMIFS('II. Quarters in Repayment'!$X:$X,'II. Quarters in Repayment'!$G:$G,$AY351,'II. Quarters in Repayment'!$H:$H,BK$303)</f>
        <v>6.7599999999999993E-2</v>
      </c>
      <c r="BL351" s="43">
        <f>SUMIFS('II. Quarters in Repayment'!$X:$X,'II. Quarters in Repayment'!$G:$G,$AY351,'II. Quarters in Repayment'!$H:$H,BL$303)</f>
        <v>7.6999999999999999E-2</v>
      </c>
      <c r="BM351" s="43">
        <f>SUMIFS('II. Quarters in Repayment'!$X:$X,'II. Quarters in Repayment'!$G:$G,$AY351,'II. Quarters in Repayment'!$H:$H,BM$303)</f>
        <v>8.4400000000000003E-2</v>
      </c>
      <c r="BN351" s="43">
        <f>SUMIFS('II. Quarters in Repayment'!$X:$X,'II. Quarters in Repayment'!$G:$G,$AY351,'II. Quarters in Repayment'!$H:$H,BN$303)</f>
        <v>9.3100000000000002E-2</v>
      </c>
      <c r="BO351" s="43">
        <f>SUMIFS('II. Quarters in Repayment'!$X:$X,'II. Quarters in Repayment'!$G:$G,$AY351,'II. Quarters in Repayment'!$H:$H,BO$303)</f>
        <v>9.8799999999999999E-2</v>
      </c>
      <c r="BP351" s="43">
        <f>SUMIFS('II. Quarters in Repayment'!$X:$X,'II. Quarters in Repayment'!$G:$G,$AY351,'II. Quarters in Repayment'!$H:$H,BP$303)</f>
        <v>0.1</v>
      </c>
      <c r="BQ351" s="43">
        <f>SUMIFS('II. Quarters in Repayment'!$X:$X,'II. Quarters in Repayment'!$G:$G,$AY351,'II. Quarters in Repayment'!$H:$H,BQ$303)</f>
        <v>0.1019</v>
      </c>
      <c r="BR351" s="43">
        <f>SUMIFS('II. Quarters in Repayment'!$X:$X,'II. Quarters in Repayment'!$G:$G,$AY351,'II. Quarters in Repayment'!$H:$H,BR$303)</f>
        <v>0.1079</v>
      </c>
      <c r="BS351" s="43">
        <f>SUMIFS('II. Quarters in Repayment'!$X:$X,'II. Quarters in Repayment'!$G:$G,$AY351,'II. Quarters in Repayment'!$H:$H,BS$303)</f>
        <v>0.1149</v>
      </c>
      <c r="BT351" s="43">
        <f>SUMIFS('II. Quarters in Repayment'!$X:$X,'II. Quarters in Repayment'!$G:$G,$AY351,'II. Quarters in Repayment'!$H:$H,BT$303)</f>
        <v>0.1171</v>
      </c>
      <c r="BU351" s="43">
        <f>SUMIFS('II. Quarters in Repayment'!$X:$X,'II. Quarters in Repayment'!$G:$G,$AY351,'II. Quarters in Repayment'!$H:$H,BU$303)</f>
        <v>0.1217</v>
      </c>
      <c r="BV351" s="43">
        <f>SUMIFS('II. Quarters in Repayment'!$X:$X,'II. Quarters in Repayment'!$G:$G,$AY351,'II. Quarters in Repayment'!$H:$H,BV$303)</f>
        <v>0.1273</v>
      </c>
      <c r="BW351" s="43"/>
      <c r="BX351" s="43"/>
      <c r="BY351" s="43"/>
      <c r="BZ351" s="43"/>
      <c r="CA351" s="43"/>
      <c r="CB351" s="43"/>
      <c r="CC351" s="43"/>
      <c r="CD351" s="43"/>
      <c r="CE351" s="43"/>
      <c r="CF351" s="52"/>
      <c r="CG351" s="52"/>
    </row>
    <row r="352" spans="1:156" ht="15" customHeight="1">
      <c r="A352" s="44"/>
      <c r="B352" s="44"/>
      <c r="C352" s="44"/>
      <c r="D352" s="44"/>
      <c r="E352" s="44"/>
      <c r="F352" s="44"/>
      <c r="G352" s="44"/>
      <c r="H352" s="44"/>
      <c r="I352" s="44"/>
      <c r="J352" s="44"/>
      <c r="K352" s="44"/>
      <c r="L352" s="44"/>
      <c r="M352" s="44"/>
      <c r="N352" s="44"/>
      <c r="O352" s="44"/>
      <c r="P352" s="44"/>
      <c r="Q352" s="44"/>
      <c r="R352" s="44"/>
      <c r="S352" s="44"/>
      <c r="T352" s="44"/>
      <c r="U352" s="44"/>
      <c r="V352" s="44"/>
      <c r="W352" s="44"/>
      <c r="X352" s="44"/>
      <c r="Y352" s="44"/>
      <c r="Z352" s="44"/>
      <c r="AA352" s="44"/>
      <c r="AB352" s="44"/>
      <c r="AC352" s="44"/>
      <c r="AD352" s="44"/>
      <c r="AE352" s="44"/>
      <c r="AF352" s="44"/>
      <c r="AG352" s="44"/>
      <c r="AH352" s="44"/>
      <c r="AI352" s="44"/>
      <c r="AJ352" s="44"/>
      <c r="AK352" s="44"/>
      <c r="AL352" s="44"/>
      <c r="AM352" s="44"/>
      <c r="AN352" s="44"/>
      <c r="AO352" s="44"/>
      <c r="AP352" s="44"/>
      <c r="AQ352" s="44"/>
      <c r="AR352" s="44"/>
      <c r="AS352" s="44"/>
      <c r="AT352" s="44"/>
      <c r="AU352" s="44"/>
      <c r="AV352" s="44"/>
      <c r="AY352" s="48">
        <v>2020</v>
      </c>
      <c r="AZ352" s="43">
        <f>SUMIFS('II. Quarters in Repayment'!$X:$X,'II. Quarters in Repayment'!$G:$G,$AY352,'II. Quarters in Repayment'!$H:$H,AZ$303)</f>
        <v>5.9999999999999995E-4</v>
      </c>
      <c r="BA352" s="43">
        <f>SUMIFS('II. Quarters in Repayment'!$X:$X,'II. Quarters in Repayment'!$G:$G,$AY352,'II. Quarters in Repayment'!$H:$H,BA$303)</f>
        <v>1.9E-3</v>
      </c>
      <c r="BB352" s="43">
        <f>SUMIFS('II. Quarters in Repayment'!$X:$X,'II. Quarters in Repayment'!$G:$G,$AY352,'II. Quarters in Repayment'!$H:$H,BB$303)</f>
        <v>1.1900000000000001E-2</v>
      </c>
      <c r="BC352" s="43">
        <f>SUMIFS('II. Quarters in Repayment'!$X:$X,'II. Quarters in Repayment'!$G:$G,$AY352,'II. Quarters in Repayment'!$H:$H,BC$303)</f>
        <v>1.61E-2</v>
      </c>
      <c r="BD352" s="43">
        <f>SUMIFS('II. Quarters in Repayment'!$X:$X,'II. Quarters in Repayment'!$G:$G,$AY352,'II. Quarters in Repayment'!$H:$H,BD$303)</f>
        <v>2.9899999999999999E-2</v>
      </c>
      <c r="BE352" s="43">
        <f>SUMIFS('II. Quarters in Repayment'!$X:$X,'II. Quarters in Repayment'!$G:$G,$AY352,'II. Quarters in Repayment'!$H:$H,BE$303)</f>
        <v>3.5099999999999999E-2</v>
      </c>
      <c r="BF352" s="43">
        <f>SUMIFS('II. Quarters in Repayment'!$X:$X,'II. Quarters in Repayment'!$G:$G,$AY352,'II. Quarters in Repayment'!$H:$H,BF$303)</f>
        <v>4.2900000000000001E-2</v>
      </c>
      <c r="BG352" s="43">
        <f>SUMIFS('II. Quarters in Repayment'!$X:$X,'II. Quarters in Repayment'!$G:$G,$AY352,'II. Quarters in Repayment'!$H:$H,BG$303)</f>
        <v>5.04E-2</v>
      </c>
      <c r="BH352" s="43">
        <f>SUMIFS('II. Quarters in Repayment'!$X:$X,'II. Quarters in Repayment'!$G:$G,$AY352,'II. Quarters in Repayment'!$H:$H,BH$303)</f>
        <v>5.5E-2</v>
      </c>
      <c r="BI352" s="43">
        <f>SUMIFS('II. Quarters in Repayment'!$X:$X,'II. Quarters in Repayment'!$G:$G,$AY352,'II. Quarters in Repayment'!$H:$H,BI$303)</f>
        <v>5.8900000000000001E-2</v>
      </c>
      <c r="BJ352" s="43">
        <f>SUMIFS('II. Quarters in Repayment'!$X:$X,'II. Quarters in Repayment'!$G:$G,$AY352,'II. Quarters in Repayment'!$H:$H,BJ$303)</f>
        <v>6.4799999999999996E-2</v>
      </c>
      <c r="BK352" s="43">
        <f>SUMIFS('II. Quarters in Repayment'!$X:$X,'II. Quarters in Repayment'!$G:$G,$AY352,'II. Quarters in Repayment'!$H:$H,BK$303)</f>
        <v>6.88E-2</v>
      </c>
      <c r="BL352" s="43">
        <f>SUMIFS('II. Quarters in Repayment'!$X:$X,'II. Quarters in Repayment'!$G:$G,$AY352,'II. Quarters in Repayment'!$H:$H,BL$303)</f>
        <v>8.9300000000000004E-2</v>
      </c>
      <c r="BM352" s="43">
        <f>SUMIFS('II. Quarters in Repayment'!$X:$X,'II. Quarters in Repayment'!$G:$G,$AY352,'II. Quarters in Repayment'!$H:$H,BM$303)</f>
        <v>0.1003</v>
      </c>
      <c r="BN352" s="43">
        <f>SUMIFS('II. Quarters in Repayment'!$X:$X,'II. Quarters in Repayment'!$G:$G,$AY352,'II. Quarters in Repayment'!$H:$H,BN$303)</f>
        <v>0.1177</v>
      </c>
      <c r="BO352" s="43">
        <f>SUMIFS('II. Quarters in Repayment'!$X:$X,'II. Quarters in Repayment'!$G:$G,$AY352,'II. Quarters in Repayment'!$H:$H,BO$303)</f>
        <v>0.125</v>
      </c>
      <c r="BP352" s="43">
        <f>SUMIFS('II. Quarters in Repayment'!$X:$X,'II. Quarters in Repayment'!$G:$G,$AY352,'II. Quarters in Repayment'!$H:$H,BP$303)</f>
        <v>0.1265</v>
      </c>
      <c r="BQ352" s="43">
        <f>SUMIFS('II. Quarters in Repayment'!$X:$X,'II. Quarters in Repayment'!$G:$G,$AY352,'II. Quarters in Repayment'!$H:$H,BQ$303)</f>
        <v>0.1308</v>
      </c>
      <c r="BR352" s="43">
        <f>SUMIFS('II. Quarters in Repayment'!$X:$X,'II. Quarters in Repayment'!$G:$G,$AY352,'II. Quarters in Repayment'!$H:$H,BR$303)</f>
        <v>0.1346</v>
      </c>
      <c r="BS352" s="43"/>
      <c r="BT352" s="43"/>
      <c r="BU352" s="43"/>
      <c r="BV352" s="43"/>
      <c r="BW352" s="43"/>
      <c r="BX352" s="43"/>
      <c r="BY352" s="43"/>
      <c r="BZ352" s="43"/>
      <c r="CA352" s="43"/>
      <c r="CB352" s="43"/>
      <c r="CC352" s="43"/>
      <c r="CD352" s="43"/>
      <c r="CE352" s="43"/>
      <c r="CF352" s="52"/>
      <c r="CG352" s="52"/>
    </row>
    <row r="353" spans="1:87" ht="15" customHeight="1">
      <c r="A353" s="44"/>
      <c r="B353" s="44"/>
      <c r="C353" s="44"/>
      <c r="D353" s="44"/>
      <c r="E353" s="44"/>
      <c r="F353" s="44"/>
      <c r="G353" s="44"/>
      <c r="H353" s="44"/>
      <c r="I353" s="44"/>
      <c r="J353" s="44"/>
      <c r="K353" s="44"/>
      <c r="L353" s="44"/>
      <c r="M353" s="44"/>
      <c r="N353" s="44"/>
      <c r="O353" s="44"/>
      <c r="P353" s="44"/>
      <c r="Q353" s="44"/>
      <c r="R353" s="44"/>
      <c r="S353" s="44"/>
      <c r="T353" s="44"/>
      <c r="U353" s="44"/>
      <c r="V353" s="44"/>
      <c r="W353" s="44"/>
      <c r="X353" s="44"/>
      <c r="Y353" s="44"/>
      <c r="Z353" s="44"/>
      <c r="AA353" s="44"/>
      <c r="AB353" s="44"/>
      <c r="AC353" s="44"/>
      <c r="AD353" s="44"/>
      <c r="AE353" s="44"/>
      <c r="AF353" s="44"/>
      <c r="AG353" s="44"/>
      <c r="AH353" s="44"/>
      <c r="AI353" s="44"/>
      <c r="AJ353" s="44"/>
      <c r="AK353" s="44"/>
      <c r="AL353" s="44"/>
      <c r="AM353" s="44"/>
      <c r="AN353" s="44"/>
      <c r="AO353" s="44"/>
      <c r="AP353" s="44"/>
      <c r="AQ353" s="44"/>
      <c r="AR353" s="44"/>
      <c r="AS353" s="44"/>
      <c r="AT353" s="44"/>
      <c r="AU353" s="44"/>
      <c r="AV353" s="44"/>
      <c r="AY353" s="48">
        <v>2021</v>
      </c>
      <c r="AZ353" s="43">
        <f>SUMIFS('II. Quarters in Repayment'!$X:$X,'II. Quarters in Repayment'!$G:$G,$AY353,'II. Quarters in Repayment'!$H:$H,AZ$303)</f>
        <v>2.9999999999999997E-4</v>
      </c>
      <c r="BA353" s="43">
        <f>SUMIFS('II. Quarters in Repayment'!$X:$X,'II. Quarters in Repayment'!$G:$G,$AY353,'II. Quarters in Repayment'!$H:$H,BA$303)</f>
        <v>1E-3</v>
      </c>
      <c r="BB353" s="43">
        <f>SUMIFS('II. Quarters in Repayment'!$X:$X,'II. Quarters in Repayment'!$G:$G,$AY353,'II. Quarters in Repayment'!$H:$H,BB$303)</f>
        <v>2.2200000000000001E-2</v>
      </c>
      <c r="BC353" s="43">
        <f>SUMIFS('II. Quarters in Repayment'!$X:$X,'II. Quarters in Repayment'!$G:$G,$AY353,'II. Quarters in Repayment'!$H:$H,BC$303)</f>
        <v>2.6800000000000001E-2</v>
      </c>
      <c r="BD353" s="43">
        <f>SUMIFS('II. Quarters in Repayment'!$X:$X,'II. Quarters in Repayment'!$G:$G,$AY353,'II. Quarters in Repayment'!$H:$H,BD$303)</f>
        <v>3.6799999999999999E-2</v>
      </c>
      <c r="BE353" s="43">
        <f>SUMIFS('II. Quarters in Repayment'!$X:$X,'II. Quarters in Repayment'!$G:$G,$AY353,'II. Quarters in Repayment'!$H:$H,BE$303)</f>
        <v>4.0899999999999999E-2</v>
      </c>
      <c r="BF353" s="43">
        <f>SUMIFS('II. Quarters in Repayment'!$X:$X,'II. Quarters in Repayment'!$G:$G,$AY353,'II. Quarters in Repayment'!$H:$H,BF$303)</f>
        <v>4.6699999999999998E-2</v>
      </c>
      <c r="BG353" s="43">
        <f>SUMIFS('II. Quarters in Repayment'!$X:$X,'II. Quarters in Repayment'!$G:$G,$AY353,'II. Quarters in Repayment'!$H:$H,BG$303)</f>
        <v>5.11E-2</v>
      </c>
      <c r="BH353" s="43">
        <f>SUMIFS('II. Quarters in Repayment'!$X:$X,'II. Quarters in Repayment'!$G:$G,$AY353,'II. Quarters in Repayment'!$H:$H,BH$303)</f>
        <v>5.7799999999999997E-2</v>
      </c>
      <c r="BI353" s="43">
        <f>SUMIFS('II. Quarters in Repayment'!$X:$X,'II. Quarters in Repayment'!$G:$G,$AY353,'II. Quarters in Repayment'!$H:$H,BI$303)</f>
        <v>6.4500000000000002E-2</v>
      </c>
      <c r="BJ353" s="43">
        <f>SUMIFS('II. Quarters in Repayment'!$X:$X,'II. Quarters in Repayment'!$G:$G,$AY353,'II. Quarters in Repayment'!$H:$H,BJ$303)</f>
        <v>8.1299999999999997E-2</v>
      </c>
      <c r="BK353" s="43">
        <f>SUMIFS('II. Quarters in Repayment'!$X:$X,'II. Quarters in Repayment'!$G:$G,$AY353,'II. Quarters in Repayment'!$H:$H,BK$303)</f>
        <v>9.3700000000000006E-2</v>
      </c>
      <c r="BL353" s="43">
        <f>SUMIFS('II. Quarters in Repayment'!$X:$X,'II. Quarters in Repayment'!$G:$G,$AY353,'II. Quarters in Repayment'!$H:$H,BL$303)</f>
        <v>0.10580000000000001</v>
      </c>
      <c r="BM353" s="43">
        <f>SUMIFS('II. Quarters in Repayment'!$X:$X,'II. Quarters in Repayment'!$G:$G,$AY353,'II. Quarters in Repayment'!$H:$H,BM$303)</f>
        <v>0.10970000000000001</v>
      </c>
      <c r="BN353" s="43">
        <f>SUMIFS('II. Quarters in Repayment'!$X:$X,'II. Quarters in Repayment'!$G:$G,$AY353,'II. Quarters in Repayment'!$H:$H,BN$303)</f>
        <v>0.1154</v>
      </c>
      <c r="BO353" s="43"/>
      <c r="BP353" s="43"/>
      <c r="BQ353" s="43"/>
      <c r="BR353" s="43"/>
      <c r="BS353" s="43"/>
      <c r="BT353" s="43"/>
      <c r="BU353" s="43"/>
      <c r="BV353" s="43"/>
      <c r="BW353" s="43"/>
      <c r="BX353" s="43"/>
      <c r="BY353" s="43"/>
      <c r="BZ353" s="43"/>
      <c r="CA353" s="43"/>
      <c r="CB353" s="43"/>
      <c r="CC353" s="43"/>
      <c r="CD353" s="43"/>
      <c r="CE353" s="43"/>
      <c r="CF353" s="52"/>
      <c r="CG353" s="52"/>
    </row>
    <row r="354" spans="1:87" ht="15" customHeight="1">
      <c r="A354" s="44"/>
      <c r="B354" s="105"/>
      <c r="C354" s="105"/>
      <c r="D354" s="105"/>
      <c r="E354" s="105"/>
      <c r="F354" s="105"/>
      <c r="G354" s="105"/>
      <c r="H354" s="105"/>
      <c r="I354" s="105"/>
      <c r="J354" s="105"/>
      <c r="K354" s="105"/>
      <c r="L354" s="105"/>
      <c r="M354" s="105"/>
      <c r="N354" s="105"/>
      <c r="O354" s="105"/>
      <c r="P354" s="105"/>
      <c r="Q354" s="105"/>
      <c r="R354" s="105"/>
      <c r="S354" s="105"/>
      <c r="T354" s="105"/>
      <c r="U354" s="105"/>
      <c r="V354" s="105"/>
      <c r="W354" s="105"/>
      <c r="X354" s="105"/>
      <c r="Y354" s="105"/>
      <c r="Z354" s="105"/>
      <c r="AA354" s="105"/>
      <c r="AB354" s="105"/>
      <c r="AC354" s="105"/>
      <c r="AD354" s="105"/>
      <c r="AE354" s="105"/>
      <c r="AF354" s="105"/>
      <c r="AG354" s="105"/>
      <c r="AH354" s="105"/>
      <c r="AI354" s="105"/>
      <c r="AJ354" s="105"/>
      <c r="AK354" s="105"/>
      <c r="AL354" s="105"/>
      <c r="AM354" s="105"/>
      <c r="AN354" s="105"/>
      <c r="AO354" s="105"/>
      <c r="AP354" s="105"/>
      <c r="AQ354" s="105"/>
      <c r="AR354" s="105"/>
      <c r="AS354" s="105"/>
      <c r="AT354" s="105"/>
      <c r="AU354" s="44"/>
      <c r="AV354" s="44"/>
      <c r="AY354" s="48">
        <v>2022</v>
      </c>
      <c r="AZ354" s="43">
        <f>SUMIFS('II. Quarters in Repayment'!$X:$X,'II. Quarters in Repayment'!$G:$G,$AY354,'II. Quarters in Repayment'!$H:$H,AZ$303)</f>
        <v>1E-3</v>
      </c>
      <c r="BA354" s="43">
        <f>SUMIFS('II. Quarters in Repayment'!$X:$X,'II. Quarters in Repayment'!$G:$G,$AY354,'II. Quarters in Repayment'!$H:$H,BA$303)</f>
        <v>2.5000000000000001E-3</v>
      </c>
      <c r="BB354" s="43">
        <f>SUMIFS('II. Quarters in Repayment'!$X:$X,'II. Quarters in Repayment'!$G:$G,$AY354,'II. Quarters in Repayment'!$H:$H,BB$303)</f>
        <v>2.5100000000000001E-2</v>
      </c>
      <c r="BC354" s="43">
        <f>SUMIFS('II. Quarters in Repayment'!$X:$X,'II. Quarters in Repayment'!$G:$G,$AY354,'II. Quarters in Repayment'!$H:$H,BC$303)</f>
        <v>2.8199999999999999E-2</v>
      </c>
      <c r="BD354" s="43">
        <f>SUMIFS('II. Quarters in Repayment'!$X:$X,'II. Quarters in Repayment'!$G:$G,$AY354,'II. Quarters in Repayment'!$H:$H,BD$303)</f>
        <v>3.6499999999999998E-2</v>
      </c>
      <c r="BE354" s="43">
        <f>SUMIFS('II. Quarters in Repayment'!$X:$X,'II. Quarters in Repayment'!$G:$G,$AY354,'II. Quarters in Repayment'!$H:$H,BE$303)</f>
        <v>4.41E-2</v>
      </c>
      <c r="BF354" s="43">
        <f>SUMIFS('II. Quarters in Repayment'!$X:$X,'II. Quarters in Repayment'!$G:$G,$AY354,'II. Quarters in Repayment'!$H:$H,BF$303)</f>
        <v>5.0900000000000001E-2</v>
      </c>
      <c r="BG354" s="43">
        <f>SUMIFS('II. Quarters in Repayment'!$X:$X,'II. Quarters in Repayment'!$G:$G,$AY354,'II. Quarters in Repayment'!$H:$H,BG$303)</f>
        <v>5.79E-2</v>
      </c>
      <c r="BH354" s="43">
        <f>SUMIFS('II. Quarters in Repayment'!$X:$X,'II. Quarters in Repayment'!$G:$G,$AY354,'II. Quarters in Repayment'!$H:$H,BH$303)</f>
        <v>6.5799999999999997E-2</v>
      </c>
      <c r="BI354" s="43">
        <f>SUMIFS('II. Quarters in Repayment'!$X:$X,'II. Quarters in Repayment'!$G:$G,$AY354,'II. Quarters in Repayment'!$H:$H,BI$303)</f>
        <v>7.4200000000000002E-2</v>
      </c>
      <c r="BJ354" s="43">
        <f>SUMIFS('II. Quarters in Repayment'!$X:$X,'II. Quarters in Repayment'!$G:$G,$AY354,'II. Quarters in Repayment'!$H:$H,BJ$303)</f>
        <v>8.5900000000000004E-2</v>
      </c>
      <c r="BK354" s="43"/>
      <c r="BL354" s="43"/>
      <c r="BM354" s="43"/>
      <c r="BN354" s="43"/>
      <c r="BO354" s="43"/>
      <c r="BP354" s="43"/>
      <c r="BQ354" s="43"/>
      <c r="BR354" s="43"/>
      <c r="BS354" s="43"/>
      <c r="BT354" s="43"/>
      <c r="BU354" s="43"/>
      <c r="BV354" s="43"/>
      <c r="BW354" s="43"/>
      <c r="BX354" s="43"/>
      <c r="BY354" s="43"/>
      <c r="BZ354" s="43"/>
      <c r="CA354" s="43"/>
      <c r="CB354" s="43"/>
      <c r="CC354" s="43"/>
      <c r="CD354" s="43"/>
      <c r="CE354" s="43"/>
      <c r="CF354" s="52"/>
      <c r="CG354" s="52"/>
    </row>
    <row r="355" spans="1:87" ht="15" customHeight="1">
      <c r="A355" s="44"/>
      <c r="B355" s="73"/>
      <c r="C355" s="73"/>
      <c r="D355" s="73"/>
      <c r="E355" s="73"/>
      <c r="F355" s="73"/>
      <c r="G355" s="73"/>
      <c r="H355" s="73"/>
      <c r="I355" s="73"/>
      <c r="J355" s="73"/>
      <c r="K355" s="73"/>
      <c r="L355" s="73"/>
      <c r="M355" s="73"/>
      <c r="N355" s="73"/>
      <c r="O355" s="73"/>
      <c r="P355" s="73"/>
      <c r="Q355" s="73"/>
      <c r="R355" s="73"/>
      <c r="S355" s="73"/>
      <c r="T355" s="73"/>
      <c r="U355" s="73"/>
      <c r="V355" s="73"/>
      <c r="W355" s="73"/>
      <c r="X355" s="73"/>
      <c r="Y355" s="73"/>
      <c r="Z355" s="73"/>
      <c r="AA355" s="73"/>
      <c r="AB355" s="73"/>
      <c r="AC355" s="73"/>
      <c r="AD355" s="73"/>
      <c r="AE355" s="73"/>
      <c r="AF355" s="73"/>
      <c r="AG355" s="73"/>
      <c r="AH355" s="73"/>
      <c r="AI355" s="73"/>
      <c r="AJ355" s="73"/>
      <c r="AK355" s="73"/>
      <c r="AL355" s="73"/>
      <c r="AM355" s="73"/>
      <c r="AN355" s="73"/>
      <c r="AO355" s="73"/>
      <c r="AP355" s="73"/>
      <c r="AQ355" s="73"/>
      <c r="AR355" s="73"/>
      <c r="AS355" s="73"/>
      <c r="AT355" s="73"/>
      <c r="AU355" s="73"/>
      <c r="AV355" s="44"/>
      <c r="AY355" s="48">
        <v>2023</v>
      </c>
      <c r="AZ355" s="43">
        <f>SUMIFS('II. Quarters in Repayment'!$X:$X,'II. Quarters in Repayment'!$G:$G,$AY355,'II. Quarters in Repayment'!$H:$H,AZ$303)</f>
        <v>8.0000000000000004E-4</v>
      </c>
      <c r="BA355" s="43">
        <f>SUMIFS('II. Quarters in Repayment'!$X:$X,'II. Quarters in Repayment'!$G:$G,$AY355,'II. Quarters in Repayment'!$H:$H,BA$303)</f>
        <v>1.5E-3</v>
      </c>
      <c r="BB355" s="43">
        <f>SUMIFS('II. Quarters in Repayment'!$X:$X,'II. Quarters in Repayment'!$G:$G,$AY355,'II. Quarters in Repayment'!$H:$H,BB$303)</f>
        <v>2.63E-2</v>
      </c>
      <c r="BC355" s="43">
        <f>SUMIFS('II. Quarters in Repayment'!$X:$X,'II. Quarters in Repayment'!$G:$G,$AY355,'II. Quarters in Repayment'!$H:$H,BC$303)</f>
        <v>3.1300000000000001E-2</v>
      </c>
      <c r="BD355" s="43">
        <f>SUMIFS('II. Quarters in Repayment'!$X:$X,'II. Quarters in Repayment'!$G:$G,$AY355,'II. Quarters in Repayment'!$H:$H,BD$303)</f>
        <v>3.95E-2</v>
      </c>
      <c r="BE355" s="43">
        <f>SUMIFS('II. Quarters in Repayment'!$X:$X,'II. Quarters in Repayment'!$G:$G,$AY355,'II. Quarters in Repayment'!$H:$H,BE$303)</f>
        <v>4.6300000000000001E-2</v>
      </c>
      <c r="BF355" s="43">
        <f>SUMIFS('II. Quarters in Repayment'!$X:$X,'II. Quarters in Repayment'!$G:$G,$AY355,'II. Quarters in Repayment'!$H:$H,BF$303)</f>
        <v>5.4100000000000002E-2</v>
      </c>
      <c r="BG355" s="43"/>
      <c r="BH355" s="43"/>
      <c r="BI355" s="43"/>
      <c r="BJ355" s="43"/>
      <c r="BK355" s="43"/>
      <c r="BL355" s="43"/>
      <c r="BM355" s="43"/>
      <c r="BN355" s="43"/>
      <c r="BO355" s="43"/>
      <c r="BP355" s="43"/>
      <c r="BQ355" s="43"/>
      <c r="BR355" s="43"/>
      <c r="BS355" s="43"/>
      <c r="BT355" s="43"/>
      <c r="BU355" s="43"/>
      <c r="BV355" s="43"/>
      <c r="BW355" s="43"/>
      <c r="BX355" s="43"/>
      <c r="BY355" s="43"/>
      <c r="BZ355" s="43"/>
      <c r="CA355" s="43"/>
      <c r="CB355" s="43"/>
      <c r="CC355" s="43"/>
      <c r="CD355" s="43"/>
      <c r="CE355" s="43"/>
      <c r="CF355" s="52"/>
      <c r="CG355" s="52"/>
    </row>
    <row r="356" spans="1:87" ht="15" customHeight="1">
      <c r="A356" s="105" t="str">
        <f>_xlfn.CONCAT("Data as of: ", TEXT($AZ$2,"dd mmmm yyyy"))</f>
        <v>Data as of: 30 September 2025</v>
      </c>
      <c r="B356" s="105"/>
      <c r="C356" s="105"/>
      <c r="D356" s="105"/>
      <c r="E356" s="105"/>
      <c r="F356" s="105"/>
      <c r="G356" s="105"/>
      <c r="H356" s="105"/>
      <c r="I356" s="105"/>
      <c r="J356" s="105"/>
      <c r="K356" s="105"/>
      <c r="L356" s="105"/>
      <c r="M356" s="105"/>
      <c r="N356" s="105"/>
      <c r="O356" s="105"/>
      <c r="P356" s="105"/>
      <c r="Q356" s="105"/>
      <c r="R356" s="105"/>
      <c r="S356" s="105"/>
      <c r="T356" s="105"/>
      <c r="U356" s="105"/>
      <c r="V356" s="105"/>
      <c r="W356" s="105"/>
      <c r="X356" s="105"/>
      <c r="Y356" s="105"/>
      <c r="Z356" s="105"/>
      <c r="AA356" s="105"/>
      <c r="AB356" s="105"/>
      <c r="AC356" s="105"/>
      <c r="AD356" s="105"/>
      <c r="AE356" s="105"/>
      <c r="AF356" s="105"/>
      <c r="AG356" s="105"/>
      <c r="AH356" s="105"/>
      <c r="AI356" s="105"/>
      <c r="AJ356" s="105"/>
      <c r="AK356" s="105"/>
      <c r="AL356" s="105"/>
      <c r="AM356" s="105"/>
      <c r="AN356" s="105"/>
      <c r="AO356" s="105"/>
      <c r="AP356" s="105"/>
      <c r="AQ356" s="105"/>
      <c r="AR356" s="105"/>
      <c r="AS356" s="105"/>
      <c r="AT356" s="105"/>
      <c r="AU356" s="105"/>
      <c r="AV356" s="44"/>
      <c r="AY356" s="48">
        <v>2024</v>
      </c>
      <c r="AZ356" s="43">
        <f>SUMIFS('II. Quarters in Repayment'!$X:$X,'II. Quarters in Repayment'!$G:$G,$AY356,'II. Quarters in Repayment'!$H:$H,AZ$303)</f>
        <v>5.9999999999999995E-4</v>
      </c>
      <c r="BA356" s="43">
        <f>SUMIFS('II. Quarters in Repayment'!$X:$X,'II. Quarters in Repayment'!$G:$G,$AY356,'II. Quarters in Repayment'!$H:$H,BA$303)</f>
        <v>1.8E-3</v>
      </c>
      <c r="BB356" s="43">
        <f>SUMIFS('II. Quarters in Repayment'!$X:$X,'II. Quarters in Repayment'!$G:$G,$AY356,'II. Quarters in Repayment'!$H:$H,BB$303)</f>
        <v>2.0799999999999999E-2</v>
      </c>
    </row>
    <row r="357" spans="1:87" ht="15" customHeight="1">
      <c r="A357" s="108" t="s">
        <v>125</v>
      </c>
      <c r="B357" s="108"/>
      <c r="C357" s="108"/>
      <c r="D357" s="108"/>
      <c r="E357" s="108"/>
      <c r="F357" s="108"/>
      <c r="G357" s="108"/>
      <c r="H357" s="108"/>
      <c r="I357" s="108"/>
      <c r="J357" s="108"/>
      <c r="K357" s="108"/>
      <c r="L357" s="108"/>
      <c r="M357" s="108"/>
      <c r="N357" s="108"/>
      <c r="O357" s="108"/>
      <c r="P357" s="108"/>
      <c r="Q357" s="108"/>
      <c r="R357" s="108"/>
      <c r="S357" s="108"/>
      <c r="T357" s="108"/>
      <c r="U357" s="108"/>
      <c r="V357" s="108"/>
      <c r="W357" s="108"/>
      <c r="X357" s="108"/>
      <c r="Y357" s="108"/>
      <c r="Z357" s="108"/>
      <c r="AA357" s="108"/>
      <c r="AB357" s="108"/>
      <c r="AC357" s="108"/>
      <c r="AD357" s="108"/>
      <c r="AE357" s="108"/>
      <c r="AF357" s="108"/>
      <c r="AG357" s="108"/>
      <c r="AH357" s="108"/>
      <c r="AI357" s="108"/>
      <c r="AJ357" s="108"/>
      <c r="AK357" s="108"/>
      <c r="AL357" s="108"/>
      <c r="AM357" s="108"/>
      <c r="AN357" s="108"/>
      <c r="AO357" s="108"/>
      <c r="AP357" s="108"/>
      <c r="AQ357" s="108"/>
      <c r="AR357" s="108"/>
      <c r="AS357" s="108"/>
      <c r="AT357" s="108"/>
      <c r="AU357" s="108"/>
      <c r="AV357" s="108"/>
      <c r="AY357" s="54" t="s">
        <v>85</v>
      </c>
      <c r="AZ357" s="49">
        <v>1</v>
      </c>
      <c r="BA357" s="49">
        <v>2</v>
      </c>
      <c r="BB357" s="49">
        <v>3</v>
      </c>
      <c r="BC357" s="49">
        <v>4</v>
      </c>
      <c r="BD357" s="49">
        <v>5</v>
      </c>
      <c r="BE357" s="49">
        <v>6</v>
      </c>
      <c r="BF357" s="49">
        <v>7</v>
      </c>
      <c r="BG357" s="49">
        <v>8</v>
      </c>
      <c r="BH357" s="49">
        <v>9</v>
      </c>
      <c r="BI357" s="49">
        <v>10</v>
      </c>
      <c r="BJ357" s="49">
        <v>11</v>
      </c>
      <c r="BK357" s="49">
        <v>12</v>
      </c>
      <c r="BL357" s="49">
        <v>13</v>
      </c>
      <c r="BM357" s="49">
        <v>14</v>
      </c>
      <c r="BN357" s="49">
        <v>15</v>
      </c>
      <c r="BO357" s="49">
        <v>16</v>
      </c>
      <c r="BP357" s="49">
        <v>17</v>
      </c>
      <c r="BQ357" s="49">
        <v>18</v>
      </c>
      <c r="BR357" s="49">
        <v>19</v>
      </c>
      <c r="BS357" s="49">
        <v>20</v>
      </c>
      <c r="BT357" s="49">
        <v>21</v>
      </c>
      <c r="BU357" s="49">
        <v>22</v>
      </c>
      <c r="BV357" s="49">
        <v>23</v>
      </c>
      <c r="BW357" s="49">
        <v>24</v>
      </c>
      <c r="BX357" s="49">
        <v>25</v>
      </c>
      <c r="BY357" s="49">
        <v>26</v>
      </c>
      <c r="BZ357" s="49">
        <v>27</v>
      </c>
      <c r="CA357" s="49">
        <v>28</v>
      </c>
      <c r="CB357" s="49">
        <v>29</v>
      </c>
      <c r="CC357" s="49">
        <v>30</v>
      </c>
      <c r="CD357" s="49">
        <v>31</v>
      </c>
      <c r="CE357" s="49">
        <v>32</v>
      </c>
      <c r="CF357" s="49">
        <v>33</v>
      </c>
      <c r="CG357" s="49">
        <v>34</v>
      </c>
      <c r="CH357" s="49">
        <v>35</v>
      </c>
      <c r="CI357" s="49">
        <v>36</v>
      </c>
    </row>
    <row r="358" spans="1:87" ht="15" customHeight="1">
      <c r="A358" s="108"/>
      <c r="B358" s="108"/>
      <c r="C358" s="108"/>
      <c r="D358" s="108"/>
      <c r="E358" s="108"/>
      <c r="F358" s="108"/>
      <c r="G358" s="108"/>
      <c r="H358" s="108"/>
      <c r="I358" s="108"/>
      <c r="J358" s="108"/>
      <c r="K358" s="108"/>
      <c r="L358" s="108"/>
      <c r="M358" s="108"/>
      <c r="N358" s="108"/>
      <c r="O358" s="108"/>
      <c r="P358" s="108"/>
      <c r="Q358" s="108"/>
      <c r="R358" s="108"/>
      <c r="S358" s="108"/>
      <c r="T358" s="108"/>
      <c r="U358" s="108"/>
      <c r="V358" s="108"/>
      <c r="W358" s="108"/>
      <c r="X358" s="108"/>
      <c r="Y358" s="108"/>
      <c r="Z358" s="108"/>
      <c r="AA358" s="108"/>
      <c r="AB358" s="108"/>
      <c r="AC358" s="108"/>
      <c r="AD358" s="108"/>
      <c r="AE358" s="108"/>
      <c r="AF358" s="108"/>
      <c r="AG358" s="108"/>
      <c r="AH358" s="108"/>
      <c r="AI358" s="108"/>
      <c r="AJ358" s="108"/>
      <c r="AK358" s="108"/>
      <c r="AL358" s="108"/>
      <c r="AM358" s="108"/>
      <c r="AN358" s="108"/>
      <c r="AO358" s="108"/>
      <c r="AP358" s="108"/>
      <c r="AQ358" s="108"/>
      <c r="AR358" s="108"/>
      <c r="AS358" s="108"/>
      <c r="AT358" s="108"/>
      <c r="AU358" s="108"/>
      <c r="AV358" s="108"/>
      <c r="AY358" s="48">
        <v>2016</v>
      </c>
      <c r="AZ358" s="43">
        <f>SUMIFS('II. Quarters in Repayment'!$AB:$AB,'II. Quarters in Repayment'!$G:$G,$AY358,'II. Quarters in Repayment'!$H:$H,AZ$303)</f>
        <v>0</v>
      </c>
      <c r="BA358" s="43">
        <f>SUMIFS('II. Quarters in Repayment'!$AB:$AB,'II. Quarters in Repayment'!$G:$G,$AY358,'II. Quarters in Repayment'!$H:$H,BA$303)</f>
        <v>0</v>
      </c>
      <c r="BB358" s="43">
        <f>SUMIFS('II. Quarters in Repayment'!$AB:$AB,'II. Quarters in Repayment'!$G:$G,$AY358,'II. Quarters in Repayment'!$H:$H,BB$303)</f>
        <v>5.4699999999999999E-2</v>
      </c>
      <c r="BC358" s="43">
        <f>SUMIFS('II. Quarters in Repayment'!$AB:$AB,'II. Quarters in Repayment'!$G:$G,$AY358,'II. Quarters in Repayment'!$H:$H,BC$303)</f>
        <v>6.4399999999999999E-2</v>
      </c>
      <c r="BD358" s="43">
        <f>SUMIFS('II. Quarters in Repayment'!$AB:$AB,'II. Quarters in Repayment'!$G:$G,$AY358,'II. Quarters in Repayment'!$H:$H,BD$303)</f>
        <v>7.9100000000000004E-2</v>
      </c>
      <c r="BE358" s="43">
        <f>SUMIFS('II. Quarters in Repayment'!$AB:$AB,'II. Quarters in Repayment'!$G:$G,$AY358,'II. Quarters in Repayment'!$H:$H,BE$303)</f>
        <v>8.7099999999999997E-2</v>
      </c>
      <c r="BF358" s="43">
        <f>SUMIFS('II. Quarters in Repayment'!$AB:$AB,'II. Quarters in Repayment'!$G:$G,$AY358,'II. Quarters in Repayment'!$H:$H,BF$303)</f>
        <v>0.10630000000000001</v>
      </c>
      <c r="BG358" s="43">
        <f>SUMIFS('II. Quarters in Repayment'!$AB:$AB,'II. Quarters in Repayment'!$G:$G,$AY358,'II. Quarters in Repayment'!$H:$H,BG$303)</f>
        <v>0.10630000000000001</v>
      </c>
      <c r="BH358" s="43">
        <f>SUMIFS('II. Quarters in Repayment'!$AB:$AB,'II. Quarters in Repayment'!$G:$G,$AY358,'II. Quarters in Repayment'!$H:$H,BH$303)</f>
        <v>0.1198</v>
      </c>
      <c r="BI358" s="43">
        <f>SUMIFS('II. Quarters in Repayment'!$AB:$AB,'II. Quarters in Repayment'!$G:$G,$AY358,'II. Quarters in Repayment'!$H:$H,BI$303)</f>
        <v>0.1221</v>
      </c>
      <c r="BJ358" s="43">
        <f>SUMIFS('II. Quarters in Repayment'!$AB:$AB,'II. Quarters in Repayment'!$G:$G,$AY358,'II. Quarters in Repayment'!$H:$H,BJ$303)</f>
        <v>0.1221</v>
      </c>
      <c r="BK358" s="43">
        <f>SUMIFS('II. Quarters in Repayment'!$AB:$AB,'II. Quarters in Repayment'!$G:$G,$AY358,'II. Quarters in Repayment'!$H:$H,BK$303)</f>
        <v>0.13270000000000001</v>
      </c>
      <c r="BL358" s="43">
        <f>SUMIFS('II. Quarters in Repayment'!$AB:$AB,'II. Quarters in Repayment'!$G:$G,$AY358,'II. Quarters in Repayment'!$H:$H,BL$303)</f>
        <v>0.13270000000000001</v>
      </c>
      <c r="BM358" s="43">
        <f>SUMIFS('II. Quarters in Repayment'!$AB:$AB,'II. Quarters in Repayment'!$G:$G,$AY358,'II. Quarters in Repayment'!$H:$H,BM$303)</f>
        <v>0.13270000000000001</v>
      </c>
      <c r="BN358" s="43">
        <f>SUMIFS('II. Quarters in Repayment'!$AB:$AB,'II. Quarters in Repayment'!$G:$G,$AY358,'II. Quarters in Repayment'!$H:$H,BN$303)</f>
        <v>0.13750000000000001</v>
      </c>
      <c r="BO358" s="43">
        <f>SUMIFS('II. Quarters in Repayment'!$AB:$AB,'II. Quarters in Repayment'!$G:$G,$AY358,'II. Quarters in Repayment'!$H:$H,BO$303)</f>
        <v>0.14099999999999999</v>
      </c>
      <c r="BP358" s="55">
        <f>AVERAGE(BO358,BQ358)</f>
        <v>0.14274999999999999</v>
      </c>
      <c r="BQ358" s="43">
        <f>SUMIFS('II. Quarters in Repayment'!$AB:$AB,'II. Quarters in Repayment'!$G:$G,$AY358,'II. Quarters in Repayment'!$H:$H,BQ$303)</f>
        <v>0.14449999999999999</v>
      </c>
      <c r="BR358" s="43">
        <f>SUMIFS('II. Quarters in Repayment'!$AB:$AB,'II. Quarters in Repayment'!$G:$G,$AY358,'II. Quarters in Repayment'!$H:$H,BR$303)</f>
        <v>0.14449999999999999</v>
      </c>
      <c r="BS358" s="43">
        <f>SUMIFS('II. Quarters in Repayment'!$AB:$AB,'II. Quarters in Repayment'!$G:$G,$AY358,'II. Quarters in Repayment'!$H:$H,BS$303)</f>
        <v>0.14649999999999999</v>
      </c>
      <c r="BT358" s="43">
        <f>SUMIFS('II. Quarters in Repayment'!$AB:$AB,'II. Quarters in Repayment'!$G:$G,$AY358,'II. Quarters in Repayment'!$H:$H,BT$303)</f>
        <v>0.14649999999999999</v>
      </c>
      <c r="BU358" s="43">
        <f>SUMIFS('II. Quarters in Repayment'!$AB:$AB,'II. Quarters in Repayment'!$G:$G,$AY358,'II. Quarters in Repayment'!$H:$H,BU$303)</f>
        <v>0.14649999999999999</v>
      </c>
      <c r="BV358" s="43">
        <f>SUMIFS('II. Quarters in Repayment'!$AB:$AB,'II. Quarters in Repayment'!$G:$G,$AY358,'II. Quarters in Repayment'!$H:$H,BV$303)</f>
        <v>0.14810000000000001</v>
      </c>
      <c r="BW358" s="43">
        <f>SUMIFS('II. Quarters in Repayment'!$AB:$AB,'II. Quarters in Repayment'!$G:$G,$AY358,'II. Quarters in Repayment'!$H:$H,BW$303)</f>
        <v>0.1542</v>
      </c>
      <c r="BX358" s="43">
        <f>SUMIFS('II. Quarters in Repayment'!$AB:$AB,'II. Quarters in Repayment'!$G:$G,$AY358,'II. Quarters in Repayment'!$H:$H,BX$303)</f>
        <v>0.15579999999999999</v>
      </c>
      <c r="BY358" s="43">
        <f>SUMIFS('II. Quarters in Repayment'!$AB:$AB,'II. Quarters in Repayment'!$G:$G,$AY358,'II. Quarters in Repayment'!$H:$H,BY$303)</f>
        <v>0.15679999999999999</v>
      </c>
      <c r="BZ358" s="43">
        <f>SUMIFS('II. Quarters in Repayment'!$AB:$AB,'II. Quarters in Repayment'!$G:$G,$AY358,'II. Quarters in Repayment'!$H:$H,BZ$303)</f>
        <v>0.15790000000000001</v>
      </c>
      <c r="CA358" s="43">
        <f>SUMIFS('II. Quarters in Repayment'!$AB:$AB,'II. Quarters in Repayment'!$G:$G,$AY358,'II. Quarters in Repayment'!$H:$H,CA$303)</f>
        <v>0.15790000000000001</v>
      </c>
      <c r="CB358" s="43">
        <f>SUMIFS('II. Quarters in Repayment'!$AB:$AB,'II. Quarters in Repayment'!$G:$G,$AY358,'II. Quarters in Repayment'!$H:$H,CB$303)</f>
        <v>0.16089999999999999</v>
      </c>
      <c r="CC358" s="43">
        <f>SUMIFS('II. Quarters in Repayment'!$AB:$AB,'II. Quarters in Repayment'!$G:$G,$AY358,'II. Quarters in Repayment'!$H:$H,CC$303)</f>
        <v>0.16089999999999999</v>
      </c>
      <c r="CD358" s="43">
        <f>SUMIFS('II. Quarters in Repayment'!$AB:$AB,'II. Quarters in Repayment'!$G:$G,$AY358,'II. Quarters in Repayment'!$H:$H,CD$303)</f>
        <v>0.16159999999999999</v>
      </c>
      <c r="CE358" s="43">
        <f>SUMIFS('II. Quarters in Repayment'!$AB:$AB,'II. Quarters in Repayment'!$G:$G,$AY358,'II. Quarters in Repayment'!$H:$H,CE$303)</f>
        <v>0.16159999999999999</v>
      </c>
      <c r="CF358" s="43">
        <f>SUMIFS('II. Quarters in Repayment'!$AB:$AB,'II. Quarters in Repayment'!$G:$G,$AY358,'II. Quarters in Repayment'!$H:$H,CF$303)</f>
        <v>0.16159999999999999</v>
      </c>
      <c r="CG358" s="43">
        <f>SUMIFS('II. Quarters in Repayment'!$AB:$AB,'II. Quarters in Repayment'!$G:$G,$AY358,'II. Quarters in Repayment'!$H:$H,CG$303)</f>
        <v>0.1643</v>
      </c>
      <c r="CH358" s="43">
        <f>SUMIFS('II. Quarters in Repayment'!$AB:$AB,'II. Quarters in Repayment'!$G:$G,$AY358,'II. Quarters in Repayment'!$H:$H,CH$303)</f>
        <v>0.16439999999999999</v>
      </c>
      <c r="CI358" s="43"/>
    </row>
    <row r="359" spans="1:87" ht="15" customHeight="1">
      <c r="A359" s="108"/>
      <c r="B359" s="108"/>
      <c r="C359" s="108"/>
      <c r="D359" s="108"/>
      <c r="E359" s="108"/>
      <c r="F359" s="108"/>
      <c r="G359" s="108"/>
      <c r="H359" s="108"/>
      <c r="I359" s="108"/>
      <c r="J359" s="108"/>
      <c r="K359" s="108"/>
      <c r="L359" s="108"/>
      <c r="M359" s="108"/>
      <c r="N359" s="108"/>
      <c r="O359" s="108"/>
      <c r="P359" s="108"/>
      <c r="Q359" s="108"/>
      <c r="R359" s="108"/>
      <c r="S359" s="108"/>
      <c r="T359" s="108"/>
      <c r="U359" s="108"/>
      <c r="V359" s="108"/>
      <c r="W359" s="108"/>
      <c r="X359" s="108"/>
      <c r="Y359" s="108"/>
      <c r="Z359" s="108"/>
      <c r="AA359" s="108"/>
      <c r="AB359" s="108"/>
      <c r="AC359" s="108"/>
      <c r="AD359" s="108"/>
      <c r="AE359" s="108"/>
      <c r="AF359" s="108"/>
      <c r="AG359" s="108"/>
      <c r="AH359" s="108"/>
      <c r="AI359" s="108"/>
      <c r="AJ359" s="108"/>
      <c r="AK359" s="108"/>
      <c r="AL359" s="108"/>
      <c r="AM359" s="108"/>
      <c r="AN359" s="108"/>
      <c r="AO359" s="108"/>
      <c r="AP359" s="108"/>
      <c r="AQ359" s="108"/>
      <c r="AR359" s="108"/>
      <c r="AS359" s="108"/>
      <c r="AT359" s="108"/>
      <c r="AU359" s="108"/>
      <c r="AV359" s="108"/>
      <c r="AY359" s="48">
        <v>2017</v>
      </c>
      <c r="AZ359" s="43">
        <f>SUMIFS('II. Quarters in Repayment'!$AB:$AB,'II. Quarters in Repayment'!$G:$G,$AY359,'II. Quarters in Repayment'!$H:$H,AZ$303)</f>
        <v>0</v>
      </c>
      <c r="BA359" s="43">
        <f>SUMIFS('II. Quarters in Repayment'!$AB:$AB,'II. Quarters in Repayment'!$G:$G,$AY359,'II. Quarters in Repayment'!$H:$H,BA$303)</f>
        <v>0</v>
      </c>
      <c r="BB359" s="43">
        <f>SUMIFS('II. Quarters in Repayment'!$AB:$AB,'II. Quarters in Repayment'!$G:$G,$AY359,'II. Quarters in Repayment'!$H:$H,BB$303)</f>
        <v>8.2699999999999996E-2</v>
      </c>
      <c r="BC359" s="43">
        <f>SUMIFS('II. Quarters in Repayment'!$AB:$AB,'II. Quarters in Repayment'!$G:$G,$AY359,'II. Quarters in Repayment'!$H:$H,BC$303)</f>
        <v>9.7600000000000006E-2</v>
      </c>
      <c r="BD359" s="43">
        <f>SUMIFS('II. Quarters in Repayment'!$AB:$AB,'II. Quarters in Repayment'!$G:$G,$AY359,'II. Quarters in Repayment'!$H:$H,BD$303)</f>
        <v>0.1026</v>
      </c>
      <c r="BE359" s="43">
        <f>SUMIFS('II. Quarters in Repayment'!$AB:$AB,'II. Quarters in Repayment'!$G:$G,$AY359,'II. Quarters in Repayment'!$H:$H,BE$303)</f>
        <v>0.1108</v>
      </c>
      <c r="BF359" s="43">
        <f>SUMIFS('II. Quarters in Repayment'!$AB:$AB,'II. Quarters in Repayment'!$G:$G,$AY359,'II. Quarters in Repayment'!$H:$H,BF$303)</f>
        <v>0.1149</v>
      </c>
      <c r="BG359" s="43">
        <f>SUMIFS('II. Quarters in Repayment'!$AB:$AB,'II. Quarters in Repayment'!$G:$G,$AY359,'II. Quarters in Repayment'!$H:$H,BG$303)</f>
        <v>0.1181</v>
      </c>
      <c r="BH359" s="43">
        <f>SUMIFS('II. Quarters in Repayment'!$AB:$AB,'II. Quarters in Repayment'!$G:$G,$AY359,'II. Quarters in Repayment'!$H:$H,BH$303)</f>
        <v>0.12239999999999999</v>
      </c>
      <c r="BI359" s="43">
        <f>SUMIFS('II. Quarters in Repayment'!$AB:$AB,'II. Quarters in Repayment'!$G:$G,$AY359,'II. Quarters in Repayment'!$H:$H,BI$303)</f>
        <v>0.12889999999999999</v>
      </c>
      <c r="BJ359" s="43">
        <f>SUMIFS('II. Quarters in Repayment'!$AB:$AB,'II. Quarters in Repayment'!$G:$G,$AY359,'II. Quarters in Repayment'!$H:$H,BJ$303)</f>
        <v>0.1318</v>
      </c>
      <c r="BK359" s="43">
        <f>SUMIFS('II. Quarters in Repayment'!$AB:$AB,'II. Quarters in Repayment'!$G:$G,$AY359,'II. Quarters in Repayment'!$H:$H,BK$303)</f>
        <v>0.1452</v>
      </c>
      <c r="BL359" s="43">
        <f>SUMIFS('II. Quarters in Repayment'!$AB:$AB,'II. Quarters in Repayment'!$G:$G,$AY359,'II. Quarters in Repayment'!$H:$H,BL$303)</f>
        <v>0.1482</v>
      </c>
      <c r="BM359" s="43">
        <f>SUMIFS('II. Quarters in Repayment'!$AB:$AB,'II. Quarters in Repayment'!$G:$G,$AY359,'II. Quarters in Repayment'!$H:$H,BM$303)</f>
        <v>0.15240000000000001</v>
      </c>
      <c r="BN359" s="43">
        <f>SUMIFS('II. Quarters in Repayment'!$AB:$AB,'II. Quarters in Repayment'!$G:$G,$AY359,'II. Quarters in Repayment'!$H:$H,BN$303)</f>
        <v>0.15820000000000001</v>
      </c>
      <c r="BO359" s="43">
        <f>SUMIFS('II. Quarters in Repayment'!$AB:$AB,'II. Quarters in Repayment'!$G:$G,$AY359,'II. Quarters in Repayment'!$H:$H,BO$303)</f>
        <v>0.16539999999999999</v>
      </c>
      <c r="BP359" s="43">
        <f>SUMIFS('II. Quarters in Repayment'!$AB:$AB,'II. Quarters in Repayment'!$G:$G,$AY359,'II. Quarters in Repayment'!$H:$H,BP$303)</f>
        <v>0.17269999999999999</v>
      </c>
      <c r="BQ359" s="43">
        <f>SUMIFS('II. Quarters in Repayment'!$AB:$AB,'II. Quarters in Repayment'!$G:$G,$AY359,'II. Quarters in Repayment'!$H:$H,BQ$303)</f>
        <v>0.17319999999999999</v>
      </c>
      <c r="BR359" s="43">
        <f>SUMIFS('II. Quarters in Repayment'!$AB:$AB,'II. Quarters in Repayment'!$G:$G,$AY359,'II. Quarters in Repayment'!$H:$H,BR$303)</f>
        <v>0.1736</v>
      </c>
      <c r="BS359" s="43">
        <f>SUMIFS('II. Quarters in Repayment'!$AB:$AB,'II. Quarters in Repayment'!$G:$G,$AY359,'II. Quarters in Repayment'!$H:$H,BS$303)</f>
        <v>0.17430000000000001</v>
      </c>
      <c r="BT359" s="43">
        <f>SUMIFS('II. Quarters in Repayment'!$AB:$AB,'II. Quarters in Repayment'!$G:$G,$AY359,'II. Quarters in Repayment'!$H:$H,BT$303)</f>
        <v>0.17610000000000001</v>
      </c>
      <c r="BU359" s="43">
        <f>SUMIFS('II. Quarters in Repayment'!$AB:$AB,'II. Quarters in Repayment'!$G:$G,$AY359,'II. Quarters in Repayment'!$H:$H,BU$303)</f>
        <v>0.18210000000000001</v>
      </c>
      <c r="BV359" s="43">
        <f>SUMIFS('II. Quarters in Repayment'!$AB:$AB,'II. Quarters in Repayment'!$G:$G,$AY359,'II. Quarters in Repayment'!$H:$H,BV$303)</f>
        <v>0.18329999999999999</v>
      </c>
      <c r="BW359" s="43">
        <f>SUMIFS('II. Quarters in Repayment'!$AB:$AB,'II. Quarters in Repayment'!$G:$G,$AY359,'II. Quarters in Repayment'!$H:$H,BW$303)</f>
        <v>0.18720000000000001</v>
      </c>
      <c r="BX359" s="43">
        <f>SUMIFS('II. Quarters in Repayment'!$AB:$AB,'II. Quarters in Repayment'!$G:$G,$AY359,'II. Quarters in Repayment'!$H:$H,BX$303)</f>
        <v>0.19089999999999999</v>
      </c>
      <c r="BY359" s="43">
        <f>SUMIFS('II. Quarters in Repayment'!$AB:$AB,'II. Quarters in Repayment'!$G:$G,$AY359,'II. Quarters in Repayment'!$H:$H,BY$303)</f>
        <v>0.19170000000000001</v>
      </c>
      <c r="BZ359" s="43">
        <f>SUMIFS('II. Quarters in Repayment'!$AB:$AB,'II. Quarters in Repayment'!$G:$G,$AY359,'II. Quarters in Repayment'!$H:$H,BZ$303)</f>
        <v>0.20760000000000001</v>
      </c>
      <c r="CA359" s="43">
        <f>SUMIFS('II. Quarters in Repayment'!$AB:$AB,'II. Quarters in Repayment'!$G:$G,$AY359,'II. Quarters in Repayment'!$H:$H,CA$303)</f>
        <v>0.20949999999999999</v>
      </c>
      <c r="CB359" s="43">
        <f>SUMIFS('II. Quarters in Repayment'!$AB:$AB,'II. Quarters in Repayment'!$G:$G,$AY359,'II. Quarters in Repayment'!$H:$H,CB$303)</f>
        <v>0.21240000000000001</v>
      </c>
      <c r="CC359" s="43">
        <f>SUMIFS('II. Quarters in Repayment'!$AB:$AB,'II. Quarters in Repayment'!$G:$G,$AY359,'II. Quarters in Repayment'!$H:$H,CC$303)</f>
        <v>0.21410000000000001</v>
      </c>
      <c r="CD359" s="43">
        <f>SUMIFS('II. Quarters in Repayment'!$AB:$AB,'II. Quarters in Repayment'!$G:$G,$AY359,'II. Quarters in Repayment'!$H:$H,CD$303)</f>
        <v>0.21659999999999999</v>
      </c>
      <c r="CE359" s="43"/>
      <c r="CF359" s="43"/>
      <c r="CG359" s="43"/>
    </row>
    <row r="360" spans="1:87" ht="15" customHeight="1">
      <c r="A360" s="108"/>
      <c r="B360" s="108"/>
      <c r="C360" s="108"/>
      <c r="D360" s="108"/>
      <c r="E360" s="108"/>
      <c r="F360" s="108"/>
      <c r="G360" s="108"/>
      <c r="H360" s="108"/>
      <c r="I360" s="108"/>
      <c r="J360" s="108"/>
      <c r="K360" s="108"/>
      <c r="L360" s="108"/>
      <c r="M360" s="108"/>
      <c r="N360" s="108"/>
      <c r="O360" s="108"/>
      <c r="P360" s="108"/>
      <c r="Q360" s="108"/>
      <c r="R360" s="108"/>
      <c r="S360" s="108"/>
      <c r="T360" s="108"/>
      <c r="U360" s="108"/>
      <c r="V360" s="108"/>
      <c r="W360" s="108"/>
      <c r="X360" s="108"/>
      <c r="Y360" s="108"/>
      <c r="Z360" s="108"/>
      <c r="AA360" s="108"/>
      <c r="AB360" s="108"/>
      <c r="AC360" s="108"/>
      <c r="AD360" s="108"/>
      <c r="AE360" s="108"/>
      <c r="AF360" s="108"/>
      <c r="AG360" s="108"/>
      <c r="AH360" s="108"/>
      <c r="AI360" s="108"/>
      <c r="AJ360" s="108"/>
      <c r="AK360" s="108"/>
      <c r="AL360" s="108"/>
      <c r="AM360" s="108"/>
      <c r="AN360" s="108"/>
      <c r="AO360" s="108"/>
      <c r="AP360" s="108"/>
      <c r="AQ360" s="108"/>
      <c r="AR360" s="108"/>
      <c r="AS360" s="108"/>
      <c r="AT360" s="108"/>
      <c r="AU360" s="108"/>
      <c r="AV360" s="108"/>
      <c r="AY360" s="48">
        <v>2018</v>
      </c>
      <c r="AZ360" s="43">
        <f>SUMIFS('II. Quarters in Repayment'!$AB:$AB,'II. Quarters in Repayment'!$G:$G,$AY360,'II. Quarters in Repayment'!$H:$H,AZ$303)</f>
        <v>4.0000000000000002E-4</v>
      </c>
      <c r="BA360" s="43">
        <f>SUMIFS('II. Quarters in Repayment'!$AB:$AB,'II. Quarters in Repayment'!$G:$G,$AY360,'II. Quarters in Repayment'!$H:$H,BA$303)</f>
        <v>1.1000000000000001E-3</v>
      </c>
      <c r="BB360" s="43">
        <f>SUMIFS('II. Quarters in Repayment'!$AB:$AB,'II. Quarters in Repayment'!$G:$G,$AY360,'II. Quarters in Repayment'!$H:$H,BB$303)</f>
        <v>8.6900000000000005E-2</v>
      </c>
      <c r="BC360" s="43">
        <f>SUMIFS('II. Quarters in Repayment'!$AB:$AB,'II. Quarters in Repayment'!$G:$G,$AY360,'II. Quarters in Repayment'!$H:$H,BC$303)</f>
        <v>9.5100000000000004E-2</v>
      </c>
      <c r="BD360" s="43">
        <f>SUMIFS('II. Quarters in Repayment'!$AB:$AB,'II. Quarters in Repayment'!$G:$G,$AY360,'II. Quarters in Repayment'!$H:$H,BD$303)</f>
        <v>0.10639999999999999</v>
      </c>
      <c r="BE360" s="43">
        <f>SUMIFS('II. Quarters in Repayment'!$AB:$AB,'II. Quarters in Repayment'!$G:$G,$AY360,'II. Quarters in Repayment'!$H:$H,BE$303)</f>
        <v>0.1137</v>
      </c>
      <c r="BF360" s="43">
        <f>SUMIFS('II. Quarters in Repayment'!$AB:$AB,'II. Quarters in Repayment'!$G:$G,$AY360,'II. Quarters in Repayment'!$H:$H,BF$303)</f>
        <v>0.12479999999999999</v>
      </c>
      <c r="BG360" s="43">
        <f>SUMIFS('II. Quarters in Repayment'!$AB:$AB,'II. Quarters in Repayment'!$G:$G,$AY360,'II. Quarters in Repayment'!$H:$H,BG$303)</f>
        <v>0.13339999999999999</v>
      </c>
      <c r="BH360" s="43">
        <f>SUMIFS('II. Quarters in Repayment'!$AB:$AB,'II. Quarters in Repayment'!$G:$G,$AY360,'II. Quarters in Repayment'!$H:$H,BH$303)</f>
        <v>0.14940000000000001</v>
      </c>
      <c r="BI360" s="43">
        <f>SUMIFS('II. Quarters in Repayment'!$AB:$AB,'II. Quarters in Repayment'!$G:$G,$AY360,'II. Quarters in Repayment'!$H:$H,BI$303)</f>
        <v>0.155</v>
      </c>
      <c r="BJ360" s="43">
        <f>SUMIFS('II. Quarters in Repayment'!$AB:$AB,'II. Quarters in Repayment'!$G:$G,$AY360,'II. Quarters in Repayment'!$H:$H,BJ$303)</f>
        <v>0.16039999999999999</v>
      </c>
      <c r="BK360" s="43">
        <f>SUMIFS('II. Quarters in Repayment'!$AB:$AB,'II. Quarters in Repayment'!$G:$G,$AY360,'II. Quarters in Repayment'!$H:$H,BK$303)</f>
        <v>0.16589999999999999</v>
      </c>
      <c r="BL360" s="43">
        <f>SUMIFS('II. Quarters in Repayment'!$AB:$AB,'II. Quarters in Repayment'!$G:$G,$AY360,'II. Quarters in Repayment'!$H:$H,BL$303)</f>
        <v>0.1681</v>
      </c>
      <c r="BM360" s="43">
        <f>SUMIFS('II. Quarters in Repayment'!$AB:$AB,'II. Quarters in Repayment'!$G:$G,$AY360,'II. Quarters in Repayment'!$H:$H,BM$303)</f>
        <v>0.17249999999999999</v>
      </c>
      <c r="BN360" s="43">
        <f>SUMIFS('II. Quarters in Repayment'!$AB:$AB,'II. Quarters in Repayment'!$G:$G,$AY360,'II. Quarters in Repayment'!$H:$H,BN$303)</f>
        <v>0.1762</v>
      </c>
      <c r="BO360" s="43">
        <f>SUMIFS('II. Quarters in Repayment'!$AB:$AB,'II. Quarters in Repayment'!$G:$G,$AY360,'II. Quarters in Repayment'!$H:$H,BO$303)</f>
        <v>0.18090000000000001</v>
      </c>
      <c r="BP360" s="43">
        <f>SUMIFS('II. Quarters in Repayment'!$AB:$AB,'II. Quarters in Repayment'!$G:$G,$AY360,'II. Quarters in Repayment'!$H:$H,BP$303)</f>
        <v>0.19850000000000001</v>
      </c>
      <c r="BQ360" s="43">
        <f>SUMIFS('II. Quarters in Repayment'!$AB:$AB,'II. Quarters in Repayment'!$G:$G,$AY360,'II. Quarters in Repayment'!$H:$H,BQ$303)</f>
        <v>0.20660000000000001</v>
      </c>
      <c r="BR360" s="43">
        <f>SUMIFS('II. Quarters in Repayment'!$AB:$AB,'II. Quarters in Repayment'!$G:$G,$AY360,'II. Quarters in Repayment'!$H:$H,BR$303)</f>
        <v>0.21199999999999999</v>
      </c>
      <c r="BS360" s="43">
        <f>SUMIFS('II. Quarters in Repayment'!$AB:$AB,'II. Quarters in Repayment'!$G:$G,$AY360,'II. Quarters in Repayment'!$H:$H,BS$303)</f>
        <v>0.214</v>
      </c>
      <c r="BT360" s="43">
        <f>SUMIFS('II. Quarters in Repayment'!$AB:$AB,'II. Quarters in Repayment'!$G:$G,$AY360,'II. Quarters in Repayment'!$H:$H,BT$303)</f>
        <v>0.21790000000000001</v>
      </c>
      <c r="BU360" s="43">
        <f>SUMIFS('II. Quarters in Repayment'!$AB:$AB,'II. Quarters in Repayment'!$G:$G,$AY360,'II. Quarters in Repayment'!$H:$H,BU$303)</f>
        <v>0.21970000000000001</v>
      </c>
      <c r="BV360" s="43">
        <f>SUMIFS('II. Quarters in Repayment'!$AB:$AB,'II. Quarters in Repayment'!$G:$G,$AY360,'II. Quarters in Repayment'!$H:$H,BV$303)</f>
        <v>0.22059999999999999</v>
      </c>
      <c r="BW360" s="43">
        <f>SUMIFS('II. Quarters in Repayment'!$AB:$AB,'II. Quarters in Repayment'!$G:$G,$AY360,'II. Quarters in Repayment'!$H:$H,BW$303)</f>
        <v>0.2225</v>
      </c>
      <c r="BX360" s="43">
        <f>SUMIFS('II. Quarters in Repayment'!$AB:$AB,'II. Quarters in Repayment'!$G:$G,$AY360,'II. Quarters in Repayment'!$H:$H,BX$303)</f>
        <v>0.22589999999999999</v>
      </c>
      <c r="BY360" s="43">
        <f>SUMIFS('II. Quarters in Repayment'!$AB:$AB,'II. Quarters in Repayment'!$G:$G,$AY360,'II. Quarters in Repayment'!$H:$H,BY$303)</f>
        <v>0.22670000000000001</v>
      </c>
      <c r="BZ360" s="43">
        <f>SUMIFS('II. Quarters in Repayment'!$AB:$AB,'II. Quarters in Repayment'!$G:$G,$AY360,'II. Quarters in Repayment'!$H:$H,BZ$303)</f>
        <v>0.22969999999999999</v>
      </c>
      <c r="CA360" s="43"/>
      <c r="CB360" s="43"/>
      <c r="CC360" s="43"/>
      <c r="CD360" s="43"/>
      <c r="CE360" s="43"/>
      <c r="CF360" s="43"/>
      <c r="CG360" s="43"/>
    </row>
    <row r="361" spans="1:87" ht="15" customHeight="1">
      <c r="AY361" s="48">
        <v>2019</v>
      </c>
      <c r="AZ361" s="43">
        <f>SUMIFS('II. Quarters in Repayment'!$AB:$AB,'II. Quarters in Repayment'!$G:$G,$AY361,'II. Quarters in Repayment'!$H:$H,AZ$303)</f>
        <v>1E-4</v>
      </c>
      <c r="BA361" s="43">
        <f>SUMIFS('II. Quarters in Repayment'!$AB:$AB,'II. Quarters in Repayment'!$G:$G,$AY361,'II. Quarters in Repayment'!$H:$H,BA$303)</f>
        <v>2.9999999999999997E-4</v>
      </c>
      <c r="BB361" s="43">
        <f>SUMIFS('II. Quarters in Repayment'!$AB:$AB,'II. Quarters in Repayment'!$G:$G,$AY361,'II. Quarters in Repayment'!$H:$H,BB$303)</f>
        <v>4.9500000000000002E-2</v>
      </c>
      <c r="BC361" s="43">
        <f>SUMIFS('II. Quarters in Repayment'!$AB:$AB,'II. Quarters in Repayment'!$G:$G,$AY361,'II. Quarters in Repayment'!$H:$H,BC$303)</f>
        <v>5.91E-2</v>
      </c>
      <c r="BD361" s="43">
        <f>SUMIFS('II. Quarters in Repayment'!$AB:$AB,'II. Quarters in Repayment'!$G:$G,$AY361,'II. Quarters in Repayment'!$H:$H,BD$303)</f>
        <v>7.1800000000000003E-2</v>
      </c>
      <c r="BE361" s="43">
        <f>SUMIFS('II. Quarters in Repayment'!$AB:$AB,'II. Quarters in Repayment'!$G:$G,$AY361,'II. Quarters in Repayment'!$H:$H,BE$303)</f>
        <v>7.9000000000000001E-2</v>
      </c>
      <c r="BF361" s="43">
        <f>SUMIFS('II. Quarters in Repayment'!$AB:$AB,'II. Quarters in Repayment'!$G:$G,$AY361,'II. Quarters in Repayment'!$H:$H,BF$303)</f>
        <v>9.0899999999999995E-2</v>
      </c>
      <c r="BG361" s="43">
        <f>SUMIFS('II. Quarters in Repayment'!$AB:$AB,'II. Quarters in Repayment'!$G:$G,$AY361,'II. Quarters in Repayment'!$H:$H,BG$303)</f>
        <v>0.1027</v>
      </c>
      <c r="BH361" s="43">
        <f>SUMIFS('II. Quarters in Repayment'!$AB:$AB,'II. Quarters in Repayment'!$G:$G,$AY361,'II. Quarters in Repayment'!$H:$H,BH$303)</f>
        <v>0.1114</v>
      </c>
      <c r="BI361" s="43">
        <f>SUMIFS('II. Quarters in Repayment'!$AB:$AB,'II. Quarters in Repayment'!$G:$G,$AY361,'II. Quarters in Repayment'!$H:$H,BI$303)</f>
        <v>0.1191</v>
      </c>
      <c r="BJ361" s="43">
        <f>SUMIFS('II. Quarters in Repayment'!$AB:$AB,'II. Quarters in Repayment'!$G:$G,$AY361,'II. Quarters in Repayment'!$H:$H,BJ$303)</f>
        <v>0.12770000000000001</v>
      </c>
      <c r="BK361" s="43">
        <f>SUMIFS('II. Quarters in Repayment'!$AB:$AB,'II. Quarters in Repayment'!$G:$G,$AY361,'II. Quarters in Repayment'!$H:$H,BK$303)</f>
        <v>0.1394</v>
      </c>
      <c r="BL361" s="43">
        <f>SUMIFS('II. Quarters in Repayment'!$AB:$AB,'II. Quarters in Repayment'!$G:$G,$AY361,'II. Quarters in Repayment'!$H:$H,BL$303)</f>
        <v>0.15290000000000001</v>
      </c>
      <c r="BM361" s="43">
        <f>SUMIFS('II. Quarters in Repayment'!$AB:$AB,'II. Quarters in Repayment'!$G:$G,$AY361,'II. Quarters in Repayment'!$H:$H,BM$303)</f>
        <v>0.16839999999999999</v>
      </c>
      <c r="BN361" s="43">
        <f>SUMIFS('II. Quarters in Repayment'!$AB:$AB,'II. Quarters in Repayment'!$G:$G,$AY361,'II. Quarters in Repayment'!$H:$H,BN$303)</f>
        <v>0.17649999999999999</v>
      </c>
      <c r="BO361" s="43">
        <f>SUMIFS('II. Quarters in Repayment'!$AB:$AB,'II. Quarters in Repayment'!$G:$G,$AY361,'II. Quarters in Repayment'!$H:$H,BO$303)</f>
        <v>0.18029999999999999</v>
      </c>
      <c r="BP361" s="43">
        <f>SUMIFS('II. Quarters in Repayment'!$AB:$AB,'II. Quarters in Repayment'!$G:$G,$AY361,'II. Quarters in Repayment'!$H:$H,BP$303)</f>
        <v>0.18659999999999999</v>
      </c>
      <c r="BQ361" s="43">
        <f>SUMIFS('II. Quarters in Repayment'!$AB:$AB,'II. Quarters in Repayment'!$G:$G,$AY361,'II. Quarters in Repayment'!$H:$H,BQ$303)</f>
        <v>0.19040000000000001</v>
      </c>
      <c r="BR361" s="43">
        <f>SUMIFS('II. Quarters in Repayment'!$AB:$AB,'II. Quarters in Repayment'!$G:$G,$AY361,'II. Quarters in Repayment'!$H:$H,BR$303)</f>
        <v>0.1988</v>
      </c>
      <c r="BS361" s="43">
        <f>SUMIFS('II. Quarters in Repayment'!$AB:$AB,'II. Quarters in Repayment'!$G:$G,$AY361,'II. Quarters in Repayment'!$H:$H,BS$303)</f>
        <v>0.2011</v>
      </c>
      <c r="BT361" s="43">
        <f>SUMIFS('II. Quarters in Repayment'!$AB:$AB,'II. Quarters in Repayment'!$G:$G,$AY361,'II. Quarters in Repayment'!$H:$H,BT$303)</f>
        <v>0.20399999999999999</v>
      </c>
      <c r="BU361" s="43">
        <f>SUMIFS('II. Quarters in Repayment'!$AB:$AB,'II. Quarters in Repayment'!$G:$G,$AY361,'II. Quarters in Repayment'!$H:$H,BU$303)</f>
        <v>0.20569999999999999</v>
      </c>
      <c r="BV361" s="43">
        <f>SUMIFS('II. Quarters in Repayment'!$AB:$AB,'II. Quarters in Repayment'!$G:$G,$AY361,'II. Quarters in Repayment'!$H:$H,BV$303)</f>
        <v>0.2074</v>
      </c>
      <c r="BW361" s="43"/>
      <c r="BX361" s="43"/>
      <c r="BY361" s="43"/>
      <c r="BZ361" s="43"/>
      <c r="CA361" s="43"/>
      <c r="CB361" s="43"/>
      <c r="CC361" s="43"/>
      <c r="CD361" s="43"/>
      <c r="CE361" s="43"/>
      <c r="CF361" s="43"/>
      <c r="CG361" s="43"/>
    </row>
    <row r="362" spans="1:87" ht="15" customHeight="1">
      <c r="AY362" s="48">
        <v>2020</v>
      </c>
      <c r="AZ362" s="43">
        <f>SUMIFS('II. Quarters in Repayment'!$AB:$AB,'II. Quarters in Repayment'!$G:$G,$AY362,'II. Quarters in Repayment'!$H:$H,AZ$303)</f>
        <v>0</v>
      </c>
      <c r="BA362" s="43">
        <f>SUMIFS('II. Quarters in Repayment'!$AB:$AB,'II. Quarters in Repayment'!$G:$G,$AY362,'II. Quarters in Repayment'!$H:$H,BA$303)</f>
        <v>8.9999999999999998E-4</v>
      </c>
      <c r="BB362" s="43">
        <f>SUMIFS('II. Quarters in Repayment'!$AB:$AB,'II. Quarters in Repayment'!$G:$G,$AY362,'II. Quarters in Repayment'!$H:$H,BB$303)</f>
        <v>3.09E-2</v>
      </c>
      <c r="BC362" s="43">
        <f>SUMIFS('II. Quarters in Repayment'!$AB:$AB,'II. Quarters in Repayment'!$G:$G,$AY362,'II. Quarters in Repayment'!$H:$H,BC$303)</f>
        <v>3.5099999999999999E-2</v>
      </c>
      <c r="BD362" s="43">
        <f>SUMIFS('II. Quarters in Repayment'!$AB:$AB,'II. Quarters in Repayment'!$G:$G,$AY362,'II. Quarters in Repayment'!$H:$H,BD$303)</f>
        <v>4.9700000000000001E-2</v>
      </c>
      <c r="BE362" s="43">
        <f>SUMIFS('II. Quarters in Repayment'!$AB:$AB,'II. Quarters in Repayment'!$G:$G,$AY362,'II. Quarters in Repayment'!$H:$H,BE$303)</f>
        <v>5.9400000000000001E-2</v>
      </c>
      <c r="BF362" s="43">
        <f>SUMIFS('II. Quarters in Repayment'!$AB:$AB,'II. Quarters in Repayment'!$G:$G,$AY362,'II. Quarters in Repayment'!$H:$H,BF$303)</f>
        <v>7.0000000000000007E-2</v>
      </c>
      <c r="BG362" s="43">
        <f>SUMIFS('II. Quarters in Repayment'!$AB:$AB,'II. Quarters in Repayment'!$G:$G,$AY362,'II. Quarters in Repayment'!$H:$H,BG$303)</f>
        <v>7.9000000000000001E-2</v>
      </c>
      <c r="BH362" s="43">
        <f>SUMIFS('II. Quarters in Repayment'!$AB:$AB,'II. Quarters in Repayment'!$G:$G,$AY362,'II. Quarters in Repayment'!$H:$H,BH$303)</f>
        <v>8.7499999999999994E-2</v>
      </c>
      <c r="BI362" s="43">
        <f>SUMIFS('II. Quarters in Repayment'!$AB:$AB,'II. Quarters in Repayment'!$G:$G,$AY362,'II. Quarters in Repayment'!$H:$H,BI$303)</f>
        <v>9.69E-2</v>
      </c>
      <c r="BJ362" s="43">
        <f>SUMIFS('II. Quarters in Repayment'!$AB:$AB,'II. Quarters in Repayment'!$G:$G,$AY362,'II. Quarters in Repayment'!$H:$H,BJ$303)</f>
        <v>0.107</v>
      </c>
      <c r="BK362" s="43">
        <f>SUMIFS('II. Quarters in Repayment'!$AB:$AB,'II. Quarters in Repayment'!$G:$G,$AY362,'II. Quarters in Repayment'!$H:$H,BK$303)</f>
        <v>0.11940000000000001</v>
      </c>
      <c r="BL362" s="43">
        <f>SUMIFS('II. Quarters in Repayment'!$AB:$AB,'II. Quarters in Repayment'!$G:$G,$AY362,'II. Quarters in Repayment'!$H:$H,BL$303)</f>
        <v>0.15570000000000001</v>
      </c>
      <c r="BM362" s="43">
        <f>SUMIFS('II. Quarters in Repayment'!$AB:$AB,'II. Quarters in Repayment'!$G:$G,$AY362,'II. Quarters in Repayment'!$H:$H,BM$303)</f>
        <v>0.16639999999999999</v>
      </c>
      <c r="BN362" s="43">
        <f>SUMIFS('II. Quarters in Repayment'!$AB:$AB,'II. Quarters in Repayment'!$G:$G,$AY362,'II. Quarters in Repayment'!$H:$H,BN$303)</f>
        <v>0.1867</v>
      </c>
      <c r="BO362" s="43">
        <f>SUMIFS('II. Quarters in Repayment'!$AB:$AB,'II. Quarters in Repayment'!$G:$G,$AY362,'II. Quarters in Repayment'!$H:$H,BO$303)</f>
        <v>0.1938</v>
      </c>
      <c r="BP362" s="43">
        <f>SUMIFS('II. Quarters in Repayment'!$AB:$AB,'II. Quarters in Repayment'!$G:$G,$AY362,'II. Quarters in Repayment'!$H:$H,BP$303)</f>
        <v>0.20069999999999999</v>
      </c>
      <c r="BQ362" s="43">
        <f>SUMIFS('II. Quarters in Repayment'!$AB:$AB,'II. Quarters in Repayment'!$G:$G,$AY362,'II. Quarters in Repayment'!$H:$H,BQ$303)</f>
        <v>0.20519999999999999</v>
      </c>
      <c r="BR362" s="43">
        <f>SUMIFS('II. Quarters in Repayment'!$AB:$AB,'II. Quarters in Repayment'!$G:$G,$AY362,'II. Quarters in Repayment'!$H:$H,BR$303)</f>
        <v>0.20849999999999999</v>
      </c>
      <c r="BS362" s="43"/>
      <c r="BT362" s="43"/>
      <c r="BU362" s="43"/>
      <c r="BV362" s="43"/>
      <c r="BW362" s="43"/>
      <c r="BX362" s="43"/>
      <c r="BY362" s="43"/>
      <c r="BZ362" s="43"/>
      <c r="CA362" s="43"/>
      <c r="CB362" s="43"/>
      <c r="CC362" s="43"/>
      <c r="CD362" s="43"/>
      <c r="CE362" s="43"/>
      <c r="CF362" s="43"/>
      <c r="CG362" s="43"/>
    </row>
    <row r="363" spans="1:87" ht="15" customHeight="1">
      <c r="AY363" s="48">
        <v>2021</v>
      </c>
      <c r="AZ363" s="43">
        <f>SUMIFS('II. Quarters in Repayment'!$AB:$AB,'II. Quarters in Repayment'!$G:$G,$AY363,'II. Quarters in Repayment'!$H:$H,AZ$303)</f>
        <v>1E-4</v>
      </c>
      <c r="BA363" s="43">
        <f>SUMIFS('II. Quarters in Repayment'!$AB:$AB,'II. Quarters in Repayment'!$G:$G,$AY363,'II. Quarters in Repayment'!$H:$H,BA$303)</f>
        <v>1E-4</v>
      </c>
      <c r="BB363" s="43">
        <f>SUMIFS('II. Quarters in Repayment'!$AB:$AB,'II. Quarters in Repayment'!$G:$G,$AY363,'II. Quarters in Repayment'!$H:$H,BB$303)</f>
        <v>0.03</v>
      </c>
      <c r="BC363" s="43">
        <f>SUMIFS('II. Quarters in Repayment'!$AB:$AB,'II. Quarters in Repayment'!$G:$G,$AY363,'II. Quarters in Repayment'!$H:$H,BC$303)</f>
        <v>3.3700000000000001E-2</v>
      </c>
      <c r="BD363" s="43">
        <f>SUMIFS('II. Quarters in Repayment'!$AB:$AB,'II. Quarters in Repayment'!$G:$G,$AY363,'II. Quarters in Repayment'!$H:$H,BD$303)</f>
        <v>6.0600000000000001E-2</v>
      </c>
      <c r="BE363" s="43">
        <f>SUMIFS('II. Quarters in Repayment'!$AB:$AB,'II. Quarters in Repayment'!$G:$G,$AY363,'II. Quarters in Repayment'!$H:$H,BE$303)</f>
        <v>7.0000000000000007E-2</v>
      </c>
      <c r="BF363" s="43">
        <f>SUMIFS('II. Quarters in Repayment'!$AB:$AB,'II. Quarters in Repayment'!$G:$G,$AY363,'II. Quarters in Repayment'!$H:$H,BF$303)</f>
        <v>8.4000000000000005E-2</v>
      </c>
      <c r="BG363" s="43">
        <f>SUMIFS('II. Quarters in Repayment'!$AB:$AB,'II. Quarters in Repayment'!$G:$G,$AY363,'II. Quarters in Repayment'!$H:$H,BG$303)</f>
        <v>8.7999999999999995E-2</v>
      </c>
      <c r="BH363" s="43">
        <f>SUMIFS('II. Quarters in Repayment'!$AB:$AB,'II. Quarters in Repayment'!$G:$G,$AY363,'II. Quarters in Repayment'!$H:$H,BH$303)</f>
        <v>9.2899999999999996E-2</v>
      </c>
      <c r="BI363" s="43">
        <f>SUMIFS('II. Quarters in Repayment'!$AB:$AB,'II. Quarters in Repayment'!$G:$G,$AY363,'II. Quarters in Repayment'!$H:$H,BI$303)</f>
        <v>0.10829999999999999</v>
      </c>
      <c r="BJ363" s="43">
        <f>SUMIFS('II. Quarters in Repayment'!$AB:$AB,'II. Quarters in Repayment'!$G:$G,$AY363,'II. Quarters in Repayment'!$H:$H,BJ$303)</f>
        <v>0.14230000000000001</v>
      </c>
      <c r="BK363" s="43">
        <f>SUMIFS('II. Quarters in Repayment'!$AB:$AB,'II. Quarters in Repayment'!$G:$G,$AY363,'II. Quarters in Repayment'!$H:$H,BK$303)</f>
        <v>0.15490000000000001</v>
      </c>
      <c r="BL363" s="43">
        <f>SUMIFS('II. Quarters in Repayment'!$AB:$AB,'II. Quarters in Repayment'!$G:$G,$AY363,'II. Quarters in Repayment'!$H:$H,BL$303)</f>
        <v>0.17829999999999999</v>
      </c>
      <c r="BM363" s="43">
        <f>SUMIFS('II. Quarters in Repayment'!$AB:$AB,'II. Quarters in Repayment'!$G:$G,$AY363,'II. Quarters in Repayment'!$H:$H,BM$303)</f>
        <v>0.186</v>
      </c>
      <c r="BN363" s="43">
        <f>SUMIFS('II. Quarters in Repayment'!$AB:$AB,'II. Quarters in Repayment'!$G:$G,$AY363,'II. Quarters in Repayment'!$H:$H,BN$303)</f>
        <v>0.19289999999999999</v>
      </c>
      <c r="BO363" s="43"/>
      <c r="BP363" s="43"/>
      <c r="BQ363" s="43"/>
      <c r="BR363" s="43"/>
      <c r="BS363" s="43"/>
      <c r="BT363" s="43"/>
      <c r="BU363" s="43"/>
      <c r="BV363" s="43"/>
      <c r="BW363" s="43"/>
      <c r="BX363" s="43"/>
      <c r="BY363" s="43"/>
      <c r="BZ363" s="43"/>
      <c r="CA363" s="43"/>
      <c r="CB363" s="43"/>
      <c r="CC363" s="43"/>
      <c r="CD363" s="43"/>
      <c r="CE363" s="43"/>
      <c r="CF363" s="43"/>
      <c r="CG363" s="43"/>
    </row>
    <row r="364" spans="1:87" ht="15" customHeight="1">
      <c r="AY364" s="48">
        <v>2022</v>
      </c>
      <c r="AZ364" s="43">
        <f>SUMIFS('II. Quarters in Repayment'!$AB:$AB,'II. Quarters in Repayment'!$G:$G,$AY364,'II. Quarters in Repayment'!$H:$H,AZ$303)</f>
        <v>4.0000000000000002E-4</v>
      </c>
      <c r="BA364" s="43">
        <f>SUMIFS('II. Quarters in Repayment'!$AB:$AB,'II. Quarters in Repayment'!$G:$G,$AY364,'II. Quarters in Repayment'!$H:$H,BA$303)</f>
        <v>5.9999999999999995E-4</v>
      </c>
      <c r="BB364" s="43">
        <f>SUMIFS('II. Quarters in Repayment'!$AB:$AB,'II. Quarters in Repayment'!$G:$G,$AY364,'II. Quarters in Repayment'!$H:$H,BB$303)</f>
        <v>4.2599999999999999E-2</v>
      </c>
      <c r="BC364" s="43">
        <f>SUMIFS('II. Quarters in Repayment'!$AB:$AB,'II. Quarters in Repayment'!$G:$G,$AY364,'II. Quarters in Repayment'!$H:$H,BC$303)</f>
        <v>4.5499999999999999E-2</v>
      </c>
      <c r="BD364" s="43">
        <f>SUMIFS('II. Quarters in Repayment'!$AB:$AB,'II. Quarters in Repayment'!$G:$G,$AY364,'II. Quarters in Repayment'!$H:$H,BD$303)</f>
        <v>6.2600000000000003E-2</v>
      </c>
      <c r="BE364" s="43">
        <f>SUMIFS('II. Quarters in Repayment'!$AB:$AB,'II. Quarters in Repayment'!$G:$G,$AY364,'II. Quarters in Repayment'!$H:$H,BE$303)</f>
        <v>7.46E-2</v>
      </c>
      <c r="BF364" s="43">
        <f>SUMIFS('II. Quarters in Repayment'!$AB:$AB,'II. Quarters in Repayment'!$G:$G,$AY364,'II. Quarters in Repayment'!$H:$H,BF$303)</f>
        <v>8.77E-2</v>
      </c>
      <c r="BG364" s="43">
        <f>SUMIFS('II. Quarters in Repayment'!$AB:$AB,'II. Quarters in Repayment'!$G:$G,$AY364,'II. Quarters in Repayment'!$H:$H,BG$303)</f>
        <v>0.1016</v>
      </c>
      <c r="BH364" s="43">
        <f>SUMIFS('II. Quarters in Repayment'!$AB:$AB,'II. Quarters in Repayment'!$G:$G,$AY364,'II. Quarters in Repayment'!$H:$H,BH$303)</f>
        <v>0.1197</v>
      </c>
      <c r="BI364" s="43">
        <f>SUMIFS('II. Quarters in Repayment'!$AB:$AB,'II. Quarters in Repayment'!$G:$G,$AY364,'II. Quarters in Repayment'!$H:$H,BI$303)</f>
        <v>0.13320000000000001</v>
      </c>
      <c r="BJ364" s="43">
        <f>SUMIFS('II. Quarters in Repayment'!$AB:$AB,'II. Quarters in Repayment'!$G:$G,$AY364,'II. Quarters in Repayment'!$H:$H,BJ$303)</f>
        <v>0.15290000000000001</v>
      </c>
      <c r="BK364" s="43"/>
      <c r="BL364" s="43"/>
      <c r="BM364" s="43"/>
      <c r="BN364" s="43"/>
      <c r="BO364" s="43"/>
      <c r="BP364" s="43"/>
      <c r="BQ364" s="43"/>
      <c r="BR364" s="43"/>
      <c r="BS364" s="43"/>
      <c r="BT364" s="43"/>
      <c r="BU364" s="43"/>
      <c r="BV364" s="43"/>
      <c r="BW364" s="43"/>
      <c r="BX364" s="43"/>
      <c r="BY364" s="43"/>
      <c r="BZ364" s="43"/>
      <c r="CA364" s="43"/>
      <c r="CB364" s="43"/>
      <c r="CC364" s="43"/>
      <c r="CD364" s="43"/>
      <c r="CE364" s="43"/>
      <c r="CF364" s="43"/>
      <c r="CG364" s="43"/>
    </row>
    <row r="365" spans="1:87" ht="15" customHeight="1">
      <c r="AY365" s="48">
        <v>2023</v>
      </c>
      <c r="AZ365" s="43">
        <f>SUMIFS('II. Quarters in Repayment'!$AB:$AB,'II. Quarters in Repayment'!$G:$G,$AY365,'II. Quarters in Repayment'!$H:$H,AZ$303)</f>
        <v>1E-4</v>
      </c>
      <c r="BA365" s="43">
        <f>SUMIFS('II. Quarters in Repayment'!$AB:$AB,'II. Quarters in Repayment'!$G:$G,$AY365,'II. Quarters in Repayment'!$H:$H,BA$303)</f>
        <v>8.0000000000000004E-4</v>
      </c>
      <c r="BB365" s="43">
        <f>SUMIFS('II. Quarters in Repayment'!$AB:$AB,'II. Quarters in Repayment'!$G:$G,$AY365,'II. Quarters in Repayment'!$H:$H,BB$303)</f>
        <v>4.5100000000000001E-2</v>
      </c>
      <c r="BC365" s="43">
        <f>SUMIFS('II. Quarters in Repayment'!$AB:$AB,'II. Quarters in Repayment'!$G:$G,$AY365,'II. Quarters in Repayment'!$H:$H,BC$303)</f>
        <v>4.8000000000000001E-2</v>
      </c>
      <c r="BD365" s="43">
        <f>SUMIFS('II. Quarters in Repayment'!$AB:$AB,'II. Quarters in Repayment'!$G:$G,$AY365,'II. Quarters in Repayment'!$H:$H,BD$303)</f>
        <v>6.4399999999999999E-2</v>
      </c>
      <c r="BE365" s="43">
        <f>SUMIFS('II. Quarters in Repayment'!$AB:$AB,'II. Quarters in Repayment'!$G:$G,$AY365,'II. Quarters in Repayment'!$H:$H,BE$303)</f>
        <v>7.4999999999999997E-2</v>
      </c>
      <c r="BF365" s="43">
        <f>SUMIFS('II. Quarters in Repayment'!$AB:$AB,'II. Quarters in Repayment'!$G:$G,$AY365,'II. Quarters in Repayment'!$H:$H,BF$303)</f>
        <v>8.6499999999999994E-2</v>
      </c>
      <c r="BG365" s="43"/>
      <c r="BH365" s="43"/>
      <c r="BI365" s="43"/>
      <c r="BJ365" s="43"/>
      <c r="BK365" s="43"/>
      <c r="BL365" s="43"/>
      <c r="BM365" s="43"/>
      <c r="BN365" s="43"/>
      <c r="BO365" s="43"/>
      <c r="BP365" s="43"/>
      <c r="BQ365" s="43"/>
      <c r="BR365" s="43"/>
      <c r="BS365" s="43"/>
      <c r="BT365" s="43"/>
      <c r="BU365" s="43"/>
      <c r="BV365" s="43"/>
      <c r="BW365" s="43"/>
      <c r="BX365" s="43"/>
      <c r="BY365" s="43"/>
      <c r="BZ365" s="43"/>
      <c r="CA365" s="43"/>
      <c r="CB365" s="43"/>
      <c r="CC365" s="43"/>
      <c r="CD365" s="43"/>
      <c r="CE365" s="43"/>
      <c r="CF365" s="43"/>
      <c r="CG365" s="43"/>
    </row>
    <row r="366" spans="1:87" ht="15" customHeight="1">
      <c r="AY366" s="48">
        <v>2024</v>
      </c>
      <c r="AZ366" s="43">
        <f>SUMIFS('II. Quarters in Repayment'!$AB:$AB,'II. Quarters in Repayment'!$G:$G,$AY366,'II. Quarters in Repayment'!$H:$H,AZ$303)</f>
        <v>5.9999999999999995E-4</v>
      </c>
      <c r="BA366" s="43">
        <f>SUMIFS('II. Quarters in Repayment'!$AB:$AB,'II. Quarters in Repayment'!$G:$G,$AY366,'II. Quarters in Repayment'!$H:$H,BA$303)</f>
        <v>6.9999999999999999E-4</v>
      </c>
      <c r="BB366" s="43">
        <f>SUMIFS('II. Quarters in Repayment'!$AB:$AB,'II. Quarters in Repayment'!$G:$G,$AY366,'II. Quarters in Repayment'!$H:$H,BB$303)</f>
        <v>3.5200000000000002E-2</v>
      </c>
    </row>
    <row r="368" spans="1:87" s="87" customFormat="1" ht="15" customHeight="1">
      <c r="B368" s="109" t="s">
        <v>149</v>
      </c>
      <c r="C368" s="109"/>
      <c r="D368" s="109"/>
      <c r="E368" s="109"/>
      <c r="F368" s="109"/>
      <c r="G368" s="109"/>
      <c r="H368" s="109"/>
      <c r="I368" s="109"/>
      <c r="J368" s="109"/>
      <c r="K368" s="109"/>
      <c r="L368" s="109"/>
      <c r="M368" s="109"/>
      <c r="N368" s="109"/>
      <c r="O368" s="109"/>
      <c r="P368" s="109"/>
      <c r="Q368" s="109"/>
      <c r="R368" s="109"/>
      <c r="S368" s="109"/>
      <c r="T368" s="109"/>
      <c r="U368" s="109"/>
      <c r="V368" s="109"/>
      <c r="W368" s="109"/>
      <c r="X368" s="109"/>
      <c r="Y368" s="109"/>
      <c r="Z368" s="109"/>
      <c r="AA368" s="109"/>
      <c r="AB368" s="109"/>
      <c r="AC368" s="109"/>
      <c r="AD368" s="109"/>
      <c r="AE368" s="109"/>
      <c r="AF368" s="109"/>
      <c r="AG368" s="109"/>
      <c r="AH368" s="109"/>
      <c r="AI368" s="109"/>
      <c r="AJ368" s="109"/>
      <c r="AK368" s="109"/>
      <c r="AL368" s="109"/>
      <c r="AM368" s="109"/>
      <c r="AN368" s="109"/>
      <c r="AO368" s="109"/>
      <c r="AP368" s="109"/>
      <c r="AQ368" s="109"/>
      <c r="AR368" s="109"/>
      <c r="AS368" s="109"/>
      <c r="AT368" s="109"/>
      <c r="AU368" s="109"/>
      <c r="AY368" s="88"/>
    </row>
    <row r="369" spans="2:156" s="87" customFormat="1" ht="15" customHeight="1">
      <c r="B369" s="109"/>
      <c r="C369" s="109"/>
      <c r="D369" s="109"/>
      <c r="E369" s="109"/>
      <c r="F369" s="109"/>
      <c r="G369" s="109"/>
      <c r="H369" s="109"/>
      <c r="I369" s="109"/>
      <c r="J369" s="109"/>
      <c r="K369" s="109"/>
      <c r="L369" s="109"/>
      <c r="M369" s="109"/>
      <c r="N369" s="109"/>
      <c r="O369" s="109"/>
      <c r="P369" s="109"/>
      <c r="Q369" s="109"/>
      <c r="R369" s="109"/>
      <c r="S369" s="109"/>
      <c r="T369" s="109"/>
      <c r="U369" s="109"/>
      <c r="V369" s="109"/>
      <c r="W369" s="109"/>
      <c r="X369" s="109"/>
      <c r="Y369" s="109"/>
      <c r="Z369" s="109"/>
      <c r="AA369" s="109"/>
      <c r="AB369" s="109"/>
      <c r="AC369" s="109"/>
      <c r="AD369" s="109"/>
      <c r="AE369" s="109"/>
      <c r="AF369" s="109"/>
      <c r="AG369" s="109"/>
      <c r="AH369" s="109"/>
      <c r="AI369" s="109"/>
      <c r="AJ369" s="109"/>
      <c r="AK369" s="109"/>
      <c r="AL369" s="109"/>
      <c r="AM369" s="109"/>
      <c r="AN369" s="109"/>
      <c r="AO369" s="109"/>
      <c r="AP369" s="109"/>
      <c r="AQ369" s="109"/>
      <c r="AR369" s="109"/>
      <c r="AS369" s="109"/>
      <c r="AT369" s="109"/>
      <c r="AU369" s="109"/>
      <c r="AY369" s="88"/>
    </row>
    <row r="370" spans="2:156" s="87" customFormat="1" ht="15" customHeight="1">
      <c r="B370" s="89"/>
      <c r="C370" s="89"/>
      <c r="D370" s="89"/>
      <c r="E370" s="89"/>
      <c r="F370" s="89"/>
      <c r="G370" s="89"/>
      <c r="H370" s="89"/>
      <c r="I370" s="89"/>
      <c r="J370" s="89"/>
      <c r="K370" s="89"/>
      <c r="L370" s="89"/>
      <c r="M370" s="89"/>
      <c r="N370" s="89"/>
      <c r="O370" s="89"/>
      <c r="P370" s="89"/>
      <c r="Q370" s="89"/>
      <c r="R370" s="89"/>
      <c r="S370" s="89"/>
      <c r="T370" s="89"/>
      <c r="U370" s="89"/>
      <c r="V370" s="89"/>
      <c r="W370" s="89"/>
      <c r="X370" s="89"/>
      <c r="Y370" s="89"/>
      <c r="Z370" s="89"/>
      <c r="AA370" s="89"/>
      <c r="AB370" s="89"/>
      <c r="AC370" s="89"/>
      <c r="AD370" s="89"/>
      <c r="AE370" s="89"/>
      <c r="AF370" s="89"/>
      <c r="AG370" s="89"/>
      <c r="AH370" s="89"/>
      <c r="AI370" s="89"/>
      <c r="AJ370" s="89"/>
      <c r="AK370" s="89"/>
      <c r="AL370" s="89"/>
      <c r="AM370" s="89"/>
      <c r="AN370" s="89"/>
      <c r="AO370" s="89"/>
      <c r="AP370" s="89"/>
      <c r="AQ370" s="89"/>
      <c r="AR370" s="89"/>
      <c r="AS370" s="89"/>
      <c r="AT370" s="89"/>
      <c r="AU370" s="89"/>
      <c r="AY370" s="88"/>
    </row>
    <row r="371" spans="2:156" s="87" customFormat="1" ht="15" customHeight="1">
      <c r="B371" s="89"/>
      <c r="C371" s="89"/>
      <c r="D371" s="89"/>
      <c r="E371" s="89"/>
      <c r="F371" s="89"/>
      <c r="G371" s="89"/>
      <c r="H371" s="89"/>
      <c r="I371" s="89"/>
      <c r="J371" s="89"/>
      <c r="K371" s="89"/>
      <c r="L371" s="89"/>
      <c r="M371" s="89"/>
      <c r="N371" s="89"/>
      <c r="O371" s="89"/>
      <c r="P371" s="89"/>
      <c r="Q371" s="89"/>
      <c r="R371" s="89"/>
      <c r="S371" s="89"/>
      <c r="T371" s="89"/>
      <c r="U371" s="89"/>
      <c r="V371" s="89"/>
      <c r="W371" s="89"/>
      <c r="X371" s="89"/>
      <c r="Y371" s="89"/>
      <c r="Z371" s="89"/>
      <c r="AA371" s="89"/>
      <c r="AB371" s="89"/>
      <c r="AC371" s="89"/>
      <c r="AD371" s="89"/>
      <c r="AE371" s="89"/>
      <c r="AF371" s="89"/>
      <c r="AG371" s="89"/>
      <c r="AH371" s="89"/>
      <c r="AI371" s="89"/>
      <c r="AJ371" s="89"/>
      <c r="AK371" s="89"/>
      <c r="AL371" s="89"/>
      <c r="AM371" s="89"/>
      <c r="AN371" s="89"/>
      <c r="AO371" s="89"/>
      <c r="AP371" s="89"/>
      <c r="AQ371" s="89"/>
      <c r="AR371" s="89"/>
      <c r="AS371" s="89"/>
      <c r="AT371" s="89"/>
      <c r="AU371" s="89"/>
      <c r="AY371" s="88"/>
      <c r="AZ371" s="90">
        <v>1</v>
      </c>
      <c r="BA371" s="90">
        <v>2</v>
      </c>
      <c r="BB371" s="90">
        <v>3</v>
      </c>
      <c r="BC371" s="90">
        <v>4</v>
      </c>
      <c r="BD371" s="90">
        <v>5</v>
      </c>
      <c r="BE371" s="90">
        <v>6</v>
      </c>
      <c r="BF371" s="90">
        <v>7</v>
      </c>
      <c r="BG371" s="90">
        <v>8</v>
      </c>
      <c r="BH371" s="90">
        <v>9</v>
      </c>
      <c r="BI371" s="90">
        <v>10</v>
      </c>
      <c r="BJ371" s="90">
        <v>11</v>
      </c>
      <c r="BK371" s="90">
        <v>12</v>
      </c>
      <c r="BL371" s="90">
        <v>13</v>
      </c>
      <c r="BM371" s="90">
        <v>14</v>
      </c>
      <c r="BN371" s="90">
        <v>15</v>
      </c>
      <c r="BO371" s="90">
        <v>16</v>
      </c>
      <c r="BP371" s="90">
        <v>17</v>
      </c>
      <c r="BQ371" s="90">
        <v>18</v>
      </c>
      <c r="BR371" s="90">
        <v>19</v>
      </c>
      <c r="BS371" s="90">
        <v>20</v>
      </c>
      <c r="BT371" s="90">
        <v>21</v>
      </c>
      <c r="BU371" s="90">
        <v>22</v>
      </c>
      <c r="BV371" s="90">
        <v>23</v>
      </c>
      <c r="BW371" s="90">
        <v>24</v>
      </c>
      <c r="BX371" s="90">
        <v>25</v>
      </c>
      <c r="BY371" s="90">
        <v>26</v>
      </c>
      <c r="BZ371" s="90">
        <v>27</v>
      </c>
      <c r="CA371" s="90">
        <v>28</v>
      </c>
      <c r="CB371" s="90">
        <v>29</v>
      </c>
      <c r="CC371" s="90">
        <v>30</v>
      </c>
      <c r="CD371" s="90">
        <v>31</v>
      </c>
      <c r="CE371" s="90">
        <v>32</v>
      </c>
      <c r="CF371" s="90">
        <v>33</v>
      </c>
      <c r="CG371" s="90">
        <v>34</v>
      </c>
      <c r="CH371" s="90">
        <v>35</v>
      </c>
      <c r="CI371" s="90">
        <v>36</v>
      </c>
      <c r="CJ371" s="91"/>
      <c r="CK371" s="92"/>
      <c r="CL371" s="92"/>
      <c r="CM371" s="92"/>
      <c r="CN371" s="92"/>
      <c r="CO371" s="92"/>
      <c r="CP371" s="92"/>
      <c r="CQ371" s="92"/>
      <c r="CR371" s="92"/>
      <c r="CS371" s="92"/>
      <c r="CT371" s="92"/>
      <c r="CU371" s="92"/>
      <c r="CV371" s="92"/>
      <c r="CW371" s="92"/>
      <c r="CX371" s="92"/>
      <c r="CY371" s="92"/>
      <c r="CZ371" s="92"/>
      <c r="DA371" s="92"/>
      <c r="DB371" s="92"/>
      <c r="DC371" s="92"/>
      <c r="DD371" s="92"/>
      <c r="DE371" s="92"/>
      <c r="DF371" s="92"/>
      <c r="DG371" s="92"/>
      <c r="DH371" s="92"/>
      <c r="DI371" s="92"/>
      <c r="DJ371" s="92"/>
      <c r="DK371" s="92"/>
      <c r="DL371" s="92"/>
      <c r="DM371" s="92"/>
      <c r="DN371" s="92"/>
      <c r="DO371" s="92"/>
      <c r="DP371" s="92"/>
      <c r="DQ371" s="92"/>
      <c r="DR371" s="92"/>
      <c r="DS371" s="92"/>
      <c r="DT371" s="92"/>
      <c r="DU371" s="92"/>
      <c r="DV371" s="92"/>
      <c r="DW371" s="92"/>
      <c r="DX371" s="92"/>
      <c r="DY371" s="92"/>
      <c r="DZ371" s="92"/>
      <c r="EA371" s="92"/>
      <c r="EB371" s="92"/>
      <c r="EC371" s="92"/>
      <c r="ED371" s="92"/>
      <c r="EE371" s="92"/>
      <c r="EF371" s="92"/>
      <c r="EG371" s="92"/>
      <c r="EH371" s="92"/>
      <c r="EI371" s="92"/>
      <c r="EJ371" s="92"/>
      <c r="EK371" s="92"/>
      <c r="EL371" s="92"/>
      <c r="EM371" s="92"/>
      <c r="EN371" s="92"/>
      <c r="EO371" s="92"/>
      <c r="EP371" s="92"/>
      <c r="EQ371" s="92"/>
      <c r="ER371" s="92"/>
      <c r="ES371" s="92"/>
      <c r="ET371" s="92"/>
      <c r="EU371" s="92"/>
      <c r="EV371" s="92"/>
      <c r="EW371" s="92"/>
      <c r="EX371" s="92"/>
      <c r="EY371" s="92"/>
      <c r="EZ371" s="92"/>
    </row>
    <row r="372" spans="2:156" s="87" customFormat="1" ht="15" customHeight="1">
      <c r="B372" s="89"/>
      <c r="C372" s="89"/>
      <c r="D372" s="89"/>
      <c r="E372" s="89"/>
      <c r="F372" s="89"/>
      <c r="G372" s="89"/>
      <c r="H372" s="89"/>
      <c r="I372" s="89"/>
      <c r="J372" s="89"/>
      <c r="K372" s="89"/>
      <c r="L372" s="89"/>
      <c r="M372" s="89"/>
      <c r="N372" s="89"/>
      <c r="O372" s="89"/>
      <c r="P372" s="89"/>
      <c r="Q372" s="89"/>
      <c r="R372" s="89"/>
      <c r="S372" s="89"/>
      <c r="T372" s="89"/>
      <c r="U372" s="89"/>
      <c r="V372" s="89"/>
      <c r="W372" s="89"/>
      <c r="X372" s="89"/>
      <c r="Y372" s="89"/>
      <c r="Z372" s="89"/>
      <c r="AA372" s="89"/>
      <c r="AB372" s="89"/>
      <c r="AC372" s="89"/>
      <c r="AD372" s="89"/>
      <c r="AE372" s="89"/>
      <c r="AF372" s="89"/>
      <c r="AG372" s="89"/>
      <c r="AH372" s="89"/>
      <c r="AI372" s="89"/>
      <c r="AJ372" s="89"/>
      <c r="AK372" s="89"/>
      <c r="AL372" s="89"/>
      <c r="AM372" s="89"/>
      <c r="AN372" s="89"/>
      <c r="AO372" s="89"/>
      <c r="AP372" s="89"/>
      <c r="AQ372" s="89"/>
      <c r="AR372" s="89"/>
      <c r="AS372" s="89"/>
      <c r="AT372" s="89"/>
      <c r="AU372" s="89"/>
      <c r="AY372" s="88" t="s">
        <v>79</v>
      </c>
      <c r="AZ372" s="93">
        <f>SUMIFS('III. Quarters Since Disburse'!$E:$E,'III. Quarters Since Disburse'!$A:$A,'Report Sept'!AZ$371)</f>
        <v>0</v>
      </c>
      <c r="BA372" s="93">
        <f>SUMIFS('III. Quarters Since Disburse'!$E:$E,'III. Quarters Since Disburse'!$A:$A,'Report Sept'!BA$371)</f>
        <v>1E-4</v>
      </c>
      <c r="BB372" s="93">
        <f>SUMIFS('III. Quarters Since Disburse'!$E:$E,'III. Quarters Since Disburse'!$A:$A,'Report Sept'!BB$371)</f>
        <v>4.0000000000000002E-4</v>
      </c>
      <c r="BC372" s="93">
        <f>SUMIFS('III. Quarters Since Disburse'!$E:$E,'III. Quarters Since Disburse'!$A:$A,'Report Sept'!BC$371)</f>
        <v>6.9999999999999999E-4</v>
      </c>
      <c r="BD372" s="93">
        <f>SUMIFS('III. Quarters Since Disburse'!$E:$E,'III. Quarters Since Disburse'!$A:$A,'Report Sept'!BD$371)</f>
        <v>1.1000000000000001E-3</v>
      </c>
      <c r="BE372" s="93">
        <f>SUMIFS('III. Quarters Since Disburse'!$E:$E,'III. Quarters Since Disburse'!$A:$A,'Report Sept'!BE$371)</f>
        <v>1.6000000000000001E-3</v>
      </c>
      <c r="BF372" s="93">
        <f>SUMIFS('III. Quarters Since Disburse'!$E:$E,'III. Quarters Since Disburse'!$A:$A,'Report Sept'!BF$371)</f>
        <v>2.3999999999999998E-3</v>
      </c>
      <c r="BG372" s="93">
        <f>SUMIFS('III. Quarters Since Disburse'!$E:$E,'III. Quarters Since Disburse'!$A:$A,'Report Sept'!BG$371)</f>
        <v>3.5000000000000001E-3</v>
      </c>
      <c r="BH372" s="93">
        <f>SUMIFS('III. Quarters Since Disburse'!$E:$E,'III. Quarters Since Disburse'!$A:$A,'Report Sept'!BH$371)</f>
        <v>4.7999999999999996E-3</v>
      </c>
      <c r="BI372" s="93">
        <f>SUMIFS('III. Quarters Since Disburse'!$E:$E,'III. Quarters Since Disburse'!$A:$A,'Report Sept'!BI$371)</f>
        <v>6.1999999999999998E-3</v>
      </c>
      <c r="BJ372" s="93">
        <f>SUMIFS('III. Quarters Since Disburse'!$E:$E,'III. Quarters Since Disburse'!$A:$A,'Report Sept'!BJ$371)</f>
        <v>7.4999999999999997E-3</v>
      </c>
      <c r="BK372" s="93">
        <f>SUMIFS('III. Quarters Since Disburse'!$E:$E,'III. Quarters Since Disburse'!$A:$A,'Report Sept'!BK$371)</f>
        <v>8.9999999999999993E-3</v>
      </c>
      <c r="BL372" s="93">
        <f>SUMIFS('III. Quarters Since Disburse'!$E:$E,'III. Quarters Since Disburse'!$A:$A,'Report Sept'!BL$371)</f>
        <v>1.06E-2</v>
      </c>
      <c r="BM372" s="93">
        <f>SUMIFS('III. Quarters Since Disburse'!$E:$E,'III. Quarters Since Disburse'!$A:$A,'Report Sept'!BM$371)</f>
        <v>1.21E-2</v>
      </c>
      <c r="BN372" s="93">
        <f>SUMIFS('III. Quarters Since Disburse'!$E:$E,'III. Quarters Since Disburse'!$A:$A,'Report Sept'!BN$371)</f>
        <v>1.3299999999999999E-2</v>
      </c>
      <c r="BO372" s="93">
        <f>SUMIFS('III. Quarters Since Disburse'!$E:$E,'III. Quarters Since Disburse'!$A:$A,'Report Sept'!BO$371)</f>
        <v>1.46E-2</v>
      </c>
      <c r="BP372" s="93">
        <f>SUMIFS('III. Quarters Since Disburse'!$E:$E,'III. Quarters Since Disburse'!$A:$A,'Report Sept'!BP$371)</f>
        <v>1.5900000000000001E-2</v>
      </c>
      <c r="BQ372" s="93">
        <f>SUMIFS('III. Quarters Since Disburse'!$E:$E,'III. Quarters Since Disburse'!$A:$A,'Report Sept'!BQ$371)</f>
        <v>1.7299999999999999E-2</v>
      </c>
      <c r="BR372" s="93">
        <f>SUMIFS('III. Quarters Since Disburse'!$E:$E,'III. Quarters Since Disburse'!$A:$A,'Report Sept'!BR$371)</f>
        <v>1.84E-2</v>
      </c>
      <c r="BS372" s="93">
        <f>SUMIFS('III. Quarters Since Disburse'!$E:$E,'III. Quarters Since Disburse'!$A:$A,'Report Sept'!BS$371)</f>
        <v>1.9599999999999999E-2</v>
      </c>
      <c r="BT372" s="93">
        <f>SUMIFS('III. Quarters Since Disburse'!$E:$E,'III. Quarters Since Disburse'!$A:$A,'Report Sept'!BT$371)</f>
        <v>2.07E-2</v>
      </c>
      <c r="BU372" s="93">
        <f>SUMIFS('III. Quarters Since Disburse'!$E:$E,'III. Quarters Since Disburse'!$A:$A,'Report Sept'!BU$371)</f>
        <v>2.1700000000000001E-2</v>
      </c>
      <c r="BV372" s="93">
        <f>SUMIFS('III. Quarters Since Disburse'!$E:$E,'III. Quarters Since Disburse'!$A:$A,'Report Sept'!BV$371)</f>
        <v>2.2599999999999999E-2</v>
      </c>
      <c r="BW372" s="93">
        <f>SUMIFS('III. Quarters Since Disburse'!$E:$E,'III. Quarters Since Disburse'!$A:$A,'Report Sept'!BW$371)</f>
        <v>2.3400000000000001E-2</v>
      </c>
      <c r="BX372" s="93">
        <f>SUMIFS('III. Quarters Since Disburse'!$E:$E,'III. Quarters Since Disburse'!$A:$A,'Report Sept'!BX$371)</f>
        <v>2.41E-2</v>
      </c>
      <c r="BY372" s="93">
        <f>SUMIFS('III. Quarters Since Disburse'!$E:$E,'III. Quarters Since Disburse'!$A:$A,'Report Sept'!BY$371)</f>
        <v>2.46E-2</v>
      </c>
      <c r="BZ372" s="93">
        <f>SUMIFS('III. Quarters Since Disburse'!$E:$E,'III. Quarters Since Disburse'!$A:$A,'Report Sept'!BZ$371)</f>
        <v>2.5100000000000001E-2</v>
      </c>
      <c r="CA372" s="93">
        <f>SUMIFS('III. Quarters Since Disburse'!$E:$E,'III. Quarters Since Disburse'!$A:$A,'Report Sept'!CA$371)</f>
        <v>2.5499999999999998E-2</v>
      </c>
      <c r="CB372" s="93">
        <f>SUMIFS('III. Quarters Since Disburse'!$E:$E,'III. Quarters Since Disburse'!$A:$A,'Report Sept'!CB$371)</f>
        <v>2.58E-2</v>
      </c>
      <c r="CC372" s="93">
        <f>SUMIFS('III. Quarters Since Disburse'!$E:$E,'III. Quarters Since Disburse'!$A:$A,'Report Sept'!CC$371)</f>
        <v>2.6100000000000002E-2</v>
      </c>
      <c r="CD372" s="93">
        <f>SUMIFS('III. Quarters Since Disburse'!$E:$E,'III. Quarters Since Disburse'!$A:$A,'Report Sept'!CD$371)</f>
        <v>2.6200000000000001E-2</v>
      </c>
      <c r="CE372" s="93">
        <f>SUMIFS('III. Quarters Since Disburse'!$E:$E,'III. Quarters Since Disburse'!$A:$A,'Report Sept'!CE$371)</f>
        <v>2.64E-2</v>
      </c>
      <c r="CF372" s="93">
        <f>SUMIFS('III. Quarters Since Disburse'!$E:$E,'III. Quarters Since Disburse'!$A:$A,'Report Sept'!CF$371)</f>
        <v>2.6499999999999999E-2</v>
      </c>
      <c r="CG372" s="93">
        <f>SUMIFS('III. Quarters Since Disburse'!$E:$E,'III. Quarters Since Disburse'!$A:$A,'Report Sept'!CG$371)</f>
        <v>2.6599999999999999E-2</v>
      </c>
      <c r="CH372" s="93">
        <f>SUMIFS('III. Quarters Since Disburse'!$E:$E,'III. Quarters Since Disburse'!$A:$A,'Report Sept'!CH$371)</f>
        <v>2.6599999999999999E-2</v>
      </c>
      <c r="CI372" s="93">
        <f>SUMIFS('III. Quarters Since Disburse'!$E:$E,'III. Quarters Since Disburse'!$A:$A,'Report Sept'!CI$371)</f>
        <v>2.6700000000000002E-2</v>
      </c>
      <c r="CJ372" s="94"/>
      <c r="CK372" s="93"/>
      <c r="CL372" s="93"/>
      <c r="CM372" s="93"/>
      <c r="CN372" s="93"/>
      <c r="CO372" s="93"/>
      <c r="CP372" s="93"/>
      <c r="CQ372" s="93"/>
      <c r="CR372" s="93"/>
      <c r="CS372" s="93"/>
      <c r="CT372" s="93"/>
      <c r="CU372" s="93"/>
      <c r="CV372" s="93"/>
      <c r="CW372" s="93"/>
      <c r="CX372" s="93"/>
      <c r="CY372" s="93"/>
      <c r="CZ372" s="93"/>
      <c r="DA372" s="93"/>
      <c r="DB372" s="93"/>
      <c r="DC372" s="93"/>
      <c r="DD372" s="93"/>
      <c r="DE372" s="93"/>
      <c r="DF372" s="93"/>
      <c r="DG372" s="93"/>
      <c r="DH372" s="93"/>
      <c r="DI372" s="93"/>
      <c r="DJ372" s="93"/>
      <c r="DK372" s="93"/>
      <c r="DL372" s="93"/>
      <c r="DM372" s="93"/>
      <c r="DN372" s="93"/>
      <c r="DO372" s="93"/>
      <c r="DP372" s="93"/>
      <c r="DQ372" s="93"/>
      <c r="DR372" s="93"/>
      <c r="DS372" s="93"/>
      <c r="DT372" s="93"/>
      <c r="DU372" s="93"/>
      <c r="DV372" s="93"/>
      <c r="DW372" s="93"/>
      <c r="DX372" s="93"/>
      <c r="DY372" s="93"/>
      <c r="DZ372" s="93"/>
      <c r="EA372" s="93"/>
      <c r="EB372" s="93"/>
      <c r="EC372" s="93"/>
      <c r="ED372" s="93"/>
      <c r="EE372" s="93"/>
      <c r="EF372" s="93"/>
      <c r="EG372" s="93"/>
      <c r="EH372" s="93"/>
      <c r="EI372" s="93"/>
      <c r="EJ372" s="93"/>
      <c r="EK372" s="93"/>
      <c r="EL372" s="93"/>
      <c r="EM372" s="93"/>
      <c r="EN372" s="93"/>
      <c r="EO372" s="93"/>
      <c r="EP372" s="93"/>
      <c r="EQ372" s="93"/>
      <c r="ER372" s="93"/>
      <c r="ES372" s="93"/>
      <c r="ET372" s="93"/>
      <c r="EU372" s="93"/>
      <c r="EV372" s="93"/>
      <c r="EW372" s="93"/>
      <c r="EX372" s="93"/>
      <c r="EY372" s="93"/>
      <c r="EZ372" s="93"/>
    </row>
    <row r="373" spans="2:156" s="87" customFormat="1" ht="15" customHeight="1">
      <c r="AY373" s="88"/>
    </row>
    <row r="374" spans="2:156" s="87" customFormat="1" ht="15" customHeight="1">
      <c r="AY374" s="88"/>
    </row>
    <row r="375" spans="2:156" s="87" customFormat="1" ht="15" customHeight="1">
      <c r="AY375" s="88"/>
    </row>
    <row r="376" spans="2:156" s="87" customFormat="1" ht="15" customHeight="1">
      <c r="AY376" s="88"/>
    </row>
    <row r="377" spans="2:156" s="87" customFormat="1" ht="15" customHeight="1">
      <c r="AY377" s="88"/>
    </row>
    <row r="378" spans="2:156" s="87" customFormat="1" ht="15" customHeight="1">
      <c r="AY378" s="88"/>
    </row>
    <row r="379" spans="2:156" s="87" customFormat="1" ht="15" customHeight="1">
      <c r="AY379" s="88"/>
    </row>
    <row r="380" spans="2:156" s="87" customFormat="1" ht="15" customHeight="1">
      <c r="AY380" s="88"/>
    </row>
    <row r="381" spans="2:156" s="87" customFormat="1" ht="15" customHeight="1">
      <c r="AY381" s="88"/>
      <c r="AZ381" s="95">
        <v>1</v>
      </c>
      <c r="BA381" s="95">
        <v>2</v>
      </c>
      <c r="BB381" s="95">
        <v>3</v>
      </c>
      <c r="BC381" s="95">
        <v>4</v>
      </c>
      <c r="BD381" s="95">
        <v>5</v>
      </c>
      <c r="BE381" s="95">
        <v>6</v>
      </c>
      <c r="BF381" s="95">
        <v>7</v>
      </c>
      <c r="BG381" s="95">
        <v>8</v>
      </c>
      <c r="BH381" s="95">
        <v>9</v>
      </c>
      <c r="BI381" s="95">
        <v>10</v>
      </c>
      <c r="BJ381" s="95">
        <v>11</v>
      </c>
      <c r="BK381" s="95">
        <v>12</v>
      </c>
      <c r="BL381" s="95">
        <v>13</v>
      </c>
      <c r="BM381" s="95">
        <v>14</v>
      </c>
      <c r="BN381" s="95">
        <v>15</v>
      </c>
      <c r="BO381" s="95">
        <v>16</v>
      </c>
      <c r="BP381" s="95">
        <v>17</v>
      </c>
      <c r="BQ381" s="95">
        <v>18</v>
      </c>
      <c r="BR381" s="95">
        <v>19</v>
      </c>
      <c r="BS381" s="95">
        <v>20</v>
      </c>
      <c r="BT381" s="95">
        <v>21</v>
      </c>
      <c r="BU381" s="95">
        <v>22</v>
      </c>
      <c r="BV381" s="95">
        <v>23</v>
      </c>
      <c r="BW381" s="95">
        <v>24</v>
      </c>
      <c r="BX381" s="95">
        <v>25</v>
      </c>
      <c r="BY381" s="95">
        <v>26</v>
      </c>
      <c r="BZ381" s="95">
        <v>27</v>
      </c>
      <c r="CA381" s="95">
        <v>28</v>
      </c>
      <c r="CB381" s="95">
        <v>29</v>
      </c>
      <c r="CC381" s="95">
        <v>30</v>
      </c>
      <c r="CD381" s="95">
        <v>31</v>
      </c>
      <c r="CE381" s="95">
        <v>32</v>
      </c>
      <c r="CF381" s="95">
        <v>33</v>
      </c>
      <c r="CG381" s="90">
        <v>34</v>
      </c>
      <c r="CH381" s="95">
        <v>35</v>
      </c>
      <c r="CI381" s="90">
        <v>36</v>
      </c>
      <c r="CJ381" s="96"/>
      <c r="CK381" s="97"/>
      <c r="CL381" s="97"/>
      <c r="CM381" s="97"/>
      <c r="CN381" s="97"/>
      <c r="CO381" s="97"/>
      <c r="CP381" s="97"/>
      <c r="CQ381" s="97"/>
      <c r="CR381" s="97"/>
      <c r="CS381" s="97"/>
      <c r="CT381" s="97"/>
      <c r="CU381" s="97"/>
      <c r="CV381" s="97"/>
      <c r="CW381" s="97"/>
      <c r="CX381" s="97"/>
      <c r="CY381" s="97"/>
      <c r="CZ381" s="97"/>
      <c r="DA381" s="97"/>
      <c r="DB381" s="97"/>
      <c r="DC381" s="97"/>
      <c r="DD381" s="97"/>
      <c r="DE381" s="97"/>
      <c r="DF381" s="97"/>
      <c r="DG381" s="97"/>
      <c r="DH381" s="97"/>
      <c r="DI381" s="97"/>
      <c r="DJ381" s="97"/>
      <c r="DK381" s="97"/>
      <c r="DL381" s="97"/>
      <c r="DM381" s="97"/>
      <c r="DN381" s="97"/>
      <c r="DO381" s="97"/>
      <c r="DP381" s="97"/>
      <c r="DQ381" s="97"/>
      <c r="DR381" s="97"/>
      <c r="DS381" s="97"/>
      <c r="DT381" s="97"/>
      <c r="DU381" s="97"/>
      <c r="DV381" s="97"/>
      <c r="DW381" s="97"/>
      <c r="DX381" s="97"/>
      <c r="DY381" s="97"/>
      <c r="DZ381" s="97"/>
      <c r="EA381" s="97"/>
      <c r="EB381" s="97"/>
      <c r="EC381" s="97"/>
      <c r="ED381" s="97"/>
      <c r="EE381" s="97"/>
      <c r="EF381" s="97"/>
      <c r="EG381" s="97"/>
      <c r="EH381" s="97"/>
      <c r="EI381" s="97"/>
      <c r="EJ381" s="97"/>
      <c r="EK381" s="97"/>
      <c r="EL381" s="97"/>
      <c r="EM381" s="97"/>
      <c r="EN381" s="97"/>
      <c r="EO381" s="97"/>
      <c r="EP381" s="97"/>
      <c r="EQ381" s="97"/>
      <c r="ER381" s="97"/>
      <c r="ES381" s="97"/>
      <c r="ET381" s="97"/>
      <c r="EU381" s="97"/>
      <c r="EV381" s="97"/>
      <c r="EW381" s="97"/>
      <c r="EX381" s="97"/>
      <c r="EY381" s="97"/>
      <c r="EZ381" s="97"/>
    </row>
    <row r="382" spans="2:156" s="87" customFormat="1" ht="15" customHeight="1">
      <c r="AY382" s="98">
        <v>2016</v>
      </c>
      <c r="AZ382" s="93">
        <f>SUMIFS('III. Quarters Since Disburse'!$L:$L,'III. Quarters Since Disburse'!$H:$H,'Report Sept'!AZ$381,'III. Quarters Since Disburse'!$G:$G,'Report Sept'!$AY382)</f>
        <v>0</v>
      </c>
      <c r="BA382" s="93">
        <f>SUMIFS('III. Quarters Since Disburse'!$L:$L,'III. Quarters Since Disburse'!$H:$H,'Report Sept'!BA$381,'III. Quarters Since Disburse'!$G:$G,'Report Sept'!$AY382)</f>
        <v>0</v>
      </c>
      <c r="BB382" s="93">
        <f>SUMIFS('III. Quarters Since Disburse'!$L:$L,'III. Quarters Since Disburse'!$H:$H,'Report Sept'!BB$381,'III. Quarters Since Disburse'!$G:$G,'Report Sept'!$AY382)</f>
        <v>2.0000000000000001E-4</v>
      </c>
      <c r="BC382" s="93">
        <f>SUMIFS('III. Quarters Since Disburse'!$L:$L,'III. Quarters Since Disburse'!$H:$H,'Report Sept'!BC$381,'III. Quarters Since Disburse'!$G:$G,'Report Sept'!$AY382)</f>
        <v>0</v>
      </c>
      <c r="BD382" s="93">
        <f>SUMIFS('III. Quarters Since Disburse'!$L:$L,'III. Quarters Since Disburse'!$H:$H,'Report Sept'!BD$381,'III. Quarters Since Disburse'!$G:$G,'Report Sept'!$AY382)</f>
        <v>5.0000000000000001E-4</v>
      </c>
      <c r="BE382" s="93">
        <f>SUMIFS('III. Quarters Since Disburse'!$L:$L,'III. Quarters Since Disburse'!$H:$H,'Report Sept'!BE$381,'III. Quarters Since Disburse'!$G:$G,'Report Sept'!$AY382)</f>
        <v>2.3E-3</v>
      </c>
      <c r="BF382" s="93">
        <f>SUMIFS('III. Quarters Since Disburse'!$L:$L,'III. Quarters Since Disburse'!$H:$H,'Report Sept'!BF$381,'III. Quarters Since Disburse'!$G:$G,'Report Sept'!$AY382)</f>
        <v>3.7000000000000002E-3</v>
      </c>
      <c r="BG382" s="93">
        <f>SUMIFS('III. Quarters Since Disburse'!$L:$L,'III. Quarters Since Disburse'!$H:$H,'Report Sept'!BG$381,'III. Quarters Since Disburse'!$G:$G,'Report Sept'!$AY382)</f>
        <v>6.7999999999999996E-3</v>
      </c>
      <c r="BH382" s="93">
        <f>SUMIFS('III. Quarters Since Disburse'!$L:$L,'III. Quarters Since Disburse'!$H:$H,'Report Sept'!BH$381,'III. Quarters Since Disburse'!$G:$G,'Report Sept'!$AY382)</f>
        <v>1.0200000000000001E-2</v>
      </c>
      <c r="BI382" s="93">
        <f>SUMIFS('III. Quarters Since Disburse'!$L:$L,'III. Quarters Since Disburse'!$H:$H,'Report Sept'!BI$381,'III. Quarters Since Disburse'!$G:$G,'Report Sept'!$AY382)</f>
        <v>1.4E-2</v>
      </c>
      <c r="BJ382" s="93">
        <f>SUMIFS('III. Quarters Since Disburse'!$L:$L,'III. Quarters Since Disburse'!$H:$H,'Report Sept'!BJ$381,'III. Quarters Since Disburse'!$G:$G,'Report Sept'!$AY382)</f>
        <v>1.7299999999999999E-2</v>
      </c>
      <c r="BK382" s="93">
        <f>SUMIFS('III. Quarters Since Disburse'!$L:$L,'III. Quarters Since Disburse'!$H:$H,'Report Sept'!BK$381,'III. Quarters Since Disburse'!$G:$G,'Report Sept'!$AY382)</f>
        <v>2.2100000000000002E-2</v>
      </c>
      <c r="BL382" s="93">
        <f>SUMIFS('III. Quarters Since Disburse'!$L:$L,'III. Quarters Since Disburse'!$H:$H,'Report Sept'!BL$381,'III. Quarters Since Disburse'!$G:$G,'Report Sept'!$AY382)</f>
        <v>2.6700000000000002E-2</v>
      </c>
      <c r="BM382" s="93">
        <f>SUMIFS('III. Quarters Since Disburse'!$L:$L,'III. Quarters Since Disburse'!$H:$H,'Report Sept'!BM$381,'III. Quarters Since Disburse'!$G:$G,'Report Sept'!$AY382)</f>
        <v>3.2199999999999999E-2</v>
      </c>
      <c r="BN382" s="93">
        <f>SUMIFS('III. Quarters Since Disburse'!$L:$L,'III. Quarters Since Disburse'!$H:$H,'Report Sept'!BN$381,'III. Quarters Since Disburse'!$G:$G,'Report Sept'!$AY382)</f>
        <v>3.6200000000000003E-2</v>
      </c>
      <c r="BO382" s="93">
        <f>SUMIFS('III. Quarters Since Disburse'!$L:$L,'III. Quarters Since Disburse'!$H:$H,'Report Sept'!BO$381,'III. Quarters Since Disburse'!$G:$G,'Report Sept'!$AY382)</f>
        <v>4.0800000000000003E-2</v>
      </c>
      <c r="BP382" s="93">
        <f>SUMIFS('III. Quarters Since Disburse'!$L:$L,'III. Quarters Since Disburse'!$H:$H,'Report Sept'!BP$381,'III. Quarters Since Disburse'!$G:$G,'Report Sept'!$AY382)</f>
        <v>4.3999999999999997E-2</v>
      </c>
      <c r="BQ382" s="93">
        <f>SUMIFS('III. Quarters Since Disburse'!$L:$L,'III. Quarters Since Disburse'!$H:$H,'Report Sept'!BQ$381,'III. Quarters Since Disburse'!$G:$G,'Report Sept'!$AY382)</f>
        <v>4.99E-2</v>
      </c>
      <c r="BR382" s="93">
        <f>SUMIFS('III. Quarters Since Disburse'!$L:$L,'III. Quarters Since Disburse'!$H:$H,'Report Sept'!BR$381,'III. Quarters Since Disburse'!$G:$G,'Report Sept'!$AY382)</f>
        <v>5.2699999999999997E-2</v>
      </c>
      <c r="BS382" s="93">
        <f>SUMIFS('III. Quarters Since Disburse'!$L:$L,'III. Quarters Since Disburse'!$H:$H,'Report Sept'!BS$381,'III. Quarters Since Disburse'!$G:$G,'Report Sept'!$AY382)</f>
        <v>5.6899999999999999E-2</v>
      </c>
      <c r="BT382" s="93">
        <f>SUMIFS('III. Quarters Since Disburse'!$L:$L,'III. Quarters Since Disburse'!$H:$H,'Report Sept'!BT$381,'III. Quarters Since Disburse'!$G:$G,'Report Sept'!$AY382)</f>
        <v>6.1899999999999997E-2</v>
      </c>
      <c r="BU382" s="93">
        <f>SUMIFS('III. Quarters Since Disburse'!$L:$L,'III. Quarters Since Disburse'!$H:$H,'Report Sept'!BU$381,'III. Quarters Since Disburse'!$G:$G,'Report Sept'!$AY382)</f>
        <v>6.6199999999999995E-2</v>
      </c>
      <c r="BV382" s="93">
        <f>SUMIFS('III. Quarters Since Disburse'!$L:$L,'III. Quarters Since Disburse'!$H:$H,'Report Sept'!BV$381,'III. Quarters Since Disburse'!$G:$G,'Report Sept'!$AY382)</f>
        <v>7.0599999999999996E-2</v>
      </c>
      <c r="BW382" s="93">
        <f>SUMIFS('III. Quarters Since Disburse'!$L:$L,'III. Quarters Since Disburse'!$H:$H,'Report Sept'!BW$381,'III. Quarters Since Disburse'!$G:$G,'Report Sept'!$AY382)</f>
        <v>7.6399999999999996E-2</v>
      </c>
      <c r="BX382" s="93">
        <f>SUMIFS('III. Quarters Since Disburse'!$L:$L,'III. Quarters Since Disburse'!$H:$H,'Report Sept'!BX$381,'III. Quarters Since Disburse'!$G:$G,'Report Sept'!$AY382)</f>
        <v>8.3299999999999999E-2</v>
      </c>
      <c r="BY382" s="93">
        <f>SUMIFS('III. Quarters Since Disburse'!$L:$L,'III. Quarters Since Disburse'!$H:$H,'Report Sept'!BY$381,'III. Quarters Since Disburse'!$G:$G,'Report Sept'!$AY382)</f>
        <v>9.0700000000000003E-2</v>
      </c>
      <c r="BZ382" s="93">
        <f>SUMIFS('III. Quarters Since Disburse'!$L:$L,'III. Quarters Since Disburse'!$H:$H,'Report Sept'!BZ$381,'III. Quarters Since Disburse'!$G:$G,'Report Sept'!$AY382)</f>
        <v>9.6299999999999997E-2</v>
      </c>
      <c r="CA382" s="93">
        <f>SUMIFS('III. Quarters Since Disburse'!$L:$L,'III. Quarters Since Disburse'!$H:$H,'Report Sept'!CA$381,'III. Quarters Since Disburse'!$G:$G,'Report Sept'!$AY382)</f>
        <v>0.1018</v>
      </c>
      <c r="CB382" s="93">
        <f>SUMIFS('III. Quarters Since Disburse'!$L:$L,'III. Quarters Since Disburse'!$H:$H,'Report Sept'!CB$381,'III. Quarters Since Disburse'!$G:$G,'Report Sept'!$AY382)</f>
        <v>0.1076</v>
      </c>
      <c r="CC382" s="93">
        <f>SUMIFS('III. Quarters Since Disburse'!$L:$L,'III. Quarters Since Disburse'!$H:$H,'Report Sept'!CC$381,'III. Quarters Since Disburse'!$G:$G,'Report Sept'!$AY382)</f>
        <v>0.1139</v>
      </c>
      <c r="CD382" s="93">
        <f>SUMIFS('III. Quarters Since Disburse'!$L:$L,'III. Quarters Since Disburse'!$H:$H,'Report Sept'!CD$381,'III. Quarters Since Disburse'!$G:$G,'Report Sept'!$AY382)</f>
        <v>0.11890000000000001</v>
      </c>
      <c r="CE382" s="93">
        <f>SUMIFS('III. Quarters Since Disburse'!$L:$L,'III. Quarters Since Disburse'!$H:$H,'Report Sept'!CE$381,'III. Quarters Since Disburse'!$G:$G,'Report Sept'!$AY382)</f>
        <v>0.12559999999999999</v>
      </c>
      <c r="CF382" s="93">
        <f>SUMIFS('III. Quarters Since Disburse'!$L:$L,'III. Quarters Since Disburse'!$H:$H,'Report Sept'!CF$381,'III. Quarters Since Disburse'!$G:$G,'Report Sept'!$AY382)</f>
        <v>0.12870000000000001</v>
      </c>
      <c r="CG382" s="93">
        <f>SUMIFS('III. Quarters Since Disburse'!$L:$L,'III. Quarters Since Disburse'!$H:$H,'Report Sept'!CG$381,'III. Quarters Since Disburse'!$G:$G,'Report Sept'!$AY382)</f>
        <v>0.13189999999999999</v>
      </c>
      <c r="CH382" s="93">
        <f>SUMIFS('III. Quarters Since Disburse'!$L:$L,'III. Quarters Since Disburse'!$H:$H,'Report Sept'!CH$381,'III. Quarters Since Disburse'!$G:$G,'Report Sept'!$AY382)</f>
        <v>0.13539999999999999</v>
      </c>
      <c r="CI382" s="93">
        <f>SUMIFS('III. Quarters Since Disburse'!$L:$L,'III. Quarters Since Disburse'!$H:$H,'Report Sept'!CI$381,'III. Quarters Since Disburse'!$G:$G,'Report Sept'!$AY382)</f>
        <v>0.1389</v>
      </c>
      <c r="CJ382" s="94"/>
      <c r="CK382" s="93"/>
      <c r="CL382" s="93"/>
      <c r="CM382" s="93"/>
      <c r="CN382" s="93"/>
      <c r="CO382" s="93"/>
      <c r="CP382" s="93"/>
      <c r="CQ382" s="93"/>
      <c r="CR382" s="93"/>
      <c r="CS382" s="93"/>
      <c r="CT382" s="93"/>
      <c r="CU382" s="93"/>
      <c r="CV382" s="93"/>
      <c r="CW382" s="93"/>
      <c r="CX382" s="93"/>
      <c r="CY382" s="93"/>
      <c r="CZ382" s="93"/>
      <c r="DA382" s="93"/>
      <c r="DB382" s="93"/>
      <c r="DC382" s="93"/>
      <c r="DD382" s="93"/>
      <c r="DE382" s="93"/>
      <c r="DF382" s="93"/>
      <c r="DG382" s="93"/>
      <c r="DH382" s="93"/>
      <c r="DI382" s="93"/>
      <c r="DJ382" s="93"/>
      <c r="DK382" s="93"/>
      <c r="DL382" s="93"/>
      <c r="DM382" s="93"/>
      <c r="DN382" s="93"/>
      <c r="DO382" s="93"/>
      <c r="DP382" s="93"/>
      <c r="DQ382" s="93"/>
      <c r="DR382" s="93"/>
      <c r="DS382" s="93"/>
      <c r="DT382" s="93"/>
      <c r="DU382" s="93"/>
      <c r="DV382" s="93"/>
      <c r="DW382" s="93"/>
      <c r="DX382" s="93"/>
      <c r="DY382" s="93"/>
      <c r="DZ382" s="93"/>
      <c r="EA382" s="93"/>
      <c r="EB382" s="93"/>
      <c r="EC382" s="93"/>
      <c r="ED382" s="93"/>
      <c r="EE382" s="93"/>
      <c r="EF382" s="93"/>
      <c r="EG382" s="93"/>
      <c r="EH382" s="93"/>
      <c r="EI382" s="93"/>
      <c r="EJ382" s="93"/>
      <c r="EK382" s="93"/>
      <c r="EL382" s="93"/>
      <c r="EM382" s="93"/>
      <c r="EN382" s="93"/>
      <c r="EO382" s="93"/>
      <c r="EP382" s="93"/>
      <c r="EQ382" s="93"/>
      <c r="ER382" s="93"/>
      <c r="ES382" s="93"/>
      <c r="ET382" s="93"/>
      <c r="EU382" s="93"/>
      <c r="EV382" s="93"/>
      <c r="EW382" s="93"/>
      <c r="EX382" s="93"/>
      <c r="EY382" s="93"/>
      <c r="EZ382" s="93"/>
    </row>
    <row r="383" spans="2:156" s="87" customFormat="1" ht="15" customHeight="1">
      <c r="AY383" s="98">
        <v>2017</v>
      </c>
      <c r="AZ383" s="93">
        <f>SUMIFS('III. Quarters Since Disburse'!$L:$L,'III. Quarters Since Disburse'!$H:$H,'Report Sept'!AZ$381,'III. Quarters Since Disburse'!$G:$G,'Report Sept'!$AY383)</f>
        <v>0</v>
      </c>
      <c r="BA383" s="93">
        <f>SUMIFS('III. Quarters Since Disburse'!$L:$L,'III. Quarters Since Disburse'!$H:$H,'Report Sept'!BA$381,'III. Quarters Since Disburse'!$G:$G,'Report Sept'!$AY383)</f>
        <v>0</v>
      </c>
      <c r="BB383" s="93">
        <f>SUMIFS('III. Quarters Since Disburse'!$L:$L,'III. Quarters Since Disburse'!$H:$H,'Report Sept'!BB$381,'III. Quarters Since Disburse'!$G:$G,'Report Sept'!$AY383)</f>
        <v>2.9999999999999997E-4</v>
      </c>
      <c r="BC383" s="93">
        <f>SUMIFS('III. Quarters Since Disburse'!$L:$L,'III. Quarters Since Disburse'!$H:$H,'Report Sept'!BC$381,'III. Quarters Since Disburse'!$G:$G,'Report Sept'!$AY383)</f>
        <v>4.0000000000000002E-4</v>
      </c>
      <c r="BD383" s="93">
        <f>SUMIFS('III. Quarters Since Disburse'!$L:$L,'III. Quarters Since Disburse'!$H:$H,'Report Sept'!BD$381,'III. Quarters Since Disburse'!$G:$G,'Report Sept'!$AY383)</f>
        <v>5.9999999999999995E-4</v>
      </c>
      <c r="BE383" s="93">
        <f>SUMIFS('III. Quarters Since Disburse'!$L:$L,'III. Quarters Since Disburse'!$H:$H,'Report Sept'!BE$381,'III. Quarters Since Disburse'!$G:$G,'Report Sept'!$AY383)</f>
        <v>2.0999999999999999E-3</v>
      </c>
      <c r="BF383" s="93">
        <f>SUMIFS('III. Quarters Since Disburse'!$L:$L,'III. Quarters Since Disburse'!$H:$H,'Report Sept'!BF$381,'III. Quarters Since Disburse'!$G:$G,'Report Sept'!$AY383)</f>
        <v>3.5000000000000001E-3</v>
      </c>
      <c r="BG383" s="93">
        <f>SUMIFS('III. Quarters Since Disburse'!$L:$L,'III. Quarters Since Disburse'!$H:$H,'Report Sept'!BG$381,'III. Quarters Since Disburse'!$G:$G,'Report Sept'!$AY383)</f>
        <v>6.7999999999999996E-3</v>
      </c>
      <c r="BH383" s="93">
        <f>SUMIFS('III. Quarters Since Disburse'!$L:$L,'III. Quarters Since Disburse'!$H:$H,'Report Sept'!BH$381,'III. Quarters Since Disburse'!$G:$G,'Report Sept'!$AY383)</f>
        <v>9.2999999999999992E-3</v>
      </c>
      <c r="BI383" s="93">
        <f>SUMIFS('III. Quarters Since Disburse'!$L:$L,'III. Quarters Since Disburse'!$H:$H,'Report Sept'!BI$381,'III. Quarters Since Disburse'!$G:$G,'Report Sept'!$AY383)</f>
        <v>1.26E-2</v>
      </c>
      <c r="BJ383" s="93">
        <f>SUMIFS('III. Quarters Since Disburse'!$L:$L,'III. Quarters Since Disburse'!$H:$H,'Report Sept'!BJ$381,'III. Quarters Since Disburse'!$G:$G,'Report Sept'!$AY383)</f>
        <v>1.4800000000000001E-2</v>
      </c>
      <c r="BK383" s="93">
        <f>SUMIFS('III. Quarters Since Disburse'!$L:$L,'III. Quarters Since Disburse'!$H:$H,'Report Sept'!BK$381,'III. Quarters Since Disburse'!$G:$G,'Report Sept'!$AY383)</f>
        <v>1.8499999999999999E-2</v>
      </c>
      <c r="BL383" s="93">
        <f>SUMIFS('III. Quarters Since Disburse'!$L:$L,'III. Quarters Since Disburse'!$H:$H,'Report Sept'!BL$381,'III. Quarters Since Disburse'!$G:$G,'Report Sept'!$AY383)</f>
        <v>2.0899999999999998E-2</v>
      </c>
      <c r="BM383" s="93">
        <f>SUMIFS('III. Quarters Since Disburse'!$L:$L,'III. Quarters Since Disburse'!$H:$H,'Report Sept'!BM$381,'III. Quarters Since Disburse'!$G:$G,'Report Sept'!$AY383)</f>
        <v>2.4500000000000001E-2</v>
      </c>
      <c r="BN383" s="93">
        <f>SUMIFS('III. Quarters Since Disburse'!$L:$L,'III. Quarters Since Disburse'!$H:$H,'Report Sept'!BN$381,'III. Quarters Since Disburse'!$G:$G,'Report Sept'!$AY383)</f>
        <v>2.76E-2</v>
      </c>
      <c r="BO383" s="93">
        <f>SUMIFS('III. Quarters Since Disburse'!$L:$L,'III. Quarters Since Disburse'!$H:$H,'Report Sept'!BO$381,'III. Quarters Since Disburse'!$G:$G,'Report Sept'!$AY383)</f>
        <v>3.3000000000000002E-2</v>
      </c>
      <c r="BP383" s="93">
        <f>SUMIFS('III. Quarters Since Disburse'!$L:$L,'III. Quarters Since Disburse'!$H:$H,'Report Sept'!BP$381,'III. Quarters Since Disburse'!$G:$G,'Report Sept'!$AY383)</f>
        <v>3.5400000000000001E-2</v>
      </c>
      <c r="BQ383" s="93">
        <f>SUMIFS('III. Quarters Since Disburse'!$L:$L,'III. Quarters Since Disburse'!$H:$H,'Report Sept'!BQ$381,'III. Quarters Since Disburse'!$G:$G,'Report Sept'!$AY383)</f>
        <v>4.0899999999999999E-2</v>
      </c>
      <c r="BR383" s="93">
        <f>SUMIFS('III. Quarters Since Disburse'!$L:$L,'III. Quarters Since Disburse'!$H:$H,'Report Sept'!BR$381,'III. Quarters Since Disburse'!$G:$G,'Report Sept'!$AY383)</f>
        <v>4.5999999999999999E-2</v>
      </c>
      <c r="BS383" s="93">
        <f>SUMIFS('III. Quarters Since Disburse'!$L:$L,'III. Quarters Since Disburse'!$H:$H,'Report Sept'!BS$381,'III. Quarters Since Disburse'!$G:$G,'Report Sept'!$AY383)</f>
        <v>5.16E-2</v>
      </c>
      <c r="BT383" s="93">
        <f>SUMIFS('III. Quarters Since Disburse'!$L:$L,'III. Quarters Since Disburse'!$H:$H,'Report Sept'!BT$381,'III. Quarters Since Disburse'!$G:$G,'Report Sept'!$AY383)</f>
        <v>5.8599999999999999E-2</v>
      </c>
      <c r="BU383" s="93">
        <f>SUMIFS('III. Quarters Since Disburse'!$L:$L,'III. Quarters Since Disburse'!$H:$H,'Report Sept'!BU$381,'III. Quarters Since Disburse'!$G:$G,'Report Sept'!$AY383)</f>
        <v>6.5699999999999995E-2</v>
      </c>
      <c r="BV383" s="93">
        <f>SUMIFS('III. Quarters Since Disburse'!$L:$L,'III. Quarters Since Disburse'!$H:$H,'Report Sept'!BV$381,'III. Quarters Since Disburse'!$G:$G,'Report Sept'!$AY383)</f>
        <v>7.1300000000000002E-2</v>
      </c>
      <c r="BW383" s="93">
        <f>SUMIFS('III. Quarters Since Disburse'!$L:$L,'III. Quarters Since Disburse'!$H:$H,'Report Sept'!BW$381,'III. Quarters Since Disburse'!$G:$G,'Report Sept'!$AY383)</f>
        <v>7.7299999999999994E-2</v>
      </c>
      <c r="BX383" s="93">
        <f>SUMIFS('III. Quarters Since Disburse'!$L:$L,'III. Quarters Since Disburse'!$H:$H,'Report Sept'!BX$381,'III. Quarters Since Disburse'!$G:$G,'Report Sept'!$AY383)</f>
        <v>8.3599999999999994E-2</v>
      </c>
      <c r="BY383" s="93">
        <f>SUMIFS('III. Quarters Since Disburse'!$L:$L,'III. Quarters Since Disburse'!$H:$H,'Report Sept'!BY$381,'III. Quarters Since Disburse'!$G:$G,'Report Sept'!$AY383)</f>
        <v>9.0700000000000003E-2</v>
      </c>
      <c r="BZ383" s="93">
        <f>SUMIFS('III. Quarters Since Disburse'!$L:$L,'III. Quarters Since Disburse'!$H:$H,'Report Sept'!BZ$381,'III. Quarters Since Disburse'!$G:$G,'Report Sept'!$AY383)</f>
        <v>9.8000000000000004E-2</v>
      </c>
      <c r="CA383" s="93">
        <f>SUMIFS('III. Quarters Since Disburse'!$L:$L,'III. Quarters Since Disburse'!$H:$H,'Report Sept'!CA$381,'III. Quarters Since Disburse'!$G:$G,'Report Sept'!$AY383)</f>
        <v>0.1056</v>
      </c>
      <c r="CB383" s="93">
        <f>SUMIFS('III. Quarters Since Disburse'!$L:$L,'III. Quarters Since Disburse'!$H:$H,'Report Sept'!CB$381,'III. Quarters Since Disburse'!$G:$G,'Report Sept'!$AY383)</f>
        <v>0.1114</v>
      </c>
      <c r="CC383" s="93">
        <f>SUMIFS('III. Quarters Since Disburse'!$L:$L,'III. Quarters Since Disburse'!$H:$H,'Report Sept'!CC$381,'III. Quarters Since Disburse'!$G:$G,'Report Sept'!$AY383)</f>
        <v>0.1166</v>
      </c>
      <c r="CD383" s="93">
        <f>SUMIFS('III. Quarters Since Disburse'!$L:$L,'III. Quarters Since Disburse'!$H:$H,'Report Sept'!CD$381,'III. Quarters Since Disburse'!$G:$G,'Report Sept'!$AY383)</f>
        <v>0.1211</v>
      </c>
      <c r="CE383" s="93">
        <f>SUMIFS('III. Quarters Since Disburse'!$L:$L,'III. Quarters Since Disburse'!$H:$H,'Report Sept'!CE$381,'III. Quarters Since Disburse'!$G:$G,'Report Sept'!$AY383)</f>
        <v>0.12520000000000001</v>
      </c>
      <c r="CF383" s="94"/>
      <c r="CG383" s="94"/>
      <c r="CH383" s="93"/>
      <c r="CI383" s="93"/>
      <c r="CJ383" s="93"/>
      <c r="CK383" s="93"/>
      <c r="CL383" s="93"/>
      <c r="CM383" s="93"/>
      <c r="CN383" s="93"/>
      <c r="CO383" s="93"/>
      <c r="CP383" s="93"/>
      <c r="CQ383" s="93"/>
      <c r="CR383" s="93"/>
      <c r="CS383" s="93"/>
      <c r="CT383" s="93"/>
      <c r="CU383" s="93"/>
      <c r="CV383" s="93"/>
      <c r="CW383" s="93"/>
      <c r="CX383" s="93"/>
      <c r="CY383" s="93"/>
      <c r="CZ383" s="93"/>
      <c r="DA383" s="93"/>
      <c r="DB383" s="93"/>
      <c r="DC383" s="93"/>
      <c r="DD383" s="93"/>
      <c r="DE383" s="93"/>
      <c r="DF383" s="93"/>
      <c r="DG383" s="93"/>
      <c r="DH383" s="93"/>
      <c r="DI383" s="93"/>
      <c r="DJ383" s="93"/>
      <c r="DK383" s="93"/>
      <c r="DL383" s="93"/>
      <c r="DM383" s="93"/>
      <c r="DN383" s="93"/>
      <c r="DO383" s="93"/>
      <c r="DP383" s="93"/>
      <c r="DQ383" s="93"/>
      <c r="DR383" s="93"/>
      <c r="DS383" s="93"/>
      <c r="DT383" s="93"/>
      <c r="DU383" s="93"/>
      <c r="DV383" s="93"/>
      <c r="DW383" s="93"/>
      <c r="DX383" s="93"/>
      <c r="DY383" s="93"/>
      <c r="DZ383" s="93"/>
      <c r="EA383" s="93"/>
      <c r="EB383" s="93"/>
      <c r="EC383" s="93"/>
      <c r="ED383" s="93"/>
      <c r="EE383" s="93"/>
      <c r="EF383" s="93"/>
      <c r="EG383" s="93"/>
      <c r="EH383" s="93"/>
      <c r="EI383" s="93"/>
      <c r="EJ383" s="93"/>
      <c r="EK383" s="93"/>
      <c r="EL383" s="93"/>
      <c r="EM383" s="93"/>
      <c r="EN383" s="93"/>
      <c r="EO383" s="93"/>
      <c r="EP383" s="93"/>
      <c r="EQ383" s="93"/>
      <c r="ER383" s="93"/>
      <c r="ES383" s="93"/>
      <c r="ET383" s="93"/>
      <c r="EU383" s="93"/>
      <c r="EV383" s="93"/>
      <c r="EW383" s="93"/>
      <c r="EX383" s="93"/>
      <c r="EY383" s="93"/>
      <c r="EZ383" s="93"/>
    </row>
    <row r="384" spans="2:156" s="87" customFormat="1" ht="15" customHeight="1">
      <c r="AY384" s="98">
        <v>2018</v>
      </c>
      <c r="AZ384" s="93">
        <f>SUMIFS('III. Quarters Since Disburse'!$L:$L,'III. Quarters Since Disburse'!$H:$H,'Report Sept'!AZ$381,'III. Quarters Since Disburse'!$G:$G,'Report Sept'!$AY384)</f>
        <v>0</v>
      </c>
      <c r="BA384" s="93">
        <f>SUMIFS('III. Quarters Since Disburse'!$L:$L,'III. Quarters Since Disburse'!$H:$H,'Report Sept'!BA$381,'III. Quarters Since Disburse'!$G:$G,'Report Sept'!$AY384)</f>
        <v>0</v>
      </c>
      <c r="BB384" s="93">
        <f>SUMIFS('III. Quarters Since Disburse'!$L:$L,'III. Quarters Since Disburse'!$H:$H,'Report Sept'!BB$381,'III. Quarters Since Disburse'!$G:$G,'Report Sept'!$AY384)</f>
        <v>1.1000000000000001E-3</v>
      </c>
      <c r="BC384" s="93">
        <f>SUMIFS('III. Quarters Since Disburse'!$L:$L,'III. Quarters Since Disburse'!$H:$H,'Report Sept'!BC$381,'III. Quarters Since Disburse'!$G:$G,'Report Sept'!$AY384)</f>
        <v>1.8E-3</v>
      </c>
      <c r="BD384" s="93">
        <f>SUMIFS('III. Quarters Since Disburse'!$L:$L,'III. Quarters Since Disburse'!$H:$H,'Report Sept'!BD$381,'III. Quarters Since Disburse'!$G:$G,'Report Sept'!$AY384)</f>
        <v>2.8E-3</v>
      </c>
      <c r="BE384" s="93">
        <f>SUMIFS('III. Quarters Since Disburse'!$L:$L,'III. Quarters Since Disburse'!$H:$H,'Report Sept'!BE$381,'III. Quarters Since Disburse'!$G:$G,'Report Sept'!$AY384)</f>
        <v>4.0000000000000001E-3</v>
      </c>
      <c r="BF384" s="93">
        <f>SUMIFS('III. Quarters Since Disburse'!$L:$L,'III. Quarters Since Disburse'!$H:$H,'Report Sept'!BF$381,'III. Quarters Since Disburse'!$G:$G,'Report Sept'!$AY384)</f>
        <v>4.4999999999999997E-3</v>
      </c>
      <c r="BG384" s="93">
        <f>SUMIFS('III. Quarters Since Disburse'!$L:$L,'III. Quarters Since Disburse'!$H:$H,'Report Sept'!BG$381,'III. Quarters Since Disburse'!$G:$G,'Report Sept'!$AY384)</f>
        <v>6.1999999999999998E-3</v>
      </c>
      <c r="BH384" s="93">
        <f>SUMIFS('III. Quarters Since Disburse'!$L:$L,'III. Quarters Since Disburse'!$H:$H,'Report Sept'!BH$381,'III. Quarters Since Disburse'!$G:$G,'Report Sept'!$AY384)</f>
        <v>7.4999999999999997E-3</v>
      </c>
      <c r="BI384" s="93">
        <f>SUMIFS('III. Quarters Since Disburse'!$L:$L,'III. Quarters Since Disburse'!$H:$H,'Report Sept'!BI$381,'III. Quarters Since Disburse'!$G:$G,'Report Sept'!$AY384)</f>
        <v>0.01</v>
      </c>
      <c r="BJ384" s="93">
        <f>SUMIFS('III. Quarters Since Disburse'!$L:$L,'III. Quarters Since Disburse'!$H:$H,'Report Sept'!BJ$381,'III. Quarters Since Disburse'!$G:$G,'Report Sept'!$AY384)</f>
        <v>1.2699999999999999E-2</v>
      </c>
      <c r="BK384" s="93">
        <f>SUMIFS('III. Quarters Since Disburse'!$L:$L,'III. Quarters Since Disburse'!$H:$H,'Report Sept'!BK$381,'III. Quarters Since Disburse'!$G:$G,'Report Sept'!$AY384)</f>
        <v>1.5299999999999999E-2</v>
      </c>
      <c r="BL384" s="93">
        <f>SUMIFS('III. Quarters Since Disburse'!$L:$L,'III. Quarters Since Disburse'!$H:$H,'Report Sept'!BL$381,'III. Quarters Since Disburse'!$G:$G,'Report Sept'!$AY384)</f>
        <v>1.9300000000000001E-2</v>
      </c>
      <c r="BM384" s="93">
        <f>SUMIFS('III. Quarters Since Disburse'!$L:$L,'III. Quarters Since Disburse'!$H:$H,'Report Sept'!BM$381,'III. Quarters Since Disburse'!$G:$G,'Report Sept'!$AY384)</f>
        <v>2.2800000000000001E-2</v>
      </c>
      <c r="BN384" s="93">
        <f>SUMIFS('III. Quarters Since Disburse'!$L:$L,'III. Quarters Since Disburse'!$H:$H,'Report Sept'!BN$381,'III. Quarters Since Disburse'!$G:$G,'Report Sept'!$AY384)</f>
        <v>2.7199999999999998E-2</v>
      </c>
      <c r="BO384" s="93">
        <f>SUMIFS('III. Quarters Since Disburse'!$L:$L,'III. Quarters Since Disburse'!$H:$H,'Report Sept'!BO$381,'III. Quarters Since Disburse'!$G:$G,'Report Sept'!$AY384)</f>
        <v>3.2899999999999999E-2</v>
      </c>
      <c r="BP384" s="93">
        <f>SUMIFS('III. Quarters Since Disburse'!$L:$L,'III. Quarters Since Disburse'!$H:$H,'Report Sept'!BP$381,'III. Quarters Since Disburse'!$G:$G,'Report Sept'!$AY384)</f>
        <v>3.9E-2</v>
      </c>
      <c r="BQ384" s="93">
        <f>SUMIFS('III. Quarters Since Disburse'!$L:$L,'III. Quarters Since Disburse'!$H:$H,'Report Sept'!BQ$381,'III. Quarters Since Disburse'!$G:$G,'Report Sept'!$AY384)</f>
        <v>4.41E-2</v>
      </c>
      <c r="BR384" s="93">
        <f>SUMIFS('III. Quarters Since Disburse'!$L:$L,'III. Quarters Since Disburse'!$H:$H,'Report Sept'!BR$381,'III. Quarters Since Disburse'!$G:$G,'Report Sept'!$AY384)</f>
        <v>0.05</v>
      </c>
      <c r="BS384" s="93">
        <f>SUMIFS('III. Quarters Since Disburse'!$L:$L,'III. Quarters Since Disburse'!$H:$H,'Report Sept'!BS$381,'III. Quarters Since Disburse'!$G:$G,'Report Sept'!$AY384)</f>
        <v>5.6300000000000003E-2</v>
      </c>
      <c r="BT384" s="93">
        <f>SUMIFS('III. Quarters Since Disburse'!$L:$L,'III. Quarters Since Disburse'!$H:$H,'Report Sept'!BT$381,'III. Quarters Since Disburse'!$G:$G,'Report Sept'!$AY384)</f>
        <v>6.2700000000000006E-2</v>
      </c>
      <c r="BU384" s="93">
        <f>SUMIFS('III. Quarters Since Disburse'!$L:$L,'III. Quarters Since Disburse'!$H:$H,'Report Sept'!BU$381,'III. Quarters Since Disburse'!$G:$G,'Report Sept'!$AY384)</f>
        <v>7.3400000000000007E-2</v>
      </c>
      <c r="BV384" s="93">
        <f>SUMIFS('III. Quarters Since Disburse'!$L:$L,'III. Quarters Since Disburse'!$H:$H,'Report Sept'!BV$381,'III. Quarters Since Disburse'!$G:$G,'Report Sept'!$AY384)</f>
        <v>8.4199999999999997E-2</v>
      </c>
      <c r="BW384" s="93">
        <f>SUMIFS('III. Quarters Since Disburse'!$L:$L,'III. Quarters Since Disburse'!$H:$H,'Report Sept'!BW$381,'III. Quarters Since Disburse'!$G:$G,'Report Sept'!$AY384)</f>
        <v>9.4899999999999998E-2</v>
      </c>
      <c r="BX384" s="93">
        <f>SUMIFS('III. Quarters Since Disburse'!$L:$L,'III. Quarters Since Disburse'!$H:$H,'Report Sept'!BX$381,'III. Quarters Since Disburse'!$G:$G,'Report Sept'!$AY384)</f>
        <v>0.1009</v>
      </c>
      <c r="BY384" s="93">
        <f>SUMIFS('III. Quarters Since Disburse'!$L:$L,'III. Quarters Since Disburse'!$H:$H,'Report Sept'!BY$381,'III. Quarters Since Disburse'!$G:$G,'Report Sept'!$AY384)</f>
        <v>0.1062</v>
      </c>
      <c r="BZ384" s="93">
        <f>SUMIFS('III. Quarters Since Disburse'!$L:$L,'III. Quarters Since Disburse'!$H:$H,'Report Sept'!BZ$381,'III. Quarters Since Disburse'!$G:$G,'Report Sept'!$AY384)</f>
        <v>0.1123</v>
      </c>
      <c r="CA384" s="93">
        <f>SUMIFS('III. Quarters Since Disburse'!$L:$L,'III. Quarters Since Disburse'!$H:$H,'Report Sept'!CA$381,'III. Quarters Since Disburse'!$G:$G,'Report Sept'!$AY384)</f>
        <v>0.11840000000000001</v>
      </c>
      <c r="CB384" s="93"/>
      <c r="CC384" s="93"/>
      <c r="CD384" s="93"/>
      <c r="CE384" s="93"/>
      <c r="CF384" s="94"/>
      <c r="CG384" s="94"/>
      <c r="CH384" s="93"/>
      <c r="CI384" s="93"/>
      <c r="CJ384" s="93"/>
      <c r="CK384" s="93"/>
      <c r="CL384" s="93"/>
      <c r="CM384" s="93"/>
      <c r="CN384" s="93"/>
      <c r="CO384" s="93"/>
      <c r="CP384" s="93"/>
      <c r="CQ384" s="93"/>
      <c r="CR384" s="93"/>
      <c r="CS384" s="93"/>
      <c r="CT384" s="93"/>
      <c r="CU384" s="93"/>
      <c r="CV384" s="93"/>
      <c r="CW384" s="93"/>
      <c r="CX384" s="93"/>
      <c r="CY384" s="93"/>
      <c r="CZ384" s="93"/>
      <c r="DA384" s="93"/>
      <c r="DB384" s="93"/>
      <c r="DC384" s="93"/>
      <c r="DD384" s="93"/>
      <c r="DE384" s="93"/>
      <c r="DF384" s="93"/>
      <c r="DG384" s="93"/>
      <c r="DH384" s="93"/>
      <c r="DI384" s="93"/>
      <c r="DJ384" s="93"/>
      <c r="DK384" s="93"/>
      <c r="DL384" s="93"/>
      <c r="DM384" s="93"/>
      <c r="DN384" s="93"/>
      <c r="DO384" s="93"/>
      <c r="DP384" s="93"/>
      <c r="DQ384" s="93"/>
      <c r="DR384" s="93"/>
      <c r="DS384" s="93"/>
      <c r="DT384" s="93"/>
      <c r="DU384" s="93"/>
      <c r="DV384" s="93"/>
      <c r="DW384" s="93"/>
      <c r="DX384" s="93"/>
      <c r="DY384" s="93"/>
      <c r="DZ384" s="93"/>
      <c r="EA384" s="93"/>
      <c r="EB384" s="93"/>
      <c r="EC384" s="93"/>
      <c r="ED384" s="93"/>
      <c r="EE384" s="93"/>
      <c r="EF384" s="93"/>
      <c r="EG384" s="93"/>
      <c r="EH384" s="93"/>
      <c r="EI384" s="93"/>
      <c r="EJ384" s="93"/>
      <c r="EK384" s="93"/>
      <c r="EL384" s="93"/>
      <c r="EM384" s="93"/>
      <c r="EN384" s="93"/>
      <c r="EO384" s="93"/>
      <c r="EP384" s="93"/>
      <c r="EQ384" s="93"/>
      <c r="ER384" s="93"/>
      <c r="ES384" s="93"/>
      <c r="ET384" s="93"/>
      <c r="EU384" s="93"/>
      <c r="EV384" s="93"/>
      <c r="EW384" s="93"/>
      <c r="EX384" s="93"/>
      <c r="EY384" s="93"/>
      <c r="EZ384" s="93"/>
    </row>
    <row r="385" spans="1:156" s="87" customFormat="1" ht="15" customHeight="1">
      <c r="AY385" s="98">
        <v>2019</v>
      </c>
      <c r="AZ385" s="93">
        <f>SUMIFS('III. Quarters Since Disburse'!$L:$L,'III. Quarters Since Disburse'!$H:$H,'Report Sept'!AZ$381,'III. Quarters Since Disburse'!$G:$G,'Report Sept'!$AY385)</f>
        <v>1E-4</v>
      </c>
      <c r="BA385" s="93">
        <f>SUMIFS('III. Quarters Since Disburse'!$L:$L,'III. Quarters Since Disburse'!$H:$H,'Report Sept'!BA$381,'III. Quarters Since Disburse'!$G:$G,'Report Sept'!$AY385)</f>
        <v>1E-4</v>
      </c>
      <c r="BB385" s="93">
        <f>SUMIFS('III. Quarters Since Disburse'!$L:$L,'III. Quarters Since Disburse'!$H:$H,'Report Sept'!BB$381,'III. Quarters Since Disburse'!$G:$G,'Report Sept'!$AY385)</f>
        <v>5.0000000000000001E-4</v>
      </c>
      <c r="BC385" s="93">
        <f>SUMIFS('III. Quarters Since Disburse'!$L:$L,'III. Quarters Since Disburse'!$H:$H,'Report Sept'!BC$381,'III. Quarters Since Disburse'!$G:$G,'Report Sept'!$AY385)</f>
        <v>6.9999999999999999E-4</v>
      </c>
      <c r="BD385" s="93">
        <f>SUMIFS('III. Quarters Since Disburse'!$L:$L,'III. Quarters Since Disburse'!$H:$H,'Report Sept'!BD$381,'III. Quarters Since Disburse'!$G:$G,'Report Sept'!$AY385)</f>
        <v>8.0000000000000004E-4</v>
      </c>
      <c r="BE385" s="93">
        <f>SUMIFS('III. Quarters Since Disburse'!$L:$L,'III. Quarters Since Disburse'!$H:$H,'Report Sept'!BE$381,'III. Quarters Since Disburse'!$G:$G,'Report Sept'!$AY385)</f>
        <v>1.2999999999999999E-3</v>
      </c>
      <c r="BF385" s="93">
        <f>SUMIFS('III. Quarters Since Disburse'!$L:$L,'III. Quarters Since Disburse'!$H:$H,'Report Sept'!BF$381,'III. Quarters Since Disburse'!$G:$G,'Report Sept'!$AY385)</f>
        <v>2.2000000000000001E-3</v>
      </c>
      <c r="BG385" s="93">
        <f>SUMIFS('III. Quarters Since Disburse'!$L:$L,'III. Quarters Since Disburse'!$H:$H,'Report Sept'!BG$381,'III. Quarters Since Disburse'!$G:$G,'Report Sept'!$AY385)</f>
        <v>3.3E-3</v>
      </c>
      <c r="BH385" s="93">
        <f>SUMIFS('III. Quarters Since Disburse'!$L:$L,'III. Quarters Since Disburse'!$H:$H,'Report Sept'!BH$381,'III. Quarters Since Disburse'!$G:$G,'Report Sept'!$AY385)</f>
        <v>5.3E-3</v>
      </c>
      <c r="BI385" s="93">
        <f>SUMIFS('III. Quarters Since Disburse'!$L:$L,'III. Quarters Since Disburse'!$H:$H,'Report Sept'!BI$381,'III. Quarters Since Disburse'!$G:$G,'Report Sept'!$AY385)</f>
        <v>7.4999999999999997E-3</v>
      </c>
      <c r="BJ385" s="93">
        <f>SUMIFS('III. Quarters Since Disburse'!$L:$L,'III. Quarters Since Disburse'!$H:$H,'Report Sept'!BJ$381,'III. Quarters Since Disburse'!$G:$G,'Report Sept'!$AY385)</f>
        <v>9.9000000000000008E-3</v>
      </c>
      <c r="BK385" s="93">
        <f>SUMIFS('III. Quarters Since Disburse'!$L:$L,'III. Quarters Since Disburse'!$H:$H,'Report Sept'!BK$381,'III. Quarters Since Disburse'!$G:$G,'Report Sept'!$AY385)</f>
        <v>1.4200000000000001E-2</v>
      </c>
      <c r="BL385" s="93">
        <f>SUMIFS('III. Quarters Since Disburse'!$L:$L,'III. Quarters Since Disburse'!$H:$H,'Report Sept'!BL$381,'III. Quarters Since Disburse'!$G:$G,'Report Sept'!$AY385)</f>
        <v>1.9099999999999999E-2</v>
      </c>
      <c r="BM385" s="93">
        <f>SUMIFS('III. Quarters Since Disburse'!$L:$L,'III. Quarters Since Disburse'!$H:$H,'Report Sept'!BM$381,'III. Quarters Since Disburse'!$G:$G,'Report Sept'!$AY385)</f>
        <v>2.4199999999999999E-2</v>
      </c>
      <c r="BN385" s="93">
        <f>SUMIFS('III. Quarters Since Disburse'!$L:$L,'III. Quarters Since Disburse'!$H:$H,'Report Sept'!BN$381,'III. Quarters Since Disburse'!$G:$G,'Report Sept'!$AY385)</f>
        <v>2.7300000000000001E-2</v>
      </c>
      <c r="BO385" s="93">
        <f>SUMIFS('III. Quarters Since Disburse'!$L:$L,'III. Quarters Since Disburse'!$H:$H,'Report Sept'!BO$381,'III. Quarters Since Disburse'!$G:$G,'Report Sept'!$AY385)</f>
        <v>3.2399999999999998E-2</v>
      </c>
      <c r="BP385" s="93">
        <f>SUMIFS('III. Quarters Since Disburse'!$L:$L,'III. Quarters Since Disburse'!$H:$H,'Report Sept'!BP$381,'III. Quarters Since Disburse'!$G:$G,'Report Sept'!$AY385)</f>
        <v>3.7100000000000001E-2</v>
      </c>
      <c r="BQ385" s="93">
        <f>SUMIFS('III. Quarters Since Disburse'!$L:$L,'III. Quarters Since Disburse'!$H:$H,'Report Sept'!BQ$381,'III. Quarters Since Disburse'!$G:$G,'Report Sept'!$AY385)</f>
        <v>4.5199999999999997E-2</v>
      </c>
      <c r="BR385" s="93">
        <f>SUMIFS('III. Quarters Since Disburse'!$L:$L,'III. Quarters Since Disburse'!$H:$H,'Report Sept'!BR$381,'III. Quarters Since Disburse'!$G:$G,'Report Sept'!$AY385)</f>
        <v>5.4300000000000001E-2</v>
      </c>
      <c r="BS385" s="93">
        <f>SUMIFS('III. Quarters Since Disburse'!$L:$L,'III. Quarters Since Disburse'!$H:$H,'Report Sept'!BS$381,'III. Quarters Since Disburse'!$G:$G,'Report Sept'!$AY385)</f>
        <v>6.2899999999999998E-2</v>
      </c>
      <c r="BT385" s="93">
        <f>SUMIFS('III. Quarters Since Disburse'!$L:$L,'III. Quarters Since Disburse'!$H:$H,'Report Sept'!BT$381,'III. Quarters Since Disburse'!$G:$G,'Report Sept'!$AY385)</f>
        <v>7.0800000000000002E-2</v>
      </c>
      <c r="BU385" s="93">
        <f>SUMIFS('III. Quarters Since Disburse'!$L:$L,'III. Quarters Since Disburse'!$H:$H,'Report Sept'!BU$381,'III. Quarters Since Disburse'!$G:$G,'Report Sept'!$AY385)</f>
        <v>7.7899999999999997E-2</v>
      </c>
      <c r="BV385" s="93">
        <f>SUMIFS('III. Quarters Since Disburse'!$L:$L,'III. Quarters Since Disburse'!$H:$H,'Report Sept'!BV$381,'III. Quarters Since Disburse'!$G:$G,'Report Sept'!$AY385)</f>
        <v>8.48E-2</v>
      </c>
      <c r="BW385" s="93">
        <f>SUMIFS('III. Quarters Since Disburse'!$L:$L,'III. Quarters Since Disburse'!$H:$H,'Report Sept'!BW$381,'III. Quarters Since Disburse'!$G:$G,'Report Sept'!$AY385)</f>
        <v>9.1300000000000006E-2</v>
      </c>
      <c r="BX385" s="93"/>
      <c r="BY385" s="93"/>
      <c r="BZ385" s="93"/>
      <c r="CA385" s="93"/>
      <c r="CB385" s="93"/>
      <c r="CC385" s="93"/>
      <c r="CD385" s="93"/>
      <c r="CE385" s="93"/>
      <c r="CF385" s="94"/>
      <c r="CG385" s="94"/>
      <c r="CH385" s="93"/>
      <c r="CI385" s="93"/>
      <c r="CJ385" s="93"/>
      <c r="CK385" s="93"/>
      <c r="CL385" s="93"/>
      <c r="CM385" s="93"/>
      <c r="CN385" s="93"/>
      <c r="CO385" s="93"/>
      <c r="CP385" s="93"/>
      <c r="CQ385" s="93"/>
      <c r="CR385" s="93"/>
      <c r="CS385" s="93"/>
      <c r="CT385" s="93"/>
      <c r="CU385" s="93"/>
      <c r="CV385" s="93"/>
      <c r="CW385" s="93"/>
      <c r="CX385" s="93"/>
      <c r="CY385" s="93"/>
      <c r="CZ385" s="93"/>
      <c r="DA385" s="93"/>
      <c r="DB385" s="93"/>
      <c r="DC385" s="93"/>
      <c r="DD385" s="93"/>
      <c r="DE385" s="93"/>
      <c r="DF385" s="93"/>
      <c r="DG385" s="93"/>
      <c r="DH385" s="93"/>
      <c r="DI385" s="93"/>
      <c r="DJ385" s="93"/>
      <c r="DK385" s="93"/>
      <c r="DL385" s="93"/>
      <c r="DM385" s="93"/>
      <c r="DN385" s="93"/>
      <c r="DO385" s="93"/>
      <c r="DP385" s="93"/>
      <c r="DQ385" s="93"/>
      <c r="DR385" s="93"/>
      <c r="DS385" s="93"/>
      <c r="DT385" s="93"/>
      <c r="DU385" s="93"/>
      <c r="DV385" s="93"/>
      <c r="DW385" s="93"/>
      <c r="DX385" s="93"/>
      <c r="DY385" s="93"/>
      <c r="DZ385" s="93"/>
      <c r="EA385" s="93"/>
      <c r="EB385" s="93"/>
      <c r="EC385" s="93"/>
      <c r="ED385" s="93"/>
      <c r="EE385" s="93"/>
      <c r="EF385" s="93"/>
      <c r="EG385" s="93"/>
      <c r="EH385" s="93"/>
      <c r="EI385" s="93"/>
      <c r="EJ385" s="93"/>
      <c r="EK385" s="93"/>
      <c r="EL385" s="93"/>
      <c r="EM385" s="93"/>
      <c r="EN385" s="93"/>
      <c r="EO385" s="93"/>
      <c r="EP385" s="93"/>
      <c r="EQ385" s="93"/>
      <c r="ER385" s="93"/>
      <c r="ES385" s="93"/>
      <c r="ET385" s="93"/>
      <c r="EU385" s="93"/>
      <c r="EV385" s="93"/>
      <c r="EW385" s="93"/>
      <c r="EX385" s="93"/>
      <c r="EY385" s="93"/>
      <c r="EZ385" s="93"/>
    </row>
    <row r="386" spans="1:156" s="87" customFormat="1" ht="15" customHeight="1">
      <c r="AY386" s="98">
        <v>2020</v>
      </c>
      <c r="AZ386" s="93">
        <f>SUMIFS('III. Quarters Since Disburse'!$L:$L,'III. Quarters Since Disburse'!$H:$H,'Report Sept'!AZ$381,'III. Quarters Since Disburse'!$G:$G,'Report Sept'!$AY386)</f>
        <v>0</v>
      </c>
      <c r="BA386" s="93">
        <f>SUMIFS('III. Quarters Since Disburse'!$L:$L,'III. Quarters Since Disburse'!$H:$H,'Report Sept'!BA$381,'III. Quarters Since Disburse'!$G:$G,'Report Sept'!$AY386)</f>
        <v>1E-4</v>
      </c>
      <c r="BB386" s="93">
        <f>SUMIFS('III. Quarters Since Disburse'!$L:$L,'III. Quarters Since Disburse'!$H:$H,'Report Sept'!BB$381,'III. Quarters Since Disburse'!$G:$G,'Report Sept'!$AY386)</f>
        <v>2.9999999999999997E-4</v>
      </c>
      <c r="BC386" s="93">
        <f>SUMIFS('III. Quarters Since Disburse'!$L:$L,'III. Quarters Since Disburse'!$H:$H,'Report Sept'!BC$381,'III. Quarters Since Disburse'!$G:$G,'Report Sept'!$AY386)</f>
        <v>5.9999999999999995E-4</v>
      </c>
      <c r="BD386" s="93">
        <f>SUMIFS('III. Quarters Since Disburse'!$L:$L,'III. Quarters Since Disburse'!$H:$H,'Report Sept'!BD$381,'III. Quarters Since Disburse'!$G:$G,'Report Sept'!$AY386)</f>
        <v>8.9999999999999998E-4</v>
      </c>
      <c r="BE386" s="93">
        <f>SUMIFS('III. Quarters Since Disburse'!$L:$L,'III. Quarters Since Disburse'!$H:$H,'Report Sept'!BE$381,'III. Quarters Since Disburse'!$G:$G,'Report Sept'!$AY386)</f>
        <v>1.5E-3</v>
      </c>
      <c r="BF386" s="93">
        <f>SUMIFS('III. Quarters Since Disburse'!$L:$L,'III. Quarters Since Disburse'!$H:$H,'Report Sept'!BF$381,'III. Quarters Since Disburse'!$G:$G,'Report Sept'!$AY386)</f>
        <v>2.3E-3</v>
      </c>
      <c r="BG386" s="93">
        <f>SUMIFS('III. Quarters Since Disburse'!$L:$L,'III. Quarters Since Disburse'!$H:$H,'Report Sept'!BG$381,'III. Quarters Since Disburse'!$G:$G,'Report Sept'!$AY386)</f>
        <v>3.7000000000000002E-3</v>
      </c>
      <c r="BH386" s="93">
        <f>SUMIFS('III. Quarters Since Disburse'!$L:$L,'III. Quarters Since Disburse'!$H:$H,'Report Sept'!BH$381,'III. Quarters Since Disburse'!$G:$G,'Report Sept'!$AY386)</f>
        <v>6.0000000000000001E-3</v>
      </c>
      <c r="BI386" s="93">
        <f>SUMIFS('III. Quarters Since Disburse'!$L:$L,'III. Quarters Since Disburse'!$H:$H,'Report Sept'!BI$381,'III. Quarters Since Disburse'!$G:$G,'Report Sept'!$AY386)</f>
        <v>8.6E-3</v>
      </c>
      <c r="BJ386" s="93">
        <f>SUMIFS('III. Quarters Since Disburse'!$L:$L,'III. Quarters Since Disburse'!$H:$H,'Report Sept'!BJ$381,'III. Quarters Since Disburse'!$G:$G,'Report Sept'!$AY386)</f>
        <v>1.14E-2</v>
      </c>
      <c r="BK386" s="93">
        <f>SUMIFS('III. Quarters Since Disburse'!$L:$L,'III. Quarters Since Disburse'!$H:$H,'Report Sept'!BK$381,'III. Quarters Since Disburse'!$G:$G,'Report Sept'!$AY386)</f>
        <v>1.44E-2</v>
      </c>
      <c r="BL386" s="93">
        <f>SUMIFS('III. Quarters Since Disburse'!$L:$L,'III. Quarters Since Disburse'!$H:$H,'Report Sept'!BL$381,'III. Quarters Since Disburse'!$G:$G,'Report Sept'!$AY386)</f>
        <v>1.7999999999999999E-2</v>
      </c>
      <c r="BM386" s="93">
        <f>SUMIFS('III. Quarters Since Disburse'!$L:$L,'III. Quarters Since Disburse'!$H:$H,'Report Sept'!BM$381,'III. Quarters Since Disburse'!$G:$G,'Report Sept'!$AY386)</f>
        <v>2.1700000000000001E-2</v>
      </c>
      <c r="BN386" s="93">
        <f>SUMIFS('III. Quarters Since Disburse'!$L:$L,'III. Quarters Since Disburse'!$H:$H,'Report Sept'!BN$381,'III. Quarters Since Disburse'!$G:$G,'Report Sept'!$AY386)</f>
        <v>2.75E-2</v>
      </c>
      <c r="BO386" s="93">
        <f>SUMIFS('III. Quarters Since Disburse'!$L:$L,'III. Quarters Since Disburse'!$H:$H,'Report Sept'!BO$381,'III. Quarters Since Disburse'!$G:$G,'Report Sept'!$AY386)</f>
        <v>3.3300000000000003E-2</v>
      </c>
      <c r="BP386" s="93">
        <f>SUMIFS('III. Quarters Since Disburse'!$L:$L,'III. Quarters Since Disburse'!$H:$H,'Report Sept'!BP$381,'III. Quarters Since Disburse'!$G:$G,'Report Sept'!$AY386)</f>
        <v>3.8800000000000001E-2</v>
      </c>
      <c r="BQ386" s="93">
        <f>SUMIFS('III. Quarters Since Disburse'!$L:$L,'III. Quarters Since Disburse'!$H:$H,'Report Sept'!BQ$381,'III. Quarters Since Disburse'!$G:$G,'Report Sept'!$AY386)</f>
        <v>4.3299999999999998E-2</v>
      </c>
      <c r="BR386" s="93">
        <f>SUMIFS('III. Quarters Since Disburse'!$L:$L,'III. Quarters Since Disburse'!$H:$H,'Report Sept'!BR$381,'III. Quarters Since Disburse'!$G:$G,'Report Sept'!$AY386)</f>
        <v>4.7899999999999998E-2</v>
      </c>
      <c r="BS386" s="93">
        <f>SUMIFS('III. Quarters Since Disburse'!$L:$L,'III. Quarters Since Disburse'!$H:$H,'Report Sept'!BS$381,'III. Quarters Since Disburse'!$G:$G,'Report Sept'!$AY386)</f>
        <v>5.3699999999999998E-2</v>
      </c>
      <c r="BT386" s="93"/>
      <c r="BU386" s="93"/>
      <c r="BV386" s="93"/>
      <c r="BW386" s="93"/>
      <c r="BX386" s="93"/>
      <c r="BY386" s="93"/>
      <c r="BZ386" s="93"/>
      <c r="CA386" s="93"/>
      <c r="CB386" s="93"/>
      <c r="CC386" s="93"/>
      <c r="CD386" s="93"/>
      <c r="CE386" s="93"/>
      <c r="CF386" s="94"/>
      <c r="CG386" s="94"/>
      <c r="CH386" s="93"/>
      <c r="CI386" s="93"/>
      <c r="CJ386" s="93"/>
      <c r="CK386" s="93"/>
      <c r="CL386" s="93"/>
      <c r="CM386" s="93"/>
      <c r="CN386" s="93"/>
      <c r="CO386" s="93"/>
      <c r="CP386" s="93"/>
      <c r="CQ386" s="93"/>
      <c r="CR386" s="93"/>
      <c r="CS386" s="93"/>
      <c r="CT386" s="93"/>
      <c r="CU386" s="93"/>
      <c r="CV386" s="93"/>
      <c r="CW386" s="93"/>
      <c r="CX386" s="93"/>
      <c r="CY386" s="93"/>
      <c r="CZ386" s="93"/>
      <c r="DA386" s="93"/>
      <c r="DB386" s="93"/>
      <c r="DC386" s="93"/>
      <c r="DD386" s="93"/>
      <c r="DE386" s="93"/>
      <c r="DF386" s="93"/>
      <c r="DG386" s="93"/>
      <c r="DH386" s="93"/>
      <c r="DI386" s="93"/>
      <c r="DJ386" s="93"/>
      <c r="DK386" s="93"/>
      <c r="DL386" s="93"/>
      <c r="DM386" s="93"/>
      <c r="DN386" s="93"/>
      <c r="DO386" s="93"/>
      <c r="DP386" s="93"/>
      <c r="DQ386" s="93"/>
      <c r="DR386" s="93"/>
      <c r="DS386" s="93"/>
      <c r="DT386" s="93"/>
      <c r="DU386" s="93"/>
      <c r="DV386" s="93"/>
      <c r="DW386" s="93"/>
      <c r="DX386" s="93"/>
      <c r="DY386" s="93"/>
      <c r="DZ386" s="93"/>
      <c r="EA386" s="93"/>
      <c r="EB386" s="93"/>
      <c r="EC386" s="93"/>
      <c r="ED386" s="93"/>
      <c r="EE386" s="93"/>
      <c r="EF386" s="93"/>
      <c r="EG386" s="93"/>
      <c r="EH386" s="93"/>
      <c r="EI386" s="93"/>
      <c r="EJ386" s="93"/>
      <c r="EK386" s="93"/>
      <c r="EL386" s="93"/>
      <c r="EM386" s="93"/>
      <c r="EN386" s="93"/>
      <c r="EO386" s="93"/>
      <c r="EP386" s="93"/>
      <c r="EQ386" s="93"/>
      <c r="ER386" s="93"/>
      <c r="ES386" s="93"/>
      <c r="ET386" s="93"/>
      <c r="EU386" s="93"/>
      <c r="EV386" s="93"/>
      <c r="EW386" s="93"/>
      <c r="EX386" s="93"/>
      <c r="EY386" s="93"/>
      <c r="EZ386" s="93"/>
    </row>
    <row r="387" spans="1:156" s="87" customFormat="1" ht="15" customHeight="1">
      <c r="AY387" s="98">
        <v>2021</v>
      </c>
      <c r="AZ387" s="93">
        <f>SUMIFS('III. Quarters Since Disburse'!$L:$L,'III. Quarters Since Disburse'!$H:$H,'Report Sept'!AZ$381,'III. Quarters Since Disburse'!$G:$G,'Report Sept'!$AY387)</f>
        <v>0</v>
      </c>
      <c r="BA387" s="93">
        <f>SUMIFS('III. Quarters Since Disburse'!$L:$L,'III. Quarters Since Disburse'!$H:$H,'Report Sept'!BA$381,'III. Quarters Since Disburse'!$G:$G,'Report Sept'!$AY387)</f>
        <v>1E-4</v>
      </c>
      <c r="BB387" s="93">
        <f>SUMIFS('III. Quarters Since Disburse'!$L:$L,'III. Quarters Since Disburse'!$H:$H,'Report Sept'!BB$381,'III. Quarters Since Disburse'!$G:$G,'Report Sept'!$AY387)</f>
        <v>4.0000000000000002E-4</v>
      </c>
      <c r="BC387" s="93">
        <f>SUMIFS('III. Quarters Since Disburse'!$L:$L,'III. Quarters Since Disburse'!$H:$H,'Report Sept'!BC$381,'III. Quarters Since Disburse'!$G:$G,'Report Sept'!$AY387)</f>
        <v>8.0000000000000004E-4</v>
      </c>
      <c r="BD387" s="93">
        <f>SUMIFS('III. Quarters Since Disburse'!$L:$L,'III. Quarters Since Disburse'!$H:$H,'Report Sept'!BD$381,'III. Quarters Since Disburse'!$G:$G,'Report Sept'!$AY387)</f>
        <v>1.2999999999999999E-3</v>
      </c>
      <c r="BE387" s="93">
        <f>SUMIFS('III. Quarters Since Disburse'!$L:$L,'III. Quarters Since Disburse'!$H:$H,'Report Sept'!BE$381,'III. Quarters Since Disburse'!$G:$G,'Report Sept'!$AY387)</f>
        <v>2.0999999999999999E-3</v>
      </c>
      <c r="BF387" s="93">
        <f>SUMIFS('III. Quarters Since Disburse'!$L:$L,'III. Quarters Since Disburse'!$H:$H,'Report Sept'!BF$381,'III. Quarters Since Disburse'!$G:$G,'Report Sept'!$AY387)</f>
        <v>3.0999999999999999E-3</v>
      </c>
      <c r="BG387" s="93">
        <f>SUMIFS('III. Quarters Since Disburse'!$L:$L,'III. Quarters Since Disburse'!$H:$H,'Report Sept'!BG$381,'III. Quarters Since Disburse'!$G:$G,'Report Sept'!$AY387)</f>
        <v>4.5999999999999999E-3</v>
      </c>
      <c r="BH387" s="93">
        <f>SUMIFS('III. Quarters Since Disburse'!$L:$L,'III. Quarters Since Disburse'!$H:$H,'Report Sept'!BH$381,'III. Quarters Since Disburse'!$G:$G,'Report Sept'!$AY387)</f>
        <v>6.8999999999999999E-3</v>
      </c>
      <c r="BI387" s="93">
        <f>SUMIFS('III. Quarters Since Disburse'!$L:$L,'III. Quarters Since Disburse'!$H:$H,'Report Sept'!BI$381,'III. Quarters Since Disburse'!$G:$G,'Report Sept'!$AY387)</f>
        <v>0.01</v>
      </c>
      <c r="BJ387" s="93">
        <f>SUMIFS('III. Quarters Since Disburse'!$L:$L,'III. Quarters Since Disburse'!$H:$H,'Report Sept'!BJ$381,'III. Quarters Since Disburse'!$G:$G,'Report Sept'!$AY387)</f>
        <v>1.32E-2</v>
      </c>
      <c r="BK387" s="93">
        <f>SUMIFS('III. Quarters Since Disburse'!$L:$L,'III. Quarters Since Disburse'!$H:$H,'Report Sept'!BK$381,'III. Quarters Since Disburse'!$G:$G,'Report Sept'!$AY387)</f>
        <v>1.7100000000000001E-2</v>
      </c>
      <c r="BL387" s="93">
        <f>SUMIFS('III. Quarters Since Disburse'!$L:$L,'III. Quarters Since Disburse'!$H:$H,'Report Sept'!BL$381,'III. Quarters Since Disburse'!$G:$G,'Report Sept'!$AY387)</f>
        <v>2.12E-2</v>
      </c>
      <c r="BM387" s="93">
        <f>SUMIFS('III. Quarters Since Disburse'!$L:$L,'III. Quarters Since Disburse'!$H:$H,'Report Sept'!BM$381,'III. Quarters Since Disburse'!$G:$G,'Report Sept'!$AY387)</f>
        <v>2.5899999999999999E-2</v>
      </c>
      <c r="BN387" s="93">
        <f>SUMIFS('III. Quarters Since Disburse'!$L:$L,'III. Quarters Since Disburse'!$H:$H,'Report Sept'!BN$381,'III. Quarters Since Disburse'!$G:$G,'Report Sept'!$AY387)</f>
        <v>2.9700000000000001E-2</v>
      </c>
      <c r="BO387" s="93">
        <f>SUMIFS('III. Quarters Since Disburse'!$L:$L,'III. Quarters Since Disburse'!$H:$H,'Report Sept'!BO$381,'III. Quarters Since Disburse'!$G:$G,'Report Sept'!$AY387)</f>
        <v>3.3799999999999997E-2</v>
      </c>
      <c r="BP387" s="93"/>
      <c r="BQ387" s="93"/>
      <c r="BR387" s="93"/>
      <c r="BS387" s="93"/>
      <c r="BT387" s="93"/>
      <c r="BU387" s="93"/>
      <c r="BV387" s="93"/>
      <c r="BW387" s="93"/>
      <c r="BX387" s="93"/>
      <c r="BY387" s="93"/>
      <c r="BZ387" s="93"/>
      <c r="CA387" s="93"/>
      <c r="CB387" s="93"/>
      <c r="CC387" s="93"/>
      <c r="CD387" s="93"/>
      <c r="CE387" s="93"/>
      <c r="CF387" s="93"/>
      <c r="CG387" s="93"/>
      <c r="CH387" s="93"/>
      <c r="CI387" s="93"/>
      <c r="CJ387" s="93"/>
      <c r="CK387" s="93"/>
      <c r="CL387" s="93"/>
      <c r="CM387" s="93"/>
      <c r="CN387" s="93"/>
      <c r="CO387" s="93"/>
      <c r="CP387" s="93"/>
      <c r="CQ387" s="93"/>
      <c r="CR387" s="93"/>
      <c r="CS387" s="93"/>
      <c r="CT387" s="93"/>
      <c r="CU387" s="93"/>
      <c r="CV387" s="93"/>
      <c r="CW387" s="93"/>
      <c r="CX387" s="93"/>
      <c r="CY387" s="93"/>
      <c r="CZ387" s="93"/>
      <c r="DA387" s="93"/>
      <c r="DB387" s="93"/>
      <c r="DC387" s="93"/>
      <c r="DD387" s="93"/>
      <c r="DE387" s="93"/>
      <c r="DF387" s="93"/>
      <c r="DG387" s="93"/>
      <c r="DH387" s="93"/>
      <c r="DI387" s="93"/>
      <c r="DJ387" s="93"/>
      <c r="DK387" s="93"/>
      <c r="DL387" s="93"/>
      <c r="DM387" s="93"/>
      <c r="DN387" s="93"/>
      <c r="DO387" s="93"/>
      <c r="DP387" s="93"/>
      <c r="DQ387" s="93"/>
      <c r="DR387" s="93"/>
      <c r="DS387" s="93"/>
      <c r="DT387" s="93"/>
      <c r="DU387" s="93"/>
      <c r="DV387" s="93"/>
      <c r="DW387" s="93"/>
      <c r="DX387" s="93"/>
      <c r="DY387" s="93"/>
      <c r="DZ387" s="93"/>
      <c r="EA387" s="93"/>
      <c r="EB387" s="93"/>
      <c r="EC387" s="93"/>
      <c r="ED387" s="93"/>
      <c r="EE387" s="93"/>
      <c r="EF387" s="93"/>
      <c r="EG387" s="93"/>
      <c r="EH387" s="93"/>
      <c r="EI387" s="93"/>
      <c r="EJ387" s="93"/>
      <c r="EK387" s="93"/>
      <c r="EL387" s="93"/>
      <c r="EM387" s="93"/>
      <c r="EN387" s="93"/>
      <c r="EO387" s="93"/>
      <c r="EP387" s="93"/>
      <c r="EQ387" s="93"/>
      <c r="ER387" s="93"/>
      <c r="ES387" s="93"/>
      <c r="ET387" s="93"/>
      <c r="EU387" s="93"/>
      <c r="EV387" s="93"/>
      <c r="EW387" s="93"/>
      <c r="EX387" s="93"/>
      <c r="EY387" s="93"/>
      <c r="EZ387" s="93"/>
    </row>
    <row r="388" spans="1:156" s="87" customFormat="1" ht="15" customHeight="1">
      <c r="AY388" s="98">
        <v>2022</v>
      </c>
      <c r="AZ388" s="93">
        <f>SUMIFS('III. Quarters Since Disburse'!$L:$L,'III. Quarters Since Disburse'!$H:$H,'Report Sept'!AZ$381,'III. Quarters Since Disburse'!$G:$G,'Report Sept'!$AY388)</f>
        <v>0</v>
      </c>
      <c r="BA388" s="93">
        <f>SUMIFS('III. Quarters Since Disburse'!$L:$L,'III. Quarters Since Disburse'!$H:$H,'Report Sept'!BA$381,'III. Quarters Since Disburse'!$G:$G,'Report Sept'!$AY388)</f>
        <v>1E-4</v>
      </c>
      <c r="BB388" s="93">
        <f>SUMIFS('III. Quarters Since Disburse'!$L:$L,'III. Quarters Since Disburse'!$H:$H,'Report Sept'!BB$381,'III. Quarters Since Disburse'!$G:$G,'Report Sept'!$AY388)</f>
        <v>5.0000000000000001E-4</v>
      </c>
      <c r="BC388" s="93">
        <f>SUMIFS('III. Quarters Since Disburse'!$L:$L,'III. Quarters Since Disburse'!$H:$H,'Report Sept'!BC$381,'III. Quarters Since Disburse'!$G:$G,'Report Sept'!$AY388)</f>
        <v>8.0000000000000004E-4</v>
      </c>
      <c r="BD388" s="93">
        <f>SUMIFS('III. Quarters Since Disburse'!$L:$L,'III. Quarters Since Disburse'!$H:$H,'Report Sept'!BD$381,'III. Quarters Since Disburse'!$G:$G,'Report Sept'!$AY388)</f>
        <v>1.4E-3</v>
      </c>
      <c r="BE388" s="93">
        <f>SUMIFS('III. Quarters Since Disburse'!$L:$L,'III. Quarters Since Disburse'!$H:$H,'Report Sept'!BE$381,'III. Quarters Since Disburse'!$G:$G,'Report Sept'!$AY388)</f>
        <v>2.3999999999999998E-3</v>
      </c>
      <c r="BF388" s="93">
        <f>SUMIFS('III. Quarters Since Disburse'!$L:$L,'III. Quarters Since Disburse'!$H:$H,'Report Sept'!BF$381,'III. Quarters Since Disburse'!$G:$G,'Report Sept'!$AY388)</f>
        <v>3.8999999999999998E-3</v>
      </c>
      <c r="BG388" s="93">
        <f>SUMIFS('III. Quarters Since Disburse'!$L:$L,'III. Quarters Since Disburse'!$H:$H,'Report Sept'!BG$381,'III. Quarters Since Disburse'!$G:$G,'Report Sept'!$AY388)</f>
        <v>6.4000000000000003E-3</v>
      </c>
      <c r="BH388" s="93">
        <f>SUMIFS('III. Quarters Since Disburse'!$L:$L,'III. Quarters Since Disburse'!$H:$H,'Report Sept'!BH$381,'III. Quarters Since Disburse'!$G:$G,'Report Sept'!$AY388)</f>
        <v>9.1000000000000004E-3</v>
      </c>
      <c r="BI388" s="93">
        <f>SUMIFS('III. Quarters Since Disburse'!$L:$L,'III. Quarters Since Disburse'!$H:$H,'Report Sept'!BI$381,'III. Quarters Since Disburse'!$G:$G,'Report Sept'!$AY388)</f>
        <v>1.2200000000000001E-2</v>
      </c>
      <c r="BJ388" s="93">
        <f>SUMIFS('III. Quarters Since Disburse'!$L:$L,'III. Quarters Since Disburse'!$H:$H,'Report Sept'!BJ$381,'III. Quarters Since Disburse'!$G:$G,'Report Sept'!$AY388)</f>
        <v>1.5599999999999999E-2</v>
      </c>
      <c r="BK388" s="93">
        <f>SUMIFS('III. Quarters Since Disburse'!$L:$L,'III. Quarters Since Disburse'!$H:$H,'Report Sept'!BK$381,'III. Quarters Since Disburse'!$G:$G,'Report Sept'!$AY388)</f>
        <v>1.9699999999999999E-2</v>
      </c>
      <c r="BL388" s="93"/>
      <c r="BM388" s="93"/>
      <c r="BN388" s="93"/>
      <c r="BO388" s="93"/>
      <c r="BP388" s="93"/>
      <c r="BQ388" s="93"/>
      <c r="BR388" s="93"/>
      <c r="BS388" s="93"/>
      <c r="BT388" s="93"/>
      <c r="BU388" s="93"/>
      <c r="BV388" s="93"/>
      <c r="BW388" s="93"/>
      <c r="BX388" s="93"/>
      <c r="BY388" s="93"/>
      <c r="BZ388" s="93"/>
      <c r="CA388" s="93"/>
      <c r="CB388" s="93"/>
      <c r="CC388" s="93"/>
      <c r="CD388" s="93"/>
      <c r="CE388" s="93"/>
      <c r="CF388" s="93"/>
      <c r="CG388" s="93"/>
      <c r="CH388" s="93"/>
      <c r="CI388" s="93"/>
      <c r="CJ388" s="93"/>
      <c r="CK388" s="93"/>
      <c r="CL388" s="93"/>
      <c r="CM388" s="93"/>
      <c r="CN388" s="93"/>
      <c r="CO388" s="93"/>
      <c r="CP388" s="93"/>
      <c r="CQ388" s="93"/>
      <c r="CR388" s="93"/>
      <c r="CS388" s="93"/>
      <c r="CT388" s="93"/>
      <c r="CU388" s="93"/>
      <c r="CV388" s="93"/>
      <c r="CW388" s="93"/>
      <c r="CX388" s="93"/>
      <c r="CY388" s="93"/>
      <c r="CZ388" s="93"/>
      <c r="DA388" s="93"/>
      <c r="DB388" s="93"/>
      <c r="DC388" s="93"/>
      <c r="DD388" s="93"/>
      <c r="DE388" s="93"/>
      <c r="DF388" s="93"/>
      <c r="DG388" s="93"/>
      <c r="DH388" s="93"/>
      <c r="DI388" s="93"/>
      <c r="DJ388" s="93"/>
      <c r="DK388" s="93"/>
      <c r="DL388" s="93"/>
      <c r="DM388" s="93"/>
      <c r="DN388" s="93"/>
      <c r="DO388" s="93"/>
      <c r="DP388" s="93"/>
      <c r="DQ388" s="93"/>
      <c r="DR388" s="93"/>
      <c r="DS388" s="93"/>
      <c r="DT388" s="93"/>
      <c r="DU388" s="93"/>
      <c r="DV388" s="93"/>
      <c r="DW388" s="93"/>
      <c r="DX388" s="93"/>
      <c r="DY388" s="93"/>
      <c r="DZ388" s="93"/>
      <c r="EA388" s="93"/>
      <c r="EB388" s="93"/>
      <c r="EC388" s="93"/>
      <c r="ED388" s="93"/>
      <c r="EE388" s="93"/>
      <c r="EF388" s="93"/>
      <c r="EG388" s="93"/>
      <c r="EH388" s="93"/>
      <c r="EI388" s="93"/>
      <c r="EJ388" s="93"/>
      <c r="EK388" s="93"/>
      <c r="EL388" s="93"/>
      <c r="EM388" s="93"/>
      <c r="EN388" s="93"/>
      <c r="EO388" s="93"/>
      <c r="EP388" s="93"/>
      <c r="EQ388" s="93"/>
      <c r="ER388" s="93"/>
      <c r="ES388" s="93"/>
      <c r="ET388" s="93"/>
      <c r="EU388" s="93"/>
      <c r="EV388" s="93"/>
      <c r="EW388" s="93"/>
      <c r="EX388" s="93"/>
      <c r="EY388" s="93"/>
      <c r="EZ388" s="93"/>
    </row>
    <row r="389" spans="1:156" s="87" customFormat="1" ht="15" customHeight="1">
      <c r="AY389" s="98">
        <v>2023</v>
      </c>
      <c r="AZ389" s="93">
        <f>SUMIFS('III. Quarters Since Disburse'!$L:$L,'III. Quarters Since Disburse'!$H:$H,'Report Sept'!AZ$381,'III. Quarters Since Disburse'!$G:$G,'Report Sept'!$AY389)</f>
        <v>1E-4</v>
      </c>
      <c r="BA389" s="93">
        <f>SUMIFS('III. Quarters Since Disburse'!$L:$L,'III. Quarters Since Disburse'!$H:$H,'Report Sept'!BA$381,'III. Quarters Since Disburse'!$G:$G,'Report Sept'!$AY389)</f>
        <v>1E-4</v>
      </c>
      <c r="BB389" s="93">
        <f>SUMIFS('III. Quarters Since Disburse'!$L:$L,'III. Quarters Since Disburse'!$H:$H,'Report Sept'!BB$381,'III. Quarters Since Disburse'!$G:$G,'Report Sept'!$AY389)</f>
        <v>6.9999999999999999E-4</v>
      </c>
      <c r="BC389" s="93">
        <f>SUMIFS('III. Quarters Since Disburse'!$L:$L,'III. Quarters Since Disburse'!$H:$H,'Report Sept'!BC$381,'III. Quarters Since Disburse'!$G:$G,'Report Sept'!$AY389)</f>
        <v>1.1000000000000001E-3</v>
      </c>
      <c r="BD389" s="93">
        <f>SUMIFS('III. Quarters Since Disburse'!$L:$L,'III. Quarters Since Disburse'!$H:$H,'Report Sept'!BD$381,'III. Quarters Since Disburse'!$G:$G,'Report Sept'!$AY389)</f>
        <v>1.6999999999999999E-3</v>
      </c>
      <c r="BE389" s="93">
        <f>SUMIFS('III. Quarters Since Disburse'!$L:$L,'III. Quarters Since Disburse'!$H:$H,'Report Sept'!BE$381,'III. Quarters Since Disburse'!$G:$G,'Report Sept'!$AY389)</f>
        <v>2.5000000000000001E-3</v>
      </c>
      <c r="BF389" s="93">
        <f>SUMIFS('III. Quarters Since Disburse'!$L:$L,'III. Quarters Since Disburse'!$H:$H,'Report Sept'!BF$381,'III. Quarters Since Disburse'!$G:$G,'Report Sept'!$AY389)</f>
        <v>3.8999999999999998E-3</v>
      </c>
      <c r="BG389" s="93">
        <f>SUMIFS('III. Quarters Since Disburse'!$L:$L,'III. Quarters Since Disburse'!$H:$H,'Report Sept'!BG$381,'III. Quarters Since Disburse'!$G:$G,'Report Sept'!$AY389)</f>
        <v>6.4000000000000003E-3</v>
      </c>
      <c r="BH389" s="93"/>
      <c r="BI389" s="93"/>
      <c r="BJ389" s="93"/>
      <c r="BK389" s="93"/>
      <c r="BL389" s="93"/>
      <c r="BM389" s="93"/>
      <c r="BN389" s="93"/>
      <c r="BO389" s="93"/>
      <c r="BP389" s="93"/>
      <c r="BQ389" s="93"/>
      <c r="BR389" s="93"/>
      <c r="BS389" s="93"/>
      <c r="BT389" s="93"/>
      <c r="BU389" s="93"/>
      <c r="BV389" s="93"/>
      <c r="BW389" s="93"/>
      <c r="BX389" s="93"/>
      <c r="BY389" s="93"/>
      <c r="BZ389" s="93"/>
      <c r="CA389" s="93"/>
      <c r="CB389" s="93"/>
      <c r="CC389" s="93"/>
      <c r="CD389" s="93"/>
      <c r="CE389" s="93"/>
      <c r="CF389" s="93"/>
      <c r="CG389" s="93"/>
      <c r="CH389" s="93"/>
      <c r="CI389" s="93"/>
      <c r="CJ389" s="93"/>
      <c r="CK389" s="93"/>
      <c r="CL389" s="93"/>
      <c r="CM389" s="93"/>
      <c r="CN389" s="93"/>
      <c r="CO389" s="93"/>
      <c r="CP389" s="93"/>
      <c r="CQ389" s="93"/>
      <c r="CR389" s="93"/>
      <c r="CS389" s="93"/>
      <c r="CT389" s="93"/>
      <c r="CU389" s="93"/>
      <c r="CV389" s="93"/>
      <c r="CW389" s="93"/>
      <c r="CX389" s="93"/>
      <c r="CY389" s="93"/>
      <c r="CZ389" s="93"/>
      <c r="DA389" s="93"/>
      <c r="DB389" s="93"/>
      <c r="DC389" s="93"/>
      <c r="DD389" s="93"/>
      <c r="DE389" s="93"/>
      <c r="DF389" s="93"/>
      <c r="DG389" s="93"/>
      <c r="DH389" s="93"/>
      <c r="DI389" s="93"/>
      <c r="DJ389" s="93"/>
      <c r="DK389" s="93"/>
      <c r="DL389" s="93"/>
      <c r="DM389" s="93"/>
      <c r="DN389" s="93"/>
      <c r="DO389" s="93"/>
      <c r="DP389" s="93"/>
      <c r="DQ389" s="93"/>
      <c r="DR389" s="93"/>
      <c r="DS389" s="93"/>
      <c r="DT389" s="93"/>
      <c r="DU389" s="93"/>
      <c r="DV389" s="93"/>
      <c r="DW389" s="93"/>
      <c r="DX389" s="93"/>
      <c r="DY389" s="93"/>
      <c r="DZ389" s="93"/>
      <c r="EA389" s="93"/>
      <c r="EB389" s="93"/>
      <c r="EC389" s="93"/>
      <c r="ED389" s="93"/>
      <c r="EE389" s="93"/>
      <c r="EF389" s="93"/>
      <c r="EG389" s="93"/>
      <c r="EH389" s="93"/>
      <c r="EI389" s="93"/>
      <c r="EJ389" s="93"/>
      <c r="EK389" s="93"/>
      <c r="EL389" s="93"/>
      <c r="EM389" s="93"/>
      <c r="EN389" s="93"/>
      <c r="EO389" s="93"/>
      <c r="EP389" s="93"/>
      <c r="EQ389" s="93"/>
      <c r="ER389" s="93"/>
      <c r="ES389" s="93"/>
      <c r="ET389" s="93"/>
      <c r="EU389" s="93"/>
      <c r="EV389" s="93"/>
      <c r="EW389" s="93"/>
      <c r="EX389" s="93"/>
      <c r="EY389" s="93"/>
      <c r="EZ389" s="93"/>
    </row>
    <row r="390" spans="1:156" s="87" customFormat="1" ht="15" customHeight="1">
      <c r="AY390" s="99">
        <v>2024</v>
      </c>
      <c r="AZ390" s="93">
        <f>SUMIFS('III. Quarters Since Disburse'!$L:$L,'III. Quarters Since Disburse'!$H:$H,'Report Sept'!AZ$381,'III. Quarters Since Disburse'!$G:$G,'Report Sept'!$AY390)</f>
        <v>0</v>
      </c>
      <c r="BA390" s="93">
        <f>SUMIFS('III. Quarters Since Disburse'!$L:$L,'III. Quarters Since Disburse'!$H:$H,'Report Sept'!BA$381,'III. Quarters Since Disburse'!$G:$G,'Report Sept'!$AY390)</f>
        <v>1E-4</v>
      </c>
      <c r="BB390" s="93">
        <f>SUMIFS('III. Quarters Since Disburse'!$L:$L,'III. Quarters Since Disburse'!$H:$H,'Report Sept'!BB$381,'III. Quarters Since Disburse'!$G:$G,'Report Sept'!$AY390)</f>
        <v>4.0000000000000002E-4</v>
      </c>
      <c r="BC390" s="93">
        <f>SUMIFS('III. Quarters Since Disburse'!$L:$L,'III. Quarters Since Disburse'!$H:$H,'Report Sept'!BC$381,'III. Quarters Since Disburse'!$G:$G,'Report Sept'!$AY390)</f>
        <v>6.9999999999999999E-4</v>
      </c>
      <c r="BD390" s="93"/>
      <c r="BE390" s="93"/>
      <c r="BF390" s="93"/>
      <c r="BG390" s="93"/>
      <c r="BH390" s="93"/>
      <c r="BI390" s="93"/>
      <c r="BJ390" s="93"/>
      <c r="BK390" s="93"/>
      <c r="BL390" s="93"/>
      <c r="BM390" s="93"/>
      <c r="BN390" s="93"/>
      <c r="BO390" s="93"/>
      <c r="BP390" s="93"/>
      <c r="BQ390" s="93"/>
      <c r="BR390" s="93"/>
      <c r="BS390" s="93"/>
      <c r="BT390" s="93"/>
      <c r="BU390" s="93"/>
      <c r="BV390" s="93"/>
      <c r="BW390" s="93"/>
      <c r="BX390" s="93"/>
      <c r="BY390" s="93"/>
      <c r="BZ390" s="93"/>
      <c r="CA390" s="93"/>
      <c r="CB390" s="93"/>
      <c r="CC390" s="93"/>
      <c r="CD390" s="93"/>
      <c r="CE390" s="93"/>
      <c r="CF390" s="93"/>
      <c r="CG390" s="93"/>
      <c r="CH390" s="93"/>
      <c r="CI390" s="93"/>
      <c r="CJ390" s="93"/>
      <c r="CK390" s="93"/>
      <c r="CL390" s="93"/>
      <c r="CM390" s="93"/>
      <c r="CN390" s="93"/>
      <c r="CO390" s="93"/>
      <c r="CP390" s="93"/>
      <c r="CQ390" s="93"/>
      <c r="CR390" s="93"/>
      <c r="CS390" s="93"/>
      <c r="CT390" s="93"/>
      <c r="CU390" s="93"/>
      <c r="CV390" s="93"/>
      <c r="CW390" s="93"/>
      <c r="CX390" s="93"/>
      <c r="CY390" s="93"/>
      <c r="CZ390" s="93"/>
      <c r="DA390" s="93"/>
      <c r="DB390" s="93"/>
      <c r="DC390" s="93"/>
      <c r="DD390" s="93"/>
      <c r="DE390" s="93"/>
      <c r="DF390" s="93"/>
      <c r="DG390" s="93"/>
      <c r="DH390" s="93"/>
      <c r="DI390" s="93"/>
      <c r="DJ390" s="93"/>
      <c r="DK390" s="93"/>
      <c r="DL390" s="93"/>
      <c r="DM390" s="93"/>
      <c r="DN390" s="93"/>
      <c r="DO390" s="93"/>
      <c r="DP390" s="93"/>
      <c r="DQ390" s="93"/>
      <c r="DR390" s="93"/>
      <c r="DS390" s="93"/>
      <c r="DT390" s="93"/>
      <c r="DU390" s="93"/>
      <c r="DV390" s="93"/>
      <c r="DW390" s="93"/>
      <c r="DX390" s="93"/>
      <c r="DY390" s="93"/>
      <c r="DZ390" s="93"/>
      <c r="EA390" s="93"/>
      <c r="EB390" s="93"/>
      <c r="EC390" s="93"/>
      <c r="ED390" s="93"/>
      <c r="EE390" s="93"/>
      <c r="EF390" s="93"/>
      <c r="EG390" s="93"/>
      <c r="EH390" s="93"/>
      <c r="EI390" s="93"/>
      <c r="EJ390" s="93"/>
      <c r="EK390" s="93"/>
      <c r="EL390" s="93"/>
      <c r="EM390" s="93"/>
      <c r="EN390" s="93"/>
      <c r="EO390" s="93"/>
      <c r="EP390" s="93"/>
      <c r="EQ390" s="93"/>
      <c r="ER390" s="93"/>
      <c r="ES390" s="93"/>
      <c r="ET390" s="93"/>
      <c r="EU390" s="93"/>
      <c r="EV390" s="93"/>
      <c r="EW390" s="93"/>
      <c r="EX390" s="93"/>
      <c r="EY390" s="93"/>
      <c r="EZ390" s="93"/>
    </row>
    <row r="391" spans="1:156" s="87" customFormat="1" ht="15" customHeight="1">
      <c r="AY391" s="88"/>
    </row>
    <row r="392" spans="1:156" s="87" customFormat="1" ht="15" customHeight="1">
      <c r="AY392" s="88"/>
    </row>
    <row r="393" spans="1:156" s="87" customFormat="1" ht="15" customHeight="1">
      <c r="AY393" s="88"/>
    </row>
    <row r="394" spans="1:156" s="87" customFormat="1" ht="15" customHeight="1">
      <c r="AY394" s="88"/>
    </row>
    <row r="395" spans="1:156" s="87" customFormat="1" ht="15" customHeight="1">
      <c r="AY395" s="88"/>
    </row>
    <row r="396" spans="1:156" s="87" customFormat="1" ht="15" customHeight="1">
      <c r="B396" s="110"/>
      <c r="C396" s="110"/>
      <c r="D396" s="110"/>
      <c r="E396" s="110"/>
      <c r="F396" s="110"/>
      <c r="G396" s="110"/>
      <c r="H396" s="110"/>
      <c r="I396" s="110"/>
      <c r="J396" s="110"/>
      <c r="K396" s="110"/>
      <c r="L396" s="110"/>
      <c r="M396" s="110"/>
      <c r="N396" s="110"/>
      <c r="O396" s="110"/>
      <c r="P396" s="110"/>
      <c r="Q396" s="110"/>
      <c r="R396" s="110"/>
      <c r="S396" s="110"/>
      <c r="T396" s="110"/>
      <c r="U396" s="110"/>
      <c r="V396" s="110"/>
      <c r="W396" s="110"/>
      <c r="X396" s="110"/>
      <c r="Y396" s="110"/>
      <c r="Z396" s="110"/>
      <c r="AA396" s="110"/>
      <c r="AB396" s="110"/>
      <c r="AC396" s="110"/>
      <c r="AD396" s="110"/>
      <c r="AE396" s="110"/>
      <c r="AF396" s="110"/>
      <c r="AG396" s="110"/>
      <c r="AH396" s="110"/>
      <c r="AI396" s="110"/>
      <c r="AJ396" s="110"/>
      <c r="AK396" s="110"/>
      <c r="AL396" s="110"/>
      <c r="AM396" s="110"/>
      <c r="AN396" s="110"/>
      <c r="AO396" s="110"/>
      <c r="AP396" s="110"/>
      <c r="AQ396" s="110"/>
      <c r="AR396" s="110"/>
      <c r="AS396" s="110"/>
      <c r="AT396" s="110"/>
      <c r="AY396" s="88"/>
    </row>
    <row r="397" spans="1:156" s="87" customFormat="1" ht="15" customHeight="1">
      <c r="B397" s="100"/>
      <c r="C397" s="100"/>
      <c r="D397" s="100"/>
      <c r="E397" s="100"/>
      <c r="F397" s="100"/>
      <c r="G397" s="100"/>
      <c r="H397" s="100"/>
      <c r="I397" s="100"/>
      <c r="J397" s="100"/>
      <c r="K397" s="100"/>
      <c r="L397" s="100"/>
      <c r="M397" s="100"/>
      <c r="N397" s="100"/>
      <c r="O397" s="100"/>
      <c r="P397" s="100"/>
      <c r="Q397" s="100"/>
      <c r="R397" s="100"/>
      <c r="S397" s="100"/>
      <c r="T397" s="100"/>
      <c r="U397" s="100"/>
      <c r="V397" s="100"/>
      <c r="W397" s="100"/>
      <c r="X397" s="100"/>
      <c r="Y397" s="100"/>
      <c r="Z397" s="100"/>
      <c r="AA397" s="100"/>
      <c r="AB397" s="100"/>
      <c r="AC397" s="100"/>
      <c r="AD397" s="100"/>
      <c r="AE397" s="100"/>
      <c r="AF397" s="100"/>
      <c r="AG397" s="100"/>
      <c r="AH397" s="100"/>
      <c r="AI397" s="100"/>
      <c r="AJ397" s="100"/>
      <c r="AK397" s="100"/>
      <c r="AL397" s="100"/>
      <c r="AM397" s="100"/>
      <c r="AN397" s="100"/>
      <c r="AO397" s="100"/>
      <c r="AP397" s="100"/>
      <c r="AQ397" s="100"/>
      <c r="AR397" s="100"/>
      <c r="AS397" s="100"/>
      <c r="AT397" s="100"/>
      <c r="AU397" s="100"/>
      <c r="AY397" s="88"/>
    </row>
    <row r="398" spans="1:156" s="87" customFormat="1" ht="15" customHeight="1">
      <c r="A398" s="110" t="str">
        <f>_xlfn.CONCAT("Data as of: ", TEXT($AZ$2,"dd mmmm yyyy"))</f>
        <v>Data as of: 30 September 2025</v>
      </c>
      <c r="B398" s="110"/>
      <c r="C398" s="110"/>
      <c r="D398" s="110"/>
      <c r="E398" s="110"/>
      <c r="F398" s="110"/>
      <c r="G398" s="110"/>
      <c r="H398" s="110"/>
      <c r="I398" s="110"/>
      <c r="J398" s="110"/>
      <c r="K398" s="110"/>
      <c r="L398" s="110"/>
      <c r="M398" s="110"/>
      <c r="N398" s="110"/>
      <c r="O398" s="110"/>
      <c r="P398" s="110"/>
      <c r="Q398" s="110"/>
      <c r="R398" s="110"/>
      <c r="S398" s="110"/>
      <c r="T398" s="110"/>
      <c r="U398" s="110"/>
      <c r="V398" s="110"/>
      <c r="W398" s="110"/>
      <c r="X398" s="110"/>
      <c r="Y398" s="110"/>
      <c r="Z398" s="110"/>
      <c r="AA398" s="110"/>
      <c r="AB398" s="110"/>
      <c r="AC398" s="110"/>
      <c r="AD398" s="110"/>
      <c r="AE398" s="110"/>
      <c r="AF398" s="110"/>
      <c r="AG398" s="110"/>
      <c r="AH398" s="110"/>
      <c r="AI398" s="110"/>
      <c r="AJ398" s="110"/>
      <c r="AK398" s="110"/>
      <c r="AL398" s="110"/>
      <c r="AM398" s="110"/>
      <c r="AN398" s="110"/>
      <c r="AO398" s="110"/>
      <c r="AP398" s="110"/>
      <c r="AQ398" s="110"/>
      <c r="AR398" s="110"/>
      <c r="AS398" s="110"/>
      <c r="AT398" s="110"/>
      <c r="AU398" s="110"/>
      <c r="AV398" s="110"/>
      <c r="AY398" s="88"/>
    </row>
    <row r="399" spans="1:156" s="87" customFormat="1" ht="15" customHeight="1">
      <c r="A399" s="108" t="s">
        <v>124</v>
      </c>
      <c r="B399" s="108"/>
      <c r="C399" s="108"/>
      <c r="D399" s="108"/>
      <c r="E399" s="108"/>
      <c r="F399" s="108"/>
      <c r="G399" s="108"/>
      <c r="H399" s="108"/>
      <c r="I399" s="108"/>
      <c r="J399" s="108"/>
      <c r="K399" s="108"/>
      <c r="L399" s="108"/>
      <c r="M399" s="108"/>
      <c r="N399" s="108"/>
      <c r="O399" s="108"/>
      <c r="P399" s="108"/>
      <c r="Q399" s="108"/>
      <c r="R399" s="108"/>
      <c r="S399" s="108"/>
      <c r="T399" s="108"/>
      <c r="U399" s="108"/>
      <c r="V399" s="108"/>
      <c r="W399" s="108"/>
      <c r="X399" s="108"/>
      <c r="Y399" s="108"/>
      <c r="Z399" s="108"/>
      <c r="AA399" s="108"/>
      <c r="AB399" s="108"/>
      <c r="AC399" s="108"/>
      <c r="AD399" s="108"/>
      <c r="AE399" s="108"/>
      <c r="AF399" s="108"/>
      <c r="AG399" s="108"/>
      <c r="AH399" s="108"/>
      <c r="AI399" s="108"/>
      <c r="AJ399" s="108"/>
      <c r="AK399" s="108"/>
      <c r="AL399" s="108"/>
      <c r="AM399" s="108"/>
      <c r="AN399" s="108"/>
      <c r="AO399" s="108"/>
      <c r="AP399" s="108"/>
      <c r="AQ399" s="108"/>
      <c r="AR399" s="108"/>
      <c r="AS399" s="108"/>
      <c r="AT399" s="108"/>
      <c r="AU399" s="108"/>
      <c r="AV399" s="108"/>
      <c r="AY399" s="88"/>
    </row>
    <row r="400" spans="1:156" s="87" customFormat="1" ht="15" customHeight="1">
      <c r="A400" s="108"/>
      <c r="B400" s="108"/>
      <c r="C400" s="108"/>
      <c r="D400" s="108"/>
      <c r="E400" s="108"/>
      <c r="F400" s="108"/>
      <c r="G400" s="108"/>
      <c r="H400" s="108"/>
      <c r="I400" s="108"/>
      <c r="J400" s="108"/>
      <c r="K400" s="108"/>
      <c r="L400" s="108"/>
      <c r="M400" s="108"/>
      <c r="N400" s="108"/>
      <c r="O400" s="108"/>
      <c r="P400" s="108"/>
      <c r="Q400" s="108"/>
      <c r="R400" s="108"/>
      <c r="S400" s="108"/>
      <c r="T400" s="108"/>
      <c r="U400" s="108"/>
      <c r="V400" s="108"/>
      <c r="W400" s="108"/>
      <c r="X400" s="108"/>
      <c r="Y400" s="108"/>
      <c r="Z400" s="108"/>
      <c r="AA400" s="108"/>
      <c r="AB400" s="108"/>
      <c r="AC400" s="108"/>
      <c r="AD400" s="108"/>
      <c r="AE400" s="108"/>
      <c r="AF400" s="108"/>
      <c r="AG400" s="108"/>
      <c r="AH400" s="108"/>
      <c r="AI400" s="108"/>
      <c r="AJ400" s="108"/>
      <c r="AK400" s="108"/>
      <c r="AL400" s="108"/>
      <c r="AM400" s="108"/>
      <c r="AN400" s="108"/>
      <c r="AO400" s="108"/>
      <c r="AP400" s="108"/>
      <c r="AQ400" s="108"/>
      <c r="AR400" s="108"/>
      <c r="AS400" s="108"/>
      <c r="AT400" s="108"/>
      <c r="AU400" s="108"/>
      <c r="AV400" s="108"/>
      <c r="AY400" s="88"/>
    </row>
    <row r="401" spans="1:156" ht="15" customHeight="1">
      <c r="A401" s="108"/>
      <c r="B401" s="108"/>
      <c r="C401" s="108"/>
      <c r="D401" s="108"/>
      <c r="E401" s="108"/>
      <c r="F401" s="108"/>
      <c r="G401" s="108"/>
      <c r="H401" s="108"/>
      <c r="I401" s="108"/>
      <c r="J401" s="108"/>
      <c r="K401" s="108"/>
      <c r="L401" s="108"/>
      <c r="M401" s="108"/>
      <c r="N401" s="108"/>
      <c r="O401" s="108"/>
      <c r="P401" s="108"/>
      <c r="Q401" s="108"/>
      <c r="R401" s="108"/>
      <c r="S401" s="108"/>
      <c r="T401" s="108"/>
      <c r="U401" s="108"/>
      <c r="V401" s="108"/>
      <c r="W401" s="108"/>
      <c r="X401" s="108"/>
      <c r="Y401" s="108"/>
      <c r="Z401" s="108"/>
      <c r="AA401" s="108"/>
      <c r="AB401" s="108"/>
      <c r="AC401" s="108"/>
      <c r="AD401" s="108"/>
      <c r="AE401" s="108"/>
      <c r="AF401" s="108"/>
      <c r="AG401" s="108"/>
      <c r="AH401" s="108"/>
      <c r="AI401" s="108"/>
      <c r="AJ401" s="108"/>
      <c r="AK401" s="108"/>
      <c r="AL401" s="108"/>
      <c r="AM401" s="108"/>
      <c r="AN401" s="108"/>
      <c r="AO401" s="108"/>
      <c r="AP401" s="108"/>
      <c r="AQ401" s="108"/>
      <c r="AR401" s="108"/>
      <c r="AS401" s="108"/>
      <c r="AT401" s="108"/>
      <c r="AU401" s="108"/>
      <c r="AV401" s="108"/>
    </row>
    <row r="402" spans="1:156" ht="15" customHeight="1">
      <c r="A402" s="108"/>
      <c r="B402" s="108"/>
      <c r="C402" s="108"/>
      <c r="D402" s="108"/>
      <c r="E402" s="108"/>
      <c r="F402" s="108"/>
      <c r="G402" s="108"/>
      <c r="H402" s="108"/>
      <c r="I402" s="108"/>
      <c r="J402" s="108"/>
      <c r="K402" s="108"/>
      <c r="L402" s="108"/>
      <c r="M402" s="108"/>
      <c r="N402" s="108"/>
      <c r="O402" s="108"/>
      <c r="P402" s="108"/>
      <c r="Q402" s="108"/>
      <c r="R402" s="108"/>
      <c r="S402" s="108"/>
      <c r="T402" s="108"/>
      <c r="U402" s="108"/>
      <c r="V402" s="108"/>
      <c r="W402" s="108"/>
      <c r="X402" s="108"/>
      <c r="Y402" s="108"/>
      <c r="Z402" s="108"/>
      <c r="AA402" s="108"/>
      <c r="AB402" s="108"/>
      <c r="AC402" s="108"/>
      <c r="AD402" s="108"/>
      <c r="AE402" s="108"/>
      <c r="AF402" s="108"/>
      <c r="AG402" s="108"/>
      <c r="AH402" s="108"/>
      <c r="AI402" s="108"/>
      <c r="AJ402" s="108"/>
      <c r="AK402" s="108"/>
      <c r="AL402" s="108"/>
      <c r="AM402" s="108"/>
      <c r="AN402" s="108"/>
      <c r="AO402" s="108"/>
      <c r="AP402" s="108"/>
      <c r="AQ402" s="108"/>
      <c r="AR402" s="108"/>
      <c r="AS402" s="108"/>
      <c r="AT402" s="108"/>
      <c r="AU402" s="108"/>
      <c r="AV402" s="108"/>
    </row>
    <row r="404" spans="1:156" ht="15" customHeight="1">
      <c r="A404" s="44"/>
      <c r="B404" s="104" t="s">
        <v>92</v>
      </c>
      <c r="C404" s="104"/>
      <c r="D404" s="104"/>
      <c r="E404" s="104"/>
      <c r="F404" s="104"/>
      <c r="G404" s="104"/>
      <c r="H404" s="104"/>
      <c r="I404" s="104"/>
      <c r="J404" s="104"/>
      <c r="K404" s="104"/>
      <c r="L404" s="104"/>
      <c r="M404" s="104"/>
      <c r="N404" s="104"/>
      <c r="O404" s="104"/>
      <c r="P404" s="104"/>
      <c r="Q404" s="104"/>
      <c r="R404" s="104"/>
      <c r="S404" s="104"/>
      <c r="T404" s="104"/>
      <c r="U404" s="104"/>
      <c r="V404" s="104"/>
      <c r="W404" s="104"/>
      <c r="X404" s="104"/>
      <c r="Y404" s="104"/>
      <c r="Z404" s="104"/>
      <c r="AA404" s="104"/>
      <c r="AB404" s="104"/>
      <c r="AC404" s="104"/>
      <c r="AD404" s="104"/>
      <c r="AE404" s="104"/>
      <c r="AF404" s="104"/>
      <c r="AG404" s="104"/>
      <c r="AH404" s="104"/>
      <c r="AI404" s="104"/>
      <c r="AJ404" s="104"/>
      <c r="AK404" s="104"/>
      <c r="AL404" s="104"/>
      <c r="AM404" s="104"/>
      <c r="AN404" s="104"/>
      <c r="AO404" s="104"/>
      <c r="AP404" s="104"/>
      <c r="AQ404" s="104"/>
      <c r="AR404" s="104"/>
      <c r="AS404" s="104"/>
      <c r="AT404" s="104"/>
      <c r="AU404" s="44"/>
      <c r="AV404" s="44"/>
      <c r="AY404" s="54" t="s">
        <v>141</v>
      </c>
      <c r="AZ404" s="49">
        <v>1</v>
      </c>
      <c r="BA404" s="49">
        <v>2</v>
      </c>
      <c r="BB404" s="49">
        <v>3</v>
      </c>
      <c r="BC404" s="49">
        <v>4</v>
      </c>
      <c r="BD404" s="49">
        <v>5</v>
      </c>
      <c r="BE404" s="49">
        <v>6</v>
      </c>
      <c r="BF404" s="49">
        <v>7</v>
      </c>
      <c r="BG404" s="49">
        <v>8</v>
      </c>
      <c r="BH404" s="49">
        <v>9</v>
      </c>
      <c r="BI404" s="49">
        <v>10</v>
      </c>
      <c r="BJ404" s="49">
        <v>11</v>
      </c>
      <c r="BK404" s="49">
        <v>12</v>
      </c>
      <c r="BL404" s="49">
        <v>13</v>
      </c>
      <c r="BM404" s="49">
        <v>14</v>
      </c>
      <c r="BN404" s="49">
        <v>15</v>
      </c>
      <c r="BO404" s="49">
        <v>16</v>
      </c>
      <c r="BP404" s="49">
        <v>17</v>
      </c>
      <c r="BQ404" s="49">
        <v>18</v>
      </c>
      <c r="BR404" s="49">
        <v>19</v>
      </c>
      <c r="BS404" s="49">
        <v>20</v>
      </c>
      <c r="BT404" s="49">
        <v>21</v>
      </c>
      <c r="BU404" s="49">
        <v>22</v>
      </c>
      <c r="BV404" s="49">
        <v>23</v>
      </c>
      <c r="BW404" s="49">
        <v>24</v>
      </c>
      <c r="BX404" s="49">
        <v>25</v>
      </c>
      <c r="BY404" s="49">
        <v>26</v>
      </c>
      <c r="BZ404" s="49">
        <v>27</v>
      </c>
      <c r="CA404" s="49">
        <v>28</v>
      </c>
      <c r="CB404" s="49">
        <v>29</v>
      </c>
      <c r="CC404" s="49">
        <v>30</v>
      </c>
      <c r="CD404" s="49">
        <v>31</v>
      </c>
      <c r="CE404" s="49">
        <v>32</v>
      </c>
      <c r="CF404" s="49">
        <v>33</v>
      </c>
      <c r="CG404" s="49">
        <v>34</v>
      </c>
      <c r="CH404" s="49">
        <v>35</v>
      </c>
      <c r="CI404" s="49">
        <v>36</v>
      </c>
    </row>
    <row r="405" spans="1:156" ht="15" customHeight="1">
      <c r="A405" s="44"/>
      <c r="B405" s="104"/>
      <c r="C405" s="104"/>
      <c r="D405" s="104"/>
      <c r="E405" s="104"/>
      <c r="F405" s="104"/>
      <c r="G405" s="104"/>
      <c r="H405" s="104"/>
      <c r="I405" s="104"/>
      <c r="J405" s="104"/>
      <c r="K405" s="104"/>
      <c r="L405" s="104"/>
      <c r="M405" s="104"/>
      <c r="N405" s="104"/>
      <c r="O405" s="104"/>
      <c r="P405" s="104"/>
      <c r="Q405" s="104"/>
      <c r="R405" s="104"/>
      <c r="S405" s="104"/>
      <c r="T405" s="104"/>
      <c r="U405" s="104"/>
      <c r="V405" s="104"/>
      <c r="W405" s="104"/>
      <c r="X405" s="104"/>
      <c r="Y405" s="104"/>
      <c r="Z405" s="104"/>
      <c r="AA405" s="104"/>
      <c r="AB405" s="104"/>
      <c r="AC405" s="104"/>
      <c r="AD405" s="104"/>
      <c r="AE405" s="104"/>
      <c r="AF405" s="104"/>
      <c r="AG405" s="104"/>
      <c r="AH405" s="104"/>
      <c r="AI405" s="104"/>
      <c r="AJ405" s="104"/>
      <c r="AK405" s="104"/>
      <c r="AL405" s="104"/>
      <c r="AM405" s="104"/>
      <c r="AN405" s="104"/>
      <c r="AO405" s="104"/>
      <c r="AP405" s="104"/>
      <c r="AQ405" s="104"/>
      <c r="AR405" s="104"/>
      <c r="AS405" s="104"/>
      <c r="AT405" s="104"/>
      <c r="AU405" s="74"/>
      <c r="AV405" s="44"/>
      <c r="AY405" s="48">
        <v>2016</v>
      </c>
      <c r="AZ405" s="43">
        <f>SUMIFS('III. Quarters Since Disburse'!$L:$L,'III. Quarters Since Disburse'!$H:$H,'Report Sept'!AZ$381,'III. Quarters Since Disburse'!$G:$G,'Report Sept'!$AY405)</f>
        <v>0</v>
      </c>
      <c r="BA405" s="43">
        <f>SUMIFS('III. Quarters Since Disburse'!$L:$L,'III. Quarters Since Disburse'!$H:$H,'Report Sept'!BA$381,'III. Quarters Since Disburse'!$G:$G,'Report Sept'!$AY405)</f>
        <v>0</v>
      </c>
      <c r="BB405" s="43">
        <f>SUMIFS('III. Quarters Since Disburse'!$L:$L,'III. Quarters Since Disburse'!$H:$H,'Report Sept'!BB$381,'III. Quarters Since Disburse'!$G:$G,'Report Sept'!$AY405)</f>
        <v>2.0000000000000001E-4</v>
      </c>
      <c r="BC405" s="43">
        <f>SUMIFS('III. Quarters Since Disburse'!$L:$L,'III. Quarters Since Disburse'!$H:$H,'Report Sept'!BC$381,'III. Quarters Since Disburse'!$G:$G,'Report Sept'!$AY405)</f>
        <v>0</v>
      </c>
      <c r="BD405" s="43">
        <f>SUMIFS('III. Quarters Since Disburse'!$L:$L,'III. Quarters Since Disburse'!$H:$H,'Report Sept'!BD$381,'III. Quarters Since Disburse'!$G:$G,'Report Sept'!$AY405)</f>
        <v>5.0000000000000001E-4</v>
      </c>
      <c r="BE405" s="43">
        <f>SUMIFS('III. Quarters Since Disburse'!$L:$L,'III. Quarters Since Disburse'!$H:$H,'Report Sept'!BE$381,'III. Quarters Since Disburse'!$G:$G,'Report Sept'!$AY405)</f>
        <v>2.3E-3</v>
      </c>
      <c r="BF405" s="43">
        <f>SUMIFS('III. Quarters Since Disburse'!$L:$L,'III. Quarters Since Disburse'!$H:$H,'Report Sept'!BF$381,'III. Quarters Since Disburse'!$G:$G,'Report Sept'!$AY405)</f>
        <v>3.7000000000000002E-3</v>
      </c>
      <c r="BG405" s="43">
        <f>SUMIFS('III. Quarters Since Disburse'!$L:$L,'III. Quarters Since Disburse'!$H:$H,'Report Sept'!BG$381,'III. Quarters Since Disburse'!$G:$G,'Report Sept'!$AY405)</f>
        <v>6.7999999999999996E-3</v>
      </c>
      <c r="BH405" s="43">
        <f>SUMIFS('III. Quarters Since Disburse'!$L:$L,'III. Quarters Since Disburse'!$H:$H,'Report Sept'!BH$381,'III. Quarters Since Disburse'!$G:$G,'Report Sept'!$AY405)</f>
        <v>1.0200000000000001E-2</v>
      </c>
      <c r="BI405" s="43">
        <f>SUMIFS('III. Quarters Since Disburse'!$L:$L,'III. Quarters Since Disburse'!$H:$H,'Report Sept'!BI$381,'III. Quarters Since Disburse'!$G:$G,'Report Sept'!$AY405)</f>
        <v>1.4E-2</v>
      </c>
      <c r="BJ405" s="43">
        <f>SUMIFS('III. Quarters Since Disburse'!$L:$L,'III. Quarters Since Disburse'!$H:$H,'Report Sept'!BJ$381,'III. Quarters Since Disburse'!$G:$G,'Report Sept'!$AY405)</f>
        <v>1.7299999999999999E-2</v>
      </c>
      <c r="BK405" s="43">
        <f>SUMIFS('III. Quarters Since Disburse'!$L:$L,'III. Quarters Since Disburse'!$H:$H,'Report Sept'!BK$381,'III. Quarters Since Disburse'!$G:$G,'Report Sept'!$AY405)</f>
        <v>2.2100000000000002E-2</v>
      </c>
      <c r="BL405" s="43">
        <f>SUMIFS('III. Quarters Since Disburse'!$L:$L,'III. Quarters Since Disburse'!$H:$H,'Report Sept'!BL$381,'III. Quarters Since Disburse'!$G:$G,'Report Sept'!$AY405)</f>
        <v>2.6700000000000002E-2</v>
      </c>
      <c r="BM405" s="43">
        <f>SUMIFS('III. Quarters Since Disburse'!$L:$L,'III. Quarters Since Disburse'!$H:$H,'Report Sept'!BM$381,'III. Quarters Since Disburse'!$G:$G,'Report Sept'!$AY405)</f>
        <v>3.2199999999999999E-2</v>
      </c>
      <c r="BN405" s="43">
        <f>SUMIFS('III. Quarters Since Disburse'!$L:$L,'III. Quarters Since Disburse'!$H:$H,'Report Sept'!BN$381,'III. Quarters Since Disburse'!$G:$G,'Report Sept'!$AY405)</f>
        <v>3.6200000000000003E-2</v>
      </c>
      <c r="BO405" s="43">
        <f>SUMIFS('III. Quarters Since Disburse'!$L:$L,'III. Quarters Since Disburse'!$H:$H,'Report Sept'!BO$381,'III. Quarters Since Disburse'!$G:$G,'Report Sept'!$AY405)</f>
        <v>4.0800000000000003E-2</v>
      </c>
      <c r="BP405" s="43">
        <f>SUMIFS('III. Quarters Since Disburse'!$L:$L,'III. Quarters Since Disburse'!$H:$H,'Report Sept'!BP$381,'III. Quarters Since Disburse'!$G:$G,'Report Sept'!$AY405)</f>
        <v>4.3999999999999997E-2</v>
      </c>
      <c r="BQ405" s="43">
        <f>SUMIFS('III. Quarters Since Disburse'!$L:$L,'III. Quarters Since Disburse'!$H:$H,'Report Sept'!BQ$381,'III. Quarters Since Disburse'!$G:$G,'Report Sept'!$AY405)</f>
        <v>4.99E-2</v>
      </c>
      <c r="BR405" s="43">
        <f>SUMIFS('III. Quarters Since Disburse'!$L:$L,'III. Quarters Since Disburse'!$H:$H,'Report Sept'!BR$381,'III. Quarters Since Disburse'!$G:$G,'Report Sept'!$AY405)</f>
        <v>5.2699999999999997E-2</v>
      </c>
      <c r="BS405" s="43">
        <f>SUMIFS('III. Quarters Since Disburse'!$L:$L,'III. Quarters Since Disburse'!$H:$H,'Report Sept'!BS$381,'III. Quarters Since Disburse'!$G:$G,'Report Sept'!$AY405)</f>
        <v>5.6899999999999999E-2</v>
      </c>
      <c r="BT405" s="43">
        <f>SUMIFS('III. Quarters Since Disburse'!$L:$L,'III. Quarters Since Disburse'!$H:$H,'Report Sept'!BT$381,'III. Quarters Since Disburse'!$G:$G,'Report Sept'!$AY405)</f>
        <v>6.1899999999999997E-2</v>
      </c>
      <c r="BU405" s="43">
        <f>SUMIFS('III. Quarters Since Disburse'!$L:$L,'III. Quarters Since Disburse'!$H:$H,'Report Sept'!BU$381,'III. Quarters Since Disburse'!$G:$G,'Report Sept'!$AY405)</f>
        <v>6.6199999999999995E-2</v>
      </c>
      <c r="BV405" s="43">
        <f>SUMIFS('III. Quarters Since Disburse'!$L:$L,'III. Quarters Since Disburse'!$H:$H,'Report Sept'!BV$381,'III. Quarters Since Disburse'!$G:$G,'Report Sept'!$AY405)</f>
        <v>7.0599999999999996E-2</v>
      </c>
      <c r="BW405" s="43">
        <f>SUMIFS('III. Quarters Since Disburse'!$L:$L,'III. Quarters Since Disburse'!$H:$H,'Report Sept'!BW$381,'III. Quarters Since Disburse'!$G:$G,'Report Sept'!$AY405)</f>
        <v>7.6399999999999996E-2</v>
      </c>
      <c r="BX405" s="43">
        <f>SUMIFS('III. Quarters Since Disburse'!$L:$L,'III. Quarters Since Disburse'!$H:$H,'Report Sept'!BX$381,'III. Quarters Since Disburse'!$G:$G,'Report Sept'!$AY405)</f>
        <v>8.3299999999999999E-2</v>
      </c>
      <c r="BY405" s="43">
        <f>SUMIFS('III. Quarters Since Disburse'!$L:$L,'III. Quarters Since Disburse'!$H:$H,'Report Sept'!BY$381,'III. Quarters Since Disburse'!$G:$G,'Report Sept'!$AY405)</f>
        <v>9.0700000000000003E-2</v>
      </c>
      <c r="BZ405" s="43">
        <f>SUMIFS('III. Quarters Since Disburse'!$L:$L,'III. Quarters Since Disburse'!$H:$H,'Report Sept'!BZ$381,'III. Quarters Since Disburse'!$G:$G,'Report Sept'!$AY405)</f>
        <v>9.6299999999999997E-2</v>
      </c>
      <c r="CA405" s="43">
        <f>SUMIFS('III. Quarters Since Disburse'!$L:$L,'III. Quarters Since Disburse'!$H:$H,'Report Sept'!CA$381,'III. Quarters Since Disburse'!$G:$G,'Report Sept'!$AY405)</f>
        <v>0.1018</v>
      </c>
      <c r="CB405" s="43">
        <f>SUMIFS('III. Quarters Since Disburse'!$L:$L,'III. Quarters Since Disburse'!$H:$H,'Report Sept'!CB$381,'III. Quarters Since Disburse'!$G:$G,'Report Sept'!$AY405)</f>
        <v>0.1076</v>
      </c>
      <c r="CC405" s="43">
        <f>SUMIFS('III. Quarters Since Disburse'!$L:$L,'III. Quarters Since Disburse'!$H:$H,'Report Sept'!CC$381,'III. Quarters Since Disburse'!$G:$G,'Report Sept'!$AY405)</f>
        <v>0.1139</v>
      </c>
      <c r="CD405" s="43">
        <f>SUMIFS('III. Quarters Since Disburse'!$L:$L,'III. Quarters Since Disburse'!$H:$H,'Report Sept'!CD$381,'III. Quarters Since Disburse'!$G:$G,'Report Sept'!$AY405)</f>
        <v>0.11890000000000001</v>
      </c>
      <c r="CE405" s="43">
        <f>SUMIFS('III. Quarters Since Disburse'!$L:$L,'III. Quarters Since Disburse'!$H:$H,'Report Sept'!CE$381,'III. Quarters Since Disburse'!$G:$G,'Report Sept'!$AY405)</f>
        <v>0.12559999999999999</v>
      </c>
      <c r="CF405" s="43">
        <f>SUMIFS('III. Quarters Since Disburse'!$L:$L,'III. Quarters Since Disburse'!$H:$H,'Report Sept'!CF$381,'III. Quarters Since Disburse'!$G:$G,'Report Sept'!$AY405)</f>
        <v>0.12870000000000001</v>
      </c>
      <c r="CG405" s="43">
        <f>SUMIFS('III. Quarters Since Disburse'!$L:$L,'III. Quarters Since Disburse'!$H:$H,'Report Sept'!CG$381,'III. Quarters Since Disburse'!$G:$G,'Report Sept'!$AY405)</f>
        <v>0.13189999999999999</v>
      </c>
      <c r="CH405" s="43"/>
      <c r="CI405" s="43"/>
    </row>
    <row r="406" spans="1:156" ht="15" customHeight="1">
      <c r="A406" s="44"/>
      <c r="B406" s="74"/>
      <c r="C406" s="74"/>
      <c r="D406" s="74"/>
      <c r="E406" s="74"/>
      <c r="F406" s="74"/>
      <c r="G406" s="74"/>
      <c r="H406" s="74"/>
      <c r="I406" s="74"/>
      <c r="J406" s="74"/>
      <c r="K406" s="74"/>
      <c r="L406" s="74"/>
      <c r="M406" s="74"/>
      <c r="N406" s="74"/>
      <c r="O406" s="74"/>
      <c r="P406" s="74"/>
      <c r="Q406" s="74"/>
      <c r="R406" s="74"/>
      <c r="S406" s="74"/>
      <c r="T406" s="74"/>
      <c r="U406" s="74"/>
      <c r="V406" s="74"/>
      <c r="W406" s="74"/>
      <c r="X406" s="74"/>
      <c r="Y406" s="74"/>
      <c r="Z406" s="74"/>
      <c r="AA406" s="74"/>
      <c r="AB406" s="74"/>
      <c r="AC406" s="74"/>
      <c r="AD406" s="74"/>
      <c r="AE406" s="74"/>
      <c r="AF406" s="74"/>
      <c r="AG406" s="74"/>
      <c r="AH406" s="74"/>
      <c r="AI406" s="74"/>
      <c r="AJ406" s="74"/>
      <c r="AK406" s="74"/>
      <c r="AL406" s="74"/>
      <c r="AM406" s="74"/>
      <c r="AN406" s="74"/>
      <c r="AO406" s="74"/>
      <c r="AP406" s="74"/>
      <c r="AQ406" s="74"/>
      <c r="AR406" s="74"/>
      <c r="AS406" s="74"/>
      <c r="AT406" s="74"/>
      <c r="AU406" s="74"/>
      <c r="AV406" s="44"/>
      <c r="AY406" s="48">
        <v>2017</v>
      </c>
      <c r="AZ406" s="43">
        <f>SUMIFS('III. Quarters Since Disburse'!$L:$L,'III. Quarters Since Disburse'!$H:$H,'Report Sept'!AZ$381,'III. Quarters Since Disburse'!$G:$G,'Report Sept'!$AY406)</f>
        <v>0</v>
      </c>
      <c r="BA406" s="43">
        <f>SUMIFS('III. Quarters Since Disburse'!$L:$L,'III. Quarters Since Disburse'!$H:$H,'Report Sept'!BA$381,'III. Quarters Since Disburse'!$G:$G,'Report Sept'!$AY406)</f>
        <v>0</v>
      </c>
      <c r="BB406" s="43">
        <f>SUMIFS('III. Quarters Since Disburse'!$L:$L,'III. Quarters Since Disburse'!$H:$H,'Report Sept'!BB$381,'III. Quarters Since Disburse'!$G:$G,'Report Sept'!$AY406)</f>
        <v>2.9999999999999997E-4</v>
      </c>
      <c r="BC406" s="43">
        <f>SUMIFS('III. Quarters Since Disburse'!$L:$L,'III. Quarters Since Disburse'!$H:$H,'Report Sept'!BC$381,'III. Quarters Since Disburse'!$G:$G,'Report Sept'!$AY406)</f>
        <v>4.0000000000000002E-4</v>
      </c>
      <c r="BD406" s="43">
        <f>SUMIFS('III. Quarters Since Disburse'!$L:$L,'III. Quarters Since Disburse'!$H:$H,'Report Sept'!BD$381,'III. Quarters Since Disburse'!$G:$G,'Report Sept'!$AY406)</f>
        <v>5.9999999999999995E-4</v>
      </c>
      <c r="BE406" s="43">
        <f>SUMIFS('III. Quarters Since Disburse'!$L:$L,'III. Quarters Since Disburse'!$H:$H,'Report Sept'!BE$381,'III. Quarters Since Disburse'!$G:$G,'Report Sept'!$AY406)</f>
        <v>2.0999999999999999E-3</v>
      </c>
      <c r="BF406" s="43">
        <f>SUMIFS('III. Quarters Since Disburse'!$L:$L,'III. Quarters Since Disburse'!$H:$H,'Report Sept'!BF$381,'III. Quarters Since Disburse'!$G:$G,'Report Sept'!$AY406)</f>
        <v>3.5000000000000001E-3</v>
      </c>
      <c r="BG406" s="43">
        <f>SUMIFS('III. Quarters Since Disburse'!$L:$L,'III. Quarters Since Disburse'!$H:$H,'Report Sept'!BG$381,'III. Quarters Since Disburse'!$G:$G,'Report Sept'!$AY406)</f>
        <v>6.7999999999999996E-3</v>
      </c>
      <c r="BH406" s="43">
        <f>SUMIFS('III. Quarters Since Disburse'!$L:$L,'III. Quarters Since Disburse'!$H:$H,'Report Sept'!BH$381,'III. Quarters Since Disburse'!$G:$G,'Report Sept'!$AY406)</f>
        <v>9.2999999999999992E-3</v>
      </c>
      <c r="BI406" s="43">
        <f>SUMIFS('III. Quarters Since Disburse'!$L:$L,'III. Quarters Since Disburse'!$H:$H,'Report Sept'!BI$381,'III. Quarters Since Disburse'!$G:$G,'Report Sept'!$AY406)</f>
        <v>1.26E-2</v>
      </c>
      <c r="BJ406" s="43">
        <f>SUMIFS('III. Quarters Since Disburse'!$L:$L,'III. Quarters Since Disburse'!$H:$H,'Report Sept'!BJ$381,'III. Quarters Since Disburse'!$G:$G,'Report Sept'!$AY406)</f>
        <v>1.4800000000000001E-2</v>
      </c>
      <c r="BK406" s="43">
        <f>SUMIFS('III. Quarters Since Disburse'!$L:$L,'III. Quarters Since Disburse'!$H:$H,'Report Sept'!BK$381,'III. Quarters Since Disburse'!$G:$G,'Report Sept'!$AY406)</f>
        <v>1.8499999999999999E-2</v>
      </c>
      <c r="BL406" s="43">
        <f>SUMIFS('III. Quarters Since Disburse'!$L:$L,'III. Quarters Since Disburse'!$H:$H,'Report Sept'!BL$381,'III. Quarters Since Disburse'!$G:$G,'Report Sept'!$AY406)</f>
        <v>2.0899999999999998E-2</v>
      </c>
      <c r="BM406" s="43">
        <f>SUMIFS('III. Quarters Since Disburse'!$L:$L,'III. Quarters Since Disburse'!$H:$H,'Report Sept'!BM$381,'III. Quarters Since Disburse'!$G:$G,'Report Sept'!$AY406)</f>
        <v>2.4500000000000001E-2</v>
      </c>
      <c r="BN406" s="43">
        <f>SUMIFS('III. Quarters Since Disburse'!$L:$L,'III. Quarters Since Disburse'!$H:$H,'Report Sept'!BN$381,'III. Quarters Since Disburse'!$G:$G,'Report Sept'!$AY406)</f>
        <v>2.76E-2</v>
      </c>
      <c r="BO406" s="43">
        <f>SUMIFS('III. Quarters Since Disburse'!$L:$L,'III. Quarters Since Disburse'!$H:$H,'Report Sept'!BO$381,'III. Quarters Since Disburse'!$G:$G,'Report Sept'!$AY406)</f>
        <v>3.3000000000000002E-2</v>
      </c>
      <c r="BP406" s="43">
        <f>SUMIFS('III. Quarters Since Disburse'!$L:$L,'III. Quarters Since Disburse'!$H:$H,'Report Sept'!BP$381,'III. Quarters Since Disburse'!$G:$G,'Report Sept'!$AY406)</f>
        <v>3.5400000000000001E-2</v>
      </c>
      <c r="BQ406" s="43">
        <f>SUMIFS('III. Quarters Since Disburse'!$L:$L,'III. Quarters Since Disburse'!$H:$H,'Report Sept'!BQ$381,'III. Quarters Since Disburse'!$G:$G,'Report Sept'!$AY406)</f>
        <v>4.0899999999999999E-2</v>
      </c>
      <c r="BR406" s="43">
        <f>SUMIFS('III. Quarters Since Disburse'!$L:$L,'III. Quarters Since Disburse'!$H:$H,'Report Sept'!BR$381,'III. Quarters Since Disburse'!$G:$G,'Report Sept'!$AY406)</f>
        <v>4.5999999999999999E-2</v>
      </c>
      <c r="BS406" s="43">
        <f>SUMIFS('III. Quarters Since Disburse'!$L:$L,'III. Quarters Since Disburse'!$H:$H,'Report Sept'!BS$381,'III. Quarters Since Disburse'!$G:$G,'Report Sept'!$AY406)</f>
        <v>5.16E-2</v>
      </c>
      <c r="BT406" s="43">
        <f>SUMIFS('III. Quarters Since Disburse'!$L:$L,'III. Quarters Since Disburse'!$H:$H,'Report Sept'!BT$381,'III. Quarters Since Disburse'!$G:$G,'Report Sept'!$AY406)</f>
        <v>5.8599999999999999E-2</v>
      </c>
      <c r="BU406" s="43">
        <f>SUMIFS('III. Quarters Since Disburse'!$L:$L,'III. Quarters Since Disburse'!$H:$H,'Report Sept'!BU$381,'III. Quarters Since Disburse'!$G:$G,'Report Sept'!$AY406)</f>
        <v>6.5699999999999995E-2</v>
      </c>
      <c r="BV406" s="43">
        <f>SUMIFS('III. Quarters Since Disburse'!$L:$L,'III. Quarters Since Disburse'!$H:$H,'Report Sept'!BV$381,'III. Quarters Since Disburse'!$G:$G,'Report Sept'!$AY406)</f>
        <v>7.1300000000000002E-2</v>
      </c>
      <c r="BW406" s="43">
        <f>SUMIFS('III. Quarters Since Disburse'!$L:$L,'III. Quarters Since Disburse'!$H:$H,'Report Sept'!BW$381,'III. Quarters Since Disburse'!$G:$G,'Report Sept'!$AY406)</f>
        <v>7.7299999999999994E-2</v>
      </c>
      <c r="BX406" s="43">
        <f>SUMIFS('III. Quarters Since Disburse'!$L:$L,'III. Quarters Since Disburse'!$H:$H,'Report Sept'!BX$381,'III. Quarters Since Disburse'!$G:$G,'Report Sept'!$AY406)</f>
        <v>8.3599999999999994E-2</v>
      </c>
      <c r="BY406" s="43">
        <f>SUMIFS('III. Quarters Since Disburse'!$L:$L,'III. Quarters Since Disburse'!$H:$H,'Report Sept'!BY$381,'III. Quarters Since Disburse'!$G:$G,'Report Sept'!$AY406)</f>
        <v>9.0700000000000003E-2</v>
      </c>
      <c r="BZ406" s="43">
        <f>SUMIFS('III. Quarters Since Disburse'!$L:$L,'III. Quarters Since Disburse'!$H:$H,'Report Sept'!BZ$381,'III. Quarters Since Disburse'!$G:$G,'Report Sept'!$AY406)</f>
        <v>9.8000000000000004E-2</v>
      </c>
      <c r="CA406" s="43">
        <f>SUMIFS('III. Quarters Since Disburse'!$L:$L,'III. Quarters Since Disburse'!$H:$H,'Report Sept'!CA$381,'III. Quarters Since Disburse'!$G:$G,'Report Sept'!$AY406)</f>
        <v>0.1056</v>
      </c>
      <c r="CB406" s="43">
        <f>SUMIFS('III. Quarters Since Disburse'!$L:$L,'III. Quarters Since Disburse'!$H:$H,'Report Sept'!CB$381,'III. Quarters Since Disburse'!$G:$G,'Report Sept'!$AY406)</f>
        <v>0.1114</v>
      </c>
      <c r="CC406" s="43">
        <f>SUMIFS('III. Quarters Since Disburse'!$L:$L,'III. Quarters Since Disburse'!$H:$H,'Report Sept'!CC$381,'III. Quarters Since Disburse'!$G:$G,'Report Sept'!$AY406)</f>
        <v>0.1166</v>
      </c>
      <c r="CD406" s="43"/>
      <c r="CE406" s="43"/>
      <c r="CF406" s="52"/>
      <c r="CG406" s="52"/>
    </row>
    <row r="407" spans="1:156" ht="15" customHeight="1">
      <c r="A407" s="44"/>
      <c r="B407" s="74"/>
      <c r="C407" s="74"/>
      <c r="D407" s="74"/>
      <c r="E407" s="74"/>
      <c r="F407" s="74"/>
      <c r="G407" s="74"/>
      <c r="H407" s="74"/>
      <c r="I407" s="74"/>
      <c r="J407" s="74"/>
      <c r="K407" s="74"/>
      <c r="L407" s="74"/>
      <c r="M407" s="74"/>
      <c r="N407" s="74"/>
      <c r="O407" s="74"/>
      <c r="P407" s="74"/>
      <c r="Q407" s="74"/>
      <c r="R407" s="74"/>
      <c r="S407" s="74"/>
      <c r="T407" s="74"/>
      <c r="U407" s="74"/>
      <c r="V407" s="74"/>
      <c r="W407" s="74"/>
      <c r="X407" s="74"/>
      <c r="Y407" s="74"/>
      <c r="Z407" s="74"/>
      <c r="AA407" s="74"/>
      <c r="AB407" s="74"/>
      <c r="AC407" s="74"/>
      <c r="AD407" s="74"/>
      <c r="AE407" s="74"/>
      <c r="AF407" s="74"/>
      <c r="AG407" s="74"/>
      <c r="AH407" s="74"/>
      <c r="AI407" s="74"/>
      <c r="AJ407" s="74"/>
      <c r="AK407" s="74"/>
      <c r="AL407" s="74"/>
      <c r="AM407" s="74"/>
      <c r="AN407" s="74"/>
      <c r="AO407" s="74"/>
      <c r="AP407" s="74"/>
      <c r="AQ407" s="74"/>
      <c r="AR407" s="74"/>
      <c r="AS407" s="74"/>
      <c r="AT407" s="74"/>
      <c r="AU407" s="74"/>
      <c r="AV407" s="44"/>
      <c r="AY407" s="48">
        <v>2018</v>
      </c>
      <c r="AZ407" s="43">
        <f>SUMIFS('III. Quarters Since Disburse'!$L:$L,'III. Quarters Since Disburse'!$H:$H,'Report Sept'!AZ$381,'III. Quarters Since Disburse'!$G:$G,'Report Sept'!$AY407)</f>
        <v>0</v>
      </c>
      <c r="BA407" s="43">
        <f>SUMIFS('III. Quarters Since Disburse'!$L:$L,'III. Quarters Since Disburse'!$H:$H,'Report Sept'!BA$381,'III. Quarters Since Disburse'!$G:$G,'Report Sept'!$AY407)</f>
        <v>0</v>
      </c>
      <c r="BB407" s="43">
        <f>SUMIFS('III. Quarters Since Disburse'!$L:$L,'III. Quarters Since Disburse'!$H:$H,'Report Sept'!BB$381,'III. Quarters Since Disburse'!$G:$G,'Report Sept'!$AY407)</f>
        <v>1.1000000000000001E-3</v>
      </c>
      <c r="BC407" s="43">
        <f>SUMIFS('III. Quarters Since Disburse'!$L:$L,'III. Quarters Since Disburse'!$H:$H,'Report Sept'!BC$381,'III. Quarters Since Disburse'!$G:$G,'Report Sept'!$AY407)</f>
        <v>1.8E-3</v>
      </c>
      <c r="BD407" s="43">
        <f>SUMIFS('III. Quarters Since Disburse'!$L:$L,'III. Quarters Since Disburse'!$H:$H,'Report Sept'!BD$381,'III. Quarters Since Disburse'!$G:$G,'Report Sept'!$AY407)</f>
        <v>2.8E-3</v>
      </c>
      <c r="BE407" s="43">
        <f>SUMIFS('III. Quarters Since Disburse'!$L:$L,'III. Quarters Since Disburse'!$H:$H,'Report Sept'!BE$381,'III. Quarters Since Disburse'!$G:$G,'Report Sept'!$AY407)</f>
        <v>4.0000000000000001E-3</v>
      </c>
      <c r="BF407" s="43">
        <f>SUMIFS('III. Quarters Since Disburse'!$L:$L,'III. Quarters Since Disburse'!$H:$H,'Report Sept'!BF$381,'III. Quarters Since Disburse'!$G:$G,'Report Sept'!$AY407)</f>
        <v>4.4999999999999997E-3</v>
      </c>
      <c r="BG407" s="43">
        <f>SUMIFS('III. Quarters Since Disburse'!$L:$L,'III. Quarters Since Disburse'!$H:$H,'Report Sept'!BG$381,'III. Quarters Since Disburse'!$G:$G,'Report Sept'!$AY407)</f>
        <v>6.1999999999999998E-3</v>
      </c>
      <c r="BH407" s="43">
        <f>SUMIFS('III. Quarters Since Disburse'!$L:$L,'III. Quarters Since Disburse'!$H:$H,'Report Sept'!BH$381,'III. Quarters Since Disburse'!$G:$G,'Report Sept'!$AY407)</f>
        <v>7.4999999999999997E-3</v>
      </c>
      <c r="BI407" s="43">
        <f>SUMIFS('III. Quarters Since Disburse'!$L:$L,'III. Quarters Since Disburse'!$H:$H,'Report Sept'!BI$381,'III. Quarters Since Disburse'!$G:$G,'Report Sept'!$AY407)</f>
        <v>0.01</v>
      </c>
      <c r="BJ407" s="43">
        <f>SUMIFS('III. Quarters Since Disburse'!$L:$L,'III. Quarters Since Disburse'!$H:$H,'Report Sept'!BJ$381,'III. Quarters Since Disburse'!$G:$G,'Report Sept'!$AY407)</f>
        <v>1.2699999999999999E-2</v>
      </c>
      <c r="BK407" s="43">
        <f>SUMIFS('III. Quarters Since Disburse'!$L:$L,'III. Quarters Since Disburse'!$H:$H,'Report Sept'!BK$381,'III. Quarters Since Disburse'!$G:$G,'Report Sept'!$AY407)</f>
        <v>1.5299999999999999E-2</v>
      </c>
      <c r="BL407" s="43">
        <f>SUMIFS('III. Quarters Since Disburse'!$L:$L,'III. Quarters Since Disburse'!$H:$H,'Report Sept'!BL$381,'III. Quarters Since Disburse'!$G:$G,'Report Sept'!$AY407)</f>
        <v>1.9300000000000001E-2</v>
      </c>
      <c r="BM407" s="43">
        <f>SUMIFS('III. Quarters Since Disburse'!$L:$L,'III. Quarters Since Disburse'!$H:$H,'Report Sept'!BM$381,'III. Quarters Since Disburse'!$G:$G,'Report Sept'!$AY407)</f>
        <v>2.2800000000000001E-2</v>
      </c>
      <c r="BN407" s="43">
        <f>SUMIFS('III. Quarters Since Disburse'!$L:$L,'III. Quarters Since Disburse'!$H:$H,'Report Sept'!BN$381,'III. Quarters Since Disburse'!$G:$G,'Report Sept'!$AY407)</f>
        <v>2.7199999999999998E-2</v>
      </c>
      <c r="BO407" s="43">
        <f>SUMIFS('III. Quarters Since Disburse'!$L:$L,'III. Quarters Since Disburse'!$H:$H,'Report Sept'!BO$381,'III. Quarters Since Disburse'!$G:$G,'Report Sept'!$AY407)</f>
        <v>3.2899999999999999E-2</v>
      </c>
      <c r="BP407" s="43">
        <f>SUMIFS('III. Quarters Since Disburse'!$L:$L,'III. Quarters Since Disburse'!$H:$H,'Report Sept'!BP$381,'III. Quarters Since Disburse'!$G:$G,'Report Sept'!$AY407)</f>
        <v>3.9E-2</v>
      </c>
      <c r="BQ407" s="43">
        <f>SUMIFS('III. Quarters Since Disburse'!$L:$L,'III. Quarters Since Disburse'!$H:$H,'Report Sept'!BQ$381,'III. Quarters Since Disburse'!$G:$G,'Report Sept'!$AY407)</f>
        <v>4.41E-2</v>
      </c>
      <c r="BR407" s="43">
        <f>SUMIFS('III. Quarters Since Disburse'!$L:$L,'III. Quarters Since Disburse'!$H:$H,'Report Sept'!BR$381,'III. Quarters Since Disburse'!$G:$G,'Report Sept'!$AY407)</f>
        <v>0.05</v>
      </c>
      <c r="BS407" s="43">
        <f>SUMIFS('III. Quarters Since Disburse'!$L:$L,'III. Quarters Since Disburse'!$H:$H,'Report Sept'!BS$381,'III. Quarters Since Disburse'!$G:$G,'Report Sept'!$AY407)</f>
        <v>5.6300000000000003E-2</v>
      </c>
      <c r="BT407" s="43">
        <f>SUMIFS('III. Quarters Since Disburse'!$L:$L,'III. Quarters Since Disburse'!$H:$H,'Report Sept'!BT$381,'III. Quarters Since Disburse'!$G:$G,'Report Sept'!$AY407)</f>
        <v>6.2700000000000006E-2</v>
      </c>
      <c r="BU407" s="43">
        <f>SUMIFS('III. Quarters Since Disburse'!$L:$L,'III. Quarters Since Disburse'!$H:$H,'Report Sept'!BU$381,'III. Quarters Since Disburse'!$G:$G,'Report Sept'!$AY407)</f>
        <v>7.3400000000000007E-2</v>
      </c>
      <c r="BV407" s="43">
        <f>SUMIFS('III. Quarters Since Disburse'!$L:$L,'III. Quarters Since Disburse'!$H:$H,'Report Sept'!BV$381,'III. Quarters Since Disburse'!$G:$G,'Report Sept'!$AY407)</f>
        <v>8.4199999999999997E-2</v>
      </c>
      <c r="BW407" s="43">
        <f>SUMIFS('III. Quarters Since Disburse'!$L:$L,'III. Quarters Since Disburse'!$H:$H,'Report Sept'!BW$381,'III. Quarters Since Disburse'!$G:$G,'Report Sept'!$AY407)</f>
        <v>9.4899999999999998E-2</v>
      </c>
      <c r="BX407" s="43">
        <f>SUMIFS('III. Quarters Since Disburse'!$L:$L,'III. Quarters Since Disburse'!$H:$H,'Report Sept'!BX$381,'III. Quarters Since Disburse'!$G:$G,'Report Sept'!$AY407)</f>
        <v>0.1009</v>
      </c>
      <c r="BY407" s="43">
        <f>SUMIFS('III. Quarters Since Disburse'!$L:$L,'III. Quarters Since Disburse'!$H:$H,'Report Sept'!BY$381,'III. Quarters Since Disburse'!$G:$G,'Report Sept'!$AY407)</f>
        <v>0.1062</v>
      </c>
      <c r="BZ407" s="43"/>
      <c r="CA407" s="43"/>
      <c r="CB407" s="43"/>
      <c r="CC407" s="43"/>
      <c r="CD407" s="43"/>
      <c r="CE407" s="43"/>
      <c r="CF407" s="52"/>
      <c r="CG407" s="52"/>
      <c r="CH407" s="51"/>
      <c r="CI407" s="51"/>
      <c r="CJ407" s="51"/>
      <c r="CK407" s="46"/>
      <c r="CL407" s="46"/>
      <c r="CM407" s="46"/>
      <c r="CN407" s="46"/>
      <c r="CO407" s="46"/>
      <c r="CP407" s="46"/>
      <c r="CQ407" s="46"/>
      <c r="CR407" s="46"/>
      <c r="CS407" s="46"/>
      <c r="CT407" s="46"/>
      <c r="CU407" s="46"/>
      <c r="CV407" s="46"/>
      <c r="CW407" s="46"/>
      <c r="CX407" s="46"/>
      <c r="CY407" s="46"/>
      <c r="CZ407" s="46"/>
      <c r="DA407" s="46"/>
      <c r="DB407" s="46"/>
      <c r="DC407" s="46"/>
      <c r="DD407" s="46"/>
      <c r="DE407" s="46"/>
      <c r="DF407" s="46"/>
      <c r="DG407" s="46"/>
      <c r="DH407" s="46"/>
      <c r="DI407" s="46"/>
      <c r="DJ407" s="46"/>
      <c r="DK407" s="46"/>
      <c r="DL407" s="46"/>
      <c r="DM407" s="46"/>
      <c r="DN407" s="46"/>
      <c r="DO407" s="46"/>
      <c r="DP407" s="46"/>
      <c r="DQ407" s="46"/>
      <c r="DR407" s="46"/>
      <c r="DS407" s="46"/>
      <c r="DT407" s="46"/>
      <c r="DU407" s="46"/>
      <c r="DV407" s="46"/>
      <c r="DW407" s="46"/>
      <c r="DX407" s="46"/>
      <c r="DY407" s="46"/>
      <c r="DZ407" s="46"/>
      <c r="EA407" s="46"/>
      <c r="EB407" s="46"/>
      <c r="EC407" s="46"/>
      <c r="ED407" s="46"/>
      <c r="EE407" s="46"/>
      <c r="EF407" s="46"/>
      <c r="EG407" s="46"/>
      <c r="EH407" s="46"/>
      <c r="EI407" s="46"/>
      <c r="EJ407" s="46"/>
      <c r="EK407" s="46"/>
      <c r="EL407" s="46"/>
      <c r="EM407" s="46"/>
      <c r="EN407" s="46"/>
      <c r="EO407" s="46"/>
      <c r="EP407" s="46"/>
      <c r="EQ407" s="46"/>
      <c r="ER407" s="46"/>
      <c r="ES407" s="46"/>
      <c r="ET407" s="46"/>
      <c r="EU407" s="46"/>
      <c r="EV407" s="46"/>
      <c r="EW407" s="46"/>
      <c r="EX407" s="46"/>
      <c r="EY407" s="46"/>
      <c r="EZ407" s="46"/>
    </row>
    <row r="408" spans="1:156" ht="15" customHeight="1">
      <c r="A408" s="44"/>
      <c r="B408" s="74"/>
      <c r="C408" s="74"/>
      <c r="D408" s="74"/>
      <c r="E408" s="74"/>
      <c r="F408" s="74"/>
      <c r="G408" s="74"/>
      <c r="H408" s="74"/>
      <c r="I408" s="74"/>
      <c r="J408" s="74"/>
      <c r="K408" s="74"/>
      <c r="L408" s="74"/>
      <c r="M408" s="74"/>
      <c r="N408" s="74"/>
      <c r="O408" s="74"/>
      <c r="P408" s="74"/>
      <c r="Q408" s="74"/>
      <c r="R408" s="74"/>
      <c r="S408" s="74"/>
      <c r="T408" s="74"/>
      <c r="U408" s="74"/>
      <c r="V408" s="74"/>
      <c r="W408" s="74"/>
      <c r="X408" s="74"/>
      <c r="Y408" s="74"/>
      <c r="Z408" s="74"/>
      <c r="AA408" s="74"/>
      <c r="AB408" s="74"/>
      <c r="AC408" s="74"/>
      <c r="AD408" s="74"/>
      <c r="AE408" s="74"/>
      <c r="AF408" s="74"/>
      <c r="AG408" s="74"/>
      <c r="AH408" s="74"/>
      <c r="AI408" s="74"/>
      <c r="AJ408" s="74"/>
      <c r="AK408" s="74"/>
      <c r="AL408" s="74"/>
      <c r="AM408" s="74"/>
      <c r="AN408" s="74"/>
      <c r="AO408" s="74"/>
      <c r="AP408" s="74"/>
      <c r="AQ408" s="74"/>
      <c r="AR408" s="74"/>
      <c r="AS408" s="74"/>
      <c r="AT408" s="74"/>
      <c r="AU408" s="74"/>
      <c r="AV408" s="44"/>
      <c r="AY408" s="48">
        <v>2019</v>
      </c>
      <c r="AZ408" s="43">
        <f>SUMIFS('III. Quarters Since Disburse'!$L:$L,'III. Quarters Since Disburse'!$H:$H,'Report Sept'!AZ$381,'III. Quarters Since Disburse'!$G:$G,'Report Sept'!$AY408)</f>
        <v>1E-4</v>
      </c>
      <c r="BA408" s="43">
        <f>SUMIFS('III. Quarters Since Disburse'!$L:$L,'III. Quarters Since Disburse'!$H:$H,'Report Sept'!BA$381,'III. Quarters Since Disburse'!$G:$G,'Report Sept'!$AY408)</f>
        <v>1E-4</v>
      </c>
      <c r="BB408" s="43">
        <f>SUMIFS('III. Quarters Since Disburse'!$L:$L,'III. Quarters Since Disburse'!$H:$H,'Report Sept'!BB$381,'III. Quarters Since Disburse'!$G:$G,'Report Sept'!$AY408)</f>
        <v>5.0000000000000001E-4</v>
      </c>
      <c r="BC408" s="43">
        <f>SUMIFS('III. Quarters Since Disburse'!$L:$L,'III. Quarters Since Disburse'!$H:$H,'Report Sept'!BC$381,'III. Quarters Since Disburse'!$G:$G,'Report Sept'!$AY408)</f>
        <v>6.9999999999999999E-4</v>
      </c>
      <c r="BD408" s="43">
        <f>SUMIFS('III. Quarters Since Disburse'!$L:$L,'III. Quarters Since Disburse'!$H:$H,'Report Sept'!BD$381,'III. Quarters Since Disburse'!$G:$G,'Report Sept'!$AY408)</f>
        <v>8.0000000000000004E-4</v>
      </c>
      <c r="BE408" s="43">
        <f>SUMIFS('III. Quarters Since Disburse'!$L:$L,'III. Quarters Since Disburse'!$H:$H,'Report Sept'!BE$381,'III. Quarters Since Disburse'!$G:$G,'Report Sept'!$AY408)</f>
        <v>1.2999999999999999E-3</v>
      </c>
      <c r="BF408" s="43">
        <f>SUMIFS('III. Quarters Since Disburse'!$L:$L,'III. Quarters Since Disburse'!$H:$H,'Report Sept'!BF$381,'III. Quarters Since Disburse'!$G:$G,'Report Sept'!$AY408)</f>
        <v>2.2000000000000001E-3</v>
      </c>
      <c r="BG408" s="43">
        <f>SUMIFS('III. Quarters Since Disburse'!$L:$L,'III. Quarters Since Disburse'!$H:$H,'Report Sept'!BG$381,'III. Quarters Since Disburse'!$G:$G,'Report Sept'!$AY408)</f>
        <v>3.3E-3</v>
      </c>
      <c r="BH408" s="43">
        <f>SUMIFS('III. Quarters Since Disburse'!$L:$L,'III. Quarters Since Disburse'!$H:$H,'Report Sept'!BH$381,'III. Quarters Since Disburse'!$G:$G,'Report Sept'!$AY408)</f>
        <v>5.3E-3</v>
      </c>
      <c r="BI408" s="43">
        <f>SUMIFS('III. Quarters Since Disburse'!$L:$L,'III. Quarters Since Disburse'!$H:$H,'Report Sept'!BI$381,'III. Quarters Since Disburse'!$G:$G,'Report Sept'!$AY408)</f>
        <v>7.4999999999999997E-3</v>
      </c>
      <c r="BJ408" s="43">
        <f>SUMIFS('III. Quarters Since Disburse'!$L:$L,'III. Quarters Since Disburse'!$H:$H,'Report Sept'!BJ$381,'III. Quarters Since Disburse'!$G:$G,'Report Sept'!$AY408)</f>
        <v>9.9000000000000008E-3</v>
      </c>
      <c r="BK408" s="43">
        <f>SUMIFS('III. Quarters Since Disburse'!$L:$L,'III. Quarters Since Disburse'!$H:$H,'Report Sept'!BK$381,'III. Quarters Since Disburse'!$G:$G,'Report Sept'!$AY408)</f>
        <v>1.4200000000000001E-2</v>
      </c>
      <c r="BL408" s="43">
        <f>SUMIFS('III. Quarters Since Disburse'!$L:$L,'III. Quarters Since Disburse'!$H:$H,'Report Sept'!BL$381,'III. Quarters Since Disburse'!$G:$G,'Report Sept'!$AY408)</f>
        <v>1.9099999999999999E-2</v>
      </c>
      <c r="BM408" s="43">
        <f>SUMIFS('III. Quarters Since Disburse'!$L:$L,'III. Quarters Since Disburse'!$H:$H,'Report Sept'!BM$381,'III. Quarters Since Disburse'!$G:$G,'Report Sept'!$AY408)</f>
        <v>2.4199999999999999E-2</v>
      </c>
      <c r="BN408" s="43">
        <f>SUMIFS('III. Quarters Since Disburse'!$L:$L,'III. Quarters Since Disburse'!$H:$H,'Report Sept'!BN$381,'III. Quarters Since Disburse'!$G:$G,'Report Sept'!$AY408)</f>
        <v>2.7300000000000001E-2</v>
      </c>
      <c r="BO408" s="43">
        <f>SUMIFS('III. Quarters Since Disburse'!$L:$L,'III. Quarters Since Disburse'!$H:$H,'Report Sept'!BO$381,'III. Quarters Since Disburse'!$G:$G,'Report Sept'!$AY408)</f>
        <v>3.2399999999999998E-2</v>
      </c>
      <c r="BP408" s="43">
        <f>SUMIFS('III. Quarters Since Disburse'!$L:$L,'III. Quarters Since Disburse'!$H:$H,'Report Sept'!BP$381,'III. Quarters Since Disburse'!$G:$G,'Report Sept'!$AY408)</f>
        <v>3.7100000000000001E-2</v>
      </c>
      <c r="BQ408" s="43">
        <f>SUMIFS('III. Quarters Since Disburse'!$L:$L,'III. Quarters Since Disburse'!$H:$H,'Report Sept'!BQ$381,'III. Quarters Since Disburse'!$G:$G,'Report Sept'!$AY408)</f>
        <v>4.5199999999999997E-2</v>
      </c>
      <c r="BR408" s="43">
        <f>SUMIFS('III. Quarters Since Disburse'!$L:$L,'III. Quarters Since Disburse'!$H:$H,'Report Sept'!BR$381,'III. Quarters Since Disburse'!$G:$G,'Report Sept'!$AY408)</f>
        <v>5.4300000000000001E-2</v>
      </c>
      <c r="BS408" s="43">
        <f>SUMIFS('III. Quarters Since Disburse'!$L:$L,'III. Quarters Since Disburse'!$H:$H,'Report Sept'!BS$381,'III. Quarters Since Disburse'!$G:$G,'Report Sept'!$AY408)</f>
        <v>6.2899999999999998E-2</v>
      </c>
      <c r="BT408" s="43">
        <f>SUMIFS('III. Quarters Since Disburse'!$L:$L,'III. Quarters Since Disburse'!$H:$H,'Report Sept'!BT$381,'III. Quarters Since Disburse'!$G:$G,'Report Sept'!$AY408)</f>
        <v>7.0800000000000002E-2</v>
      </c>
      <c r="BU408" s="43">
        <f>SUMIFS('III. Quarters Since Disburse'!$L:$L,'III. Quarters Since Disburse'!$H:$H,'Report Sept'!BU$381,'III. Quarters Since Disburse'!$G:$G,'Report Sept'!$AY408)</f>
        <v>7.7899999999999997E-2</v>
      </c>
      <c r="BV408" s="43"/>
      <c r="BW408" s="43"/>
      <c r="BX408" s="43"/>
      <c r="BY408" s="43"/>
      <c r="BZ408" s="43"/>
      <c r="CA408" s="43"/>
      <c r="CB408" s="43"/>
      <c r="CC408" s="43"/>
      <c r="CD408" s="43"/>
      <c r="CE408" s="43"/>
      <c r="CF408" s="52"/>
      <c r="CG408" s="52"/>
      <c r="CH408" s="52"/>
      <c r="CI408" s="52"/>
      <c r="CJ408" s="52"/>
      <c r="CK408" s="43"/>
      <c r="CL408" s="43"/>
      <c r="CM408" s="43"/>
      <c r="CN408" s="43"/>
      <c r="CO408" s="43"/>
      <c r="CP408" s="43"/>
      <c r="CQ408" s="43"/>
      <c r="CR408" s="43"/>
      <c r="CS408" s="43"/>
      <c r="CT408" s="43"/>
      <c r="CU408" s="43"/>
      <c r="CV408" s="43"/>
      <c r="CW408" s="43"/>
      <c r="CX408" s="43"/>
      <c r="CY408" s="43"/>
      <c r="CZ408" s="43"/>
      <c r="DA408" s="43"/>
      <c r="DB408" s="43"/>
      <c r="DC408" s="43"/>
      <c r="DD408" s="43"/>
      <c r="DE408" s="43"/>
      <c r="DF408" s="43"/>
      <c r="DG408" s="43"/>
      <c r="DH408" s="43"/>
      <c r="DI408" s="43"/>
      <c r="DJ408" s="43"/>
      <c r="DK408" s="43"/>
      <c r="DL408" s="43"/>
      <c r="DM408" s="43"/>
      <c r="DN408" s="43"/>
      <c r="DO408" s="43"/>
      <c r="DP408" s="43"/>
      <c r="DQ408" s="43"/>
      <c r="DR408" s="43"/>
      <c r="DS408" s="43"/>
      <c r="DT408" s="43"/>
      <c r="DU408" s="43"/>
      <c r="DV408" s="43"/>
      <c r="DW408" s="43"/>
      <c r="DX408" s="43"/>
      <c r="DY408" s="43"/>
      <c r="DZ408" s="43"/>
      <c r="EA408" s="43"/>
      <c r="EB408" s="43"/>
      <c r="EC408" s="43"/>
      <c r="ED408" s="43"/>
      <c r="EE408" s="43"/>
      <c r="EF408" s="43"/>
      <c r="EG408" s="43"/>
      <c r="EH408" s="43"/>
      <c r="EI408" s="43"/>
      <c r="EJ408" s="43"/>
      <c r="EK408" s="43"/>
      <c r="EL408" s="43"/>
      <c r="EM408" s="43"/>
      <c r="EN408" s="43"/>
      <c r="EO408" s="43"/>
      <c r="EP408" s="43"/>
      <c r="EQ408" s="43"/>
      <c r="ER408" s="43"/>
      <c r="ES408" s="43"/>
      <c r="ET408" s="43"/>
      <c r="EU408" s="43"/>
      <c r="EV408" s="43"/>
      <c r="EW408" s="43"/>
      <c r="EX408" s="43"/>
      <c r="EY408" s="43"/>
      <c r="EZ408" s="43"/>
    </row>
    <row r="409" spans="1:156" ht="15" customHeight="1">
      <c r="A409" s="44"/>
      <c r="B409" s="44"/>
      <c r="C409" s="44"/>
      <c r="D409" s="44"/>
      <c r="E409" s="44"/>
      <c r="F409" s="44"/>
      <c r="G409" s="44"/>
      <c r="H409" s="44"/>
      <c r="I409" s="44"/>
      <c r="J409" s="44"/>
      <c r="K409" s="44"/>
      <c r="L409" s="44"/>
      <c r="M409" s="44"/>
      <c r="N409" s="44"/>
      <c r="O409" s="44"/>
      <c r="P409" s="44"/>
      <c r="Q409" s="44"/>
      <c r="R409" s="44"/>
      <c r="S409" s="44"/>
      <c r="T409" s="44"/>
      <c r="U409" s="44"/>
      <c r="V409" s="44"/>
      <c r="W409" s="44"/>
      <c r="X409" s="44"/>
      <c r="Y409" s="44"/>
      <c r="Z409" s="44"/>
      <c r="AA409" s="44"/>
      <c r="AB409" s="44"/>
      <c r="AC409" s="44"/>
      <c r="AD409" s="44"/>
      <c r="AE409" s="44"/>
      <c r="AF409" s="44"/>
      <c r="AG409" s="44"/>
      <c r="AH409" s="44"/>
      <c r="AI409" s="44"/>
      <c r="AJ409" s="44"/>
      <c r="AK409" s="44"/>
      <c r="AL409" s="44"/>
      <c r="AM409" s="44"/>
      <c r="AN409" s="44"/>
      <c r="AO409" s="44"/>
      <c r="AP409" s="44"/>
      <c r="AQ409" s="44"/>
      <c r="AR409" s="44"/>
      <c r="AS409" s="44"/>
      <c r="AT409" s="44"/>
      <c r="AU409" s="44"/>
      <c r="AV409" s="44"/>
      <c r="AY409" s="48">
        <v>2020</v>
      </c>
      <c r="AZ409" s="43">
        <f>SUMIFS('III. Quarters Since Disburse'!$L:$L,'III. Quarters Since Disburse'!$H:$H,'Report Sept'!AZ$381,'III. Quarters Since Disburse'!$G:$G,'Report Sept'!$AY409)</f>
        <v>0</v>
      </c>
      <c r="BA409" s="43">
        <f>SUMIFS('III. Quarters Since Disburse'!$L:$L,'III. Quarters Since Disburse'!$H:$H,'Report Sept'!BA$381,'III. Quarters Since Disburse'!$G:$G,'Report Sept'!$AY409)</f>
        <v>1E-4</v>
      </c>
      <c r="BB409" s="43">
        <f>SUMIFS('III. Quarters Since Disburse'!$L:$L,'III. Quarters Since Disburse'!$H:$H,'Report Sept'!BB$381,'III. Quarters Since Disburse'!$G:$G,'Report Sept'!$AY409)</f>
        <v>2.9999999999999997E-4</v>
      </c>
      <c r="BC409" s="43">
        <f>SUMIFS('III. Quarters Since Disburse'!$L:$L,'III. Quarters Since Disburse'!$H:$H,'Report Sept'!BC$381,'III. Quarters Since Disburse'!$G:$G,'Report Sept'!$AY409)</f>
        <v>5.9999999999999995E-4</v>
      </c>
      <c r="BD409" s="43">
        <f>SUMIFS('III. Quarters Since Disburse'!$L:$L,'III. Quarters Since Disburse'!$H:$H,'Report Sept'!BD$381,'III. Quarters Since Disburse'!$G:$G,'Report Sept'!$AY409)</f>
        <v>8.9999999999999998E-4</v>
      </c>
      <c r="BE409" s="43">
        <f>SUMIFS('III. Quarters Since Disburse'!$L:$L,'III. Quarters Since Disburse'!$H:$H,'Report Sept'!BE$381,'III. Quarters Since Disburse'!$G:$G,'Report Sept'!$AY409)</f>
        <v>1.5E-3</v>
      </c>
      <c r="BF409" s="43">
        <f>SUMIFS('III. Quarters Since Disburse'!$L:$L,'III. Quarters Since Disburse'!$H:$H,'Report Sept'!BF$381,'III. Quarters Since Disburse'!$G:$G,'Report Sept'!$AY409)</f>
        <v>2.3E-3</v>
      </c>
      <c r="BG409" s="43">
        <f>SUMIFS('III. Quarters Since Disburse'!$L:$L,'III. Quarters Since Disburse'!$H:$H,'Report Sept'!BG$381,'III. Quarters Since Disburse'!$G:$G,'Report Sept'!$AY409)</f>
        <v>3.7000000000000002E-3</v>
      </c>
      <c r="BH409" s="43">
        <f>SUMIFS('III. Quarters Since Disburse'!$L:$L,'III. Quarters Since Disburse'!$H:$H,'Report Sept'!BH$381,'III. Quarters Since Disburse'!$G:$G,'Report Sept'!$AY409)</f>
        <v>6.0000000000000001E-3</v>
      </c>
      <c r="BI409" s="43">
        <f>SUMIFS('III. Quarters Since Disburse'!$L:$L,'III. Quarters Since Disburse'!$H:$H,'Report Sept'!BI$381,'III. Quarters Since Disburse'!$G:$G,'Report Sept'!$AY409)</f>
        <v>8.6E-3</v>
      </c>
      <c r="BJ409" s="43">
        <f>SUMIFS('III. Quarters Since Disburse'!$L:$L,'III. Quarters Since Disburse'!$H:$H,'Report Sept'!BJ$381,'III. Quarters Since Disburse'!$G:$G,'Report Sept'!$AY409)</f>
        <v>1.14E-2</v>
      </c>
      <c r="BK409" s="43">
        <f>SUMIFS('III. Quarters Since Disburse'!$L:$L,'III. Quarters Since Disburse'!$H:$H,'Report Sept'!BK$381,'III. Quarters Since Disburse'!$G:$G,'Report Sept'!$AY409)</f>
        <v>1.44E-2</v>
      </c>
      <c r="BL409" s="43">
        <f>SUMIFS('III. Quarters Since Disburse'!$L:$L,'III. Quarters Since Disburse'!$H:$H,'Report Sept'!BL$381,'III. Quarters Since Disburse'!$G:$G,'Report Sept'!$AY409)</f>
        <v>1.7999999999999999E-2</v>
      </c>
      <c r="BM409" s="43">
        <f>SUMIFS('III. Quarters Since Disburse'!$L:$L,'III. Quarters Since Disburse'!$H:$H,'Report Sept'!BM$381,'III. Quarters Since Disburse'!$G:$G,'Report Sept'!$AY409)</f>
        <v>2.1700000000000001E-2</v>
      </c>
      <c r="BN409" s="43">
        <f>SUMIFS('III. Quarters Since Disburse'!$L:$L,'III. Quarters Since Disburse'!$H:$H,'Report Sept'!BN$381,'III. Quarters Since Disburse'!$G:$G,'Report Sept'!$AY409)</f>
        <v>2.75E-2</v>
      </c>
      <c r="BO409" s="43">
        <f>SUMIFS('III. Quarters Since Disburse'!$L:$L,'III. Quarters Since Disburse'!$H:$H,'Report Sept'!BO$381,'III. Quarters Since Disburse'!$G:$G,'Report Sept'!$AY409)</f>
        <v>3.3300000000000003E-2</v>
      </c>
      <c r="BP409" s="43">
        <f>SUMIFS('III. Quarters Since Disburse'!$L:$L,'III. Quarters Since Disburse'!$H:$H,'Report Sept'!BP$381,'III. Quarters Since Disburse'!$G:$G,'Report Sept'!$AY409)</f>
        <v>3.8800000000000001E-2</v>
      </c>
      <c r="BQ409" s="43">
        <f>SUMIFS('III. Quarters Since Disburse'!$L:$L,'III. Quarters Since Disburse'!$H:$H,'Report Sept'!BQ$381,'III. Quarters Since Disburse'!$G:$G,'Report Sept'!$AY409)</f>
        <v>4.3299999999999998E-2</v>
      </c>
      <c r="BR409" s="43"/>
      <c r="BS409" s="43"/>
      <c r="BT409" s="43"/>
      <c r="BU409" s="43"/>
      <c r="BV409" s="43"/>
      <c r="BW409" s="43"/>
      <c r="BX409" s="43"/>
      <c r="BY409" s="43"/>
      <c r="BZ409" s="43"/>
      <c r="CA409" s="43"/>
      <c r="CB409" s="43"/>
      <c r="CC409" s="43"/>
      <c r="CD409" s="43"/>
      <c r="CE409" s="43"/>
      <c r="CF409" s="52"/>
      <c r="CG409" s="52"/>
    </row>
    <row r="410" spans="1:156" ht="15" customHeight="1">
      <c r="A410" s="44"/>
      <c r="B410" s="44"/>
      <c r="C410" s="44"/>
      <c r="D410" s="44"/>
      <c r="E410" s="44"/>
      <c r="F410" s="44"/>
      <c r="G410" s="44"/>
      <c r="H410" s="44"/>
      <c r="I410" s="44"/>
      <c r="J410" s="44"/>
      <c r="K410" s="44"/>
      <c r="L410" s="44"/>
      <c r="M410" s="44"/>
      <c r="N410" s="44"/>
      <c r="O410" s="44"/>
      <c r="P410" s="44"/>
      <c r="Q410" s="44"/>
      <c r="R410" s="44"/>
      <c r="S410" s="44"/>
      <c r="T410" s="44"/>
      <c r="U410" s="44"/>
      <c r="V410" s="44"/>
      <c r="W410" s="44"/>
      <c r="X410" s="44"/>
      <c r="Y410" s="44"/>
      <c r="Z410" s="44"/>
      <c r="AA410" s="44"/>
      <c r="AB410" s="44"/>
      <c r="AC410" s="44"/>
      <c r="AD410" s="44"/>
      <c r="AE410" s="44"/>
      <c r="AF410" s="44"/>
      <c r="AG410" s="44"/>
      <c r="AH410" s="44"/>
      <c r="AI410" s="44"/>
      <c r="AJ410" s="44"/>
      <c r="AK410" s="44"/>
      <c r="AL410" s="44"/>
      <c r="AM410" s="44"/>
      <c r="AN410" s="44"/>
      <c r="AO410" s="44"/>
      <c r="AP410" s="44"/>
      <c r="AQ410" s="44"/>
      <c r="AR410" s="44"/>
      <c r="AS410" s="44"/>
      <c r="AT410" s="44"/>
      <c r="AU410" s="44"/>
      <c r="AV410" s="44"/>
      <c r="AY410" s="48">
        <v>2021</v>
      </c>
      <c r="AZ410" s="43">
        <f>SUMIFS('III. Quarters Since Disburse'!$L:$L,'III. Quarters Since Disburse'!$H:$H,'Report Sept'!AZ$381,'III. Quarters Since Disburse'!$G:$G,'Report Sept'!$AY410)</f>
        <v>0</v>
      </c>
      <c r="BA410" s="43">
        <f>SUMIFS('III. Quarters Since Disburse'!$L:$L,'III. Quarters Since Disburse'!$H:$H,'Report Sept'!BA$381,'III. Quarters Since Disburse'!$G:$G,'Report Sept'!$AY410)</f>
        <v>1E-4</v>
      </c>
      <c r="BB410" s="43">
        <f>SUMIFS('III. Quarters Since Disburse'!$L:$L,'III. Quarters Since Disburse'!$H:$H,'Report Sept'!BB$381,'III. Quarters Since Disburse'!$G:$G,'Report Sept'!$AY410)</f>
        <v>4.0000000000000002E-4</v>
      </c>
      <c r="BC410" s="43">
        <f>SUMIFS('III. Quarters Since Disburse'!$L:$L,'III. Quarters Since Disburse'!$H:$H,'Report Sept'!BC$381,'III. Quarters Since Disburse'!$G:$G,'Report Sept'!$AY410)</f>
        <v>8.0000000000000004E-4</v>
      </c>
      <c r="BD410" s="43">
        <f>SUMIFS('III. Quarters Since Disburse'!$L:$L,'III. Quarters Since Disburse'!$H:$H,'Report Sept'!BD$381,'III. Quarters Since Disburse'!$G:$G,'Report Sept'!$AY410)</f>
        <v>1.2999999999999999E-3</v>
      </c>
      <c r="BE410" s="43">
        <f>SUMIFS('III. Quarters Since Disburse'!$L:$L,'III. Quarters Since Disburse'!$H:$H,'Report Sept'!BE$381,'III. Quarters Since Disburse'!$G:$G,'Report Sept'!$AY410)</f>
        <v>2.0999999999999999E-3</v>
      </c>
      <c r="BF410" s="43">
        <f>SUMIFS('III. Quarters Since Disburse'!$L:$L,'III. Quarters Since Disburse'!$H:$H,'Report Sept'!BF$381,'III. Quarters Since Disburse'!$G:$G,'Report Sept'!$AY410)</f>
        <v>3.0999999999999999E-3</v>
      </c>
      <c r="BG410" s="43">
        <f>SUMIFS('III. Quarters Since Disburse'!$L:$L,'III. Quarters Since Disburse'!$H:$H,'Report Sept'!BG$381,'III. Quarters Since Disburse'!$G:$G,'Report Sept'!$AY410)</f>
        <v>4.5999999999999999E-3</v>
      </c>
      <c r="BH410" s="43">
        <f>SUMIFS('III. Quarters Since Disburse'!$L:$L,'III. Quarters Since Disburse'!$H:$H,'Report Sept'!BH$381,'III. Quarters Since Disburse'!$G:$G,'Report Sept'!$AY410)</f>
        <v>6.8999999999999999E-3</v>
      </c>
      <c r="BI410" s="43">
        <f>SUMIFS('III. Quarters Since Disburse'!$L:$L,'III. Quarters Since Disburse'!$H:$H,'Report Sept'!BI$381,'III. Quarters Since Disburse'!$G:$G,'Report Sept'!$AY410)</f>
        <v>0.01</v>
      </c>
      <c r="BJ410" s="43">
        <f>SUMIFS('III. Quarters Since Disburse'!$L:$L,'III. Quarters Since Disburse'!$H:$H,'Report Sept'!BJ$381,'III. Quarters Since Disburse'!$G:$G,'Report Sept'!$AY410)</f>
        <v>1.32E-2</v>
      </c>
      <c r="BK410" s="43">
        <f>SUMIFS('III. Quarters Since Disburse'!$L:$L,'III. Quarters Since Disburse'!$H:$H,'Report Sept'!BK$381,'III. Quarters Since Disburse'!$G:$G,'Report Sept'!$AY410)</f>
        <v>1.7100000000000001E-2</v>
      </c>
      <c r="BL410" s="43">
        <f>SUMIFS('III. Quarters Since Disburse'!$L:$L,'III. Quarters Since Disburse'!$H:$H,'Report Sept'!BL$381,'III. Quarters Since Disburse'!$G:$G,'Report Sept'!$AY410)</f>
        <v>2.12E-2</v>
      </c>
      <c r="BM410" s="43">
        <f>SUMIFS('III. Quarters Since Disburse'!$L:$L,'III. Quarters Since Disburse'!$H:$H,'Report Sept'!BM$381,'III. Quarters Since Disburse'!$G:$G,'Report Sept'!$AY410)</f>
        <v>2.5899999999999999E-2</v>
      </c>
      <c r="BN410" s="43"/>
      <c r="BO410" s="43"/>
      <c r="BP410" s="43"/>
      <c r="BQ410" s="43"/>
      <c r="BR410" s="43"/>
      <c r="BS410" s="43"/>
      <c r="BT410" s="43"/>
      <c r="BU410" s="43"/>
      <c r="BV410" s="43"/>
      <c r="BW410" s="43"/>
      <c r="BX410" s="43"/>
      <c r="BY410" s="43"/>
      <c r="BZ410" s="43"/>
      <c r="CA410" s="43"/>
      <c r="CB410" s="43"/>
      <c r="CC410" s="43"/>
      <c r="CD410" s="43"/>
      <c r="CE410" s="43"/>
      <c r="CF410" s="52"/>
      <c r="CG410" s="52"/>
    </row>
    <row r="411" spans="1:156" ht="15" customHeight="1">
      <c r="A411" s="44"/>
      <c r="B411" s="44"/>
      <c r="C411" s="44"/>
      <c r="D411" s="44"/>
      <c r="E411" s="44"/>
      <c r="F411" s="44"/>
      <c r="G411" s="44"/>
      <c r="H411" s="44"/>
      <c r="I411" s="44"/>
      <c r="J411" s="44"/>
      <c r="K411" s="44"/>
      <c r="L411" s="44"/>
      <c r="M411" s="44"/>
      <c r="N411" s="44"/>
      <c r="O411" s="44"/>
      <c r="P411" s="44"/>
      <c r="Q411" s="44"/>
      <c r="R411" s="44"/>
      <c r="S411" s="44"/>
      <c r="T411" s="44"/>
      <c r="U411" s="44"/>
      <c r="V411" s="44"/>
      <c r="W411" s="44"/>
      <c r="X411" s="44"/>
      <c r="Y411" s="44"/>
      <c r="Z411" s="44"/>
      <c r="AA411" s="44"/>
      <c r="AB411" s="44"/>
      <c r="AC411" s="44"/>
      <c r="AD411" s="44"/>
      <c r="AE411" s="44"/>
      <c r="AF411" s="44"/>
      <c r="AG411" s="44"/>
      <c r="AH411" s="44"/>
      <c r="AI411" s="44"/>
      <c r="AJ411" s="44"/>
      <c r="AK411" s="44"/>
      <c r="AL411" s="44"/>
      <c r="AM411" s="44"/>
      <c r="AN411" s="44"/>
      <c r="AO411" s="44"/>
      <c r="AP411" s="44"/>
      <c r="AQ411" s="44"/>
      <c r="AR411" s="44"/>
      <c r="AS411" s="44"/>
      <c r="AT411" s="44"/>
      <c r="AU411" s="44"/>
      <c r="AV411" s="44"/>
      <c r="AY411" s="48">
        <v>2022</v>
      </c>
      <c r="AZ411" s="43">
        <f>SUMIFS('III. Quarters Since Disburse'!$L:$L,'III. Quarters Since Disburse'!$H:$H,'Report Sept'!AZ$381,'III. Quarters Since Disburse'!$G:$G,'Report Sept'!$AY411)</f>
        <v>0</v>
      </c>
      <c r="BA411" s="43">
        <f>SUMIFS('III. Quarters Since Disburse'!$L:$L,'III. Quarters Since Disburse'!$H:$H,'Report Sept'!BA$381,'III. Quarters Since Disburse'!$G:$G,'Report Sept'!$AY411)</f>
        <v>1E-4</v>
      </c>
      <c r="BB411" s="43">
        <f>SUMIFS('III. Quarters Since Disburse'!$L:$L,'III. Quarters Since Disburse'!$H:$H,'Report Sept'!BB$381,'III. Quarters Since Disburse'!$G:$G,'Report Sept'!$AY411)</f>
        <v>5.0000000000000001E-4</v>
      </c>
      <c r="BC411" s="43">
        <f>SUMIFS('III. Quarters Since Disburse'!$L:$L,'III. Quarters Since Disburse'!$H:$H,'Report Sept'!BC$381,'III. Quarters Since Disburse'!$G:$G,'Report Sept'!$AY411)</f>
        <v>8.0000000000000004E-4</v>
      </c>
      <c r="BD411" s="43">
        <f>SUMIFS('III. Quarters Since Disburse'!$L:$L,'III. Quarters Since Disburse'!$H:$H,'Report Sept'!BD$381,'III. Quarters Since Disburse'!$G:$G,'Report Sept'!$AY411)</f>
        <v>1.4E-3</v>
      </c>
      <c r="BE411" s="43">
        <f>SUMIFS('III. Quarters Since Disburse'!$L:$L,'III. Quarters Since Disburse'!$H:$H,'Report Sept'!BE$381,'III. Quarters Since Disburse'!$G:$G,'Report Sept'!$AY411)</f>
        <v>2.3999999999999998E-3</v>
      </c>
      <c r="BF411" s="43">
        <f>SUMIFS('III. Quarters Since Disburse'!$L:$L,'III. Quarters Since Disburse'!$H:$H,'Report Sept'!BF$381,'III. Quarters Since Disburse'!$G:$G,'Report Sept'!$AY411)</f>
        <v>3.8999999999999998E-3</v>
      </c>
      <c r="BG411" s="43">
        <f>SUMIFS('III. Quarters Since Disburse'!$L:$L,'III. Quarters Since Disburse'!$H:$H,'Report Sept'!BG$381,'III. Quarters Since Disburse'!$G:$G,'Report Sept'!$AY411)</f>
        <v>6.4000000000000003E-3</v>
      </c>
      <c r="BH411" s="43">
        <f>SUMIFS('III. Quarters Since Disburse'!$L:$L,'III. Quarters Since Disburse'!$H:$H,'Report Sept'!BH$381,'III. Quarters Since Disburse'!$G:$G,'Report Sept'!$AY411)</f>
        <v>9.1000000000000004E-3</v>
      </c>
      <c r="BI411" s="43">
        <f>SUMIFS('III. Quarters Since Disburse'!$L:$L,'III. Quarters Since Disburse'!$H:$H,'Report Sept'!BI$381,'III. Quarters Since Disburse'!$G:$G,'Report Sept'!$AY411)</f>
        <v>1.2200000000000001E-2</v>
      </c>
      <c r="BJ411" s="43"/>
      <c r="BK411" s="43"/>
      <c r="BL411" s="43"/>
      <c r="BM411" s="43"/>
      <c r="BN411" s="43"/>
      <c r="BO411" s="43"/>
      <c r="BP411" s="43"/>
      <c r="BQ411" s="43"/>
      <c r="BR411" s="43"/>
      <c r="BS411" s="43"/>
      <c r="BT411" s="43"/>
      <c r="BU411" s="43"/>
      <c r="BV411" s="43"/>
      <c r="BW411" s="43"/>
      <c r="BX411" s="43"/>
      <c r="BY411" s="43"/>
      <c r="BZ411" s="43"/>
      <c r="CA411" s="43"/>
      <c r="CB411" s="43"/>
      <c r="CC411" s="43"/>
      <c r="CD411" s="43"/>
      <c r="CE411" s="43"/>
      <c r="CF411" s="52"/>
      <c r="CG411" s="52"/>
    </row>
    <row r="412" spans="1:156" ht="15" customHeight="1">
      <c r="A412" s="44"/>
      <c r="B412" s="44"/>
      <c r="C412" s="44"/>
      <c r="D412" s="44"/>
      <c r="E412" s="44"/>
      <c r="F412" s="44"/>
      <c r="G412" s="44"/>
      <c r="H412" s="44"/>
      <c r="I412" s="44"/>
      <c r="J412" s="44"/>
      <c r="K412" s="44"/>
      <c r="L412" s="44"/>
      <c r="M412" s="44"/>
      <c r="N412" s="44"/>
      <c r="O412" s="44"/>
      <c r="P412" s="44"/>
      <c r="Q412" s="44"/>
      <c r="R412" s="44"/>
      <c r="S412" s="44"/>
      <c r="T412" s="44"/>
      <c r="U412" s="44"/>
      <c r="V412" s="44"/>
      <c r="W412" s="44"/>
      <c r="X412" s="44"/>
      <c r="Y412" s="44"/>
      <c r="Z412" s="44"/>
      <c r="AA412" s="44"/>
      <c r="AB412" s="44"/>
      <c r="AC412" s="44"/>
      <c r="AD412" s="44"/>
      <c r="AE412" s="44"/>
      <c r="AF412" s="44"/>
      <c r="AG412" s="44"/>
      <c r="AH412" s="44"/>
      <c r="AI412" s="44"/>
      <c r="AJ412" s="44"/>
      <c r="AK412" s="44"/>
      <c r="AL412" s="44"/>
      <c r="AM412" s="44"/>
      <c r="AN412" s="44"/>
      <c r="AO412" s="44"/>
      <c r="AP412" s="44"/>
      <c r="AQ412" s="44"/>
      <c r="AR412" s="44"/>
      <c r="AS412" s="44"/>
      <c r="AT412" s="44"/>
      <c r="AU412" s="44"/>
      <c r="AV412" s="44"/>
      <c r="AY412" s="48">
        <v>2023</v>
      </c>
      <c r="AZ412" s="43">
        <f>SUMIFS('III. Quarters Since Disburse'!$L:$L,'III. Quarters Since Disburse'!$H:$H,'Report Sept'!AZ$381,'III. Quarters Since Disburse'!$G:$G,'Report Sept'!$AY412)</f>
        <v>1E-4</v>
      </c>
      <c r="BA412" s="43">
        <f>SUMIFS('III. Quarters Since Disburse'!$L:$L,'III. Quarters Since Disburse'!$H:$H,'Report Sept'!BA$381,'III. Quarters Since Disburse'!$G:$G,'Report Sept'!$AY412)</f>
        <v>1E-4</v>
      </c>
      <c r="BB412" s="43">
        <f>SUMIFS('III. Quarters Since Disburse'!$L:$L,'III. Quarters Since Disburse'!$H:$H,'Report Sept'!BB$381,'III. Quarters Since Disburse'!$G:$G,'Report Sept'!$AY412)</f>
        <v>6.9999999999999999E-4</v>
      </c>
      <c r="BC412" s="43">
        <f>SUMIFS('III. Quarters Since Disburse'!$L:$L,'III. Quarters Since Disburse'!$H:$H,'Report Sept'!BC$381,'III. Quarters Since Disburse'!$G:$G,'Report Sept'!$AY412)</f>
        <v>1.1000000000000001E-3</v>
      </c>
      <c r="BD412" s="43">
        <f>SUMIFS('III. Quarters Since Disburse'!$L:$L,'III. Quarters Since Disburse'!$H:$H,'Report Sept'!BD$381,'III. Quarters Since Disburse'!$G:$G,'Report Sept'!$AY412)</f>
        <v>1.6999999999999999E-3</v>
      </c>
      <c r="BE412" s="43">
        <f>SUMIFS('III. Quarters Since Disburse'!$L:$L,'III. Quarters Since Disburse'!$H:$H,'Report Sept'!BE$381,'III. Quarters Since Disburse'!$G:$G,'Report Sept'!$AY412)</f>
        <v>2.5000000000000001E-3</v>
      </c>
      <c r="BF412" s="43"/>
      <c r="BG412" s="43"/>
      <c r="BH412" s="43"/>
      <c r="BI412" s="43"/>
      <c r="BJ412" s="43"/>
      <c r="BK412" s="43"/>
      <c r="BL412" s="43"/>
      <c r="BM412" s="43"/>
      <c r="BN412" s="43"/>
      <c r="BO412" s="43"/>
      <c r="BP412" s="43"/>
      <c r="BQ412" s="43"/>
      <c r="BR412" s="43"/>
      <c r="BS412" s="43"/>
      <c r="BT412" s="43"/>
      <c r="BU412" s="43"/>
      <c r="BV412" s="43"/>
      <c r="BW412" s="43"/>
      <c r="BX412" s="43"/>
      <c r="BY412" s="43"/>
      <c r="BZ412" s="43"/>
      <c r="CA412" s="43"/>
      <c r="CB412" s="43"/>
      <c r="CC412" s="43"/>
      <c r="CD412" s="43"/>
      <c r="CE412" s="43"/>
      <c r="CF412" s="52"/>
      <c r="CG412" s="52"/>
    </row>
    <row r="413" spans="1:156" ht="15" customHeight="1">
      <c r="A413" s="44"/>
      <c r="B413" s="44"/>
      <c r="C413" s="44"/>
      <c r="D413" s="44"/>
      <c r="E413" s="44"/>
      <c r="F413" s="44"/>
      <c r="G413" s="44"/>
      <c r="H413" s="44"/>
      <c r="I413" s="44"/>
      <c r="J413" s="44"/>
      <c r="K413" s="44"/>
      <c r="L413" s="44"/>
      <c r="M413" s="44"/>
      <c r="N413" s="44"/>
      <c r="O413" s="44"/>
      <c r="P413" s="44"/>
      <c r="Q413" s="44"/>
      <c r="R413" s="44"/>
      <c r="S413" s="44"/>
      <c r="T413" s="44"/>
      <c r="U413" s="44"/>
      <c r="V413" s="44"/>
      <c r="W413" s="44"/>
      <c r="X413" s="44"/>
      <c r="Y413" s="44"/>
      <c r="Z413" s="44"/>
      <c r="AA413" s="44"/>
      <c r="AB413" s="44"/>
      <c r="AC413" s="44"/>
      <c r="AD413" s="44"/>
      <c r="AE413" s="44"/>
      <c r="AF413" s="44"/>
      <c r="AG413" s="44"/>
      <c r="AH413" s="44"/>
      <c r="AI413" s="44"/>
      <c r="AJ413" s="44"/>
      <c r="AK413" s="44"/>
      <c r="AL413" s="44"/>
      <c r="AM413" s="44"/>
      <c r="AN413" s="44"/>
      <c r="AO413" s="44"/>
      <c r="AP413" s="44"/>
      <c r="AQ413" s="44"/>
      <c r="AR413" s="44"/>
      <c r="AS413" s="44"/>
      <c r="AT413" s="44"/>
      <c r="AU413" s="44"/>
      <c r="AV413" s="44"/>
      <c r="AY413" s="48">
        <v>2024</v>
      </c>
      <c r="AZ413" s="43">
        <f>SUMIFS('III. Quarters Since Disburse'!$L:$L,'III. Quarters Since Disburse'!$H:$H,'Report Sept'!AZ$381,'III. Quarters Since Disburse'!$G:$G,'Report Sept'!$AY413)</f>
        <v>0</v>
      </c>
      <c r="BA413" s="43">
        <f>SUMIFS('III. Quarters Since Disburse'!$L:$L,'III. Quarters Since Disburse'!$H:$H,'Report Sept'!BA$381,'III. Quarters Since Disburse'!$G:$G,'Report Sept'!$AY413)</f>
        <v>1E-4</v>
      </c>
    </row>
    <row r="414" spans="1:156" ht="15" customHeight="1">
      <c r="A414" s="44"/>
      <c r="B414" s="44"/>
      <c r="C414" s="44"/>
      <c r="D414" s="44"/>
      <c r="E414" s="44"/>
      <c r="F414" s="44"/>
      <c r="G414" s="44"/>
      <c r="H414" s="44"/>
      <c r="I414" s="44"/>
      <c r="J414" s="44"/>
      <c r="K414" s="44"/>
      <c r="L414" s="44"/>
      <c r="M414" s="44"/>
      <c r="N414" s="44"/>
      <c r="O414" s="44"/>
      <c r="P414" s="44"/>
      <c r="Q414" s="44"/>
      <c r="R414" s="44"/>
      <c r="S414" s="44"/>
      <c r="T414" s="44"/>
      <c r="U414" s="44"/>
      <c r="V414" s="44"/>
      <c r="W414" s="44"/>
      <c r="X414" s="44"/>
      <c r="Y414" s="44"/>
      <c r="Z414" s="44"/>
      <c r="AA414" s="44"/>
      <c r="AB414" s="44"/>
      <c r="AC414" s="44"/>
      <c r="AD414" s="44"/>
      <c r="AE414" s="44"/>
      <c r="AF414" s="44"/>
      <c r="AG414" s="44"/>
      <c r="AH414" s="44"/>
      <c r="AI414" s="44"/>
      <c r="AJ414" s="44"/>
      <c r="AK414" s="44"/>
      <c r="AL414" s="44"/>
      <c r="AM414" s="44"/>
      <c r="AN414" s="44"/>
      <c r="AO414" s="44"/>
      <c r="AP414" s="44"/>
      <c r="AQ414" s="44"/>
      <c r="AR414" s="44"/>
      <c r="AS414" s="44"/>
      <c r="AT414" s="44"/>
      <c r="AU414" s="44"/>
      <c r="AV414" s="44"/>
      <c r="AY414" s="54" t="s">
        <v>86</v>
      </c>
      <c r="AZ414" s="49">
        <v>1</v>
      </c>
      <c r="BA414" s="49">
        <v>2</v>
      </c>
      <c r="BB414" s="49">
        <v>3</v>
      </c>
      <c r="BC414" s="49">
        <v>4</v>
      </c>
      <c r="BD414" s="49">
        <v>5</v>
      </c>
      <c r="BE414" s="49">
        <v>6</v>
      </c>
      <c r="BF414" s="49">
        <v>7</v>
      </c>
      <c r="BG414" s="49">
        <v>8</v>
      </c>
      <c r="BH414" s="49">
        <v>9</v>
      </c>
      <c r="BI414" s="49">
        <v>10</v>
      </c>
      <c r="BJ414" s="49">
        <v>11</v>
      </c>
      <c r="BK414" s="49">
        <v>12</v>
      </c>
      <c r="BL414" s="49">
        <v>13</v>
      </c>
      <c r="BM414" s="49">
        <v>14</v>
      </c>
      <c r="BN414" s="49">
        <v>15</v>
      </c>
      <c r="BO414" s="49">
        <v>16</v>
      </c>
      <c r="BP414" s="49">
        <v>17</v>
      </c>
      <c r="BQ414" s="49">
        <v>18</v>
      </c>
      <c r="BR414" s="49">
        <v>19</v>
      </c>
      <c r="BS414" s="49">
        <v>20</v>
      </c>
      <c r="BT414" s="49">
        <v>21</v>
      </c>
      <c r="BU414" s="49">
        <v>22</v>
      </c>
      <c r="BV414" s="49">
        <v>23</v>
      </c>
      <c r="BW414" s="49">
        <v>24</v>
      </c>
      <c r="BX414" s="49">
        <v>25</v>
      </c>
      <c r="BY414" s="49">
        <v>26</v>
      </c>
      <c r="BZ414" s="49">
        <v>27</v>
      </c>
      <c r="CA414" s="49">
        <v>28</v>
      </c>
      <c r="CB414" s="49">
        <v>29</v>
      </c>
      <c r="CC414" s="49">
        <v>30</v>
      </c>
      <c r="CD414" s="49">
        <v>31</v>
      </c>
      <c r="CE414" s="49">
        <v>32</v>
      </c>
      <c r="CF414" s="49">
        <v>33</v>
      </c>
      <c r="CG414" s="49">
        <v>34</v>
      </c>
      <c r="CH414" s="49">
        <v>35</v>
      </c>
      <c r="CI414" s="49">
        <v>36</v>
      </c>
    </row>
    <row r="415" spans="1:156" ht="15" customHeight="1">
      <c r="A415" s="44"/>
      <c r="B415" s="44"/>
      <c r="C415" s="44"/>
      <c r="D415" s="44"/>
      <c r="E415" s="44"/>
      <c r="F415" s="44"/>
      <c r="G415" s="44"/>
      <c r="H415" s="44"/>
      <c r="I415" s="44"/>
      <c r="J415" s="44"/>
      <c r="K415" s="44"/>
      <c r="L415" s="44"/>
      <c r="M415" s="44"/>
      <c r="N415" s="44"/>
      <c r="O415" s="44"/>
      <c r="P415" s="44"/>
      <c r="Q415" s="44"/>
      <c r="R415" s="44"/>
      <c r="S415" s="44"/>
      <c r="T415" s="44"/>
      <c r="U415" s="44"/>
      <c r="V415" s="44"/>
      <c r="W415" s="44"/>
      <c r="X415" s="44"/>
      <c r="Y415" s="44"/>
      <c r="Z415" s="44"/>
      <c r="AA415" s="44"/>
      <c r="AB415" s="44"/>
      <c r="AC415" s="44"/>
      <c r="AD415" s="44"/>
      <c r="AE415" s="44"/>
      <c r="AF415" s="44"/>
      <c r="AG415" s="44"/>
      <c r="AH415" s="44"/>
      <c r="AI415" s="44"/>
      <c r="AJ415" s="44"/>
      <c r="AK415" s="44"/>
      <c r="AL415" s="44"/>
      <c r="AM415" s="44"/>
      <c r="AN415" s="44"/>
      <c r="AO415" s="44"/>
      <c r="AP415" s="44"/>
      <c r="AQ415" s="44"/>
      <c r="AR415" s="44"/>
      <c r="AS415" s="44"/>
      <c r="AT415" s="44"/>
      <c r="AU415" s="44"/>
      <c r="AV415" s="44"/>
      <c r="AY415" s="48">
        <v>2016</v>
      </c>
      <c r="AZ415" s="43">
        <f>SUMIFS('III. Quarters Since Disburse'!$T:$T,'III. Quarters Since Disburse'!$H:$H,'Report Sept'!AZ$381,'III. Quarters Since Disburse'!$G:$G,'Report Sept'!$AY415)</f>
        <v>0</v>
      </c>
      <c r="BA415" s="43">
        <f>SUMIFS('III. Quarters Since Disburse'!$T:$T,'III. Quarters Since Disburse'!$H:$H,'Report Sept'!BA$381,'III. Quarters Since Disburse'!$G:$G,'Report Sept'!$AY415)</f>
        <v>0</v>
      </c>
      <c r="BB415" s="43">
        <f>SUMIFS('III. Quarters Since Disburse'!$T:$T,'III. Quarters Since Disburse'!$H:$H,'Report Sept'!BB$381,'III. Quarters Since Disburse'!$G:$G,'Report Sept'!$AY415)</f>
        <v>0</v>
      </c>
      <c r="BC415" s="43">
        <f>SUMIFS('III. Quarters Since Disburse'!$T:$T,'III. Quarters Since Disburse'!$H:$H,'Report Sept'!BC$381,'III. Quarters Since Disburse'!$G:$G,'Report Sept'!$AY415)</f>
        <v>0</v>
      </c>
      <c r="BD415" s="43">
        <f>SUMIFS('III. Quarters Since Disburse'!$T:$T,'III. Quarters Since Disburse'!$H:$H,'Report Sept'!BD$381,'III. Quarters Since Disburse'!$G:$G,'Report Sept'!$AY415)</f>
        <v>0</v>
      </c>
      <c r="BE415" s="43">
        <f>SUMIFS('III. Quarters Since Disburse'!$T:$T,'III. Quarters Since Disburse'!$H:$H,'Report Sept'!BE$381,'III. Quarters Since Disburse'!$G:$G,'Report Sept'!$AY415)</f>
        <v>0</v>
      </c>
      <c r="BF415" s="43">
        <f>SUMIFS('III. Quarters Since Disburse'!$T:$T,'III. Quarters Since Disburse'!$H:$H,'Report Sept'!BF$381,'III. Quarters Since Disburse'!$G:$G,'Report Sept'!$AY415)</f>
        <v>6.9999999999999999E-4</v>
      </c>
      <c r="BG415" s="43">
        <f>SUMIFS('III. Quarters Since Disburse'!$T:$T,'III. Quarters Since Disburse'!$H:$H,'Report Sept'!BG$381,'III. Quarters Since Disburse'!$G:$G,'Report Sept'!$AY415)</f>
        <v>1.1000000000000001E-3</v>
      </c>
      <c r="BH415" s="43">
        <f>SUMIFS('III. Quarters Since Disburse'!$T:$T,'III. Quarters Since Disburse'!$H:$H,'Report Sept'!BH$381,'III. Quarters Since Disburse'!$G:$G,'Report Sept'!$AY415)</f>
        <v>2.5999999999999999E-3</v>
      </c>
      <c r="BI415" s="43">
        <f>SUMIFS('III. Quarters Since Disburse'!$T:$T,'III. Quarters Since Disburse'!$H:$H,'Report Sept'!BI$381,'III. Quarters Since Disburse'!$G:$G,'Report Sept'!$AY415)</f>
        <v>6.7999999999999996E-3</v>
      </c>
      <c r="BJ415" s="43">
        <f>SUMIFS('III. Quarters Since Disburse'!$T:$T,'III. Quarters Since Disburse'!$H:$H,'Report Sept'!BJ$381,'III. Quarters Since Disburse'!$G:$G,'Report Sept'!$AY415)</f>
        <v>8.8000000000000005E-3</v>
      </c>
      <c r="BK415" s="43">
        <f>SUMIFS('III. Quarters Since Disburse'!$T:$T,'III. Quarters Since Disburse'!$H:$H,'Report Sept'!BK$381,'III. Quarters Since Disburse'!$G:$G,'Report Sept'!$AY415)</f>
        <v>1.2800000000000001E-2</v>
      </c>
      <c r="BL415" s="43">
        <f>SUMIFS('III. Quarters Since Disburse'!$T:$T,'III. Quarters Since Disburse'!$H:$H,'Report Sept'!BL$381,'III. Quarters Since Disburse'!$G:$G,'Report Sept'!$AY415)</f>
        <v>1.44E-2</v>
      </c>
      <c r="BM415" s="43">
        <f>SUMIFS('III. Quarters Since Disburse'!$T:$T,'III. Quarters Since Disburse'!$H:$H,'Report Sept'!BM$381,'III. Quarters Since Disburse'!$G:$G,'Report Sept'!$AY415)</f>
        <v>1.4999999999999999E-2</v>
      </c>
      <c r="BN415" s="43">
        <f>SUMIFS('III. Quarters Since Disburse'!$T:$T,'III. Quarters Since Disburse'!$H:$H,'Report Sept'!BN$381,'III. Quarters Since Disburse'!$G:$G,'Report Sept'!$AY415)</f>
        <v>1.7299999999999999E-2</v>
      </c>
      <c r="BO415" s="43">
        <f>SUMIFS('III. Quarters Since Disburse'!$T:$T,'III. Quarters Since Disburse'!$H:$H,'Report Sept'!BO$381,'III. Quarters Since Disburse'!$G:$G,'Report Sept'!$AY415)</f>
        <v>1.8100000000000002E-2</v>
      </c>
      <c r="BP415" s="43">
        <f>SUMIFS('III. Quarters Since Disburse'!$T:$T,'III. Quarters Since Disburse'!$H:$H,'Report Sept'!BP$381,'III. Quarters Since Disburse'!$G:$G,'Report Sept'!$AY415)</f>
        <v>1.9599999999999999E-2</v>
      </c>
      <c r="BQ415" s="43">
        <f>SUMIFS('III. Quarters Since Disburse'!$T:$T,'III. Quarters Since Disburse'!$H:$H,'Report Sept'!BQ$381,'III. Quarters Since Disburse'!$G:$G,'Report Sept'!$AY415)</f>
        <v>2.2100000000000002E-2</v>
      </c>
      <c r="BR415" s="43">
        <f>SUMIFS('III. Quarters Since Disburse'!$T:$T,'III. Quarters Since Disburse'!$H:$H,'Report Sept'!BR$381,'III. Quarters Since Disburse'!$G:$G,'Report Sept'!$AY415)</f>
        <v>2.2499999999999999E-2</v>
      </c>
      <c r="BS415" s="43">
        <f>SUMIFS('III. Quarters Since Disburse'!$T:$T,'III. Quarters Since Disburse'!$H:$H,'Report Sept'!BS$381,'III. Quarters Since Disburse'!$G:$G,'Report Sept'!$AY415)</f>
        <v>2.2499999999999999E-2</v>
      </c>
      <c r="BT415" s="43">
        <f>SUMIFS('III. Quarters Since Disburse'!$T:$T,'III. Quarters Since Disburse'!$H:$H,'Report Sept'!BT$381,'III. Quarters Since Disburse'!$G:$G,'Report Sept'!$AY415)</f>
        <v>2.2499999999999999E-2</v>
      </c>
      <c r="BU415" s="43">
        <f>SUMIFS('III. Quarters Since Disburse'!$T:$T,'III. Quarters Since Disburse'!$H:$H,'Report Sept'!BU$381,'III. Quarters Since Disburse'!$G:$G,'Report Sept'!$AY415)</f>
        <v>2.2499999999999999E-2</v>
      </c>
      <c r="BV415" s="43">
        <f>SUMIFS('III. Quarters Since Disburse'!$T:$T,'III. Quarters Since Disburse'!$H:$H,'Report Sept'!BV$381,'III. Quarters Since Disburse'!$G:$G,'Report Sept'!$AY415)</f>
        <v>2.3800000000000002E-2</v>
      </c>
      <c r="BW415" s="43">
        <f>SUMIFS('III. Quarters Since Disburse'!$T:$T,'III. Quarters Since Disburse'!$H:$H,'Report Sept'!BW$381,'III. Quarters Since Disburse'!$G:$G,'Report Sept'!$AY415)</f>
        <v>2.6700000000000002E-2</v>
      </c>
      <c r="BX415" s="43">
        <f>SUMIFS('III. Quarters Since Disburse'!$T:$T,'III. Quarters Since Disburse'!$H:$H,'Report Sept'!BX$381,'III. Quarters Since Disburse'!$G:$G,'Report Sept'!$AY415)</f>
        <v>2.87E-2</v>
      </c>
      <c r="BY415" s="43">
        <f>SUMIFS('III. Quarters Since Disburse'!$T:$T,'III. Quarters Since Disburse'!$H:$H,'Report Sept'!BY$381,'III. Quarters Since Disburse'!$G:$G,'Report Sept'!$AY415)</f>
        <v>3.0300000000000001E-2</v>
      </c>
      <c r="BZ415" s="43">
        <f>SUMIFS('III. Quarters Since Disburse'!$T:$T,'III. Quarters Since Disburse'!$H:$H,'Report Sept'!BZ$381,'III. Quarters Since Disburse'!$G:$G,'Report Sept'!$AY415)</f>
        <v>3.0800000000000001E-2</v>
      </c>
      <c r="CA415" s="43">
        <f>SUMIFS('III. Quarters Since Disburse'!$T:$T,'III. Quarters Since Disburse'!$H:$H,'Report Sept'!CA$381,'III. Quarters Since Disburse'!$G:$G,'Report Sept'!$AY415)</f>
        <v>3.09E-2</v>
      </c>
      <c r="CB415" s="43">
        <f>SUMIFS('III. Quarters Since Disburse'!$T:$T,'III. Quarters Since Disburse'!$H:$H,'Report Sept'!CB$381,'III. Quarters Since Disburse'!$G:$G,'Report Sept'!$AY415)</f>
        <v>3.2000000000000001E-2</v>
      </c>
      <c r="CC415" s="43">
        <f>SUMIFS('III. Quarters Since Disburse'!$T:$T,'III. Quarters Since Disburse'!$H:$H,'Report Sept'!CC$381,'III. Quarters Since Disburse'!$G:$G,'Report Sept'!$AY415)</f>
        <v>3.2000000000000001E-2</v>
      </c>
      <c r="CD415" s="43">
        <f>SUMIFS('III. Quarters Since Disburse'!$T:$T,'III. Quarters Since Disburse'!$H:$H,'Report Sept'!CD$381,'III. Quarters Since Disburse'!$G:$G,'Report Sept'!$AY415)</f>
        <v>3.4799999999999998E-2</v>
      </c>
      <c r="CE415" s="43">
        <f>SUMIFS('III. Quarters Since Disburse'!$T:$T,'III. Quarters Since Disburse'!$H:$H,'Report Sept'!CE$381,'III. Quarters Since Disburse'!$G:$G,'Report Sept'!$AY415)</f>
        <v>3.73E-2</v>
      </c>
      <c r="CF415" s="43">
        <f>SUMIFS('III. Quarters Since Disburse'!$T:$T,'III. Quarters Since Disburse'!$H:$H,'Report Sept'!CF$381,'III. Quarters Since Disburse'!$G:$G,'Report Sept'!$AY415)</f>
        <v>3.78E-2</v>
      </c>
      <c r="CG415" s="43">
        <f>SUMIFS('III. Quarters Since Disburse'!$T:$T,'III. Quarters Since Disburse'!$H:$H,'Report Sept'!CG$381,'III. Quarters Since Disburse'!$G:$G,'Report Sept'!$AY415)</f>
        <v>3.8800000000000001E-2</v>
      </c>
      <c r="CH415" s="43"/>
      <c r="CI415" s="43"/>
    </row>
    <row r="416" spans="1:156" ht="15" customHeight="1">
      <c r="A416" s="44"/>
      <c r="B416" s="44"/>
      <c r="C416" s="44"/>
      <c r="D416" s="44"/>
      <c r="E416" s="44"/>
      <c r="F416" s="44"/>
      <c r="G416" s="44"/>
      <c r="H416" s="44"/>
      <c r="I416" s="44"/>
      <c r="J416" s="44"/>
      <c r="K416" s="44"/>
      <c r="L416" s="44"/>
      <c r="M416" s="44"/>
      <c r="N416" s="44"/>
      <c r="O416" s="44"/>
      <c r="P416" s="44"/>
      <c r="Q416" s="44"/>
      <c r="R416" s="44"/>
      <c r="S416" s="44"/>
      <c r="T416" s="44"/>
      <c r="U416" s="44"/>
      <c r="V416" s="44"/>
      <c r="W416" s="44"/>
      <c r="X416" s="44"/>
      <c r="Y416" s="44"/>
      <c r="Z416" s="44"/>
      <c r="AA416" s="44"/>
      <c r="AB416" s="44"/>
      <c r="AC416" s="44"/>
      <c r="AD416" s="44"/>
      <c r="AE416" s="44"/>
      <c r="AF416" s="44"/>
      <c r="AG416" s="44"/>
      <c r="AH416" s="44"/>
      <c r="AI416" s="44"/>
      <c r="AJ416" s="44"/>
      <c r="AK416" s="44"/>
      <c r="AL416" s="44"/>
      <c r="AM416" s="44"/>
      <c r="AN416" s="44"/>
      <c r="AO416" s="44"/>
      <c r="AP416" s="44"/>
      <c r="AQ416" s="44"/>
      <c r="AR416" s="44"/>
      <c r="AS416" s="44"/>
      <c r="AT416" s="44"/>
      <c r="AU416" s="44"/>
      <c r="AV416" s="44"/>
      <c r="AY416" s="48">
        <v>2017</v>
      </c>
      <c r="AZ416" s="43">
        <f>SUMIFS('III. Quarters Since Disburse'!$T:$T,'III. Quarters Since Disburse'!$H:$H,'Report Sept'!AZ$381,'III. Quarters Since Disburse'!$G:$G,'Report Sept'!$AY416)</f>
        <v>0</v>
      </c>
      <c r="BA416" s="43">
        <f>SUMIFS('III. Quarters Since Disburse'!$T:$T,'III. Quarters Since Disburse'!$H:$H,'Report Sept'!BA$381,'III. Quarters Since Disburse'!$G:$G,'Report Sept'!$AY416)</f>
        <v>0</v>
      </c>
      <c r="BB416" s="43">
        <f>SUMIFS('III. Quarters Since Disburse'!$T:$T,'III. Quarters Since Disburse'!$H:$H,'Report Sept'!BB$381,'III. Quarters Since Disburse'!$G:$G,'Report Sept'!$AY416)</f>
        <v>1.1000000000000001E-3</v>
      </c>
      <c r="BC416" s="43">
        <f>SUMIFS('III. Quarters Since Disburse'!$T:$T,'III. Quarters Since Disburse'!$H:$H,'Report Sept'!BC$381,'III. Quarters Since Disburse'!$G:$G,'Report Sept'!$AY416)</f>
        <v>1.4E-3</v>
      </c>
      <c r="BD416" s="43">
        <f>SUMIFS('III. Quarters Since Disburse'!$T:$T,'III. Quarters Since Disburse'!$H:$H,'Report Sept'!BD$381,'III. Quarters Since Disburse'!$G:$G,'Report Sept'!$AY416)</f>
        <v>1.4E-3</v>
      </c>
      <c r="BE416" s="43">
        <f>SUMIFS('III. Quarters Since Disburse'!$T:$T,'III. Quarters Since Disburse'!$H:$H,'Report Sept'!BE$381,'III. Quarters Since Disburse'!$G:$G,'Report Sept'!$AY416)</f>
        <v>3.5000000000000001E-3</v>
      </c>
      <c r="BF416" s="43">
        <f>SUMIFS('III. Quarters Since Disburse'!$T:$T,'III. Quarters Since Disburse'!$H:$H,'Report Sept'!BF$381,'III. Quarters Since Disburse'!$G:$G,'Report Sept'!$AY416)</f>
        <v>3.5000000000000001E-3</v>
      </c>
      <c r="BG416" s="43">
        <f>SUMIFS('III. Quarters Since Disburse'!$T:$T,'III. Quarters Since Disburse'!$H:$H,'Report Sept'!BG$381,'III. Quarters Since Disburse'!$G:$G,'Report Sept'!$AY416)</f>
        <v>3.5000000000000001E-3</v>
      </c>
      <c r="BH416" s="43">
        <f>SUMIFS('III. Quarters Since Disburse'!$T:$T,'III. Quarters Since Disburse'!$H:$H,'Report Sept'!BH$381,'III. Quarters Since Disburse'!$G:$G,'Report Sept'!$AY416)</f>
        <v>4.8999999999999998E-3</v>
      </c>
      <c r="BI416" s="43">
        <f>SUMIFS('III. Quarters Since Disburse'!$T:$T,'III. Quarters Since Disburse'!$H:$H,'Report Sept'!BI$381,'III. Quarters Since Disburse'!$G:$G,'Report Sept'!$AY416)</f>
        <v>7.3000000000000001E-3</v>
      </c>
      <c r="BJ416" s="43">
        <f>SUMIFS('III. Quarters Since Disburse'!$T:$T,'III. Quarters Since Disburse'!$H:$H,'Report Sept'!BJ$381,'III. Quarters Since Disburse'!$G:$G,'Report Sept'!$AY416)</f>
        <v>7.7999999999999996E-3</v>
      </c>
      <c r="BK416" s="43">
        <f>SUMIFS('III. Quarters Since Disburse'!$T:$T,'III. Quarters Since Disburse'!$H:$H,'Report Sept'!BK$381,'III. Quarters Since Disburse'!$G:$G,'Report Sept'!$AY416)</f>
        <v>1.0800000000000001E-2</v>
      </c>
      <c r="BL416" s="43">
        <f>SUMIFS('III. Quarters Since Disburse'!$T:$T,'III. Quarters Since Disburse'!$H:$H,'Report Sept'!BL$381,'III. Quarters Since Disburse'!$G:$G,'Report Sept'!$AY416)</f>
        <v>1.0800000000000001E-2</v>
      </c>
      <c r="BM416" s="43">
        <f>SUMIFS('III. Quarters Since Disburse'!$T:$T,'III. Quarters Since Disburse'!$H:$H,'Report Sept'!BM$381,'III. Quarters Since Disburse'!$G:$G,'Report Sept'!$AY416)</f>
        <v>1.3100000000000001E-2</v>
      </c>
      <c r="BN416" s="43">
        <f>SUMIFS('III. Quarters Since Disburse'!$T:$T,'III. Quarters Since Disburse'!$H:$H,'Report Sept'!BN$381,'III. Quarters Since Disburse'!$G:$G,'Report Sept'!$AY416)</f>
        <v>1.34E-2</v>
      </c>
      <c r="BO416" s="43">
        <f>SUMIFS('III. Quarters Since Disburse'!$T:$T,'III. Quarters Since Disburse'!$H:$H,'Report Sept'!BO$381,'III. Quarters Since Disburse'!$G:$G,'Report Sept'!$AY416)</f>
        <v>1.4200000000000001E-2</v>
      </c>
      <c r="BP416" s="43">
        <f>SUMIFS('III. Quarters Since Disburse'!$T:$T,'III. Quarters Since Disburse'!$H:$H,'Report Sept'!BP$381,'III. Quarters Since Disburse'!$G:$G,'Report Sept'!$AY416)</f>
        <v>1.47E-2</v>
      </c>
      <c r="BQ416" s="43">
        <f>SUMIFS('III. Quarters Since Disburse'!$T:$T,'III. Quarters Since Disburse'!$H:$H,'Report Sept'!BQ$381,'III. Quarters Since Disburse'!$G:$G,'Report Sept'!$AY416)</f>
        <v>1.47E-2</v>
      </c>
      <c r="BR416" s="43">
        <f>SUMIFS('III. Quarters Since Disburse'!$T:$T,'III. Quarters Since Disburse'!$H:$H,'Report Sept'!BR$381,'III. Quarters Since Disburse'!$G:$G,'Report Sept'!$AY416)</f>
        <v>1.6299999999999999E-2</v>
      </c>
      <c r="BS416" s="43">
        <f>SUMIFS('III. Quarters Since Disburse'!$T:$T,'III. Quarters Since Disburse'!$H:$H,'Report Sept'!BS$381,'III. Quarters Since Disburse'!$G:$G,'Report Sept'!$AY416)</f>
        <v>1.67E-2</v>
      </c>
      <c r="BT416" s="43">
        <f>SUMIFS('III. Quarters Since Disburse'!$T:$T,'III. Quarters Since Disburse'!$H:$H,'Report Sept'!BT$381,'III. Quarters Since Disburse'!$G:$G,'Report Sept'!$AY416)</f>
        <v>1.7299999999999999E-2</v>
      </c>
      <c r="BU416" s="43">
        <f>SUMIFS('III. Quarters Since Disburse'!$T:$T,'III. Quarters Since Disburse'!$H:$H,'Report Sept'!BU$381,'III. Quarters Since Disburse'!$G:$G,'Report Sept'!$AY416)</f>
        <v>1.7299999999999999E-2</v>
      </c>
      <c r="BV416" s="43">
        <f>SUMIFS('III. Quarters Since Disburse'!$T:$T,'III. Quarters Since Disburse'!$H:$H,'Report Sept'!BV$381,'III. Quarters Since Disburse'!$G:$G,'Report Sept'!$AY416)</f>
        <v>1.84E-2</v>
      </c>
      <c r="BW416" s="43">
        <f>SUMIFS('III. Quarters Since Disburse'!$T:$T,'III. Quarters Since Disburse'!$H:$H,'Report Sept'!BW$381,'III. Quarters Since Disburse'!$G:$G,'Report Sept'!$AY416)</f>
        <v>1.8800000000000001E-2</v>
      </c>
      <c r="BX416" s="43">
        <f>SUMIFS('III. Quarters Since Disburse'!$T:$T,'III. Quarters Since Disburse'!$H:$H,'Report Sept'!BX$381,'III. Quarters Since Disburse'!$G:$G,'Report Sept'!$AY416)</f>
        <v>1.9199999999999998E-2</v>
      </c>
      <c r="BY416" s="43">
        <f>SUMIFS('III. Quarters Since Disburse'!$T:$T,'III. Quarters Since Disburse'!$H:$H,'Report Sept'!BY$381,'III. Quarters Since Disburse'!$G:$G,'Report Sept'!$AY416)</f>
        <v>2.3699999999999999E-2</v>
      </c>
      <c r="BZ416" s="43">
        <f>SUMIFS('III. Quarters Since Disburse'!$T:$T,'III. Quarters Since Disburse'!$H:$H,'Report Sept'!BZ$381,'III. Quarters Since Disburse'!$G:$G,'Report Sept'!$AY416)</f>
        <v>2.5600000000000001E-2</v>
      </c>
      <c r="CA416" s="43">
        <f>SUMIFS('III. Quarters Since Disburse'!$T:$T,'III. Quarters Since Disburse'!$H:$H,'Report Sept'!CA$381,'III. Quarters Since Disburse'!$G:$G,'Report Sept'!$AY416)</f>
        <v>2.58E-2</v>
      </c>
      <c r="CB416" s="43">
        <f>SUMIFS('III. Quarters Since Disburse'!$T:$T,'III. Quarters Since Disburse'!$H:$H,'Report Sept'!CB$381,'III. Quarters Since Disburse'!$G:$G,'Report Sept'!$AY416)</f>
        <v>2.6800000000000001E-2</v>
      </c>
      <c r="CC416" s="43">
        <f>SUMIFS('III. Quarters Since Disburse'!$T:$T,'III. Quarters Since Disburse'!$H:$H,'Report Sept'!CC$381,'III. Quarters Since Disburse'!$G:$G,'Report Sept'!$AY416)</f>
        <v>2.7099999999999999E-2</v>
      </c>
      <c r="CD416" s="43"/>
      <c r="CE416" s="43"/>
      <c r="CF416" s="52"/>
      <c r="CG416" s="52"/>
    </row>
    <row r="417" spans="1:156" ht="15" customHeight="1">
      <c r="A417" s="44"/>
      <c r="B417" s="44"/>
      <c r="C417" s="44"/>
      <c r="D417" s="44"/>
      <c r="E417" s="44"/>
      <c r="F417" s="44"/>
      <c r="G417" s="44"/>
      <c r="H417" s="44"/>
      <c r="I417" s="44"/>
      <c r="J417" s="44"/>
      <c r="K417" s="44"/>
      <c r="L417" s="44"/>
      <c r="M417" s="44"/>
      <c r="N417" s="44"/>
      <c r="O417" s="44"/>
      <c r="P417" s="44"/>
      <c r="Q417" s="44"/>
      <c r="R417" s="44"/>
      <c r="S417" s="44"/>
      <c r="T417" s="44"/>
      <c r="U417" s="44"/>
      <c r="V417" s="44"/>
      <c r="W417" s="44"/>
      <c r="X417" s="44"/>
      <c r="Y417" s="44"/>
      <c r="Z417" s="44"/>
      <c r="AA417" s="44"/>
      <c r="AB417" s="44"/>
      <c r="AC417" s="44"/>
      <c r="AD417" s="44"/>
      <c r="AE417" s="44"/>
      <c r="AF417" s="44"/>
      <c r="AG417" s="44"/>
      <c r="AH417" s="44"/>
      <c r="AI417" s="44"/>
      <c r="AJ417" s="44"/>
      <c r="AK417" s="44"/>
      <c r="AL417" s="44"/>
      <c r="AM417" s="44"/>
      <c r="AN417" s="44"/>
      <c r="AO417" s="44"/>
      <c r="AP417" s="44"/>
      <c r="AQ417" s="44"/>
      <c r="AR417" s="44"/>
      <c r="AS417" s="44"/>
      <c r="AT417" s="44"/>
      <c r="AU417" s="44"/>
      <c r="AV417" s="44"/>
      <c r="AY417" s="48">
        <v>2018</v>
      </c>
      <c r="AZ417" s="43">
        <f>SUMIFS('III. Quarters Since Disburse'!$T:$T,'III. Quarters Since Disburse'!$H:$H,'Report Sept'!AZ$381,'III. Quarters Since Disburse'!$G:$G,'Report Sept'!$AY417)</f>
        <v>0</v>
      </c>
      <c r="BA417" s="43">
        <f>SUMIFS('III. Quarters Since Disburse'!$T:$T,'III. Quarters Since Disburse'!$H:$H,'Report Sept'!BA$381,'III. Quarters Since Disburse'!$G:$G,'Report Sept'!$AY417)</f>
        <v>0</v>
      </c>
      <c r="BB417" s="43">
        <f>SUMIFS('III. Quarters Since Disburse'!$T:$T,'III. Quarters Since Disburse'!$H:$H,'Report Sept'!BB$381,'III. Quarters Since Disburse'!$G:$G,'Report Sept'!$AY417)</f>
        <v>2.2000000000000001E-3</v>
      </c>
      <c r="BC417" s="43">
        <f>SUMIFS('III. Quarters Since Disburse'!$T:$T,'III. Quarters Since Disburse'!$H:$H,'Report Sept'!BC$381,'III. Quarters Since Disburse'!$G:$G,'Report Sept'!$AY417)</f>
        <v>3.2000000000000002E-3</v>
      </c>
      <c r="BD417" s="43">
        <f>SUMIFS('III. Quarters Since Disburse'!$T:$T,'III. Quarters Since Disburse'!$H:$H,'Report Sept'!BD$381,'III. Quarters Since Disburse'!$G:$G,'Report Sept'!$AY417)</f>
        <v>5.5999999999999999E-3</v>
      </c>
      <c r="BE417" s="43">
        <f>SUMIFS('III. Quarters Since Disburse'!$T:$T,'III. Quarters Since Disburse'!$H:$H,'Report Sept'!BE$381,'III. Quarters Since Disburse'!$G:$G,'Report Sept'!$AY417)</f>
        <v>5.7000000000000002E-3</v>
      </c>
      <c r="BF417" s="43">
        <f>SUMIFS('III. Quarters Since Disburse'!$T:$T,'III. Quarters Since Disburse'!$H:$H,'Report Sept'!BF$381,'III. Quarters Since Disburse'!$G:$G,'Report Sept'!$AY417)</f>
        <v>5.7000000000000002E-3</v>
      </c>
      <c r="BG417" s="43">
        <f>SUMIFS('III. Quarters Since Disburse'!$T:$T,'III. Quarters Since Disburse'!$H:$H,'Report Sept'!BG$381,'III. Quarters Since Disburse'!$G:$G,'Report Sept'!$AY417)</f>
        <v>7.9000000000000008E-3</v>
      </c>
      <c r="BH417" s="43">
        <f>SUMIFS('III. Quarters Since Disburse'!$T:$T,'III. Quarters Since Disburse'!$H:$H,'Report Sept'!BH$381,'III. Quarters Since Disburse'!$G:$G,'Report Sept'!$AY417)</f>
        <v>8.6E-3</v>
      </c>
      <c r="BI417" s="43">
        <f>SUMIFS('III. Quarters Since Disburse'!$T:$T,'III. Quarters Since Disburse'!$H:$H,'Report Sept'!BI$381,'III. Quarters Since Disburse'!$G:$G,'Report Sept'!$AY417)</f>
        <v>9.1000000000000004E-3</v>
      </c>
      <c r="BJ417" s="43">
        <f>SUMIFS('III. Quarters Since Disburse'!$T:$T,'III. Quarters Since Disburse'!$H:$H,'Report Sept'!BJ$381,'III. Quarters Since Disburse'!$G:$G,'Report Sept'!$AY417)</f>
        <v>0.01</v>
      </c>
      <c r="BK417" s="43">
        <f>SUMIFS('III. Quarters Since Disburse'!$T:$T,'III. Quarters Since Disburse'!$H:$H,'Report Sept'!BK$381,'III. Quarters Since Disburse'!$G:$G,'Report Sept'!$AY417)</f>
        <v>1.06E-2</v>
      </c>
      <c r="BL417" s="43">
        <f>SUMIFS('III. Quarters Since Disburse'!$T:$T,'III. Quarters Since Disburse'!$H:$H,'Report Sept'!BL$381,'III. Quarters Since Disburse'!$G:$G,'Report Sept'!$AY417)</f>
        <v>1.1900000000000001E-2</v>
      </c>
      <c r="BM417" s="43">
        <f>SUMIFS('III. Quarters Since Disburse'!$T:$T,'III. Quarters Since Disburse'!$H:$H,'Report Sept'!BM$381,'III. Quarters Since Disburse'!$G:$G,'Report Sept'!$AY417)</f>
        <v>1.35E-2</v>
      </c>
      <c r="BN417" s="43">
        <f>SUMIFS('III. Quarters Since Disburse'!$T:$T,'III. Quarters Since Disburse'!$H:$H,'Report Sept'!BN$381,'III. Quarters Since Disburse'!$G:$G,'Report Sept'!$AY417)</f>
        <v>1.4500000000000001E-2</v>
      </c>
      <c r="BO417" s="43">
        <f>SUMIFS('III. Quarters Since Disburse'!$T:$T,'III. Quarters Since Disburse'!$H:$H,'Report Sept'!BO$381,'III. Quarters Since Disburse'!$G:$G,'Report Sept'!$AY417)</f>
        <v>1.7600000000000001E-2</v>
      </c>
      <c r="BP417" s="43">
        <f>SUMIFS('III. Quarters Since Disburse'!$T:$T,'III. Quarters Since Disburse'!$H:$H,'Report Sept'!BP$381,'III. Quarters Since Disburse'!$G:$G,'Report Sept'!$AY417)</f>
        <v>1.84E-2</v>
      </c>
      <c r="BQ417" s="43">
        <f>SUMIFS('III. Quarters Since Disburse'!$T:$T,'III. Quarters Since Disburse'!$H:$H,'Report Sept'!BQ$381,'III. Quarters Since Disburse'!$G:$G,'Report Sept'!$AY417)</f>
        <v>1.9E-2</v>
      </c>
      <c r="BR417" s="43">
        <f>SUMIFS('III. Quarters Since Disburse'!$T:$T,'III. Quarters Since Disburse'!$H:$H,'Report Sept'!BR$381,'III. Quarters Since Disburse'!$G:$G,'Report Sept'!$AY417)</f>
        <v>2.2700000000000001E-2</v>
      </c>
      <c r="BS417" s="43">
        <f>SUMIFS('III. Quarters Since Disburse'!$T:$T,'III. Quarters Since Disburse'!$H:$H,'Report Sept'!BS$381,'III. Quarters Since Disburse'!$G:$G,'Report Sept'!$AY417)</f>
        <v>2.5100000000000001E-2</v>
      </c>
      <c r="BT417" s="43">
        <f>SUMIFS('III. Quarters Since Disburse'!$T:$T,'III. Quarters Since Disburse'!$H:$H,'Report Sept'!BT$381,'III. Quarters Since Disburse'!$G:$G,'Report Sept'!$AY417)</f>
        <v>2.69E-2</v>
      </c>
      <c r="BU417" s="43">
        <f>SUMIFS('III. Quarters Since Disburse'!$T:$T,'III. Quarters Since Disburse'!$H:$H,'Report Sept'!BU$381,'III. Quarters Since Disburse'!$G:$G,'Report Sept'!$AY417)</f>
        <v>2.9899999999999999E-2</v>
      </c>
      <c r="BV417" s="43">
        <f>SUMIFS('III. Quarters Since Disburse'!$T:$T,'III. Quarters Since Disburse'!$H:$H,'Report Sept'!BV$381,'III. Quarters Since Disburse'!$G:$G,'Report Sept'!$AY417)</f>
        <v>3.3599999999999998E-2</v>
      </c>
      <c r="BW417" s="43">
        <f>SUMIFS('III. Quarters Since Disburse'!$T:$T,'III. Quarters Since Disburse'!$H:$H,'Report Sept'!BW$381,'III. Quarters Since Disburse'!$G:$G,'Report Sept'!$AY417)</f>
        <v>3.6200000000000003E-2</v>
      </c>
      <c r="BX417" s="43">
        <f>SUMIFS('III. Quarters Since Disburse'!$T:$T,'III. Quarters Since Disburse'!$H:$H,'Report Sept'!BX$381,'III. Quarters Since Disburse'!$G:$G,'Report Sept'!$AY417)</f>
        <v>3.6799999999999999E-2</v>
      </c>
      <c r="BY417" s="43">
        <f>SUMIFS('III. Quarters Since Disburse'!$T:$T,'III. Quarters Since Disburse'!$H:$H,'Report Sept'!BY$381,'III. Quarters Since Disburse'!$G:$G,'Report Sept'!$AY417)</f>
        <v>3.85E-2</v>
      </c>
      <c r="BZ417" s="43"/>
      <c r="CA417" s="43"/>
      <c r="CB417" s="43"/>
      <c r="CC417" s="43"/>
      <c r="CD417" s="43"/>
      <c r="CE417" s="43"/>
      <c r="CF417" s="52"/>
      <c r="CG417" s="52"/>
      <c r="CH417" s="53"/>
      <c r="CI417" s="53"/>
      <c r="CJ417" s="53"/>
      <c r="CK417" s="47"/>
      <c r="CL417" s="47"/>
      <c r="CM417" s="47"/>
      <c r="CN417" s="47"/>
      <c r="CO417" s="47"/>
      <c r="CP417" s="47"/>
      <c r="CQ417" s="47"/>
      <c r="CR417" s="47"/>
      <c r="CS417" s="47"/>
      <c r="CT417" s="47"/>
      <c r="CU417" s="47"/>
      <c r="CV417" s="47"/>
      <c r="CW417" s="47"/>
      <c r="CX417" s="47"/>
      <c r="CY417" s="47"/>
      <c r="CZ417" s="47"/>
      <c r="DA417" s="47"/>
      <c r="DB417" s="47"/>
      <c r="DC417" s="47"/>
      <c r="DD417" s="47"/>
      <c r="DE417" s="47"/>
      <c r="DF417" s="47"/>
      <c r="DG417" s="47"/>
      <c r="DH417" s="47"/>
      <c r="DI417" s="47"/>
      <c r="DJ417" s="47"/>
      <c r="DK417" s="47"/>
      <c r="DL417" s="47"/>
      <c r="DM417" s="47"/>
      <c r="DN417" s="47"/>
      <c r="DO417" s="47"/>
      <c r="DP417" s="47"/>
      <c r="DQ417" s="47"/>
      <c r="DR417" s="47"/>
      <c r="DS417" s="47"/>
      <c r="DT417" s="47"/>
      <c r="DU417" s="47"/>
      <c r="DV417" s="47"/>
      <c r="DW417" s="47"/>
      <c r="DX417" s="47"/>
      <c r="DY417" s="47"/>
      <c r="DZ417" s="47"/>
      <c r="EA417" s="47"/>
      <c r="EB417" s="47"/>
      <c r="EC417" s="47"/>
      <c r="ED417" s="47"/>
      <c r="EE417" s="47"/>
      <c r="EF417" s="47"/>
      <c r="EG417" s="47"/>
      <c r="EH417" s="47"/>
      <c r="EI417" s="47"/>
      <c r="EJ417" s="47"/>
      <c r="EK417" s="47"/>
      <c r="EL417" s="47"/>
      <c r="EM417" s="47"/>
      <c r="EN417" s="47"/>
      <c r="EO417" s="47"/>
      <c r="EP417" s="47"/>
      <c r="EQ417" s="47"/>
      <c r="ER417" s="47"/>
      <c r="ES417" s="47"/>
      <c r="ET417" s="47"/>
      <c r="EU417" s="47"/>
      <c r="EV417" s="47"/>
      <c r="EW417" s="47"/>
      <c r="EX417" s="47"/>
      <c r="EY417" s="47"/>
      <c r="EZ417" s="47"/>
    </row>
    <row r="418" spans="1:156" ht="15" customHeight="1">
      <c r="A418" s="44"/>
      <c r="B418" s="44"/>
      <c r="C418" s="44"/>
      <c r="D418" s="44"/>
      <c r="E418" s="44"/>
      <c r="F418" s="44"/>
      <c r="G418" s="44"/>
      <c r="H418" s="44"/>
      <c r="I418" s="44"/>
      <c r="J418" s="44"/>
      <c r="K418" s="44"/>
      <c r="L418" s="44"/>
      <c r="M418" s="44"/>
      <c r="N418" s="44"/>
      <c r="O418" s="44"/>
      <c r="P418" s="44"/>
      <c r="Q418" s="44"/>
      <c r="R418" s="44"/>
      <c r="S418" s="44"/>
      <c r="T418" s="44"/>
      <c r="U418" s="44"/>
      <c r="V418" s="44"/>
      <c r="W418" s="44"/>
      <c r="X418" s="44"/>
      <c r="Y418" s="44"/>
      <c r="Z418" s="44"/>
      <c r="AA418" s="44"/>
      <c r="AB418" s="44"/>
      <c r="AC418" s="44"/>
      <c r="AD418" s="44"/>
      <c r="AE418" s="44"/>
      <c r="AF418" s="44"/>
      <c r="AG418" s="44"/>
      <c r="AH418" s="44"/>
      <c r="AI418" s="44"/>
      <c r="AJ418" s="44"/>
      <c r="AK418" s="44"/>
      <c r="AL418" s="44"/>
      <c r="AM418" s="44"/>
      <c r="AN418" s="44"/>
      <c r="AO418" s="44"/>
      <c r="AP418" s="44"/>
      <c r="AQ418" s="44"/>
      <c r="AR418" s="44"/>
      <c r="AS418" s="44"/>
      <c r="AT418" s="44"/>
      <c r="AU418" s="44"/>
      <c r="AV418" s="44"/>
      <c r="AY418" s="48">
        <v>2019</v>
      </c>
      <c r="AZ418" s="43">
        <f>SUMIFS('III. Quarters Since Disburse'!$T:$T,'III. Quarters Since Disburse'!$H:$H,'Report Sept'!AZ$381,'III. Quarters Since Disburse'!$G:$G,'Report Sept'!$AY418)</f>
        <v>0</v>
      </c>
      <c r="BA418" s="43">
        <f>SUMIFS('III. Quarters Since Disburse'!$T:$T,'III. Quarters Since Disburse'!$H:$H,'Report Sept'!BA$381,'III. Quarters Since Disburse'!$G:$G,'Report Sept'!$AY418)</f>
        <v>0</v>
      </c>
      <c r="BB418" s="43">
        <f>SUMIFS('III. Quarters Since Disburse'!$T:$T,'III. Quarters Since Disburse'!$H:$H,'Report Sept'!BB$381,'III. Quarters Since Disburse'!$G:$G,'Report Sept'!$AY418)</f>
        <v>8.9999999999999998E-4</v>
      </c>
      <c r="BC418" s="43">
        <f>SUMIFS('III. Quarters Since Disburse'!$T:$T,'III. Quarters Since Disburse'!$H:$H,'Report Sept'!BC$381,'III. Quarters Since Disburse'!$G:$G,'Report Sept'!$AY418)</f>
        <v>8.9999999999999998E-4</v>
      </c>
      <c r="BD418" s="43">
        <f>SUMIFS('III. Quarters Since Disburse'!$T:$T,'III. Quarters Since Disburse'!$H:$H,'Report Sept'!BD$381,'III. Quarters Since Disburse'!$G:$G,'Report Sept'!$AY418)</f>
        <v>1.1999999999999999E-3</v>
      </c>
      <c r="BE418" s="43">
        <f>SUMIFS('III. Quarters Since Disburse'!$T:$T,'III. Quarters Since Disburse'!$H:$H,'Report Sept'!BE$381,'III. Quarters Since Disburse'!$G:$G,'Report Sept'!$AY418)</f>
        <v>1.6999999999999999E-3</v>
      </c>
      <c r="BF418" s="43">
        <f>SUMIFS('III. Quarters Since Disburse'!$T:$T,'III. Quarters Since Disburse'!$H:$H,'Report Sept'!BF$381,'III. Quarters Since Disburse'!$G:$G,'Report Sept'!$AY418)</f>
        <v>2.2000000000000001E-3</v>
      </c>
      <c r="BG418" s="43">
        <f>SUMIFS('III. Quarters Since Disburse'!$T:$T,'III. Quarters Since Disburse'!$H:$H,'Report Sept'!BG$381,'III. Quarters Since Disburse'!$G:$G,'Report Sept'!$AY418)</f>
        <v>3.2000000000000002E-3</v>
      </c>
      <c r="BH418" s="43">
        <f>SUMIFS('III. Quarters Since Disburse'!$T:$T,'III. Quarters Since Disburse'!$H:$H,'Report Sept'!BH$381,'III. Quarters Since Disburse'!$G:$G,'Report Sept'!$AY418)</f>
        <v>4.7999999999999996E-3</v>
      </c>
      <c r="BI418" s="43">
        <f>SUMIFS('III. Quarters Since Disburse'!$T:$T,'III. Quarters Since Disburse'!$H:$H,'Report Sept'!BI$381,'III. Quarters Since Disburse'!$G:$G,'Report Sept'!$AY418)</f>
        <v>6.1000000000000004E-3</v>
      </c>
      <c r="BJ418" s="43">
        <f>SUMIFS('III. Quarters Since Disburse'!$T:$T,'III. Quarters Since Disburse'!$H:$H,'Report Sept'!BJ$381,'III. Quarters Since Disburse'!$G:$G,'Report Sept'!$AY418)</f>
        <v>6.1999999999999998E-3</v>
      </c>
      <c r="BK418" s="43">
        <f>SUMIFS('III. Quarters Since Disburse'!$T:$T,'III. Quarters Since Disburse'!$H:$H,'Report Sept'!BK$381,'III. Quarters Since Disburse'!$G:$G,'Report Sept'!$AY418)</f>
        <v>6.8999999999999999E-3</v>
      </c>
      <c r="BL418" s="43">
        <f>SUMIFS('III. Quarters Since Disburse'!$T:$T,'III. Quarters Since Disburse'!$H:$H,'Report Sept'!BL$381,'III. Quarters Since Disburse'!$G:$G,'Report Sept'!$AY418)</f>
        <v>9.4000000000000004E-3</v>
      </c>
      <c r="BM418" s="43">
        <f>SUMIFS('III. Quarters Since Disburse'!$T:$T,'III. Quarters Since Disburse'!$H:$H,'Report Sept'!BM$381,'III. Quarters Since Disburse'!$G:$G,'Report Sept'!$AY418)</f>
        <v>1.06E-2</v>
      </c>
      <c r="BN418" s="43">
        <f>SUMIFS('III. Quarters Since Disburse'!$T:$T,'III. Quarters Since Disburse'!$H:$H,'Report Sept'!BN$381,'III. Quarters Since Disburse'!$G:$G,'Report Sept'!$AY418)</f>
        <v>1.18E-2</v>
      </c>
      <c r="BO418" s="43">
        <f>SUMIFS('III. Quarters Since Disburse'!$T:$T,'III. Quarters Since Disburse'!$H:$H,'Report Sept'!BO$381,'III. Quarters Since Disburse'!$G:$G,'Report Sept'!$AY418)</f>
        <v>1.3100000000000001E-2</v>
      </c>
      <c r="BP418" s="43">
        <f>SUMIFS('III. Quarters Since Disburse'!$T:$T,'III. Quarters Since Disburse'!$H:$H,'Report Sept'!BP$381,'III. Quarters Since Disburse'!$G:$G,'Report Sept'!$AY418)</f>
        <v>1.43E-2</v>
      </c>
      <c r="BQ418" s="43">
        <f>SUMIFS('III. Quarters Since Disburse'!$T:$T,'III. Quarters Since Disburse'!$H:$H,'Report Sept'!BQ$381,'III. Quarters Since Disburse'!$G:$G,'Report Sept'!$AY418)</f>
        <v>1.5699999999999999E-2</v>
      </c>
      <c r="BR418" s="43">
        <f>SUMIFS('III. Quarters Since Disburse'!$T:$T,'III. Quarters Since Disburse'!$H:$H,'Report Sept'!BR$381,'III. Quarters Since Disburse'!$G:$G,'Report Sept'!$AY418)</f>
        <v>1.7399999999999999E-2</v>
      </c>
      <c r="BS418" s="43">
        <f>SUMIFS('III. Quarters Since Disburse'!$T:$T,'III. Quarters Since Disburse'!$H:$H,'Report Sept'!BS$381,'III. Quarters Since Disburse'!$G:$G,'Report Sept'!$AY418)</f>
        <v>1.9300000000000001E-2</v>
      </c>
      <c r="BT418" s="43">
        <f>SUMIFS('III. Quarters Since Disburse'!$T:$T,'III. Quarters Since Disburse'!$H:$H,'Report Sept'!BT$381,'III. Quarters Since Disburse'!$G:$G,'Report Sept'!$AY418)</f>
        <v>2.2200000000000001E-2</v>
      </c>
      <c r="BU418" s="43">
        <f>SUMIFS('III. Quarters Since Disburse'!$T:$T,'III. Quarters Since Disburse'!$H:$H,'Report Sept'!BU$381,'III. Quarters Since Disburse'!$G:$G,'Report Sept'!$AY418)</f>
        <v>2.4199999999999999E-2</v>
      </c>
      <c r="BV418" s="43"/>
      <c r="BW418" s="43"/>
      <c r="BX418" s="43"/>
      <c r="BY418" s="43"/>
      <c r="BZ418" s="43"/>
      <c r="CA418" s="43"/>
      <c r="CB418" s="43"/>
      <c r="CC418" s="43"/>
      <c r="CD418" s="43"/>
      <c r="CE418" s="43"/>
      <c r="CF418" s="52"/>
      <c r="CG418" s="52"/>
      <c r="CH418" s="52"/>
      <c r="CI418" s="52"/>
      <c r="CJ418" s="52"/>
      <c r="CK418" s="43"/>
      <c r="CL418" s="43"/>
      <c r="CM418" s="43"/>
      <c r="CN418" s="43"/>
      <c r="CO418" s="43"/>
      <c r="CP418" s="43"/>
      <c r="CQ418" s="43"/>
      <c r="CR418" s="43"/>
      <c r="CS418" s="43"/>
      <c r="CT418" s="43"/>
      <c r="CU418" s="43"/>
      <c r="CV418" s="43"/>
      <c r="CW418" s="43"/>
      <c r="CX418" s="43"/>
      <c r="CY418" s="43"/>
      <c r="CZ418" s="43"/>
      <c r="DA418" s="43"/>
      <c r="DB418" s="43"/>
      <c r="DC418" s="43"/>
      <c r="DD418" s="43"/>
      <c r="DE418" s="43"/>
      <c r="DF418" s="43"/>
      <c r="DG418" s="43"/>
      <c r="DH418" s="43"/>
      <c r="DI418" s="43"/>
      <c r="DJ418" s="43"/>
      <c r="DK418" s="43"/>
      <c r="DL418" s="43"/>
      <c r="DM418" s="43"/>
      <c r="DN418" s="43"/>
      <c r="DO418" s="43"/>
      <c r="DP418" s="43"/>
      <c r="DQ418" s="43"/>
      <c r="DR418" s="43"/>
      <c r="DS418" s="43"/>
      <c r="DT418" s="43"/>
      <c r="DU418" s="43"/>
      <c r="DV418" s="43"/>
      <c r="DW418" s="43"/>
      <c r="DX418" s="43"/>
      <c r="DY418" s="43"/>
      <c r="DZ418" s="43"/>
      <c r="EA418" s="43"/>
      <c r="EB418" s="43"/>
      <c r="EC418" s="43"/>
      <c r="ED418" s="43"/>
      <c r="EE418" s="43"/>
      <c r="EF418" s="43"/>
      <c r="EG418" s="43"/>
      <c r="EH418" s="43"/>
      <c r="EI418" s="43"/>
      <c r="EJ418" s="43"/>
      <c r="EK418" s="43"/>
      <c r="EL418" s="43"/>
      <c r="EM418" s="43"/>
      <c r="EN418" s="43"/>
      <c r="EO418" s="43"/>
      <c r="EP418" s="43"/>
      <c r="EQ418" s="43"/>
      <c r="ER418" s="43"/>
      <c r="ES418" s="43"/>
      <c r="ET418" s="43"/>
      <c r="EU418" s="43"/>
      <c r="EV418" s="43"/>
      <c r="EW418" s="43"/>
      <c r="EX418" s="43"/>
      <c r="EY418" s="43"/>
      <c r="EZ418" s="43"/>
    </row>
    <row r="419" spans="1:156" ht="15" customHeight="1">
      <c r="A419" s="44"/>
      <c r="B419" s="44"/>
      <c r="C419" s="44"/>
      <c r="D419" s="44"/>
      <c r="E419" s="44"/>
      <c r="F419" s="44"/>
      <c r="G419" s="44"/>
      <c r="H419" s="44"/>
      <c r="I419" s="44"/>
      <c r="J419" s="44"/>
      <c r="K419" s="44"/>
      <c r="L419" s="44"/>
      <c r="M419" s="44"/>
      <c r="N419" s="44"/>
      <c r="O419" s="44"/>
      <c r="P419" s="44"/>
      <c r="Q419" s="44"/>
      <c r="R419" s="44"/>
      <c r="S419" s="44"/>
      <c r="T419" s="44"/>
      <c r="U419" s="44"/>
      <c r="V419" s="44"/>
      <c r="W419" s="44"/>
      <c r="X419" s="44"/>
      <c r="Y419" s="44"/>
      <c r="Z419" s="44"/>
      <c r="AA419" s="44"/>
      <c r="AB419" s="44"/>
      <c r="AC419" s="44"/>
      <c r="AD419" s="44"/>
      <c r="AE419" s="44"/>
      <c r="AF419" s="44"/>
      <c r="AG419" s="44"/>
      <c r="AH419" s="44"/>
      <c r="AI419" s="44"/>
      <c r="AJ419" s="44"/>
      <c r="AK419" s="44"/>
      <c r="AL419" s="44"/>
      <c r="AM419" s="44"/>
      <c r="AN419" s="44"/>
      <c r="AO419" s="44"/>
      <c r="AP419" s="44"/>
      <c r="AQ419" s="44"/>
      <c r="AR419" s="44"/>
      <c r="AS419" s="44"/>
      <c r="AT419" s="44"/>
      <c r="AU419" s="44"/>
      <c r="AV419" s="44"/>
      <c r="AY419" s="48">
        <v>2020</v>
      </c>
      <c r="AZ419" s="43">
        <f>SUMIFS('III. Quarters Since Disburse'!$T:$T,'III. Quarters Since Disburse'!$H:$H,'Report Sept'!AZ$381,'III. Quarters Since Disburse'!$G:$G,'Report Sept'!$AY419)</f>
        <v>1E-4</v>
      </c>
      <c r="BA419" s="43">
        <f>SUMIFS('III. Quarters Since Disburse'!$T:$T,'III. Quarters Since Disburse'!$H:$H,'Report Sept'!BA$381,'III. Quarters Since Disburse'!$G:$G,'Report Sept'!$AY419)</f>
        <v>4.0000000000000002E-4</v>
      </c>
      <c r="BB419" s="43">
        <f>SUMIFS('III. Quarters Since Disburse'!$T:$T,'III. Quarters Since Disburse'!$H:$H,'Report Sept'!BB$381,'III. Quarters Since Disburse'!$G:$G,'Report Sept'!$AY419)</f>
        <v>5.9999999999999995E-4</v>
      </c>
      <c r="BC419" s="43">
        <f>SUMIFS('III. Quarters Since Disburse'!$T:$T,'III. Quarters Since Disburse'!$H:$H,'Report Sept'!BC$381,'III. Quarters Since Disburse'!$G:$G,'Report Sept'!$AY419)</f>
        <v>1.4E-3</v>
      </c>
      <c r="BD419" s="43">
        <f>SUMIFS('III. Quarters Since Disburse'!$T:$T,'III. Quarters Since Disburse'!$H:$H,'Report Sept'!BD$381,'III. Quarters Since Disburse'!$G:$G,'Report Sept'!$AY419)</f>
        <v>2.0999999999999999E-3</v>
      </c>
      <c r="BE419" s="43">
        <f>SUMIFS('III. Quarters Since Disburse'!$T:$T,'III. Quarters Since Disburse'!$H:$H,'Report Sept'!BE$381,'III. Quarters Since Disburse'!$G:$G,'Report Sept'!$AY419)</f>
        <v>2.3999999999999998E-3</v>
      </c>
      <c r="BF419" s="43">
        <f>SUMIFS('III. Quarters Since Disburse'!$T:$T,'III. Quarters Since Disburse'!$H:$H,'Report Sept'!BF$381,'III. Quarters Since Disburse'!$G:$G,'Report Sept'!$AY419)</f>
        <v>2.5000000000000001E-3</v>
      </c>
      <c r="BG419" s="43">
        <f>SUMIFS('III. Quarters Since Disburse'!$T:$T,'III. Quarters Since Disburse'!$H:$H,'Report Sept'!BG$381,'III. Quarters Since Disburse'!$G:$G,'Report Sept'!$AY419)</f>
        <v>3.2000000000000002E-3</v>
      </c>
      <c r="BH419" s="43">
        <f>SUMIFS('III. Quarters Since Disburse'!$T:$T,'III. Quarters Since Disburse'!$H:$H,'Report Sept'!BH$381,'III. Quarters Since Disburse'!$G:$G,'Report Sept'!$AY419)</f>
        <v>4.7000000000000002E-3</v>
      </c>
      <c r="BI419" s="43">
        <f>SUMIFS('III. Quarters Since Disburse'!$T:$T,'III. Quarters Since Disburse'!$H:$H,'Report Sept'!BI$381,'III. Quarters Since Disburse'!$G:$G,'Report Sept'!$AY419)</f>
        <v>5.4999999999999997E-3</v>
      </c>
      <c r="BJ419" s="43">
        <f>SUMIFS('III. Quarters Since Disburse'!$T:$T,'III. Quarters Since Disburse'!$H:$H,'Report Sept'!BJ$381,'III. Quarters Since Disburse'!$G:$G,'Report Sept'!$AY419)</f>
        <v>6.7000000000000002E-3</v>
      </c>
      <c r="BK419" s="43">
        <f>SUMIFS('III. Quarters Since Disburse'!$T:$T,'III. Quarters Since Disburse'!$H:$H,'Report Sept'!BK$381,'III. Quarters Since Disburse'!$G:$G,'Report Sept'!$AY419)</f>
        <v>8.0000000000000002E-3</v>
      </c>
      <c r="BL419" s="43">
        <f>SUMIFS('III. Quarters Since Disburse'!$T:$T,'III. Quarters Since Disburse'!$H:$H,'Report Sept'!BL$381,'III. Quarters Since Disburse'!$G:$G,'Report Sept'!$AY419)</f>
        <v>9.1000000000000004E-3</v>
      </c>
      <c r="BM419" s="43">
        <f>SUMIFS('III. Quarters Since Disburse'!$T:$T,'III. Quarters Since Disburse'!$H:$H,'Report Sept'!BM$381,'III. Quarters Since Disburse'!$G:$G,'Report Sept'!$AY419)</f>
        <v>1.0200000000000001E-2</v>
      </c>
      <c r="BN419" s="43">
        <f>SUMIFS('III. Quarters Since Disburse'!$T:$T,'III. Quarters Since Disburse'!$H:$H,'Report Sept'!BN$381,'III. Quarters Since Disburse'!$G:$G,'Report Sept'!$AY419)</f>
        <v>1.15E-2</v>
      </c>
      <c r="BO419" s="43">
        <f>SUMIFS('III. Quarters Since Disburse'!$T:$T,'III. Quarters Since Disburse'!$H:$H,'Report Sept'!BO$381,'III. Quarters Since Disburse'!$G:$G,'Report Sept'!$AY419)</f>
        <v>1.2200000000000001E-2</v>
      </c>
      <c r="BP419" s="43">
        <f>SUMIFS('III. Quarters Since Disburse'!$T:$T,'III. Quarters Since Disburse'!$H:$H,'Report Sept'!BP$381,'III. Quarters Since Disburse'!$G:$G,'Report Sept'!$AY419)</f>
        <v>1.34E-2</v>
      </c>
      <c r="BQ419" s="43">
        <f>SUMIFS('III. Quarters Since Disburse'!$T:$T,'III. Quarters Since Disburse'!$H:$H,'Report Sept'!BQ$381,'III. Quarters Since Disburse'!$G:$G,'Report Sept'!$AY419)</f>
        <v>1.4500000000000001E-2</v>
      </c>
      <c r="BR419" s="43"/>
      <c r="BS419" s="43"/>
      <c r="BT419" s="43"/>
      <c r="BU419" s="43"/>
      <c r="BV419" s="43"/>
      <c r="BW419" s="43"/>
      <c r="BX419" s="43"/>
      <c r="BY419" s="43"/>
      <c r="BZ419" s="43"/>
      <c r="CA419" s="43"/>
      <c r="CB419" s="43"/>
      <c r="CC419" s="43"/>
      <c r="CD419" s="43"/>
      <c r="CE419" s="43"/>
      <c r="CF419" s="52"/>
      <c r="CG419" s="52"/>
      <c r="CH419" s="43"/>
      <c r="CI419" s="43"/>
      <c r="CJ419" s="43"/>
      <c r="CK419" s="43"/>
      <c r="CL419" s="43"/>
      <c r="CM419" s="43"/>
      <c r="CN419" s="43"/>
      <c r="CO419" s="43"/>
      <c r="CP419" s="43"/>
      <c r="CQ419" s="43"/>
      <c r="CR419" s="43"/>
      <c r="CS419" s="43"/>
      <c r="CT419" s="43"/>
      <c r="CU419" s="43"/>
      <c r="CV419" s="43"/>
      <c r="CW419" s="43"/>
      <c r="CX419" s="43"/>
      <c r="CY419" s="43"/>
      <c r="CZ419" s="43"/>
      <c r="DA419" s="43"/>
      <c r="DB419" s="43"/>
      <c r="DC419" s="43"/>
      <c r="DD419" s="43"/>
      <c r="DE419" s="43"/>
      <c r="DF419" s="43"/>
      <c r="DG419" s="43"/>
      <c r="DH419" s="43"/>
      <c r="DI419" s="43"/>
      <c r="DJ419" s="43"/>
      <c r="DK419" s="43"/>
      <c r="DL419" s="43"/>
      <c r="DM419" s="43"/>
      <c r="DN419" s="43"/>
      <c r="DO419" s="43"/>
      <c r="DP419" s="43"/>
      <c r="DQ419" s="43"/>
      <c r="DR419" s="43"/>
      <c r="DS419" s="43"/>
      <c r="DT419" s="43"/>
      <c r="DU419" s="43"/>
      <c r="DV419" s="43"/>
      <c r="DW419" s="43"/>
      <c r="DX419" s="43"/>
      <c r="DY419" s="43"/>
      <c r="DZ419" s="43"/>
      <c r="EA419" s="43"/>
      <c r="EB419" s="43"/>
      <c r="EC419" s="43"/>
      <c r="ED419" s="43"/>
      <c r="EE419" s="43"/>
      <c r="EF419" s="43"/>
      <c r="EG419" s="43"/>
      <c r="EH419" s="43"/>
      <c r="EI419" s="43"/>
      <c r="EJ419" s="43"/>
      <c r="EK419" s="43"/>
      <c r="EL419" s="43"/>
      <c r="EM419" s="43"/>
      <c r="EN419" s="43"/>
      <c r="EO419" s="43"/>
      <c r="EP419" s="43"/>
      <c r="EQ419" s="43"/>
      <c r="ER419" s="43"/>
      <c r="ES419" s="43"/>
      <c r="ET419" s="43"/>
      <c r="EU419" s="43"/>
      <c r="EV419" s="43"/>
      <c r="EW419" s="43"/>
      <c r="EX419" s="43"/>
      <c r="EY419" s="43"/>
      <c r="EZ419" s="43"/>
    </row>
    <row r="420" spans="1:156" ht="15" customHeight="1">
      <c r="A420" s="44"/>
      <c r="B420" s="44"/>
      <c r="C420" s="44"/>
      <c r="D420" s="44"/>
      <c r="E420" s="44"/>
      <c r="F420" s="44"/>
      <c r="G420" s="44"/>
      <c r="H420" s="44"/>
      <c r="I420" s="44"/>
      <c r="J420" s="44"/>
      <c r="K420" s="44"/>
      <c r="L420" s="44"/>
      <c r="M420" s="44"/>
      <c r="N420" s="44"/>
      <c r="O420" s="44"/>
      <c r="P420" s="44"/>
      <c r="Q420" s="44"/>
      <c r="R420" s="44"/>
      <c r="S420" s="44"/>
      <c r="T420" s="44"/>
      <c r="U420" s="44"/>
      <c r="V420" s="44"/>
      <c r="W420" s="44"/>
      <c r="X420" s="44"/>
      <c r="Y420" s="44"/>
      <c r="Z420" s="44"/>
      <c r="AA420" s="44"/>
      <c r="AB420" s="44"/>
      <c r="AC420" s="44"/>
      <c r="AD420" s="44"/>
      <c r="AE420" s="44"/>
      <c r="AF420" s="44"/>
      <c r="AG420" s="44"/>
      <c r="AH420" s="44"/>
      <c r="AI420" s="44"/>
      <c r="AJ420" s="44"/>
      <c r="AK420" s="44"/>
      <c r="AL420" s="44"/>
      <c r="AM420" s="44"/>
      <c r="AN420" s="44"/>
      <c r="AO420" s="44"/>
      <c r="AP420" s="44"/>
      <c r="AQ420" s="44"/>
      <c r="AR420" s="44"/>
      <c r="AS420" s="44"/>
      <c r="AT420" s="44"/>
      <c r="AU420" s="44"/>
      <c r="AV420" s="44"/>
      <c r="AY420" s="48">
        <v>2021</v>
      </c>
      <c r="AZ420" s="43">
        <f>SUMIFS('III. Quarters Since Disburse'!$T:$T,'III. Quarters Since Disburse'!$H:$H,'Report Sept'!AZ$381,'III. Quarters Since Disburse'!$G:$G,'Report Sept'!$AY420)</f>
        <v>0</v>
      </c>
      <c r="BA420" s="43">
        <f>SUMIFS('III. Quarters Since Disburse'!$T:$T,'III. Quarters Since Disburse'!$H:$H,'Report Sept'!BA$381,'III. Quarters Since Disburse'!$G:$G,'Report Sept'!$AY420)</f>
        <v>0</v>
      </c>
      <c r="BB420" s="43">
        <f>SUMIFS('III. Quarters Since Disburse'!$T:$T,'III. Quarters Since Disburse'!$H:$H,'Report Sept'!BB$381,'III. Quarters Since Disburse'!$G:$G,'Report Sept'!$AY420)</f>
        <v>2.9999999999999997E-4</v>
      </c>
      <c r="BC420" s="43">
        <f>SUMIFS('III. Quarters Since Disburse'!$T:$T,'III. Quarters Since Disburse'!$H:$H,'Report Sept'!BC$381,'III. Quarters Since Disburse'!$G:$G,'Report Sept'!$AY420)</f>
        <v>6.9999999999999999E-4</v>
      </c>
      <c r="BD420" s="43">
        <f>SUMIFS('III. Quarters Since Disburse'!$T:$T,'III. Quarters Since Disburse'!$H:$H,'Report Sept'!BD$381,'III. Quarters Since Disburse'!$G:$G,'Report Sept'!$AY420)</f>
        <v>1E-3</v>
      </c>
      <c r="BE420" s="43">
        <f>SUMIFS('III. Quarters Since Disburse'!$T:$T,'III. Quarters Since Disburse'!$H:$H,'Report Sept'!BE$381,'III. Quarters Since Disburse'!$G:$G,'Report Sept'!$AY420)</f>
        <v>1.5E-3</v>
      </c>
      <c r="BF420" s="43">
        <f>SUMIFS('III. Quarters Since Disburse'!$T:$T,'III. Quarters Since Disburse'!$H:$H,'Report Sept'!BF$381,'III. Quarters Since Disburse'!$G:$G,'Report Sept'!$AY420)</f>
        <v>2.3E-3</v>
      </c>
      <c r="BG420" s="43">
        <f>SUMIFS('III. Quarters Since Disburse'!$T:$T,'III. Quarters Since Disburse'!$H:$H,'Report Sept'!BG$381,'III. Quarters Since Disburse'!$G:$G,'Report Sept'!$AY420)</f>
        <v>3.0000000000000001E-3</v>
      </c>
      <c r="BH420" s="43">
        <f>SUMIFS('III. Quarters Since Disburse'!$T:$T,'III. Quarters Since Disburse'!$H:$H,'Report Sept'!BH$381,'III. Quarters Since Disburse'!$G:$G,'Report Sept'!$AY420)</f>
        <v>3.8E-3</v>
      </c>
      <c r="BI420" s="43">
        <f>SUMIFS('III. Quarters Since Disburse'!$T:$T,'III. Quarters Since Disburse'!$H:$H,'Report Sept'!BI$381,'III. Quarters Since Disburse'!$G:$G,'Report Sept'!$AY420)</f>
        <v>4.8999999999999998E-3</v>
      </c>
      <c r="BJ420" s="43">
        <f>SUMIFS('III. Quarters Since Disburse'!$T:$T,'III. Quarters Since Disburse'!$H:$H,'Report Sept'!BJ$381,'III. Quarters Since Disburse'!$G:$G,'Report Sept'!$AY420)</f>
        <v>5.7999999999999996E-3</v>
      </c>
      <c r="BK420" s="43">
        <f>SUMIFS('III. Quarters Since Disburse'!$T:$T,'III. Quarters Since Disburse'!$H:$H,'Report Sept'!BK$381,'III. Quarters Since Disburse'!$G:$G,'Report Sept'!$AY420)</f>
        <v>7.1000000000000004E-3</v>
      </c>
      <c r="BL420" s="43">
        <f>SUMIFS('III. Quarters Since Disburse'!$T:$T,'III. Quarters Since Disburse'!$H:$H,'Report Sept'!BL$381,'III. Quarters Since Disburse'!$G:$G,'Report Sept'!$AY420)</f>
        <v>9.5999999999999992E-3</v>
      </c>
      <c r="BM420" s="43">
        <f>SUMIFS('III. Quarters Since Disburse'!$T:$T,'III. Quarters Since Disburse'!$H:$H,'Report Sept'!BM$381,'III. Quarters Since Disburse'!$G:$G,'Report Sept'!$AY420)</f>
        <v>1.2E-2</v>
      </c>
      <c r="BN420" s="43"/>
      <c r="BO420" s="43"/>
      <c r="BP420" s="43"/>
      <c r="BQ420" s="43"/>
      <c r="BR420" s="43"/>
      <c r="BS420" s="43"/>
      <c r="BT420" s="43"/>
      <c r="BU420" s="43"/>
      <c r="BV420" s="43"/>
      <c r="BW420" s="43"/>
      <c r="BX420" s="43"/>
      <c r="BY420" s="43"/>
      <c r="BZ420" s="43"/>
      <c r="CA420" s="43"/>
      <c r="CB420" s="43"/>
      <c r="CC420" s="43"/>
      <c r="CD420" s="43"/>
      <c r="CE420" s="43"/>
      <c r="CF420" s="52"/>
      <c r="CG420" s="52"/>
      <c r="CH420" s="43"/>
      <c r="CI420" s="43"/>
      <c r="CJ420" s="43"/>
      <c r="CK420" s="43"/>
      <c r="CL420" s="43"/>
      <c r="CM420" s="43"/>
      <c r="CN420" s="43"/>
      <c r="CO420" s="43"/>
      <c r="CP420" s="43"/>
      <c r="CQ420" s="43"/>
      <c r="CR420" s="43"/>
      <c r="CS420" s="43"/>
      <c r="CT420" s="43"/>
      <c r="CU420" s="43"/>
      <c r="CV420" s="43"/>
      <c r="CW420" s="43"/>
      <c r="CX420" s="43"/>
      <c r="CY420" s="43"/>
      <c r="CZ420" s="43"/>
      <c r="DA420" s="43"/>
      <c r="DB420" s="43"/>
      <c r="DC420" s="43"/>
      <c r="DD420" s="43"/>
      <c r="DE420" s="43"/>
      <c r="DF420" s="43"/>
      <c r="DG420" s="43"/>
      <c r="DH420" s="43"/>
      <c r="DI420" s="43"/>
      <c r="DJ420" s="43"/>
      <c r="DK420" s="43"/>
      <c r="DL420" s="43"/>
      <c r="DM420" s="43"/>
      <c r="DN420" s="43"/>
      <c r="DO420" s="43"/>
      <c r="DP420" s="43"/>
      <c r="DQ420" s="43"/>
      <c r="DR420" s="43"/>
      <c r="DS420" s="43"/>
      <c r="DT420" s="43"/>
      <c r="DU420" s="43"/>
      <c r="DV420" s="43"/>
      <c r="DW420" s="43"/>
      <c r="DX420" s="43"/>
      <c r="DY420" s="43"/>
      <c r="DZ420" s="43"/>
      <c r="EA420" s="43"/>
      <c r="EB420" s="43"/>
      <c r="EC420" s="43"/>
      <c r="ED420" s="43"/>
      <c r="EE420" s="43"/>
      <c r="EF420" s="43"/>
      <c r="EG420" s="43"/>
      <c r="EH420" s="43"/>
      <c r="EI420" s="43"/>
      <c r="EJ420" s="43"/>
      <c r="EK420" s="43"/>
      <c r="EL420" s="43"/>
      <c r="EM420" s="43"/>
      <c r="EN420" s="43"/>
      <c r="EO420" s="43"/>
      <c r="EP420" s="43"/>
      <c r="EQ420" s="43"/>
      <c r="ER420" s="43"/>
      <c r="ES420" s="43"/>
      <c r="ET420" s="43"/>
      <c r="EU420" s="43"/>
      <c r="EV420" s="43"/>
      <c r="EW420" s="43"/>
      <c r="EX420" s="43"/>
      <c r="EY420" s="43"/>
      <c r="EZ420" s="43"/>
    </row>
    <row r="421" spans="1:156" ht="15" customHeight="1">
      <c r="A421" s="44"/>
      <c r="B421" s="44"/>
      <c r="C421" s="44"/>
      <c r="D421" s="44"/>
      <c r="E421" s="44"/>
      <c r="F421" s="44"/>
      <c r="G421" s="44"/>
      <c r="H421" s="44"/>
      <c r="I421" s="44"/>
      <c r="J421" s="44"/>
      <c r="K421" s="44"/>
      <c r="L421" s="44"/>
      <c r="M421" s="44"/>
      <c r="N421" s="44"/>
      <c r="O421" s="44"/>
      <c r="P421" s="44"/>
      <c r="Q421" s="44"/>
      <c r="R421" s="44"/>
      <c r="S421" s="44"/>
      <c r="T421" s="44"/>
      <c r="U421" s="44"/>
      <c r="V421" s="44"/>
      <c r="W421" s="44"/>
      <c r="X421" s="44"/>
      <c r="Y421" s="44"/>
      <c r="Z421" s="44"/>
      <c r="AA421" s="44"/>
      <c r="AB421" s="44"/>
      <c r="AC421" s="44"/>
      <c r="AD421" s="44"/>
      <c r="AE421" s="44"/>
      <c r="AF421" s="44"/>
      <c r="AG421" s="44"/>
      <c r="AH421" s="44"/>
      <c r="AI421" s="44"/>
      <c r="AJ421" s="44"/>
      <c r="AK421" s="44"/>
      <c r="AL421" s="44"/>
      <c r="AM421" s="44"/>
      <c r="AN421" s="44"/>
      <c r="AO421" s="44"/>
      <c r="AP421" s="44"/>
      <c r="AQ421" s="44"/>
      <c r="AR421" s="44"/>
      <c r="AS421" s="44"/>
      <c r="AT421" s="44"/>
      <c r="AU421" s="44"/>
      <c r="AV421" s="44"/>
      <c r="AY421" s="48">
        <v>2022</v>
      </c>
      <c r="AZ421" s="43">
        <f>SUMIFS('III. Quarters Since Disburse'!$T:$T,'III. Quarters Since Disburse'!$H:$H,'Report Sept'!AZ$381,'III. Quarters Since Disburse'!$G:$G,'Report Sept'!$AY421)</f>
        <v>0</v>
      </c>
      <c r="BA421" s="43">
        <f>SUMIFS('III. Quarters Since Disburse'!$T:$T,'III. Quarters Since Disburse'!$H:$H,'Report Sept'!BA$381,'III. Quarters Since Disburse'!$G:$G,'Report Sept'!$AY421)</f>
        <v>1E-4</v>
      </c>
      <c r="BB421" s="43">
        <f>SUMIFS('III. Quarters Since Disburse'!$T:$T,'III. Quarters Since Disburse'!$H:$H,'Report Sept'!BB$381,'III. Quarters Since Disburse'!$G:$G,'Report Sept'!$AY421)</f>
        <v>6.9999999999999999E-4</v>
      </c>
      <c r="BC421" s="43">
        <f>SUMIFS('III. Quarters Since Disburse'!$T:$T,'III. Quarters Since Disburse'!$H:$H,'Report Sept'!BC$381,'III. Quarters Since Disburse'!$G:$G,'Report Sept'!$AY421)</f>
        <v>1E-3</v>
      </c>
      <c r="BD421" s="43">
        <f>SUMIFS('III. Quarters Since Disburse'!$T:$T,'III. Quarters Since Disburse'!$H:$H,'Report Sept'!BD$381,'III. Quarters Since Disburse'!$G:$G,'Report Sept'!$AY421)</f>
        <v>1.9E-3</v>
      </c>
      <c r="BE421" s="43">
        <f>SUMIFS('III. Quarters Since Disburse'!$T:$T,'III. Quarters Since Disburse'!$H:$H,'Report Sept'!BE$381,'III. Quarters Since Disburse'!$G:$G,'Report Sept'!$AY421)</f>
        <v>3.0999999999999999E-3</v>
      </c>
      <c r="BF421" s="43">
        <f>SUMIFS('III. Quarters Since Disburse'!$T:$T,'III. Quarters Since Disburse'!$H:$H,'Report Sept'!BF$381,'III. Quarters Since Disburse'!$G:$G,'Report Sept'!$AY421)</f>
        <v>4.3E-3</v>
      </c>
      <c r="BG421" s="43">
        <f>SUMIFS('III. Quarters Since Disburse'!$T:$T,'III. Quarters Since Disburse'!$H:$H,'Report Sept'!BG$381,'III. Quarters Since Disburse'!$G:$G,'Report Sept'!$AY421)</f>
        <v>4.8999999999999998E-3</v>
      </c>
      <c r="BH421" s="43">
        <f>SUMIFS('III. Quarters Since Disburse'!$T:$T,'III. Quarters Since Disburse'!$H:$H,'Report Sept'!BH$381,'III. Quarters Since Disburse'!$G:$G,'Report Sept'!$AY421)</f>
        <v>5.5999999999999999E-3</v>
      </c>
      <c r="BI421" s="43">
        <f>SUMIFS('III. Quarters Since Disburse'!$T:$T,'III. Quarters Since Disburse'!$H:$H,'Report Sept'!BI$381,'III. Quarters Since Disburse'!$G:$G,'Report Sept'!$AY421)</f>
        <v>6.7999999999999996E-3</v>
      </c>
      <c r="BJ421" s="43"/>
      <c r="BK421" s="43"/>
      <c r="BL421" s="43"/>
      <c r="BM421" s="43"/>
      <c r="BN421" s="43"/>
      <c r="BO421" s="43"/>
      <c r="BP421" s="43"/>
      <c r="BQ421" s="43"/>
      <c r="BR421" s="43"/>
      <c r="BS421" s="43"/>
      <c r="BT421" s="43"/>
      <c r="BU421" s="43"/>
      <c r="BV421" s="43"/>
      <c r="BW421" s="43"/>
      <c r="BX421" s="43"/>
      <c r="BY421" s="43"/>
      <c r="BZ421" s="43"/>
      <c r="CA421" s="43"/>
      <c r="CB421" s="43"/>
      <c r="CC421" s="43"/>
      <c r="CD421" s="43"/>
      <c r="CE421" s="43"/>
      <c r="CF421" s="52"/>
      <c r="CG421" s="52"/>
      <c r="CH421" s="43"/>
      <c r="CI421" s="43"/>
      <c r="CJ421" s="43"/>
      <c r="CK421" s="43"/>
      <c r="CL421" s="43"/>
      <c r="CM421" s="43"/>
      <c r="CN421" s="43"/>
      <c r="CO421" s="43"/>
      <c r="CP421" s="43"/>
      <c r="CQ421" s="43"/>
      <c r="CR421" s="43"/>
      <c r="CS421" s="43"/>
      <c r="CT421" s="43"/>
      <c r="CU421" s="43"/>
      <c r="CV421" s="43"/>
      <c r="CW421" s="43"/>
      <c r="CX421" s="43"/>
      <c r="CY421" s="43"/>
      <c r="CZ421" s="43"/>
      <c r="DA421" s="43"/>
      <c r="DB421" s="43"/>
      <c r="DC421" s="43"/>
      <c r="DD421" s="43"/>
      <c r="DE421" s="43"/>
      <c r="DF421" s="43"/>
      <c r="DG421" s="43"/>
      <c r="DH421" s="43"/>
      <c r="DI421" s="43"/>
      <c r="DJ421" s="43"/>
      <c r="DK421" s="43"/>
      <c r="DL421" s="43"/>
      <c r="DM421" s="43"/>
      <c r="DN421" s="43"/>
      <c r="DO421" s="43"/>
      <c r="DP421" s="43"/>
      <c r="DQ421" s="43"/>
      <c r="DR421" s="43"/>
      <c r="DS421" s="43"/>
      <c r="DT421" s="43"/>
      <c r="DU421" s="43"/>
      <c r="DV421" s="43"/>
      <c r="DW421" s="43"/>
      <c r="DX421" s="43"/>
      <c r="DY421" s="43"/>
      <c r="DZ421" s="43"/>
      <c r="EA421" s="43"/>
      <c r="EB421" s="43"/>
      <c r="EC421" s="43"/>
      <c r="ED421" s="43"/>
      <c r="EE421" s="43"/>
      <c r="EF421" s="43"/>
      <c r="EG421" s="43"/>
      <c r="EH421" s="43"/>
      <c r="EI421" s="43"/>
      <c r="EJ421" s="43"/>
      <c r="EK421" s="43"/>
      <c r="EL421" s="43"/>
      <c r="EM421" s="43"/>
      <c r="EN421" s="43"/>
      <c r="EO421" s="43"/>
      <c r="EP421" s="43"/>
      <c r="EQ421" s="43"/>
      <c r="ER421" s="43"/>
      <c r="ES421" s="43"/>
      <c r="ET421" s="43"/>
      <c r="EU421" s="43"/>
      <c r="EV421" s="43"/>
      <c r="EW421" s="43"/>
      <c r="EX421" s="43"/>
      <c r="EY421" s="43"/>
      <c r="EZ421" s="43"/>
    </row>
    <row r="422" spans="1:156" ht="15" customHeight="1">
      <c r="A422" s="44"/>
      <c r="B422" s="44"/>
      <c r="C422" s="44"/>
      <c r="D422" s="44"/>
      <c r="E422" s="44"/>
      <c r="F422" s="44"/>
      <c r="G422" s="44"/>
      <c r="H422" s="44"/>
      <c r="I422" s="44"/>
      <c r="J422" s="44"/>
      <c r="K422" s="44"/>
      <c r="L422" s="44"/>
      <c r="M422" s="44"/>
      <c r="N422" s="44"/>
      <c r="O422" s="44"/>
      <c r="P422" s="44"/>
      <c r="Q422" s="44"/>
      <c r="R422" s="44"/>
      <c r="S422" s="44"/>
      <c r="T422" s="44"/>
      <c r="U422" s="44"/>
      <c r="V422" s="44"/>
      <c r="W422" s="44"/>
      <c r="X422" s="44"/>
      <c r="Y422" s="44"/>
      <c r="Z422" s="44"/>
      <c r="AA422" s="44"/>
      <c r="AB422" s="44"/>
      <c r="AC422" s="44"/>
      <c r="AD422" s="44"/>
      <c r="AE422" s="44"/>
      <c r="AF422" s="44"/>
      <c r="AG422" s="44"/>
      <c r="AH422" s="44"/>
      <c r="AI422" s="44"/>
      <c r="AJ422" s="44"/>
      <c r="AK422" s="44"/>
      <c r="AL422" s="44"/>
      <c r="AM422" s="44"/>
      <c r="AN422" s="44"/>
      <c r="AO422" s="44"/>
      <c r="AP422" s="44"/>
      <c r="AQ422" s="44"/>
      <c r="AR422" s="44"/>
      <c r="AS422" s="44"/>
      <c r="AT422" s="44"/>
      <c r="AU422" s="44"/>
      <c r="AV422" s="44"/>
      <c r="AY422" s="48">
        <v>2023</v>
      </c>
      <c r="AZ422" s="43">
        <f>SUMIFS('III. Quarters Since Disburse'!$T:$T,'III. Quarters Since Disburse'!$H:$H,'Report Sept'!AZ$381,'III. Quarters Since Disburse'!$G:$G,'Report Sept'!$AY422)</f>
        <v>0</v>
      </c>
      <c r="BA422" s="43">
        <f>SUMIFS('III. Quarters Since Disburse'!$T:$T,'III. Quarters Since Disburse'!$H:$H,'Report Sept'!BA$381,'III. Quarters Since Disburse'!$G:$G,'Report Sept'!$AY422)</f>
        <v>1E-4</v>
      </c>
      <c r="BB422" s="43">
        <f>SUMIFS('III. Quarters Since Disburse'!$T:$T,'III. Quarters Since Disburse'!$H:$H,'Report Sept'!BB$381,'III. Quarters Since Disburse'!$G:$G,'Report Sept'!$AY422)</f>
        <v>6.9999999999999999E-4</v>
      </c>
      <c r="BC422" s="43">
        <f>SUMIFS('III. Quarters Since Disburse'!$T:$T,'III. Quarters Since Disburse'!$H:$H,'Report Sept'!BC$381,'III. Quarters Since Disburse'!$G:$G,'Report Sept'!$AY422)</f>
        <v>1.2999999999999999E-3</v>
      </c>
      <c r="BD422" s="43">
        <f>SUMIFS('III. Quarters Since Disburse'!$T:$T,'III. Quarters Since Disburse'!$H:$H,'Report Sept'!BD$381,'III. Quarters Since Disburse'!$G:$G,'Report Sept'!$AY422)</f>
        <v>2.5000000000000001E-3</v>
      </c>
      <c r="BE422" s="43">
        <f>SUMIFS('III. Quarters Since Disburse'!$T:$T,'III. Quarters Since Disburse'!$H:$H,'Report Sept'!BE$381,'III. Quarters Since Disburse'!$G:$G,'Report Sept'!$AY422)</f>
        <v>3.2000000000000002E-3</v>
      </c>
      <c r="BF422" s="43"/>
      <c r="BG422" s="43"/>
      <c r="BH422" s="43"/>
      <c r="BI422" s="43"/>
      <c r="BJ422" s="43"/>
      <c r="BK422" s="43"/>
      <c r="BL422" s="43"/>
      <c r="BM422" s="43"/>
      <c r="BN422" s="43"/>
      <c r="BO422" s="43"/>
      <c r="BP422" s="43"/>
      <c r="BQ422" s="43"/>
      <c r="BR422" s="43"/>
      <c r="BS422" s="43"/>
      <c r="BT422" s="43"/>
      <c r="BU422" s="43"/>
      <c r="BV422" s="43"/>
      <c r="BW422" s="43"/>
      <c r="BX422" s="43"/>
      <c r="BY422" s="43"/>
      <c r="BZ422" s="43"/>
      <c r="CA422" s="43"/>
      <c r="CB422" s="43"/>
      <c r="CC422" s="43"/>
      <c r="CD422" s="43"/>
      <c r="CE422" s="43"/>
      <c r="CF422" s="52"/>
      <c r="CG422" s="52"/>
      <c r="CH422" s="43"/>
      <c r="CI422" s="43"/>
      <c r="CJ422" s="43"/>
      <c r="CK422" s="43"/>
      <c r="CL422" s="43"/>
      <c r="CM422" s="43"/>
      <c r="CN422" s="43"/>
      <c r="CO422" s="43"/>
      <c r="CP422" s="43"/>
      <c r="CQ422" s="43"/>
      <c r="CR422" s="43"/>
      <c r="CS422" s="43"/>
      <c r="CT422" s="43"/>
      <c r="CU422" s="43"/>
      <c r="CV422" s="43"/>
      <c r="CW422" s="43"/>
      <c r="CX422" s="43"/>
      <c r="CY422" s="43"/>
      <c r="CZ422" s="43"/>
      <c r="DA422" s="43"/>
      <c r="DB422" s="43"/>
      <c r="DC422" s="43"/>
      <c r="DD422" s="43"/>
      <c r="DE422" s="43"/>
      <c r="DF422" s="43"/>
      <c r="DG422" s="43"/>
      <c r="DH422" s="43"/>
      <c r="DI422" s="43"/>
      <c r="DJ422" s="43"/>
      <c r="DK422" s="43"/>
      <c r="DL422" s="43"/>
      <c r="DM422" s="43"/>
      <c r="DN422" s="43"/>
      <c r="DO422" s="43"/>
      <c r="DP422" s="43"/>
      <c r="DQ422" s="43"/>
      <c r="DR422" s="43"/>
      <c r="DS422" s="43"/>
      <c r="DT422" s="43"/>
      <c r="DU422" s="43"/>
      <c r="DV422" s="43"/>
      <c r="DW422" s="43"/>
      <c r="DX422" s="43"/>
      <c r="DY422" s="43"/>
      <c r="DZ422" s="43"/>
      <c r="EA422" s="43"/>
      <c r="EB422" s="43"/>
      <c r="EC422" s="43"/>
      <c r="ED422" s="43"/>
      <c r="EE422" s="43"/>
      <c r="EF422" s="43"/>
      <c r="EG422" s="43"/>
      <c r="EH422" s="43"/>
      <c r="EI422" s="43"/>
      <c r="EJ422" s="43"/>
      <c r="EK422" s="43"/>
      <c r="EL422" s="43"/>
      <c r="EM422" s="43"/>
      <c r="EN422" s="43"/>
      <c r="EO422" s="43"/>
      <c r="EP422" s="43"/>
      <c r="EQ422" s="43"/>
      <c r="ER422" s="43"/>
      <c r="ES422" s="43"/>
      <c r="ET422" s="43"/>
      <c r="EU422" s="43"/>
      <c r="EV422" s="43"/>
      <c r="EW422" s="43"/>
      <c r="EX422" s="43"/>
      <c r="EY422" s="43"/>
      <c r="EZ422" s="43"/>
    </row>
    <row r="423" spans="1:156" ht="15" customHeight="1">
      <c r="A423" s="44"/>
      <c r="B423" s="44"/>
      <c r="C423" s="44"/>
      <c r="D423" s="44"/>
      <c r="E423" s="44"/>
      <c r="F423" s="44"/>
      <c r="G423" s="44"/>
      <c r="H423" s="44"/>
      <c r="I423" s="44"/>
      <c r="J423" s="44"/>
      <c r="K423" s="44"/>
      <c r="L423" s="44"/>
      <c r="M423" s="44"/>
      <c r="N423" s="44"/>
      <c r="O423" s="44"/>
      <c r="P423" s="44"/>
      <c r="Q423" s="44"/>
      <c r="R423" s="44"/>
      <c r="S423" s="44"/>
      <c r="T423" s="44"/>
      <c r="U423" s="44"/>
      <c r="V423" s="44"/>
      <c r="W423" s="44"/>
      <c r="X423" s="44"/>
      <c r="Y423" s="44"/>
      <c r="Z423" s="44"/>
      <c r="AA423" s="44"/>
      <c r="AB423" s="44"/>
      <c r="AC423" s="44"/>
      <c r="AD423" s="44"/>
      <c r="AE423" s="44"/>
      <c r="AF423" s="44"/>
      <c r="AG423" s="44"/>
      <c r="AH423" s="44"/>
      <c r="AI423" s="44"/>
      <c r="AJ423" s="44"/>
      <c r="AK423" s="44"/>
      <c r="AL423" s="44"/>
      <c r="AM423" s="44"/>
      <c r="AN423" s="44"/>
      <c r="AO423" s="44"/>
      <c r="AP423" s="44"/>
      <c r="AQ423" s="44"/>
      <c r="AR423" s="44"/>
      <c r="AS423" s="44"/>
      <c r="AT423" s="44"/>
      <c r="AU423" s="44"/>
      <c r="AV423" s="44"/>
      <c r="AY423" s="48">
        <v>2024</v>
      </c>
      <c r="AZ423" s="43">
        <f>SUMIFS('III. Quarters Since Disburse'!$T:$T,'III. Quarters Since Disburse'!$H:$H,'Report Sept'!AZ$381,'III. Quarters Since Disburse'!$G:$G,'Report Sept'!$AY423)</f>
        <v>1E-4</v>
      </c>
      <c r="BA423" s="43">
        <f>SUMIFS('III. Quarters Since Disburse'!$T:$T,'III. Quarters Since Disburse'!$H:$H,'Report Sept'!BA$381,'III. Quarters Since Disburse'!$G:$G,'Report Sept'!$AY423)</f>
        <v>1E-4</v>
      </c>
      <c r="CH423" s="43"/>
      <c r="CI423" s="43"/>
      <c r="CJ423" s="43"/>
      <c r="CK423" s="43"/>
      <c r="CL423" s="43"/>
      <c r="CM423" s="43"/>
      <c r="CN423" s="43"/>
      <c r="CO423" s="43"/>
      <c r="CP423" s="43"/>
      <c r="CQ423" s="43"/>
      <c r="CR423" s="43"/>
      <c r="CS423" s="43"/>
      <c r="CT423" s="43"/>
      <c r="CU423" s="43"/>
      <c r="CV423" s="43"/>
      <c r="CW423" s="43"/>
      <c r="CX423" s="43"/>
      <c r="CY423" s="43"/>
      <c r="CZ423" s="43"/>
      <c r="DA423" s="43"/>
      <c r="DB423" s="43"/>
      <c r="DC423" s="43"/>
      <c r="DD423" s="43"/>
      <c r="DE423" s="43"/>
      <c r="DF423" s="43"/>
      <c r="DG423" s="43"/>
      <c r="DH423" s="43"/>
      <c r="DI423" s="43"/>
      <c r="DJ423" s="43"/>
      <c r="DK423" s="43"/>
      <c r="DL423" s="43"/>
      <c r="DM423" s="43"/>
      <c r="DN423" s="43"/>
      <c r="DO423" s="43"/>
      <c r="DP423" s="43"/>
      <c r="DQ423" s="43"/>
      <c r="DR423" s="43"/>
      <c r="DS423" s="43"/>
      <c r="DT423" s="43"/>
      <c r="DU423" s="43"/>
      <c r="DV423" s="43"/>
      <c r="DW423" s="43"/>
      <c r="DX423" s="43"/>
      <c r="DY423" s="43"/>
      <c r="DZ423" s="43"/>
      <c r="EA423" s="43"/>
      <c r="EB423" s="43"/>
      <c r="EC423" s="43"/>
      <c r="ED423" s="43"/>
      <c r="EE423" s="43"/>
      <c r="EF423" s="43"/>
      <c r="EG423" s="43"/>
      <c r="EH423" s="43"/>
      <c r="EI423" s="43"/>
      <c r="EJ423" s="43"/>
      <c r="EK423" s="43"/>
      <c r="EL423" s="43"/>
      <c r="EM423" s="43"/>
      <c r="EN423" s="43"/>
      <c r="EO423" s="43"/>
      <c r="EP423" s="43"/>
      <c r="EQ423" s="43"/>
      <c r="ER423" s="43"/>
      <c r="ES423" s="43"/>
      <c r="ET423" s="43"/>
      <c r="EU423" s="43"/>
      <c r="EV423" s="43"/>
      <c r="EW423" s="43"/>
      <c r="EX423" s="43"/>
      <c r="EY423" s="43"/>
      <c r="EZ423" s="43"/>
    </row>
    <row r="424" spans="1:156" ht="15" customHeight="1">
      <c r="A424" s="44"/>
      <c r="B424" s="44"/>
      <c r="C424" s="44"/>
      <c r="D424" s="44"/>
      <c r="E424" s="44"/>
      <c r="F424" s="44"/>
      <c r="G424" s="44"/>
      <c r="H424" s="44"/>
      <c r="I424" s="44"/>
      <c r="J424" s="44"/>
      <c r="K424" s="44"/>
      <c r="L424" s="44"/>
      <c r="M424" s="44"/>
      <c r="N424" s="44"/>
      <c r="O424" s="44"/>
      <c r="P424" s="44"/>
      <c r="Q424" s="44"/>
      <c r="R424" s="44"/>
      <c r="S424" s="44"/>
      <c r="T424" s="44"/>
      <c r="U424" s="44"/>
      <c r="V424" s="44"/>
      <c r="W424" s="44"/>
      <c r="X424" s="44"/>
      <c r="Y424" s="44"/>
      <c r="Z424" s="44"/>
      <c r="AA424" s="44"/>
      <c r="AB424" s="44"/>
      <c r="AC424" s="44"/>
      <c r="AD424" s="44"/>
      <c r="AE424" s="44"/>
      <c r="AF424" s="44"/>
      <c r="AG424" s="44"/>
      <c r="AH424" s="44"/>
      <c r="AI424" s="44"/>
      <c r="AJ424" s="44"/>
      <c r="AK424" s="44"/>
      <c r="AL424" s="44"/>
      <c r="AM424" s="44"/>
      <c r="AN424" s="44"/>
      <c r="AO424" s="44"/>
      <c r="AP424" s="44"/>
      <c r="AQ424" s="44"/>
      <c r="AR424" s="44"/>
      <c r="AS424" s="44"/>
      <c r="AT424" s="44"/>
      <c r="AU424" s="44"/>
      <c r="AV424" s="44"/>
      <c r="AY424" s="54" t="s">
        <v>87</v>
      </c>
      <c r="AZ424" s="49">
        <v>1</v>
      </c>
      <c r="BA424" s="49">
        <v>2</v>
      </c>
      <c r="BB424" s="49">
        <v>3</v>
      </c>
      <c r="BC424" s="49">
        <v>4</v>
      </c>
      <c r="BD424" s="49">
        <v>5</v>
      </c>
      <c r="BE424" s="49">
        <v>6</v>
      </c>
      <c r="BF424" s="49">
        <v>7</v>
      </c>
      <c r="BG424" s="49">
        <v>8</v>
      </c>
      <c r="BH424" s="49">
        <v>9</v>
      </c>
      <c r="BI424" s="49">
        <v>10</v>
      </c>
      <c r="BJ424" s="49">
        <v>11</v>
      </c>
      <c r="BK424" s="49">
        <v>12</v>
      </c>
      <c r="BL424" s="49">
        <v>13</v>
      </c>
      <c r="BM424" s="49">
        <v>14</v>
      </c>
      <c r="BN424" s="49">
        <v>15</v>
      </c>
      <c r="BO424" s="49">
        <v>16</v>
      </c>
      <c r="BP424" s="49">
        <v>17</v>
      </c>
      <c r="BQ424" s="49">
        <v>18</v>
      </c>
      <c r="BR424" s="49">
        <v>19</v>
      </c>
      <c r="BS424" s="49">
        <v>20</v>
      </c>
      <c r="BT424" s="49">
        <v>21</v>
      </c>
      <c r="BU424" s="49">
        <v>22</v>
      </c>
      <c r="BV424" s="49">
        <v>23</v>
      </c>
      <c r="BW424" s="49">
        <v>24</v>
      </c>
      <c r="BX424" s="49">
        <v>25</v>
      </c>
      <c r="BY424" s="49">
        <v>26</v>
      </c>
      <c r="BZ424" s="49">
        <v>27</v>
      </c>
      <c r="CA424" s="49">
        <v>28</v>
      </c>
      <c r="CB424" s="49">
        <v>29</v>
      </c>
      <c r="CC424" s="49">
        <v>30</v>
      </c>
      <c r="CD424" s="49">
        <v>31</v>
      </c>
      <c r="CE424" s="49">
        <v>32</v>
      </c>
      <c r="CF424" s="49">
        <v>33</v>
      </c>
      <c r="CG424" s="49">
        <v>34</v>
      </c>
      <c r="CH424" s="49">
        <v>35</v>
      </c>
      <c r="CI424" s="49">
        <v>36</v>
      </c>
      <c r="CJ424" s="43"/>
      <c r="CK424" s="43"/>
      <c r="CL424" s="43"/>
      <c r="CM424" s="43"/>
      <c r="CN424" s="43"/>
      <c r="CO424" s="43"/>
      <c r="CP424" s="43"/>
      <c r="CQ424" s="43"/>
      <c r="CR424" s="43"/>
      <c r="CS424" s="43"/>
      <c r="CT424" s="43"/>
      <c r="CU424" s="43"/>
      <c r="CV424" s="43"/>
      <c r="CW424" s="43"/>
      <c r="CX424" s="43"/>
      <c r="CY424" s="43"/>
      <c r="CZ424" s="43"/>
      <c r="DA424" s="43"/>
      <c r="DB424" s="43"/>
      <c r="DC424" s="43"/>
      <c r="DD424" s="43"/>
      <c r="DE424" s="43"/>
      <c r="DF424" s="43"/>
      <c r="DG424" s="43"/>
      <c r="DH424" s="43"/>
      <c r="DI424" s="43"/>
      <c r="DJ424" s="43"/>
      <c r="DK424" s="43"/>
      <c r="DL424" s="43"/>
      <c r="DM424" s="43"/>
      <c r="DN424" s="43"/>
      <c r="DO424" s="43"/>
      <c r="DP424" s="43"/>
      <c r="DQ424" s="43"/>
      <c r="DR424" s="43"/>
      <c r="DS424" s="43"/>
      <c r="DT424" s="43"/>
      <c r="DU424" s="43"/>
      <c r="DV424" s="43"/>
      <c r="DW424" s="43"/>
      <c r="DX424" s="43"/>
      <c r="DY424" s="43"/>
      <c r="DZ424" s="43"/>
      <c r="EA424" s="43"/>
      <c r="EB424" s="43"/>
      <c r="EC424" s="43"/>
      <c r="ED424" s="43"/>
      <c r="EE424" s="43"/>
      <c r="EF424" s="43"/>
      <c r="EG424" s="43"/>
      <c r="EH424" s="43"/>
      <c r="EI424" s="43"/>
      <c r="EJ424" s="43"/>
      <c r="EK424" s="43"/>
      <c r="EL424" s="43"/>
      <c r="EM424" s="43"/>
      <c r="EN424" s="43"/>
      <c r="EO424" s="43"/>
      <c r="EP424" s="43"/>
      <c r="EQ424" s="43"/>
      <c r="ER424" s="43"/>
      <c r="ES424" s="43"/>
      <c r="ET424" s="43"/>
      <c r="EU424" s="43"/>
      <c r="EV424" s="43"/>
      <c r="EW424" s="43"/>
      <c r="EX424" s="43"/>
      <c r="EY424" s="43"/>
      <c r="EZ424" s="43"/>
    </row>
    <row r="425" spans="1:156" ht="15" customHeight="1">
      <c r="A425" s="44"/>
      <c r="B425" s="44"/>
      <c r="C425" s="44"/>
      <c r="D425" s="44"/>
      <c r="E425" s="44"/>
      <c r="F425" s="44"/>
      <c r="G425" s="44"/>
      <c r="H425" s="44"/>
      <c r="I425" s="44"/>
      <c r="J425" s="44"/>
      <c r="K425" s="44"/>
      <c r="L425" s="44"/>
      <c r="M425" s="44"/>
      <c r="N425" s="44"/>
      <c r="O425" s="44"/>
      <c r="P425" s="44"/>
      <c r="Q425" s="44"/>
      <c r="R425" s="44"/>
      <c r="S425" s="44"/>
      <c r="T425" s="44"/>
      <c r="U425" s="44"/>
      <c r="V425" s="44"/>
      <c r="W425" s="44"/>
      <c r="X425" s="44"/>
      <c r="Y425" s="44"/>
      <c r="Z425" s="44"/>
      <c r="AA425" s="44"/>
      <c r="AB425" s="44"/>
      <c r="AC425" s="44"/>
      <c r="AD425" s="44"/>
      <c r="AE425" s="44"/>
      <c r="AF425" s="44"/>
      <c r="AG425" s="44"/>
      <c r="AH425" s="44"/>
      <c r="AI425" s="44"/>
      <c r="AJ425" s="44"/>
      <c r="AK425" s="44"/>
      <c r="AL425" s="44"/>
      <c r="AM425" s="44"/>
      <c r="AN425" s="44"/>
      <c r="AO425" s="44"/>
      <c r="AP425" s="44"/>
      <c r="AQ425" s="44"/>
      <c r="AR425" s="44"/>
      <c r="AS425" s="44"/>
      <c r="AT425" s="44"/>
      <c r="AU425" s="44"/>
      <c r="AV425" s="44"/>
      <c r="AY425" s="48">
        <v>2016</v>
      </c>
      <c r="AZ425" s="43">
        <f>SUMIFS('III. Quarters Since Disburse'!$X:$X,'III. Quarters Since Disburse'!$H:$H,'Report Sept'!AZ$381,'III. Quarters Since Disburse'!$G:$G,'Report Sept'!$AY425)</f>
        <v>0</v>
      </c>
      <c r="BA425" s="43">
        <f>SUMIFS('III. Quarters Since Disburse'!$X:$X,'III. Quarters Since Disburse'!$H:$H,'Report Sept'!BA$381,'III. Quarters Since Disburse'!$G:$G,'Report Sept'!$AY425)</f>
        <v>0</v>
      </c>
      <c r="BB425" s="43">
        <f>SUMIFS('III. Quarters Since Disburse'!$X:$X,'III. Quarters Since Disburse'!$H:$H,'Report Sept'!BB$381,'III. Quarters Since Disburse'!$G:$G,'Report Sept'!$AY425)</f>
        <v>2.9999999999999997E-4</v>
      </c>
      <c r="BC425" s="43">
        <f>SUMIFS('III. Quarters Since Disburse'!$X:$X,'III. Quarters Since Disburse'!$H:$H,'Report Sept'!BC$381,'III. Quarters Since Disburse'!$G:$G,'Report Sept'!$AY425)</f>
        <v>0</v>
      </c>
      <c r="BD425" s="43">
        <f>SUMIFS('III. Quarters Since Disburse'!$X:$X,'III. Quarters Since Disburse'!$H:$H,'Report Sept'!BD$381,'III. Quarters Since Disburse'!$G:$G,'Report Sept'!$AY425)</f>
        <v>2.9999999999999997E-4</v>
      </c>
      <c r="BE425" s="43">
        <f>SUMIFS('III. Quarters Since Disburse'!$X:$X,'III. Quarters Since Disburse'!$H:$H,'Report Sept'!BE$381,'III. Quarters Since Disburse'!$G:$G,'Report Sept'!$AY425)</f>
        <v>5.9999999999999995E-4</v>
      </c>
      <c r="BF425" s="43">
        <f>SUMIFS('III. Quarters Since Disburse'!$X:$X,'III. Quarters Since Disburse'!$H:$H,'Report Sept'!BF$381,'III. Quarters Since Disburse'!$G:$G,'Report Sept'!$AY425)</f>
        <v>1E-3</v>
      </c>
      <c r="BG425" s="43">
        <f>SUMIFS('III. Quarters Since Disburse'!$X:$X,'III. Quarters Since Disburse'!$H:$H,'Report Sept'!BG$381,'III. Quarters Since Disburse'!$G:$G,'Report Sept'!$AY425)</f>
        <v>4.4000000000000003E-3</v>
      </c>
      <c r="BH425" s="43">
        <f>SUMIFS('III. Quarters Since Disburse'!$X:$X,'III. Quarters Since Disburse'!$H:$H,'Report Sept'!BH$381,'III. Quarters Since Disburse'!$G:$G,'Report Sept'!$AY425)</f>
        <v>5.5999999999999999E-3</v>
      </c>
      <c r="BI425" s="43">
        <f>SUMIFS('III. Quarters Since Disburse'!$X:$X,'III. Quarters Since Disburse'!$H:$H,'Report Sept'!BI$381,'III. Quarters Since Disburse'!$G:$G,'Report Sept'!$AY425)</f>
        <v>8.8999999999999999E-3</v>
      </c>
      <c r="BJ425" s="43">
        <f>SUMIFS('III. Quarters Since Disburse'!$X:$X,'III. Quarters Since Disburse'!$H:$H,'Report Sept'!BJ$381,'III. Quarters Since Disburse'!$G:$G,'Report Sept'!$AY425)</f>
        <v>1.17E-2</v>
      </c>
      <c r="BK425" s="43">
        <f>SUMIFS('III. Quarters Since Disburse'!$X:$X,'III. Quarters Since Disburse'!$H:$H,'Report Sept'!BK$381,'III. Quarters Since Disburse'!$G:$G,'Report Sept'!$AY425)</f>
        <v>1.5900000000000001E-2</v>
      </c>
      <c r="BL425" s="43">
        <f>SUMIFS('III. Quarters Since Disburse'!$X:$X,'III. Quarters Since Disburse'!$H:$H,'Report Sept'!BL$381,'III. Quarters Since Disburse'!$G:$G,'Report Sept'!$AY425)</f>
        <v>1.8800000000000001E-2</v>
      </c>
      <c r="BM425" s="43">
        <f>SUMIFS('III. Quarters Since Disburse'!$X:$X,'III. Quarters Since Disburse'!$H:$H,'Report Sept'!BM$381,'III. Quarters Since Disburse'!$G:$G,'Report Sept'!$AY425)</f>
        <v>2.5499999999999998E-2</v>
      </c>
      <c r="BN425" s="43">
        <f>SUMIFS('III. Quarters Since Disburse'!$X:$X,'III. Quarters Since Disburse'!$H:$H,'Report Sept'!BN$381,'III. Quarters Since Disburse'!$G:$G,'Report Sept'!$AY425)</f>
        <v>3.1199999999999999E-2</v>
      </c>
      <c r="BO425" s="43">
        <f>SUMIFS('III. Quarters Since Disburse'!$X:$X,'III. Quarters Since Disburse'!$H:$H,'Report Sept'!BO$381,'III. Quarters Since Disburse'!$G:$G,'Report Sept'!$AY425)</f>
        <v>3.6200000000000003E-2</v>
      </c>
      <c r="BP425" s="43">
        <f>SUMIFS('III. Quarters Since Disburse'!$X:$X,'III. Quarters Since Disburse'!$H:$H,'Report Sept'!BP$381,'III. Quarters Since Disburse'!$G:$G,'Report Sept'!$AY425)</f>
        <v>3.9800000000000002E-2</v>
      </c>
      <c r="BQ425" s="43">
        <f>SUMIFS('III. Quarters Since Disburse'!$X:$X,'III. Quarters Since Disburse'!$H:$H,'Report Sept'!BQ$381,'III. Quarters Since Disburse'!$G:$G,'Report Sept'!$AY425)</f>
        <v>4.3499999999999997E-2</v>
      </c>
      <c r="BR425" s="43">
        <f>SUMIFS('III. Quarters Since Disburse'!$X:$X,'III. Quarters Since Disburse'!$H:$H,'Report Sept'!BR$381,'III. Quarters Since Disburse'!$G:$G,'Report Sept'!$AY425)</f>
        <v>4.5600000000000002E-2</v>
      </c>
      <c r="BS425" s="43">
        <f>SUMIFS('III. Quarters Since Disburse'!$X:$X,'III. Quarters Since Disburse'!$H:$H,'Report Sept'!BS$381,'III. Quarters Since Disburse'!$G:$G,'Report Sept'!$AY425)</f>
        <v>5.0799999999999998E-2</v>
      </c>
      <c r="BT425" s="43">
        <f>SUMIFS('III. Quarters Since Disburse'!$X:$X,'III. Quarters Since Disburse'!$H:$H,'Report Sept'!BT$381,'III. Quarters Since Disburse'!$G:$G,'Report Sept'!$AY425)</f>
        <v>5.3100000000000001E-2</v>
      </c>
      <c r="BU425" s="43">
        <f>SUMIFS('III. Quarters Since Disburse'!$X:$X,'III. Quarters Since Disburse'!$H:$H,'Report Sept'!BU$381,'III. Quarters Since Disburse'!$G:$G,'Report Sept'!$AY425)</f>
        <v>5.4899999999999997E-2</v>
      </c>
      <c r="BV425" s="43">
        <f>SUMIFS('III. Quarters Since Disburse'!$X:$X,'III. Quarters Since Disburse'!$H:$H,'Report Sept'!BV$381,'III. Quarters Since Disburse'!$G:$G,'Report Sept'!$AY425)</f>
        <v>5.9200000000000003E-2</v>
      </c>
      <c r="BW425" s="43">
        <f>SUMIFS('III. Quarters Since Disburse'!$X:$X,'III. Quarters Since Disburse'!$H:$H,'Report Sept'!BW$381,'III. Quarters Since Disburse'!$G:$G,'Report Sept'!$AY425)</f>
        <v>6.4000000000000001E-2</v>
      </c>
      <c r="BX425" s="43">
        <f>SUMIFS('III. Quarters Since Disburse'!$X:$X,'III. Quarters Since Disburse'!$H:$H,'Report Sept'!BX$381,'III. Quarters Since Disburse'!$G:$G,'Report Sept'!$AY425)</f>
        <v>6.8000000000000005E-2</v>
      </c>
      <c r="BY425" s="43">
        <f>SUMIFS('III. Quarters Since Disburse'!$X:$X,'III. Quarters Since Disburse'!$H:$H,'Report Sept'!BY$381,'III. Quarters Since Disburse'!$G:$G,'Report Sept'!$AY425)</f>
        <v>7.7600000000000002E-2</v>
      </c>
      <c r="BZ425" s="43">
        <f>SUMIFS('III. Quarters Since Disburse'!$X:$X,'III. Quarters Since Disburse'!$H:$H,'Report Sept'!BZ$381,'III. Quarters Since Disburse'!$G:$G,'Report Sept'!$AY425)</f>
        <v>8.1900000000000001E-2</v>
      </c>
      <c r="CA425" s="43">
        <f>SUMIFS('III. Quarters Since Disburse'!$X:$X,'III. Quarters Since Disburse'!$H:$H,'Report Sept'!CA$381,'III. Quarters Since Disburse'!$G:$G,'Report Sept'!$AY425)</f>
        <v>8.9399999999999993E-2</v>
      </c>
      <c r="CB425" s="43">
        <f>SUMIFS('III. Quarters Since Disburse'!$X:$X,'III. Quarters Since Disburse'!$H:$H,'Report Sept'!CB$381,'III. Quarters Since Disburse'!$G:$G,'Report Sept'!$AY425)</f>
        <v>9.5799999999999996E-2</v>
      </c>
      <c r="CC425" s="43">
        <f>SUMIFS('III. Quarters Since Disburse'!$X:$X,'III. Quarters Since Disburse'!$H:$H,'Report Sept'!CC$381,'III. Quarters Since Disburse'!$G:$G,'Report Sept'!$AY425)</f>
        <v>0.10150000000000001</v>
      </c>
      <c r="CD425" s="43">
        <f>SUMIFS('III. Quarters Since Disburse'!$X:$X,'III. Quarters Since Disburse'!$H:$H,'Report Sept'!CD$381,'III. Quarters Since Disburse'!$G:$G,'Report Sept'!$AY425)</f>
        <v>0.1095</v>
      </c>
      <c r="CE425" s="43">
        <f>SUMIFS('III. Quarters Since Disburse'!$X:$X,'III. Quarters Since Disburse'!$H:$H,'Report Sept'!CE$381,'III. Quarters Since Disburse'!$G:$G,'Report Sept'!$AY425)</f>
        <v>0.1152</v>
      </c>
      <c r="CF425" s="43">
        <f>SUMIFS('III. Quarters Since Disburse'!$X:$X,'III. Quarters Since Disburse'!$H:$H,'Report Sept'!CF$381,'III. Quarters Since Disburse'!$G:$G,'Report Sept'!$AY425)</f>
        <v>0.1174</v>
      </c>
      <c r="CG425" s="43">
        <f>SUMIFS('III. Quarters Since Disburse'!$X:$X,'III. Quarters Since Disburse'!$H:$H,'Report Sept'!CG$381,'III. Quarters Since Disburse'!$G:$G,'Report Sept'!$AY425)</f>
        <v>0.1225</v>
      </c>
      <c r="CH425" s="43"/>
      <c r="CI425" s="43"/>
      <c r="CJ425" s="43"/>
      <c r="CK425" s="43"/>
      <c r="CL425" s="43"/>
      <c r="CM425" s="43"/>
      <c r="CN425" s="43"/>
      <c r="CO425" s="43"/>
      <c r="CP425" s="43"/>
      <c r="CQ425" s="43"/>
      <c r="CR425" s="43"/>
      <c r="CS425" s="43"/>
      <c r="CT425" s="43"/>
      <c r="CU425" s="43"/>
      <c r="CV425" s="43"/>
      <c r="CW425" s="43"/>
      <c r="CX425" s="43"/>
      <c r="CY425" s="43"/>
      <c r="CZ425" s="43"/>
      <c r="DA425" s="43"/>
      <c r="DB425" s="43"/>
      <c r="DC425" s="43"/>
      <c r="DD425" s="43"/>
      <c r="DE425" s="43"/>
      <c r="DF425" s="43"/>
      <c r="DG425" s="43"/>
      <c r="DH425" s="43"/>
      <c r="DI425" s="43"/>
      <c r="DJ425" s="43"/>
      <c r="DK425" s="43"/>
      <c r="DL425" s="43"/>
      <c r="DM425" s="43"/>
      <c r="DN425" s="43"/>
      <c r="DO425" s="43"/>
      <c r="DP425" s="43"/>
      <c r="DQ425" s="43"/>
      <c r="DR425" s="43"/>
      <c r="DS425" s="43"/>
      <c r="DT425" s="43"/>
      <c r="DU425" s="43"/>
      <c r="DV425" s="43"/>
      <c r="DW425" s="43"/>
      <c r="DX425" s="43"/>
      <c r="DY425" s="43"/>
      <c r="DZ425" s="43"/>
      <c r="EA425" s="43"/>
      <c r="EB425" s="43"/>
      <c r="EC425" s="43"/>
      <c r="ED425" s="43"/>
      <c r="EE425" s="43"/>
      <c r="EF425" s="43"/>
      <c r="EG425" s="43"/>
      <c r="EH425" s="43"/>
      <c r="EI425" s="43"/>
      <c r="EJ425" s="43"/>
      <c r="EK425" s="43"/>
      <c r="EL425" s="43"/>
      <c r="EM425" s="43"/>
      <c r="EN425" s="43"/>
      <c r="EO425" s="43"/>
      <c r="EP425" s="43"/>
      <c r="EQ425" s="43"/>
      <c r="ER425" s="43"/>
      <c r="ES425" s="43"/>
      <c r="ET425" s="43"/>
      <c r="EU425" s="43"/>
      <c r="EV425" s="43"/>
      <c r="EW425" s="43"/>
      <c r="EX425" s="43"/>
      <c r="EY425" s="43"/>
      <c r="EZ425" s="43"/>
    </row>
    <row r="426" spans="1:156" ht="15" customHeight="1">
      <c r="A426" s="44"/>
      <c r="B426" s="44"/>
      <c r="C426" s="44"/>
      <c r="D426" s="44"/>
      <c r="E426" s="44"/>
      <c r="F426" s="44"/>
      <c r="G426" s="44"/>
      <c r="H426" s="44"/>
      <c r="I426" s="44"/>
      <c r="J426" s="44"/>
      <c r="K426" s="44"/>
      <c r="L426" s="44"/>
      <c r="M426" s="44"/>
      <c r="N426" s="44"/>
      <c r="O426" s="44"/>
      <c r="P426" s="44"/>
      <c r="Q426" s="44"/>
      <c r="R426" s="44"/>
      <c r="S426" s="44"/>
      <c r="T426" s="44"/>
      <c r="U426" s="44"/>
      <c r="V426" s="44"/>
      <c r="W426" s="44"/>
      <c r="X426" s="44"/>
      <c r="Y426" s="44"/>
      <c r="Z426" s="44"/>
      <c r="AA426" s="44"/>
      <c r="AB426" s="44"/>
      <c r="AC426" s="44"/>
      <c r="AD426" s="44"/>
      <c r="AE426" s="44"/>
      <c r="AF426" s="44"/>
      <c r="AG426" s="44"/>
      <c r="AH426" s="44"/>
      <c r="AI426" s="44"/>
      <c r="AJ426" s="44"/>
      <c r="AK426" s="44"/>
      <c r="AL426" s="44"/>
      <c r="AM426" s="44"/>
      <c r="AN426" s="44"/>
      <c r="AO426" s="44"/>
      <c r="AP426" s="44"/>
      <c r="AQ426" s="44"/>
      <c r="AR426" s="44"/>
      <c r="AS426" s="44"/>
      <c r="AT426" s="44"/>
      <c r="AU426" s="44"/>
      <c r="AV426" s="44"/>
      <c r="AY426" s="48">
        <v>2017</v>
      </c>
      <c r="AZ426" s="43">
        <f>SUMIFS('III. Quarters Since Disburse'!$X:$X,'III. Quarters Since Disburse'!$H:$H,'Report Sept'!AZ$381,'III. Quarters Since Disburse'!$G:$G,'Report Sept'!$AY426)</f>
        <v>0</v>
      </c>
      <c r="BA426" s="43">
        <f>SUMIFS('III. Quarters Since Disburse'!$X:$X,'III. Quarters Since Disburse'!$H:$H,'Report Sept'!BA$381,'III. Quarters Since Disburse'!$G:$G,'Report Sept'!$AY426)</f>
        <v>0</v>
      </c>
      <c r="BB426" s="43">
        <f>SUMIFS('III. Quarters Since Disburse'!$X:$X,'III. Quarters Since Disburse'!$H:$H,'Report Sept'!BB$381,'III. Quarters Since Disburse'!$G:$G,'Report Sept'!$AY426)</f>
        <v>0</v>
      </c>
      <c r="BC426" s="43">
        <f>SUMIFS('III. Quarters Since Disburse'!$X:$X,'III. Quarters Since Disburse'!$H:$H,'Report Sept'!BC$381,'III. Quarters Since Disburse'!$G:$G,'Report Sept'!$AY426)</f>
        <v>0</v>
      </c>
      <c r="BD426" s="43">
        <f>SUMIFS('III. Quarters Since Disburse'!$X:$X,'III. Quarters Since Disburse'!$H:$H,'Report Sept'!BD$381,'III. Quarters Since Disburse'!$G:$G,'Report Sept'!$AY426)</f>
        <v>1E-4</v>
      </c>
      <c r="BE426" s="43">
        <f>SUMIFS('III. Quarters Since Disburse'!$X:$X,'III. Quarters Since Disburse'!$H:$H,'Report Sept'!BE$381,'III. Quarters Since Disburse'!$G:$G,'Report Sept'!$AY426)</f>
        <v>1.4E-3</v>
      </c>
      <c r="BF426" s="43">
        <f>SUMIFS('III. Quarters Since Disburse'!$X:$X,'III. Quarters Since Disburse'!$H:$H,'Report Sept'!BF$381,'III. Quarters Since Disburse'!$G:$G,'Report Sept'!$AY426)</f>
        <v>2.5999999999999999E-3</v>
      </c>
      <c r="BG426" s="43">
        <f>SUMIFS('III. Quarters Since Disburse'!$X:$X,'III. Quarters Since Disburse'!$H:$H,'Report Sept'!BG$381,'III. Quarters Since Disburse'!$G:$G,'Report Sept'!$AY426)</f>
        <v>4.1999999999999997E-3</v>
      </c>
      <c r="BH426" s="43">
        <f>SUMIFS('III. Quarters Since Disburse'!$X:$X,'III. Quarters Since Disburse'!$H:$H,'Report Sept'!BH$381,'III. Quarters Since Disburse'!$G:$G,'Report Sept'!$AY426)</f>
        <v>6.1999999999999998E-3</v>
      </c>
      <c r="BI426" s="43">
        <f>SUMIFS('III. Quarters Since Disburse'!$X:$X,'III. Quarters Since Disburse'!$H:$H,'Report Sept'!BI$381,'III. Quarters Since Disburse'!$G:$G,'Report Sept'!$AY426)</f>
        <v>8.6999999999999994E-3</v>
      </c>
      <c r="BJ426" s="43">
        <f>SUMIFS('III. Quarters Since Disburse'!$X:$X,'III. Quarters Since Disburse'!$H:$H,'Report Sept'!BJ$381,'III. Quarters Since Disburse'!$G:$G,'Report Sept'!$AY426)</f>
        <v>1.21E-2</v>
      </c>
      <c r="BK426" s="43">
        <f>SUMIFS('III. Quarters Since Disburse'!$X:$X,'III. Quarters Since Disburse'!$H:$H,'Report Sept'!BK$381,'III. Quarters Since Disburse'!$G:$G,'Report Sept'!$AY426)</f>
        <v>1.5800000000000002E-2</v>
      </c>
      <c r="BL426" s="43">
        <f>SUMIFS('III. Quarters Since Disburse'!$X:$X,'III. Quarters Since Disburse'!$H:$H,'Report Sept'!BL$381,'III. Quarters Since Disburse'!$G:$G,'Report Sept'!$AY426)</f>
        <v>1.7899999999999999E-2</v>
      </c>
      <c r="BM426" s="43">
        <f>SUMIFS('III. Quarters Since Disburse'!$X:$X,'III. Quarters Since Disburse'!$H:$H,'Report Sept'!BM$381,'III. Quarters Since Disburse'!$G:$G,'Report Sept'!$AY426)</f>
        <v>0.02</v>
      </c>
      <c r="BN426" s="43">
        <f>SUMIFS('III. Quarters Since Disburse'!$X:$X,'III. Quarters Since Disburse'!$H:$H,'Report Sept'!BN$381,'III. Quarters Since Disburse'!$G:$G,'Report Sept'!$AY426)</f>
        <v>2.1299999999999999E-2</v>
      </c>
      <c r="BO426" s="43">
        <f>SUMIFS('III. Quarters Since Disburse'!$X:$X,'III. Quarters Since Disburse'!$H:$H,'Report Sept'!BO$381,'III. Quarters Since Disburse'!$G:$G,'Report Sept'!$AY426)</f>
        <v>2.6200000000000001E-2</v>
      </c>
      <c r="BP426" s="43">
        <f>SUMIFS('III. Quarters Since Disburse'!$X:$X,'III. Quarters Since Disburse'!$H:$H,'Report Sept'!BP$381,'III. Quarters Since Disburse'!$G:$G,'Report Sept'!$AY426)</f>
        <v>2.8400000000000002E-2</v>
      </c>
      <c r="BQ426" s="43">
        <f>SUMIFS('III. Quarters Since Disburse'!$X:$X,'III. Quarters Since Disburse'!$H:$H,'Report Sept'!BQ$381,'III. Quarters Since Disburse'!$G:$G,'Report Sept'!$AY426)</f>
        <v>3.4700000000000002E-2</v>
      </c>
      <c r="BR426" s="43">
        <f>SUMIFS('III. Quarters Since Disburse'!$X:$X,'III. Quarters Since Disburse'!$H:$H,'Report Sept'!BR$381,'III. Quarters Since Disburse'!$G:$G,'Report Sept'!$AY426)</f>
        <v>3.8800000000000001E-2</v>
      </c>
      <c r="BS426" s="43">
        <f>SUMIFS('III. Quarters Since Disburse'!$X:$X,'III. Quarters Since Disburse'!$H:$H,'Report Sept'!BS$381,'III. Quarters Since Disburse'!$G:$G,'Report Sept'!$AY426)</f>
        <v>4.5100000000000001E-2</v>
      </c>
      <c r="BT426" s="43">
        <f>SUMIFS('III. Quarters Since Disburse'!$X:$X,'III. Quarters Since Disburse'!$H:$H,'Report Sept'!BT$381,'III. Quarters Since Disburse'!$G:$G,'Report Sept'!$AY426)</f>
        <v>5.0700000000000002E-2</v>
      </c>
      <c r="BU426" s="43">
        <f>SUMIFS('III. Quarters Since Disburse'!$X:$X,'III. Quarters Since Disburse'!$H:$H,'Report Sept'!BU$381,'III. Quarters Since Disburse'!$G:$G,'Report Sept'!$AY426)</f>
        <v>5.8299999999999998E-2</v>
      </c>
      <c r="BV426" s="43">
        <f>SUMIFS('III. Quarters Since Disburse'!$X:$X,'III. Quarters Since Disburse'!$H:$H,'Report Sept'!BV$381,'III. Quarters Since Disburse'!$G:$G,'Report Sept'!$AY426)</f>
        <v>6.3899999999999998E-2</v>
      </c>
      <c r="BW426" s="43">
        <f>SUMIFS('III. Quarters Since Disburse'!$X:$X,'III. Quarters Since Disburse'!$H:$H,'Report Sept'!BW$381,'III. Quarters Since Disburse'!$G:$G,'Report Sept'!$AY426)</f>
        <v>6.8699999999999997E-2</v>
      </c>
      <c r="BX426" s="43">
        <f>SUMIFS('III. Quarters Since Disburse'!$X:$X,'III. Quarters Since Disburse'!$H:$H,'Report Sept'!BX$381,'III. Quarters Since Disburse'!$G:$G,'Report Sept'!$AY426)</f>
        <v>7.7399999999999997E-2</v>
      </c>
      <c r="BY426" s="43">
        <f>SUMIFS('III. Quarters Since Disburse'!$X:$X,'III. Quarters Since Disburse'!$H:$H,'Report Sept'!BY$381,'III. Quarters Since Disburse'!$G:$G,'Report Sept'!$AY426)</f>
        <v>8.4500000000000006E-2</v>
      </c>
      <c r="BZ426" s="43">
        <f>SUMIFS('III. Quarters Since Disburse'!$X:$X,'III. Quarters Since Disburse'!$H:$H,'Report Sept'!BZ$381,'III. Quarters Since Disburse'!$G:$G,'Report Sept'!$AY426)</f>
        <v>9.06E-2</v>
      </c>
      <c r="CA426" s="43">
        <f>SUMIFS('III. Quarters Since Disburse'!$X:$X,'III. Quarters Since Disburse'!$H:$H,'Report Sept'!CA$381,'III. Quarters Since Disburse'!$G:$G,'Report Sept'!$AY426)</f>
        <v>9.6799999999999997E-2</v>
      </c>
      <c r="CB426" s="43">
        <f>SUMIFS('III. Quarters Since Disburse'!$X:$X,'III. Quarters Since Disburse'!$H:$H,'Report Sept'!CB$381,'III. Quarters Since Disburse'!$G:$G,'Report Sept'!$AY426)</f>
        <v>0.1038</v>
      </c>
      <c r="CC426" s="43">
        <f>SUMIFS('III. Quarters Since Disburse'!$X:$X,'III. Quarters Since Disburse'!$H:$H,'Report Sept'!CC$381,'III. Quarters Since Disburse'!$G:$G,'Report Sept'!$AY426)</f>
        <v>0.11210000000000001</v>
      </c>
      <c r="CD426" s="43"/>
      <c r="CE426" s="43"/>
      <c r="CF426" s="52"/>
      <c r="CG426" s="52"/>
      <c r="CH426" s="43"/>
      <c r="CI426" s="43"/>
      <c r="CJ426" s="43"/>
      <c r="CK426" s="43"/>
      <c r="CL426" s="43"/>
      <c r="CM426" s="43"/>
      <c r="CN426" s="43"/>
      <c r="CO426" s="43"/>
      <c r="CP426" s="43"/>
      <c r="CQ426" s="43"/>
      <c r="CR426" s="43"/>
      <c r="CS426" s="43"/>
      <c r="CT426" s="43"/>
      <c r="CU426" s="43"/>
      <c r="CV426" s="43"/>
      <c r="CW426" s="43"/>
      <c r="CX426" s="43"/>
      <c r="CY426" s="43"/>
      <c r="CZ426" s="43"/>
      <c r="DA426" s="43"/>
      <c r="DB426" s="43"/>
      <c r="DC426" s="43"/>
      <c r="DD426" s="43"/>
      <c r="DE426" s="43"/>
      <c r="DF426" s="43"/>
      <c r="DG426" s="43"/>
      <c r="DH426" s="43"/>
      <c r="DI426" s="43"/>
      <c r="DJ426" s="43"/>
      <c r="DK426" s="43"/>
      <c r="DL426" s="43"/>
      <c r="DM426" s="43"/>
      <c r="DN426" s="43"/>
      <c r="DO426" s="43"/>
      <c r="DP426" s="43"/>
      <c r="DQ426" s="43"/>
      <c r="DR426" s="43"/>
      <c r="DS426" s="43"/>
      <c r="DT426" s="43"/>
      <c r="DU426" s="43"/>
      <c r="DV426" s="43"/>
      <c r="DW426" s="43"/>
      <c r="DX426" s="43"/>
      <c r="DY426" s="43"/>
      <c r="DZ426" s="43"/>
      <c r="EA426" s="43"/>
      <c r="EB426" s="43"/>
      <c r="EC426" s="43"/>
      <c r="ED426" s="43"/>
      <c r="EE426" s="43"/>
      <c r="EF426" s="43"/>
      <c r="EG426" s="43"/>
      <c r="EH426" s="43"/>
      <c r="EI426" s="43"/>
      <c r="EJ426" s="43"/>
      <c r="EK426" s="43"/>
      <c r="EL426" s="43"/>
      <c r="EM426" s="43"/>
      <c r="EN426" s="43"/>
      <c r="EO426" s="43"/>
      <c r="EP426" s="43"/>
      <c r="EQ426" s="43"/>
      <c r="ER426" s="43"/>
      <c r="ES426" s="43"/>
      <c r="ET426" s="43"/>
      <c r="EU426" s="43"/>
      <c r="EV426" s="43"/>
      <c r="EW426" s="43"/>
      <c r="EX426" s="43"/>
      <c r="EY426" s="43"/>
      <c r="EZ426" s="43"/>
    </row>
    <row r="427" spans="1:156" ht="15" customHeight="1">
      <c r="A427" s="44"/>
      <c r="B427" s="44"/>
      <c r="C427" s="44"/>
      <c r="D427" s="44"/>
      <c r="E427" s="44"/>
      <c r="F427" s="44"/>
      <c r="G427" s="44"/>
      <c r="H427" s="44"/>
      <c r="I427" s="44"/>
      <c r="J427" s="44"/>
      <c r="K427" s="44"/>
      <c r="L427" s="44"/>
      <c r="M427" s="44"/>
      <c r="N427" s="44"/>
      <c r="O427" s="44"/>
      <c r="P427" s="44"/>
      <c r="Q427" s="44"/>
      <c r="R427" s="44"/>
      <c r="S427" s="44"/>
      <c r="T427" s="44"/>
      <c r="U427" s="44"/>
      <c r="V427" s="44"/>
      <c r="W427" s="44"/>
      <c r="X427" s="44"/>
      <c r="Y427" s="44"/>
      <c r="Z427" s="44"/>
      <c r="AA427" s="44"/>
      <c r="AB427" s="44"/>
      <c r="AC427" s="44"/>
      <c r="AD427" s="44"/>
      <c r="AE427" s="44"/>
      <c r="AF427" s="44"/>
      <c r="AG427" s="44"/>
      <c r="AH427" s="44"/>
      <c r="AI427" s="44"/>
      <c r="AJ427" s="44"/>
      <c r="AK427" s="44"/>
      <c r="AL427" s="44"/>
      <c r="AM427" s="44"/>
      <c r="AN427" s="44"/>
      <c r="AO427" s="44"/>
      <c r="AP427" s="44"/>
      <c r="AQ427" s="44"/>
      <c r="AR427" s="44"/>
      <c r="AS427" s="44"/>
      <c r="AT427" s="44"/>
      <c r="AU427" s="44"/>
      <c r="AV427" s="44"/>
      <c r="AY427" s="48">
        <v>2018</v>
      </c>
      <c r="AZ427" s="43">
        <f>SUMIFS('III. Quarters Since Disburse'!$X:$X,'III. Quarters Since Disburse'!$H:$H,'Report Sept'!AZ$381,'III. Quarters Since Disburse'!$G:$G,'Report Sept'!$AY427)</f>
        <v>0</v>
      </c>
      <c r="BA427" s="43">
        <f>SUMIFS('III. Quarters Since Disburse'!$X:$X,'III. Quarters Since Disburse'!$H:$H,'Report Sept'!BA$381,'III. Quarters Since Disburse'!$G:$G,'Report Sept'!$AY427)</f>
        <v>0</v>
      </c>
      <c r="BB427" s="43">
        <f>SUMIFS('III. Quarters Since Disburse'!$X:$X,'III. Quarters Since Disburse'!$H:$H,'Report Sept'!BB$381,'III. Quarters Since Disburse'!$G:$G,'Report Sept'!$AY427)</f>
        <v>1E-3</v>
      </c>
      <c r="BC427" s="43">
        <f>SUMIFS('III. Quarters Since Disburse'!$X:$X,'III. Quarters Since Disburse'!$H:$H,'Report Sept'!BC$381,'III. Quarters Since Disburse'!$G:$G,'Report Sept'!$AY427)</f>
        <v>1.2999999999999999E-3</v>
      </c>
      <c r="BD427" s="43">
        <f>SUMIFS('III. Quarters Since Disburse'!$X:$X,'III. Quarters Since Disburse'!$H:$H,'Report Sept'!BD$381,'III. Quarters Since Disburse'!$G:$G,'Report Sept'!$AY427)</f>
        <v>1.8E-3</v>
      </c>
      <c r="BE427" s="43">
        <f>SUMIFS('III. Quarters Since Disburse'!$X:$X,'III. Quarters Since Disburse'!$H:$H,'Report Sept'!BE$381,'III. Quarters Since Disburse'!$G:$G,'Report Sept'!$AY427)</f>
        <v>3.3999999999999998E-3</v>
      </c>
      <c r="BF427" s="43">
        <f>SUMIFS('III. Quarters Since Disburse'!$X:$X,'III. Quarters Since Disburse'!$H:$H,'Report Sept'!BF$381,'III. Quarters Since Disburse'!$G:$G,'Report Sept'!$AY427)</f>
        <v>3.8E-3</v>
      </c>
      <c r="BG427" s="43">
        <f>SUMIFS('III. Quarters Since Disburse'!$X:$X,'III. Quarters Since Disburse'!$H:$H,'Report Sept'!BG$381,'III. Quarters Since Disburse'!$G:$G,'Report Sept'!$AY427)</f>
        <v>4.7000000000000002E-3</v>
      </c>
      <c r="BH427" s="43">
        <f>SUMIFS('III. Quarters Since Disburse'!$X:$X,'III. Quarters Since Disburse'!$H:$H,'Report Sept'!BH$381,'III. Quarters Since Disburse'!$G:$G,'Report Sept'!$AY427)</f>
        <v>5.4999999999999997E-3</v>
      </c>
      <c r="BI427" s="43">
        <f>SUMIFS('III. Quarters Since Disburse'!$X:$X,'III. Quarters Since Disburse'!$H:$H,'Report Sept'!BI$381,'III. Quarters Since Disburse'!$G:$G,'Report Sept'!$AY427)</f>
        <v>8.3000000000000001E-3</v>
      </c>
      <c r="BJ427" s="43">
        <f>SUMIFS('III. Quarters Since Disburse'!$X:$X,'III. Quarters Since Disburse'!$H:$H,'Report Sept'!BJ$381,'III. Quarters Since Disburse'!$G:$G,'Report Sept'!$AY427)</f>
        <v>1.0800000000000001E-2</v>
      </c>
      <c r="BK427" s="43">
        <f>SUMIFS('III. Quarters Since Disburse'!$X:$X,'III. Quarters Since Disburse'!$H:$H,'Report Sept'!BK$381,'III. Quarters Since Disburse'!$G:$G,'Report Sept'!$AY427)</f>
        <v>1.26E-2</v>
      </c>
      <c r="BL427" s="43">
        <f>SUMIFS('III. Quarters Since Disburse'!$X:$X,'III. Quarters Since Disburse'!$H:$H,'Report Sept'!BL$381,'III. Quarters Since Disburse'!$G:$G,'Report Sept'!$AY427)</f>
        <v>1.7899999999999999E-2</v>
      </c>
      <c r="BM427" s="43">
        <f>SUMIFS('III. Quarters Since Disburse'!$X:$X,'III. Quarters Since Disburse'!$H:$H,'Report Sept'!BM$381,'III. Quarters Since Disburse'!$G:$G,'Report Sept'!$AY427)</f>
        <v>2.24E-2</v>
      </c>
      <c r="BN427" s="43">
        <f>SUMIFS('III. Quarters Since Disburse'!$X:$X,'III. Quarters Since Disburse'!$H:$H,'Report Sept'!BN$381,'III. Quarters Since Disburse'!$G:$G,'Report Sept'!$AY427)</f>
        <v>2.63E-2</v>
      </c>
      <c r="BO427" s="43">
        <f>SUMIFS('III. Quarters Since Disburse'!$X:$X,'III. Quarters Since Disburse'!$H:$H,'Report Sept'!BO$381,'III. Quarters Since Disburse'!$G:$G,'Report Sept'!$AY427)</f>
        <v>2.92E-2</v>
      </c>
      <c r="BP427" s="43">
        <f>SUMIFS('III. Quarters Since Disburse'!$X:$X,'III. Quarters Since Disburse'!$H:$H,'Report Sept'!BP$381,'III. Quarters Since Disburse'!$G:$G,'Report Sept'!$AY427)</f>
        <v>3.5299999999999998E-2</v>
      </c>
      <c r="BQ427" s="43">
        <f>SUMIFS('III. Quarters Since Disburse'!$X:$X,'III. Quarters Since Disburse'!$H:$H,'Report Sept'!BQ$381,'III. Quarters Since Disburse'!$G:$G,'Report Sept'!$AY427)</f>
        <v>4.19E-2</v>
      </c>
      <c r="BR427" s="43">
        <f>SUMIFS('III. Quarters Since Disburse'!$X:$X,'III. Quarters Since Disburse'!$H:$H,'Report Sept'!BR$381,'III. Quarters Since Disburse'!$G:$G,'Report Sept'!$AY427)</f>
        <v>4.8399999999999999E-2</v>
      </c>
      <c r="BS427" s="43">
        <f>SUMIFS('III. Quarters Since Disburse'!$X:$X,'III. Quarters Since Disburse'!$H:$H,'Report Sept'!BS$381,'III. Quarters Since Disburse'!$G:$G,'Report Sept'!$AY427)</f>
        <v>5.3900000000000003E-2</v>
      </c>
      <c r="BT427" s="43">
        <f>SUMIFS('III. Quarters Since Disburse'!$X:$X,'III. Quarters Since Disburse'!$H:$H,'Report Sept'!BT$381,'III. Quarters Since Disburse'!$G:$G,'Report Sept'!$AY427)</f>
        <v>5.9799999999999999E-2</v>
      </c>
      <c r="BU427" s="43">
        <f>SUMIFS('III. Quarters Since Disburse'!$X:$X,'III. Quarters Since Disburse'!$H:$H,'Report Sept'!BU$381,'III. Quarters Since Disburse'!$G:$G,'Report Sept'!$AY427)</f>
        <v>7.2999999999999995E-2</v>
      </c>
      <c r="BV427" s="43">
        <f>SUMIFS('III. Quarters Since Disburse'!$X:$X,'III. Quarters Since Disburse'!$H:$H,'Report Sept'!BV$381,'III. Quarters Since Disburse'!$G:$G,'Report Sept'!$AY427)</f>
        <v>8.3299999999999999E-2</v>
      </c>
      <c r="BW427" s="43">
        <f>SUMIFS('III. Quarters Since Disburse'!$X:$X,'III. Quarters Since Disburse'!$H:$H,'Report Sept'!BW$381,'III. Quarters Since Disburse'!$G:$G,'Report Sept'!$AY427)</f>
        <v>9.8799999999999999E-2</v>
      </c>
      <c r="BX427" s="43">
        <f>SUMIFS('III. Quarters Since Disburse'!$X:$X,'III. Quarters Since Disburse'!$H:$H,'Report Sept'!BX$381,'III. Quarters Since Disburse'!$G:$G,'Report Sept'!$AY427)</f>
        <v>0.10390000000000001</v>
      </c>
      <c r="BY427" s="43">
        <f>SUMIFS('III. Quarters Since Disburse'!$X:$X,'III. Quarters Since Disburse'!$H:$H,'Report Sept'!BY$381,'III. Quarters Since Disburse'!$G:$G,'Report Sept'!$AY427)</f>
        <v>0.1099</v>
      </c>
      <c r="BZ427" s="43"/>
      <c r="CA427" s="43"/>
      <c r="CB427" s="43"/>
      <c r="CC427" s="43"/>
      <c r="CD427" s="43"/>
      <c r="CE427" s="43"/>
      <c r="CF427" s="52"/>
      <c r="CG427" s="52"/>
    </row>
    <row r="428" spans="1:156" ht="15" customHeight="1">
      <c r="A428" s="44"/>
      <c r="B428" s="44"/>
      <c r="C428" s="44"/>
      <c r="D428" s="44"/>
      <c r="E428" s="44"/>
      <c r="F428" s="44"/>
      <c r="G428" s="44"/>
      <c r="H428" s="44"/>
      <c r="I428" s="44"/>
      <c r="J428" s="44"/>
      <c r="K428" s="44"/>
      <c r="L428" s="44"/>
      <c r="M428" s="44"/>
      <c r="N428" s="44"/>
      <c r="O428" s="44"/>
      <c r="P428" s="44"/>
      <c r="Q428" s="44"/>
      <c r="R428" s="44"/>
      <c r="S428" s="44"/>
      <c r="T428" s="44"/>
      <c r="U428" s="44"/>
      <c r="V428" s="44"/>
      <c r="W428" s="44"/>
      <c r="X428" s="44"/>
      <c r="Y428" s="44"/>
      <c r="Z428" s="44"/>
      <c r="AA428" s="44"/>
      <c r="AB428" s="44"/>
      <c r="AC428" s="44"/>
      <c r="AD428" s="44"/>
      <c r="AE428" s="44"/>
      <c r="AF428" s="44"/>
      <c r="AG428" s="44"/>
      <c r="AH428" s="44"/>
      <c r="AI428" s="44"/>
      <c r="AJ428" s="44"/>
      <c r="AK428" s="44"/>
      <c r="AL428" s="44"/>
      <c r="AM428" s="44"/>
      <c r="AN428" s="44"/>
      <c r="AO428" s="44"/>
      <c r="AP428" s="44"/>
      <c r="AQ428" s="44"/>
      <c r="AR428" s="44"/>
      <c r="AS428" s="44"/>
      <c r="AT428" s="44"/>
      <c r="AU428" s="44"/>
      <c r="AV428" s="44"/>
      <c r="AY428" s="48">
        <v>2019</v>
      </c>
      <c r="AZ428" s="43">
        <f>SUMIFS('III. Quarters Since Disburse'!$X:$X,'III. Quarters Since Disburse'!$H:$H,'Report Sept'!AZ$381,'III. Quarters Since Disburse'!$G:$G,'Report Sept'!$AY428)</f>
        <v>2.0000000000000001E-4</v>
      </c>
      <c r="BA428" s="43">
        <f>SUMIFS('III. Quarters Since Disburse'!$X:$X,'III. Quarters Since Disburse'!$H:$H,'Report Sept'!BA$381,'III. Quarters Since Disburse'!$G:$G,'Report Sept'!$AY428)</f>
        <v>2.0000000000000001E-4</v>
      </c>
      <c r="BB428" s="43">
        <f>SUMIFS('III. Quarters Since Disburse'!$X:$X,'III. Quarters Since Disburse'!$H:$H,'Report Sept'!BB$381,'III. Quarters Since Disburse'!$G:$G,'Report Sept'!$AY428)</f>
        <v>2.9999999999999997E-4</v>
      </c>
      <c r="BC428" s="43">
        <f>SUMIFS('III. Quarters Since Disburse'!$X:$X,'III. Quarters Since Disburse'!$H:$H,'Report Sept'!BC$381,'III. Quarters Since Disburse'!$G:$G,'Report Sept'!$AY428)</f>
        <v>5.0000000000000001E-4</v>
      </c>
      <c r="BD428" s="43">
        <f>SUMIFS('III. Quarters Since Disburse'!$X:$X,'III. Quarters Since Disburse'!$H:$H,'Report Sept'!BD$381,'III. Quarters Since Disburse'!$G:$G,'Report Sept'!$AY428)</f>
        <v>5.9999999999999995E-4</v>
      </c>
      <c r="BE428" s="43">
        <f>SUMIFS('III. Quarters Since Disburse'!$X:$X,'III. Quarters Since Disburse'!$H:$H,'Report Sept'!BE$381,'III. Quarters Since Disburse'!$G:$G,'Report Sept'!$AY428)</f>
        <v>1E-3</v>
      </c>
      <c r="BF428" s="43">
        <f>SUMIFS('III. Quarters Since Disburse'!$X:$X,'III. Quarters Since Disburse'!$H:$H,'Report Sept'!BF$381,'III. Quarters Since Disburse'!$G:$G,'Report Sept'!$AY428)</f>
        <v>1.6000000000000001E-3</v>
      </c>
      <c r="BG428" s="43">
        <f>SUMIFS('III. Quarters Since Disburse'!$X:$X,'III. Quarters Since Disburse'!$H:$H,'Report Sept'!BG$381,'III. Quarters Since Disburse'!$G:$G,'Report Sept'!$AY428)</f>
        <v>2.2000000000000001E-3</v>
      </c>
      <c r="BH428" s="43">
        <f>SUMIFS('III. Quarters Since Disburse'!$X:$X,'III. Quarters Since Disburse'!$H:$H,'Report Sept'!BH$381,'III. Quarters Since Disburse'!$G:$G,'Report Sept'!$AY428)</f>
        <v>4.0000000000000001E-3</v>
      </c>
      <c r="BI428" s="43">
        <f>SUMIFS('III. Quarters Since Disburse'!$X:$X,'III. Quarters Since Disburse'!$H:$H,'Report Sept'!BI$381,'III. Quarters Since Disburse'!$G:$G,'Report Sept'!$AY428)</f>
        <v>6.1999999999999998E-3</v>
      </c>
      <c r="BJ428" s="43">
        <f>SUMIFS('III. Quarters Since Disburse'!$X:$X,'III. Quarters Since Disburse'!$H:$H,'Report Sept'!BJ$381,'III. Quarters Since Disburse'!$G:$G,'Report Sept'!$AY428)</f>
        <v>8.0999999999999996E-3</v>
      </c>
      <c r="BK428" s="43">
        <f>SUMIFS('III. Quarters Since Disburse'!$X:$X,'III. Quarters Since Disburse'!$H:$H,'Report Sept'!BK$381,'III. Quarters Since Disburse'!$G:$G,'Report Sept'!$AY428)</f>
        <v>1.26E-2</v>
      </c>
      <c r="BL428" s="43">
        <f>SUMIFS('III. Quarters Since Disburse'!$X:$X,'III. Quarters Since Disburse'!$H:$H,'Report Sept'!BL$381,'III. Quarters Since Disburse'!$G:$G,'Report Sept'!$AY428)</f>
        <v>1.7399999999999999E-2</v>
      </c>
      <c r="BM428" s="43">
        <f>SUMIFS('III. Quarters Since Disburse'!$X:$X,'III. Quarters Since Disburse'!$H:$H,'Report Sept'!BM$381,'III. Quarters Since Disburse'!$G:$G,'Report Sept'!$AY428)</f>
        <v>2.1600000000000001E-2</v>
      </c>
      <c r="BN428" s="43">
        <f>SUMIFS('III. Quarters Since Disburse'!$X:$X,'III. Quarters Since Disburse'!$H:$H,'Report Sept'!BN$381,'III. Quarters Since Disburse'!$G:$G,'Report Sept'!$AY428)</f>
        <v>2.58E-2</v>
      </c>
      <c r="BO428" s="43">
        <f>SUMIFS('III. Quarters Since Disburse'!$X:$X,'III. Quarters Since Disburse'!$H:$H,'Report Sept'!BO$381,'III. Quarters Since Disburse'!$G:$G,'Report Sept'!$AY428)</f>
        <v>2.9000000000000001E-2</v>
      </c>
      <c r="BP428" s="43">
        <f>SUMIFS('III. Quarters Since Disburse'!$X:$X,'III. Quarters Since Disburse'!$H:$H,'Report Sept'!BP$381,'III. Quarters Since Disburse'!$G:$G,'Report Sept'!$AY428)</f>
        <v>3.1399999999999997E-2</v>
      </c>
      <c r="BQ428" s="43">
        <f>SUMIFS('III. Quarters Since Disburse'!$X:$X,'III. Quarters Since Disburse'!$H:$H,'Report Sept'!BQ$381,'III. Quarters Since Disburse'!$G:$G,'Report Sept'!$AY428)</f>
        <v>3.85E-2</v>
      </c>
      <c r="BR428" s="43">
        <f>SUMIFS('III. Quarters Since Disburse'!$X:$X,'III. Quarters Since Disburse'!$H:$H,'Report Sept'!BR$381,'III. Quarters Since Disburse'!$G:$G,'Report Sept'!$AY428)</f>
        <v>4.65E-2</v>
      </c>
      <c r="BS428" s="43">
        <f>SUMIFS('III. Quarters Since Disburse'!$X:$X,'III. Quarters Since Disburse'!$H:$H,'Report Sept'!BS$381,'III. Quarters Since Disburse'!$G:$G,'Report Sept'!$AY428)</f>
        <v>5.4300000000000001E-2</v>
      </c>
      <c r="BT428" s="43">
        <f>SUMIFS('III. Quarters Since Disburse'!$X:$X,'III. Quarters Since Disburse'!$H:$H,'Report Sept'!BT$381,'III. Quarters Since Disburse'!$G:$G,'Report Sept'!$AY428)</f>
        <v>6.3E-2</v>
      </c>
      <c r="BU428" s="43">
        <f>SUMIFS('III. Quarters Since Disburse'!$X:$X,'III. Quarters Since Disburse'!$H:$H,'Report Sept'!BU$381,'III. Quarters Since Disburse'!$G:$G,'Report Sept'!$AY428)</f>
        <v>6.8699999999999997E-2</v>
      </c>
      <c r="BV428" s="43"/>
      <c r="BW428" s="43"/>
      <c r="BX428" s="43"/>
      <c r="BY428" s="43"/>
      <c r="BZ428" s="43"/>
      <c r="CA428" s="43"/>
      <c r="CB428" s="43"/>
      <c r="CC428" s="43"/>
      <c r="CD428" s="43"/>
      <c r="CE428" s="43"/>
      <c r="CF428" s="52"/>
      <c r="CG428" s="52"/>
    </row>
    <row r="429" spans="1:156" ht="15" customHeight="1">
      <c r="A429" s="44"/>
      <c r="B429" s="44"/>
      <c r="C429" s="44"/>
      <c r="D429" s="44"/>
      <c r="E429" s="44"/>
      <c r="F429" s="44"/>
      <c r="G429" s="44"/>
      <c r="H429" s="44"/>
      <c r="I429" s="44"/>
      <c r="J429" s="44"/>
      <c r="K429" s="44"/>
      <c r="L429" s="44"/>
      <c r="M429" s="44"/>
      <c r="N429" s="44"/>
      <c r="O429" s="44"/>
      <c r="P429" s="44"/>
      <c r="Q429" s="44"/>
      <c r="R429" s="44"/>
      <c r="S429" s="44"/>
      <c r="T429" s="44"/>
      <c r="U429" s="44"/>
      <c r="V429" s="44"/>
      <c r="W429" s="44"/>
      <c r="X429" s="44"/>
      <c r="Y429" s="44"/>
      <c r="Z429" s="44"/>
      <c r="AA429" s="44"/>
      <c r="AB429" s="44"/>
      <c r="AC429" s="44"/>
      <c r="AD429" s="44"/>
      <c r="AE429" s="44"/>
      <c r="AF429" s="44"/>
      <c r="AG429" s="44"/>
      <c r="AH429" s="44"/>
      <c r="AI429" s="44"/>
      <c r="AJ429" s="44"/>
      <c r="AK429" s="44"/>
      <c r="AL429" s="44"/>
      <c r="AM429" s="44"/>
      <c r="AN429" s="44"/>
      <c r="AO429" s="44"/>
      <c r="AP429" s="44"/>
      <c r="AQ429" s="44"/>
      <c r="AR429" s="44"/>
      <c r="AS429" s="44"/>
      <c r="AT429" s="44"/>
      <c r="AU429" s="44"/>
      <c r="AV429" s="44"/>
      <c r="AY429" s="48">
        <v>2020</v>
      </c>
      <c r="AZ429" s="43">
        <f>SUMIFS('III. Quarters Since Disburse'!$X:$X,'III. Quarters Since Disburse'!$H:$H,'Report Sept'!AZ$381,'III. Quarters Since Disburse'!$G:$G,'Report Sept'!$AY429)</f>
        <v>0</v>
      </c>
      <c r="BA429" s="43">
        <f>SUMIFS('III. Quarters Since Disburse'!$X:$X,'III. Quarters Since Disburse'!$H:$H,'Report Sept'!BA$381,'III. Quarters Since Disburse'!$G:$G,'Report Sept'!$AY429)</f>
        <v>1E-4</v>
      </c>
      <c r="BB429" s="43">
        <f>SUMIFS('III. Quarters Since Disburse'!$X:$X,'III. Quarters Since Disburse'!$H:$H,'Report Sept'!BB$381,'III. Quarters Since Disburse'!$G:$G,'Report Sept'!$AY429)</f>
        <v>1E-4</v>
      </c>
      <c r="BC429" s="43">
        <f>SUMIFS('III. Quarters Since Disburse'!$X:$X,'III. Quarters Since Disburse'!$H:$H,'Report Sept'!BC$381,'III. Quarters Since Disburse'!$G:$G,'Report Sept'!$AY429)</f>
        <v>4.0000000000000002E-4</v>
      </c>
      <c r="BD429" s="43">
        <f>SUMIFS('III. Quarters Since Disburse'!$X:$X,'III. Quarters Since Disburse'!$H:$H,'Report Sept'!BD$381,'III. Quarters Since Disburse'!$G:$G,'Report Sept'!$AY429)</f>
        <v>5.9999999999999995E-4</v>
      </c>
      <c r="BE429" s="43">
        <f>SUMIFS('III. Quarters Since Disburse'!$X:$X,'III. Quarters Since Disburse'!$H:$H,'Report Sept'!BE$381,'III. Quarters Since Disburse'!$G:$G,'Report Sept'!$AY429)</f>
        <v>1.1000000000000001E-3</v>
      </c>
      <c r="BF429" s="43">
        <f>SUMIFS('III. Quarters Since Disburse'!$X:$X,'III. Quarters Since Disburse'!$H:$H,'Report Sept'!BF$381,'III. Quarters Since Disburse'!$G:$G,'Report Sept'!$AY429)</f>
        <v>1.6999999999999999E-3</v>
      </c>
      <c r="BG429" s="43">
        <f>SUMIFS('III. Quarters Since Disburse'!$X:$X,'III. Quarters Since Disburse'!$H:$H,'Report Sept'!BG$381,'III. Quarters Since Disburse'!$G:$G,'Report Sept'!$AY429)</f>
        <v>2.7000000000000001E-3</v>
      </c>
      <c r="BH429" s="43">
        <f>SUMIFS('III. Quarters Since Disburse'!$X:$X,'III. Quarters Since Disburse'!$H:$H,'Report Sept'!BH$381,'III. Quarters Since Disburse'!$G:$G,'Report Sept'!$AY429)</f>
        <v>4.4999999999999997E-3</v>
      </c>
      <c r="BI429" s="43">
        <f>SUMIFS('III. Quarters Since Disburse'!$X:$X,'III. Quarters Since Disburse'!$H:$H,'Report Sept'!BI$381,'III. Quarters Since Disburse'!$G:$G,'Report Sept'!$AY429)</f>
        <v>7.0000000000000001E-3</v>
      </c>
      <c r="BJ429" s="43">
        <f>SUMIFS('III. Quarters Since Disburse'!$X:$X,'III. Quarters Since Disburse'!$H:$H,'Report Sept'!BJ$381,'III. Quarters Since Disburse'!$G:$G,'Report Sept'!$AY429)</f>
        <v>1.0200000000000001E-2</v>
      </c>
      <c r="BK429" s="43">
        <f>SUMIFS('III. Quarters Since Disburse'!$X:$X,'III. Quarters Since Disburse'!$H:$H,'Report Sept'!BK$381,'III. Quarters Since Disburse'!$G:$G,'Report Sept'!$AY429)</f>
        <v>1.2800000000000001E-2</v>
      </c>
      <c r="BL429" s="43">
        <f>SUMIFS('III. Quarters Since Disburse'!$X:$X,'III. Quarters Since Disburse'!$H:$H,'Report Sept'!BL$381,'III. Quarters Since Disburse'!$G:$G,'Report Sept'!$AY429)</f>
        <v>1.61E-2</v>
      </c>
      <c r="BM429" s="43">
        <f>SUMIFS('III. Quarters Since Disburse'!$X:$X,'III. Quarters Since Disburse'!$H:$H,'Report Sept'!BM$381,'III. Quarters Since Disburse'!$G:$G,'Report Sept'!$AY429)</f>
        <v>1.9900000000000001E-2</v>
      </c>
      <c r="BN429" s="43">
        <f>SUMIFS('III. Quarters Since Disburse'!$X:$X,'III. Quarters Since Disburse'!$H:$H,'Report Sept'!BN$381,'III. Quarters Since Disburse'!$G:$G,'Report Sept'!$AY429)</f>
        <v>2.5000000000000001E-2</v>
      </c>
      <c r="BO429" s="43">
        <f>SUMIFS('III. Quarters Since Disburse'!$X:$X,'III. Quarters Since Disburse'!$H:$H,'Report Sept'!BO$381,'III. Quarters Since Disburse'!$G:$G,'Report Sept'!$AY429)</f>
        <v>2.93E-2</v>
      </c>
      <c r="BP429" s="43">
        <f>SUMIFS('III. Quarters Since Disburse'!$X:$X,'III. Quarters Since Disburse'!$H:$H,'Report Sept'!BP$381,'III. Quarters Since Disburse'!$G:$G,'Report Sept'!$AY429)</f>
        <v>3.44E-2</v>
      </c>
      <c r="BQ429" s="43">
        <f>SUMIFS('III. Quarters Since Disburse'!$X:$X,'III. Quarters Since Disburse'!$H:$H,'Report Sept'!BQ$381,'III. Quarters Since Disburse'!$G:$G,'Report Sept'!$AY429)</f>
        <v>3.9100000000000003E-2</v>
      </c>
      <c r="BR429" s="43"/>
      <c r="BS429" s="43"/>
      <c r="BT429" s="43"/>
      <c r="BU429" s="43"/>
      <c r="BV429" s="43"/>
      <c r="BW429" s="43"/>
      <c r="BX429" s="43"/>
      <c r="BY429" s="43"/>
      <c r="BZ429" s="43"/>
      <c r="CA429" s="43"/>
      <c r="CB429" s="43"/>
      <c r="CC429" s="43"/>
      <c r="CD429" s="43"/>
      <c r="CE429" s="43"/>
      <c r="CF429" s="52"/>
      <c r="CG429" s="52"/>
    </row>
    <row r="430" spans="1:156" ht="15" customHeight="1">
      <c r="A430" s="44"/>
      <c r="B430" s="44"/>
      <c r="C430" s="44"/>
      <c r="D430" s="44"/>
      <c r="E430" s="44"/>
      <c r="F430" s="44"/>
      <c r="G430" s="44"/>
      <c r="H430" s="44"/>
      <c r="I430" s="44"/>
      <c r="J430" s="44"/>
      <c r="K430" s="44"/>
      <c r="L430" s="44"/>
      <c r="M430" s="44"/>
      <c r="N430" s="44"/>
      <c r="O430" s="44"/>
      <c r="P430" s="44"/>
      <c r="Q430" s="44"/>
      <c r="R430" s="44"/>
      <c r="S430" s="44"/>
      <c r="T430" s="44"/>
      <c r="U430" s="44"/>
      <c r="V430" s="44"/>
      <c r="W430" s="44"/>
      <c r="X430" s="44"/>
      <c r="Y430" s="44"/>
      <c r="Z430" s="44"/>
      <c r="AA430" s="44"/>
      <c r="AB430" s="44"/>
      <c r="AC430" s="44"/>
      <c r="AD430" s="44"/>
      <c r="AE430" s="44"/>
      <c r="AF430" s="44"/>
      <c r="AG430" s="44"/>
      <c r="AH430" s="44"/>
      <c r="AI430" s="44"/>
      <c r="AJ430" s="44"/>
      <c r="AK430" s="44"/>
      <c r="AL430" s="44"/>
      <c r="AM430" s="44"/>
      <c r="AN430" s="44"/>
      <c r="AO430" s="44"/>
      <c r="AP430" s="44"/>
      <c r="AQ430" s="44"/>
      <c r="AR430" s="44"/>
      <c r="AS430" s="44"/>
      <c r="AT430" s="44"/>
      <c r="AU430" s="44"/>
      <c r="AV430" s="44"/>
      <c r="AY430" s="48">
        <v>2021</v>
      </c>
      <c r="AZ430" s="43">
        <f>SUMIFS('III. Quarters Since Disburse'!$X:$X,'III. Quarters Since Disburse'!$H:$H,'Report Sept'!AZ$381,'III. Quarters Since Disburse'!$G:$G,'Report Sept'!$AY430)</f>
        <v>0</v>
      </c>
      <c r="BA430" s="43">
        <f>SUMIFS('III. Quarters Since Disburse'!$X:$X,'III. Quarters Since Disburse'!$H:$H,'Report Sept'!BA$381,'III. Quarters Since Disburse'!$G:$G,'Report Sept'!$AY430)</f>
        <v>0</v>
      </c>
      <c r="BB430" s="43">
        <f>SUMIFS('III. Quarters Since Disburse'!$X:$X,'III. Quarters Since Disburse'!$H:$H,'Report Sept'!BB$381,'III. Quarters Since Disburse'!$G:$G,'Report Sept'!$AY430)</f>
        <v>2.0000000000000001E-4</v>
      </c>
      <c r="BC430" s="43">
        <f>SUMIFS('III. Quarters Since Disburse'!$X:$X,'III. Quarters Since Disburse'!$H:$H,'Report Sept'!BC$381,'III. Quarters Since Disburse'!$G:$G,'Report Sept'!$AY430)</f>
        <v>2.9999999999999997E-4</v>
      </c>
      <c r="BD430" s="43">
        <f>SUMIFS('III. Quarters Since Disburse'!$X:$X,'III. Quarters Since Disburse'!$H:$H,'Report Sept'!BD$381,'III. Quarters Since Disburse'!$G:$G,'Report Sept'!$AY430)</f>
        <v>8.9999999999999998E-4</v>
      </c>
      <c r="BE430" s="43">
        <f>SUMIFS('III. Quarters Since Disburse'!$X:$X,'III. Quarters Since Disburse'!$H:$H,'Report Sept'!BE$381,'III. Quarters Since Disburse'!$G:$G,'Report Sept'!$AY430)</f>
        <v>1.5E-3</v>
      </c>
      <c r="BF430" s="43">
        <f>SUMIFS('III. Quarters Since Disburse'!$X:$X,'III. Quarters Since Disburse'!$H:$H,'Report Sept'!BF$381,'III. Quarters Since Disburse'!$G:$G,'Report Sept'!$AY430)</f>
        <v>2.3E-3</v>
      </c>
      <c r="BG430" s="43">
        <f>SUMIFS('III. Quarters Since Disburse'!$X:$X,'III. Quarters Since Disburse'!$H:$H,'Report Sept'!BG$381,'III. Quarters Since Disburse'!$G:$G,'Report Sept'!$AY430)</f>
        <v>3.3999999999999998E-3</v>
      </c>
      <c r="BH430" s="43">
        <f>SUMIFS('III. Quarters Since Disburse'!$X:$X,'III. Quarters Since Disburse'!$H:$H,'Report Sept'!BH$381,'III. Quarters Since Disburse'!$G:$G,'Report Sept'!$AY430)</f>
        <v>5.7000000000000002E-3</v>
      </c>
      <c r="BI430" s="43">
        <f>SUMIFS('III. Quarters Since Disburse'!$X:$X,'III. Quarters Since Disburse'!$H:$H,'Report Sept'!BI$381,'III. Quarters Since Disburse'!$G:$G,'Report Sept'!$AY430)</f>
        <v>9.1000000000000004E-3</v>
      </c>
      <c r="BJ430" s="43">
        <f>SUMIFS('III. Quarters Since Disburse'!$X:$X,'III. Quarters Since Disburse'!$H:$H,'Report Sept'!BJ$381,'III. Quarters Since Disburse'!$G:$G,'Report Sept'!$AY430)</f>
        <v>1.29E-2</v>
      </c>
      <c r="BK430" s="43">
        <f>SUMIFS('III. Quarters Since Disburse'!$X:$X,'III. Quarters Since Disburse'!$H:$H,'Report Sept'!BK$381,'III. Quarters Since Disburse'!$G:$G,'Report Sept'!$AY430)</f>
        <v>1.6299999999999999E-2</v>
      </c>
      <c r="BL430" s="43">
        <f>SUMIFS('III. Quarters Since Disburse'!$X:$X,'III. Quarters Since Disburse'!$H:$H,'Report Sept'!BL$381,'III. Quarters Since Disburse'!$G:$G,'Report Sept'!$AY430)</f>
        <v>1.9400000000000001E-2</v>
      </c>
      <c r="BM430" s="43">
        <f>SUMIFS('III. Quarters Since Disburse'!$X:$X,'III. Quarters Since Disburse'!$H:$H,'Report Sept'!BM$381,'III. Quarters Since Disburse'!$G:$G,'Report Sept'!$AY430)</f>
        <v>2.3400000000000001E-2</v>
      </c>
      <c r="BN430" s="43"/>
      <c r="BO430" s="43"/>
      <c r="BP430" s="43"/>
      <c r="BQ430" s="43"/>
      <c r="BR430" s="43"/>
      <c r="BS430" s="43"/>
      <c r="BT430" s="43"/>
      <c r="BU430" s="43"/>
      <c r="BV430" s="43"/>
      <c r="BW430" s="43"/>
      <c r="BX430" s="43"/>
      <c r="BY430" s="43"/>
      <c r="BZ430" s="43"/>
      <c r="CA430" s="43"/>
      <c r="CB430" s="43"/>
      <c r="CC430" s="43"/>
      <c r="CD430" s="43"/>
      <c r="CE430" s="43"/>
      <c r="CF430" s="52"/>
      <c r="CG430" s="52"/>
    </row>
    <row r="431" spans="1:156" ht="15" customHeight="1">
      <c r="A431" s="44"/>
      <c r="B431" s="44"/>
      <c r="C431" s="44"/>
      <c r="D431" s="44"/>
      <c r="E431" s="44"/>
      <c r="F431" s="44"/>
      <c r="G431" s="44"/>
      <c r="H431" s="44"/>
      <c r="I431" s="44"/>
      <c r="J431" s="44"/>
      <c r="K431" s="44"/>
      <c r="L431" s="44"/>
      <c r="M431" s="44"/>
      <c r="N431" s="44"/>
      <c r="O431" s="44"/>
      <c r="P431" s="44"/>
      <c r="Q431" s="44"/>
      <c r="R431" s="44"/>
      <c r="S431" s="44"/>
      <c r="T431" s="44"/>
      <c r="U431" s="44"/>
      <c r="V431" s="44"/>
      <c r="W431" s="44"/>
      <c r="X431" s="44"/>
      <c r="Y431" s="44"/>
      <c r="Z431" s="44"/>
      <c r="AA431" s="44"/>
      <c r="AB431" s="44"/>
      <c r="AC431" s="44"/>
      <c r="AD431" s="44"/>
      <c r="AE431" s="44"/>
      <c r="AF431" s="44"/>
      <c r="AG431" s="44"/>
      <c r="AH431" s="44"/>
      <c r="AI431" s="44"/>
      <c r="AJ431" s="44"/>
      <c r="AK431" s="44"/>
      <c r="AL431" s="44"/>
      <c r="AM431" s="44"/>
      <c r="AN431" s="44"/>
      <c r="AO431" s="44"/>
      <c r="AP431" s="44"/>
      <c r="AQ431" s="44"/>
      <c r="AR431" s="44"/>
      <c r="AS431" s="44"/>
      <c r="AT431" s="44"/>
      <c r="AU431" s="44"/>
      <c r="AV431" s="44"/>
      <c r="AY431" s="48">
        <v>2022</v>
      </c>
      <c r="AZ431" s="43">
        <f>SUMIFS('III. Quarters Since Disburse'!$X:$X,'III. Quarters Since Disburse'!$H:$H,'Report Sept'!AZ$381,'III. Quarters Since Disburse'!$G:$G,'Report Sept'!$AY431)</f>
        <v>1E-4</v>
      </c>
      <c r="BA431" s="43">
        <f>SUMIFS('III. Quarters Since Disburse'!$X:$X,'III. Quarters Since Disburse'!$H:$H,'Report Sept'!BA$381,'III. Quarters Since Disburse'!$G:$G,'Report Sept'!$AY431)</f>
        <v>1E-4</v>
      </c>
      <c r="BB431" s="43">
        <f>SUMIFS('III. Quarters Since Disburse'!$X:$X,'III. Quarters Since Disburse'!$H:$H,'Report Sept'!BB$381,'III. Quarters Since Disburse'!$G:$G,'Report Sept'!$AY431)</f>
        <v>4.0000000000000002E-4</v>
      </c>
      <c r="BC431" s="43">
        <f>SUMIFS('III. Quarters Since Disburse'!$X:$X,'III. Quarters Since Disburse'!$H:$H,'Report Sept'!BC$381,'III. Quarters Since Disburse'!$G:$G,'Report Sept'!$AY431)</f>
        <v>5.0000000000000001E-4</v>
      </c>
      <c r="BD431" s="43">
        <f>SUMIFS('III. Quarters Since Disburse'!$X:$X,'III. Quarters Since Disburse'!$H:$H,'Report Sept'!BD$381,'III. Quarters Since Disburse'!$G:$G,'Report Sept'!$AY431)</f>
        <v>8.0000000000000004E-4</v>
      </c>
      <c r="BE431" s="43">
        <f>SUMIFS('III. Quarters Since Disburse'!$X:$X,'III. Quarters Since Disburse'!$H:$H,'Report Sept'!BE$381,'III. Quarters Since Disburse'!$G:$G,'Report Sept'!$AY431)</f>
        <v>1.6000000000000001E-3</v>
      </c>
      <c r="BF431" s="43">
        <f>SUMIFS('III. Quarters Since Disburse'!$X:$X,'III. Quarters Since Disburse'!$H:$H,'Report Sept'!BF$381,'III. Quarters Since Disburse'!$G:$G,'Report Sept'!$AY431)</f>
        <v>2.5999999999999999E-3</v>
      </c>
      <c r="BG431" s="43">
        <f>SUMIFS('III. Quarters Since Disburse'!$X:$X,'III. Quarters Since Disburse'!$H:$H,'Report Sept'!BG$381,'III. Quarters Since Disburse'!$G:$G,'Report Sept'!$AY431)</f>
        <v>4.7999999999999996E-3</v>
      </c>
      <c r="BH431" s="43">
        <f>SUMIFS('III. Quarters Since Disburse'!$X:$X,'III. Quarters Since Disburse'!$H:$H,'Report Sept'!BH$381,'III. Quarters Since Disburse'!$G:$G,'Report Sept'!$AY431)</f>
        <v>7.0000000000000001E-3</v>
      </c>
      <c r="BI431" s="43">
        <f>SUMIFS('III. Quarters Since Disburse'!$X:$X,'III. Quarters Since Disburse'!$H:$H,'Report Sept'!BI$381,'III. Quarters Since Disburse'!$G:$G,'Report Sept'!$AY431)</f>
        <v>0.01</v>
      </c>
      <c r="BJ431" s="43"/>
      <c r="BK431" s="43"/>
      <c r="BL431" s="43"/>
      <c r="BM431" s="43"/>
      <c r="BN431" s="43"/>
      <c r="BO431" s="43"/>
      <c r="BP431" s="43"/>
      <c r="BQ431" s="43"/>
      <c r="BR431" s="43"/>
      <c r="BS431" s="43"/>
      <c r="BT431" s="43"/>
      <c r="BU431" s="43"/>
      <c r="BV431" s="43"/>
      <c r="BW431" s="43"/>
      <c r="BX431" s="43"/>
      <c r="BY431" s="43"/>
      <c r="BZ431" s="43"/>
      <c r="CA431" s="43"/>
      <c r="CB431" s="43"/>
      <c r="CC431" s="43"/>
      <c r="CD431" s="43"/>
      <c r="CE431" s="43"/>
      <c r="CF431" s="52"/>
      <c r="CG431" s="52"/>
    </row>
    <row r="432" spans="1:156" ht="15" customHeight="1">
      <c r="A432" s="44"/>
      <c r="B432" s="44"/>
      <c r="C432" s="44"/>
      <c r="D432" s="44"/>
      <c r="E432" s="44"/>
      <c r="F432" s="44"/>
      <c r="G432" s="44"/>
      <c r="H432" s="44"/>
      <c r="I432" s="44"/>
      <c r="J432" s="44"/>
      <c r="K432" s="44"/>
      <c r="L432" s="44"/>
      <c r="M432" s="44"/>
      <c r="N432" s="44"/>
      <c r="O432" s="44"/>
      <c r="P432" s="44"/>
      <c r="Q432" s="44"/>
      <c r="R432" s="44"/>
      <c r="S432" s="44"/>
      <c r="T432" s="44"/>
      <c r="U432" s="44"/>
      <c r="V432" s="44"/>
      <c r="W432" s="44"/>
      <c r="X432" s="44"/>
      <c r="Y432" s="44"/>
      <c r="Z432" s="44"/>
      <c r="AA432" s="44"/>
      <c r="AB432" s="44"/>
      <c r="AC432" s="44"/>
      <c r="AD432" s="44"/>
      <c r="AE432" s="44"/>
      <c r="AF432" s="44"/>
      <c r="AG432" s="44"/>
      <c r="AH432" s="44"/>
      <c r="AI432" s="44"/>
      <c r="AJ432" s="44"/>
      <c r="AK432" s="44"/>
      <c r="AL432" s="44"/>
      <c r="AM432" s="44"/>
      <c r="AN432" s="44"/>
      <c r="AO432" s="44"/>
      <c r="AP432" s="44"/>
      <c r="AQ432" s="44"/>
      <c r="AR432" s="44"/>
      <c r="AS432" s="44"/>
      <c r="AT432" s="44"/>
      <c r="AU432" s="44"/>
      <c r="AV432" s="44"/>
      <c r="AY432" s="48">
        <v>2023</v>
      </c>
      <c r="AZ432" s="43">
        <f>SUMIFS('III. Quarters Since Disburse'!$X:$X,'III. Quarters Since Disburse'!$H:$H,'Report Sept'!AZ$381,'III. Quarters Since Disburse'!$G:$G,'Report Sept'!$AY432)</f>
        <v>1E-4</v>
      </c>
      <c r="BA432" s="43">
        <f>SUMIFS('III. Quarters Since Disburse'!$X:$X,'III. Quarters Since Disburse'!$H:$H,'Report Sept'!BA$381,'III. Quarters Since Disburse'!$G:$G,'Report Sept'!$AY432)</f>
        <v>2.0000000000000001E-4</v>
      </c>
      <c r="BB432" s="43">
        <f>SUMIFS('III. Quarters Since Disburse'!$X:$X,'III. Quarters Since Disburse'!$H:$H,'Report Sept'!BB$381,'III. Quarters Since Disburse'!$G:$G,'Report Sept'!$AY432)</f>
        <v>5.0000000000000001E-4</v>
      </c>
      <c r="BC432" s="43">
        <f>SUMIFS('III. Quarters Since Disburse'!$X:$X,'III. Quarters Since Disburse'!$H:$H,'Report Sept'!BC$381,'III. Quarters Since Disburse'!$G:$G,'Report Sept'!$AY432)</f>
        <v>6.9999999999999999E-4</v>
      </c>
      <c r="BD432" s="43">
        <f>SUMIFS('III. Quarters Since Disburse'!$X:$X,'III. Quarters Since Disburse'!$H:$H,'Report Sept'!BD$381,'III. Quarters Since Disburse'!$G:$G,'Report Sept'!$AY432)</f>
        <v>1E-3</v>
      </c>
      <c r="BE432" s="43">
        <f>SUMIFS('III. Quarters Since Disburse'!$X:$X,'III. Quarters Since Disburse'!$H:$H,'Report Sept'!BE$381,'III. Quarters Since Disburse'!$G:$G,'Report Sept'!$AY432)</f>
        <v>1.5E-3</v>
      </c>
      <c r="BF432" s="43"/>
      <c r="BG432" s="43"/>
      <c r="BH432" s="43"/>
      <c r="BI432" s="43"/>
      <c r="BJ432" s="43"/>
      <c r="BK432" s="43"/>
      <c r="BL432" s="43"/>
      <c r="BM432" s="43"/>
      <c r="BN432" s="43"/>
      <c r="BO432" s="43"/>
      <c r="BP432" s="43"/>
      <c r="BQ432" s="43"/>
      <c r="BR432" s="43"/>
      <c r="BS432" s="43"/>
      <c r="BT432" s="43"/>
      <c r="BU432" s="43"/>
      <c r="BV432" s="43"/>
      <c r="BW432" s="43"/>
      <c r="BX432" s="43"/>
      <c r="BY432" s="43"/>
      <c r="BZ432" s="43"/>
      <c r="CA432" s="43"/>
      <c r="CB432" s="43"/>
      <c r="CC432" s="43"/>
      <c r="CD432" s="43"/>
      <c r="CE432" s="43"/>
      <c r="CF432" s="52"/>
      <c r="CG432" s="52"/>
    </row>
    <row r="433" spans="1:87" ht="15" customHeight="1">
      <c r="A433" s="44"/>
      <c r="B433" s="44"/>
      <c r="C433" s="44"/>
      <c r="D433" s="44"/>
      <c r="E433" s="44"/>
      <c r="F433" s="44"/>
      <c r="G433" s="44"/>
      <c r="H433" s="44"/>
      <c r="I433" s="44"/>
      <c r="J433" s="44"/>
      <c r="K433" s="44"/>
      <c r="L433" s="44"/>
      <c r="M433" s="44"/>
      <c r="N433" s="44"/>
      <c r="O433" s="44"/>
      <c r="P433" s="44"/>
      <c r="Q433" s="44"/>
      <c r="R433" s="44"/>
      <c r="S433" s="44"/>
      <c r="T433" s="44"/>
      <c r="U433" s="44"/>
      <c r="V433" s="44"/>
      <c r="W433" s="44"/>
      <c r="X433" s="44"/>
      <c r="Y433" s="44"/>
      <c r="Z433" s="44"/>
      <c r="AA433" s="44"/>
      <c r="AB433" s="44"/>
      <c r="AC433" s="44"/>
      <c r="AD433" s="44"/>
      <c r="AE433" s="44"/>
      <c r="AF433" s="44"/>
      <c r="AG433" s="44"/>
      <c r="AH433" s="44"/>
      <c r="AI433" s="44"/>
      <c r="AJ433" s="44"/>
      <c r="AK433" s="44"/>
      <c r="AL433" s="44"/>
      <c r="AM433" s="44"/>
      <c r="AN433" s="44"/>
      <c r="AO433" s="44"/>
      <c r="AP433" s="44"/>
      <c r="AQ433" s="44"/>
      <c r="AR433" s="44"/>
      <c r="AS433" s="44"/>
      <c r="AT433" s="44"/>
      <c r="AU433" s="73"/>
      <c r="AV433" s="44"/>
      <c r="AY433" s="48">
        <v>2024</v>
      </c>
      <c r="AZ433" s="43">
        <f>SUMIFS('III. Quarters Since Disburse'!$X:$X,'III. Quarters Since Disburse'!$H:$H,'Report Sept'!AZ$381,'III. Quarters Since Disburse'!$G:$G,'Report Sept'!$AY433)</f>
        <v>0</v>
      </c>
      <c r="BA433" s="43">
        <f>SUMIFS('III. Quarters Since Disburse'!$X:$X,'III. Quarters Since Disburse'!$H:$H,'Report Sept'!BA$381,'III. Quarters Since Disburse'!$G:$G,'Report Sept'!$AY433)</f>
        <v>1E-4</v>
      </c>
    </row>
    <row r="434" spans="1:87" ht="15" customHeight="1">
      <c r="A434" s="105" t="str">
        <f>_xlfn.CONCAT("Data as of: ", TEXT($AZ$2,"dd mmmm yyyy"))</f>
        <v>Data as of: 30 September 2025</v>
      </c>
      <c r="B434" s="105"/>
      <c r="C434" s="105"/>
      <c r="D434" s="105"/>
      <c r="E434" s="105"/>
      <c r="F434" s="105"/>
      <c r="G434" s="105"/>
      <c r="H434" s="105"/>
      <c r="I434" s="105"/>
      <c r="J434" s="105"/>
      <c r="K434" s="105"/>
      <c r="L434" s="105"/>
      <c r="M434" s="105"/>
      <c r="N434" s="105"/>
      <c r="O434" s="105"/>
      <c r="P434" s="105"/>
      <c r="Q434" s="105"/>
      <c r="R434" s="105"/>
      <c r="S434" s="105"/>
      <c r="T434" s="105"/>
      <c r="U434" s="105"/>
      <c r="V434" s="105"/>
      <c r="W434" s="105"/>
      <c r="X434" s="105"/>
      <c r="Y434" s="105"/>
      <c r="Z434" s="105"/>
      <c r="AA434" s="105"/>
      <c r="AB434" s="105"/>
      <c r="AC434" s="105"/>
      <c r="AD434" s="105"/>
      <c r="AE434" s="105"/>
      <c r="AF434" s="105"/>
      <c r="AG434" s="105"/>
      <c r="AH434" s="105"/>
      <c r="AI434" s="105"/>
      <c r="AJ434" s="105"/>
      <c r="AK434" s="105"/>
      <c r="AL434" s="105"/>
      <c r="AM434" s="105"/>
      <c r="AN434" s="105"/>
      <c r="AO434" s="105"/>
      <c r="AP434" s="105"/>
      <c r="AQ434" s="105"/>
      <c r="AR434" s="105"/>
      <c r="AS434" s="105"/>
      <c r="AT434" s="105"/>
      <c r="AU434" s="105"/>
      <c r="AV434" s="105"/>
      <c r="AY434" s="54" t="s">
        <v>85</v>
      </c>
      <c r="AZ434" s="49">
        <v>1</v>
      </c>
      <c r="BA434" s="49">
        <v>2</v>
      </c>
      <c r="BB434" s="49">
        <v>3</v>
      </c>
      <c r="BC434" s="49">
        <v>4</v>
      </c>
      <c r="BD434" s="49">
        <v>5</v>
      </c>
      <c r="BE434" s="49">
        <v>6</v>
      </c>
      <c r="BF434" s="49">
        <v>7</v>
      </c>
      <c r="BG434" s="49">
        <v>8</v>
      </c>
      <c r="BH434" s="49">
        <v>9</v>
      </c>
      <c r="BI434" s="49">
        <v>10</v>
      </c>
      <c r="BJ434" s="49">
        <v>11</v>
      </c>
      <c r="BK434" s="49">
        <v>12</v>
      </c>
      <c r="BL434" s="49">
        <v>13</v>
      </c>
      <c r="BM434" s="49">
        <v>14</v>
      </c>
      <c r="BN434" s="49">
        <v>15</v>
      </c>
      <c r="BO434" s="49">
        <v>16</v>
      </c>
      <c r="BP434" s="49">
        <v>17</v>
      </c>
      <c r="BQ434" s="49">
        <v>18</v>
      </c>
      <c r="BR434" s="49">
        <v>19</v>
      </c>
      <c r="BS434" s="49">
        <v>20</v>
      </c>
      <c r="BT434" s="49">
        <v>21</v>
      </c>
      <c r="BU434" s="49">
        <v>22</v>
      </c>
      <c r="BV434" s="49">
        <v>23</v>
      </c>
      <c r="BW434" s="49">
        <v>24</v>
      </c>
      <c r="BX434" s="49">
        <v>25</v>
      </c>
      <c r="BY434" s="49">
        <v>26</v>
      </c>
      <c r="BZ434" s="49">
        <v>27</v>
      </c>
      <c r="CA434" s="49">
        <v>28</v>
      </c>
      <c r="CB434" s="49">
        <v>29</v>
      </c>
      <c r="CC434" s="49">
        <v>30</v>
      </c>
      <c r="CD434" s="49">
        <v>31</v>
      </c>
      <c r="CE434" s="49">
        <v>32</v>
      </c>
      <c r="CF434" s="49">
        <v>33</v>
      </c>
      <c r="CG434" s="49">
        <v>34</v>
      </c>
      <c r="CH434" s="49">
        <v>35</v>
      </c>
      <c r="CI434" s="49">
        <v>36</v>
      </c>
    </row>
    <row r="435" spans="1:87" ht="15" customHeight="1">
      <c r="A435" s="108" t="s">
        <v>124</v>
      </c>
      <c r="B435" s="108"/>
      <c r="C435" s="108"/>
      <c r="D435" s="108"/>
      <c r="E435" s="108"/>
      <c r="F435" s="108"/>
      <c r="G435" s="108"/>
      <c r="H435" s="108"/>
      <c r="I435" s="108"/>
      <c r="J435" s="108"/>
      <c r="K435" s="108"/>
      <c r="L435" s="108"/>
      <c r="M435" s="108"/>
      <c r="N435" s="108"/>
      <c r="O435" s="108"/>
      <c r="P435" s="108"/>
      <c r="Q435" s="108"/>
      <c r="R435" s="108"/>
      <c r="S435" s="108"/>
      <c r="T435" s="108"/>
      <c r="U435" s="108"/>
      <c r="V435" s="108"/>
      <c r="W435" s="108"/>
      <c r="X435" s="108"/>
      <c r="Y435" s="108"/>
      <c r="Z435" s="108"/>
      <c r="AA435" s="108"/>
      <c r="AB435" s="108"/>
      <c r="AC435" s="108"/>
      <c r="AD435" s="108"/>
      <c r="AE435" s="108"/>
      <c r="AF435" s="108"/>
      <c r="AG435" s="108"/>
      <c r="AH435" s="108"/>
      <c r="AI435" s="108"/>
      <c r="AJ435" s="108"/>
      <c r="AK435" s="108"/>
      <c r="AL435" s="108"/>
      <c r="AM435" s="108"/>
      <c r="AN435" s="108"/>
      <c r="AO435" s="108"/>
      <c r="AP435" s="108"/>
      <c r="AQ435" s="108"/>
      <c r="AR435" s="108"/>
      <c r="AS435" s="108"/>
      <c r="AT435" s="108"/>
      <c r="AU435" s="108"/>
      <c r="AV435" s="108"/>
      <c r="AY435" s="48">
        <v>2016</v>
      </c>
      <c r="AZ435" s="43">
        <f>SUMIFS('III. Quarters Since Disburse'!$AB:$AB,'III. Quarters Since Disburse'!$H:$H,'Report Sept'!AZ$381,'III. Quarters Since Disburse'!$G:$G,'Report Sept'!$AY435)</f>
        <v>0</v>
      </c>
      <c r="BA435" s="43">
        <f>SUMIFS('III. Quarters Since Disburse'!$AB:$AB,'III. Quarters Since Disburse'!$H:$H,'Report Sept'!BA$381,'III. Quarters Since Disburse'!$G:$G,'Report Sept'!$AY435)</f>
        <v>0</v>
      </c>
      <c r="BB435" s="43">
        <f>SUMIFS('III. Quarters Since Disburse'!$AB:$AB,'III. Quarters Since Disburse'!$H:$H,'Report Sept'!BB$381,'III. Quarters Since Disburse'!$G:$G,'Report Sept'!$AY435)</f>
        <v>0</v>
      </c>
      <c r="BC435" s="43">
        <f>SUMIFS('III. Quarters Since Disburse'!$AB:$AB,'III. Quarters Since Disburse'!$H:$H,'Report Sept'!BC$381,'III. Quarters Since Disburse'!$G:$G,'Report Sept'!$AY435)</f>
        <v>0</v>
      </c>
      <c r="BD435" s="43">
        <f>SUMIFS('III. Quarters Since Disburse'!$AB:$AB,'III. Quarters Since Disburse'!$H:$H,'Report Sept'!BD$381,'III. Quarters Since Disburse'!$G:$G,'Report Sept'!$AY435)</f>
        <v>5.0000000000000001E-4</v>
      </c>
      <c r="BE435" s="43">
        <f>SUMIFS('III. Quarters Since Disburse'!$AB:$AB,'III. Quarters Since Disburse'!$H:$H,'Report Sept'!BE$381,'III. Quarters Since Disburse'!$G:$G,'Report Sept'!$AY435)</f>
        <v>3.5999999999999999E-3</v>
      </c>
      <c r="BF435" s="43">
        <f>SUMIFS('III. Quarters Since Disburse'!$AB:$AB,'III. Quarters Since Disburse'!$H:$H,'Report Sept'!BF$381,'III. Quarters Since Disburse'!$G:$G,'Report Sept'!$AY435)</f>
        <v>6.1999999999999998E-3</v>
      </c>
      <c r="BG435" s="43">
        <f>SUMIFS('III. Quarters Since Disburse'!$AB:$AB,'III. Quarters Since Disburse'!$H:$H,'Report Sept'!BG$381,'III. Quarters Since Disburse'!$G:$G,'Report Sept'!$AY435)</f>
        <v>1.0699999999999999E-2</v>
      </c>
      <c r="BH435" s="43">
        <f>SUMIFS('III. Quarters Since Disburse'!$AB:$AB,'III. Quarters Since Disburse'!$H:$H,'Report Sept'!BH$381,'III. Quarters Since Disburse'!$G:$G,'Report Sept'!$AY435)</f>
        <v>1.7100000000000001E-2</v>
      </c>
      <c r="BI435" s="43">
        <f>SUMIFS('III. Quarters Since Disburse'!$AB:$AB,'III. Quarters Since Disburse'!$H:$H,'Report Sept'!BI$381,'III. Quarters Since Disburse'!$G:$G,'Report Sept'!$AY435)</f>
        <v>2.2200000000000001E-2</v>
      </c>
      <c r="BJ435" s="43">
        <f>SUMIFS('III. Quarters Since Disburse'!$AB:$AB,'III. Quarters Since Disburse'!$H:$H,'Report Sept'!BJ$381,'III. Quarters Since Disburse'!$G:$G,'Report Sept'!$AY435)</f>
        <v>2.7799999999999998E-2</v>
      </c>
      <c r="BK435" s="43">
        <f>SUMIFS('III. Quarters Since Disburse'!$AB:$AB,'III. Quarters Since Disburse'!$H:$H,'Report Sept'!BK$381,'III. Quarters Since Disburse'!$G:$G,'Report Sept'!$AY435)</f>
        <v>3.4700000000000002E-2</v>
      </c>
      <c r="BL435" s="43">
        <f>SUMIFS('III. Quarters Since Disburse'!$AB:$AB,'III. Quarters Since Disburse'!$H:$H,'Report Sept'!BL$381,'III. Quarters Since Disburse'!$G:$G,'Report Sept'!$AY435)</f>
        <v>4.3499999999999997E-2</v>
      </c>
      <c r="BM435" s="43">
        <f>SUMIFS('III. Quarters Since Disburse'!$AB:$AB,'III. Quarters Since Disburse'!$H:$H,'Report Sept'!BM$381,'III. Quarters Since Disburse'!$G:$G,'Report Sept'!$AY435)</f>
        <v>5.2699999999999997E-2</v>
      </c>
      <c r="BN435" s="43">
        <f>SUMIFS('III. Quarters Since Disburse'!$AB:$AB,'III. Quarters Since Disburse'!$H:$H,'Report Sept'!BN$381,'III. Quarters Since Disburse'!$G:$G,'Report Sept'!$AY435)</f>
        <v>5.8000000000000003E-2</v>
      </c>
      <c r="BO435" s="43">
        <f>SUMIFS('III. Quarters Since Disburse'!$AB:$AB,'III. Quarters Since Disburse'!$H:$H,'Report Sept'!BO$381,'III. Quarters Since Disburse'!$G:$G,'Report Sept'!$AY435)</f>
        <v>6.59E-2</v>
      </c>
      <c r="BP435" s="43">
        <f>SUMIFS('III. Quarters Since Disburse'!$AB:$AB,'III. Quarters Since Disburse'!$H:$H,'Report Sept'!BP$381,'III. Quarters Since Disburse'!$G:$G,'Report Sept'!$AY435)</f>
        <v>7.0900000000000005E-2</v>
      </c>
      <c r="BQ435" s="43">
        <f>SUMIFS('III. Quarters Since Disburse'!$AB:$AB,'III. Quarters Since Disburse'!$H:$H,'Report Sept'!BQ$381,'III. Quarters Since Disburse'!$G:$G,'Report Sept'!$AY435)</f>
        <v>8.1900000000000001E-2</v>
      </c>
      <c r="BR435" s="43">
        <f>SUMIFS('III. Quarters Since Disburse'!$AB:$AB,'III. Quarters Since Disburse'!$H:$H,'Report Sept'!BR$381,'III. Quarters Since Disburse'!$G:$G,'Report Sept'!$AY435)</f>
        <v>8.7300000000000003E-2</v>
      </c>
      <c r="BS435" s="43">
        <f>SUMIFS('III. Quarters Since Disburse'!$AB:$AB,'III. Quarters Since Disburse'!$H:$H,'Report Sept'!BS$381,'III. Quarters Since Disburse'!$G:$G,'Report Sept'!$AY435)</f>
        <v>9.4500000000000001E-2</v>
      </c>
      <c r="BT435" s="43">
        <f>SUMIFS('III. Quarters Since Disburse'!$AB:$AB,'III. Quarters Since Disburse'!$H:$H,'Report Sept'!BT$381,'III. Quarters Since Disburse'!$G:$G,'Report Sept'!$AY435)</f>
        <v>0.1052</v>
      </c>
      <c r="BU435" s="43">
        <f>SUMIFS('III. Quarters Since Disburse'!$AB:$AB,'III. Quarters Since Disburse'!$H:$H,'Report Sept'!BU$381,'III. Quarters Since Disburse'!$G:$G,'Report Sept'!$AY435)</f>
        <v>0.11459999999999999</v>
      </c>
      <c r="BV435" s="43">
        <f>SUMIFS('III. Quarters Since Disburse'!$AB:$AB,'III. Quarters Since Disburse'!$H:$H,'Report Sept'!BV$381,'III. Quarters Since Disburse'!$G:$G,'Report Sept'!$AY435)</f>
        <v>0.1222</v>
      </c>
      <c r="BW435" s="43">
        <f>SUMIFS('III. Quarters Since Disburse'!$AB:$AB,'III. Quarters Since Disburse'!$H:$H,'Report Sept'!BW$381,'III. Quarters Since Disburse'!$G:$G,'Report Sept'!$AY435)</f>
        <v>0.1321</v>
      </c>
      <c r="BX435" s="43">
        <f>SUMIFS('III. Quarters Since Disburse'!$AB:$AB,'III. Quarters Since Disburse'!$H:$H,'Report Sept'!BX$381,'III. Quarters Since Disburse'!$G:$G,'Report Sept'!$AY435)</f>
        <v>0.14499999999999999</v>
      </c>
      <c r="BY435" s="43">
        <f>SUMIFS('III. Quarters Since Disburse'!$AB:$AB,'III. Quarters Since Disburse'!$H:$H,'Report Sept'!BY$381,'III. Quarters Since Disburse'!$G:$G,'Report Sept'!$AY435)</f>
        <v>0.156</v>
      </c>
      <c r="BZ435" s="43">
        <f>SUMIFS('III. Quarters Since Disburse'!$AB:$AB,'III. Quarters Since Disburse'!$H:$H,'Report Sept'!BZ$381,'III. Quarters Since Disburse'!$G:$G,'Report Sept'!$AY435)</f>
        <v>0.16669999999999999</v>
      </c>
      <c r="CA435" s="43">
        <f>SUMIFS('III. Quarters Since Disburse'!$AB:$AB,'III. Quarters Since Disburse'!$H:$H,'Report Sept'!CA$381,'III. Quarters Since Disburse'!$G:$G,'Report Sept'!$AY435)</f>
        <v>0.1757</v>
      </c>
      <c r="CB435" s="43">
        <f>SUMIFS('III. Quarters Since Disburse'!$AB:$AB,'III. Quarters Since Disburse'!$H:$H,'Report Sept'!CB$381,'III. Quarters Since Disburse'!$G:$G,'Report Sept'!$AY435)</f>
        <v>0.18360000000000001</v>
      </c>
      <c r="CC435" s="43">
        <f>SUMIFS('III. Quarters Since Disburse'!$AB:$AB,'III. Quarters Since Disburse'!$H:$H,'Report Sept'!CC$381,'III. Quarters Since Disburse'!$G:$G,'Report Sept'!$AY435)</f>
        <v>0.1951</v>
      </c>
      <c r="CD435" s="43">
        <f>SUMIFS('III. Quarters Since Disburse'!$AB:$AB,'III. Quarters Since Disburse'!$H:$H,'Report Sept'!CD$381,'III. Quarters Since Disburse'!$G:$G,'Report Sept'!$AY435)</f>
        <v>0.2011</v>
      </c>
      <c r="CE435" s="43">
        <f>SUMIFS('III. Quarters Since Disburse'!$AB:$AB,'III. Quarters Since Disburse'!$H:$H,'Report Sept'!CE$381,'III. Quarters Since Disburse'!$G:$G,'Report Sept'!$AY435)</f>
        <v>0.21290000000000001</v>
      </c>
      <c r="CF435" s="43">
        <f>SUMIFS('III. Quarters Since Disburse'!$AB:$AB,'III. Quarters Since Disburse'!$H:$H,'Report Sept'!CF$381,'III. Quarters Since Disburse'!$G:$G,'Report Sept'!$AY435)</f>
        <v>0.21820000000000001</v>
      </c>
      <c r="CG435" s="43">
        <f>SUMIFS('III. Quarters Since Disburse'!$AB:$AB,'III. Quarters Since Disburse'!$H:$H,'Report Sept'!CG$381,'III. Quarters Since Disburse'!$G:$G,'Report Sept'!$AY435)</f>
        <v>0.22270000000000001</v>
      </c>
      <c r="CH435" s="43"/>
      <c r="CI435" s="43"/>
    </row>
    <row r="436" spans="1:87" ht="15" customHeight="1">
      <c r="A436" s="108"/>
      <c r="B436" s="108"/>
      <c r="C436" s="108"/>
      <c r="D436" s="108"/>
      <c r="E436" s="108"/>
      <c r="F436" s="108"/>
      <c r="G436" s="108"/>
      <c r="H436" s="108"/>
      <c r="I436" s="108"/>
      <c r="J436" s="108"/>
      <c r="K436" s="108"/>
      <c r="L436" s="108"/>
      <c r="M436" s="108"/>
      <c r="N436" s="108"/>
      <c r="O436" s="108"/>
      <c r="P436" s="108"/>
      <c r="Q436" s="108"/>
      <c r="R436" s="108"/>
      <c r="S436" s="108"/>
      <c r="T436" s="108"/>
      <c r="U436" s="108"/>
      <c r="V436" s="108"/>
      <c r="W436" s="108"/>
      <c r="X436" s="108"/>
      <c r="Y436" s="108"/>
      <c r="Z436" s="108"/>
      <c r="AA436" s="108"/>
      <c r="AB436" s="108"/>
      <c r="AC436" s="108"/>
      <c r="AD436" s="108"/>
      <c r="AE436" s="108"/>
      <c r="AF436" s="108"/>
      <c r="AG436" s="108"/>
      <c r="AH436" s="108"/>
      <c r="AI436" s="108"/>
      <c r="AJ436" s="108"/>
      <c r="AK436" s="108"/>
      <c r="AL436" s="108"/>
      <c r="AM436" s="108"/>
      <c r="AN436" s="108"/>
      <c r="AO436" s="108"/>
      <c r="AP436" s="108"/>
      <c r="AQ436" s="108"/>
      <c r="AR436" s="108"/>
      <c r="AS436" s="108"/>
      <c r="AT436" s="108"/>
      <c r="AU436" s="108"/>
      <c r="AV436" s="108"/>
      <c r="AY436" s="48">
        <v>2017</v>
      </c>
      <c r="AZ436" s="43">
        <f>SUMIFS('III. Quarters Since Disburse'!$AB:$AB,'III. Quarters Since Disburse'!$H:$H,'Report Sept'!AZ$381,'III. Quarters Since Disburse'!$G:$G,'Report Sept'!$AY436)</f>
        <v>0</v>
      </c>
      <c r="BA436" s="43">
        <f>SUMIFS('III. Quarters Since Disburse'!$AB:$AB,'III. Quarters Since Disburse'!$H:$H,'Report Sept'!BA$381,'III. Quarters Since Disburse'!$G:$G,'Report Sept'!$AY436)</f>
        <v>0</v>
      </c>
      <c r="BB436" s="43">
        <f>SUMIFS('III. Quarters Since Disburse'!$AB:$AB,'III. Quarters Since Disburse'!$H:$H,'Report Sept'!BB$381,'III. Quarters Since Disburse'!$G:$G,'Report Sept'!$AY436)</f>
        <v>0</v>
      </c>
      <c r="BC436" s="43">
        <f>SUMIFS('III. Quarters Since Disburse'!$AB:$AB,'III. Quarters Since Disburse'!$H:$H,'Report Sept'!BC$381,'III. Quarters Since Disburse'!$G:$G,'Report Sept'!$AY436)</f>
        <v>1E-4</v>
      </c>
      <c r="BD436" s="43">
        <f>SUMIFS('III. Quarters Since Disburse'!$AB:$AB,'III. Quarters Since Disburse'!$H:$H,'Report Sept'!BD$381,'III. Quarters Since Disburse'!$G:$G,'Report Sept'!$AY436)</f>
        <v>4.0000000000000002E-4</v>
      </c>
      <c r="BE436" s="43">
        <f>SUMIFS('III. Quarters Since Disburse'!$AB:$AB,'III. Quarters Since Disburse'!$H:$H,'Report Sept'!BE$381,'III. Quarters Since Disburse'!$G:$G,'Report Sept'!$AY436)</f>
        <v>2.5000000000000001E-3</v>
      </c>
      <c r="BF436" s="43">
        <f>SUMIFS('III. Quarters Since Disburse'!$AB:$AB,'III. Quarters Since Disburse'!$H:$H,'Report Sept'!BF$381,'III. Quarters Since Disburse'!$G:$G,'Report Sept'!$AY436)</f>
        <v>5.0000000000000001E-3</v>
      </c>
      <c r="BG436" s="43">
        <f>SUMIFS('III. Quarters Since Disburse'!$AB:$AB,'III. Quarters Since Disburse'!$H:$H,'Report Sept'!BG$381,'III. Quarters Since Disburse'!$G:$G,'Report Sept'!$AY436)</f>
        <v>1.1299999999999999E-2</v>
      </c>
      <c r="BH436" s="43">
        <f>SUMIFS('III. Quarters Since Disburse'!$AB:$AB,'III. Quarters Since Disburse'!$H:$H,'Report Sept'!BH$381,'III. Quarters Since Disburse'!$G:$G,'Report Sept'!$AY436)</f>
        <v>1.5299999999999999E-2</v>
      </c>
      <c r="BI436" s="43">
        <f>SUMIFS('III. Quarters Since Disburse'!$AB:$AB,'III. Quarters Since Disburse'!$H:$H,'Report Sept'!BI$381,'III. Quarters Since Disburse'!$G:$G,'Report Sept'!$AY436)</f>
        <v>2.01E-2</v>
      </c>
      <c r="BJ436" s="43">
        <f>SUMIFS('III. Quarters Since Disburse'!$AB:$AB,'III. Quarters Since Disburse'!$H:$H,'Report Sept'!BJ$381,'III. Quarters Since Disburse'!$G:$G,'Report Sept'!$AY436)</f>
        <v>2.2800000000000001E-2</v>
      </c>
      <c r="BK436" s="43">
        <f>SUMIFS('III. Quarters Since Disburse'!$AB:$AB,'III. Quarters Since Disburse'!$H:$H,'Report Sept'!BK$381,'III. Quarters Since Disburse'!$G:$G,'Report Sept'!$AY436)</f>
        <v>2.7900000000000001E-2</v>
      </c>
      <c r="BL436" s="43">
        <f>SUMIFS('III. Quarters Since Disburse'!$AB:$AB,'III. Quarters Since Disburse'!$H:$H,'Report Sept'!BL$381,'III. Quarters Since Disburse'!$G:$G,'Report Sept'!$AY436)</f>
        <v>3.1600000000000003E-2</v>
      </c>
      <c r="BM436" s="43">
        <f>SUMIFS('III. Quarters Since Disburse'!$AB:$AB,'III. Quarters Since Disburse'!$H:$H,'Report Sept'!BM$381,'III. Quarters Since Disburse'!$G:$G,'Report Sept'!$AY436)</f>
        <v>3.7600000000000001E-2</v>
      </c>
      <c r="BN436" s="43">
        <f>SUMIFS('III. Quarters Since Disburse'!$AB:$AB,'III. Quarters Since Disburse'!$H:$H,'Report Sept'!BN$381,'III. Quarters Since Disburse'!$G:$G,'Report Sept'!$AY436)</f>
        <v>4.4200000000000003E-2</v>
      </c>
      <c r="BO436" s="43">
        <f>SUMIFS('III. Quarters Since Disburse'!$AB:$AB,'III. Quarters Since Disburse'!$H:$H,'Report Sept'!BO$381,'III. Quarters Since Disburse'!$G:$G,'Report Sept'!$AY436)</f>
        <v>5.3999999999999999E-2</v>
      </c>
      <c r="BP436" s="43">
        <f>SUMIFS('III. Quarters Since Disburse'!$AB:$AB,'III. Quarters Since Disburse'!$H:$H,'Report Sept'!BP$381,'III. Quarters Since Disburse'!$G:$G,'Report Sept'!$AY436)</f>
        <v>5.8099999999999999E-2</v>
      </c>
      <c r="BQ436" s="43">
        <f>SUMIFS('III. Quarters Since Disburse'!$AB:$AB,'III. Quarters Since Disburse'!$H:$H,'Report Sept'!BQ$381,'III. Quarters Since Disburse'!$G:$G,'Report Sept'!$AY436)</f>
        <v>6.6799999999999998E-2</v>
      </c>
      <c r="BR436" s="43">
        <f>SUMIFS('III. Quarters Since Disburse'!$AB:$AB,'III. Quarters Since Disburse'!$H:$H,'Report Sept'!BR$381,'III. Quarters Since Disburse'!$G:$G,'Report Sept'!$AY436)</f>
        <v>7.5499999999999998E-2</v>
      </c>
      <c r="BS436" s="43">
        <f>SUMIFS('III. Quarters Since Disburse'!$AB:$AB,'III. Quarters Since Disburse'!$H:$H,'Report Sept'!BS$381,'III. Quarters Since Disburse'!$G:$G,'Report Sept'!$AY436)</f>
        <v>8.4900000000000003E-2</v>
      </c>
      <c r="BT436" s="43">
        <f>SUMIFS('III. Quarters Since Disburse'!$AB:$AB,'III. Quarters Since Disburse'!$H:$H,'Report Sept'!BT$381,'III. Quarters Since Disburse'!$G:$G,'Report Sept'!$AY436)</f>
        <v>9.8199999999999996E-2</v>
      </c>
      <c r="BU436" s="43">
        <f>SUMIFS('III. Quarters Since Disburse'!$AB:$AB,'III. Quarters Since Disburse'!$H:$H,'Report Sept'!BU$381,'III. Quarters Since Disburse'!$G:$G,'Report Sept'!$AY436)</f>
        <v>0.1104</v>
      </c>
      <c r="BV436" s="43">
        <f>SUMIFS('III. Quarters Since Disburse'!$AB:$AB,'III. Quarters Since Disburse'!$H:$H,'Report Sept'!BV$381,'III. Quarters Since Disburse'!$G:$G,'Report Sept'!$AY436)</f>
        <v>0.1203</v>
      </c>
      <c r="BW436" s="43">
        <f>SUMIFS('III. Quarters Since Disburse'!$AB:$AB,'III. Quarters Since Disburse'!$H:$H,'Report Sept'!BW$381,'III. Quarters Since Disburse'!$G:$G,'Report Sept'!$AY436)</f>
        <v>0.1321</v>
      </c>
      <c r="BX436" s="43">
        <f>SUMIFS('III. Quarters Since Disburse'!$AB:$AB,'III. Quarters Since Disburse'!$H:$H,'Report Sept'!BX$381,'III. Quarters Since Disburse'!$G:$G,'Report Sept'!$AY436)</f>
        <v>0.14050000000000001</v>
      </c>
      <c r="BY436" s="43">
        <f>SUMIFS('III. Quarters Since Disburse'!$AB:$AB,'III. Quarters Since Disburse'!$H:$H,'Report Sept'!BY$381,'III. Quarters Since Disburse'!$G:$G,'Report Sept'!$AY436)</f>
        <v>0.1512</v>
      </c>
      <c r="BZ436" s="43">
        <f>SUMIFS('III. Quarters Since Disburse'!$AB:$AB,'III. Quarters Since Disburse'!$H:$H,'Report Sept'!BZ$381,'III. Quarters Since Disburse'!$G:$G,'Report Sept'!$AY436)</f>
        <v>0.1636</v>
      </c>
      <c r="CA436" s="43">
        <f>SUMIFS('III. Quarters Since Disburse'!$AB:$AB,'III. Quarters Since Disburse'!$H:$H,'Report Sept'!CA$381,'III. Quarters Since Disburse'!$G:$G,'Report Sept'!$AY436)</f>
        <v>0.1789</v>
      </c>
      <c r="CB436" s="43">
        <f>SUMIFS('III. Quarters Since Disburse'!$AB:$AB,'III. Quarters Since Disburse'!$H:$H,'Report Sept'!CB$381,'III. Quarters Since Disburse'!$G:$G,'Report Sept'!$AY436)</f>
        <v>0.18740000000000001</v>
      </c>
      <c r="CC436" s="43">
        <f>SUMIFS('III. Quarters Since Disburse'!$AB:$AB,'III. Quarters Since Disburse'!$H:$H,'Report Sept'!CC$381,'III. Quarters Since Disburse'!$G:$G,'Report Sept'!$AY436)</f>
        <v>0.19350000000000001</v>
      </c>
      <c r="CD436" s="43"/>
      <c r="CE436" s="43"/>
      <c r="CF436" s="43"/>
      <c r="CG436" s="43"/>
    </row>
    <row r="437" spans="1:87" ht="15" customHeight="1">
      <c r="A437" s="108"/>
      <c r="B437" s="108"/>
      <c r="C437" s="108"/>
      <c r="D437" s="108"/>
      <c r="E437" s="108"/>
      <c r="F437" s="108"/>
      <c r="G437" s="108"/>
      <c r="H437" s="108"/>
      <c r="I437" s="108"/>
      <c r="J437" s="108"/>
      <c r="K437" s="108"/>
      <c r="L437" s="108"/>
      <c r="M437" s="108"/>
      <c r="N437" s="108"/>
      <c r="O437" s="108"/>
      <c r="P437" s="108"/>
      <c r="Q437" s="108"/>
      <c r="R437" s="108"/>
      <c r="S437" s="108"/>
      <c r="T437" s="108"/>
      <c r="U437" s="108"/>
      <c r="V437" s="108"/>
      <c r="W437" s="108"/>
      <c r="X437" s="108"/>
      <c r="Y437" s="108"/>
      <c r="Z437" s="108"/>
      <c r="AA437" s="108"/>
      <c r="AB437" s="108"/>
      <c r="AC437" s="108"/>
      <c r="AD437" s="108"/>
      <c r="AE437" s="108"/>
      <c r="AF437" s="108"/>
      <c r="AG437" s="108"/>
      <c r="AH437" s="108"/>
      <c r="AI437" s="108"/>
      <c r="AJ437" s="108"/>
      <c r="AK437" s="108"/>
      <c r="AL437" s="108"/>
      <c r="AM437" s="108"/>
      <c r="AN437" s="108"/>
      <c r="AO437" s="108"/>
      <c r="AP437" s="108"/>
      <c r="AQ437" s="108"/>
      <c r="AR437" s="108"/>
      <c r="AS437" s="108"/>
      <c r="AT437" s="108"/>
      <c r="AU437" s="108"/>
      <c r="AV437" s="108"/>
      <c r="AY437" s="48">
        <v>2018</v>
      </c>
      <c r="AZ437" s="43">
        <f>SUMIFS('III. Quarters Since Disburse'!$AB:$AB,'III. Quarters Since Disburse'!$H:$H,'Report Sept'!AZ$381,'III. Quarters Since Disburse'!$G:$G,'Report Sept'!$AY437)</f>
        <v>0</v>
      </c>
      <c r="BA437" s="43">
        <f>SUMIFS('III. Quarters Since Disburse'!$AB:$AB,'III. Quarters Since Disburse'!$H:$H,'Report Sept'!BA$381,'III. Quarters Since Disburse'!$G:$G,'Report Sept'!$AY437)</f>
        <v>1E-4</v>
      </c>
      <c r="BB437" s="43">
        <f>SUMIFS('III. Quarters Since Disburse'!$AB:$AB,'III. Quarters Since Disburse'!$H:$H,'Report Sept'!BB$381,'III. Quarters Since Disburse'!$G:$G,'Report Sept'!$AY437)</f>
        <v>2.0000000000000001E-4</v>
      </c>
      <c r="BC437" s="43">
        <f>SUMIFS('III. Quarters Since Disburse'!$AB:$AB,'III. Quarters Since Disburse'!$H:$H,'Report Sept'!BC$381,'III. Quarters Since Disburse'!$G:$G,'Report Sept'!$AY437)</f>
        <v>6.9999999999999999E-4</v>
      </c>
      <c r="BD437" s="43">
        <f>SUMIFS('III. Quarters Since Disburse'!$AB:$AB,'III. Quarters Since Disburse'!$H:$H,'Report Sept'!BD$381,'III. Quarters Since Disburse'!$G:$G,'Report Sept'!$AY437)</f>
        <v>1.2999999999999999E-3</v>
      </c>
      <c r="BE437" s="43">
        <f>SUMIFS('III. Quarters Since Disburse'!$AB:$AB,'III. Quarters Since Disburse'!$H:$H,'Report Sept'!BE$381,'III. Quarters Since Disburse'!$G:$G,'Report Sept'!$AY437)</f>
        <v>2.8999999999999998E-3</v>
      </c>
      <c r="BF437" s="43">
        <f>SUMIFS('III. Quarters Since Disburse'!$AB:$AB,'III. Quarters Since Disburse'!$H:$H,'Report Sept'!BF$381,'III. Quarters Since Disburse'!$G:$G,'Report Sept'!$AY437)</f>
        <v>3.8999999999999998E-3</v>
      </c>
      <c r="BG437" s="43">
        <f>SUMIFS('III. Quarters Since Disburse'!$AB:$AB,'III. Quarters Since Disburse'!$H:$H,'Report Sept'!BG$381,'III. Quarters Since Disburse'!$G:$G,'Report Sept'!$AY437)</f>
        <v>6.1000000000000004E-3</v>
      </c>
      <c r="BH437" s="43">
        <f>SUMIFS('III. Quarters Since Disburse'!$AB:$AB,'III. Quarters Since Disburse'!$H:$H,'Report Sept'!BH$381,'III. Quarters Since Disburse'!$G:$G,'Report Sept'!$AY437)</f>
        <v>8.3000000000000001E-3</v>
      </c>
      <c r="BI437" s="43">
        <f>SUMIFS('III. Quarters Since Disburse'!$AB:$AB,'III. Quarters Since Disburse'!$H:$H,'Report Sept'!BI$381,'III. Quarters Since Disburse'!$G:$G,'Report Sept'!$AY437)</f>
        <v>1.18E-2</v>
      </c>
      <c r="BJ437" s="43">
        <f>SUMIFS('III. Quarters Since Disburse'!$AB:$AB,'III. Quarters Since Disburse'!$H:$H,'Report Sept'!BJ$381,'III. Quarters Since Disburse'!$G:$G,'Report Sept'!$AY437)</f>
        <v>1.6500000000000001E-2</v>
      </c>
      <c r="BK437" s="43">
        <f>SUMIFS('III. Quarters Since Disburse'!$AB:$AB,'III. Quarters Since Disburse'!$H:$H,'Report Sept'!BK$381,'III. Quarters Since Disburse'!$G:$G,'Report Sept'!$AY437)</f>
        <v>2.1299999999999999E-2</v>
      </c>
      <c r="BL437" s="43">
        <f>SUMIFS('III. Quarters Since Disburse'!$AB:$AB,'III. Quarters Since Disburse'!$H:$H,'Report Sept'!BL$381,'III. Quarters Since Disburse'!$G:$G,'Report Sept'!$AY437)</f>
        <v>2.6700000000000002E-2</v>
      </c>
      <c r="BM437" s="43">
        <f>SUMIFS('III. Quarters Since Disburse'!$AB:$AB,'III. Quarters Since Disburse'!$H:$H,'Report Sept'!BM$381,'III. Quarters Since Disburse'!$G:$G,'Report Sept'!$AY437)</f>
        <v>3.1600000000000003E-2</v>
      </c>
      <c r="BN437" s="43">
        <f>SUMIFS('III. Quarters Since Disburse'!$AB:$AB,'III. Quarters Since Disburse'!$H:$H,'Report Sept'!BN$381,'III. Quarters Since Disburse'!$G:$G,'Report Sept'!$AY437)</f>
        <v>3.9600000000000003E-2</v>
      </c>
      <c r="BO437" s="43">
        <f>SUMIFS('III. Quarters Since Disburse'!$AB:$AB,'III. Quarters Since Disburse'!$H:$H,'Report Sept'!BO$381,'III. Quarters Since Disburse'!$G:$G,'Report Sept'!$AY437)</f>
        <v>5.0700000000000002E-2</v>
      </c>
      <c r="BP437" s="43">
        <f>SUMIFS('III. Quarters Since Disburse'!$AB:$AB,'III. Quarters Since Disburse'!$H:$H,'Report Sept'!BP$381,'III. Quarters Since Disburse'!$G:$G,'Report Sept'!$AY437)</f>
        <v>6.0400000000000002E-2</v>
      </c>
      <c r="BQ437" s="43">
        <f>SUMIFS('III. Quarters Since Disburse'!$AB:$AB,'III. Quarters Since Disburse'!$H:$H,'Report Sept'!BQ$381,'III. Quarters Since Disburse'!$G:$G,'Report Sept'!$AY437)</f>
        <v>6.8400000000000002E-2</v>
      </c>
      <c r="BR437" s="43">
        <f>SUMIFS('III. Quarters Since Disburse'!$AB:$AB,'III. Quarters Since Disburse'!$H:$H,'Report Sept'!BR$381,'III. Quarters Since Disburse'!$G:$G,'Report Sept'!$AY437)</f>
        <v>7.6399999999999996E-2</v>
      </c>
      <c r="BS437" s="43">
        <f>SUMIFS('III. Quarters Since Disburse'!$AB:$AB,'III. Quarters Since Disburse'!$H:$H,'Report Sept'!BS$381,'III. Quarters Since Disburse'!$G:$G,'Report Sept'!$AY437)</f>
        <v>8.7499999999999994E-2</v>
      </c>
      <c r="BT437" s="43">
        <f>SUMIFS('III. Quarters Since Disburse'!$AB:$AB,'III. Quarters Since Disburse'!$H:$H,'Report Sept'!BT$381,'III. Quarters Since Disburse'!$G:$G,'Report Sept'!$AY437)</f>
        <v>9.7699999999999995E-2</v>
      </c>
      <c r="BU437" s="43">
        <f>SUMIFS('III. Quarters Since Disburse'!$AB:$AB,'III. Quarters Since Disburse'!$H:$H,'Report Sept'!BU$381,'III. Quarters Since Disburse'!$G:$G,'Report Sept'!$AY437)</f>
        <v>0.1139</v>
      </c>
      <c r="BV437" s="43">
        <f>SUMIFS('III. Quarters Since Disburse'!$AB:$AB,'III. Quarters Since Disburse'!$H:$H,'Report Sept'!BV$381,'III. Quarters Since Disburse'!$G:$G,'Report Sept'!$AY437)</f>
        <v>0.13189999999999999</v>
      </c>
      <c r="BW437" s="43">
        <f>SUMIFS('III. Quarters Since Disburse'!$AB:$AB,'III. Quarters Since Disburse'!$H:$H,'Report Sept'!BW$381,'III. Quarters Since Disburse'!$G:$G,'Report Sept'!$AY437)</f>
        <v>0.14630000000000001</v>
      </c>
      <c r="BX437" s="43">
        <f>SUMIFS('III. Quarters Since Disburse'!$AB:$AB,'III. Quarters Since Disburse'!$H:$H,'Report Sept'!BX$381,'III. Quarters Since Disburse'!$G:$G,'Report Sept'!$AY437)</f>
        <v>0.15720000000000001</v>
      </c>
      <c r="BY437" s="43">
        <f>SUMIFS('III. Quarters Since Disburse'!$AB:$AB,'III. Quarters Since Disburse'!$H:$H,'Report Sept'!BY$381,'III. Quarters Since Disburse'!$G:$G,'Report Sept'!$AY437)</f>
        <v>0.1651</v>
      </c>
      <c r="BZ437" s="43"/>
      <c r="CA437" s="43"/>
      <c r="CB437" s="43"/>
      <c r="CC437" s="43"/>
      <c r="CD437" s="43"/>
      <c r="CE437" s="43"/>
      <c r="CF437" s="43"/>
      <c r="CG437" s="43"/>
    </row>
    <row r="438" spans="1:87" ht="15" customHeight="1">
      <c r="A438" s="108"/>
      <c r="B438" s="108"/>
      <c r="C438" s="108"/>
      <c r="D438" s="108"/>
      <c r="E438" s="108"/>
      <c r="F438" s="108"/>
      <c r="G438" s="108"/>
      <c r="H438" s="108"/>
      <c r="I438" s="108"/>
      <c r="J438" s="108"/>
      <c r="K438" s="108"/>
      <c r="L438" s="108"/>
      <c r="M438" s="108"/>
      <c r="N438" s="108"/>
      <c r="O438" s="108"/>
      <c r="P438" s="108"/>
      <c r="Q438" s="108"/>
      <c r="R438" s="108"/>
      <c r="S438" s="108"/>
      <c r="T438" s="108"/>
      <c r="U438" s="108"/>
      <c r="V438" s="108"/>
      <c r="W438" s="108"/>
      <c r="X438" s="108"/>
      <c r="Y438" s="108"/>
      <c r="Z438" s="108"/>
      <c r="AA438" s="108"/>
      <c r="AB438" s="108"/>
      <c r="AC438" s="108"/>
      <c r="AD438" s="108"/>
      <c r="AE438" s="108"/>
      <c r="AF438" s="108"/>
      <c r="AG438" s="108"/>
      <c r="AH438" s="108"/>
      <c r="AI438" s="108"/>
      <c r="AJ438" s="108"/>
      <c r="AK438" s="108"/>
      <c r="AL438" s="108"/>
      <c r="AM438" s="108"/>
      <c r="AN438" s="108"/>
      <c r="AO438" s="108"/>
      <c r="AP438" s="108"/>
      <c r="AQ438" s="108"/>
      <c r="AR438" s="108"/>
      <c r="AS438" s="108"/>
      <c r="AT438" s="108"/>
      <c r="AU438" s="108"/>
      <c r="AV438" s="108"/>
      <c r="AY438" s="48">
        <v>2019</v>
      </c>
      <c r="AZ438" s="43">
        <f>SUMIFS('III. Quarters Since Disburse'!$AB:$AB,'III. Quarters Since Disburse'!$H:$H,'Report Sept'!AZ$381,'III. Quarters Since Disburse'!$G:$G,'Report Sept'!$AY438)</f>
        <v>0</v>
      </c>
      <c r="BA438" s="43">
        <f>SUMIFS('III. Quarters Since Disburse'!$AB:$AB,'III. Quarters Since Disburse'!$H:$H,'Report Sept'!BA$381,'III. Quarters Since Disburse'!$G:$G,'Report Sept'!$AY438)</f>
        <v>0</v>
      </c>
      <c r="BB438" s="43">
        <f>SUMIFS('III. Quarters Since Disburse'!$AB:$AB,'III. Quarters Since Disburse'!$H:$H,'Report Sept'!BB$381,'III. Quarters Since Disburse'!$G:$G,'Report Sept'!$AY438)</f>
        <v>1E-4</v>
      </c>
      <c r="BC438" s="43">
        <f>SUMIFS('III. Quarters Since Disburse'!$AB:$AB,'III. Quarters Since Disburse'!$H:$H,'Report Sept'!BC$381,'III. Quarters Since Disburse'!$G:$G,'Report Sept'!$AY438)</f>
        <v>1E-4</v>
      </c>
      <c r="BD438" s="43">
        <f>SUMIFS('III. Quarters Since Disburse'!$AB:$AB,'III. Quarters Since Disburse'!$H:$H,'Report Sept'!BD$381,'III. Quarters Since Disburse'!$G:$G,'Report Sept'!$AY438)</f>
        <v>2.0000000000000001E-4</v>
      </c>
      <c r="BE438" s="43">
        <f>SUMIFS('III. Quarters Since Disburse'!$AB:$AB,'III. Quarters Since Disburse'!$H:$H,'Report Sept'!BE$381,'III. Quarters Since Disburse'!$G:$G,'Report Sept'!$AY438)</f>
        <v>5.9999999999999995E-4</v>
      </c>
      <c r="BF438" s="43">
        <f>SUMIFS('III. Quarters Since Disburse'!$AB:$AB,'III. Quarters Since Disburse'!$H:$H,'Report Sept'!BF$381,'III. Quarters Since Disburse'!$G:$G,'Report Sept'!$AY438)</f>
        <v>1.6000000000000001E-3</v>
      </c>
      <c r="BG438" s="43">
        <f>SUMIFS('III. Quarters Since Disburse'!$AB:$AB,'III. Quarters Since Disburse'!$H:$H,'Report Sept'!BG$381,'III. Quarters Since Disburse'!$G:$G,'Report Sept'!$AY438)</f>
        <v>3.0999999999999999E-3</v>
      </c>
      <c r="BH438" s="43">
        <f>SUMIFS('III. Quarters Since Disburse'!$AB:$AB,'III. Quarters Since Disburse'!$H:$H,'Report Sept'!BH$381,'III. Quarters Since Disburse'!$G:$G,'Report Sept'!$AY438)</f>
        <v>5.8999999999999999E-3</v>
      </c>
      <c r="BI438" s="43">
        <f>SUMIFS('III. Quarters Since Disburse'!$AB:$AB,'III. Quarters Since Disburse'!$H:$H,'Report Sept'!BI$381,'III. Quarters Since Disburse'!$G:$G,'Report Sept'!$AY438)</f>
        <v>8.6E-3</v>
      </c>
      <c r="BJ438" s="43">
        <f>SUMIFS('III. Quarters Since Disburse'!$AB:$AB,'III. Quarters Since Disburse'!$H:$H,'Report Sept'!BJ$381,'III. Quarters Since Disburse'!$G:$G,'Report Sept'!$AY438)</f>
        <v>1.2200000000000001E-2</v>
      </c>
      <c r="BK438" s="43">
        <f>SUMIFS('III. Quarters Since Disburse'!$AB:$AB,'III. Quarters Since Disburse'!$H:$H,'Report Sept'!BK$381,'III. Quarters Since Disburse'!$G:$G,'Report Sept'!$AY438)</f>
        <v>1.8100000000000002E-2</v>
      </c>
      <c r="BL438" s="43">
        <f>SUMIFS('III. Quarters Since Disburse'!$AB:$AB,'III. Quarters Since Disburse'!$H:$H,'Report Sept'!BL$381,'III. Quarters Since Disburse'!$G:$G,'Report Sept'!$AY438)</f>
        <v>2.4899999999999999E-2</v>
      </c>
      <c r="BM438" s="43">
        <f>SUMIFS('III. Quarters Since Disburse'!$AB:$AB,'III. Quarters Since Disburse'!$H:$H,'Report Sept'!BM$381,'III. Quarters Since Disburse'!$G:$G,'Report Sept'!$AY438)</f>
        <v>3.3399999999999999E-2</v>
      </c>
      <c r="BN438" s="43">
        <f>SUMIFS('III. Quarters Since Disburse'!$AB:$AB,'III. Quarters Since Disburse'!$H:$H,'Report Sept'!BN$381,'III. Quarters Since Disburse'!$G:$G,'Report Sept'!$AY438)</f>
        <v>3.6999999999999998E-2</v>
      </c>
      <c r="BO438" s="43">
        <f>SUMIFS('III. Quarters Since Disburse'!$AB:$AB,'III. Quarters Since Disburse'!$H:$H,'Report Sept'!BO$381,'III. Quarters Since Disburse'!$G:$G,'Report Sept'!$AY438)</f>
        <v>4.5900000000000003E-2</v>
      </c>
      <c r="BP438" s="43">
        <f>SUMIFS('III. Quarters Since Disburse'!$AB:$AB,'III. Quarters Since Disburse'!$H:$H,'Report Sept'!BP$381,'III. Quarters Since Disburse'!$G:$G,'Report Sept'!$AY438)</f>
        <v>5.5E-2</v>
      </c>
      <c r="BQ438" s="43">
        <f>SUMIFS('III. Quarters Since Disburse'!$AB:$AB,'III. Quarters Since Disburse'!$H:$H,'Report Sept'!BQ$381,'III. Quarters Since Disburse'!$G:$G,'Report Sept'!$AY438)</f>
        <v>6.8900000000000003E-2</v>
      </c>
      <c r="BR438" s="43">
        <f>SUMIFS('III. Quarters Since Disburse'!$AB:$AB,'III. Quarters Since Disburse'!$H:$H,'Report Sept'!BR$381,'III. Quarters Since Disburse'!$G:$G,'Report Sept'!$AY438)</f>
        <v>8.3400000000000002E-2</v>
      </c>
      <c r="BS438" s="43">
        <f>SUMIFS('III. Quarters Since Disburse'!$AB:$AB,'III. Quarters Since Disburse'!$H:$H,'Report Sept'!BS$381,'III. Quarters Since Disburse'!$G:$G,'Report Sept'!$AY438)</f>
        <v>9.7699999999999995E-2</v>
      </c>
      <c r="BT438" s="43">
        <f>SUMIFS('III. Quarters Since Disburse'!$AB:$AB,'III. Quarters Since Disburse'!$H:$H,'Report Sept'!BT$381,'III. Quarters Since Disburse'!$G:$G,'Report Sept'!$AY438)</f>
        <v>0.10879999999999999</v>
      </c>
      <c r="BU438" s="43">
        <f>SUMIFS('III. Quarters Since Disburse'!$AB:$AB,'III. Quarters Since Disburse'!$H:$H,'Report Sept'!BU$381,'III. Quarters Since Disburse'!$G:$G,'Report Sept'!$AY438)</f>
        <v>0.1207</v>
      </c>
      <c r="BV438" s="43"/>
      <c r="BW438" s="43"/>
      <c r="BX438" s="43"/>
      <c r="BY438" s="43"/>
      <c r="BZ438" s="43"/>
      <c r="CA438" s="43"/>
      <c r="CB438" s="43"/>
      <c r="CC438" s="43"/>
      <c r="CD438" s="43"/>
      <c r="CE438" s="43"/>
      <c r="CF438" s="43"/>
      <c r="CG438" s="43"/>
    </row>
    <row r="439" spans="1:87" ht="15" customHeight="1">
      <c r="AY439" s="48">
        <v>2020</v>
      </c>
      <c r="AZ439" s="43">
        <f>SUMIFS('III. Quarters Since Disburse'!$AB:$AB,'III. Quarters Since Disburse'!$H:$H,'Report Sept'!AZ$381,'III. Quarters Since Disburse'!$G:$G,'Report Sept'!$AY439)</f>
        <v>0</v>
      </c>
      <c r="BA439" s="43">
        <f>SUMIFS('III. Quarters Since Disburse'!$AB:$AB,'III. Quarters Since Disburse'!$H:$H,'Report Sept'!BA$381,'III. Quarters Since Disburse'!$G:$G,'Report Sept'!$AY439)</f>
        <v>1E-4</v>
      </c>
      <c r="BB439" s="43">
        <f>SUMIFS('III. Quarters Since Disburse'!$AB:$AB,'III. Quarters Since Disburse'!$H:$H,'Report Sept'!BB$381,'III. Quarters Since Disburse'!$G:$G,'Report Sept'!$AY439)</f>
        <v>2.0000000000000001E-4</v>
      </c>
      <c r="BC439" s="43">
        <f>SUMIFS('III. Quarters Since Disburse'!$AB:$AB,'III. Quarters Since Disburse'!$H:$H,'Report Sept'!BC$381,'III. Quarters Since Disburse'!$G:$G,'Report Sept'!$AY439)</f>
        <v>2.9999999999999997E-4</v>
      </c>
      <c r="BD439" s="43">
        <f>SUMIFS('III. Quarters Since Disburse'!$AB:$AB,'III. Quarters Since Disburse'!$H:$H,'Report Sept'!BD$381,'III. Quarters Since Disburse'!$G:$G,'Report Sept'!$AY439)</f>
        <v>2.9999999999999997E-4</v>
      </c>
      <c r="BE439" s="43">
        <f>SUMIFS('III. Quarters Since Disburse'!$AB:$AB,'III. Quarters Since Disburse'!$H:$H,'Report Sept'!BE$381,'III. Quarters Since Disburse'!$G:$G,'Report Sept'!$AY439)</f>
        <v>8.9999999999999998E-4</v>
      </c>
      <c r="BF439" s="43">
        <f>SUMIFS('III. Quarters Since Disburse'!$AB:$AB,'III. Quarters Since Disburse'!$H:$H,'Report Sept'!BF$381,'III. Quarters Since Disburse'!$G:$G,'Report Sept'!$AY439)</f>
        <v>2E-3</v>
      </c>
      <c r="BG439" s="43">
        <f>SUMIFS('III. Quarters Since Disburse'!$AB:$AB,'III. Quarters Since Disburse'!$H:$H,'Report Sept'!BG$381,'III. Quarters Since Disburse'!$G:$G,'Report Sept'!$AY439)</f>
        <v>4.4000000000000003E-3</v>
      </c>
      <c r="BH439" s="43">
        <f>SUMIFS('III. Quarters Since Disburse'!$AB:$AB,'III. Quarters Since Disburse'!$H:$H,'Report Sept'!BH$381,'III. Quarters Since Disburse'!$G:$G,'Report Sept'!$AY439)</f>
        <v>8.2000000000000007E-3</v>
      </c>
      <c r="BI439" s="43">
        <f>SUMIFS('III. Quarters Since Disburse'!$AB:$AB,'III. Quarters Since Disburse'!$H:$H,'Report Sept'!BI$381,'III. Quarters Since Disburse'!$G:$G,'Report Sept'!$AY439)</f>
        <v>1.21E-2</v>
      </c>
      <c r="BJ439" s="43">
        <f>SUMIFS('III. Quarters Since Disburse'!$AB:$AB,'III. Quarters Since Disburse'!$H:$H,'Report Sept'!BJ$381,'III. Quarters Since Disburse'!$G:$G,'Report Sept'!$AY439)</f>
        <v>1.61E-2</v>
      </c>
      <c r="BK439" s="43">
        <f>SUMIFS('III. Quarters Since Disburse'!$AB:$AB,'III. Quarters Since Disburse'!$H:$H,'Report Sept'!BK$381,'III. Quarters Since Disburse'!$G:$G,'Report Sept'!$AY439)</f>
        <v>2.0899999999999998E-2</v>
      </c>
      <c r="BL439" s="43">
        <f>SUMIFS('III. Quarters Since Disburse'!$AB:$AB,'III. Quarters Since Disburse'!$H:$H,'Report Sept'!BL$381,'III. Quarters Since Disburse'!$G:$G,'Report Sept'!$AY439)</f>
        <v>2.7E-2</v>
      </c>
      <c r="BM439" s="43">
        <f>SUMIFS('III. Quarters Since Disburse'!$AB:$AB,'III. Quarters Since Disburse'!$H:$H,'Report Sept'!BM$381,'III. Quarters Since Disburse'!$G:$G,'Report Sept'!$AY439)</f>
        <v>3.3300000000000003E-2</v>
      </c>
      <c r="BN439" s="43">
        <f>SUMIFS('III. Quarters Since Disburse'!$AB:$AB,'III. Quarters Since Disburse'!$H:$H,'Report Sept'!BN$381,'III. Quarters Since Disburse'!$G:$G,'Report Sept'!$AY439)</f>
        <v>4.2999999999999997E-2</v>
      </c>
      <c r="BO439" s="43">
        <f>SUMIFS('III. Quarters Since Disburse'!$AB:$AB,'III. Quarters Since Disburse'!$H:$H,'Report Sept'!BO$381,'III. Quarters Since Disburse'!$G:$G,'Report Sept'!$AY439)</f>
        <v>5.4600000000000003E-2</v>
      </c>
      <c r="BP439" s="43">
        <f>SUMIFS('III. Quarters Since Disburse'!$AB:$AB,'III. Quarters Since Disburse'!$H:$H,'Report Sept'!BP$381,'III. Quarters Since Disburse'!$G:$G,'Report Sept'!$AY439)</f>
        <v>6.4699999999999994E-2</v>
      </c>
      <c r="BQ439" s="43">
        <f>SUMIFS('III. Quarters Since Disburse'!$AB:$AB,'III. Quarters Since Disburse'!$H:$H,'Report Sept'!BQ$381,'III. Quarters Since Disburse'!$G:$G,'Report Sept'!$AY439)</f>
        <v>7.2300000000000003E-2</v>
      </c>
      <c r="BR439" s="43"/>
      <c r="BS439" s="43"/>
      <c r="BT439" s="43"/>
      <c r="BU439" s="43"/>
      <c r="BV439" s="43"/>
      <c r="BW439" s="43"/>
      <c r="BX439" s="43"/>
      <c r="BY439" s="43"/>
      <c r="BZ439" s="43"/>
      <c r="CA439" s="43"/>
      <c r="CB439" s="43"/>
      <c r="CC439" s="43"/>
      <c r="CD439" s="43"/>
      <c r="CE439" s="43"/>
      <c r="CF439" s="43"/>
      <c r="CG439" s="43"/>
    </row>
    <row r="440" spans="1:87" ht="15" customHeight="1">
      <c r="AY440" s="48">
        <v>2021</v>
      </c>
      <c r="AZ440" s="43">
        <f>SUMIFS('III. Quarters Since Disburse'!$AB:$AB,'III. Quarters Since Disburse'!$H:$H,'Report Sept'!AZ$381,'III. Quarters Since Disburse'!$G:$G,'Report Sept'!$AY440)</f>
        <v>1E-4</v>
      </c>
      <c r="BA440" s="43">
        <f>SUMIFS('III. Quarters Since Disburse'!$AB:$AB,'III. Quarters Since Disburse'!$H:$H,'Report Sept'!BA$381,'III. Quarters Since Disburse'!$G:$G,'Report Sept'!$AY440)</f>
        <v>1E-4</v>
      </c>
      <c r="BB440" s="43">
        <f>SUMIFS('III. Quarters Since Disburse'!$AB:$AB,'III. Quarters Since Disburse'!$H:$H,'Report Sept'!BB$381,'III. Quarters Since Disburse'!$G:$G,'Report Sept'!$AY440)</f>
        <v>2.9999999999999997E-4</v>
      </c>
      <c r="BC440" s="43">
        <f>SUMIFS('III. Quarters Since Disburse'!$AB:$AB,'III. Quarters Since Disburse'!$H:$H,'Report Sept'!BC$381,'III. Quarters Since Disburse'!$G:$G,'Report Sept'!$AY440)</f>
        <v>4.0000000000000002E-4</v>
      </c>
      <c r="BD440" s="43">
        <f>SUMIFS('III. Quarters Since Disburse'!$AB:$AB,'III. Quarters Since Disburse'!$H:$H,'Report Sept'!BD$381,'III. Quarters Since Disburse'!$G:$G,'Report Sept'!$AY440)</f>
        <v>5.9999999999999995E-4</v>
      </c>
      <c r="BE440" s="43">
        <f>SUMIFS('III. Quarters Since Disburse'!$AB:$AB,'III. Quarters Since Disburse'!$H:$H,'Report Sept'!BE$381,'III. Quarters Since Disburse'!$G:$G,'Report Sept'!$AY440)</f>
        <v>1.4E-3</v>
      </c>
      <c r="BF440" s="43">
        <f>SUMIFS('III. Quarters Since Disburse'!$AB:$AB,'III. Quarters Since Disburse'!$H:$H,'Report Sept'!BF$381,'III. Quarters Since Disburse'!$G:$G,'Report Sept'!$AY440)</f>
        <v>2.5999999999999999E-3</v>
      </c>
      <c r="BG440" s="43">
        <f>SUMIFS('III. Quarters Since Disburse'!$AB:$AB,'III. Quarters Since Disburse'!$H:$H,'Report Sept'!BG$381,'III. Quarters Since Disburse'!$G:$G,'Report Sept'!$AY440)</f>
        <v>4.7999999999999996E-3</v>
      </c>
      <c r="BH440" s="43">
        <f>SUMIFS('III. Quarters Since Disburse'!$AB:$AB,'III. Quarters Since Disburse'!$H:$H,'Report Sept'!BH$381,'III. Quarters Since Disburse'!$G:$G,'Report Sept'!$AY440)</f>
        <v>8.3999999999999995E-3</v>
      </c>
      <c r="BI440" s="43">
        <f>SUMIFS('III. Quarters Since Disburse'!$AB:$AB,'III. Quarters Since Disburse'!$H:$H,'Report Sept'!BI$381,'III. Quarters Since Disburse'!$G:$G,'Report Sept'!$AY440)</f>
        <v>1.26E-2</v>
      </c>
      <c r="BJ440" s="43">
        <f>SUMIFS('III. Quarters Since Disburse'!$AB:$AB,'III. Quarters Since Disburse'!$H:$H,'Report Sept'!BJ$381,'III. Quarters Since Disburse'!$G:$G,'Report Sept'!$AY440)</f>
        <v>1.66E-2</v>
      </c>
      <c r="BK440" s="43">
        <f>SUMIFS('III. Quarters Since Disburse'!$AB:$AB,'III. Quarters Since Disburse'!$H:$H,'Report Sept'!BK$381,'III. Quarters Since Disburse'!$G:$G,'Report Sept'!$AY440)</f>
        <v>2.24E-2</v>
      </c>
      <c r="BL440" s="43">
        <f>SUMIFS('III. Quarters Since Disburse'!$AB:$AB,'III. Quarters Since Disburse'!$H:$H,'Report Sept'!BL$381,'III. Quarters Since Disburse'!$G:$G,'Report Sept'!$AY440)</f>
        <v>2.8799999999999999E-2</v>
      </c>
      <c r="BM440" s="43">
        <f>SUMIFS('III. Quarters Since Disburse'!$AB:$AB,'III. Quarters Since Disburse'!$H:$H,'Report Sept'!BM$381,'III. Quarters Since Disburse'!$G:$G,'Report Sept'!$AY440)</f>
        <v>3.5799999999999998E-2</v>
      </c>
      <c r="BN440" s="43"/>
      <c r="BO440" s="43"/>
      <c r="BP440" s="43"/>
      <c r="BQ440" s="43"/>
      <c r="BR440" s="43"/>
      <c r="BS440" s="43"/>
      <c r="BT440" s="43"/>
      <c r="BU440" s="43"/>
      <c r="BV440" s="43"/>
      <c r="BW440" s="43"/>
      <c r="BX440" s="43"/>
      <c r="BY440" s="43"/>
      <c r="BZ440" s="43"/>
      <c r="CA440" s="43"/>
      <c r="CB440" s="43"/>
      <c r="CC440" s="43"/>
      <c r="CD440" s="43"/>
      <c r="CE440" s="43"/>
      <c r="CF440" s="43"/>
      <c r="CG440" s="43"/>
    </row>
    <row r="441" spans="1:87" ht="15" customHeight="1">
      <c r="AY441" s="48">
        <v>2022</v>
      </c>
      <c r="AZ441" s="43">
        <f>SUMIFS('III. Quarters Since Disburse'!$AB:$AB,'III. Quarters Since Disburse'!$H:$H,'Report Sept'!AZ$381,'III. Quarters Since Disburse'!$G:$G,'Report Sept'!$AY441)</f>
        <v>0</v>
      </c>
      <c r="BA441" s="43">
        <f>SUMIFS('III. Quarters Since Disburse'!$AB:$AB,'III. Quarters Since Disburse'!$H:$H,'Report Sept'!BA$381,'III. Quarters Since Disburse'!$G:$G,'Report Sept'!$AY441)</f>
        <v>2.0000000000000001E-4</v>
      </c>
      <c r="BB441" s="43">
        <f>SUMIFS('III. Quarters Since Disburse'!$AB:$AB,'III. Quarters Since Disburse'!$H:$H,'Report Sept'!BB$381,'III. Quarters Since Disburse'!$G:$G,'Report Sept'!$AY441)</f>
        <v>2.0000000000000001E-4</v>
      </c>
      <c r="BC441" s="43">
        <f>SUMIFS('III. Quarters Since Disburse'!$AB:$AB,'III. Quarters Since Disburse'!$H:$H,'Report Sept'!BC$381,'III. Quarters Since Disburse'!$G:$G,'Report Sept'!$AY441)</f>
        <v>2.9999999999999997E-4</v>
      </c>
      <c r="BD441" s="43">
        <f>SUMIFS('III. Quarters Since Disburse'!$AB:$AB,'III. Quarters Since Disburse'!$H:$H,'Report Sept'!BD$381,'III. Quarters Since Disburse'!$G:$G,'Report Sept'!$AY441)</f>
        <v>8.9999999999999998E-4</v>
      </c>
      <c r="BE441" s="43">
        <f>SUMIFS('III. Quarters Since Disburse'!$AB:$AB,'III. Quarters Since Disburse'!$H:$H,'Report Sept'!BE$381,'III. Quarters Since Disburse'!$G:$G,'Report Sept'!$AY441)</f>
        <v>1.8E-3</v>
      </c>
      <c r="BF441" s="43">
        <f>SUMIFS('III. Quarters Since Disburse'!$AB:$AB,'III. Quarters Since Disburse'!$H:$H,'Report Sept'!BF$381,'III. Quarters Since Disburse'!$G:$G,'Report Sept'!$AY441)</f>
        <v>4.1000000000000003E-3</v>
      </c>
      <c r="BG441" s="43">
        <f>SUMIFS('III. Quarters Since Disburse'!$AB:$AB,'III. Quarters Since Disburse'!$H:$H,'Report Sept'!BG$381,'III. Quarters Since Disburse'!$G:$G,'Report Sept'!$AY441)</f>
        <v>7.6E-3</v>
      </c>
      <c r="BH441" s="43">
        <f>SUMIFS('III. Quarters Since Disburse'!$AB:$AB,'III. Quarters Since Disburse'!$H:$H,'Report Sept'!BH$381,'III. Quarters Since Disburse'!$G:$G,'Report Sept'!$AY441)</f>
        <v>1.14E-2</v>
      </c>
      <c r="BI441" s="43">
        <f>SUMIFS('III. Quarters Since Disburse'!$AB:$AB,'III. Quarters Since Disburse'!$H:$H,'Report Sept'!BI$381,'III. Quarters Since Disburse'!$G:$G,'Report Sept'!$AY441)</f>
        <v>1.5900000000000001E-2</v>
      </c>
      <c r="BJ441" s="43"/>
      <c r="BK441" s="43"/>
      <c r="BL441" s="43"/>
      <c r="BM441" s="43"/>
      <c r="BN441" s="43"/>
      <c r="BO441" s="43"/>
      <c r="BP441" s="43"/>
      <c r="BQ441" s="43"/>
      <c r="BR441" s="43"/>
      <c r="BS441" s="43"/>
      <c r="BT441" s="43"/>
      <c r="BU441" s="43"/>
      <c r="BV441" s="43"/>
      <c r="BW441" s="43"/>
      <c r="BX441" s="43"/>
      <c r="BY441" s="43"/>
      <c r="BZ441" s="43"/>
      <c r="CA441" s="43"/>
      <c r="CB441" s="43"/>
      <c r="CC441" s="43"/>
      <c r="CD441" s="43"/>
      <c r="CE441" s="43"/>
      <c r="CF441" s="43"/>
      <c r="CG441" s="43"/>
    </row>
    <row r="442" spans="1:87" ht="15" customHeight="1">
      <c r="AY442" s="48">
        <v>2023</v>
      </c>
      <c r="AZ442" s="43">
        <f>SUMIFS('III. Quarters Since Disburse'!$AB:$AB,'III. Quarters Since Disburse'!$H:$H,'Report Sept'!AZ$381,'III. Quarters Since Disburse'!$G:$G,'Report Sept'!$AY442)</f>
        <v>1E-4</v>
      </c>
      <c r="BA442" s="43">
        <f>SUMIFS('III. Quarters Since Disburse'!$AB:$AB,'III. Quarters Since Disburse'!$H:$H,'Report Sept'!BA$381,'III. Quarters Since Disburse'!$G:$G,'Report Sept'!$AY442)</f>
        <v>1E-4</v>
      </c>
      <c r="BB442" s="43">
        <f>SUMIFS('III. Quarters Since Disburse'!$AB:$AB,'III. Quarters Since Disburse'!$H:$H,'Report Sept'!BB$381,'III. Quarters Since Disburse'!$G:$G,'Report Sept'!$AY442)</f>
        <v>2.9999999999999997E-4</v>
      </c>
      <c r="BC442" s="43">
        <f>SUMIFS('III. Quarters Since Disburse'!$AB:$AB,'III. Quarters Since Disburse'!$H:$H,'Report Sept'!BC$381,'III. Quarters Since Disburse'!$G:$G,'Report Sept'!$AY442)</f>
        <v>5.0000000000000001E-4</v>
      </c>
      <c r="BD442" s="43">
        <f>SUMIFS('III. Quarters Since Disburse'!$AB:$AB,'III. Quarters Since Disburse'!$H:$H,'Report Sept'!BD$381,'III. Quarters Since Disburse'!$G:$G,'Report Sept'!$AY442)</f>
        <v>8.0000000000000004E-4</v>
      </c>
      <c r="BE442" s="43">
        <f>SUMIFS('III. Quarters Since Disburse'!$AB:$AB,'III. Quarters Since Disburse'!$H:$H,'Report Sept'!BE$381,'III. Quarters Since Disburse'!$G:$G,'Report Sept'!$AY442)</f>
        <v>1.6000000000000001E-3</v>
      </c>
      <c r="BF442" s="43"/>
      <c r="BG442" s="43"/>
      <c r="BH442" s="43"/>
      <c r="BI442" s="43"/>
      <c r="BJ442" s="43"/>
      <c r="BK442" s="43"/>
      <c r="BL442" s="43"/>
      <c r="BM442" s="43"/>
      <c r="BN442" s="43"/>
      <c r="BO442" s="43"/>
      <c r="BP442" s="43"/>
      <c r="BQ442" s="43"/>
      <c r="BR442" s="43"/>
      <c r="BS442" s="43"/>
      <c r="BT442" s="43"/>
      <c r="BU442" s="43"/>
      <c r="BV442" s="43"/>
      <c r="BW442" s="43"/>
      <c r="BX442" s="43"/>
      <c r="BY442" s="43"/>
      <c r="BZ442" s="43"/>
      <c r="CA442" s="43"/>
      <c r="CB442" s="43"/>
      <c r="CC442" s="43"/>
      <c r="CD442" s="43"/>
      <c r="CE442" s="43"/>
      <c r="CF442" s="43"/>
      <c r="CG442" s="43"/>
    </row>
    <row r="443" spans="1:87" ht="15" customHeight="1">
      <c r="AY443" s="48">
        <v>2024</v>
      </c>
      <c r="AZ443" s="43">
        <f>SUMIFS('III. Quarters Since Disburse'!$AB:$AB,'III. Quarters Since Disburse'!$H:$H,'Report Sept'!AZ$381,'III. Quarters Since Disburse'!$G:$G,'Report Sept'!$AY443)</f>
        <v>0</v>
      </c>
      <c r="BA443" s="43">
        <f>SUMIFS('III. Quarters Since Disburse'!$AB:$AB,'III. Quarters Since Disburse'!$H:$H,'Report Sept'!BA$381,'III. Quarters Since Disburse'!$G:$G,'Report Sept'!$AY443)</f>
        <v>0</v>
      </c>
    </row>
    <row r="446" spans="1:87" s="87" customFormat="1" ht="15" customHeight="1">
      <c r="B446" s="109" t="s">
        <v>150</v>
      </c>
      <c r="C446" s="109"/>
      <c r="D446" s="109"/>
      <c r="E446" s="109"/>
      <c r="F446" s="109"/>
      <c r="G446" s="109"/>
      <c r="H446" s="109"/>
      <c r="I446" s="109"/>
      <c r="J446" s="109"/>
      <c r="K446" s="109"/>
      <c r="L446" s="109"/>
      <c r="M446" s="109"/>
      <c r="N446" s="109"/>
      <c r="O446" s="109"/>
      <c r="P446" s="109"/>
      <c r="Q446" s="109"/>
      <c r="R446" s="109"/>
      <c r="S446" s="109"/>
      <c r="T446" s="109"/>
      <c r="U446" s="109"/>
      <c r="V446" s="109"/>
      <c r="W446" s="109"/>
      <c r="X446" s="109"/>
      <c r="Y446" s="109"/>
      <c r="Z446" s="109"/>
      <c r="AA446" s="109"/>
      <c r="AB446" s="109"/>
      <c r="AC446" s="109"/>
      <c r="AD446" s="109"/>
      <c r="AE446" s="109"/>
      <c r="AF446" s="109"/>
      <c r="AG446" s="109"/>
      <c r="AH446" s="109"/>
      <c r="AI446" s="109"/>
      <c r="AJ446" s="109"/>
      <c r="AK446" s="109"/>
      <c r="AL446" s="109"/>
      <c r="AM446" s="109"/>
      <c r="AN446" s="109"/>
      <c r="AO446" s="109"/>
      <c r="AP446" s="109"/>
      <c r="AQ446" s="109"/>
      <c r="AR446" s="109"/>
      <c r="AS446" s="109"/>
      <c r="AT446" s="109"/>
      <c r="AU446" s="109"/>
      <c r="AY446" s="88"/>
    </row>
    <row r="447" spans="1:87" s="87" customFormat="1" ht="15" customHeight="1">
      <c r="B447" s="109"/>
      <c r="C447" s="109"/>
      <c r="D447" s="109"/>
      <c r="E447" s="109"/>
      <c r="F447" s="109"/>
      <c r="G447" s="109"/>
      <c r="H447" s="109"/>
      <c r="I447" s="109"/>
      <c r="J447" s="109"/>
      <c r="K447" s="109"/>
      <c r="L447" s="109"/>
      <c r="M447" s="109"/>
      <c r="N447" s="109"/>
      <c r="O447" s="109"/>
      <c r="P447" s="109"/>
      <c r="Q447" s="109"/>
      <c r="R447" s="109"/>
      <c r="S447" s="109"/>
      <c r="T447" s="109"/>
      <c r="U447" s="109"/>
      <c r="V447" s="109"/>
      <c r="W447" s="109"/>
      <c r="X447" s="109"/>
      <c r="Y447" s="109"/>
      <c r="Z447" s="109"/>
      <c r="AA447" s="109"/>
      <c r="AB447" s="109"/>
      <c r="AC447" s="109"/>
      <c r="AD447" s="109"/>
      <c r="AE447" s="109"/>
      <c r="AF447" s="109"/>
      <c r="AG447" s="109"/>
      <c r="AH447" s="109"/>
      <c r="AI447" s="109"/>
      <c r="AJ447" s="109"/>
      <c r="AK447" s="109"/>
      <c r="AL447" s="109"/>
      <c r="AM447" s="109"/>
      <c r="AN447" s="109"/>
      <c r="AO447" s="109"/>
      <c r="AP447" s="109"/>
      <c r="AQ447" s="109"/>
      <c r="AR447" s="109"/>
      <c r="AS447" s="109"/>
      <c r="AT447" s="109"/>
      <c r="AU447" s="109"/>
      <c r="AY447" s="88"/>
    </row>
    <row r="448" spans="1:87" s="87" customFormat="1" ht="15" customHeight="1">
      <c r="B448" s="89"/>
      <c r="C448" s="89"/>
      <c r="D448" s="89"/>
      <c r="E448" s="89"/>
      <c r="F448" s="89"/>
      <c r="G448" s="89"/>
      <c r="H448" s="89"/>
      <c r="I448" s="89"/>
      <c r="J448" s="89"/>
      <c r="K448" s="89"/>
      <c r="L448" s="89"/>
      <c r="M448" s="89"/>
      <c r="N448" s="89"/>
      <c r="O448" s="89"/>
      <c r="P448" s="89"/>
      <c r="Q448" s="89"/>
      <c r="R448" s="89"/>
      <c r="S448" s="89"/>
      <c r="T448" s="89"/>
      <c r="U448" s="89"/>
      <c r="V448" s="89"/>
      <c r="W448" s="89"/>
      <c r="X448" s="89"/>
      <c r="Y448" s="89"/>
      <c r="Z448" s="89"/>
      <c r="AA448" s="89"/>
      <c r="AB448" s="89"/>
      <c r="AC448" s="89"/>
      <c r="AD448" s="89"/>
      <c r="AE448" s="89"/>
      <c r="AF448" s="89"/>
      <c r="AG448" s="89"/>
      <c r="AH448" s="89"/>
      <c r="AI448" s="89"/>
      <c r="AJ448" s="89"/>
      <c r="AK448" s="89"/>
      <c r="AL448" s="89"/>
      <c r="AM448" s="89"/>
      <c r="AN448" s="89"/>
      <c r="AO448" s="89"/>
      <c r="AP448" s="89"/>
      <c r="AQ448" s="89"/>
      <c r="AR448" s="89"/>
      <c r="AS448" s="89"/>
      <c r="AT448" s="89"/>
      <c r="AU448" s="89"/>
      <c r="AY448" s="88"/>
    </row>
    <row r="449" spans="2:156" s="87" customFormat="1" ht="15" customHeight="1">
      <c r="B449" s="89"/>
      <c r="C449" s="89"/>
      <c r="D449" s="89"/>
      <c r="E449" s="89"/>
      <c r="F449" s="89"/>
      <c r="G449" s="89"/>
      <c r="H449" s="89"/>
      <c r="I449" s="89"/>
      <c r="J449" s="89"/>
      <c r="K449" s="89"/>
      <c r="L449" s="89"/>
      <c r="M449" s="89"/>
      <c r="N449" s="89"/>
      <c r="O449" s="89"/>
      <c r="P449" s="89"/>
      <c r="Q449" s="89"/>
      <c r="R449" s="89"/>
      <c r="S449" s="89"/>
      <c r="T449" s="89"/>
      <c r="U449" s="89"/>
      <c r="V449" s="89"/>
      <c r="W449" s="89"/>
      <c r="X449" s="89"/>
      <c r="Y449" s="89"/>
      <c r="Z449" s="89"/>
      <c r="AA449" s="89"/>
      <c r="AB449" s="89"/>
      <c r="AC449" s="89"/>
      <c r="AD449" s="89"/>
      <c r="AE449" s="89"/>
      <c r="AF449" s="89"/>
      <c r="AG449" s="89"/>
      <c r="AH449" s="89"/>
      <c r="AI449" s="89"/>
      <c r="AJ449" s="89"/>
      <c r="AK449" s="89"/>
      <c r="AL449" s="89"/>
      <c r="AM449" s="89"/>
      <c r="AN449" s="89"/>
      <c r="AO449" s="89"/>
      <c r="AP449" s="89"/>
      <c r="AQ449" s="89"/>
      <c r="AR449" s="89"/>
      <c r="AS449" s="89"/>
      <c r="AT449" s="89"/>
      <c r="AU449" s="89"/>
      <c r="AY449" s="88"/>
      <c r="AZ449" s="90">
        <v>1</v>
      </c>
      <c r="BA449" s="90">
        <v>2</v>
      </c>
      <c r="BB449" s="90">
        <v>3</v>
      </c>
      <c r="BC449" s="90">
        <v>4</v>
      </c>
      <c r="BD449" s="90">
        <v>5</v>
      </c>
      <c r="BE449" s="90">
        <v>6</v>
      </c>
      <c r="BF449" s="90">
        <v>7</v>
      </c>
      <c r="BG449" s="90">
        <v>8</v>
      </c>
      <c r="BH449" s="90">
        <v>9</v>
      </c>
      <c r="BI449" s="90">
        <v>10</v>
      </c>
      <c r="BJ449" s="90">
        <v>11</v>
      </c>
      <c r="BK449" s="90">
        <v>12</v>
      </c>
      <c r="BL449" s="90">
        <v>13</v>
      </c>
      <c r="BM449" s="90">
        <v>14</v>
      </c>
      <c r="BN449" s="90">
        <v>15</v>
      </c>
      <c r="BO449" s="90">
        <v>16</v>
      </c>
      <c r="BP449" s="90">
        <v>17</v>
      </c>
      <c r="BQ449" s="90">
        <v>18</v>
      </c>
      <c r="BR449" s="90">
        <v>19</v>
      </c>
      <c r="BS449" s="90">
        <v>20</v>
      </c>
      <c r="BT449" s="90">
        <v>21</v>
      </c>
      <c r="BU449" s="90">
        <v>22</v>
      </c>
      <c r="BV449" s="90">
        <v>23</v>
      </c>
      <c r="BW449" s="90">
        <v>24</v>
      </c>
      <c r="BX449" s="90">
        <v>25</v>
      </c>
      <c r="BY449" s="90">
        <v>26</v>
      </c>
      <c r="BZ449" s="90">
        <v>27</v>
      </c>
      <c r="CA449" s="90">
        <v>28</v>
      </c>
      <c r="CB449" s="90">
        <v>29</v>
      </c>
      <c r="CC449" s="90">
        <v>30</v>
      </c>
      <c r="CD449" s="90">
        <v>31</v>
      </c>
      <c r="CE449" s="90">
        <v>32</v>
      </c>
      <c r="CF449" s="90">
        <v>33</v>
      </c>
      <c r="CG449" s="90">
        <v>34</v>
      </c>
      <c r="CH449" s="90">
        <v>35</v>
      </c>
      <c r="CI449" s="90">
        <v>36</v>
      </c>
      <c r="CJ449" s="91"/>
      <c r="CK449" s="92"/>
      <c r="CL449" s="92"/>
      <c r="CM449" s="92"/>
      <c r="CN449" s="92"/>
      <c r="CO449" s="92"/>
      <c r="CP449" s="92"/>
      <c r="CQ449" s="92"/>
      <c r="CR449" s="92"/>
      <c r="CS449" s="92"/>
      <c r="CT449" s="92"/>
      <c r="CU449" s="92"/>
      <c r="CV449" s="92"/>
      <c r="CW449" s="92"/>
      <c r="CX449" s="92"/>
      <c r="CY449" s="92"/>
      <c r="CZ449" s="92"/>
      <c r="DA449" s="92"/>
      <c r="DB449" s="92"/>
      <c r="DC449" s="92"/>
      <c r="DD449" s="92"/>
      <c r="DE449" s="92"/>
      <c r="DF449" s="92"/>
      <c r="DG449" s="92"/>
      <c r="DH449" s="92"/>
      <c r="DI449" s="92"/>
      <c r="DJ449" s="92"/>
      <c r="DK449" s="92"/>
      <c r="DL449" s="92"/>
      <c r="DM449" s="92"/>
      <c r="DN449" s="92"/>
      <c r="DO449" s="92"/>
      <c r="DP449" s="92"/>
      <c r="DQ449" s="92"/>
      <c r="DR449" s="92"/>
      <c r="DS449" s="92"/>
      <c r="DT449" s="92"/>
      <c r="DU449" s="92"/>
      <c r="DV449" s="92"/>
      <c r="DW449" s="92"/>
      <c r="DX449" s="92"/>
      <c r="DY449" s="92"/>
      <c r="DZ449" s="92"/>
      <c r="EA449" s="92"/>
      <c r="EB449" s="92"/>
      <c r="EC449" s="92"/>
      <c r="ED449" s="92"/>
      <c r="EE449" s="92"/>
      <c r="EF449" s="92"/>
      <c r="EG449" s="92"/>
      <c r="EH449" s="92"/>
      <c r="EI449" s="92"/>
      <c r="EJ449" s="92"/>
      <c r="EK449" s="92"/>
      <c r="EL449" s="92"/>
      <c r="EM449" s="92"/>
      <c r="EN449" s="92"/>
      <c r="EO449" s="92"/>
      <c r="EP449" s="92"/>
      <c r="EQ449" s="92"/>
      <c r="ER449" s="92"/>
      <c r="ES449" s="92"/>
      <c r="ET449" s="92"/>
      <c r="EU449" s="92"/>
      <c r="EV449" s="92"/>
      <c r="EW449" s="92"/>
      <c r="EX449" s="92"/>
      <c r="EY449" s="92"/>
      <c r="EZ449" s="92"/>
    </row>
    <row r="450" spans="2:156" s="87" customFormat="1" ht="15" customHeight="1">
      <c r="B450" s="89"/>
      <c r="C450" s="89"/>
      <c r="D450" s="89"/>
      <c r="E450" s="89"/>
      <c r="F450" s="89"/>
      <c r="G450" s="89"/>
      <c r="H450" s="89"/>
      <c r="I450" s="89"/>
      <c r="J450" s="89"/>
      <c r="K450" s="89"/>
      <c r="L450" s="89"/>
      <c r="M450" s="89"/>
      <c r="N450" s="89"/>
      <c r="O450" s="89"/>
      <c r="P450" s="89"/>
      <c r="Q450" s="89"/>
      <c r="R450" s="89"/>
      <c r="S450" s="89"/>
      <c r="T450" s="89"/>
      <c r="U450" s="89"/>
      <c r="V450" s="89"/>
      <c r="W450" s="89"/>
      <c r="X450" s="89"/>
      <c r="Y450" s="89"/>
      <c r="Z450" s="89"/>
      <c r="AA450" s="89"/>
      <c r="AB450" s="89"/>
      <c r="AC450" s="89"/>
      <c r="AD450" s="89"/>
      <c r="AE450" s="89"/>
      <c r="AF450" s="89"/>
      <c r="AG450" s="89"/>
      <c r="AH450" s="89"/>
      <c r="AI450" s="89"/>
      <c r="AJ450" s="89"/>
      <c r="AK450" s="89"/>
      <c r="AL450" s="89"/>
      <c r="AM450" s="89"/>
      <c r="AN450" s="89"/>
      <c r="AO450" s="89"/>
      <c r="AP450" s="89"/>
      <c r="AQ450" s="89"/>
      <c r="AR450" s="89"/>
      <c r="AS450" s="89"/>
      <c r="AT450" s="89"/>
      <c r="AU450" s="89"/>
      <c r="AY450" s="88" t="s">
        <v>79</v>
      </c>
      <c r="AZ450" s="93">
        <f>SUMIFS('III. Quarters Since Disburse'!$AK:$AK,'III. Quarters Since Disburse'!$AD:$AD,'Report Sept'!AZ$449)</f>
        <v>6.3578505661379695E-2</v>
      </c>
      <c r="BA450" s="93">
        <f>SUMIFS('III. Quarters Since Disburse'!$AK:$AK,'III. Quarters Since Disburse'!$AD:$AD,'Report Sept'!BA$449)</f>
        <v>6.3832090065584907E-2</v>
      </c>
      <c r="BB450" s="93">
        <f>SUMIFS('III. Quarters Since Disburse'!$AK:$AK,'III. Quarters Since Disburse'!$AD:$AD,'Report Sept'!BB$449)</f>
        <v>5.3991982017019297E-2</v>
      </c>
      <c r="BC450" s="93">
        <f>SUMIFS('III. Quarters Since Disburse'!$AK:$AK,'III. Quarters Since Disburse'!$AD:$AD,'Report Sept'!BC$449)</f>
        <v>7.0218664336500203E-2</v>
      </c>
      <c r="BD450" s="93">
        <f>SUMIFS('III. Quarters Since Disburse'!$AK:$AK,'III. Quarters Since Disburse'!$AD:$AD,'Report Sept'!BD$449)</f>
        <v>7.8794107099328395E-2</v>
      </c>
      <c r="BE450" s="93">
        <f>SUMIFS('III. Quarters Since Disburse'!$AK:$AK,'III. Quarters Since Disburse'!$AD:$AD,'Report Sept'!BE$449)</f>
        <v>8.6558670132714899E-2</v>
      </c>
      <c r="BF450" s="93">
        <f>SUMIFS('III. Quarters Since Disburse'!$AK:$AK,'III. Quarters Since Disburse'!$AD:$AD,'Report Sept'!BF$449)</f>
        <v>8.5238966684117706E-2</v>
      </c>
      <c r="BG450" s="93">
        <f>SUMIFS('III. Quarters Since Disburse'!$AK:$AK,'III. Quarters Since Disburse'!$AD:$AD,'Report Sept'!BG$449)</f>
        <v>9.4557725363075606E-2</v>
      </c>
      <c r="BH450" s="93">
        <f>SUMIFS('III. Quarters Since Disburse'!$AK:$AK,'III. Quarters Since Disburse'!$AD:$AD,'Report Sept'!BH$449)</f>
        <v>0.101117553135079</v>
      </c>
      <c r="BI450" s="93">
        <f>SUMIFS('III. Quarters Since Disburse'!$AK:$AK,'III. Quarters Since Disburse'!$AD:$AD,'Report Sept'!BI$449)</f>
        <v>0.117040350364416</v>
      </c>
      <c r="BJ450" s="93">
        <f>SUMIFS('III. Quarters Since Disburse'!$AK:$AK,'III. Quarters Since Disburse'!$AD:$AD,'Report Sept'!BJ$449)</f>
        <v>0.102506412965789</v>
      </c>
      <c r="BK450" s="93">
        <f>SUMIFS('III. Quarters Since Disburse'!$AK:$AK,'III. Quarters Since Disburse'!$AD:$AD,'Report Sept'!BK$449)</f>
        <v>0.108149168214329</v>
      </c>
      <c r="BL450" s="93">
        <f>SUMIFS('III. Quarters Since Disburse'!$AK:$AK,'III. Quarters Since Disburse'!$AD:$AD,'Report Sept'!BL$449)</f>
        <v>0.11567645725673401</v>
      </c>
      <c r="BM450" s="93">
        <f>SUMIFS('III. Quarters Since Disburse'!$AK:$AK,'III. Quarters Since Disburse'!$AD:$AD,'Report Sept'!BM$449)</f>
        <v>0.128474604673364</v>
      </c>
      <c r="BN450" s="93">
        <f>SUMIFS('III. Quarters Since Disburse'!$AK:$AK,'III. Quarters Since Disburse'!$AD:$AD,'Report Sept'!BN$449)</f>
        <v>0.110883462868918</v>
      </c>
      <c r="BO450" s="93">
        <f>SUMIFS('III. Quarters Since Disburse'!$AK:$AK,'III. Quarters Since Disburse'!$AD:$AD,'Report Sept'!BO$449)</f>
        <v>0.113947679648713</v>
      </c>
      <c r="BP450" s="93">
        <f>SUMIFS('III. Quarters Since Disburse'!$AK:$AK,'III. Quarters Since Disburse'!$AD:$AD,'Report Sept'!BP$449)</f>
        <v>0.12032112536155</v>
      </c>
      <c r="BQ450" s="93">
        <f>SUMIFS('III. Quarters Since Disburse'!$AK:$AK,'III. Quarters Since Disburse'!$AD:$AD,'Report Sept'!BQ$449)</f>
        <v>0.13586294567416399</v>
      </c>
      <c r="BR450" s="93">
        <f>SUMIFS('III. Quarters Since Disburse'!$AK:$AK,'III. Quarters Since Disburse'!$AD:$AD,'Report Sept'!BR$449)</f>
        <v>0.11222648244340699</v>
      </c>
      <c r="BS450" s="93">
        <f>SUMIFS('III. Quarters Since Disburse'!$AK:$AK,'III. Quarters Since Disburse'!$AD:$AD,'Report Sept'!BS$449)</f>
        <v>9.9578164481964798E-2</v>
      </c>
      <c r="BT450" s="93">
        <f>SUMIFS('III. Quarters Since Disburse'!$AK:$AK,'III. Quarters Since Disburse'!$AD:$AD,'Report Sept'!BT$449)</f>
        <v>9.6343501669924697E-2</v>
      </c>
      <c r="BU450" s="93">
        <f>SUMIFS('III. Quarters Since Disburse'!$AK:$AK,'III. Quarters Since Disburse'!$AD:$AD,'Report Sept'!BU$449)</f>
        <v>0.107290341604943</v>
      </c>
      <c r="BV450" s="93">
        <f>SUMIFS('III. Quarters Since Disburse'!$AK:$AK,'III. Quarters Since Disburse'!$AD:$AD,'Report Sept'!BV$449)</f>
        <v>9.5797683077064197E-2</v>
      </c>
      <c r="BW450" s="93">
        <f>SUMIFS('III. Quarters Since Disburse'!$AK:$AK,'III. Quarters Since Disburse'!$AD:$AD,'Report Sept'!BW$449)</f>
        <v>7.6944322597170503E-2</v>
      </c>
      <c r="BX450" s="93">
        <f>SUMIFS('III. Quarters Since Disburse'!$AK:$AK,'III. Quarters Since Disburse'!$AD:$AD,'Report Sept'!BX$449)</f>
        <v>8.2697234702710495E-2</v>
      </c>
      <c r="BY450" s="93">
        <f>SUMIFS('III. Quarters Since Disburse'!$AK:$AK,'III. Quarters Since Disburse'!$AD:$AD,'Report Sept'!BY$449)</f>
        <v>9.5219248545046806E-2</v>
      </c>
      <c r="BZ450" s="93">
        <f>SUMIFS('III. Quarters Since Disburse'!$AK:$AK,'III. Quarters Since Disburse'!$AD:$AD,'Report Sept'!BZ$449)</f>
        <v>9.8982171442269604E-2</v>
      </c>
      <c r="CA450" s="93">
        <f>SUMIFS('III. Quarters Since Disburse'!$AK:$AK,'III. Quarters Since Disburse'!$AD:$AD,'Report Sept'!CA$449)</f>
        <v>7.6614575958158002E-2</v>
      </c>
      <c r="CB450" s="93">
        <f>SUMIFS('III. Quarters Since Disburse'!$AK:$AK,'III. Quarters Since Disburse'!$AD:$AD,'Report Sept'!CB$449)</f>
        <v>8.6142736532765898E-2</v>
      </c>
      <c r="CC450" s="93">
        <f>SUMIFS('III. Quarters Since Disburse'!$AK:$AK,'III. Quarters Since Disburse'!$AD:$AD,'Report Sept'!CC$449)</f>
        <v>9.7331374453907896E-2</v>
      </c>
      <c r="CD450" s="93">
        <f>SUMIFS('III. Quarters Since Disburse'!$AK:$AK,'III. Quarters Since Disburse'!$AD:$AD,'Report Sept'!CD$449)</f>
        <v>9.5461920731071001E-2</v>
      </c>
      <c r="CE450" s="93">
        <f>SUMIFS('III. Quarters Since Disburse'!$AK:$AK,'III. Quarters Since Disburse'!$AD:$AD,'Report Sept'!CE$449)</f>
        <v>9.2609150560735196E-2</v>
      </c>
      <c r="CF450" s="93">
        <f>SUMIFS('III. Quarters Since Disburse'!$AK:$AK,'III. Quarters Since Disburse'!$AD:$AD,'Report Sept'!CF$449)</f>
        <v>9.0061144526127998E-2</v>
      </c>
      <c r="CG450" s="93">
        <f>SUMIFS('III. Quarters Since Disburse'!$AK:$AK,'III. Quarters Since Disburse'!$AD:$AD,'Report Sept'!CG$449)</f>
        <v>0.107070197460677</v>
      </c>
      <c r="CH450" s="93">
        <f>SUMIFS('III. Quarters Since Disburse'!$AK:$AK,'III. Quarters Since Disburse'!$AD:$AD,'Report Sept'!CH$449)</f>
        <v>7.6468063735980196E-2</v>
      </c>
      <c r="CI450" s="93">
        <f>SUMIFS('III. Quarters Since Disburse'!$AK:$AK,'III. Quarters Since Disburse'!$AD:$AD,'Report Sept'!CI$449)</f>
        <v>7.1901362414763401E-2</v>
      </c>
      <c r="CJ450" s="94"/>
      <c r="CK450" s="93"/>
      <c r="CL450" s="93"/>
      <c r="CM450" s="93"/>
      <c r="CN450" s="93"/>
      <c r="CO450" s="93"/>
      <c r="CP450" s="93"/>
      <c r="CQ450" s="93"/>
      <c r="CR450" s="93"/>
      <c r="CS450" s="93"/>
      <c r="CT450" s="93"/>
      <c r="CU450" s="93"/>
      <c r="CV450" s="93"/>
      <c r="CW450" s="93"/>
      <c r="CX450" s="93"/>
      <c r="CY450" s="93"/>
      <c r="CZ450" s="93"/>
      <c r="DA450" s="93"/>
      <c r="DB450" s="93"/>
      <c r="DC450" s="93"/>
      <c r="DD450" s="93"/>
      <c r="DE450" s="93"/>
      <c r="DF450" s="93"/>
      <c r="DG450" s="93"/>
      <c r="DH450" s="93"/>
      <c r="DI450" s="93"/>
      <c r="DJ450" s="93"/>
      <c r="DK450" s="93"/>
      <c r="DL450" s="93"/>
      <c r="DM450" s="93"/>
      <c r="DN450" s="93"/>
      <c r="DO450" s="93"/>
      <c r="DP450" s="93"/>
      <c r="DQ450" s="93"/>
      <c r="DR450" s="93"/>
      <c r="DS450" s="93"/>
      <c r="DT450" s="93"/>
      <c r="DU450" s="93"/>
      <c r="DV450" s="93"/>
      <c r="DW450" s="93"/>
      <c r="DX450" s="93"/>
      <c r="DY450" s="93"/>
      <c r="DZ450" s="93"/>
      <c r="EA450" s="93"/>
      <c r="EB450" s="93"/>
      <c r="EC450" s="93"/>
      <c r="ED450" s="93"/>
      <c r="EE450" s="93"/>
      <c r="EF450" s="93"/>
      <c r="EG450" s="93"/>
      <c r="EH450" s="93"/>
      <c r="EI450" s="93"/>
      <c r="EJ450" s="93"/>
      <c r="EK450" s="93"/>
      <c r="EL450" s="93"/>
      <c r="EM450" s="93"/>
      <c r="EN450" s="93"/>
      <c r="EO450" s="93"/>
      <c r="EP450" s="93"/>
      <c r="EQ450" s="93"/>
      <c r="ER450" s="93"/>
      <c r="ES450" s="93"/>
      <c r="ET450" s="93"/>
      <c r="EU450" s="93"/>
      <c r="EV450" s="93"/>
      <c r="EW450" s="93"/>
      <c r="EX450" s="93"/>
      <c r="EY450" s="93"/>
      <c r="EZ450" s="93"/>
    </row>
    <row r="451" spans="2:156" s="87" customFormat="1" ht="15" customHeight="1">
      <c r="AY451" s="88"/>
    </row>
    <row r="452" spans="2:156" s="87" customFormat="1" ht="15" customHeight="1">
      <c r="AY452" s="88"/>
    </row>
    <row r="453" spans="2:156" s="87" customFormat="1" ht="15" customHeight="1">
      <c r="AY453" s="88"/>
    </row>
    <row r="454" spans="2:156" s="87" customFormat="1" ht="15" customHeight="1">
      <c r="AY454" s="88"/>
    </row>
    <row r="455" spans="2:156" s="87" customFormat="1" ht="15" customHeight="1">
      <c r="AY455" s="88"/>
    </row>
    <row r="456" spans="2:156" s="87" customFormat="1" ht="15" customHeight="1">
      <c r="AY456" s="88"/>
    </row>
    <row r="457" spans="2:156" s="87" customFormat="1" ht="15" customHeight="1">
      <c r="AY457" s="88"/>
    </row>
    <row r="458" spans="2:156" s="87" customFormat="1" ht="15" customHeight="1">
      <c r="AY458" s="88"/>
    </row>
    <row r="459" spans="2:156" s="87" customFormat="1" ht="15" customHeight="1">
      <c r="AY459" s="88"/>
      <c r="AZ459" s="95">
        <v>1</v>
      </c>
      <c r="BA459" s="95">
        <v>2</v>
      </c>
      <c r="BB459" s="95">
        <v>3</v>
      </c>
      <c r="BC459" s="95">
        <v>4</v>
      </c>
      <c r="BD459" s="95">
        <v>5</v>
      </c>
      <c r="BE459" s="95">
        <v>6</v>
      </c>
      <c r="BF459" s="95">
        <v>7</v>
      </c>
      <c r="BG459" s="95">
        <v>8</v>
      </c>
      <c r="BH459" s="95">
        <v>9</v>
      </c>
      <c r="BI459" s="95">
        <v>10</v>
      </c>
      <c r="BJ459" s="95">
        <v>11</v>
      </c>
      <c r="BK459" s="95">
        <v>12</v>
      </c>
      <c r="BL459" s="95">
        <v>13</v>
      </c>
      <c r="BM459" s="95">
        <v>14</v>
      </c>
      <c r="BN459" s="95">
        <v>15</v>
      </c>
      <c r="BO459" s="95">
        <v>16</v>
      </c>
      <c r="BP459" s="95">
        <v>17</v>
      </c>
      <c r="BQ459" s="95">
        <v>18</v>
      </c>
      <c r="BR459" s="95">
        <v>19</v>
      </c>
      <c r="BS459" s="95">
        <v>20</v>
      </c>
      <c r="BT459" s="95">
        <v>21</v>
      </c>
      <c r="BU459" s="95">
        <v>22</v>
      </c>
      <c r="BV459" s="95">
        <v>23</v>
      </c>
      <c r="BW459" s="95">
        <v>24</v>
      </c>
      <c r="BX459" s="95">
        <v>25</v>
      </c>
      <c r="BY459" s="95">
        <v>26</v>
      </c>
      <c r="BZ459" s="95">
        <v>27</v>
      </c>
      <c r="CA459" s="95">
        <v>28</v>
      </c>
      <c r="CB459" s="95">
        <v>29</v>
      </c>
      <c r="CC459" s="95">
        <v>30</v>
      </c>
      <c r="CD459" s="95">
        <v>31</v>
      </c>
      <c r="CE459" s="95">
        <v>32</v>
      </c>
      <c r="CF459" s="90">
        <v>33</v>
      </c>
      <c r="CG459" s="90">
        <v>34</v>
      </c>
      <c r="CH459" s="90">
        <v>35</v>
      </c>
      <c r="CI459" s="90">
        <v>36</v>
      </c>
      <c r="CJ459" s="96"/>
      <c r="CK459" s="97"/>
      <c r="CL459" s="97"/>
      <c r="CM459" s="97"/>
      <c r="CN459" s="97"/>
      <c r="CO459" s="97"/>
      <c r="CP459" s="97"/>
      <c r="CQ459" s="97"/>
      <c r="CR459" s="97"/>
      <c r="CS459" s="97"/>
      <c r="CT459" s="97"/>
      <c r="CU459" s="97"/>
      <c r="CV459" s="97"/>
      <c r="CW459" s="97"/>
      <c r="CX459" s="97"/>
      <c r="CY459" s="97"/>
      <c r="CZ459" s="97"/>
      <c r="DA459" s="97"/>
      <c r="DB459" s="97"/>
      <c r="DC459" s="97"/>
      <c r="DD459" s="97"/>
      <c r="DE459" s="97"/>
      <c r="DF459" s="97"/>
      <c r="DG459" s="97"/>
      <c r="DH459" s="97"/>
      <c r="DI459" s="97"/>
      <c r="DJ459" s="97"/>
      <c r="DK459" s="97"/>
      <c r="DL459" s="97"/>
      <c r="DM459" s="97"/>
      <c r="DN459" s="97"/>
      <c r="DO459" s="97"/>
      <c r="DP459" s="97"/>
      <c r="DQ459" s="97"/>
      <c r="DR459" s="97"/>
      <c r="DS459" s="97"/>
      <c r="DT459" s="97"/>
      <c r="DU459" s="97"/>
      <c r="DV459" s="97"/>
      <c r="DW459" s="97"/>
      <c r="DX459" s="97"/>
      <c r="DY459" s="97"/>
      <c r="DZ459" s="97"/>
      <c r="EA459" s="97"/>
      <c r="EB459" s="97"/>
      <c r="EC459" s="97"/>
      <c r="ED459" s="97"/>
      <c r="EE459" s="97"/>
      <c r="EF459" s="97"/>
      <c r="EG459" s="97"/>
      <c r="EH459" s="97"/>
      <c r="EI459" s="97"/>
      <c r="EJ459" s="97"/>
      <c r="EK459" s="97"/>
      <c r="EL459" s="97"/>
      <c r="EM459" s="97"/>
      <c r="EN459" s="97"/>
      <c r="EO459" s="97"/>
      <c r="EP459" s="97"/>
      <c r="EQ459" s="97"/>
      <c r="ER459" s="97"/>
      <c r="ES459" s="97"/>
      <c r="ET459" s="97"/>
      <c r="EU459" s="97"/>
      <c r="EV459" s="97"/>
      <c r="EW459" s="97"/>
      <c r="EX459" s="97"/>
      <c r="EY459" s="97"/>
      <c r="EZ459" s="97"/>
    </row>
    <row r="460" spans="2:156" s="87" customFormat="1" ht="15" customHeight="1">
      <c r="AY460" s="98">
        <v>2016</v>
      </c>
      <c r="AZ460" s="93">
        <f>SUMIFS('III. Quarters Since Disburse'!$AV:$AV,'III. Quarters Since Disburse'!$AN:$AN,'Report Sept'!$AY460,'III. Quarters Since Disburse'!$AO:$AO,'Report Sept'!AZ$459)</f>
        <v>4.8334660857912798E-2</v>
      </c>
      <c r="BA460" s="93">
        <f>SUMIFS('III. Quarters Since Disburse'!$AV:$AV,'III. Quarters Since Disburse'!$AN:$AN,'Report Sept'!$AY460,'III. Quarters Since Disburse'!$AO:$AO,'Report Sept'!BA$459)</f>
        <v>4.4134402385669097E-2</v>
      </c>
      <c r="BB460" s="93">
        <f>SUMIFS('III. Quarters Since Disburse'!$AV:$AV,'III. Quarters Since Disburse'!$AN:$AN,'Report Sept'!$AY460,'III. Quarters Since Disburse'!$AO:$AO,'Report Sept'!BB$459)</f>
        <v>4.3358182327762403E-2</v>
      </c>
      <c r="BC460" s="93">
        <f>SUMIFS('III. Quarters Since Disburse'!$AV:$AV,'III. Quarters Since Disburse'!$AN:$AN,'Report Sept'!$AY460,'III. Quarters Since Disburse'!$AO:$AO,'Report Sept'!BC$459)</f>
        <v>3.88193496016511E-2</v>
      </c>
      <c r="BD460" s="93">
        <f>SUMIFS('III. Quarters Since Disburse'!$AV:$AV,'III. Quarters Since Disburse'!$AN:$AN,'Report Sept'!$AY460,'III. Quarters Since Disburse'!$AO:$AO,'Report Sept'!BD$459)</f>
        <v>5.9337754503836999E-2</v>
      </c>
      <c r="BE460" s="93">
        <f>SUMIFS('III. Quarters Since Disburse'!$AV:$AV,'III. Quarters Since Disburse'!$AN:$AN,'Report Sept'!$AY460,'III. Quarters Since Disburse'!$AO:$AO,'Report Sept'!BE$459)</f>
        <v>6.7862598312065495E-2</v>
      </c>
      <c r="BF460" s="93">
        <f>SUMIFS('III. Quarters Since Disburse'!$AV:$AV,'III. Quarters Since Disburse'!$AN:$AN,'Report Sept'!$AY460,'III. Quarters Since Disburse'!$AO:$AO,'Report Sept'!BF$459)</f>
        <v>6.6375171682353795E-2</v>
      </c>
      <c r="BG460" s="93">
        <f>SUMIFS('III. Quarters Since Disburse'!$AV:$AV,'III. Quarters Since Disburse'!$AN:$AN,'Report Sept'!$AY460,'III. Quarters Since Disburse'!$AO:$AO,'Report Sept'!BG$459)</f>
        <v>7.2650620378341205E-2</v>
      </c>
      <c r="BH460" s="93">
        <f>SUMIFS('III. Quarters Since Disburse'!$AV:$AV,'III. Quarters Since Disburse'!$AN:$AN,'Report Sept'!$AY460,'III. Quarters Since Disburse'!$AO:$AO,'Report Sept'!BH$459)</f>
        <v>9.5749577387274104E-2</v>
      </c>
      <c r="BI460" s="93">
        <f>SUMIFS('III. Quarters Since Disburse'!$AV:$AV,'III. Quarters Since Disburse'!$AN:$AN,'Report Sept'!$AY460,'III. Quarters Since Disburse'!$AO:$AO,'Report Sept'!BI$459)</f>
        <v>7.8871210943058295E-2</v>
      </c>
      <c r="BJ460" s="93">
        <f>SUMIFS('III. Quarters Since Disburse'!$AV:$AV,'III. Quarters Since Disburse'!$AN:$AN,'Report Sept'!$AY460,'III. Quarters Since Disburse'!$AO:$AO,'Report Sept'!BJ$459)</f>
        <v>0.118995604024766</v>
      </c>
      <c r="BK460" s="93">
        <f>SUMIFS('III. Quarters Since Disburse'!$AV:$AV,'III. Quarters Since Disburse'!$AN:$AN,'Report Sept'!$AY460,'III. Quarters Since Disburse'!$AO:$AO,'Report Sept'!BK$459)</f>
        <v>0.1113308959211</v>
      </c>
      <c r="BL460" s="93">
        <f>SUMIFS('III. Quarters Since Disburse'!$AV:$AV,'III. Quarters Since Disburse'!$AN:$AN,'Report Sept'!$AY460,'III. Quarters Since Disburse'!$AO:$AO,'Report Sept'!BL$459)</f>
        <v>0.11722808365121801</v>
      </c>
      <c r="BM460" s="93">
        <f>SUMIFS('III. Quarters Since Disburse'!$AV:$AV,'III. Quarters Since Disburse'!$AN:$AN,'Report Sept'!$AY460,'III. Quarters Since Disburse'!$AO:$AO,'Report Sept'!BM$459)</f>
        <v>0.14703909669639001</v>
      </c>
      <c r="BN460" s="93">
        <f>SUMIFS('III. Quarters Since Disburse'!$AV:$AV,'III. Quarters Since Disburse'!$AN:$AN,'Report Sept'!$AY460,'III. Quarters Since Disburse'!$AO:$AO,'Report Sept'!BN$459)</f>
        <v>9.8849931218092699E-2</v>
      </c>
      <c r="BO460" s="93">
        <f>SUMIFS('III. Quarters Since Disburse'!$AV:$AV,'III. Quarters Since Disburse'!$AN:$AN,'Report Sept'!$AY460,'III. Quarters Since Disburse'!$AO:$AO,'Report Sept'!BO$459)</f>
        <v>0.13079929161568499</v>
      </c>
      <c r="BP460" s="93">
        <f>SUMIFS('III. Quarters Since Disburse'!$AV:$AV,'III. Quarters Since Disburse'!$AN:$AN,'Report Sept'!$AY460,'III. Quarters Since Disburse'!$AO:$AO,'Report Sept'!BP$459)</f>
        <v>0.128927893276956</v>
      </c>
      <c r="BQ460" s="93">
        <f>SUMIFS('III. Quarters Since Disburse'!$AV:$AV,'III. Quarters Since Disburse'!$AN:$AN,'Report Sept'!$AY460,'III. Quarters Since Disburse'!$AO:$AO,'Report Sept'!BQ$459)</f>
        <v>0.172171194832963</v>
      </c>
      <c r="BR460" s="93">
        <f>SUMIFS('III. Quarters Since Disburse'!$AV:$AV,'III. Quarters Since Disburse'!$AN:$AN,'Report Sept'!$AY460,'III. Quarters Since Disburse'!$AO:$AO,'Report Sept'!BR$459)</f>
        <v>0.15147062387883201</v>
      </c>
      <c r="BS460" s="93">
        <f>SUMIFS('III. Quarters Since Disburse'!$AV:$AV,'III. Quarters Since Disburse'!$AN:$AN,'Report Sept'!$AY460,'III. Quarters Since Disburse'!$AO:$AO,'Report Sept'!BS$459)</f>
        <v>0.137397162522884</v>
      </c>
      <c r="BT460" s="93">
        <f>SUMIFS('III. Quarters Since Disburse'!$AV:$AV,'III. Quarters Since Disburse'!$AN:$AN,'Report Sept'!$AY460,'III. Quarters Since Disburse'!$AO:$AO,'Report Sept'!BT$459)</f>
        <v>0.12723126692217801</v>
      </c>
      <c r="BU460" s="93">
        <f>SUMIFS('III. Quarters Since Disburse'!$AV:$AV,'III. Quarters Since Disburse'!$AN:$AN,'Report Sept'!$AY460,'III. Quarters Since Disburse'!$AO:$AO,'Report Sept'!BU$459)</f>
        <v>0.14507769513893401</v>
      </c>
      <c r="BV460" s="93">
        <f>SUMIFS('III. Quarters Since Disburse'!$AV:$AV,'III. Quarters Since Disburse'!$AN:$AN,'Report Sept'!$AY460,'III. Quarters Since Disburse'!$AO:$AO,'Report Sept'!BV$459)</f>
        <v>0.13535471406080801</v>
      </c>
      <c r="BW460" s="93">
        <f>SUMIFS('III. Quarters Since Disburse'!$AV:$AV,'III. Quarters Since Disburse'!$AN:$AN,'Report Sept'!$AY460,'III. Quarters Since Disburse'!$AO:$AO,'Report Sept'!BW$459)</f>
        <v>8.3728089579015605E-2</v>
      </c>
      <c r="BX460" s="93">
        <f>SUMIFS('III. Quarters Since Disburse'!$AV:$AV,'III. Quarters Since Disburse'!$AN:$AN,'Report Sept'!$AY460,'III. Quarters Since Disburse'!$AO:$AO,'Report Sept'!BX$459)</f>
        <v>7.0841161659353002E-2</v>
      </c>
      <c r="BY460" s="93">
        <f>SUMIFS('III. Quarters Since Disburse'!$AV:$AV,'III. Quarters Since Disburse'!$AN:$AN,'Report Sept'!$AY460,'III. Quarters Since Disburse'!$AO:$AO,'Report Sept'!BY$459)</f>
        <v>9.8158433679947796E-2</v>
      </c>
      <c r="BZ460" s="93">
        <f>SUMIFS('III. Quarters Since Disburse'!$AV:$AV,'III. Quarters Since Disburse'!$AN:$AN,'Report Sept'!$AY460,'III. Quarters Since Disburse'!$AO:$AO,'Report Sept'!BZ$459)</f>
        <v>9.9031795316996907E-2</v>
      </c>
      <c r="CA460" s="93">
        <f>SUMIFS('III. Quarters Since Disburse'!$AV:$AV,'III. Quarters Since Disburse'!$AN:$AN,'Report Sept'!$AY460,'III. Quarters Since Disburse'!$AO:$AO,'Report Sept'!CA$459)</f>
        <v>9.8224214290274905E-2</v>
      </c>
      <c r="CB460" s="93">
        <f>SUMIFS('III. Quarters Since Disburse'!$AV:$AV,'III. Quarters Since Disburse'!$AN:$AN,'Report Sept'!$AY460,'III. Quarters Since Disburse'!$AO:$AO,'Report Sept'!CB$459)</f>
        <v>9.6309647623122704E-2</v>
      </c>
      <c r="CC460" s="93">
        <f>SUMIFS('III. Quarters Since Disburse'!$AV:$AV,'III. Quarters Since Disburse'!$AN:$AN,'Report Sept'!$AY460,'III. Quarters Since Disburse'!$AO:$AO,'Report Sept'!CC$459)</f>
        <v>6.3354361632195405E-2</v>
      </c>
      <c r="CD460" s="93">
        <f>SUMIFS('III. Quarters Since Disburse'!$AV:$AV,'III. Quarters Since Disburse'!$AN:$AN,'Report Sept'!$AY460,'III. Quarters Since Disburse'!$AO:$AO,'Report Sept'!CD$459)</f>
        <v>8.3700403138469895E-2</v>
      </c>
      <c r="CE460" s="93">
        <f>SUMIFS('III. Quarters Since Disburse'!$AV:$AV,'III. Quarters Since Disburse'!$AN:$AN,'Report Sept'!$AY460,'III. Quarters Since Disburse'!$AO:$AO,'Report Sept'!CE$459)</f>
        <v>8.0950626090387306E-2</v>
      </c>
      <c r="CF460" s="93">
        <f>SUMIFS('III. Quarters Since Disburse'!$AV:$AV,'III. Quarters Since Disburse'!$AN:$AN,'Report Sept'!$AY460,'III. Quarters Since Disburse'!$AO:$AO,'Report Sept'!CF$459)</f>
        <v>8.7892225314223693E-2</v>
      </c>
      <c r="CG460" s="93">
        <f>SUMIFS('III. Quarters Since Disburse'!$AV:$AV,'III. Quarters Since Disburse'!$AN:$AN,'Report Sept'!$AY460,'III. Quarters Since Disburse'!$AO:$AO,'Report Sept'!CG$459)</f>
        <v>9.7270340424610399E-2</v>
      </c>
      <c r="CH460" s="93">
        <f>SUMIFS('III. Quarters Since Disburse'!$AV:$AV,'III. Quarters Since Disburse'!$AN:$AN,'Report Sept'!$AY460,'III. Quarters Since Disburse'!$AO:$AO,'Report Sept'!CH$459)</f>
        <v>6.9545172985142401E-2</v>
      </c>
      <c r="CI460" s="93"/>
      <c r="CJ460" s="94"/>
      <c r="CK460" s="93"/>
      <c r="CL460" s="93"/>
      <c r="CM460" s="93"/>
      <c r="CN460" s="93"/>
      <c r="CO460" s="93"/>
      <c r="CP460" s="93"/>
      <c r="CQ460" s="93"/>
      <c r="CR460" s="93"/>
      <c r="CS460" s="93"/>
      <c r="CT460" s="93"/>
      <c r="CU460" s="93"/>
      <c r="CV460" s="93"/>
      <c r="CW460" s="93"/>
      <c r="CX460" s="93"/>
      <c r="CY460" s="93"/>
      <c r="CZ460" s="93"/>
      <c r="DA460" s="93"/>
      <c r="DB460" s="93"/>
      <c r="DC460" s="93"/>
      <c r="DD460" s="93"/>
      <c r="DE460" s="93"/>
      <c r="DF460" s="93"/>
      <c r="DG460" s="93"/>
      <c r="DH460" s="93"/>
      <c r="DI460" s="93"/>
      <c r="DJ460" s="93"/>
      <c r="DK460" s="93"/>
      <c r="DL460" s="93"/>
      <c r="DM460" s="93"/>
      <c r="DN460" s="93"/>
      <c r="DO460" s="93"/>
      <c r="DP460" s="93"/>
      <c r="DQ460" s="93"/>
      <c r="DR460" s="93"/>
      <c r="DS460" s="93"/>
      <c r="DT460" s="93"/>
      <c r="DU460" s="93"/>
      <c r="DV460" s="93"/>
      <c r="DW460" s="93"/>
      <c r="DX460" s="93"/>
      <c r="DY460" s="93"/>
      <c r="DZ460" s="93"/>
      <c r="EA460" s="93"/>
      <c r="EB460" s="93"/>
      <c r="EC460" s="93"/>
      <c r="ED460" s="93"/>
      <c r="EE460" s="93"/>
      <c r="EF460" s="93"/>
      <c r="EG460" s="93"/>
      <c r="EH460" s="93"/>
      <c r="EI460" s="93"/>
      <c r="EJ460" s="93"/>
      <c r="EK460" s="93"/>
      <c r="EL460" s="93"/>
      <c r="EM460" s="93"/>
      <c r="EN460" s="93"/>
      <c r="EO460" s="93"/>
      <c r="EP460" s="93"/>
      <c r="EQ460" s="93"/>
      <c r="ER460" s="93"/>
      <c r="ES460" s="93"/>
      <c r="ET460" s="93"/>
      <c r="EU460" s="93"/>
      <c r="EV460" s="93"/>
      <c r="EW460" s="93"/>
      <c r="EX460" s="93"/>
      <c r="EY460" s="93"/>
      <c r="EZ460" s="93"/>
    </row>
    <row r="461" spans="2:156" s="87" customFormat="1" ht="15" customHeight="1">
      <c r="AY461" s="98">
        <v>2017</v>
      </c>
      <c r="AZ461" s="93">
        <f>SUMIFS('III. Quarters Since Disburse'!$AV:$AV,'III. Quarters Since Disburse'!$AN:$AN,'Report Sept'!$AY461,'III. Quarters Since Disburse'!$AO:$AO,'Report Sept'!AZ$459)</f>
        <v>5.3226906269695201E-2</v>
      </c>
      <c r="BA461" s="93">
        <f>SUMIFS('III. Quarters Since Disburse'!$AV:$AV,'III. Quarters Since Disburse'!$AN:$AN,'Report Sept'!$AY461,'III. Quarters Since Disburse'!$AO:$AO,'Report Sept'!BA$459)</f>
        <v>5.13481191032912E-2</v>
      </c>
      <c r="BB461" s="93">
        <f>SUMIFS('III. Quarters Since Disburse'!$AV:$AV,'III. Quarters Since Disburse'!$AN:$AN,'Report Sept'!$AY461,'III. Quarters Since Disburse'!$AO:$AO,'Report Sept'!BB$459)</f>
        <v>4.50351480432961E-2</v>
      </c>
      <c r="BC461" s="93">
        <f>SUMIFS('III. Quarters Since Disburse'!$AV:$AV,'III. Quarters Since Disburse'!$AN:$AN,'Report Sept'!$AY461,'III. Quarters Since Disburse'!$AO:$AO,'Report Sept'!BC$459)</f>
        <v>5.4801654820800898E-2</v>
      </c>
      <c r="BD461" s="93">
        <f>SUMIFS('III. Quarters Since Disburse'!$AV:$AV,'III. Quarters Since Disburse'!$AN:$AN,'Report Sept'!$AY461,'III. Quarters Since Disburse'!$AO:$AO,'Report Sept'!BD$459)</f>
        <v>6.4213399438872998E-2</v>
      </c>
      <c r="BE461" s="93">
        <f>SUMIFS('III. Quarters Since Disburse'!$AV:$AV,'III. Quarters Since Disburse'!$AN:$AN,'Report Sept'!$AY461,'III. Quarters Since Disburse'!$AO:$AO,'Report Sept'!BE$459)</f>
        <v>7.3958852455260599E-2</v>
      </c>
      <c r="BF461" s="93">
        <f>SUMIFS('III. Quarters Since Disburse'!$AV:$AV,'III. Quarters Since Disburse'!$AN:$AN,'Report Sept'!$AY461,'III. Quarters Since Disburse'!$AO:$AO,'Report Sept'!BF$459)</f>
        <v>9.0565965183698499E-2</v>
      </c>
      <c r="BG461" s="93">
        <f>SUMIFS('III. Quarters Since Disburse'!$AV:$AV,'III. Quarters Since Disburse'!$AN:$AN,'Report Sept'!$AY461,'III. Quarters Since Disburse'!$AO:$AO,'Report Sept'!BG$459)</f>
        <v>9.3184304624222697E-2</v>
      </c>
      <c r="BH461" s="93">
        <f>SUMIFS('III. Quarters Since Disburse'!$AV:$AV,'III. Quarters Since Disburse'!$AN:$AN,'Report Sept'!$AY461,'III. Quarters Since Disburse'!$AO:$AO,'Report Sept'!BH$459)</f>
        <v>9.8084066341241199E-2</v>
      </c>
      <c r="BI461" s="93">
        <f>SUMIFS('III. Quarters Since Disburse'!$AV:$AV,'III. Quarters Since Disburse'!$AN:$AN,'Report Sept'!$AY461,'III. Quarters Since Disburse'!$AO:$AO,'Report Sept'!BI$459)</f>
        <v>0.119072978766573</v>
      </c>
      <c r="BJ461" s="93">
        <f>SUMIFS('III. Quarters Since Disburse'!$AV:$AV,'III. Quarters Since Disburse'!$AN:$AN,'Report Sept'!$AY461,'III. Quarters Since Disburse'!$AO:$AO,'Report Sept'!BJ$459)</f>
        <v>0.10393472157924299</v>
      </c>
      <c r="BK461" s="93">
        <f>SUMIFS('III. Quarters Since Disburse'!$AV:$AV,'III. Quarters Since Disburse'!$AN:$AN,'Report Sept'!$AY461,'III. Quarters Since Disburse'!$AO:$AO,'Report Sept'!BK$459)</f>
        <v>0.11690693186631</v>
      </c>
      <c r="BL461" s="93">
        <f>SUMIFS('III. Quarters Since Disburse'!$AV:$AV,'III. Quarters Since Disburse'!$AN:$AN,'Report Sept'!$AY461,'III. Quarters Since Disburse'!$AO:$AO,'Report Sept'!BL$459)</f>
        <v>0.12646549447837599</v>
      </c>
      <c r="BM461" s="93">
        <f>SUMIFS('III. Quarters Since Disburse'!$AV:$AV,'III. Quarters Since Disburse'!$AN:$AN,'Report Sept'!$AY461,'III. Quarters Since Disburse'!$AO:$AO,'Report Sept'!BM$459)</f>
        <v>0.16220213355979801</v>
      </c>
      <c r="BN461" s="93">
        <f>SUMIFS('III. Quarters Since Disburse'!$AV:$AV,'III. Quarters Since Disburse'!$AN:$AN,'Report Sept'!$AY461,'III. Quarters Since Disburse'!$AO:$AO,'Report Sept'!BN$459)</f>
        <v>0.155244036032784</v>
      </c>
      <c r="BO461" s="93">
        <f>SUMIFS('III. Quarters Since Disburse'!$AV:$AV,'III. Quarters Since Disburse'!$AN:$AN,'Report Sept'!$AY461,'III. Quarters Since Disburse'!$AO:$AO,'Report Sept'!BO$459)</f>
        <v>0.17022963408601699</v>
      </c>
      <c r="BP461" s="93">
        <f>SUMIFS('III. Quarters Since Disburse'!$AV:$AV,'III. Quarters Since Disburse'!$AN:$AN,'Report Sept'!$AY461,'III. Quarters Since Disburse'!$AO:$AO,'Report Sept'!BP$459)</f>
        <v>0.18410369199576199</v>
      </c>
      <c r="BQ461" s="93">
        <f>SUMIFS('III. Quarters Since Disburse'!$AV:$AV,'III. Quarters Since Disburse'!$AN:$AN,'Report Sept'!$AY461,'III. Quarters Since Disburse'!$AO:$AO,'Report Sept'!BQ$459)</f>
        <v>0.189106568906108</v>
      </c>
      <c r="BR461" s="93">
        <f>SUMIFS('III. Quarters Since Disburse'!$AV:$AV,'III. Quarters Since Disburse'!$AN:$AN,'Report Sept'!$AY461,'III. Quarters Since Disburse'!$AO:$AO,'Report Sept'!BR$459)</f>
        <v>0.152812272340411</v>
      </c>
      <c r="BS461" s="93">
        <f>SUMIFS('III. Quarters Since Disburse'!$AV:$AV,'III. Quarters Since Disburse'!$AN:$AN,'Report Sept'!$AY461,'III. Quarters Since Disburse'!$AO:$AO,'Report Sept'!BS$459)</f>
        <v>0.12529315530398</v>
      </c>
      <c r="BT461" s="93">
        <f>SUMIFS('III. Quarters Since Disburse'!$AV:$AV,'III. Quarters Since Disburse'!$AN:$AN,'Report Sept'!$AY461,'III. Quarters Since Disburse'!$AO:$AO,'Report Sept'!BT$459)</f>
        <v>9.1072398117316697E-2</v>
      </c>
      <c r="BU461" s="93">
        <f>SUMIFS('III. Quarters Since Disburse'!$AV:$AV,'III. Quarters Since Disburse'!$AN:$AN,'Report Sept'!$AY461,'III. Quarters Since Disburse'!$AO:$AO,'Report Sept'!BU$459)</f>
        <v>0.10518405243022</v>
      </c>
      <c r="BV461" s="93">
        <f>SUMIFS('III. Quarters Since Disburse'!$AV:$AV,'III. Quarters Since Disburse'!$AN:$AN,'Report Sept'!$AY461,'III. Quarters Since Disburse'!$AO:$AO,'Report Sept'!BV$459)</f>
        <v>0.106132881498865</v>
      </c>
      <c r="BW461" s="93">
        <f>SUMIFS('III. Quarters Since Disburse'!$AV:$AV,'III. Quarters Since Disburse'!$AN:$AN,'Report Sept'!$AY461,'III. Quarters Since Disburse'!$AO:$AO,'Report Sept'!BW$459)</f>
        <v>8.8531586111784494E-2</v>
      </c>
      <c r="BX461" s="93">
        <f>SUMIFS('III. Quarters Since Disburse'!$AV:$AV,'III. Quarters Since Disburse'!$AN:$AN,'Report Sept'!$AY461,'III. Quarters Since Disburse'!$AO:$AO,'Report Sept'!BX$459)</f>
        <v>9.05999719648551E-2</v>
      </c>
      <c r="BY461" s="93">
        <f>SUMIFS('III. Quarters Since Disburse'!$AV:$AV,'III. Quarters Since Disburse'!$AN:$AN,'Report Sept'!$AY461,'III. Quarters Since Disburse'!$AO:$AO,'Report Sept'!BY$459)</f>
        <v>9.5115447988399104E-2</v>
      </c>
      <c r="BZ461" s="93">
        <f>SUMIFS('III. Quarters Since Disburse'!$AV:$AV,'III. Quarters Since Disburse'!$AN:$AN,'Report Sept'!$AY461,'III. Quarters Since Disburse'!$AO:$AO,'Report Sept'!BZ$459)</f>
        <v>9.4222337646217E-2</v>
      </c>
      <c r="CA461" s="93">
        <f>SUMIFS('III. Quarters Since Disburse'!$AV:$AV,'III. Quarters Since Disburse'!$AN:$AN,'Report Sept'!$AY461,'III. Quarters Since Disburse'!$AO:$AO,'Report Sept'!CA$459)</f>
        <v>8.1938187262113799E-2</v>
      </c>
      <c r="CB461" s="93">
        <f>SUMIFS('III. Quarters Since Disburse'!$AV:$AV,'III. Quarters Since Disburse'!$AN:$AN,'Report Sept'!$AY461,'III. Quarters Since Disburse'!$AO:$AO,'Report Sept'!CB$459)</f>
        <v>8.40631218248689E-2</v>
      </c>
      <c r="CC461" s="93">
        <f>SUMIFS('III. Quarters Since Disburse'!$AV:$AV,'III. Quarters Since Disburse'!$AN:$AN,'Report Sept'!$AY461,'III. Quarters Since Disburse'!$AO:$AO,'Report Sept'!CC$459)</f>
        <v>0.125302994697293</v>
      </c>
      <c r="CD461" s="93">
        <f>SUMIFS('III. Quarters Since Disburse'!$AV:$AV,'III. Quarters Since Disburse'!$AN:$AN,'Report Sept'!$AY461,'III. Quarters Since Disburse'!$AO:$AO,'Report Sept'!CD$459)</f>
        <v>0.100339871722519</v>
      </c>
      <c r="CE461" s="93"/>
      <c r="CF461" s="94"/>
      <c r="CG461" s="94"/>
      <c r="CH461" s="93"/>
      <c r="CI461" s="93"/>
      <c r="CJ461" s="93"/>
      <c r="CK461" s="93"/>
      <c r="CL461" s="93"/>
      <c r="CM461" s="93"/>
      <c r="CN461" s="93"/>
      <c r="CO461" s="93"/>
      <c r="CP461" s="93"/>
      <c r="CQ461" s="93"/>
      <c r="CR461" s="93"/>
      <c r="CS461" s="93"/>
      <c r="CT461" s="93"/>
      <c r="CU461" s="93"/>
      <c r="CV461" s="93"/>
      <c r="CW461" s="93"/>
      <c r="CX461" s="93"/>
      <c r="CY461" s="93"/>
      <c r="CZ461" s="93"/>
      <c r="DA461" s="93"/>
      <c r="DB461" s="93"/>
      <c r="DC461" s="93"/>
      <c r="DD461" s="93"/>
      <c r="DE461" s="93"/>
      <c r="DF461" s="93"/>
      <c r="DG461" s="93"/>
      <c r="DH461" s="93"/>
      <c r="DI461" s="93"/>
      <c r="DJ461" s="93"/>
      <c r="DK461" s="93"/>
      <c r="DL461" s="93"/>
      <c r="DM461" s="93"/>
      <c r="DN461" s="93"/>
      <c r="DO461" s="93"/>
      <c r="DP461" s="93"/>
      <c r="DQ461" s="93"/>
      <c r="DR461" s="93"/>
      <c r="DS461" s="93"/>
      <c r="DT461" s="93"/>
      <c r="DU461" s="93"/>
      <c r="DV461" s="93"/>
      <c r="DW461" s="93"/>
      <c r="DX461" s="93"/>
      <c r="DY461" s="93"/>
      <c r="DZ461" s="93"/>
      <c r="EA461" s="93"/>
      <c r="EB461" s="93"/>
      <c r="EC461" s="93"/>
      <c r="ED461" s="93"/>
      <c r="EE461" s="93"/>
      <c r="EF461" s="93"/>
      <c r="EG461" s="93"/>
      <c r="EH461" s="93"/>
      <c r="EI461" s="93"/>
      <c r="EJ461" s="93"/>
      <c r="EK461" s="93"/>
      <c r="EL461" s="93"/>
      <c r="EM461" s="93"/>
      <c r="EN461" s="93"/>
      <c r="EO461" s="93"/>
      <c r="EP461" s="93"/>
      <c r="EQ461" s="93"/>
      <c r="ER461" s="93"/>
      <c r="ES461" s="93"/>
      <c r="ET461" s="93"/>
      <c r="EU461" s="93"/>
      <c r="EV461" s="93"/>
      <c r="EW461" s="93"/>
      <c r="EX461" s="93"/>
      <c r="EY461" s="93"/>
      <c r="EZ461" s="93"/>
    </row>
    <row r="462" spans="2:156" s="87" customFormat="1" ht="15" customHeight="1">
      <c r="AY462" s="98">
        <v>2018</v>
      </c>
      <c r="AZ462" s="93">
        <f>SUMIFS('III. Quarters Since Disburse'!$AV:$AV,'III. Quarters Since Disburse'!$AN:$AN,'Report Sept'!$AY462,'III. Quarters Since Disburse'!$AO:$AO,'Report Sept'!AZ$459)</f>
        <v>6.1861396905429897E-2</v>
      </c>
      <c r="BA462" s="93">
        <f>SUMIFS('III. Quarters Since Disburse'!$AV:$AV,'III. Quarters Since Disburse'!$AN:$AN,'Report Sept'!$AY462,'III. Quarters Since Disburse'!$AO:$AO,'Report Sept'!BA$459)</f>
        <v>4.3214309561236501E-2</v>
      </c>
      <c r="BB462" s="93">
        <f>SUMIFS('III. Quarters Since Disburse'!$AV:$AV,'III. Quarters Since Disburse'!$AN:$AN,'Report Sept'!$AY462,'III. Quarters Since Disburse'!$AO:$AO,'Report Sept'!BB$459)</f>
        <v>4.0374153621529699E-2</v>
      </c>
      <c r="BC462" s="93">
        <f>SUMIFS('III. Quarters Since Disburse'!$AV:$AV,'III. Quarters Since Disburse'!$AN:$AN,'Report Sept'!$AY462,'III. Quarters Since Disburse'!$AO:$AO,'Report Sept'!BC$459)</f>
        <v>6.3507848352183899E-2</v>
      </c>
      <c r="BD462" s="93">
        <f>SUMIFS('III. Quarters Since Disburse'!$AV:$AV,'III. Quarters Since Disburse'!$AN:$AN,'Report Sept'!$AY462,'III. Quarters Since Disburse'!$AO:$AO,'Report Sept'!BD$459)</f>
        <v>7.5865556141816004E-2</v>
      </c>
      <c r="BE462" s="93">
        <f>SUMIFS('III. Quarters Since Disburse'!$AV:$AV,'III. Quarters Since Disburse'!$AN:$AN,'Report Sept'!$AY462,'III. Quarters Since Disburse'!$AO:$AO,'Report Sept'!BE$459)</f>
        <v>8.6218241752429703E-2</v>
      </c>
      <c r="BF462" s="93">
        <f>SUMIFS('III. Quarters Since Disburse'!$AV:$AV,'III. Quarters Since Disburse'!$AN:$AN,'Report Sept'!$AY462,'III. Quarters Since Disburse'!$AO:$AO,'Report Sept'!BF$459)</f>
        <v>8.2447857493167798E-2</v>
      </c>
      <c r="BG462" s="93">
        <f>SUMIFS('III. Quarters Since Disburse'!$AV:$AV,'III. Quarters Since Disburse'!$AN:$AN,'Report Sept'!$AY462,'III. Quarters Since Disburse'!$AO:$AO,'Report Sept'!BG$459)</f>
        <v>9.3545174165700407E-2</v>
      </c>
      <c r="BH462" s="93">
        <f>SUMIFS('III. Quarters Since Disburse'!$AV:$AV,'III. Quarters Since Disburse'!$AN:$AN,'Report Sept'!$AY462,'III. Quarters Since Disburse'!$AO:$AO,'Report Sept'!BH$459)</f>
        <v>0.121240464869616</v>
      </c>
      <c r="BI462" s="93">
        <f>SUMIFS('III. Quarters Since Disburse'!$AV:$AV,'III. Quarters Since Disburse'!$AN:$AN,'Report Sept'!$AY462,'III. Quarters Since Disburse'!$AO:$AO,'Report Sept'!BI$459)</f>
        <v>0.13680980907704601</v>
      </c>
      <c r="BJ462" s="93">
        <f>SUMIFS('III. Quarters Since Disburse'!$AV:$AV,'III. Quarters Since Disburse'!$AN:$AN,'Report Sept'!$AY462,'III. Quarters Since Disburse'!$AO:$AO,'Report Sept'!BJ$459)</f>
        <v>0.131208826031323</v>
      </c>
      <c r="BK462" s="93">
        <f>SUMIFS('III. Quarters Since Disburse'!$AV:$AV,'III. Quarters Since Disburse'!$AN:$AN,'Report Sept'!$AY462,'III. Quarters Since Disburse'!$AO:$AO,'Report Sept'!BK$459)</f>
        <v>0.14206798712977101</v>
      </c>
      <c r="BL462" s="93">
        <f>SUMIFS('III. Quarters Since Disburse'!$AV:$AV,'III. Quarters Since Disburse'!$AN:$AN,'Report Sept'!$AY462,'III. Quarters Since Disburse'!$AO:$AO,'Report Sept'!BL$459)</f>
        <v>0.141149853091076</v>
      </c>
      <c r="BM462" s="93">
        <f>SUMIFS('III. Quarters Since Disburse'!$AV:$AV,'III. Quarters Since Disburse'!$AN:$AN,'Report Sept'!$AY462,'III. Quarters Since Disburse'!$AO:$AO,'Report Sept'!BM$459)</f>
        <v>0.15041322607976901</v>
      </c>
      <c r="BN462" s="93">
        <f>SUMIFS('III. Quarters Since Disburse'!$AV:$AV,'III. Quarters Since Disburse'!$AN:$AN,'Report Sept'!$AY462,'III. Quarters Since Disburse'!$AO:$AO,'Report Sept'!BN$459)</f>
        <v>0.131815224266181</v>
      </c>
      <c r="BO462" s="93">
        <f>SUMIFS('III. Quarters Since Disburse'!$AV:$AV,'III. Quarters Since Disburse'!$AN:$AN,'Report Sept'!$AY462,'III. Quarters Since Disburse'!$AO:$AO,'Report Sept'!BO$459)</f>
        <v>0.12506645585748299</v>
      </c>
      <c r="BP462" s="93">
        <f>SUMIFS('III. Quarters Since Disburse'!$AV:$AV,'III. Quarters Since Disburse'!$AN:$AN,'Report Sept'!$AY462,'III. Quarters Since Disburse'!$AO:$AO,'Report Sept'!BP$459)</f>
        <v>0.116128249285958</v>
      </c>
      <c r="BQ462" s="93">
        <f>SUMIFS('III. Quarters Since Disburse'!$AV:$AV,'III. Quarters Since Disburse'!$AN:$AN,'Report Sept'!$AY462,'III. Quarters Since Disburse'!$AO:$AO,'Report Sept'!BQ$459)</f>
        <v>0.125560232477954</v>
      </c>
      <c r="BR462" s="93">
        <f>SUMIFS('III. Quarters Since Disburse'!$AV:$AV,'III. Quarters Since Disburse'!$AN:$AN,'Report Sept'!$AY462,'III. Quarters Since Disburse'!$AO:$AO,'Report Sept'!BR$459)</f>
        <v>0.10430242864131101</v>
      </c>
      <c r="BS462" s="93">
        <f>SUMIFS('III. Quarters Since Disburse'!$AV:$AV,'III. Quarters Since Disburse'!$AN:$AN,'Report Sept'!$AY462,'III. Quarters Since Disburse'!$AO:$AO,'Report Sept'!BS$459)</f>
        <v>9.5933362318145393E-2</v>
      </c>
      <c r="BT462" s="93">
        <f>SUMIFS('III. Quarters Since Disburse'!$AV:$AV,'III. Quarters Since Disburse'!$AN:$AN,'Report Sept'!$AY462,'III. Quarters Since Disburse'!$AO:$AO,'Report Sept'!BT$459)</f>
        <v>9.6919784700941994E-2</v>
      </c>
      <c r="BU462" s="93">
        <f>SUMIFS('III. Quarters Since Disburse'!$AV:$AV,'III. Quarters Since Disburse'!$AN:$AN,'Report Sept'!$AY462,'III. Quarters Since Disburse'!$AO:$AO,'Report Sept'!BU$459)</f>
        <v>8.6745192667114099E-2</v>
      </c>
      <c r="BV462" s="93">
        <f>SUMIFS('III. Quarters Since Disburse'!$AV:$AV,'III. Quarters Since Disburse'!$AN:$AN,'Report Sept'!$AY462,'III. Quarters Since Disburse'!$AO:$AO,'Report Sept'!BV$459)</f>
        <v>8.1510290475431096E-2</v>
      </c>
      <c r="BW462" s="93">
        <f>SUMIFS('III. Quarters Since Disburse'!$AV:$AV,'III. Quarters Since Disburse'!$AN:$AN,'Report Sept'!$AY462,'III. Quarters Since Disburse'!$AO:$AO,'Report Sept'!BW$459)</f>
        <v>6.3722848098986901E-2</v>
      </c>
      <c r="BX462" s="93">
        <f>SUMIFS('III. Quarters Since Disburse'!$AV:$AV,'III. Quarters Since Disburse'!$AN:$AN,'Report Sept'!$AY462,'III. Quarters Since Disburse'!$AO:$AO,'Report Sept'!BX$459)</f>
        <v>7.0489722941349697E-2</v>
      </c>
      <c r="BY462" s="93">
        <f>SUMIFS('III. Quarters Since Disburse'!$AV:$AV,'III. Quarters Since Disburse'!$AN:$AN,'Report Sept'!$AY462,'III. Quarters Since Disburse'!$AO:$AO,'Report Sept'!BY$459)</f>
        <v>7.8864034659887103E-2</v>
      </c>
      <c r="BZ462" s="93">
        <f>SUMIFS('III. Quarters Since Disburse'!$AV:$AV,'III. Quarters Since Disburse'!$AN:$AN,'Report Sept'!$AY462,'III. Quarters Since Disburse'!$AO:$AO,'Report Sept'!BZ$459)</f>
        <v>8.8055476354796797E-2</v>
      </c>
      <c r="CA462" s="93"/>
      <c r="CB462" s="93"/>
      <c r="CC462" s="93"/>
      <c r="CD462" s="93"/>
      <c r="CE462" s="93"/>
      <c r="CF462" s="94"/>
      <c r="CG462" s="94"/>
      <c r="CH462" s="93"/>
      <c r="CI462" s="93"/>
      <c r="CJ462" s="93"/>
      <c r="CK462" s="93"/>
      <c r="CL462" s="93"/>
      <c r="CM462" s="93"/>
      <c r="CN462" s="93"/>
      <c r="CO462" s="93"/>
      <c r="CP462" s="93"/>
      <c r="CQ462" s="93"/>
      <c r="CR462" s="93"/>
      <c r="CS462" s="93"/>
      <c r="CT462" s="93"/>
      <c r="CU462" s="93"/>
      <c r="CV462" s="93"/>
      <c r="CW462" s="93"/>
      <c r="CX462" s="93"/>
      <c r="CY462" s="93"/>
      <c r="CZ462" s="93"/>
      <c r="DA462" s="93"/>
      <c r="DB462" s="93"/>
      <c r="DC462" s="93"/>
      <c r="DD462" s="93"/>
      <c r="DE462" s="93"/>
      <c r="DF462" s="93"/>
      <c r="DG462" s="93"/>
      <c r="DH462" s="93"/>
      <c r="DI462" s="93"/>
      <c r="DJ462" s="93"/>
      <c r="DK462" s="93"/>
      <c r="DL462" s="93"/>
      <c r="DM462" s="93"/>
      <c r="DN462" s="93"/>
      <c r="DO462" s="93"/>
      <c r="DP462" s="93"/>
      <c r="DQ462" s="93"/>
      <c r="DR462" s="93"/>
      <c r="DS462" s="93"/>
      <c r="DT462" s="93"/>
      <c r="DU462" s="93"/>
      <c r="DV462" s="93"/>
      <c r="DW462" s="93"/>
      <c r="DX462" s="93"/>
      <c r="DY462" s="93"/>
      <c r="DZ462" s="93"/>
      <c r="EA462" s="93"/>
      <c r="EB462" s="93"/>
      <c r="EC462" s="93"/>
      <c r="ED462" s="93"/>
      <c r="EE462" s="93"/>
      <c r="EF462" s="93"/>
      <c r="EG462" s="93"/>
      <c r="EH462" s="93"/>
      <c r="EI462" s="93"/>
      <c r="EJ462" s="93"/>
      <c r="EK462" s="93"/>
      <c r="EL462" s="93"/>
      <c r="EM462" s="93"/>
      <c r="EN462" s="93"/>
      <c r="EO462" s="93"/>
      <c r="EP462" s="93"/>
      <c r="EQ462" s="93"/>
      <c r="ER462" s="93"/>
      <c r="ES462" s="93"/>
      <c r="ET462" s="93"/>
      <c r="EU462" s="93"/>
      <c r="EV462" s="93"/>
      <c r="EW462" s="93"/>
      <c r="EX462" s="93"/>
      <c r="EY462" s="93"/>
      <c r="EZ462" s="93"/>
    </row>
    <row r="463" spans="2:156" s="87" customFormat="1" ht="15" customHeight="1">
      <c r="AY463" s="98">
        <v>2019</v>
      </c>
      <c r="AZ463" s="93">
        <f>SUMIFS('III. Quarters Since Disburse'!$AV:$AV,'III. Quarters Since Disburse'!$AN:$AN,'Report Sept'!$AY463,'III. Quarters Since Disburse'!$AO:$AO,'Report Sept'!AZ$459)</f>
        <v>5.3237205360019899E-2</v>
      </c>
      <c r="BA463" s="93">
        <f>SUMIFS('III. Quarters Since Disburse'!$AV:$AV,'III. Quarters Since Disburse'!$AN:$AN,'Report Sept'!$AY463,'III. Quarters Since Disburse'!$AO:$AO,'Report Sept'!BA$459)</f>
        <v>6.05989857367853E-2</v>
      </c>
      <c r="BB463" s="93">
        <f>SUMIFS('III. Quarters Since Disburse'!$AV:$AV,'III. Quarters Since Disburse'!$AN:$AN,'Report Sept'!$AY463,'III. Quarters Since Disburse'!$AO:$AO,'Report Sept'!BB$459)</f>
        <v>5.5268197794809702E-2</v>
      </c>
      <c r="BC463" s="93">
        <f>SUMIFS('III. Quarters Since Disburse'!$AV:$AV,'III. Quarters Since Disburse'!$AN:$AN,'Report Sept'!$AY463,'III. Quarters Since Disburse'!$AO:$AO,'Report Sept'!BC$459)</f>
        <v>6.7475253456877299E-2</v>
      </c>
      <c r="BD463" s="93">
        <f>SUMIFS('III. Quarters Since Disburse'!$AV:$AV,'III. Quarters Since Disburse'!$AN:$AN,'Report Sept'!$AY463,'III. Quarters Since Disburse'!$AO:$AO,'Report Sept'!BD$459)</f>
        <v>8.3675087533556305E-2</v>
      </c>
      <c r="BE463" s="93">
        <f>SUMIFS('III. Quarters Since Disburse'!$AV:$AV,'III. Quarters Since Disburse'!$AN:$AN,'Report Sept'!$AY463,'III. Quarters Since Disburse'!$AO:$AO,'Report Sept'!BE$459)</f>
        <v>9.2099685868844497E-2</v>
      </c>
      <c r="BF463" s="93">
        <f>SUMIFS('III. Quarters Since Disburse'!$AV:$AV,'III. Quarters Since Disburse'!$AN:$AN,'Report Sept'!$AY463,'III. Quarters Since Disburse'!$AO:$AO,'Report Sept'!BF$459)</f>
        <v>0.107239187095375</v>
      </c>
      <c r="BG463" s="93">
        <f>SUMIFS('III. Quarters Since Disburse'!$AV:$AV,'III. Quarters Since Disburse'!$AN:$AN,'Report Sept'!$AY463,'III. Quarters Since Disburse'!$AO:$AO,'Report Sept'!BG$459)</f>
        <v>0.110580521263194</v>
      </c>
      <c r="BH463" s="93">
        <f>SUMIFS('III. Quarters Since Disburse'!$AV:$AV,'III. Quarters Since Disburse'!$AN:$AN,'Report Sept'!$AY463,'III. Quarters Since Disburse'!$AO:$AO,'Report Sept'!BH$459)</f>
        <v>0.120263513915116</v>
      </c>
      <c r="BI463" s="93">
        <f>SUMIFS('III. Quarters Since Disburse'!$AV:$AV,'III. Quarters Since Disburse'!$AN:$AN,'Report Sept'!$AY463,'III. Quarters Since Disburse'!$AO:$AO,'Report Sept'!BI$459)</f>
        <v>0.12689520634341001</v>
      </c>
      <c r="BJ463" s="93">
        <f>SUMIFS('III. Quarters Since Disburse'!$AV:$AV,'III. Quarters Since Disburse'!$AN:$AN,'Report Sept'!$AY463,'III. Quarters Since Disburse'!$AO:$AO,'Report Sept'!BJ$459)</f>
        <v>0.11679699148561801</v>
      </c>
      <c r="BK463" s="93">
        <f>SUMIFS('III. Quarters Since Disburse'!$AV:$AV,'III. Quarters Since Disburse'!$AN:$AN,'Report Sept'!$AY463,'III. Quarters Since Disburse'!$AO:$AO,'Report Sept'!BK$459)</f>
        <v>9.7523938683928904E-2</v>
      </c>
      <c r="BL463" s="93">
        <f>SUMIFS('III. Quarters Since Disburse'!$AV:$AV,'III. Quarters Since Disburse'!$AN:$AN,'Report Sept'!$AY463,'III. Quarters Since Disburse'!$AO:$AO,'Report Sept'!BL$459)</f>
        <v>9.7738017407625805E-2</v>
      </c>
      <c r="BM463" s="93">
        <f>SUMIFS('III. Quarters Since Disburse'!$AV:$AV,'III. Quarters Since Disburse'!$AN:$AN,'Report Sept'!$AY463,'III. Quarters Since Disburse'!$AO:$AO,'Report Sept'!BM$459)</f>
        <v>9.49888930842685E-2</v>
      </c>
      <c r="BN463" s="93">
        <f>SUMIFS('III. Quarters Since Disburse'!$AV:$AV,'III. Quarters Since Disburse'!$AN:$AN,'Report Sept'!$AY463,'III. Quarters Since Disburse'!$AO:$AO,'Report Sept'!BN$459)</f>
        <v>9.2879360604633698E-2</v>
      </c>
      <c r="BO463" s="93">
        <f>SUMIFS('III. Quarters Since Disburse'!$AV:$AV,'III. Quarters Since Disburse'!$AN:$AN,'Report Sept'!$AY463,'III. Quarters Since Disburse'!$AO:$AO,'Report Sept'!BO$459)</f>
        <v>9.5005157516689503E-2</v>
      </c>
      <c r="BP463" s="93">
        <f>SUMIFS('III. Quarters Since Disburse'!$AV:$AV,'III. Quarters Since Disburse'!$AN:$AN,'Report Sept'!$AY463,'III. Quarters Since Disburse'!$AO:$AO,'Report Sept'!BP$459)</f>
        <v>9.8061497986091803E-2</v>
      </c>
      <c r="BQ463" s="93">
        <f>SUMIFS('III. Quarters Since Disburse'!$AV:$AV,'III. Quarters Since Disburse'!$AN:$AN,'Report Sept'!$AY463,'III. Quarters Since Disburse'!$AO:$AO,'Report Sept'!BQ$459)</f>
        <v>8.6196868799468904E-2</v>
      </c>
      <c r="BR463" s="93">
        <f>SUMIFS('III. Quarters Since Disburse'!$AV:$AV,'III. Quarters Since Disburse'!$AN:$AN,'Report Sept'!$AY463,'III. Quarters Since Disburse'!$AO:$AO,'Report Sept'!BR$459)</f>
        <v>8.7303782975682004E-2</v>
      </c>
      <c r="BS463" s="93">
        <f>SUMIFS('III. Quarters Since Disburse'!$AV:$AV,'III. Quarters Since Disburse'!$AN:$AN,'Report Sept'!$AY463,'III. Quarters Since Disburse'!$AO:$AO,'Report Sept'!BS$459)</f>
        <v>7.3083445529036395E-2</v>
      </c>
      <c r="BT463" s="93">
        <f>SUMIFS('III. Quarters Since Disburse'!$AV:$AV,'III. Quarters Since Disburse'!$AN:$AN,'Report Sept'!$AY463,'III. Quarters Since Disburse'!$AO:$AO,'Report Sept'!BT$459)</f>
        <v>7.6254748940761202E-2</v>
      </c>
      <c r="BU463" s="93">
        <f>SUMIFS('III. Quarters Since Disburse'!$AV:$AV,'III. Quarters Since Disburse'!$AN:$AN,'Report Sept'!$AY463,'III. Quarters Since Disburse'!$AO:$AO,'Report Sept'!BU$459)</f>
        <v>9.0447722112971099E-2</v>
      </c>
      <c r="BV463" s="93">
        <f>SUMIFS('III. Quarters Since Disburse'!$AV:$AV,'III. Quarters Since Disburse'!$AN:$AN,'Report Sept'!$AY463,'III. Quarters Since Disburse'!$AO:$AO,'Report Sept'!BV$459)</f>
        <v>8.1205062344136006E-2</v>
      </c>
      <c r="BW463" s="93"/>
      <c r="BX463" s="93"/>
      <c r="BY463" s="93"/>
      <c r="BZ463" s="93"/>
      <c r="CA463" s="93"/>
      <c r="CB463" s="93"/>
      <c r="CC463" s="93"/>
      <c r="CD463" s="93"/>
      <c r="CE463" s="93"/>
      <c r="CF463" s="93"/>
      <c r="CG463" s="93"/>
      <c r="CH463" s="93"/>
      <c r="CI463" s="93"/>
      <c r="CJ463" s="93"/>
      <c r="CK463" s="93"/>
      <c r="CL463" s="93"/>
      <c r="CM463" s="93"/>
      <c r="CN463" s="93"/>
      <c r="CO463" s="93"/>
      <c r="CP463" s="93"/>
      <c r="CQ463" s="93"/>
      <c r="CR463" s="93"/>
      <c r="CS463" s="93"/>
      <c r="CT463" s="93"/>
      <c r="CU463" s="93"/>
      <c r="CV463" s="93"/>
      <c r="CW463" s="93"/>
      <c r="CX463" s="93"/>
      <c r="CY463" s="93"/>
      <c r="CZ463" s="93"/>
      <c r="DA463" s="93"/>
      <c r="DB463" s="93"/>
      <c r="DC463" s="93"/>
      <c r="DD463" s="93"/>
      <c r="DE463" s="93"/>
      <c r="DF463" s="93"/>
      <c r="DG463" s="93"/>
      <c r="DH463" s="93"/>
      <c r="DI463" s="93"/>
      <c r="DJ463" s="93"/>
      <c r="DK463" s="93"/>
      <c r="DL463" s="93"/>
      <c r="DM463" s="93"/>
      <c r="DN463" s="93"/>
      <c r="DO463" s="93"/>
      <c r="DP463" s="93"/>
      <c r="DQ463" s="93"/>
      <c r="DR463" s="93"/>
      <c r="DS463" s="93"/>
      <c r="DT463" s="93"/>
      <c r="DU463" s="93"/>
      <c r="DV463" s="93"/>
      <c r="DW463" s="93"/>
      <c r="DX463" s="93"/>
      <c r="DY463" s="93"/>
      <c r="DZ463" s="93"/>
      <c r="EA463" s="93"/>
      <c r="EB463" s="93"/>
      <c r="EC463" s="93"/>
      <c r="ED463" s="93"/>
      <c r="EE463" s="93"/>
      <c r="EF463" s="93"/>
      <c r="EG463" s="93"/>
      <c r="EH463" s="93"/>
      <c r="EI463" s="93"/>
      <c r="EJ463" s="93"/>
      <c r="EK463" s="93"/>
      <c r="EL463" s="93"/>
      <c r="EM463" s="93"/>
      <c r="EN463" s="93"/>
      <c r="EO463" s="93"/>
      <c r="EP463" s="93"/>
      <c r="EQ463" s="93"/>
      <c r="ER463" s="93"/>
      <c r="ES463" s="93"/>
      <c r="ET463" s="93"/>
      <c r="EU463" s="93"/>
      <c r="EV463" s="93"/>
      <c r="EW463" s="93"/>
      <c r="EX463" s="93"/>
      <c r="EY463" s="93"/>
      <c r="EZ463" s="93"/>
    </row>
    <row r="464" spans="2:156" s="87" customFormat="1" ht="15" customHeight="1">
      <c r="AY464" s="98">
        <v>2020</v>
      </c>
      <c r="AZ464" s="93">
        <f>SUMIFS('III. Quarters Since Disburse'!$AV:$AV,'III. Quarters Since Disburse'!$AN:$AN,'Report Sept'!$AY464,'III. Quarters Since Disburse'!$AO:$AO,'Report Sept'!AZ$459)</f>
        <v>7.6248957512249402E-2</v>
      </c>
      <c r="BA464" s="93">
        <f>SUMIFS('III. Quarters Since Disburse'!$AV:$AV,'III. Quarters Since Disburse'!$AN:$AN,'Report Sept'!$AY464,'III. Quarters Since Disburse'!$AO:$AO,'Report Sept'!BA$459)</f>
        <v>7.5996542096519196E-2</v>
      </c>
      <c r="BB464" s="93">
        <f>SUMIFS('III. Quarters Since Disburse'!$AV:$AV,'III. Quarters Since Disburse'!$AN:$AN,'Report Sept'!$AY464,'III. Quarters Since Disburse'!$AO:$AO,'Report Sept'!BB$459)</f>
        <v>6.7627014511639605E-2</v>
      </c>
      <c r="BC464" s="93">
        <f>SUMIFS('III. Quarters Since Disburse'!$AV:$AV,'III. Quarters Since Disburse'!$AN:$AN,'Report Sept'!$AY464,'III. Quarters Since Disburse'!$AO:$AO,'Report Sept'!BC$459)</f>
        <v>8.0660179537022397E-2</v>
      </c>
      <c r="BD464" s="93">
        <f>SUMIFS('III. Quarters Since Disburse'!$AV:$AV,'III. Quarters Since Disburse'!$AN:$AN,'Report Sept'!$AY464,'III. Quarters Since Disburse'!$AO:$AO,'Report Sept'!BD$459)</f>
        <v>9.4383867971066404E-2</v>
      </c>
      <c r="BE464" s="93">
        <f>SUMIFS('III. Quarters Since Disburse'!$AV:$AV,'III. Quarters Since Disburse'!$AN:$AN,'Report Sept'!$AY464,'III. Quarters Since Disburse'!$AO:$AO,'Report Sept'!BE$459)</f>
        <v>9.4955915887462702E-2</v>
      </c>
      <c r="BF464" s="93">
        <f>SUMIFS('III. Quarters Since Disburse'!$AV:$AV,'III. Quarters Since Disburse'!$AN:$AN,'Report Sept'!$AY464,'III. Quarters Since Disburse'!$AO:$AO,'Report Sept'!BF$459)</f>
        <v>0.102359596948128</v>
      </c>
      <c r="BG464" s="93">
        <f>SUMIFS('III. Quarters Since Disburse'!$AV:$AV,'III. Quarters Since Disburse'!$AN:$AN,'Report Sept'!$AY464,'III. Quarters Since Disburse'!$AO:$AO,'Report Sept'!BG$459)</f>
        <v>0.10388264428037999</v>
      </c>
      <c r="BH464" s="93">
        <f>SUMIFS('III. Quarters Since Disburse'!$AV:$AV,'III. Quarters Since Disburse'!$AN:$AN,'Report Sept'!$AY464,'III. Quarters Since Disburse'!$AO:$AO,'Report Sept'!BH$459)</f>
        <v>9.7690217200558996E-2</v>
      </c>
      <c r="BI464" s="93">
        <f>SUMIFS('III. Quarters Since Disburse'!$AV:$AV,'III. Quarters Since Disburse'!$AN:$AN,'Report Sept'!$AY464,'III. Quarters Since Disburse'!$AO:$AO,'Report Sept'!BI$459)</f>
        <v>0.106772227474884</v>
      </c>
      <c r="BJ464" s="93">
        <f>SUMIFS('III. Quarters Since Disburse'!$AV:$AV,'III. Quarters Since Disburse'!$AN:$AN,'Report Sept'!$AY464,'III. Quarters Since Disburse'!$AO:$AO,'Report Sept'!BJ$459)</f>
        <v>9.4824599886827496E-2</v>
      </c>
      <c r="BK464" s="93">
        <f>SUMIFS('III. Quarters Since Disburse'!$AV:$AV,'III. Quarters Since Disburse'!$AN:$AN,'Report Sept'!$AY464,'III. Quarters Since Disburse'!$AO:$AO,'Report Sept'!BK$459)</f>
        <v>9.7837746634600806E-2</v>
      </c>
      <c r="BL464" s="93">
        <f>SUMIFS('III. Quarters Since Disburse'!$AV:$AV,'III. Quarters Since Disburse'!$AN:$AN,'Report Sept'!$AY464,'III. Quarters Since Disburse'!$AO:$AO,'Report Sept'!BL$459)</f>
        <v>9.5834978161662601E-2</v>
      </c>
      <c r="BM464" s="93">
        <f>SUMIFS('III. Quarters Since Disburse'!$AV:$AV,'III. Quarters Since Disburse'!$AN:$AN,'Report Sept'!$AY464,'III. Quarters Since Disburse'!$AO:$AO,'Report Sept'!BM$459)</f>
        <v>0.106345371891521</v>
      </c>
      <c r="BN464" s="93">
        <f>SUMIFS('III. Quarters Since Disburse'!$AV:$AV,'III. Quarters Since Disburse'!$AN:$AN,'Report Sept'!$AY464,'III. Quarters Since Disburse'!$AO:$AO,'Report Sept'!BN$459)</f>
        <v>0.101069261509226</v>
      </c>
      <c r="BO464" s="93">
        <f>SUMIFS('III. Quarters Since Disburse'!$AV:$AV,'III. Quarters Since Disburse'!$AN:$AN,'Report Sept'!$AY464,'III. Quarters Since Disburse'!$AO:$AO,'Report Sept'!BO$459)</f>
        <v>9.5633320732389102E-2</v>
      </c>
      <c r="BP464" s="93">
        <f>SUMIFS('III. Quarters Since Disburse'!$AV:$AV,'III. Quarters Since Disburse'!$AN:$AN,'Report Sept'!$AY464,'III. Quarters Since Disburse'!$AO:$AO,'Report Sept'!BP$459)</f>
        <v>0.10125538181805301</v>
      </c>
      <c r="BQ464" s="93">
        <f>SUMIFS('III. Quarters Since Disburse'!$AV:$AV,'III. Quarters Since Disburse'!$AN:$AN,'Report Sept'!$AY464,'III. Quarters Since Disburse'!$AO:$AO,'Report Sept'!BQ$459)</f>
        <v>0.118033013653117</v>
      </c>
      <c r="BR464" s="93">
        <f>SUMIFS('III. Quarters Since Disburse'!$AV:$AV,'III. Quarters Since Disburse'!$AN:$AN,'Report Sept'!$AY464,'III. Quarters Since Disburse'!$AO:$AO,'Report Sept'!BR$459)</f>
        <v>0.10519885180670099</v>
      </c>
      <c r="BS464" s="93"/>
      <c r="BT464" s="93"/>
      <c r="BU464" s="93"/>
      <c r="BV464" s="93"/>
      <c r="BW464" s="93"/>
      <c r="BX464" s="93"/>
      <c r="BY464" s="93"/>
      <c r="BZ464" s="93"/>
      <c r="CA464" s="93"/>
      <c r="CB464" s="93"/>
      <c r="CC464" s="93"/>
      <c r="CD464" s="93"/>
      <c r="CE464" s="93"/>
      <c r="CF464" s="93"/>
      <c r="CG464" s="93"/>
      <c r="CH464" s="93"/>
      <c r="CI464" s="93"/>
      <c r="CJ464" s="93"/>
      <c r="CK464" s="93"/>
      <c r="CL464" s="93"/>
      <c r="CM464" s="93"/>
      <c r="CN464" s="93"/>
      <c r="CO464" s="93"/>
      <c r="CP464" s="93"/>
      <c r="CQ464" s="93"/>
      <c r="CR464" s="93"/>
      <c r="CS464" s="93"/>
      <c r="CT464" s="93"/>
      <c r="CU464" s="93"/>
      <c r="CV464" s="93"/>
      <c r="CW464" s="93"/>
      <c r="CX464" s="93"/>
      <c r="CY464" s="93"/>
      <c r="CZ464" s="93"/>
      <c r="DA464" s="93"/>
      <c r="DB464" s="93"/>
      <c r="DC464" s="93"/>
      <c r="DD464" s="93"/>
      <c r="DE464" s="93"/>
      <c r="DF464" s="93"/>
      <c r="DG464" s="93"/>
      <c r="DH464" s="93"/>
      <c r="DI464" s="93"/>
      <c r="DJ464" s="93"/>
      <c r="DK464" s="93"/>
      <c r="DL464" s="93"/>
      <c r="DM464" s="93"/>
      <c r="DN464" s="93"/>
      <c r="DO464" s="93"/>
      <c r="DP464" s="93"/>
      <c r="DQ464" s="93"/>
      <c r="DR464" s="93"/>
      <c r="DS464" s="93"/>
      <c r="DT464" s="93"/>
      <c r="DU464" s="93"/>
      <c r="DV464" s="93"/>
      <c r="DW464" s="93"/>
      <c r="DX464" s="93"/>
      <c r="DY464" s="93"/>
      <c r="DZ464" s="93"/>
      <c r="EA464" s="93"/>
      <c r="EB464" s="93"/>
      <c r="EC464" s="93"/>
      <c r="ED464" s="93"/>
      <c r="EE464" s="93"/>
      <c r="EF464" s="93"/>
      <c r="EG464" s="93"/>
      <c r="EH464" s="93"/>
      <c r="EI464" s="93"/>
      <c r="EJ464" s="93"/>
      <c r="EK464" s="93"/>
      <c r="EL464" s="93"/>
      <c r="EM464" s="93"/>
      <c r="EN464" s="93"/>
      <c r="EO464" s="93"/>
      <c r="EP464" s="93"/>
      <c r="EQ464" s="93"/>
      <c r="ER464" s="93"/>
      <c r="ES464" s="93"/>
      <c r="ET464" s="93"/>
      <c r="EU464" s="93"/>
      <c r="EV464" s="93"/>
      <c r="EW464" s="93"/>
      <c r="EX464" s="93"/>
      <c r="EY464" s="93"/>
      <c r="EZ464" s="93"/>
    </row>
    <row r="465" spans="1:156" s="87" customFormat="1" ht="15" customHeight="1">
      <c r="AY465" s="98">
        <v>2021</v>
      </c>
      <c r="AZ465" s="93">
        <f>SUMIFS('III. Quarters Since Disburse'!$AV:$AV,'III. Quarters Since Disburse'!$AN:$AN,'Report Sept'!$AY465,'III. Quarters Since Disburse'!$AO:$AO,'Report Sept'!AZ$459)</f>
        <v>7.01788555124567E-2</v>
      </c>
      <c r="BA465" s="93">
        <f>SUMIFS('III. Quarters Since Disburse'!$AV:$AV,'III. Quarters Since Disburse'!$AN:$AN,'Report Sept'!$AY465,'III. Quarters Since Disburse'!$AO:$AO,'Report Sept'!BA$459)</f>
        <v>6.7673023837761498E-2</v>
      </c>
      <c r="BB465" s="93">
        <f>SUMIFS('III. Quarters Since Disburse'!$AV:$AV,'III. Quarters Since Disburse'!$AN:$AN,'Report Sept'!$AY465,'III. Quarters Since Disburse'!$AO:$AO,'Report Sept'!BB$459)</f>
        <v>5.8082194981344801E-2</v>
      </c>
      <c r="BC465" s="93">
        <f>SUMIFS('III. Quarters Since Disburse'!$AV:$AV,'III. Quarters Since Disburse'!$AN:$AN,'Report Sept'!$AY465,'III. Quarters Since Disburse'!$AO:$AO,'Report Sept'!BC$459)</f>
        <v>6.2727099679373899E-2</v>
      </c>
      <c r="BD465" s="93">
        <f>SUMIFS('III. Quarters Since Disburse'!$AV:$AV,'III. Quarters Since Disburse'!$AN:$AN,'Report Sept'!$AY465,'III. Quarters Since Disburse'!$AO:$AO,'Report Sept'!BD$459)</f>
        <v>6.3755969408440194E-2</v>
      </c>
      <c r="BE465" s="93">
        <f>SUMIFS('III. Quarters Since Disburse'!$AV:$AV,'III. Quarters Since Disburse'!$AN:$AN,'Report Sept'!$AY465,'III. Quarters Since Disburse'!$AO:$AO,'Report Sept'!BE$459)</f>
        <v>6.9553904733468896E-2</v>
      </c>
      <c r="BF465" s="93">
        <f>SUMIFS('III. Quarters Since Disburse'!$AV:$AV,'III. Quarters Since Disburse'!$AN:$AN,'Report Sept'!$AY465,'III. Quarters Since Disburse'!$AO:$AO,'Report Sept'!BF$459)</f>
        <v>6.8927246772099396E-2</v>
      </c>
      <c r="BG465" s="93">
        <f>SUMIFS('III. Quarters Since Disburse'!$AV:$AV,'III. Quarters Since Disburse'!$AN:$AN,'Report Sept'!$AY465,'III. Quarters Since Disburse'!$AO:$AO,'Report Sept'!BG$459)</f>
        <v>7.6437364357889295E-2</v>
      </c>
      <c r="BH465" s="93">
        <f>SUMIFS('III. Quarters Since Disburse'!$AV:$AV,'III. Quarters Since Disburse'!$AN:$AN,'Report Sept'!$AY465,'III. Quarters Since Disburse'!$AO:$AO,'Report Sept'!BH$459)</f>
        <v>7.5553225304054603E-2</v>
      </c>
      <c r="BI465" s="93">
        <f>SUMIFS('III. Quarters Since Disburse'!$AV:$AV,'III. Quarters Since Disburse'!$AN:$AN,'Report Sept'!$AY465,'III. Quarters Since Disburse'!$AO:$AO,'Report Sept'!BI$459)</f>
        <v>8.9003964129717894E-2</v>
      </c>
      <c r="BJ465" s="93">
        <f>SUMIFS('III. Quarters Since Disburse'!$AV:$AV,'III. Quarters Since Disburse'!$AN:$AN,'Report Sept'!$AY465,'III. Quarters Since Disburse'!$AO:$AO,'Report Sept'!BJ$459)</f>
        <v>8.1922596407898396E-2</v>
      </c>
      <c r="BK465" s="93">
        <f>SUMIFS('III. Quarters Since Disburse'!$AV:$AV,'III. Quarters Since Disburse'!$AN:$AN,'Report Sept'!$AY465,'III. Quarters Since Disburse'!$AO:$AO,'Report Sept'!BK$459)</f>
        <v>9.4691145049242795E-2</v>
      </c>
      <c r="BL465" s="93">
        <f>SUMIFS('III. Quarters Since Disburse'!$AV:$AV,'III. Quarters Since Disburse'!$AN:$AN,'Report Sept'!$AY465,'III. Quarters Since Disburse'!$AO:$AO,'Report Sept'!BL$459)</f>
        <v>9.9854675873149806E-2</v>
      </c>
      <c r="BM465" s="93">
        <f>SUMIFS('III. Quarters Since Disburse'!$AV:$AV,'III. Quarters Since Disburse'!$AN:$AN,'Report Sept'!$AY465,'III. Quarters Since Disburse'!$AO:$AO,'Report Sept'!BM$459)</f>
        <v>0.105137768814585</v>
      </c>
      <c r="BN465" s="93">
        <f>SUMIFS('III. Quarters Since Disburse'!$AV:$AV,'III. Quarters Since Disburse'!$AN:$AN,'Report Sept'!$AY465,'III. Quarters Since Disburse'!$AO:$AO,'Report Sept'!BN$459)</f>
        <v>9.8049409236047602E-2</v>
      </c>
      <c r="BO465" s="93"/>
      <c r="BP465" s="93"/>
      <c r="BQ465" s="93"/>
      <c r="BR465" s="93"/>
      <c r="BS465" s="93"/>
      <c r="BT465" s="93"/>
      <c r="BU465" s="93"/>
      <c r="BV465" s="93"/>
      <c r="BW465" s="93"/>
      <c r="BX465" s="93"/>
      <c r="BY465" s="93"/>
      <c r="BZ465" s="93"/>
      <c r="CA465" s="93"/>
      <c r="CB465" s="93"/>
      <c r="CC465" s="93"/>
      <c r="CD465" s="93"/>
      <c r="CE465" s="93"/>
      <c r="CF465" s="93"/>
      <c r="CG465" s="93"/>
      <c r="CH465" s="93"/>
      <c r="CI465" s="93"/>
      <c r="CJ465" s="93"/>
      <c r="CK465" s="93"/>
      <c r="CL465" s="93"/>
      <c r="CM465" s="93"/>
      <c r="CN465" s="93"/>
      <c r="CO465" s="93"/>
      <c r="CP465" s="93"/>
      <c r="CQ465" s="93"/>
      <c r="CR465" s="93"/>
      <c r="CS465" s="93"/>
      <c r="CT465" s="93"/>
      <c r="CU465" s="93"/>
      <c r="CV465" s="93"/>
      <c r="CW465" s="93"/>
      <c r="CX465" s="93"/>
      <c r="CY465" s="93"/>
      <c r="CZ465" s="93"/>
      <c r="DA465" s="93"/>
      <c r="DB465" s="93"/>
      <c r="DC465" s="93"/>
      <c r="DD465" s="93"/>
      <c r="DE465" s="93"/>
      <c r="DF465" s="93"/>
      <c r="DG465" s="93"/>
      <c r="DH465" s="93"/>
      <c r="DI465" s="93"/>
      <c r="DJ465" s="93"/>
      <c r="DK465" s="93"/>
      <c r="DL465" s="93"/>
      <c r="DM465" s="93"/>
      <c r="DN465" s="93"/>
      <c r="DO465" s="93"/>
      <c r="DP465" s="93"/>
      <c r="DQ465" s="93"/>
      <c r="DR465" s="93"/>
      <c r="DS465" s="93"/>
      <c r="DT465" s="93"/>
      <c r="DU465" s="93"/>
      <c r="DV465" s="93"/>
      <c r="DW465" s="93"/>
      <c r="DX465" s="93"/>
      <c r="DY465" s="93"/>
      <c r="DZ465" s="93"/>
      <c r="EA465" s="93"/>
      <c r="EB465" s="93"/>
      <c r="EC465" s="93"/>
      <c r="ED465" s="93"/>
      <c r="EE465" s="93"/>
      <c r="EF465" s="93"/>
      <c r="EG465" s="93"/>
      <c r="EH465" s="93"/>
      <c r="EI465" s="93"/>
      <c r="EJ465" s="93"/>
      <c r="EK465" s="93"/>
      <c r="EL465" s="93"/>
      <c r="EM465" s="93"/>
      <c r="EN465" s="93"/>
      <c r="EO465" s="93"/>
      <c r="EP465" s="93"/>
      <c r="EQ465" s="93"/>
      <c r="ER465" s="93"/>
      <c r="ES465" s="93"/>
      <c r="ET465" s="93"/>
      <c r="EU465" s="93"/>
      <c r="EV465" s="93"/>
      <c r="EW465" s="93"/>
      <c r="EX465" s="93"/>
      <c r="EY465" s="93"/>
      <c r="EZ465" s="93"/>
    </row>
    <row r="466" spans="1:156" s="87" customFormat="1" ht="15" customHeight="1">
      <c r="AY466" s="98">
        <v>2022</v>
      </c>
      <c r="AZ466" s="93">
        <f>SUMIFS('III. Quarters Since Disburse'!$AV:$AV,'III. Quarters Since Disburse'!$AN:$AN,'Report Sept'!$AY466,'III. Quarters Since Disburse'!$AO:$AO,'Report Sept'!AZ$459)</f>
        <v>5.9046278489509302E-2</v>
      </c>
      <c r="BA466" s="93">
        <f>SUMIFS('III. Quarters Since Disburse'!$AV:$AV,'III. Quarters Since Disburse'!$AN:$AN,'Report Sept'!$AY466,'III. Quarters Since Disburse'!$AO:$AO,'Report Sept'!BA$459)</f>
        <v>6.4743319901554006E-2</v>
      </c>
      <c r="BB466" s="93">
        <f>SUMIFS('III. Quarters Since Disburse'!$AV:$AV,'III. Quarters Since Disburse'!$AN:$AN,'Report Sept'!$AY466,'III. Quarters Since Disburse'!$AO:$AO,'Report Sept'!BB$459)</f>
        <v>5.2576660311098797E-2</v>
      </c>
      <c r="BC466" s="93">
        <f>SUMIFS('III. Quarters Since Disburse'!$AV:$AV,'III. Quarters Since Disburse'!$AN:$AN,'Report Sept'!$AY466,'III. Quarters Since Disburse'!$AO:$AO,'Report Sept'!BC$459)</f>
        <v>5.7108716865258001E-2</v>
      </c>
      <c r="BD466" s="93">
        <f>SUMIFS('III. Quarters Since Disburse'!$AV:$AV,'III. Quarters Since Disburse'!$AN:$AN,'Report Sept'!$AY466,'III. Quarters Since Disburse'!$AO:$AO,'Report Sept'!BD$459)</f>
        <v>6.3479772231847698E-2</v>
      </c>
      <c r="BE466" s="93">
        <f>SUMIFS('III. Quarters Since Disburse'!$AV:$AV,'III. Quarters Since Disburse'!$AN:$AN,'Report Sept'!$AY466,'III. Quarters Since Disburse'!$AO:$AO,'Report Sept'!BE$459)</f>
        <v>7.1133412706297805E-2</v>
      </c>
      <c r="BF466" s="93">
        <f>SUMIFS('III. Quarters Since Disburse'!$AV:$AV,'III. Quarters Since Disburse'!$AN:$AN,'Report Sept'!$AY466,'III. Quarters Since Disburse'!$AO:$AO,'Report Sept'!BF$459)</f>
        <v>7.0185718542650197E-2</v>
      </c>
      <c r="BG466" s="93">
        <f>SUMIFS('III. Quarters Since Disburse'!$AV:$AV,'III. Quarters Since Disburse'!$AN:$AN,'Report Sept'!$AY466,'III. Quarters Since Disburse'!$AO:$AO,'Report Sept'!BG$459)</f>
        <v>8.5188577608109994E-2</v>
      </c>
      <c r="BH466" s="93">
        <f>SUMIFS('III. Quarters Since Disburse'!$AV:$AV,'III. Quarters Since Disburse'!$AN:$AN,'Report Sept'!$AY466,'III. Quarters Since Disburse'!$AO:$AO,'Report Sept'!BH$459)</f>
        <v>9.2298815952338298E-2</v>
      </c>
      <c r="BI466" s="93">
        <f>SUMIFS('III. Quarters Since Disburse'!$AV:$AV,'III. Quarters Since Disburse'!$AN:$AN,'Report Sept'!$AY466,'III. Quarters Since Disburse'!$AO:$AO,'Report Sept'!BI$459)</f>
        <v>0.10562341198431199</v>
      </c>
      <c r="BJ466" s="93">
        <f>SUMIFS('III. Quarters Since Disburse'!$AV:$AV,'III. Quarters Since Disburse'!$AN:$AN,'Report Sept'!$AY466,'III. Quarters Since Disburse'!$AO:$AO,'Report Sept'!BJ$459)</f>
        <v>9.5967685204330896E-2</v>
      </c>
      <c r="BK466" s="93"/>
      <c r="BL466" s="93"/>
      <c r="BM466" s="93"/>
      <c r="BN466" s="93"/>
      <c r="BO466" s="93"/>
      <c r="BP466" s="93"/>
      <c r="BQ466" s="93"/>
      <c r="BR466" s="93"/>
      <c r="BS466" s="93"/>
      <c r="BT466" s="93"/>
      <c r="BU466" s="93"/>
      <c r="BV466" s="93"/>
      <c r="BW466" s="93"/>
      <c r="BX466" s="93"/>
      <c r="BY466" s="93"/>
      <c r="BZ466" s="93"/>
      <c r="CA466" s="93"/>
      <c r="CB466" s="93"/>
      <c r="CC466" s="93"/>
      <c r="CD466" s="93"/>
      <c r="CE466" s="93"/>
      <c r="CF466" s="93"/>
      <c r="CG466" s="93"/>
      <c r="CH466" s="93"/>
      <c r="CI466" s="93"/>
      <c r="CJ466" s="93"/>
      <c r="CK466" s="93"/>
      <c r="CL466" s="93"/>
      <c r="CM466" s="93"/>
      <c r="CN466" s="93"/>
      <c r="CO466" s="93"/>
      <c r="CP466" s="93"/>
      <c r="CQ466" s="93"/>
      <c r="CR466" s="93"/>
      <c r="CS466" s="93"/>
      <c r="CT466" s="93"/>
      <c r="CU466" s="93"/>
      <c r="CV466" s="93"/>
      <c r="CW466" s="93"/>
      <c r="CX466" s="93"/>
      <c r="CY466" s="93"/>
      <c r="CZ466" s="93"/>
      <c r="DA466" s="93"/>
      <c r="DB466" s="93"/>
      <c r="DC466" s="93"/>
      <c r="DD466" s="93"/>
      <c r="DE466" s="93"/>
      <c r="DF466" s="93"/>
      <c r="DG466" s="93"/>
      <c r="DH466" s="93"/>
      <c r="DI466" s="93"/>
      <c r="DJ466" s="93"/>
      <c r="DK466" s="93"/>
      <c r="DL466" s="93"/>
      <c r="DM466" s="93"/>
      <c r="DN466" s="93"/>
      <c r="DO466" s="93"/>
      <c r="DP466" s="93"/>
      <c r="DQ466" s="93"/>
      <c r="DR466" s="93"/>
      <c r="DS466" s="93"/>
      <c r="DT466" s="93"/>
      <c r="DU466" s="93"/>
      <c r="DV466" s="93"/>
      <c r="DW466" s="93"/>
      <c r="DX466" s="93"/>
      <c r="DY466" s="93"/>
      <c r="DZ466" s="93"/>
      <c r="EA466" s="93"/>
      <c r="EB466" s="93"/>
      <c r="EC466" s="93"/>
      <c r="ED466" s="93"/>
      <c r="EE466" s="93"/>
      <c r="EF466" s="93"/>
      <c r="EG466" s="93"/>
      <c r="EH466" s="93"/>
      <c r="EI466" s="93"/>
      <c r="EJ466" s="93"/>
      <c r="EK466" s="93"/>
      <c r="EL466" s="93"/>
      <c r="EM466" s="93"/>
      <c r="EN466" s="93"/>
      <c r="EO466" s="93"/>
      <c r="EP466" s="93"/>
      <c r="EQ466" s="93"/>
      <c r="ER466" s="93"/>
      <c r="ES466" s="93"/>
      <c r="ET466" s="93"/>
      <c r="EU466" s="93"/>
      <c r="EV466" s="93"/>
      <c r="EW466" s="93"/>
      <c r="EX466" s="93"/>
      <c r="EY466" s="93"/>
      <c r="EZ466" s="93"/>
    </row>
    <row r="467" spans="1:156" s="87" customFormat="1" ht="15" customHeight="1">
      <c r="AY467" s="98">
        <v>2023</v>
      </c>
      <c r="AZ467" s="93">
        <f>SUMIFS('III. Quarters Since Disburse'!$AV:$AV,'III. Quarters Since Disburse'!$AN:$AN,'Report Sept'!$AY467,'III. Quarters Since Disburse'!$AO:$AO,'Report Sept'!AZ$459)</f>
        <v>6.2327103565097901E-2</v>
      </c>
      <c r="BA467" s="93">
        <f>SUMIFS('III. Quarters Since Disburse'!$AV:$AV,'III. Quarters Since Disburse'!$AN:$AN,'Report Sept'!$AY467,'III. Quarters Since Disburse'!$AO:$AO,'Report Sept'!BA$459)</f>
        <v>6.4438073288419398E-2</v>
      </c>
      <c r="BB467" s="93">
        <f>SUMIFS('III. Quarters Since Disburse'!$AV:$AV,'III. Quarters Since Disburse'!$AN:$AN,'Report Sept'!$AY467,'III. Quarters Since Disburse'!$AO:$AO,'Report Sept'!BB$459)</f>
        <v>5.1041994777184102E-2</v>
      </c>
      <c r="BC467" s="93">
        <f>SUMIFS('III. Quarters Since Disburse'!$AV:$AV,'III. Quarters Since Disburse'!$AN:$AN,'Report Sept'!$AY467,'III. Quarters Since Disburse'!$AO:$AO,'Report Sept'!BC$459)</f>
        <v>6.5099417852753597E-2</v>
      </c>
      <c r="BD467" s="93">
        <f>SUMIFS('III. Quarters Since Disburse'!$AV:$AV,'III. Quarters Since Disburse'!$AN:$AN,'Report Sept'!$AY467,'III. Quarters Since Disburse'!$AO:$AO,'Report Sept'!BD$459)</f>
        <v>7.3204299157743097E-2</v>
      </c>
      <c r="BE467" s="93">
        <f>SUMIFS('III. Quarters Since Disburse'!$AV:$AV,'III. Quarters Since Disburse'!$AN:$AN,'Report Sept'!$AY467,'III. Quarters Since Disburse'!$AO:$AO,'Report Sept'!BE$459)</f>
        <v>8.1934889362649393E-2</v>
      </c>
      <c r="BF467" s="93">
        <f>SUMIFS('III. Quarters Since Disburse'!$AV:$AV,'III. Quarters Since Disburse'!$AN:$AN,'Report Sept'!$AY467,'III. Quarters Since Disburse'!$AO:$AO,'Report Sept'!BF$459)</f>
        <v>8.3044694337137001E-2</v>
      </c>
      <c r="BG467" s="93"/>
      <c r="BH467" s="93"/>
      <c r="BI467" s="93"/>
      <c r="BJ467" s="93"/>
      <c r="BK467" s="93"/>
      <c r="BL467" s="93"/>
      <c r="BM467" s="93"/>
      <c r="BN467" s="93"/>
      <c r="BO467" s="93"/>
      <c r="BP467" s="93"/>
      <c r="BQ467" s="93"/>
      <c r="BR467" s="93"/>
      <c r="BS467" s="93"/>
      <c r="BT467" s="93"/>
      <c r="BU467" s="93"/>
      <c r="BV467" s="93"/>
      <c r="BW467" s="93"/>
      <c r="BX467" s="93"/>
      <c r="BY467" s="93"/>
      <c r="BZ467" s="93"/>
      <c r="CA467" s="93"/>
      <c r="CB467" s="93"/>
      <c r="CC467" s="93"/>
      <c r="CD467" s="93"/>
      <c r="CE467" s="93"/>
      <c r="CF467" s="93"/>
      <c r="CG467" s="93"/>
      <c r="CH467" s="93"/>
      <c r="CI467" s="93"/>
      <c r="CJ467" s="93"/>
      <c r="CK467" s="93"/>
      <c r="CL467" s="93"/>
      <c r="CM467" s="93"/>
      <c r="CN467" s="93"/>
      <c r="CO467" s="93"/>
      <c r="CP467" s="93"/>
      <c r="CQ467" s="93"/>
      <c r="CR467" s="93"/>
      <c r="CS467" s="93"/>
      <c r="CT467" s="93"/>
      <c r="CU467" s="93"/>
      <c r="CV467" s="93"/>
      <c r="CW467" s="93"/>
      <c r="CX467" s="93"/>
      <c r="CY467" s="93"/>
      <c r="CZ467" s="93"/>
      <c r="DA467" s="93"/>
      <c r="DB467" s="93"/>
      <c r="DC467" s="93"/>
      <c r="DD467" s="93"/>
      <c r="DE467" s="93"/>
      <c r="DF467" s="93"/>
      <c r="DG467" s="93"/>
      <c r="DH467" s="93"/>
      <c r="DI467" s="93"/>
      <c r="DJ467" s="93"/>
      <c r="DK467" s="93"/>
      <c r="DL467" s="93"/>
      <c r="DM467" s="93"/>
      <c r="DN467" s="93"/>
      <c r="DO467" s="93"/>
      <c r="DP467" s="93"/>
      <c r="DQ467" s="93"/>
      <c r="DR467" s="93"/>
      <c r="DS467" s="93"/>
      <c r="DT467" s="93"/>
      <c r="DU467" s="93"/>
      <c r="DV467" s="93"/>
      <c r="DW467" s="93"/>
      <c r="DX467" s="93"/>
      <c r="DY467" s="93"/>
      <c r="DZ467" s="93"/>
      <c r="EA467" s="93"/>
      <c r="EB467" s="93"/>
      <c r="EC467" s="93"/>
      <c r="ED467" s="93"/>
      <c r="EE467" s="93"/>
      <c r="EF467" s="93"/>
      <c r="EG467" s="93"/>
      <c r="EH467" s="93"/>
      <c r="EI467" s="93"/>
      <c r="EJ467" s="93"/>
      <c r="EK467" s="93"/>
      <c r="EL467" s="93"/>
      <c r="EM467" s="93"/>
      <c r="EN467" s="93"/>
      <c r="EO467" s="93"/>
      <c r="EP467" s="93"/>
      <c r="EQ467" s="93"/>
      <c r="ER467" s="93"/>
      <c r="ES467" s="93"/>
      <c r="ET467" s="93"/>
      <c r="EU467" s="93"/>
      <c r="EV467" s="93"/>
      <c r="EW467" s="93"/>
      <c r="EX467" s="93"/>
      <c r="EY467" s="93"/>
      <c r="EZ467" s="93"/>
    </row>
    <row r="468" spans="1:156" s="87" customFormat="1" ht="15" customHeight="1">
      <c r="AY468" s="99"/>
      <c r="AZ468" s="93"/>
      <c r="BA468" s="93"/>
      <c r="BB468" s="93"/>
      <c r="BC468" s="93"/>
      <c r="BD468" s="93"/>
      <c r="BE468" s="93"/>
      <c r="BF468" s="93"/>
      <c r="BG468" s="93"/>
      <c r="BH468" s="93"/>
      <c r="BI468" s="93"/>
      <c r="BJ468" s="93"/>
      <c r="BK468" s="93"/>
      <c r="BL468" s="93"/>
      <c r="BM468" s="93"/>
      <c r="BN468" s="93"/>
      <c r="BO468" s="93"/>
      <c r="BP468" s="93"/>
      <c r="BQ468" s="93"/>
      <c r="BR468" s="93"/>
      <c r="BS468" s="93"/>
      <c r="BT468" s="93"/>
      <c r="BU468" s="93"/>
      <c r="BV468" s="93"/>
      <c r="BW468" s="93"/>
      <c r="BX468" s="93"/>
      <c r="BY468" s="93"/>
      <c r="BZ468" s="93"/>
      <c r="CA468" s="93"/>
      <c r="CB468" s="93"/>
      <c r="CC468" s="93"/>
      <c r="CD468" s="93"/>
      <c r="CE468" s="93"/>
      <c r="CF468" s="93"/>
      <c r="CG468" s="93"/>
      <c r="CH468" s="93"/>
      <c r="CI468" s="93"/>
      <c r="CJ468" s="93"/>
      <c r="CK468" s="93"/>
      <c r="CL468" s="93"/>
      <c r="CM468" s="93"/>
      <c r="CN468" s="93"/>
      <c r="CO468" s="93"/>
      <c r="CP468" s="93"/>
      <c r="CQ468" s="93"/>
      <c r="CR468" s="93"/>
      <c r="CS468" s="93"/>
      <c r="CT468" s="93"/>
      <c r="CU468" s="93"/>
      <c r="CV468" s="93"/>
      <c r="CW468" s="93"/>
      <c r="CX468" s="93"/>
      <c r="CY468" s="93"/>
      <c r="CZ468" s="93"/>
      <c r="DA468" s="93"/>
      <c r="DB468" s="93"/>
      <c r="DC468" s="93"/>
      <c r="DD468" s="93"/>
      <c r="DE468" s="93"/>
      <c r="DF468" s="93"/>
      <c r="DG468" s="93"/>
      <c r="DH468" s="93"/>
      <c r="DI468" s="93"/>
      <c r="DJ468" s="93"/>
      <c r="DK468" s="93"/>
      <c r="DL468" s="93"/>
      <c r="DM468" s="93"/>
      <c r="DN468" s="93"/>
      <c r="DO468" s="93"/>
      <c r="DP468" s="93"/>
      <c r="DQ468" s="93"/>
      <c r="DR468" s="93"/>
      <c r="DS468" s="93"/>
      <c r="DT468" s="93"/>
      <c r="DU468" s="93"/>
      <c r="DV468" s="93"/>
      <c r="DW468" s="93"/>
      <c r="DX468" s="93"/>
      <c r="DY468" s="93"/>
      <c r="DZ468" s="93"/>
      <c r="EA468" s="93"/>
      <c r="EB468" s="93"/>
      <c r="EC468" s="93"/>
      <c r="ED468" s="93"/>
      <c r="EE468" s="93"/>
      <c r="EF468" s="93"/>
      <c r="EG468" s="93"/>
      <c r="EH468" s="93"/>
      <c r="EI468" s="93"/>
      <c r="EJ468" s="93"/>
      <c r="EK468" s="93"/>
      <c r="EL468" s="93"/>
      <c r="EM468" s="93"/>
      <c r="EN468" s="93"/>
      <c r="EO468" s="93"/>
      <c r="EP468" s="93"/>
      <c r="EQ468" s="93"/>
      <c r="ER468" s="93"/>
      <c r="ES468" s="93"/>
      <c r="ET468" s="93"/>
      <c r="EU468" s="93"/>
      <c r="EV468" s="93"/>
      <c r="EW468" s="93"/>
      <c r="EX468" s="93"/>
      <c r="EY468" s="93"/>
      <c r="EZ468" s="93"/>
    </row>
    <row r="469" spans="1:156" s="87" customFormat="1" ht="15" customHeight="1">
      <c r="AY469" s="88"/>
    </row>
    <row r="470" spans="1:156" s="87" customFormat="1" ht="15" customHeight="1">
      <c r="AY470" s="88"/>
    </row>
    <row r="471" spans="1:156" s="87" customFormat="1" ht="15" customHeight="1">
      <c r="AY471" s="88"/>
    </row>
    <row r="472" spans="1:156" s="87" customFormat="1" ht="15" customHeight="1">
      <c r="AY472" s="88"/>
    </row>
    <row r="473" spans="1:156" s="87" customFormat="1" ht="15" customHeight="1">
      <c r="AY473" s="88"/>
    </row>
    <row r="474" spans="1:156" s="87" customFormat="1" ht="15" customHeight="1">
      <c r="B474" s="110"/>
      <c r="C474" s="110"/>
      <c r="D474" s="110"/>
      <c r="E474" s="110"/>
      <c r="F474" s="110"/>
      <c r="G474" s="110"/>
      <c r="H474" s="110"/>
      <c r="I474" s="110"/>
      <c r="J474" s="110"/>
      <c r="K474" s="110"/>
      <c r="L474" s="110"/>
      <c r="M474" s="110"/>
      <c r="N474" s="110"/>
      <c r="O474" s="110"/>
      <c r="P474" s="110"/>
      <c r="Q474" s="110"/>
      <c r="R474" s="110"/>
      <c r="S474" s="110"/>
      <c r="T474" s="110"/>
      <c r="U474" s="110"/>
      <c r="V474" s="110"/>
      <c r="W474" s="110"/>
      <c r="X474" s="110"/>
      <c r="Y474" s="110"/>
      <c r="Z474" s="110"/>
      <c r="AA474" s="110"/>
      <c r="AB474" s="110"/>
      <c r="AC474" s="110"/>
      <c r="AD474" s="110"/>
      <c r="AE474" s="110"/>
      <c r="AF474" s="110"/>
      <c r="AG474" s="110"/>
      <c r="AH474" s="110"/>
      <c r="AI474" s="110"/>
      <c r="AJ474" s="110"/>
      <c r="AK474" s="110"/>
      <c r="AL474" s="110"/>
      <c r="AM474" s="110"/>
      <c r="AN474" s="110"/>
      <c r="AO474" s="110"/>
      <c r="AP474" s="110"/>
      <c r="AQ474" s="110"/>
      <c r="AR474" s="110"/>
      <c r="AS474" s="110"/>
      <c r="AT474" s="110"/>
      <c r="AY474" s="88"/>
    </row>
    <row r="475" spans="1:156" s="87" customFormat="1" ht="15" customHeight="1">
      <c r="B475" s="100"/>
      <c r="C475" s="100"/>
      <c r="D475" s="100"/>
      <c r="E475" s="100"/>
      <c r="F475" s="100"/>
      <c r="G475" s="100"/>
      <c r="H475" s="100"/>
      <c r="I475" s="100"/>
      <c r="J475" s="100"/>
      <c r="K475" s="100"/>
      <c r="L475" s="100"/>
      <c r="M475" s="100"/>
      <c r="N475" s="100"/>
      <c r="O475" s="100"/>
      <c r="P475" s="100"/>
      <c r="Q475" s="100"/>
      <c r="R475" s="100"/>
      <c r="S475" s="100"/>
      <c r="T475" s="100"/>
      <c r="U475" s="100"/>
      <c r="V475" s="100"/>
      <c r="W475" s="100"/>
      <c r="X475" s="100"/>
      <c r="Y475" s="100"/>
      <c r="Z475" s="100"/>
      <c r="AA475" s="100"/>
      <c r="AB475" s="100"/>
      <c r="AC475" s="100"/>
      <c r="AD475" s="100"/>
      <c r="AE475" s="100"/>
      <c r="AF475" s="100"/>
      <c r="AG475" s="100"/>
      <c r="AH475" s="100"/>
      <c r="AI475" s="100"/>
      <c r="AJ475" s="100"/>
      <c r="AK475" s="100"/>
      <c r="AL475" s="100"/>
      <c r="AM475" s="100"/>
      <c r="AN475" s="100"/>
      <c r="AO475" s="100"/>
      <c r="AP475" s="100"/>
      <c r="AQ475" s="100"/>
      <c r="AR475" s="100"/>
      <c r="AS475" s="100"/>
      <c r="AT475" s="100"/>
      <c r="AU475" s="100"/>
      <c r="AY475" s="88"/>
    </row>
    <row r="476" spans="1:156" s="87" customFormat="1" ht="15" customHeight="1">
      <c r="A476" s="110" t="str">
        <f>_xlfn.CONCAT("Data as of: ", TEXT($AZ$2,"dd mmmm yyyy"))</f>
        <v>Data as of: 30 September 2025</v>
      </c>
      <c r="B476" s="110"/>
      <c r="C476" s="110"/>
      <c r="D476" s="110"/>
      <c r="E476" s="110"/>
      <c r="F476" s="110"/>
      <c r="G476" s="110"/>
      <c r="H476" s="110"/>
      <c r="I476" s="110"/>
      <c r="J476" s="110"/>
      <c r="K476" s="110"/>
      <c r="L476" s="110"/>
      <c r="M476" s="110"/>
      <c r="N476" s="110"/>
      <c r="O476" s="110"/>
      <c r="P476" s="110"/>
      <c r="Q476" s="110"/>
      <c r="R476" s="110"/>
      <c r="S476" s="110"/>
      <c r="T476" s="110"/>
      <c r="U476" s="110"/>
      <c r="V476" s="110"/>
      <c r="W476" s="110"/>
      <c r="X476" s="110"/>
      <c r="Y476" s="110"/>
      <c r="Z476" s="110"/>
      <c r="AA476" s="110"/>
      <c r="AB476" s="110"/>
      <c r="AC476" s="110"/>
      <c r="AD476" s="110"/>
      <c r="AE476" s="110"/>
      <c r="AF476" s="110"/>
      <c r="AG476" s="110"/>
      <c r="AH476" s="110"/>
      <c r="AI476" s="110"/>
      <c r="AJ476" s="110"/>
      <c r="AK476" s="110"/>
      <c r="AL476" s="110"/>
      <c r="AM476" s="110"/>
      <c r="AN476" s="110"/>
      <c r="AO476" s="110"/>
      <c r="AP476" s="110"/>
      <c r="AQ476" s="110"/>
      <c r="AR476" s="110"/>
      <c r="AS476" s="110"/>
      <c r="AT476" s="110"/>
      <c r="AU476" s="110"/>
      <c r="AV476" s="110"/>
      <c r="AY476" s="88"/>
    </row>
    <row r="477" spans="1:156" s="87" customFormat="1" ht="15" customHeight="1">
      <c r="A477" s="111" t="s">
        <v>123</v>
      </c>
      <c r="B477" s="111"/>
      <c r="C477" s="111"/>
      <c r="D477" s="111"/>
      <c r="E477" s="111"/>
      <c r="F477" s="111"/>
      <c r="G477" s="111"/>
      <c r="H477" s="111"/>
      <c r="I477" s="111"/>
      <c r="J477" s="111"/>
      <c r="K477" s="111"/>
      <c r="L477" s="111"/>
      <c r="M477" s="111"/>
      <c r="N477" s="111"/>
      <c r="O477" s="111"/>
      <c r="P477" s="111"/>
      <c r="Q477" s="111"/>
      <c r="R477" s="111"/>
      <c r="S477" s="111"/>
      <c r="T477" s="111"/>
      <c r="U477" s="111"/>
      <c r="V477" s="111"/>
      <c r="W477" s="111"/>
      <c r="X477" s="111"/>
      <c r="Y477" s="111"/>
      <c r="Z477" s="111"/>
      <c r="AA477" s="111"/>
      <c r="AB477" s="111"/>
      <c r="AC477" s="111"/>
      <c r="AD477" s="111"/>
      <c r="AE477" s="111"/>
      <c r="AF477" s="111"/>
      <c r="AG477" s="111"/>
      <c r="AH477" s="111"/>
      <c r="AI477" s="111"/>
      <c r="AJ477" s="111"/>
      <c r="AK477" s="111"/>
      <c r="AL477" s="111"/>
      <c r="AM477" s="111"/>
      <c r="AN477" s="111"/>
      <c r="AO477" s="111"/>
      <c r="AP477" s="111"/>
      <c r="AQ477" s="111"/>
      <c r="AR477" s="111"/>
      <c r="AS477" s="111"/>
      <c r="AT477" s="111"/>
      <c r="AU477" s="111"/>
      <c r="AV477" s="111"/>
      <c r="AY477" s="88"/>
    </row>
    <row r="478" spans="1:156" s="87" customFormat="1" ht="15" customHeight="1">
      <c r="A478" s="111"/>
      <c r="B478" s="111"/>
      <c r="C478" s="111"/>
      <c r="D478" s="111"/>
      <c r="E478" s="111"/>
      <c r="F478" s="111"/>
      <c r="G478" s="111"/>
      <c r="H478" s="111"/>
      <c r="I478" s="111"/>
      <c r="J478" s="111"/>
      <c r="K478" s="111"/>
      <c r="L478" s="111"/>
      <c r="M478" s="111"/>
      <c r="N478" s="111"/>
      <c r="O478" s="111"/>
      <c r="P478" s="111"/>
      <c r="Q478" s="111"/>
      <c r="R478" s="111"/>
      <c r="S478" s="111"/>
      <c r="T478" s="111"/>
      <c r="U478" s="111"/>
      <c r="V478" s="111"/>
      <c r="W478" s="111"/>
      <c r="X478" s="111"/>
      <c r="Y478" s="111"/>
      <c r="Z478" s="111"/>
      <c r="AA478" s="111"/>
      <c r="AB478" s="111"/>
      <c r="AC478" s="111"/>
      <c r="AD478" s="111"/>
      <c r="AE478" s="111"/>
      <c r="AF478" s="111"/>
      <c r="AG478" s="111"/>
      <c r="AH478" s="111"/>
      <c r="AI478" s="111"/>
      <c r="AJ478" s="111"/>
      <c r="AK478" s="111"/>
      <c r="AL478" s="111"/>
      <c r="AM478" s="111"/>
      <c r="AN478" s="111"/>
      <c r="AO478" s="111"/>
      <c r="AP478" s="111"/>
      <c r="AQ478" s="111"/>
      <c r="AR478" s="111"/>
      <c r="AS478" s="111"/>
      <c r="AT478" s="111"/>
      <c r="AU478" s="111"/>
      <c r="AV478" s="111"/>
      <c r="AY478" s="88"/>
    </row>
    <row r="479" spans="1:156" s="87" customFormat="1" ht="15" customHeight="1">
      <c r="A479" s="111"/>
      <c r="B479" s="111"/>
      <c r="C479" s="111"/>
      <c r="D479" s="111"/>
      <c r="E479" s="111"/>
      <c r="F479" s="111"/>
      <c r="G479" s="111"/>
      <c r="H479" s="111"/>
      <c r="I479" s="111"/>
      <c r="J479" s="111"/>
      <c r="K479" s="111"/>
      <c r="L479" s="111"/>
      <c r="M479" s="111"/>
      <c r="N479" s="111"/>
      <c r="O479" s="111"/>
      <c r="P479" s="111"/>
      <c r="Q479" s="111"/>
      <c r="R479" s="111"/>
      <c r="S479" s="111"/>
      <c r="T479" s="111"/>
      <c r="U479" s="111"/>
      <c r="V479" s="111"/>
      <c r="W479" s="111"/>
      <c r="X479" s="111"/>
      <c r="Y479" s="111"/>
      <c r="Z479" s="111"/>
      <c r="AA479" s="111"/>
      <c r="AB479" s="111"/>
      <c r="AC479" s="111"/>
      <c r="AD479" s="111"/>
      <c r="AE479" s="111"/>
      <c r="AF479" s="111"/>
      <c r="AG479" s="111"/>
      <c r="AH479" s="111"/>
      <c r="AI479" s="111"/>
      <c r="AJ479" s="111"/>
      <c r="AK479" s="111"/>
      <c r="AL479" s="111"/>
      <c r="AM479" s="111"/>
      <c r="AN479" s="111"/>
      <c r="AO479" s="111"/>
      <c r="AP479" s="111"/>
      <c r="AQ479" s="111"/>
      <c r="AR479" s="111"/>
      <c r="AS479" s="111"/>
      <c r="AT479" s="111"/>
      <c r="AU479" s="111"/>
      <c r="AV479" s="111"/>
      <c r="AY479" s="88"/>
    </row>
    <row r="480" spans="1:156" s="87" customFormat="1" ht="15" customHeight="1">
      <c r="A480" s="111"/>
      <c r="B480" s="111"/>
      <c r="C480" s="111"/>
      <c r="D480" s="111"/>
      <c r="E480" s="111"/>
      <c r="F480" s="111"/>
      <c r="G480" s="111"/>
      <c r="H480" s="111"/>
      <c r="I480" s="111"/>
      <c r="J480" s="111"/>
      <c r="K480" s="111"/>
      <c r="L480" s="111"/>
      <c r="M480" s="111"/>
      <c r="N480" s="111"/>
      <c r="O480" s="111"/>
      <c r="P480" s="111"/>
      <c r="Q480" s="111"/>
      <c r="R480" s="111"/>
      <c r="S480" s="111"/>
      <c r="T480" s="111"/>
      <c r="U480" s="111"/>
      <c r="V480" s="111"/>
      <c r="W480" s="111"/>
      <c r="X480" s="111"/>
      <c r="Y480" s="111"/>
      <c r="Z480" s="111"/>
      <c r="AA480" s="111"/>
      <c r="AB480" s="111"/>
      <c r="AC480" s="111"/>
      <c r="AD480" s="111"/>
      <c r="AE480" s="111"/>
      <c r="AF480" s="111"/>
      <c r="AG480" s="111"/>
      <c r="AH480" s="111"/>
      <c r="AI480" s="111"/>
      <c r="AJ480" s="111"/>
      <c r="AK480" s="111"/>
      <c r="AL480" s="111"/>
      <c r="AM480" s="111"/>
      <c r="AN480" s="111"/>
      <c r="AO480" s="111"/>
      <c r="AP480" s="111"/>
      <c r="AQ480" s="111"/>
      <c r="AR480" s="111"/>
      <c r="AS480" s="111"/>
      <c r="AT480" s="111"/>
      <c r="AU480" s="111"/>
      <c r="AV480" s="111"/>
      <c r="AY480" s="88"/>
    </row>
    <row r="482" spans="1:156" ht="15" customHeight="1">
      <c r="A482" s="44"/>
      <c r="B482" s="104" t="s">
        <v>93</v>
      </c>
      <c r="C482" s="104"/>
      <c r="D482" s="104"/>
      <c r="E482" s="104"/>
      <c r="F482" s="104"/>
      <c r="G482" s="104"/>
      <c r="H482" s="104"/>
      <c r="I482" s="104"/>
      <c r="J482" s="104"/>
      <c r="K482" s="104"/>
      <c r="L482" s="104"/>
      <c r="M482" s="104"/>
      <c r="N482" s="104"/>
      <c r="O482" s="104"/>
      <c r="P482" s="104"/>
      <c r="Q482" s="104"/>
      <c r="R482" s="104"/>
      <c r="S482" s="104"/>
      <c r="T482" s="104"/>
      <c r="U482" s="104"/>
      <c r="V482" s="104"/>
      <c r="W482" s="104"/>
      <c r="X482" s="104"/>
      <c r="Y482" s="104"/>
      <c r="Z482" s="104"/>
      <c r="AA482" s="104"/>
      <c r="AB482" s="104"/>
      <c r="AC482" s="104"/>
      <c r="AD482" s="104"/>
      <c r="AE482" s="104"/>
      <c r="AF482" s="104"/>
      <c r="AG482" s="104"/>
      <c r="AH482" s="104"/>
      <c r="AI482" s="104"/>
      <c r="AJ482" s="104"/>
      <c r="AK482" s="104"/>
      <c r="AL482" s="104"/>
      <c r="AM482" s="104"/>
      <c r="AN482" s="104"/>
      <c r="AO482" s="104"/>
      <c r="AP482" s="104"/>
      <c r="AQ482" s="104"/>
      <c r="AR482" s="104"/>
      <c r="AS482" s="104"/>
      <c r="AT482" s="104"/>
      <c r="AU482" s="104"/>
      <c r="AV482" s="44"/>
      <c r="AY482" s="54" t="s">
        <v>141</v>
      </c>
      <c r="AZ482" s="49">
        <v>1</v>
      </c>
      <c r="BA482" s="49">
        <v>2</v>
      </c>
      <c r="BB482" s="49">
        <v>3</v>
      </c>
      <c r="BC482" s="49">
        <v>4</v>
      </c>
      <c r="BD482" s="49">
        <v>5</v>
      </c>
      <c r="BE482" s="49">
        <v>6</v>
      </c>
      <c r="BF482" s="49">
        <v>7</v>
      </c>
      <c r="BG482" s="49">
        <v>8</v>
      </c>
      <c r="BH482" s="49">
        <v>9</v>
      </c>
      <c r="BI482" s="49">
        <v>10</v>
      </c>
      <c r="BJ482" s="49">
        <v>11</v>
      </c>
      <c r="BK482" s="49">
        <v>12</v>
      </c>
      <c r="BL482" s="49">
        <v>13</v>
      </c>
      <c r="BM482" s="49">
        <v>14</v>
      </c>
      <c r="BN482" s="49">
        <v>15</v>
      </c>
      <c r="BO482" s="49">
        <v>16</v>
      </c>
      <c r="BP482" s="49">
        <v>17</v>
      </c>
      <c r="BQ482" s="49">
        <v>18</v>
      </c>
      <c r="BR482" s="49">
        <v>19</v>
      </c>
      <c r="BS482" s="49">
        <v>20</v>
      </c>
      <c r="BT482" s="49">
        <v>21</v>
      </c>
      <c r="BU482" s="49">
        <v>22</v>
      </c>
      <c r="BV482" s="49">
        <v>23</v>
      </c>
      <c r="BW482" s="49">
        <v>24</v>
      </c>
      <c r="BX482" s="49">
        <v>25</v>
      </c>
      <c r="BY482" s="49">
        <v>26</v>
      </c>
      <c r="BZ482" s="49">
        <v>27</v>
      </c>
      <c r="CA482" s="49">
        <v>28</v>
      </c>
      <c r="CB482" s="49">
        <v>29</v>
      </c>
      <c r="CC482" s="49">
        <v>30</v>
      </c>
      <c r="CD482" s="49">
        <v>31</v>
      </c>
      <c r="CE482" s="49">
        <v>32</v>
      </c>
      <c r="CF482" s="49">
        <v>33</v>
      </c>
      <c r="CG482" s="49">
        <v>34</v>
      </c>
      <c r="CH482" s="49">
        <v>35</v>
      </c>
      <c r="CI482" s="49">
        <v>36</v>
      </c>
    </row>
    <row r="483" spans="1:156" ht="15" customHeight="1">
      <c r="A483" s="44"/>
      <c r="B483" s="104"/>
      <c r="C483" s="104"/>
      <c r="D483" s="104"/>
      <c r="E483" s="104"/>
      <c r="F483" s="104"/>
      <c r="G483" s="104"/>
      <c r="H483" s="104"/>
      <c r="I483" s="104"/>
      <c r="J483" s="104"/>
      <c r="K483" s="104"/>
      <c r="L483" s="104"/>
      <c r="M483" s="104"/>
      <c r="N483" s="104"/>
      <c r="O483" s="104"/>
      <c r="P483" s="104"/>
      <c r="Q483" s="104"/>
      <c r="R483" s="104"/>
      <c r="S483" s="104"/>
      <c r="T483" s="104"/>
      <c r="U483" s="104"/>
      <c r="V483" s="104"/>
      <c r="W483" s="104"/>
      <c r="X483" s="104"/>
      <c r="Y483" s="104"/>
      <c r="Z483" s="104"/>
      <c r="AA483" s="104"/>
      <c r="AB483" s="104"/>
      <c r="AC483" s="104"/>
      <c r="AD483" s="104"/>
      <c r="AE483" s="104"/>
      <c r="AF483" s="104"/>
      <c r="AG483" s="104"/>
      <c r="AH483" s="104"/>
      <c r="AI483" s="104"/>
      <c r="AJ483" s="104"/>
      <c r="AK483" s="104"/>
      <c r="AL483" s="104"/>
      <c r="AM483" s="104"/>
      <c r="AN483" s="104"/>
      <c r="AO483" s="104"/>
      <c r="AP483" s="104"/>
      <c r="AQ483" s="104"/>
      <c r="AR483" s="104"/>
      <c r="AS483" s="104"/>
      <c r="AT483" s="104"/>
      <c r="AU483" s="104"/>
      <c r="AV483" s="44"/>
      <c r="AY483" s="48">
        <v>2016</v>
      </c>
      <c r="AZ483" s="43">
        <f>SUMIFS('III. Quarters Since Disburse'!$AV:$AV,'III. Quarters Since Disburse'!$AN:$AN,'Report Sept'!$AY483,'III. Quarters Since Disburse'!$AO:$AO,'Report Sept'!AZ$459)</f>
        <v>4.8334660857912798E-2</v>
      </c>
      <c r="BA483" s="43">
        <f>SUMIFS('III. Quarters Since Disburse'!$AV:$AV,'III. Quarters Since Disburse'!$AN:$AN,'Report Sept'!$AY483,'III. Quarters Since Disburse'!$AO:$AO,'Report Sept'!BA$459)</f>
        <v>4.4134402385669097E-2</v>
      </c>
      <c r="BB483" s="43">
        <f>SUMIFS('III. Quarters Since Disburse'!$AV:$AV,'III. Quarters Since Disburse'!$AN:$AN,'Report Sept'!$AY483,'III. Quarters Since Disburse'!$AO:$AO,'Report Sept'!BB$459)</f>
        <v>4.3358182327762403E-2</v>
      </c>
      <c r="BC483" s="43">
        <f>SUMIFS('III. Quarters Since Disburse'!$AV:$AV,'III. Quarters Since Disburse'!$AN:$AN,'Report Sept'!$AY483,'III. Quarters Since Disburse'!$AO:$AO,'Report Sept'!BC$459)</f>
        <v>3.88193496016511E-2</v>
      </c>
      <c r="BD483" s="43">
        <f>SUMIFS('III. Quarters Since Disburse'!$AV:$AV,'III. Quarters Since Disburse'!$AN:$AN,'Report Sept'!$AY483,'III. Quarters Since Disburse'!$AO:$AO,'Report Sept'!BD$459)</f>
        <v>5.9337754503836999E-2</v>
      </c>
      <c r="BE483" s="43">
        <f>SUMIFS('III. Quarters Since Disburse'!$AV:$AV,'III. Quarters Since Disburse'!$AN:$AN,'Report Sept'!$AY483,'III. Quarters Since Disburse'!$AO:$AO,'Report Sept'!BE$459)</f>
        <v>6.7862598312065495E-2</v>
      </c>
      <c r="BF483" s="43">
        <f>SUMIFS('III. Quarters Since Disburse'!$AV:$AV,'III. Quarters Since Disburse'!$AN:$AN,'Report Sept'!$AY483,'III. Quarters Since Disburse'!$AO:$AO,'Report Sept'!BF$459)</f>
        <v>6.6375171682353795E-2</v>
      </c>
      <c r="BG483" s="43">
        <f>SUMIFS('III. Quarters Since Disburse'!$AV:$AV,'III. Quarters Since Disburse'!$AN:$AN,'Report Sept'!$AY483,'III. Quarters Since Disburse'!$AO:$AO,'Report Sept'!BG$459)</f>
        <v>7.2650620378341205E-2</v>
      </c>
      <c r="BH483" s="43">
        <f>SUMIFS('III. Quarters Since Disburse'!$AV:$AV,'III. Quarters Since Disburse'!$AN:$AN,'Report Sept'!$AY483,'III. Quarters Since Disburse'!$AO:$AO,'Report Sept'!BH$459)</f>
        <v>9.5749577387274104E-2</v>
      </c>
      <c r="BI483" s="43">
        <f>SUMIFS('III. Quarters Since Disburse'!$AV:$AV,'III. Quarters Since Disburse'!$AN:$AN,'Report Sept'!$AY483,'III. Quarters Since Disburse'!$AO:$AO,'Report Sept'!BI$459)</f>
        <v>7.8871210943058295E-2</v>
      </c>
      <c r="BJ483" s="43">
        <f>SUMIFS('III. Quarters Since Disburse'!$AV:$AV,'III. Quarters Since Disburse'!$AN:$AN,'Report Sept'!$AY483,'III. Quarters Since Disburse'!$AO:$AO,'Report Sept'!BJ$459)</f>
        <v>0.118995604024766</v>
      </c>
      <c r="BK483" s="43">
        <f>SUMIFS('III. Quarters Since Disburse'!$AV:$AV,'III. Quarters Since Disburse'!$AN:$AN,'Report Sept'!$AY483,'III. Quarters Since Disburse'!$AO:$AO,'Report Sept'!BK$459)</f>
        <v>0.1113308959211</v>
      </c>
      <c r="BL483" s="43">
        <f>SUMIFS('III. Quarters Since Disburse'!$AV:$AV,'III. Quarters Since Disburse'!$AN:$AN,'Report Sept'!$AY483,'III. Quarters Since Disburse'!$AO:$AO,'Report Sept'!BL$459)</f>
        <v>0.11722808365121801</v>
      </c>
      <c r="BM483" s="43">
        <f>SUMIFS('III. Quarters Since Disburse'!$AV:$AV,'III. Quarters Since Disburse'!$AN:$AN,'Report Sept'!$AY483,'III. Quarters Since Disburse'!$AO:$AO,'Report Sept'!BM$459)</f>
        <v>0.14703909669639001</v>
      </c>
      <c r="BN483" s="43">
        <f>SUMIFS('III. Quarters Since Disburse'!$AV:$AV,'III. Quarters Since Disburse'!$AN:$AN,'Report Sept'!$AY483,'III. Quarters Since Disburse'!$AO:$AO,'Report Sept'!BN$459)</f>
        <v>9.8849931218092699E-2</v>
      </c>
      <c r="BO483" s="43">
        <f>SUMIFS('III. Quarters Since Disburse'!$AV:$AV,'III. Quarters Since Disburse'!$AN:$AN,'Report Sept'!$AY483,'III. Quarters Since Disburse'!$AO:$AO,'Report Sept'!BO$459)</f>
        <v>0.13079929161568499</v>
      </c>
      <c r="BP483" s="43">
        <f>SUMIFS('III. Quarters Since Disburse'!$AV:$AV,'III. Quarters Since Disburse'!$AN:$AN,'Report Sept'!$AY483,'III. Quarters Since Disburse'!$AO:$AO,'Report Sept'!BP$459)</f>
        <v>0.128927893276956</v>
      </c>
      <c r="BQ483" s="43">
        <f>SUMIFS('III. Quarters Since Disburse'!$AV:$AV,'III. Quarters Since Disburse'!$AN:$AN,'Report Sept'!$AY483,'III. Quarters Since Disburse'!$AO:$AO,'Report Sept'!BQ$459)</f>
        <v>0.172171194832963</v>
      </c>
      <c r="BR483" s="43">
        <f>SUMIFS('III. Quarters Since Disburse'!$AV:$AV,'III. Quarters Since Disburse'!$AN:$AN,'Report Sept'!$AY483,'III. Quarters Since Disburse'!$AO:$AO,'Report Sept'!BR$459)</f>
        <v>0.15147062387883201</v>
      </c>
      <c r="BS483" s="43">
        <f>SUMIFS('III. Quarters Since Disburse'!$AV:$AV,'III. Quarters Since Disburse'!$AN:$AN,'Report Sept'!$AY483,'III. Quarters Since Disburse'!$AO:$AO,'Report Sept'!BS$459)</f>
        <v>0.137397162522884</v>
      </c>
      <c r="BT483" s="43">
        <f>SUMIFS('III. Quarters Since Disburse'!$AV:$AV,'III. Quarters Since Disburse'!$AN:$AN,'Report Sept'!$AY483,'III. Quarters Since Disburse'!$AO:$AO,'Report Sept'!BT$459)</f>
        <v>0.12723126692217801</v>
      </c>
      <c r="BU483" s="43">
        <f>SUMIFS('III. Quarters Since Disburse'!$AV:$AV,'III. Quarters Since Disburse'!$AN:$AN,'Report Sept'!$AY483,'III. Quarters Since Disburse'!$AO:$AO,'Report Sept'!BU$459)</f>
        <v>0.14507769513893401</v>
      </c>
      <c r="BV483" s="43">
        <f>SUMIFS('III. Quarters Since Disburse'!$AV:$AV,'III. Quarters Since Disburse'!$AN:$AN,'Report Sept'!$AY483,'III. Quarters Since Disburse'!$AO:$AO,'Report Sept'!BV$459)</f>
        <v>0.13535471406080801</v>
      </c>
      <c r="BW483" s="43">
        <f>SUMIFS('III. Quarters Since Disburse'!$AV:$AV,'III. Quarters Since Disburse'!$AN:$AN,'Report Sept'!$AY483,'III. Quarters Since Disburse'!$AO:$AO,'Report Sept'!BW$459)</f>
        <v>8.3728089579015605E-2</v>
      </c>
      <c r="BX483" s="43">
        <f>SUMIFS('III. Quarters Since Disburse'!$AV:$AV,'III. Quarters Since Disburse'!$AN:$AN,'Report Sept'!$AY483,'III. Quarters Since Disburse'!$AO:$AO,'Report Sept'!BX$459)</f>
        <v>7.0841161659353002E-2</v>
      </c>
      <c r="BY483" s="43">
        <f>SUMIFS('III. Quarters Since Disburse'!$AV:$AV,'III. Quarters Since Disburse'!$AN:$AN,'Report Sept'!$AY483,'III. Quarters Since Disburse'!$AO:$AO,'Report Sept'!BY$459)</f>
        <v>9.8158433679947796E-2</v>
      </c>
      <c r="BZ483" s="43">
        <f>SUMIFS('III. Quarters Since Disburse'!$AV:$AV,'III. Quarters Since Disburse'!$AN:$AN,'Report Sept'!$AY483,'III. Quarters Since Disburse'!$AO:$AO,'Report Sept'!BZ$459)</f>
        <v>9.9031795316996907E-2</v>
      </c>
      <c r="CA483" s="43">
        <f>SUMIFS('III. Quarters Since Disburse'!$AV:$AV,'III. Quarters Since Disburse'!$AN:$AN,'Report Sept'!$AY483,'III. Quarters Since Disburse'!$AO:$AO,'Report Sept'!CA$459)</f>
        <v>9.8224214290274905E-2</v>
      </c>
      <c r="CB483" s="43">
        <f>SUMIFS('III. Quarters Since Disburse'!$AV:$AV,'III. Quarters Since Disburse'!$AN:$AN,'Report Sept'!$AY483,'III. Quarters Since Disburse'!$AO:$AO,'Report Sept'!CB$459)</f>
        <v>9.6309647623122704E-2</v>
      </c>
      <c r="CC483" s="43">
        <f>SUMIFS('III. Quarters Since Disburse'!$AV:$AV,'III. Quarters Since Disburse'!$AN:$AN,'Report Sept'!$AY483,'III. Quarters Since Disburse'!$AO:$AO,'Report Sept'!CC$459)</f>
        <v>6.3354361632195405E-2</v>
      </c>
      <c r="CD483" s="43">
        <f>SUMIFS('III. Quarters Since Disburse'!$AV:$AV,'III. Quarters Since Disburse'!$AN:$AN,'Report Sept'!$AY483,'III. Quarters Since Disburse'!$AO:$AO,'Report Sept'!CD$459)</f>
        <v>8.3700403138469895E-2</v>
      </c>
      <c r="CE483" s="43">
        <f>SUMIFS('III. Quarters Since Disburse'!$AV:$AV,'III. Quarters Since Disburse'!$AN:$AN,'Report Sept'!$AY483,'III. Quarters Since Disburse'!$AO:$AO,'Report Sept'!CE$459)</f>
        <v>8.0950626090387306E-2</v>
      </c>
      <c r="CF483" s="43">
        <f>SUMIFS('III. Quarters Since Disburse'!$AV:$AV,'III. Quarters Since Disburse'!$AN:$AN,'Report Sept'!$AY483,'III. Quarters Since Disburse'!$AO:$AO,'Report Sept'!CF$459)</f>
        <v>8.7892225314223693E-2</v>
      </c>
      <c r="CG483" s="43">
        <f>SUMIFS('III. Quarters Since Disburse'!$AV:$AV,'III. Quarters Since Disburse'!$AN:$AN,'Report Sept'!$AY483,'III. Quarters Since Disburse'!$AO:$AO,'Report Sept'!CG$459)</f>
        <v>9.7270340424610399E-2</v>
      </c>
      <c r="CH483" s="43"/>
      <c r="CI483" s="43"/>
    </row>
    <row r="484" spans="1:156" ht="15" customHeight="1">
      <c r="A484" s="44"/>
      <c r="B484" s="74"/>
      <c r="C484" s="74"/>
      <c r="D484" s="74"/>
      <c r="E484" s="74"/>
      <c r="F484" s="74"/>
      <c r="G484" s="74"/>
      <c r="H484" s="74"/>
      <c r="I484" s="74"/>
      <c r="J484" s="74"/>
      <c r="K484" s="74"/>
      <c r="L484" s="74"/>
      <c r="M484" s="74"/>
      <c r="N484" s="74"/>
      <c r="O484" s="74"/>
      <c r="P484" s="74"/>
      <c r="Q484" s="74"/>
      <c r="R484" s="74"/>
      <c r="S484" s="74"/>
      <c r="T484" s="74"/>
      <c r="U484" s="74"/>
      <c r="V484" s="74"/>
      <c r="W484" s="74"/>
      <c r="X484" s="74"/>
      <c r="Y484" s="74"/>
      <c r="Z484" s="74"/>
      <c r="AA484" s="74"/>
      <c r="AB484" s="74"/>
      <c r="AC484" s="74"/>
      <c r="AD484" s="74"/>
      <c r="AE484" s="74"/>
      <c r="AF484" s="74"/>
      <c r="AG484" s="74"/>
      <c r="AH484" s="74"/>
      <c r="AI484" s="74"/>
      <c r="AJ484" s="74"/>
      <c r="AK484" s="74"/>
      <c r="AL484" s="74"/>
      <c r="AM484" s="74"/>
      <c r="AN484" s="74"/>
      <c r="AO484" s="74"/>
      <c r="AP484" s="74"/>
      <c r="AQ484" s="74"/>
      <c r="AR484" s="74"/>
      <c r="AS484" s="74"/>
      <c r="AT484" s="74"/>
      <c r="AU484" s="74"/>
      <c r="AV484" s="44"/>
      <c r="AY484" s="48">
        <v>2017</v>
      </c>
      <c r="AZ484" s="43">
        <f>SUMIFS('III. Quarters Since Disburse'!$AV:$AV,'III. Quarters Since Disburse'!$AN:$AN,'Report Sept'!$AY484,'III. Quarters Since Disburse'!$AO:$AO,'Report Sept'!AZ$459)</f>
        <v>5.3226906269695201E-2</v>
      </c>
      <c r="BA484" s="43">
        <f>SUMIFS('III. Quarters Since Disburse'!$AV:$AV,'III. Quarters Since Disburse'!$AN:$AN,'Report Sept'!$AY484,'III. Quarters Since Disburse'!$AO:$AO,'Report Sept'!BA$459)</f>
        <v>5.13481191032912E-2</v>
      </c>
      <c r="BB484" s="43">
        <f>SUMIFS('III. Quarters Since Disburse'!$AV:$AV,'III. Quarters Since Disburse'!$AN:$AN,'Report Sept'!$AY484,'III. Quarters Since Disburse'!$AO:$AO,'Report Sept'!BB$459)</f>
        <v>4.50351480432961E-2</v>
      </c>
      <c r="BC484" s="43">
        <f>SUMIFS('III. Quarters Since Disburse'!$AV:$AV,'III. Quarters Since Disburse'!$AN:$AN,'Report Sept'!$AY484,'III. Quarters Since Disburse'!$AO:$AO,'Report Sept'!BC$459)</f>
        <v>5.4801654820800898E-2</v>
      </c>
      <c r="BD484" s="43">
        <f>SUMIFS('III. Quarters Since Disburse'!$AV:$AV,'III. Quarters Since Disburse'!$AN:$AN,'Report Sept'!$AY484,'III. Quarters Since Disburse'!$AO:$AO,'Report Sept'!BD$459)</f>
        <v>6.4213399438872998E-2</v>
      </c>
      <c r="BE484" s="43">
        <f>SUMIFS('III. Quarters Since Disburse'!$AV:$AV,'III. Quarters Since Disburse'!$AN:$AN,'Report Sept'!$AY484,'III. Quarters Since Disburse'!$AO:$AO,'Report Sept'!BE$459)</f>
        <v>7.3958852455260599E-2</v>
      </c>
      <c r="BF484" s="43">
        <f>SUMIFS('III. Quarters Since Disburse'!$AV:$AV,'III. Quarters Since Disburse'!$AN:$AN,'Report Sept'!$AY484,'III. Quarters Since Disburse'!$AO:$AO,'Report Sept'!BF$459)</f>
        <v>9.0565965183698499E-2</v>
      </c>
      <c r="BG484" s="43">
        <f>SUMIFS('III. Quarters Since Disburse'!$AV:$AV,'III. Quarters Since Disburse'!$AN:$AN,'Report Sept'!$AY484,'III. Quarters Since Disburse'!$AO:$AO,'Report Sept'!BG$459)</f>
        <v>9.3184304624222697E-2</v>
      </c>
      <c r="BH484" s="43">
        <f>SUMIFS('III. Quarters Since Disburse'!$AV:$AV,'III. Quarters Since Disburse'!$AN:$AN,'Report Sept'!$AY484,'III. Quarters Since Disburse'!$AO:$AO,'Report Sept'!BH$459)</f>
        <v>9.8084066341241199E-2</v>
      </c>
      <c r="BI484" s="43">
        <f>SUMIFS('III. Quarters Since Disburse'!$AV:$AV,'III. Quarters Since Disburse'!$AN:$AN,'Report Sept'!$AY484,'III. Quarters Since Disburse'!$AO:$AO,'Report Sept'!BI$459)</f>
        <v>0.119072978766573</v>
      </c>
      <c r="BJ484" s="43">
        <f>SUMIFS('III. Quarters Since Disburse'!$AV:$AV,'III. Quarters Since Disburse'!$AN:$AN,'Report Sept'!$AY484,'III. Quarters Since Disburse'!$AO:$AO,'Report Sept'!BJ$459)</f>
        <v>0.10393472157924299</v>
      </c>
      <c r="BK484" s="43">
        <f>SUMIFS('III. Quarters Since Disburse'!$AV:$AV,'III. Quarters Since Disburse'!$AN:$AN,'Report Sept'!$AY484,'III. Quarters Since Disburse'!$AO:$AO,'Report Sept'!BK$459)</f>
        <v>0.11690693186631</v>
      </c>
      <c r="BL484" s="43">
        <f>SUMIFS('III. Quarters Since Disburse'!$AV:$AV,'III. Quarters Since Disburse'!$AN:$AN,'Report Sept'!$AY484,'III. Quarters Since Disburse'!$AO:$AO,'Report Sept'!BL$459)</f>
        <v>0.12646549447837599</v>
      </c>
      <c r="BM484" s="43">
        <f>SUMIFS('III. Quarters Since Disburse'!$AV:$AV,'III. Quarters Since Disburse'!$AN:$AN,'Report Sept'!$AY484,'III. Quarters Since Disburse'!$AO:$AO,'Report Sept'!BM$459)</f>
        <v>0.16220213355979801</v>
      </c>
      <c r="BN484" s="43">
        <f>SUMIFS('III. Quarters Since Disburse'!$AV:$AV,'III. Quarters Since Disburse'!$AN:$AN,'Report Sept'!$AY484,'III. Quarters Since Disburse'!$AO:$AO,'Report Sept'!BN$459)</f>
        <v>0.155244036032784</v>
      </c>
      <c r="BO484" s="43">
        <f>SUMIFS('III. Quarters Since Disburse'!$AV:$AV,'III. Quarters Since Disburse'!$AN:$AN,'Report Sept'!$AY484,'III. Quarters Since Disburse'!$AO:$AO,'Report Sept'!BO$459)</f>
        <v>0.17022963408601699</v>
      </c>
      <c r="BP484" s="43">
        <f>SUMIFS('III. Quarters Since Disburse'!$AV:$AV,'III. Quarters Since Disburse'!$AN:$AN,'Report Sept'!$AY484,'III. Quarters Since Disburse'!$AO:$AO,'Report Sept'!BP$459)</f>
        <v>0.18410369199576199</v>
      </c>
      <c r="BQ484" s="43">
        <f>SUMIFS('III. Quarters Since Disburse'!$AV:$AV,'III. Quarters Since Disburse'!$AN:$AN,'Report Sept'!$AY484,'III. Quarters Since Disburse'!$AO:$AO,'Report Sept'!BQ$459)</f>
        <v>0.189106568906108</v>
      </c>
      <c r="BR484" s="43">
        <f>SUMIFS('III. Quarters Since Disburse'!$AV:$AV,'III. Quarters Since Disburse'!$AN:$AN,'Report Sept'!$AY484,'III. Quarters Since Disburse'!$AO:$AO,'Report Sept'!BR$459)</f>
        <v>0.152812272340411</v>
      </c>
      <c r="BS484" s="43">
        <f>SUMIFS('III. Quarters Since Disburse'!$AV:$AV,'III. Quarters Since Disburse'!$AN:$AN,'Report Sept'!$AY484,'III. Quarters Since Disburse'!$AO:$AO,'Report Sept'!BS$459)</f>
        <v>0.12529315530398</v>
      </c>
      <c r="BT484" s="43">
        <f>SUMIFS('III. Quarters Since Disburse'!$AV:$AV,'III. Quarters Since Disburse'!$AN:$AN,'Report Sept'!$AY484,'III. Quarters Since Disburse'!$AO:$AO,'Report Sept'!BT$459)</f>
        <v>9.1072398117316697E-2</v>
      </c>
      <c r="BU484" s="43">
        <f>SUMIFS('III. Quarters Since Disburse'!$AV:$AV,'III. Quarters Since Disburse'!$AN:$AN,'Report Sept'!$AY484,'III. Quarters Since Disburse'!$AO:$AO,'Report Sept'!BU$459)</f>
        <v>0.10518405243022</v>
      </c>
      <c r="BV484" s="43">
        <f>SUMIFS('III. Quarters Since Disburse'!$AV:$AV,'III. Quarters Since Disburse'!$AN:$AN,'Report Sept'!$AY484,'III. Quarters Since Disburse'!$AO:$AO,'Report Sept'!BV$459)</f>
        <v>0.106132881498865</v>
      </c>
      <c r="BW484" s="43">
        <f>SUMIFS('III. Quarters Since Disburse'!$AV:$AV,'III. Quarters Since Disburse'!$AN:$AN,'Report Sept'!$AY484,'III. Quarters Since Disburse'!$AO:$AO,'Report Sept'!BW$459)</f>
        <v>8.8531586111784494E-2</v>
      </c>
      <c r="BX484" s="43">
        <f>SUMIFS('III. Quarters Since Disburse'!$AV:$AV,'III. Quarters Since Disburse'!$AN:$AN,'Report Sept'!$AY484,'III. Quarters Since Disburse'!$AO:$AO,'Report Sept'!BX$459)</f>
        <v>9.05999719648551E-2</v>
      </c>
      <c r="BY484" s="43">
        <f>SUMIFS('III. Quarters Since Disburse'!$AV:$AV,'III. Quarters Since Disburse'!$AN:$AN,'Report Sept'!$AY484,'III. Quarters Since Disburse'!$AO:$AO,'Report Sept'!BY$459)</f>
        <v>9.5115447988399104E-2</v>
      </c>
      <c r="BZ484" s="43">
        <f>SUMIFS('III. Quarters Since Disburse'!$AV:$AV,'III. Quarters Since Disburse'!$AN:$AN,'Report Sept'!$AY484,'III. Quarters Since Disburse'!$AO:$AO,'Report Sept'!BZ$459)</f>
        <v>9.4222337646217E-2</v>
      </c>
      <c r="CA484" s="43">
        <f>SUMIFS('III. Quarters Since Disburse'!$AV:$AV,'III. Quarters Since Disburse'!$AN:$AN,'Report Sept'!$AY484,'III. Quarters Since Disburse'!$AO:$AO,'Report Sept'!CA$459)</f>
        <v>8.1938187262113799E-2</v>
      </c>
      <c r="CB484" s="43">
        <f>SUMIFS('III. Quarters Since Disburse'!$AV:$AV,'III. Quarters Since Disburse'!$AN:$AN,'Report Sept'!$AY484,'III. Quarters Since Disburse'!$AO:$AO,'Report Sept'!CB$459)</f>
        <v>8.40631218248689E-2</v>
      </c>
      <c r="CC484" s="43">
        <f>SUMIFS('III. Quarters Since Disburse'!$AV:$AV,'III. Quarters Since Disburse'!$AN:$AN,'Report Sept'!$AY484,'III. Quarters Since Disburse'!$AO:$AO,'Report Sept'!CC$459)</f>
        <v>0.125302994697293</v>
      </c>
      <c r="CD484" s="43"/>
      <c r="CE484" s="43"/>
      <c r="CF484" s="43"/>
      <c r="CG484" s="43"/>
    </row>
    <row r="485" spans="1:156" ht="15" customHeight="1">
      <c r="A485" s="44"/>
      <c r="B485" s="74"/>
      <c r="C485" s="74"/>
      <c r="D485" s="74"/>
      <c r="E485" s="74"/>
      <c r="F485" s="74"/>
      <c r="G485" s="74"/>
      <c r="H485" s="74"/>
      <c r="I485" s="74"/>
      <c r="J485" s="74"/>
      <c r="K485" s="74"/>
      <c r="L485" s="74"/>
      <c r="M485" s="74"/>
      <c r="N485" s="74"/>
      <c r="O485" s="74"/>
      <c r="P485" s="74"/>
      <c r="Q485" s="74"/>
      <c r="R485" s="74"/>
      <c r="S485" s="74"/>
      <c r="T485" s="74"/>
      <c r="U485" s="74"/>
      <c r="V485" s="74"/>
      <c r="W485" s="74"/>
      <c r="X485" s="74"/>
      <c r="Y485" s="74"/>
      <c r="Z485" s="74"/>
      <c r="AA485" s="74"/>
      <c r="AB485" s="74"/>
      <c r="AC485" s="74"/>
      <c r="AD485" s="74"/>
      <c r="AE485" s="74"/>
      <c r="AF485" s="74"/>
      <c r="AG485" s="74"/>
      <c r="AH485" s="74"/>
      <c r="AI485" s="74"/>
      <c r="AJ485" s="74"/>
      <c r="AK485" s="74"/>
      <c r="AL485" s="74"/>
      <c r="AM485" s="74"/>
      <c r="AN485" s="74"/>
      <c r="AO485" s="74"/>
      <c r="AP485" s="74"/>
      <c r="AQ485" s="74"/>
      <c r="AR485" s="74"/>
      <c r="AS485" s="74"/>
      <c r="AT485" s="74"/>
      <c r="AU485" s="74"/>
      <c r="AV485" s="44"/>
      <c r="AY485" s="48">
        <v>2018</v>
      </c>
      <c r="AZ485" s="43">
        <f>SUMIFS('III. Quarters Since Disburse'!$AV:$AV,'III. Quarters Since Disburse'!$AN:$AN,'Report Sept'!$AY485,'III. Quarters Since Disburse'!$AO:$AO,'Report Sept'!AZ$459)</f>
        <v>6.1861396905429897E-2</v>
      </c>
      <c r="BA485" s="43">
        <f>SUMIFS('III. Quarters Since Disburse'!$AV:$AV,'III. Quarters Since Disburse'!$AN:$AN,'Report Sept'!$AY485,'III. Quarters Since Disburse'!$AO:$AO,'Report Sept'!BA$459)</f>
        <v>4.3214309561236501E-2</v>
      </c>
      <c r="BB485" s="43">
        <f>SUMIFS('III. Quarters Since Disburse'!$AV:$AV,'III. Quarters Since Disburse'!$AN:$AN,'Report Sept'!$AY485,'III. Quarters Since Disburse'!$AO:$AO,'Report Sept'!BB$459)</f>
        <v>4.0374153621529699E-2</v>
      </c>
      <c r="BC485" s="43">
        <f>SUMIFS('III. Quarters Since Disburse'!$AV:$AV,'III. Quarters Since Disburse'!$AN:$AN,'Report Sept'!$AY485,'III. Quarters Since Disburse'!$AO:$AO,'Report Sept'!BC$459)</f>
        <v>6.3507848352183899E-2</v>
      </c>
      <c r="BD485" s="43">
        <f>SUMIFS('III. Quarters Since Disburse'!$AV:$AV,'III. Quarters Since Disburse'!$AN:$AN,'Report Sept'!$AY485,'III. Quarters Since Disburse'!$AO:$AO,'Report Sept'!BD$459)</f>
        <v>7.5865556141816004E-2</v>
      </c>
      <c r="BE485" s="43">
        <f>SUMIFS('III. Quarters Since Disburse'!$AV:$AV,'III. Quarters Since Disburse'!$AN:$AN,'Report Sept'!$AY485,'III. Quarters Since Disburse'!$AO:$AO,'Report Sept'!BE$459)</f>
        <v>8.6218241752429703E-2</v>
      </c>
      <c r="BF485" s="43">
        <f>SUMIFS('III. Quarters Since Disburse'!$AV:$AV,'III. Quarters Since Disburse'!$AN:$AN,'Report Sept'!$AY485,'III. Quarters Since Disburse'!$AO:$AO,'Report Sept'!BF$459)</f>
        <v>8.2447857493167798E-2</v>
      </c>
      <c r="BG485" s="43">
        <f>SUMIFS('III. Quarters Since Disburse'!$AV:$AV,'III. Quarters Since Disburse'!$AN:$AN,'Report Sept'!$AY485,'III. Quarters Since Disburse'!$AO:$AO,'Report Sept'!BG$459)</f>
        <v>9.3545174165700407E-2</v>
      </c>
      <c r="BH485" s="43">
        <f>SUMIFS('III. Quarters Since Disburse'!$AV:$AV,'III. Quarters Since Disburse'!$AN:$AN,'Report Sept'!$AY485,'III. Quarters Since Disburse'!$AO:$AO,'Report Sept'!BH$459)</f>
        <v>0.121240464869616</v>
      </c>
      <c r="BI485" s="43">
        <f>SUMIFS('III. Quarters Since Disburse'!$AV:$AV,'III. Quarters Since Disburse'!$AN:$AN,'Report Sept'!$AY485,'III. Quarters Since Disburse'!$AO:$AO,'Report Sept'!BI$459)</f>
        <v>0.13680980907704601</v>
      </c>
      <c r="BJ485" s="43">
        <f>SUMIFS('III. Quarters Since Disburse'!$AV:$AV,'III. Quarters Since Disburse'!$AN:$AN,'Report Sept'!$AY485,'III. Quarters Since Disburse'!$AO:$AO,'Report Sept'!BJ$459)</f>
        <v>0.131208826031323</v>
      </c>
      <c r="BK485" s="43">
        <f>SUMIFS('III. Quarters Since Disburse'!$AV:$AV,'III. Quarters Since Disburse'!$AN:$AN,'Report Sept'!$AY485,'III. Quarters Since Disburse'!$AO:$AO,'Report Sept'!BK$459)</f>
        <v>0.14206798712977101</v>
      </c>
      <c r="BL485" s="43">
        <f>SUMIFS('III. Quarters Since Disburse'!$AV:$AV,'III. Quarters Since Disburse'!$AN:$AN,'Report Sept'!$AY485,'III. Quarters Since Disburse'!$AO:$AO,'Report Sept'!BL$459)</f>
        <v>0.141149853091076</v>
      </c>
      <c r="BM485" s="43">
        <f>SUMIFS('III. Quarters Since Disburse'!$AV:$AV,'III. Quarters Since Disburse'!$AN:$AN,'Report Sept'!$AY485,'III. Quarters Since Disburse'!$AO:$AO,'Report Sept'!BM$459)</f>
        <v>0.15041322607976901</v>
      </c>
      <c r="BN485" s="43">
        <f>SUMIFS('III. Quarters Since Disburse'!$AV:$AV,'III. Quarters Since Disburse'!$AN:$AN,'Report Sept'!$AY485,'III. Quarters Since Disburse'!$AO:$AO,'Report Sept'!BN$459)</f>
        <v>0.131815224266181</v>
      </c>
      <c r="BO485" s="43">
        <f>SUMIFS('III. Quarters Since Disburse'!$AV:$AV,'III. Quarters Since Disburse'!$AN:$AN,'Report Sept'!$AY485,'III. Quarters Since Disburse'!$AO:$AO,'Report Sept'!BO$459)</f>
        <v>0.12506645585748299</v>
      </c>
      <c r="BP485" s="43">
        <f>SUMIFS('III. Quarters Since Disburse'!$AV:$AV,'III. Quarters Since Disburse'!$AN:$AN,'Report Sept'!$AY485,'III. Quarters Since Disburse'!$AO:$AO,'Report Sept'!BP$459)</f>
        <v>0.116128249285958</v>
      </c>
      <c r="BQ485" s="43">
        <f>SUMIFS('III. Quarters Since Disburse'!$AV:$AV,'III. Quarters Since Disburse'!$AN:$AN,'Report Sept'!$AY485,'III. Quarters Since Disburse'!$AO:$AO,'Report Sept'!BQ$459)</f>
        <v>0.125560232477954</v>
      </c>
      <c r="BR485" s="43">
        <f>SUMIFS('III. Quarters Since Disburse'!$AV:$AV,'III. Quarters Since Disburse'!$AN:$AN,'Report Sept'!$AY485,'III. Quarters Since Disburse'!$AO:$AO,'Report Sept'!BR$459)</f>
        <v>0.10430242864131101</v>
      </c>
      <c r="BS485" s="43">
        <f>SUMIFS('III. Quarters Since Disburse'!$AV:$AV,'III. Quarters Since Disburse'!$AN:$AN,'Report Sept'!$AY485,'III. Quarters Since Disburse'!$AO:$AO,'Report Sept'!BS$459)</f>
        <v>9.5933362318145393E-2</v>
      </c>
      <c r="BT485" s="43">
        <f>SUMIFS('III. Quarters Since Disburse'!$AV:$AV,'III. Quarters Since Disburse'!$AN:$AN,'Report Sept'!$AY485,'III. Quarters Since Disburse'!$AO:$AO,'Report Sept'!BT$459)</f>
        <v>9.6919784700941994E-2</v>
      </c>
      <c r="BU485" s="43">
        <f>SUMIFS('III. Quarters Since Disburse'!$AV:$AV,'III. Quarters Since Disburse'!$AN:$AN,'Report Sept'!$AY485,'III. Quarters Since Disburse'!$AO:$AO,'Report Sept'!BU$459)</f>
        <v>8.6745192667114099E-2</v>
      </c>
      <c r="BV485" s="43">
        <f>SUMIFS('III. Quarters Since Disburse'!$AV:$AV,'III. Quarters Since Disburse'!$AN:$AN,'Report Sept'!$AY485,'III. Quarters Since Disburse'!$AO:$AO,'Report Sept'!BV$459)</f>
        <v>8.1510290475431096E-2</v>
      </c>
      <c r="BW485" s="43">
        <f>SUMIFS('III. Quarters Since Disburse'!$AV:$AV,'III. Quarters Since Disburse'!$AN:$AN,'Report Sept'!$AY485,'III. Quarters Since Disburse'!$AO:$AO,'Report Sept'!BW$459)</f>
        <v>6.3722848098986901E-2</v>
      </c>
      <c r="BX485" s="43">
        <f>SUMIFS('III. Quarters Since Disburse'!$AV:$AV,'III. Quarters Since Disburse'!$AN:$AN,'Report Sept'!$AY485,'III. Quarters Since Disburse'!$AO:$AO,'Report Sept'!BX$459)</f>
        <v>7.0489722941349697E-2</v>
      </c>
      <c r="BY485" s="43">
        <f>SUMIFS('III. Quarters Since Disburse'!$AV:$AV,'III. Quarters Since Disburse'!$AN:$AN,'Report Sept'!$AY485,'III. Quarters Since Disburse'!$AO:$AO,'Report Sept'!BY$459)</f>
        <v>7.8864034659887103E-2</v>
      </c>
      <c r="BZ485" s="43"/>
      <c r="CA485" s="43"/>
      <c r="CB485" s="43"/>
      <c r="CC485" s="43"/>
      <c r="CD485" s="43"/>
      <c r="CE485" s="43"/>
      <c r="CF485" s="43"/>
      <c r="CG485" s="43"/>
      <c r="CH485" s="51"/>
      <c r="CI485" s="51"/>
      <c r="CJ485" s="51"/>
      <c r="CK485" s="46"/>
      <c r="CL485" s="46"/>
      <c r="CM485" s="46"/>
      <c r="CN485" s="46"/>
      <c r="CO485" s="46"/>
      <c r="CP485" s="46"/>
      <c r="CQ485" s="46"/>
      <c r="CR485" s="46"/>
      <c r="CS485" s="46"/>
      <c r="CT485" s="46"/>
      <c r="CU485" s="46"/>
      <c r="CV485" s="46"/>
      <c r="CW485" s="46"/>
      <c r="CX485" s="46"/>
      <c r="CY485" s="46"/>
      <c r="CZ485" s="46"/>
      <c r="DA485" s="46"/>
      <c r="DB485" s="46"/>
      <c r="DC485" s="46"/>
      <c r="DD485" s="46"/>
      <c r="DE485" s="46"/>
      <c r="DF485" s="46"/>
      <c r="DG485" s="46"/>
      <c r="DH485" s="46"/>
      <c r="DI485" s="46"/>
      <c r="DJ485" s="46"/>
      <c r="DK485" s="46"/>
      <c r="DL485" s="46"/>
      <c r="DM485" s="46"/>
      <c r="DN485" s="46"/>
      <c r="DO485" s="46"/>
      <c r="DP485" s="46"/>
      <c r="DQ485" s="46"/>
      <c r="DR485" s="46"/>
      <c r="DS485" s="46"/>
      <c r="DT485" s="46"/>
      <c r="DU485" s="46"/>
      <c r="DV485" s="46"/>
      <c r="DW485" s="46"/>
      <c r="DX485" s="46"/>
      <c r="DY485" s="46"/>
      <c r="DZ485" s="46"/>
      <c r="EA485" s="46"/>
      <c r="EB485" s="46"/>
      <c r="EC485" s="46"/>
      <c r="ED485" s="46"/>
      <c r="EE485" s="46"/>
      <c r="EF485" s="46"/>
      <c r="EG485" s="46"/>
      <c r="EH485" s="46"/>
      <c r="EI485" s="46"/>
      <c r="EJ485" s="46"/>
      <c r="EK485" s="46"/>
      <c r="EL485" s="46"/>
      <c r="EM485" s="46"/>
      <c r="EN485" s="46"/>
      <c r="EO485" s="46"/>
      <c r="EP485" s="46"/>
      <c r="EQ485" s="46"/>
      <c r="ER485" s="46"/>
      <c r="ES485" s="46"/>
      <c r="ET485" s="46"/>
      <c r="EU485" s="46"/>
      <c r="EV485" s="46"/>
      <c r="EW485" s="46"/>
      <c r="EX485" s="46"/>
      <c r="EY485" s="46"/>
      <c r="EZ485" s="46"/>
    </row>
    <row r="486" spans="1:156" ht="15" customHeight="1">
      <c r="A486" s="44"/>
      <c r="B486" s="74"/>
      <c r="C486" s="74"/>
      <c r="D486" s="74"/>
      <c r="E486" s="74"/>
      <c r="F486" s="74"/>
      <c r="G486" s="74"/>
      <c r="H486" s="74"/>
      <c r="I486" s="74"/>
      <c r="J486" s="74"/>
      <c r="K486" s="74"/>
      <c r="L486" s="74"/>
      <c r="M486" s="74"/>
      <c r="N486" s="74"/>
      <c r="O486" s="74"/>
      <c r="P486" s="74"/>
      <c r="Q486" s="74"/>
      <c r="R486" s="74"/>
      <c r="S486" s="74"/>
      <c r="T486" s="74"/>
      <c r="U486" s="74"/>
      <c r="V486" s="74"/>
      <c r="W486" s="74"/>
      <c r="X486" s="74"/>
      <c r="Y486" s="74"/>
      <c r="Z486" s="74"/>
      <c r="AA486" s="74"/>
      <c r="AB486" s="74"/>
      <c r="AC486" s="74"/>
      <c r="AD486" s="74"/>
      <c r="AE486" s="74"/>
      <c r="AF486" s="74"/>
      <c r="AG486" s="74"/>
      <c r="AH486" s="74"/>
      <c r="AI486" s="74"/>
      <c r="AJ486" s="74"/>
      <c r="AK486" s="74"/>
      <c r="AL486" s="74"/>
      <c r="AM486" s="74"/>
      <c r="AN486" s="74"/>
      <c r="AO486" s="74"/>
      <c r="AP486" s="74"/>
      <c r="AQ486" s="74"/>
      <c r="AR486" s="74"/>
      <c r="AS486" s="74"/>
      <c r="AT486" s="74"/>
      <c r="AU486" s="74"/>
      <c r="AV486" s="44"/>
      <c r="AY486" s="48">
        <v>2019</v>
      </c>
      <c r="AZ486" s="43">
        <f>SUMIFS('III. Quarters Since Disburse'!$AV:$AV,'III. Quarters Since Disburse'!$AN:$AN,'Report Sept'!$AY486,'III. Quarters Since Disburse'!$AO:$AO,'Report Sept'!AZ$459)</f>
        <v>5.3237205360019899E-2</v>
      </c>
      <c r="BA486" s="43">
        <f>SUMIFS('III. Quarters Since Disburse'!$AV:$AV,'III. Quarters Since Disburse'!$AN:$AN,'Report Sept'!$AY486,'III. Quarters Since Disburse'!$AO:$AO,'Report Sept'!BA$459)</f>
        <v>6.05989857367853E-2</v>
      </c>
      <c r="BB486" s="43">
        <f>SUMIFS('III. Quarters Since Disburse'!$AV:$AV,'III. Quarters Since Disburse'!$AN:$AN,'Report Sept'!$AY486,'III. Quarters Since Disburse'!$AO:$AO,'Report Sept'!BB$459)</f>
        <v>5.5268197794809702E-2</v>
      </c>
      <c r="BC486" s="43">
        <f>SUMIFS('III. Quarters Since Disburse'!$AV:$AV,'III. Quarters Since Disburse'!$AN:$AN,'Report Sept'!$AY486,'III. Quarters Since Disburse'!$AO:$AO,'Report Sept'!BC$459)</f>
        <v>6.7475253456877299E-2</v>
      </c>
      <c r="BD486" s="43">
        <f>SUMIFS('III. Quarters Since Disburse'!$AV:$AV,'III. Quarters Since Disburse'!$AN:$AN,'Report Sept'!$AY486,'III. Quarters Since Disburse'!$AO:$AO,'Report Sept'!BD$459)</f>
        <v>8.3675087533556305E-2</v>
      </c>
      <c r="BE486" s="43">
        <f>SUMIFS('III. Quarters Since Disburse'!$AV:$AV,'III. Quarters Since Disburse'!$AN:$AN,'Report Sept'!$AY486,'III. Quarters Since Disburse'!$AO:$AO,'Report Sept'!BE$459)</f>
        <v>9.2099685868844497E-2</v>
      </c>
      <c r="BF486" s="43">
        <f>SUMIFS('III. Quarters Since Disburse'!$AV:$AV,'III. Quarters Since Disburse'!$AN:$AN,'Report Sept'!$AY486,'III. Quarters Since Disburse'!$AO:$AO,'Report Sept'!BF$459)</f>
        <v>0.107239187095375</v>
      </c>
      <c r="BG486" s="43">
        <f>SUMIFS('III. Quarters Since Disburse'!$AV:$AV,'III. Quarters Since Disburse'!$AN:$AN,'Report Sept'!$AY486,'III. Quarters Since Disburse'!$AO:$AO,'Report Sept'!BG$459)</f>
        <v>0.110580521263194</v>
      </c>
      <c r="BH486" s="43">
        <f>SUMIFS('III. Quarters Since Disburse'!$AV:$AV,'III. Quarters Since Disburse'!$AN:$AN,'Report Sept'!$AY486,'III. Quarters Since Disburse'!$AO:$AO,'Report Sept'!BH$459)</f>
        <v>0.120263513915116</v>
      </c>
      <c r="BI486" s="43">
        <f>SUMIFS('III. Quarters Since Disburse'!$AV:$AV,'III. Quarters Since Disburse'!$AN:$AN,'Report Sept'!$AY486,'III. Quarters Since Disburse'!$AO:$AO,'Report Sept'!BI$459)</f>
        <v>0.12689520634341001</v>
      </c>
      <c r="BJ486" s="43">
        <f>SUMIFS('III. Quarters Since Disburse'!$AV:$AV,'III. Quarters Since Disburse'!$AN:$AN,'Report Sept'!$AY486,'III. Quarters Since Disburse'!$AO:$AO,'Report Sept'!BJ$459)</f>
        <v>0.11679699148561801</v>
      </c>
      <c r="BK486" s="43">
        <f>SUMIFS('III. Quarters Since Disburse'!$AV:$AV,'III. Quarters Since Disburse'!$AN:$AN,'Report Sept'!$AY486,'III. Quarters Since Disburse'!$AO:$AO,'Report Sept'!BK$459)</f>
        <v>9.7523938683928904E-2</v>
      </c>
      <c r="BL486" s="43">
        <f>SUMIFS('III. Quarters Since Disburse'!$AV:$AV,'III. Quarters Since Disburse'!$AN:$AN,'Report Sept'!$AY486,'III. Quarters Since Disburse'!$AO:$AO,'Report Sept'!BL$459)</f>
        <v>9.7738017407625805E-2</v>
      </c>
      <c r="BM486" s="43">
        <f>SUMIFS('III. Quarters Since Disburse'!$AV:$AV,'III. Quarters Since Disburse'!$AN:$AN,'Report Sept'!$AY486,'III. Quarters Since Disburse'!$AO:$AO,'Report Sept'!BM$459)</f>
        <v>9.49888930842685E-2</v>
      </c>
      <c r="BN486" s="43">
        <f>SUMIFS('III. Quarters Since Disburse'!$AV:$AV,'III. Quarters Since Disburse'!$AN:$AN,'Report Sept'!$AY486,'III. Quarters Since Disburse'!$AO:$AO,'Report Sept'!BN$459)</f>
        <v>9.2879360604633698E-2</v>
      </c>
      <c r="BO486" s="43">
        <f>SUMIFS('III. Quarters Since Disburse'!$AV:$AV,'III. Quarters Since Disburse'!$AN:$AN,'Report Sept'!$AY486,'III. Quarters Since Disburse'!$AO:$AO,'Report Sept'!BO$459)</f>
        <v>9.5005157516689503E-2</v>
      </c>
      <c r="BP486" s="43">
        <f>SUMIFS('III. Quarters Since Disburse'!$AV:$AV,'III. Quarters Since Disburse'!$AN:$AN,'Report Sept'!$AY486,'III. Quarters Since Disburse'!$AO:$AO,'Report Sept'!BP$459)</f>
        <v>9.8061497986091803E-2</v>
      </c>
      <c r="BQ486" s="43">
        <f>SUMIFS('III. Quarters Since Disburse'!$AV:$AV,'III. Quarters Since Disburse'!$AN:$AN,'Report Sept'!$AY486,'III. Quarters Since Disburse'!$AO:$AO,'Report Sept'!BQ$459)</f>
        <v>8.6196868799468904E-2</v>
      </c>
      <c r="BR486" s="43">
        <f>SUMIFS('III. Quarters Since Disburse'!$AV:$AV,'III. Quarters Since Disburse'!$AN:$AN,'Report Sept'!$AY486,'III. Quarters Since Disburse'!$AO:$AO,'Report Sept'!BR$459)</f>
        <v>8.7303782975682004E-2</v>
      </c>
      <c r="BS486" s="43">
        <f>SUMIFS('III. Quarters Since Disburse'!$AV:$AV,'III. Quarters Since Disburse'!$AN:$AN,'Report Sept'!$AY486,'III. Quarters Since Disburse'!$AO:$AO,'Report Sept'!BS$459)</f>
        <v>7.3083445529036395E-2</v>
      </c>
      <c r="BT486" s="43">
        <f>SUMIFS('III. Quarters Since Disburse'!$AV:$AV,'III. Quarters Since Disburse'!$AN:$AN,'Report Sept'!$AY486,'III. Quarters Since Disburse'!$AO:$AO,'Report Sept'!BT$459)</f>
        <v>7.6254748940761202E-2</v>
      </c>
      <c r="BU486" s="43">
        <f>SUMIFS('III. Quarters Since Disburse'!$AV:$AV,'III. Quarters Since Disburse'!$AN:$AN,'Report Sept'!$AY486,'III. Quarters Since Disburse'!$AO:$AO,'Report Sept'!BU$459)</f>
        <v>9.0447722112971099E-2</v>
      </c>
      <c r="BV486" s="43"/>
      <c r="BW486" s="43"/>
      <c r="BX486" s="43"/>
      <c r="BY486" s="43"/>
      <c r="BZ486" s="43"/>
      <c r="CA486" s="43"/>
      <c r="CB486" s="43"/>
      <c r="CC486" s="43"/>
      <c r="CD486" s="43"/>
      <c r="CE486" s="43"/>
      <c r="CF486" s="43"/>
      <c r="CG486" s="43"/>
      <c r="CH486" s="52"/>
      <c r="CI486" s="52"/>
      <c r="CJ486" s="52"/>
      <c r="CK486" s="43"/>
      <c r="CL486" s="43"/>
      <c r="CM486" s="43"/>
      <c r="CN486" s="43"/>
      <c r="CO486" s="43"/>
      <c r="CP486" s="43"/>
      <c r="CQ486" s="43"/>
      <c r="CR486" s="43"/>
      <c r="CS486" s="43"/>
      <c r="CT486" s="43"/>
      <c r="CU486" s="43"/>
      <c r="CV486" s="43"/>
      <c r="CW486" s="43"/>
      <c r="CX486" s="43"/>
      <c r="CY486" s="43"/>
      <c r="CZ486" s="43"/>
      <c r="DA486" s="43"/>
      <c r="DB486" s="43"/>
      <c r="DC486" s="43"/>
      <c r="DD486" s="43"/>
      <c r="DE486" s="43"/>
      <c r="DF486" s="43"/>
      <c r="DG486" s="43"/>
      <c r="DH486" s="43"/>
      <c r="DI486" s="43"/>
      <c r="DJ486" s="43"/>
      <c r="DK486" s="43"/>
      <c r="DL486" s="43"/>
      <c r="DM486" s="43"/>
      <c r="DN486" s="43"/>
      <c r="DO486" s="43"/>
      <c r="DP486" s="43"/>
      <c r="DQ486" s="43"/>
      <c r="DR486" s="43"/>
      <c r="DS486" s="43"/>
      <c r="DT486" s="43"/>
      <c r="DU486" s="43"/>
      <c r="DV486" s="43"/>
      <c r="DW486" s="43"/>
      <c r="DX486" s="43"/>
      <c r="DY486" s="43"/>
      <c r="DZ486" s="43"/>
      <c r="EA486" s="43"/>
      <c r="EB486" s="43"/>
      <c r="EC486" s="43"/>
      <c r="ED486" s="43"/>
      <c r="EE486" s="43"/>
      <c r="EF486" s="43"/>
      <c r="EG486" s="43"/>
      <c r="EH486" s="43"/>
      <c r="EI486" s="43"/>
      <c r="EJ486" s="43"/>
      <c r="EK486" s="43"/>
      <c r="EL486" s="43"/>
      <c r="EM486" s="43"/>
      <c r="EN486" s="43"/>
      <c r="EO486" s="43"/>
      <c r="EP486" s="43"/>
      <c r="EQ486" s="43"/>
      <c r="ER486" s="43"/>
      <c r="ES486" s="43"/>
      <c r="ET486" s="43"/>
      <c r="EU486" s="43"/>
      <c r="EV486" s="43"/>
      <c r="EW486" s="43"/>
      <c r="EX486" s="43"/>
      <c r="EY486" s="43"/>
      <c r="EZ486" s="43"/>
    </row>
    <row r="487" spans="1:156" ht="15" customHeight="1">
      <c r="A487" s="44"/>
      <c r="B487" s="44"/>
      <c r="C487" s="44"/>
      <c r="D487" s="44"/>
      <c r="E487" s="44"/>
      <c r="F487" s="44"/>
      <c r="G487" s="44"/>
      <c r="H487" s="44"/>
      <c r="I487" s="44"/>
      <c r="J487" s="44"/>
      <c r="K487" s="44"/>
      <c r="L487" s="44"/>
      <c r="M487" s="44"/>
      <c r="N487" s="44"/>
      <c r="O487" s="44"/>
      <c r="P487" s="44"/>
      <c r="Q487" s="44"/>
      <c r="R487" s="44"/>
      <c r="S487" s="44"/>
      <c r="T487" s="44"/>
      <c r="U487" s="44"/>
      <c r="V487" s="44"/>
      <c r="W487" s="44"/>
      <c r="X487" s="44"/>
      <c r="Y487" s="44"/>
      <c r="Z487" s="44"/>
      <c r="AA487" s="44"/>
      <c r="AB487" s="44"/>
      <c r="AC487" s="44"/>
      <c r="AD487" s="44"/>
      <c r="AE487" s="44"/>
      <c r="AF487" s="44"/>
      <c r="AG487" s="44"/>
      <c r="AH487" s="44"/>
      <c r="AI487" s="44"/>
      <c r="AJ487" s="44"/>
      <c r="AK487" s="44"/>
      <c r="AL487" s="44"/>
      <c r="AM487" s="44"/>
      <c r="AN487" s="44"/>
      <c r="AO487" s="44"/>
      <c r="AP487" s="44"/>
      <c r="AQ487" s="44"/>
      <c r="AR487" s="44"/>
      <c r="AS487" s="44"/>
      <c r="AT487" s="44"/>
      <c r="AU487" s="44"/>
      <c r="AV487" s="44"/>
      <c r="AY487" s="48">
        <v>2020</v>
      </c>
      <c r="AZ487" s="43">
        <f>SUMIFS('III. Quarters Since Disburse'!$AV:$AV,'III. Quarters Since Disburse'!$AN:$AN,'Report Sept'!$AY487,'III. Quarters Since Disburse'!$AO:$AO,'Report Sept'!AZ$459)</f>
        <v>7.6248957512249402E-2</v>
      </c>
      <c r="BA487" s="43">
        <f>SUMIFS('III. Quarters Since Disburse'!$AV:$AV,'III. Quarters Since Disburse'!$AN:$AN,'Report Sept'!$AY487,'III. Quarters Since Disburse'!$AO:$AO,'Report Sept'!BA$459)</f>
        <v>7.5996542096519196E-2</v>
      </c>
      <c r="BB487" s="43">
        <f>SUMIFS('III. Quarters Since Disburse'!$AV:$AV,'III. Quarters Since Disburse'!$AN:$AN,'Report Sept'!$AY487,'III. Quarters Since Disburse'!$AO:$AO,'Report Sept'!BB$459)</f>
        <v>6.7627014511639605E-2</v>
      </c>
      <c r="BC487" s="43">
        <f>SUMIFS('III. Quarters Since Disburse'!$AV:$AV,'III. Quarters Since Disburse'!$AN:$AN,'Report Sept'!$AY487,'III. Quarters Since Disburse'!$AO:$AO,'Report Sept'!BC$459)</f>
        <v>8.0660179537022397E-2</v>
      </c>
      <c r="BD487" s="43">
        <f>SUMIFS('III. Quarters Since Disburse'!$AV:$AV,'III. Quarters Since Disburse'!$AN:$AN,'Report Sept'!$AY487,'III. Quarters Since Disburse'!$AO:$AO,'Report Sept'!BD$459)</f>
        <v>9.4383867971066404E-2</v>
      </c>
      <c r="BE487" s="43">
        <f>SUMIFS('III. Quarters Since Disburse'!$AV:$AV,'III. Quarters Since Disburse'!$AN:$AN,'Report Sept'!$AY487,'III. Quarters Since Disburse'!$AO:$AO,'Report Sept'!BE$459)</f>
        <v>9.4955915887462702E-2</v>
      </c>
      <c r="BF487" s="43">
        <f>SUMIFS('III. Quarters Since Disburse'!$AV:$AV,'III. Quarters Since Disburse'!$AN:$AN,'Report Sept'!$AY487,'III. Quarters Since Disburse'!$AO:$AO,'Report Sept'!BF$459)</f>
        <v>0.102359596948128</v>
      </c>
      <c r="BG487" s="43">
        <f>SUMIFS('III. Quarters Since Disburse'!$AV:$AV,'III. Quarters Since Disburse'!$AN:$AN,'Report Sept'!$AY487,'III. Quarters Since Disburse'!$AO:$AO,'Report Sept'!BG$459)</f>
        <v>0.10388264428037999</v>
      </c>
      <c r="BH487" s="43">
        <f>SUMIFS('III. Quarters Since Disburse'!$AV:$AV,'III. Quarters Since Disburse'!$AN:$AN,'Report Sept'!$AY487,'III. Quarters Since Disburse'!$AO:$AO,'Report Sept'!BH$459)</f>
        <v>9.7690217200558996E-2</v>
      </c>
      <c r="BI487" s="43">
        <f>SUMIFS('III. Quarters Since Disburse'!$AV:$AV,'III. Quarters Since Disburse'!$AN:$AN,'Report Sept'!$AY487,'III. Quarters Since Disburse'!$AO:$AO,'Report Sept'!BI$459)</f>
        <v>0.106772227474884</v>
      </c>
      <c r="BJ487" s="43">
        <f>SUMIFS('III. Quarters Since Disburse'!$AV:$AV,'III. Quarters Since Disburse'!$AN:$AN,'Report Sept'!$AY487,'III. Quarters Since Disburse'!$AO:$AO,'Report Sept'!BJ$459)</f>
        <v>9.4824599886827496E-2</v>
      </c>
      <c r="BK487" s="43">
        <f>SUMIFS('III. Quarters Since Disburse'!$AV:$AV,'III. Quarters Since Disburse'!$AN:$AN,'Report Sept'!$AY487,'III. Quarters Since Disburse'!$AO:$AO,'Report Sept'!BK$459)</f>
        <v>9.7837746634600806E-2</v>
      </c>
      <c r="BL487" s="43">
        <f>SUMIFS('III. Quarters Since Disburse'!$AV:$AV,'III. Quarters Since Disburse'!$AN:$AN,'Report Sept'!$AY487,'III. Quarters Since Disburse'!$AO:$AO,'Report Sept'!BL$459)</f>
        <v>9.5834978161662601E-2</v>
      </c>
      <c r="BM487" s="43">
        <f>SUMIFS('III. Quarters Since Disburse'!$AV:$AV,'III. Quarters Since Disburse'!$AN:$AN,'Report Sept'!$AY487,'III. Quarters Since Disburse'!$AO:$AO,'Report Sept'!BM$459)</f>
        <v>0.106345371891521</v>
      </c>
      <c r="BN487" s="43">
        <f>SUMIFS('III. Quarters Since Disburse'!$AV:$AV,'III. Quarters Since Disburse'!$AN:$AN,'Report Sept'!$AY487,'III. Quarters Since Disburse'!$AO:$AO,'Report Sept'!BN$459)</f>
        <v>0.101069261509226</v>
      </c>
      <c r="BO487" s="43">
        <f>SUMIFS('III. Quarters Since Disburse'!$AV:$AV,'III. Quarters Since Disburse'!$AN:$AN,'Report Sept'!$AY487,'III. Quarters Since Disburse'!$AO:$AO,'Report Sept'!BO$459)</f>
        <v>9.5633320732389102E-2</v>
      </c>
      <c r="BP487" s="43">
        <f>SUMIFS('III. Quarters Since Disburse'!$AV:$AV,'III. Quarters Since Disburse'!$AN:$AN,'Report Sept'!$AY487,'III. Quarters Since Disburse'!$AO:$AO,'Report Sept'!BP$459)</f>
        <v>0.10125538181805301</v>
      </c>
      <c r="BQ487" s="43">
        <f>SUMIFS('III. Quarters Since Disburse'!$AV:$AV,'III. Quarters Since Disburse'!$AN:$AN,'Report Sept'!$AY487,'III. Quarters Since Disburse'!$AO:$AO,'Report Sept'!BQ$459)</f>
        <v>0.118033013653117</v>
      </c>
      <c r="BR487" s="43"/>
      <c r="BS487" s="43"/>
      <c r="BT487" s="43"/>
      <c r="BU487" s="43"/>
      <c r="BV487" s="43"/>
      <c r="BW487" s="43"/>
      <c r="BX487" s="43"/>
      <c r="BY487" s="43"/>
      <c r="BZ487" s="43"/>
      <c r="CA487" s="43"/>
      <c r="CB487" s="43"/>
      <c r="CC487" s="43"/>
      <c r="CD487" s="43"/>
      <c r="CE487" s="43"/>
      <c r="CF487" s="43"/>
      <c r="CG487" s="43"/>
    </row>
    <row r="488" spans="1:156" ht="15" customHeight="1">
      <c r="A488" s="44"/>
      <c r="B488" s="44"/>
      <c r="C488" s="44"/>
      <c r="D488" s="44"/>
      <c r="E488" s="44"/>
      <c r="F488" s="44"/>
      <c r="G488" s="44"/>
      <c r="H488" s="44"/>
      <c r="I488" s="44"/>
      <c r="J488" s="44"/>
      <c r="K488" s="44"/>
      <c r="L488" s="44"/>
      <c r="M488" s="44"/>
      <c r="N488" s="44"/>
      <c r="O488" s="44"/>
      <c r="P488" s="44"/>
      <c r="Q488" s="44"/>
      <c r="R488" s="44"/>
      <c r="S488" s="44"/>
      <c r="T488" s="44"/>
      <c r="U488" s="44"/>
      <c r="V488" s="44"/>
      <c r="W488" s="44"/>
      <c r="X488" s="44"/>
      <c r="Y488" s="44"/>
      <c r="Z488" s="44"/>
      <c r="AA488" s="44"/>
      <c r="AB488" s="44"/>
      <c r="AC488" s="44"/>
      <c r="AD488" s="44"/>
      <c r="AE488" s="44"/>
      <c r="AF488" s="44"/>
      <c r="AG488" s="44"/>
      <c r="AH488" s="44"/>
      <c r="AI488" s="44"/>
      <c r="AJ488" s="44"/>
      <c r="AK488" s="44"/>
      <c r="AL488" s="44"/>
      <c r="AM488" s="44"/>
      <c r="AN488" s="44"/>
      <c r="AO488" s="44"/>
      <c r="AP488" s="44"/>
      <c r="AQ488" s="44"/>
      <c r="AR488" s="44"/>
      <c r="AS488" s="44"/>
      <c r="AT488" s="44"/>
      <c r="AU488" s="44"/>
      <c r="AV488" s="44"/>
      <c r="AY488" s="48">
        <v>2021</v>
      </c>
      <c r="AZ488" s="43">
        <f>SUMIFS('III. Quarters Since Disburse'!$AV:$AV,'III. Quarters Since Disburse'!$AN:$AN,'Report Sept'!$AY488,'III. Quarters Since Disburse'!$AO:$AO,'Report Sept'!AZ$459)</f>
        <v>7.01788555124567E-2</v>
      </c>
      <c r="BA488" s="43">
        <f>SUMIFS('III. Quarters Since Disburse'!$AV:$AV,'III. Quarters Since Disburse'!$AN:$AN,'Report Sept'!$AY488,'III. Quarters Since Disburse'!$AO:$AO,'Report Sept'!BA$459)</f>
        <v>6.7673023837761498E-2</v>
      </c>
      <c r="BB488" s="43">
        <f>SUMIFS('III. Quarters Since Disburse'!$AV:$AV,'III. Quarters Since Disburse'!$AN:$AN,'Report Sept'!$AY488,'III. Quarters Since Disburse'!$AO:$AO,'Report Sept'!BB$459)</f>
        <v>5.8082194981344801E-2</v>
      </c>
      <c r="BC488" s="43">
        <f>SUMIFS('III. Quarters Since Disburse'!$AV:$AV,'III. Quarters Since Disburse'!$AN:$AN,'Report Sept'!$AY488,'III. Quarters Since Disburse'!$AO:$AO,'Report Sept'!BC$459)</f>
        <v>6.2727099679373899E-2</v>
      </c>
      <c r="BD488" s="43">
        <f>SUMIFS('III. Quarters Since Disburse'!$AV:$AV,'III. Quarters Since Disburse'!$AN:$AN,'Report Sept'!$AY488,'III. Quarters Since Disburse'!$AO:$AO,'Report Sept'!BD$459)</f>
        <v>6.3755969408440194E-2</v>
      </c>
      <c r="BE488" s="43">
        <f>SUMIFS('III. Quarters Since Disburse'!$AV:$AV,'III. Quarters Since Disburse'!$AN:$AN,'Report Sept'!$AY488,'III. Quarters Since Disburse'!$AO:$AO,'Report Sept'!BE$459)</f>
        <v>6.9553904733468896E-2</v>
      </c>
      <c r="BF488" s="43">
        <f>SUMIFS('III. Quarters Since Disburse'!$AV:$AV,'III. Quarters Since Disburse'!$AN:$AN,'Report Sept'!$AY488,'III. Quarters Since Disburse'!$AO:$AO,'Report Sept'!BF$459)</f>
        <v>6.8927246772099396E-2</v>
      </c>
      <c r="BG488" s="43">
        <f>SUMIFS('III. Quarters Since Disburse'!$AV:$AV,'III. Quarters Since Disburse'!$AN:$AN,'Report Sept'!$AY488,'III. Quarters Since Disburse'!$AO:$AO,'Report Sept'!BG$459)</f>
        <v>7.6437364357889295E-2</v>
      </c>
      <c r="BH488" s="43">
        <f>SUMIFS('III. Quarters Since Disburse'!$AV:$AV,'III. Quarters Since Disburse'!$AN:$AN,'Report Sept'!$AY488,'III. Quarters Since Disburse'!$AO:$AO,'Report Sept'!BH$459)</f>
        <v>7.5553225304054603E-2</v>
      </c>
      <c r="BI488" s="43">
        <f>SUMIFS('III. Quarters Since Disburse'!$AV:$AV,'III. Quarters Since Disburse'!$AN:$AN,'Report Sept'!$AY488,'III. Quarters Since Disburse'!$AO:$AO,'Report Sept'!BI$459)</f>
        <v>8.9003964129717894E-2</v>
      </c>
      <c r="BJ488" s="43">
        <f>SUMIFS('III. Quarters Since Disburse'!$AV:$AV,'III. Quarters Since Disburse'!$AN:$AN,'Report Sept'!$AY488,'III. Quarters Since Disburse'!$AO:$AO,'Report Sept'!BJ$459)</f>
        <v>8.1922596407898396E-2</v>
      </c>
      <c r="BK488" s="43">
        <f>SUMIFS('III. Quarters Since Disburse'!$AV:$AV,'III. Quarters Since Disburse'!$AN:$AN,'Report Sept'!$AY488,'III. Quarters Since Disburse'!$AO:$AO,'Report Sept'!BK$459)</f>
        <v>9.4691145049242795E-2</v>
      </c>
      <c r="BL488" s="43">
        <f>SUMIFS('III. Quarters Since Disburse'!$AV:$AV,'III. Quarters Since Disburse'!$AN:$AN,'Report Sept'!$AY488,'III. Quarters Since Disburse'!$AO:$AO,'Report Sept'!BL$459)</f>
        <v>9.9854675873149806E-2</v>
      </c>
      <c r="BM488" s="43">
        <f>SUMIFS('III. Quarters Since Disburse'!$AV:$AV,'III. Quarters Since Disburse'!$AN:$AN,'Report Sept'!$AY488,'III. Quarters Since Disburse'!$AO:$AO,'Report Sept'!BM$459)</f>
        <v>0.105137768814585</v>
      </c>
      <c r="BN488" s="43"/>
      <c r="BO488" s="43"/>
      <c r="BP488" s="43"/>
      <c r="BQ488" s="43"/>
      <c r="BR488" s="43"/>
      <c r="BS488" s="43"/>
      <c r="BT488" s="43"/>
      <c r="BU488" s="43"/>
      <c r="BV488" s="43"/>
      <c r="BW488" s="43"/>
      <c r="BX488" s="43"/>
      <c r="BY488" s="43"/>
      <c r="BZ488" s="43"/>
      <c r="CA488" s="43"/>
      <c r="CB488" s="43"/>
      <c r="CC488" s="43"/>
      <c r="CD488" s="43"/>
      <c r="CE488" s="43"/>
      <c r="CF488" s="43"/>
      <c r="CG488" s="43"/>
    </row>
    <row r="489" spans="1:156" ht="15" customHeight="1">
      <c r="A489" s="44"/>
      <c r="B489" s="44"/>
      <c r="C489" s="44"/>
      <c r="D489" s="44"/>
      <c r="E489" s="44"/>
      <c r="F489" s="44"/>
      <c r="G489" s="44"/>
      <c r="H489" s="44"/>
      <c r="I489" s="44"/>
      <c r="J489" s="44"/>
      <c r="K489" s="44"/>
      <c r="L489" s="44"/>
      <c r="M489" s="44"/>
      <c r="N489" s="44"/>
      <c r="O489" s="44"/>
      <c r="P489" s="44"/>
      <c r="Q489" s="44"/>
      <c r="R489" s="44"/>
      <c r="S489" s="44"/>
      <c r="T489" s="44"/>
      <c r="U489" s="44"/>
      <c r="V489" s="44"/>
      <c r="W489" s="44"/>
      <c r="X489" s="44"/>
      <c r="Y489" s="44"/>
      <c r="Z489" s="44"/>
      <c r="AA489" s="44"/>
      <c r="AB489" s="44"/>
      <c r="AC489" s="44"/>
      <c r="AD489" s="44"/>
      <c r="AE489" s="44"/>
      <c r="AF489" s="44"/>
      <c r="AG489" s="44"/>
      <c r="AH489" s="44"/>
      <c r="AI489" s="44"/>
      <c r="AJ489" s="44"/>
      <c r="AK489" s="44"/>
      <c r="AL489" s="44"/>
      <c r="AM489" s="44"/>
      <c r="AN489" s="44"/>
      <c r="AO489" s="44"/>
      <c r="AP489" s="44"/>
      <c r="AQ489" s="44"/>
      <c r="AR489" s="44"/>
      <c r="AS489" s="44"/>
      <c r="AT489" s="44"/>
      <c r="AU489" s="44"/>
      <c r="AV489" s="44"/>
      <c r="AY489" s="48">
        <v>2022</v>
      </c>
      <c r="AZ489" s="43">
        <f>SUMIFS('III. Quarters Since Disburse'!$AV:$AV,'III. Quarters Since Disburse'!$AN:$AN,'Report Sept'!$AY489,'III. Quarters Since Disburse'!$AO:$AO,'Report Sept'!AZ$459)</f>
        <v>5.9046278489509302E-2</v>
      </c>
      <c r="BA489" s="43">
        <f>SUMIFS('III. Quarters Since Disburse'!$AV:$AV,'III. Quarters Since Disburse'!$AN:$AN,'Report Sept'!$AY489,'III. Quarters Since Disburse'!$AO:$AO,'Report Sept'!BA$459)</f>
        <v>6.4743319901554006E-2</v>
      </c>
      <c r="BB489" s="43">
        <f>SUMIFS('III. Quarters Since Disburse'!$AV:$AV,'III. Quarters Since Disburse'!$AN:$AN,'Report Sept'!$AY489,'III. Quarters Since Disburse'!$AO:$AO,'Report Sept'!BB$459)</f>
        <v>5.2576660311098797E-2</v>
      </c>
      <c r="BC489" s="43">
        <f>SUMIFS('III. Quarters Since Disburse'!$AV:$AV,'III. Quarters Since Disburse'!$AN:$AN,'Report Sept'!$AY489,'III. Quarters Since Disburse'!$AO:$AO,'Report Sept'!BC$459)</f>
        <v>5.7108716865258001E-2</v>
      </c>
      <c r="BD489" s="43">
        <f>SUMIFS('III. Quarters Since Disburse'!$AV:$AV,'III. Quarters Since Disburse'!$AN:$AN,'Report Sept'!$AY489,'III. Quarters Since Disburse'!$AO:$AO,'Report Sept'!BD$459)</f>
        <v>6.3479772231847698E-2</v>
      </c>
      <c r="BE489" s="43">
        <f>SUMIFS('III. Quarters Since Disburse'!$AV:$AV,'III. Quarters Since Disburse'!$AN:$AN,'Report Sept'!$AY489,'III. Quarters Since Disburse'!$AO:$AO,'Report Sept'!BE$459)</f>
        <v>7.1133412706297805E-2</v>
      </c>
      <c r="BF489" s="43">
        <f>SUMIFS('III. Quarters Since Disburse'!$AV:$AV,'III. Quarters Since Disburse'!$AN:$AN,'Report Sept'!$AY489,'III. Quarters Since Disburse'!$AO:$AO,'Report Sept'!BF$459)</f>
        <v>7.0185718542650197E-2</v>
      </c>
      <c r="BG489" s="43">
        <f>SUMIFS('III. Quarters Since Disburse'!$AV:$AV,'III. Quarters Since Disburse'!$AN:$AN,'Report Sept'!$AY489,'III. Quarters Since Disburse'!$AO:$AO,'Report Sept'!BG$459)</f>
        <v>8.5188577608109994E-2</v>
      </c>
      <c r="BH489" s="43">
        <f>SUMIFS('III. Quarters Since Disburse'!$AV:$AV,'III. Quarters Since Disburse'!$AN:$AN,'Report Sept'!$AY489,'III. Quarters Since Disburse'!$AO:$AO,'Report Sept'!BH$459)</f>
        <v>9.2298815952338298E-2</v>
      </c>
      <c r="BI489" s="43">
        <f>SUMIFS('III. Quarters Since Disburse'!$AV:$AV,'III. Quarters Since Disburse'!$AN:$AN,'Report Sept'!$AY489,'III. Quarters Since Disburse'!$AO:$AO,'Report Sept'!BI$459)</f>
        <v>0.10562341198431199</v>
      </c>
      <c r="BJ489" s="43"/>
      <c r="BK489" s="43"/>
      <c r="BL489" s="43"/>
      <c r="BM489" s="43"/>
      <c r="BN489" s="43"/>
      <c r="BO489" s="43"/>
      <c r="BP489" s="43"/>
      <c r="BQ489" s="43"/>
      <c r="BR489" s="43"/>
      <c r="BS489" s="43"/>
      <c r="BT489" s="43"/>
      <c r="BU489" s="43"/>
      <c r="BV489" s="43"/>
      <c r="BW489" s="43"/>
      <c r="BX489" s="43"/>
      <c r="BY489" s="43"/>
      <c r="BZ489" s="43"/>
      <c r="CA489" s="43"/>
      <c r="CB489" s="43"/>
      <c r="CC489" s="43"/>
      <c r="CD489" s="43"/>
      <c r="CE489" s="43"/>
      <c r="CF489" s="43"/>
      <c r="CG489" s="43"/>
    </row>
    <row r="490" spans="1:156" ht="15" customHeight="1">
      <c r="A490" s="44"/>
      <c r="B490" s="44"/>
      <c r="C490" s="44"/>
      <c r="D490" s="44"/>
      <c r="E490" s="44"/>
      <c r="F490" s="44"/>
      <c r="G490" s="44"/>
      <c r="H490" s="44"/>
      <c r="I490" s="44"/>
      <c r="J490" s="44"/>
      <c r="K490" s="44"/>
      <c r="L490" s="44"/>
      <c r="M490" s="44"/>
      <c r="N490" s="44"/>
      <c r="O490" s="44"/>
      <c r="P490" s="44"/>
      <c r="Q490" s="44"/>
      <c r="R490" s="44"/>
      <c r="S490" s="44"/>
      <c r="T490" s="44"/>
      <c r="U490" s="44"/>
      <c r="V490" s="44"/>
      <c r="W490" s="44"/>
      <c r="X490" s="44"/>
      <c r="Y490" s="44"/>
      <c r="Z490" s="44"/>
      <c r="AA490" s="44"/>
      <c r="AB490" s="44"/>
      <c r="AC490" s="44"/>
      <c r="AD490" s="44"/>
      <c r="AE490" s="44"/>
      <c r="AF490" s="44"/>
      <c r="AG490" s="44"/>
      <c r="AH490" s="44"/>
      <c r="AI490" s="44"/>
      <c r="AJ490" s="44"/>
      <c r="AK490" s="44"/>
      <c r="AL490" s="44"/>
      <c r="AM490" s="44"/>
      <c r="AN490" s="44"/>
      <c r="AO490" s="44"/>
      <c r="AP490" s="44"/>
      <c r="AQ490" s="44"/>
      <c r="AR490" s="44"/>
      <c r="AS490" s="44"/>
      <c r="AT490" s="44"/>
      <c r="AU490" s="44"/>
      <c r="AV490" s="44"/>
      <c r="AY490" s="48">
        <v>2023</v>
      </c>
      <c r="AZ490" s="43">
        <f>SUMIFS('III. Quarters Since Disburse'!$AV:$AV,'III. Quarters Since Disburse'!$AN:$AN,'Report Sept'!$AY490,'III. Quarters Since Disburse'!$AO:$AO,'Report Sept'!AZ$459)</f>
        <v>6.2327103565097901E-2</v>
      </c>
      <c r="BA490" s="43">
        <f>SUMIFS('III. Quarters Since Disburse'!$AV:$AV,'III. Quarters Since Disburse'!$AN:$AN,'Report Sept'!$AY490,'III. Quarters Since Disburse'!$AO:$AO,'Report Sept'!BA$459)</f>
        <v>6.4438073288419398E-2</v>
      </c>
      <c r="BB490" s="43">
        <f>SUMIFS('III. Quarters Since Disburse'!$AV:$AV,'III. Quarters Since Disburse'!$AN:$AN,'Report Sept'!$AY490,'III. Quarters Since Disburse'!$AO:$AO,'Report Sept'!BB$459)</f>
        <v>5.1041994777184102E-2</v>
      </c>
      <c r="BC490" s="43">
        <f>SUMIFS('III. Quarters Since Disburse'!$AV:$AV,'III. Quarters Since Disburse'!$AN:$AN,'Report Sept'!$AY490,'III. Quarters Since Disburse'!$AO:$AO,'Report Sept'!BC$459)</f>
        <v>6.5099417852753597E-2</v>
      </c>
      <c r="BD490" s="43">
        <f>SUMIFS('III. Quarters Since Disburse'!$AV:$AV,'III. Quarters Since Disburse'!$AN:$AN,'Report Sept'!$AY490,'III. Quarters Since Disburse'!$AO:$AO,'Report Sept'!BD$459)</f>
        <v>7.3204299157743097E-2</v>
      </c>
      <c r="BE490" s="43">
        <f>SUMIFS('III. Quarters Since Disburse'!$AV:$AV,'III. Quarters Since Disburse'!$AN:$AN,'Report Sept'!$AY490,'III. Quarters Since Disburse'!$AO:$AO,'Report Sept'!BE$459)</f>
        <v>8.1934889362649393E-2</v>
      </c>
      <c r="BF490" s="43"/>
      <c r="BG490" s="43"/>
      <c r="BH490" s="43"/>
      <c r="BI490" s="43"/>
      <c r="BJ490" s="43"/>
      <c r="BK490" s="43"/>
      <c r="BL490" s="43"/>
      <c r="BM490" s="43"/>
      <c r="BN490" s="43"/>
      <c r="BO490" s="43"/>
      <c r="BP490" s="43"/>
      <c r="BQ490" s="43"/>
      <c r="BR490" s="43"/>
      <c r="BS490" s="43"/>
      <c r="BT490" s="43"/>
      <c r="BU490" s="43"/>
      <c r="BV490" s="43"/>
      <c r="BW490" s="43"/>
      <c r="BX490" s="43"/>
      <c r="BY490" s="43"/>
      <c r="BZ490" s="43"/>
      <c r="CA490" s="43"/>
      <c r="CB490" s="43"/>
      <c r="CC490" s="43"/>
      <c r="CD490" s="43"/>
      <c r="CE490" s="43"/>
      <c r="CF490" s="43"/>
      <c r="CG490" s="43"/>
    </row>
    <row r="491" spans="1:156" ht="15" customHeight="1">
      <c r="A491" s="44"/>
      <c r="B491" s="44"/>
      <c r="C491" s="44"/>
      <c r="D491" s="44"/>
      <c r="E491" s="44"/>
      <c r="F491" s="44"/>
      <c r="G491" s="44"/>
      <c r="H491" s="44"/>
      <c r="I491" s="44"/>
      <c r="J491" s="44"/>
      <c r="K491" s="44"/>
      <c r="L491" s="44"/>
      <c r="M491" s="44"/>
      <c r="N491" s="44"/>
      <c r="O491" s="44"/>
      <c r="P491" s="44"/>
      <c r="Q491" s="44"/>
      <c r="R491" s="44"/>
      <c r="S491" s="44"/>
      <c r="T491" s="44"/>
      <c r="U491" s="44"/>
      <c r="V491" s="44"/>
      <c r="W491" s="44"/>
      <c r="X491" s="44"/>
      <c r="Y491" s="44"/>
      <c r="Z491" s="44"/>
      <c r="AA491" s="44"/>
      <c r="AB491" s="44"/>
      <c r="AC491" s="44"/>
      <c r="AD491" s="44"/>
      <c r="AE491" s="44"/>
      <c r="AF491" s="44"/>
      <c r="AG491" s="44"/>
      <c r="AH491" s="44"/>
      <c r="AI491" s="44"/>
      <c r="AJ491" s="44"/>
      <c r="AK491" s="44"/>
      <c r="AL491" s="44"/>
      <c r="AM491" s="44"/>
      <c r="AN491" s="44"/>
      <c r="AO491" s="44"/>
      <c r="AP491" s="44"/>
      <c r="AQ491" s="44"/>
      <c r="AR491" s="44"/>
      <c r="AS491" s="44"/>
      <c r="AT491" s="44"/>
      <c r="AU491" s="44"/>
      <c r="AV491" s="44"/>
      <c r="AY491" s="48">
        <v>2024</v>
      </c>
      <c r="AZ491" s="43">
        <f>SUMIFS('III. Quarters Since Disburse'!$AV:$AV,'III. Quarters Since Disburse'!$AN:$AN,'Report Sept'!$AY491,'III. Quarters Since Disburse'!$AO:$AO,'Report Sept'!AZ$459)</f>
        <v>6.4614111053570802E-2</v>
      </c>
      <c r="BA491" s="43">
        <f>SUMIFS('III. Quarters Since Disburse'!$AV:$AV,'III. Quarters Since Disburse'!$AN:$AN,'Report Sept'!$AY491,'III. Quarters Since Disburse'!$AO:$AO,'Report Sept'!BA$459)</f>
        <v>6.3374773894264297E-2</v>
      </c>
      <c r="BB491" s="43"/>
    </row>
    <row r="492" spans="1:156" ht="15" customHeight="1">
      <c r="A492" s="44"/>
      <c r="B492" s="44"/>
      <c r="C492" s="44"/>
      <c r="D492" s="44"/>
      <c r="E492" s="44"/>
      <c r="F492" s="44"/>
      <c r="G492" s="44"/>
      <c r="H492" s="44"/>
      <c r="I492" s="44"/>
      <c r="J492" s="44"/>
      <c r="K492" s="44"/>
      <c r="L492" s="44"/>
      <c r="M492" s="44"/>
      <c r="N492" s="44"/>
      <c r="O492" s="44"/>
      <c r="P492" s="44"/>
      <c r="Q492" s="44"/>
      <c r="R492" s="44"/>
      <c r="S492" s="44"/>
      <c r="T492" s="44"/>
      <c r="U492" s="44"/>
      <c r="V492" s="44"/>
      <c r="W492" s="44"/>
      <c r="X492" s="44"/>
      <c r="Y492" s="44"/>
      <c r="Z492" s="44"/>
      <c r="AA492" s="44"/>
      <c r="AB492" s="44"/>
      <c r="AC492" s="44"/>
      <c r="AD492" s="44"/>
      <c r="AE492" s="44"/>
      <c r="AF492" s="44"/>
      <c r="AG492" s="44"/>
      <c r="AH492" s="44"/>
      <c r="AI492" s="44"/>
      <c r="AJ492" s="44"/>
      <c r="AK492" s="44"/>
      <c r="AL492" s="44"/>
      <c r="AM492" s="44"/>
      <c r="AN492" s="44"/>
      <c r="AO492" s="44"/>
      <c r="AP492" s="44"/>
      <c r="AQ492" s="44"/>
      <c r="AR492" s="44"/>
      <c r="AS492" s="44"/>
      <c r="AT492" s="44"/>
      <c r="AU492" s="44"/>
      <c r="AV492" s="44"/>
      <c r="AY492" s="54" t="s">
        <v>86</v>
      </c>
      <c r="AZ492" s="49">
        <v>1</v>
      </c>
      <c r="BA492" s="49">
        <v>2</v>
      </c>
      <c r="BB492" s="49">
        <v>3</v>
      </c>
      <c r="BC492" s="49">
        <v>4</v>
      </c>
      <c r="BD492" s="49">
        <v>5</v>
      </c>
      <c r="BE492" s="49">
        <v>6</v>
      </c>
      <c r="BF492" s="49">
        <v>7</v>
      </c>
      <c r="BG492" s="49">
        <v>8</v>
      </c>
      <c r="BH492" s="49">
        <v>9</v>
      </c>
      <c r="BI492" s="49">
        <v>10</v>
      </c>
      <c r="BJ492" s="49">
        <v>11</v>
      </c>
      <c r="BK492" s="49">
        <v>12</v>
      </c>
      <c r="BL492" s="49">
        <v>13</v>
      </c>
      <c r="BM492" s="49">
        <v>14</v>
      </c>
      <c r="BN492" s="49">
        <v>15</v>
      </c>
      <c r="BO492" s="49">
        <v>16</v>
      </c>
      <c r="BP492" s="49">
        <v>17</v>
      </c>
      <c r="BQ492" s="49">
        <v>18</v>
      </c>
      <c r="BR492" s="49">
        <v>19</v>
      </c>
      <c r="BS492" s="49">
        <v>20</v>
      </c>
      <c r="BT492" s="49">
        <v>21</v>
      </c>
      <c r="BU492" s="49">
        <v>22</v>
      </c>
      <c r="BV492" s="49">
        <v>23</v>
      </c>
      <c r="BW492" s="49">
        <v>24</v>
      </c>
      <c r="BX492" s="49">
        <v>25</v>
      </c>
      <c r="BY492" s="49">
        <v>26</v>
      </c>
      <c r="BZ492" s="49">
        <v>27</v>
      </c>
      <c r="CA492" s="49">
        <v>28</v>
      </c>
      <c r="CB492" s="49">
        <v>29</v>
      </c>
      <c r="CC492" s="49">
        <v>30</v>
      </c>
      <c r="CD492" s="49">
        <v>31</v>
      </c>
      <c r="CE492" s="49">
        <v>32</v>
      </c>
      <c r="CF492" s="49">
        <v>33</v>
      </c>
      <c r="CG492" s="49">
        <v>34</v>
      </c>
      <c r="CH492" s="49">
        <v>35</v>
      </c>
      <c r="CI492" s="49">
        <v>36</v>
      </c>
    </row>
    <row r="493" spans="1:156" ht="15" customHeight="1">
      <c r="A493" s="44"/>
      <c r="B493" s="44"/>
      <c r="C493" s="44"/>
      <c r="D493" s="44"/>
      <c r="E493" s="44"/>
      <c r="F493" s="44"/>
      <c r="G493" s="44"/>
      <c r="H493" s="44"/>
      <c r="I493" s="44"/>
      <c r="J493" s="44"/>
      <c r="K493" s="44"/>
      <c r="L493" s="44"/>
      <c r="M493" s="44"/>
      <c r="N493" s="44"/>
      <c r="O493" s="44"/>
      <c r="P493" s="44"/>
      <c r="Q493" s="44"/>
      <c r="R493" s="44"/>
      <c r="S493" s="44"/>
      <c r="T493" s="44"/>
      <c r="U493" s="44"/>
      <c r="V493" s="44"/>
      <c r="W493" s="44"/>
      <c r="X493" s="44"/>
      <c r="Y493" s="44"/>
      <c r="Z493" s="44"/>
      <c r="AA493" s="44"/>
      <c r="AB493" s="44"/>
      <c r="AC493" s="44"/>
      <c r="AD493" s="44"/>
      <c r="AE493" s="44"/>
      <c r="AF493" s="44"/>
      <c r="AG493" s="44"/>
      <c r="AH493" s="44"/>
      <c r="AI493" s="44"/>
      <c r="AJ493" s="44"/>
      <c r="AK493" s="44"/>
      <c r="AL493" s="44"/>
      <c r="AM493" s="44"/>
      <c r="AN493" s="44"/>
      <c r="AO493" s="44"/>
      <c r="AP493" s="44"/>
      <c r="AQ493" s="44"/>
      <c r="AR493" s="44"/>
      <c r="AS493" s="44"/>
      <c r="AT493" s="44"/>
      <c r="AU493" s="44"/>
      <c r="AV493" s="44"/>
      <c r="AY493" s="48">
        <v>2016</v>
      </c>
      <c r="AZ493" s="43">
        <f>SUMIFS('III. Quarters Since Disburse'!$BL:$BL,'III. Quarters Since Disburse'!$AN:$AN,'Report Sept'!$AY493,'III. Quarters Since Disburse'!$AO:$AO,'Report Sept'!AZ$492)</f>
        <v>4.6198182817592102E-2</v>
      </c>
      <c r="BA493" s="43">
        <f>SUMIFS('III. Quarters Since Disburse'!$BL:$BL,'III. Quarters Since Disburse'!$AN:$AN,'Report Sept'!$AY493,'III. Quarters Since Disburse'!$AO:$AO,'Report Sept'!BA$492)</f>
        <v>4.3724610441244698E-2</v>
      </c>
      <c r="BB493" s="43">
        <f>SUMIFS('III. Quarters Since Disburse'!$BL:$BL,'III. Quarters Since Disburse'!$AN:$AN,'Report Sept'!$AY493,'III. Quarters Since Disburse'!$AO:$AO,'Report Sept'!BB$492)</f>
        <v>3.26339071318653E-2</v>
      </c>
      <c r="BC493" s="43">
        <f>SUMIFS('III. Quarters Since Disburse'!$BL:$BL,'III. Quarters Since Disburse'!$AN:$AN,'Report Sept'!$AY493,'III. Quarters Since Disburse'!$AO:$AO,'Report Sept'!BC$492)</f>
        <v>3.3118335238460701E-2</v>
      </c>
      <c r="BD493" s="43">
        <f>SUMIFS('III. Quarters Since Disburse'!$BL:$BL,'III. Quarters Since Disburse'!$AN:$AN,'Report Sept'!$AY493,'III. Quarters Since Disburse'!$AO:$AO,'Report Sept'!BD$492)</f>
        <v>5.3926875610095702E-2</v>
      </c>
      <c r="BE493" s="43">
        <f>SUMIFS('III. Quarters Since Disburse'!$BL:$BL,'III. Quarters Since Disburse'!$AN:$AN,'Report Sept'!$AY493,'III. Quarters Since Disburse'!$AO:$AO,'Report Sept'!BE$492)</f>
        <v>7.79727969720692E-2</v>
      </c>
      <c r="BF493" s="43">
        <f>SUMIFS('III. Quarters Since Disburse'!$BL:$BL,'III. Quarters Since Disburse'!$AN:$AN,'Report Sept'!$AY493,'III. Quarters Since Disburse'!$AO:$AO,'Report Sept'!BF$492)</f>
        <v>5.5648111618927E-2</v>
      </c>
      <c r="BG493" s="43">
        <f>SUMIFS('III. Quarters Since Disburse'!$BL:$BL,'III. Quarters Since Disburse'!$AN:$AN,'Report Sept'!$AY493,'III. Quarters Since Disburse'!$AO:$AO,'Report Sept'!BG$492)</f>
        <v>0.11166185518694199</v>
      </c>
      <c r="BH493" s="43">
        <f>SUMIFS('III. Quarters Since Disburse'!$BL:$BL,'III. Quarters Since Disburse'!$AN:$AN,'Report Sept'!$AY493,'III. Quarters Since Disburse'!$AO:$AO,'Report Sept'!BH$492)</f>
        <v>0.116793806419523</v>
      </c>
      <c r="BI493" s="43">
        <f>SUMIFS('III. Quarters Since Disburse'!$BL:$BL,'III. Quarters Since Disburse'!$AN:$AN,'Report Sept'!$AY493,'III. Quarters Since Disburse'!$AO:$AO,'Report Sept'!BI$492)</f>
        <v>6.1264813873996002E-2</v>
      </c>
      <c r="BJ493" s="43">
        <f>SUMIFS('III. Quarters Since Disburse'!$BL:$BL,'III. Quarters Since Disburse'!$AN:$AN,'Report Sept'!$AY493,'III. Quarters Since Disburse'!$AO:$AO,'Report Sept'!BJ$492)</f>
        <v>0.12611839230357599</v>
      </c>
      <c r="BK493" s="43">
        <f>SUMIFS('III. Quarters Since Disburse'!$BL:$BL,'III. Quarters Since Disburse'!$AN:$AN,'Report Sept'!$AY493,'III. Quarters Since Disburse'!$AO:$AO,'Report Sept'!BK$492)</f>
        <v>0.120199468385187</v>
      </c>
      <c r="BL493" s="43">
        <f>SUMIFS('III. Quarters Since Disburse'!$BL:$BL,'III. Quarters Since Disburse'!$AN:$AN,'Report Sept'!$AY493,'III. Quarters Since Disburse'!$AO:$AO,'Report Sept'!BL$492)</f>
        <v>0.13785651200580001</v>
      </c>
      <c r="BM493" s="43">
        <f>SUMIFS('III. Quarters Since Disburse'!$BL:$BL,'III. Quarters Since Disburse'!$AN:$AN,'Report Sept'!$AY493,'III. Quarters Since Disburse'!$AO:$AO,'Report Sept'!BM$492)</f>
        <v>0.183985031378499</v>
      </c>
      <c r="BN493" s="43">
        <f>SUMIFS('III. Quarters Since Disburse'!$BL:$BL,'III. Quarters Since Disburse'!$AN:$AN,'Report Sept'!$AY493,'III. Quarters Since Disburse'!$AO:$AO,'Report Sept'!BN$492)</f>
        <v>0.130570400493358</v>
      </c>
      <c r="BO493" s="43">
        <f>SUMIFS('III. Quarters Since Disburse'!$BL:$BL,'III. Quarters Since Disburse'!$AN:$AN,'Report Sept'!$AY493,'III. Quarters Since Disburse'!$AO:$AO,'Report Sept'!BO$492)</f>
        <v>0.191055655763788</v>
      </c>
      <c r="BP493" s="43">
        <f>SUMIFS('III. Quarters Since Disburse'!$BL:$BL,'III. Quarters Since Disburse'!$AN:$AN,'Report Sept'!$AY493,'III. Quarters Since Disburse'!$AO:$AO,'Report Sept'!BP$492)</f>
        <v>0.14427487751967399</v>
      </c>
      <c r="BQ493" s="43">
        <f>SUMIFS('III. Quarters Since Disburse'!$BL:$BL,'III. Quarters Since Disburse'!$AN:$AN,'Report Sept'!$AY493,'III. Quarters Since Disburse'!$AO:$AO,'Report Sept'!BQ$492)</f>
        <v>0.23348127809833699</v>
      </c>
      <c r="BR493" s="43">
        <f>SUMIFS('III. Quarters Since Disburse'!$BL:$BL,'III. Quarters Since Disburse'!$AN:$AN,'Report Sept'!$AY493,'III. Quarters Since Disburse'!$AO:$AO,'Report Sept'!BR$492)</f>
        <v>0.19943667305423299</v>
      </c>
      <c r="BS493" s="43">
        <f>SUMIFS('III. Quarters Since Disburse'!$BL:$BL,'III. Quarters Since Disburse'!$AN:$AN,'Report Sept'!$AY493,'III. Quarters Since Disburse'!$AO:$AO,'Report Sept'!BS$492)</f>
        <v>0.160819493432489</v>
      </c>
      <c r="BT493" s="43">
        <f>SUMIFS('III. Quarters Since Disburse'!$BL:$BL,'III. Quarters Since Disburse'!$AN:$AN,'Report Sept'!$AY493,'III. Quarters Since Disburse'!$AO:$AO,'Report Sept'!BT$492)</f>
        <v>0.15082694832341501</v>
      </c>
      <c r="BU493" s="43">
        <f>SUMIFS('III. Quarters Since Disburse'!$BL:$BL,'III. Quarters Since Disburse'!$AN:$AN,'Report Sept'!$AY493,'III. Quarters Since Disburse'!$AO:$AO,'Report Sept'!BU$492)</f>
        <v>0.22058380185660201</v>
      </c>
      <c r="BV493" s="43">
        <f>SUMIFS('III. Quarters Since Disburse'!$BL:$BL,'III. Quarters Since Disburse'!$AN:$AN,'Report Sept'!$AY493,'III. Quarters Since Disburse'!$AO:$AO,'Report Sept'!BV$492)</f>
        <v>0.21229791565189199</v>
      </c>
      <c r="BW493" s="43">
        <f>SUMIFS('III. Quarters Since Disburse'!$BL:$BL,'III. Quarters Since Disburse'!$AN:$AN,'Report Sept'!$AY493,'III. Quarters Since Disburse'!$AO:$AO,'Report Sept'!BW$492)</f>
        <v>9.7156497677703596E-2</v>
      </c>
      <c r="BX493" s="43">
        <f>SUMIFS('III. Quarters Since Disburse'!$BL:$BL,'III. Quarters Since Disburse'!$AN:$AN,'Report Sept'!$AY493,'III. Quarters Since Disburse'!$AO:$AO,'Report Sept'!BX$492)</f>
        <v>0.10568265398120499</v>
      </c>
      <c r="BY493" s="43">
        <f>SUMIFS('III. Quarters Since Disburse'!$BL:$BL,'III. Quarters Since Disburse'!$AN:$AN,'Report Sept'!$AY493,'III. Quarters Since Disburse'!$AO:$AO,'Report Sept'!BY$492)</f>
        <v>9.1833543338087298E-2</v>
      </c>
      <c r="BZ493" s="43">
        <f>SUMIFS('III. Quarters Since Disburse'!$BL:$BL,'III. Quarters Since Disburse'!$AN:$AN,'Report Sept'!$AY493,'III. Quarters Since Disburse'!$AO:$AO,'Report Sept'!BZ$492)</f>
        <v>0.13213118101159399</v>
      </c>
      <c r="CA493" s="43">
        <f>SUMIFS('III. Quarters Since Disburse'!$BL:$BL,'III. Quarters Since Disburse'!$AN:$AN,'Report Sept'!$AY493,'III. Quarters Since Disburse'!$AO:$AO,'Report Sept'!CA$492)</f>
        <v>0.12565084242718999</v>
      </c>
      <c r="CB493" s="43">
        <f>SUMIFS('III. Quarters Since Disburse'!$BL:$BL,'III. Quarters Since Disburse'!$AN:$AN,'Report Sept'!$AY493,'III. Quarters Since Disburse'!$AO:$AO,'Report Sept'!CB$492)</f>
        <v>0.12954822912079</v>
      </c>
      <c r="CC493" s="43">
        <f>SUMIFS('III. Quarters Since Disburse'!$BL:$BL,'III. Quarters Since Disburse'!$AN:$AN,'Report Sept'!$AY493,'III. Quarters Since Disburse'!$AO:$AO,'Report Sept'!CC$492)</f>
        <v>0.137159426412476</v>
      </c>
      <c r="CD493" s="43">
        <f>SUMIFS('III. Quarters Since Disburse'!$BL:$BL,'III. Quarters Since Disburse'!$AN:$AN,'Report Sept'!$AY493,'III. Quarters Since Disburse'!$AO:$AO,'Report Sept'!CD$492)</f>
        <v>9.4550300290365999E-2</v>
      </c>
      <c r="CE493" s="43">
        <f>SUMIFS('III. Quarters Since Disburse'!$BL:$BL,'III. Quarters Since Disburse'!$AN:$AN,'Report Sept'!$AY493,'III. Quarters Since Disburse'!$AO:$AO,'Report Sept'!CE$492)</f>
        <v>7.9657330158626194E-2</v>
      </c>
      <c r="CF493" s="43">
        <f>SUMIFS('III. Quarters Since Disburse'!$BL:$BL,'III. Quarters Since Disburse'!$AN:$AN,'Report Sept'!$AY493,'III. Quarters Since Disburse'!$AO:$AO,'Report Sept'!CF$492)</f>
        <v>8.4987644170734705E-2</v>
      </c>
      <c r="CG493" s="43">
        <f>SUMIFS('III. Quarters Since Disburse'!$BL:$BL,'III. Quarters Since Disburse'!$AN:$AN,'Report Sept'!$AY493,'III. Quarters Since Disburse'!$AO:$AO,'Report Sept'!CG$492)</f>
        <v>0.15035909396215699</v>
      </c>
      <c r="CH493" s="43"/>
    </row>
    <row r="494" spans="1:156" ht="15" customHeight="1">
      <c r="A494" s="44"/>
      <c r="B494" s="44"/>
      <c r="C494" s="44"/>
      <c r="D494" s="44"/>
      <c r="E494" s="44"/>
      <c r="F494" s="44"/>
      <c r="G494" s="44"/>
      <c r="H494" s="44"/>
      <c r="I494" s="44"/>
      <c r="J494" s="44"/>
      <c r="K494" s="44"/>
      <c r="L494" s="44"/>
      <c r="M494" s="44"/>
      <c r="N494" s="44"/>
      <c r="O494" s="44"/>
      <c r="P494" s="44"/>
      <c r="Q494" s="44"/>
      <c r="R494" s="44"/>
      <c r="S494" s="44"/>
      <c r="T494" s="44"/>
      <c r="U494" s="44"/>
      <c r="V494" s="44"/>
      <c r="W494" s="44"/>
      <c r="X494" s="44"/>
      <c r="Y494" s="44"/>
      <c r="Z494" s="44"/>
      <c r="AA494" s="44"/>
      <c r="AB494" s="44"/>
      <c r="AC494" s="44"/>
      <c r="AD494" s="44"/>
      <c r="AE494" s="44"/>
      <c r="AF494" s="44"/>
      <c r="AG494" s="44"/>
      <c r="AH494" s="44"/>
      <c r="AI494" s="44"/>
      <c r="AJ494" s="44"/>
      <c r="AK494" s="44"/>
      <c r="AL494" s="44"/>
      <c r="AM494" s="44"/>
      <c r="AN494" s="44"/>
      <c r="AO494" s="44"/>
      <c r="AP494" s="44"/>
      <c r="AQ494" s="44"/>
      <c r="AR494" s="44"/>
      <c r="AS494" s="44"/>
      <c r="AT494" s="44"/>
      <c r="AU494" s="44"/>
      <c r="AV494" s="44"/>
      <c r="AY494" s="48">
        <v>2017</v>
      </c>
      <c r="AZ494" s="43">
        <f>SUMIFS('III. Quarters Since Disburse'!$BL:$BL,'III. Quarters Since Disburse'!$AN:$AN,'Report Sept'!$AY494,'III. Quarters Since Disburse'!$AO:$AO,'Report Sept'!AZ$492)</f>
        <v>5.7976117883650903E-2</v>
      </c>
      <c r="BA494" s="43">
        <f>SUMIFS('III. Quarters Since Disburse'!$BL:$BL,'III. Quarters Since Disburse'!$AN:$AN,'Report Sept'!$AY494,'III. Quarters Since Disburse'!$AO:$AO,'Report Sept'!BA$492)</f>
        <v>6.0431863946163802E-2</v>
      </c>
      <c r="BB494" s="43">
        <f>SUMIFS('III. Quarters Since Disburse'!$BL:$BL,'III. Quarters Since Disburse'!$AN:$AN,'Report Sept'!$AY494,'III. Quarters Since Disburse'!$AO:$AO,'Report Sept'!BB$492)</f>
        <v>6.3121113861456205E-2</v>
      </c>
      <c r="BC494" s="43">
        <f>SUMIFS('III. Quarters Since Disburse'!$BL:$BL,'III. Quarters Since Disburse'!$AN:$AN,'Report Sept'!$AY494,'III. Quarters Since Disburse'!$AO:$AO,'Report Sept'!BC$492)</f>
        <v>7.3626783774084006E-2</v>
      </c>
      <c r="BD494" s="43">
        <f>SUMIFS('III. Quarters Since Disburse'!$BL:$BL,'III. Quarters Since Disburse'!$AN:$AN,'Report Sept'!$AY494,'III. Quarters Since Disburse'!$AO:$AO,'Report Sept'!BD$492)</f>
        <v>6.4438215520848094E-2</v>
      </c>
      <c r="BE494" s="43">
        <f>SUMIFS('III. Quarters Since Disburse'!$BL:$BL,'III. Quarters Since Disburse'!$AN:$AN,'Report Sept'!$AY494,'III. Quarters Since Disburse'!$AO:$AO,'Report Sept'!BE$492)</f>
        <v>7.6762513102823005E-2</v>
      </c>
      <c r="BF494" s="43">
        <f>SUMIFS('III. Quarters Since Disburse'!$BL:$BL,'III. Quarters Since Disburse'!$AN:$AN,'Report Sept'!$AY494,'III. Quarters Since Disburse'!$AO:$AO,'Report Sept'!BF$492)</f>
        <v>6.52030005385969E-2</v>
      </c>
      <c r="BG494" s="43">
        <f>SUMIFS('III. Quarters Since Disburse'!$BL:$BL,'III. Quarters Since Disburse'!$AN:$AN,'Report Sept'!$AY494,'III. Quarters Since Disburse'!$AO:$AO,'Report Sept'!BG$492)</f>
        <v>0.119801601596178</v>
      </c>
      <c r="BH494" s="43">
        <f>SUMIFS('III. Quarters Since Disburse'!$BL:$BL,'III. Quarters Since Disburse'!$AN:$AN,'Report Sept'!$AY494,'III. Quarters Since Disburse'!$AO:$AO,'Report Sept'!BH$492)</f>
        <v>0.108333840035564</v>
      </c>
      <c r="BI494" s="43">
        <f>SUMIFS('III. Quarters Since Disburse'!$BL:$BL,'III. Quarters Since Disburse'!$AN:$AN,'Report Sept'!$AY494,'III. Quarters Since Disburse'!$AO:$AO,'Report Sept'!BI$492)</f>
        <v>0.141344976448851</v>
      </c>
      <c r="BJ494" s="43">
        <f>SUMIFS('III. Quarters Since Disburse'!$BL:$BL,'III. Quarters Since Disburse'!$AN:$AN,'Report Sept'!$AY494,'III. Quarters Since Disburse'!$AO:$AO,'Report Sept'!BJ$492)</f>
        <v>9.8914345176095306E-2</v>
      </c>
      <c r="BK494" s="43">
        <f>SUMIFS('III. Quarters Since Disburse'!$BL:$BL,'III. Quarters Since Disburse'!$AN:$AN,'Report Sept'!$AY494,'III. Quarters Since Disburse'!$AO:$AO,'Report Sept'!BK$492)</f>
        <v>0.147537944546796</v>
      </c>
      <c r="BL494" s="43">
        <f>SUMIFS('III. Quarters Since Disburse'!$BL:$BL,'III. Quarters Since Disburse'!$AN:$AN,'Report Sept'!$AY494,'III. Quarters Since Disburse'!$AO:$AO,'Report Sept'!BL$492)</f>
        <v>0.141715407725929</v>
      </c>
      <c r="BM494" s="43">
        <f>SUMIFS('III. Quarters Since Disburse'!$BL:$BL,'III. Quarters Since Disburse'!$AN:$AN,'Report Sept'!$AY494,'III. Quarters Since Disburse'!$AO:$AO,'Report Sept'!BM$492)</f>
        <v>0.19943122363563501</v>
      </c>
      <c r="BN494" s="43">
        <f>SUMIFS('III. Quarters Since Disburse'!$BL:$BL,'III. Quarters Since Disburse'!$AN:$AN,'Report Sept'!$AY494,'III. Quarters Since Disburse'!$AO:$AO,'Report Sept'!BN$492)</f>
        <v>0.191836303336929</v>
      </c>
      <c r="BO494" s="43">
        <f>SUMIFS('III. Quarters Since Disburse'!$BL:$BL,'III. Quarters Since Disburse'!$AN:$AN,'Report Sept'!$AY494,'III. Quarters Since Disburse'!$AO:$AO,'Report Sept'!BO$492)</f>
        <v>0.17860745242480899</v>
      </c>
      <c r="BP494" s="43">
        <f>SUMIFS('III. Quarters Since Disburse'!$BL:$BL,'III. Quarters Since Disburse'!$AN:$AN,'Report Sept'!$AY494,'III. Quarters Since Disburse'!$AO:$AO,'Report Sept'!BP$492)</f>
        <v>0.20807626228662601</v>
      </c>
      <c r="BQ494" s="43">
        <f>SUMIFS('III. Quarters Since Disburse'!$BL:$BL,'III. Quarters Since Disburse'!$AN:$AN,'Report Sept'!$AY494,'III. Quarters Since Disburse'!$AO:$AO,'Report Sept'!BQ$492)</f>
        <v>0.24354385169456699</v>
      </c>
      <c r="BR494" s="43">
        <f>SUMIFS('III. Quarters Since Disburse'!$BL:$BL,'III. Quarters Since Disburse'!$AN:$AN,'Report Sept'!$AY494,'III. Quarters Since Disburse'!$AO:$AO,'Report Sept'!BR$492)</f>
        <v>0.20604965184903301</v>
      </c>
      <c r="BS494" s="43">
        <f>SUMIFS('III. Quarters Since Disburse'!$BL:$BL,'III. Quarters Since Disburse'!$AN:$AN,'Report Sept'!$AY494,'III. Quarters Since Disburse'!$AO:$AO,'Report Sept'!BS$492)</f>
        <v>0.147856296638396</v>
      </c>
      <c r="BT494" s="43">
        <f>SUMIFS('III. Quarters Since Disburse'!$BL:$BL,'III. Quarters Since Disburse'!$AN:$AN,'Report Sept'!$AY494,'III. Quarters Since Disburse'!$AO:$AO,'Report Sept'!BT$492)</f>
        <v>0.12556372375232</v>
      </c>
      <c r="BU494" s="43">
        <f>SUMIFS('III. Quarters Since Disburse'!$BL:$BL,'III. Quarters Since Disburse'!$AN:$AN,'Report Sept'!$AY494,'III. Quarters Since Disburse'!$AO:$AO,'Report Sept'!BU$492)</f>
        <v>0.107598989004195</v>
      </c>
      <c r="BV494" s="43">
        <f>SUMIFS('III. Quarters Since Disburse'!$BL:$BL,'III. Quarters Since Disburse'!$AN:$AN,'Report Sept'!$AY494,'III. Quarters Since Disburse'!$AO:$AO,'Report Sept'!BV$492)</f>
        <v>0.13873607880226799</v>
      </c>
      <c r="BW494" s="43">
        <f>SUMIFS('III. Quarters Since Disburse'!$BL:$BL,'III. Quarters Since Disburse'!$AN:$AN,'Report Sept'!$AY494,'III. Quarters Since Disburse'!$AO:$AO,'Report Sept'!BW$492)</f>
        <v>0.116206663772081</v>
      </c>
      <c r="BX494" s="43">
        <f>SUMIFS('III. Quarters Since Disburse'!$BL:$BL,'III. Quarters Since Disburse'!$AN:$AN,'Report Sept'!$AY494,'III. Quarters Since Disburse'!$AO:$AO,'Report Sept'!BX$492)</f>
        <v>9.5906336813251294E-2</v>
      </c>
      <c r="BY494" s="43">
        <f>SUMIFS('III. Quarters Since Disburse'!$BL:$BL,'III. Quarters Since Disburse'!$AN:$AN,'Report Sept'!$AY494,'III. Quarters Since Disburse'!$AO:$AO,'Report Sept'!BY$492)</f>
        <v>0.101076380057061</v>
      </c>
      <c r="BZ494" s="43">
        <f>SUMIFS('III. Quarters Since Disburse'!$BL:$BL,'III. Quarters Since Disburse'!$AN:$AN,'Report Sept'!$AY494,'III. Quarters Since Disburse'!$AO:$AO,'Report Sept'!BZ$492)</f>
        <v>0.13195636933973501</v>
      </c>
      <c r="CA494" s="43">
        <f>SUMIFS('III. Quarters Since Disburse'!$BL:$BL,'III. Quarters Since Disburse'!$AN:$AN,'Report Sept'!$AY494,'III. Quarters Since Disburse'!$AO:$AO,'Report Sept'!CA$492)</f>
        <v>7.9293873945842003E-2</v>
      </c>
      <c r="CB494" s="43">
        <f>SUMIFS('III. Quarters Since Disburse'!$BL:$BL,'III. Quarters Since Disburse'!$AN:$AN,'Report Sept'!$AY494,'III. Quarters Since Disburse'!$AO:$AO,'Report Sept'!CB$492)</f>
        <v>0.111369706264714</v>
      </c>
      <c r="CC494" s="43">
        <f>SUMIFS('III. Quarters Since Disburse'!$BL:$BL,'III. Quarters Since Disburse'!$AN:$AN,'Report Sept'!$AY494,'III. Quarters Since Disburse'!$AO:$AO,'Report Sept'!CC$492)</f>
        <v>0.109145701642266</v>
      </c>
      <c r="CD494" s="43"/>
      <c r="CE494" s="43"/>
      <c r="CF494" s="43"/>
      <c r="CG494" s="43"/>
    </row>
    <row r="495" spans="1:156" ht="15" customHeight="1">
      <c r="A495" s="44"/>
      <c r="B495" s="44"/>
      <c r="C495" s="44"/>
      <c r="D495" s="44"/>
      <c r="E495" s="44"/>
      <c r="F495" s="44"/>
      <c r="G495" s="44"/>
      <c r="H495" s="44"/>
      <c r="I495" s="44"/>
      <c r="J495" s="44"/>
      <c r="K495" s="44"/>
      <c r="L495" s="44"/>
      <c r="M495" s="44"/>
      <c r="N495" s="44"/>
      <c r="O495" s="44"/>
      <c r="P495" s="44"/>
      <c r="Q495" s="44"/>
      <c r="R495" s="44"/>
      <c r="S495" s="44"/>
      <c r="T495" s="44"/>
      <c r="U495" s="44"/>
      <c r="V495" s="44"/>
      <c r="W495" s="44"/>
      <c r="X495" s="44"/>
      <c r="Y495" s="44"/>
      <c r="Z495" s="44"/>
      <c r="AA495" s="44"/>
      <c r="AB495" s="44"/>
      <c r="AC495" s="44"/>
      <c r="AD495" s="44"/>
      <c r="AE495" s="44"/>
      <c r="AF495" s="44"/>
      <c r="AG495" s="44"/>
      <c r="AH495" s="44"/>
      <c r="AI495" s="44"/>
      <c r="AJ495" s="44"/>
      <c r="AK495" s="44"/>
      <c r="AL495" s="44"/>
      <c r="AM495" s="44"/>
      <c r="AN495" s="44"/>
      <c r="AO495" s="44"/>
      <c r="AP495" s="44"/>
      <c r="AQ495" s="44"/>
      <c r="AR495" s="44"/>
      <c r="AS495" s="44"/>
      <c r="AT495" s="44"/>
      <c r="AU495" s="44"/>
      <c r="AV495" s="44"/>
      <c r="AY495" s="48">
        <v>2018</v>
      </c>
      <c r="AZ495" s="43">
        <f>SUMIFS('III. Quarters Since Disburse'!$BL:$BL,'III. Quarters Since Disburse'!$AN:$AN,'Report Sept'!$AY495,'III. Quarters Since Disburse'!$AO:$AO,'Report Sept'!AZ$492)</f>
        <v>5.55170045330231E-2</v>
      </c>
      <c r="BA495" s="43">
        <f>SUMIFS('III. Quarters Since Disburse'!$BL:$BL,'III. Quarters Since Disburse'!$AN:$AN,'Report Sept'!$AY495,'III. Quarters Since Disburse'!$AO:$AO,'Report Sept'!BA$492)</f>
        <v>3.5810896011420998E-2</v>
      </c>
      <c r="BB495" s="55">
        <f>(BA495+BC495)/2</f>
        <v>5.5132611814892846E-2</v>
      </c>
      <c r="BC495" s="43">
        <f>SUMIFS('III. Quarters Since Disburse'!$BL:$BL,'III. Quarters Since Disburse'!$AN:$AN,'Report Sept'!$AY495,'III. Quarters Since Disburse'!$AO:$AO,'Report Sept'!BC$492)</f>
        <v>7.4454327618364693E-2</v>
      </c>
      <c r="BD495" s="43">
        <f>SUMIFS('III. Quarters Since Disburse'!$BL:$BL,'III. Quarters Since Disburse'!$AN:$AN,'Report Sept'!$AY495,'III. Quarters Since Disburse'!$AO:$AO,'Report Sept'!BD$492)</f>
        <v>9.0498660059550207E-2</v>
      </c>
      <c r="BE495" s="43">
        <f>SUMIFS('III. Quarters Since Disburse'!$BL:$BL,'III. Quarters Since Disburse'!$AN:$AN,'Report Sept'!$AY495,'III. Quarters Since Disburse'!$AO:$AO,'Report Sept'!BE$492)</f>
        <v>0.112384024720909</v>
      </c>
      <c r="BF495" s="43">
        <f>SUMIFS('III. Quarters Since Disburse'!$BL:$BL,'III. Quarters Since Disburse'!$AN:$AN,'Report Sept'!$AY495,'III. Quarters Since Disburse'!$AO:$AO,'Report Sept'!BF$492)</f>
        <v>0.107844224491628</v>
      </c>
      <c r="BG495" s="43">
        <f>SUMIFS('III. Quarters Since Disburse'!$BL:$BL,'III. Quarters Since Disburse'!$AN:$AN,'Report Sept'!$AY495,'III. Quarters Since Disburse'!$AO:$AO,'Report Sept'!BG$492)</f>
        <v>0.12850273063826601</v>
      </c>
      <c r="BH495" s="43">
        <f>SUMIFS('III. Quarters Since Disburse'!$BL:$BL,'III. Quarters Since Disburse'!$AN:$AN,'Report Sept'!$AY495,'III. Quarters Since Disburse'!$AO:$AO,'Report Sept'!BH$492)</f>
        <v>0.144544605928451</v>
      </c>
      <c r="BI495" s="43">
        <f>SUMIFS('III. Quarters Since Disburse'!$BL:$BL,'III. Quarters Since Disburse'!$AN:$AN,'Report Sept'!$AY495,'III. Quarters Since Disburse'!$AO:$AO,'Report Sept'!BI$492)</f>
        <v>0.15478045022984899</v>
      </c>
      <c r="BJ495" s="43">
        <f>SUMIFS('III. Quarters Since Disburse'!$BL:$BL,'III. Quarters Since Disburse'!$AN:$AN,'Report Sept'!$AY495,'III. Quarters Since Disburse'!$AO:$AO,'Report Sept'!BJ$492)</f>
        <v>0.14908169889269299</v>
      </c>
      <c r="BK495" s="43">
        <f>SUMIFS('III. Quarters Since Disburse'!$BL:$BL,'III. Quarters Since Disburse'!$AN:$AN,'Report Sept'!$AY495,'III. Quarters Since Disburse'!$AO:$AO,'Report Sept'!BK$492)</f>
        <v>0.16532884146701099</v>
      </c>
      <c r="BL495" s="43">
        <f>SUMIFS('III. Quarters Since Disburse'!$BL:$BL,'III. Quarters Since Disburse'!$AN:$AN,'Report Sept'!$AY495,'III. Quarters Since Disburse'!$AO:$AO,'Report Sept'!BL$492)</f>
        <v>0.16599432452520599</v>
      </c>
      <c r="BM495" s="43">
        <f>SUMIFS('III. Quarters Since Disburse'!$BL:$BL,'III. Quarters Since Disburse'!$AN:$AN,'Report Sept'!$AY495,'III. Quarters Since Disburse'!$AO:$AO,'Report Sept'!BM$492)</f>
        <v>0.17188684699781701</v>
      </c>
      <c r="BN495" s="43">
        <f>SUMIFS('III. Quarters Since Disburse'!$BL:$BL,'III. Quarters Since Disburse'!$AN:$AN,'Report Sept'!$AY495,'III. Quarters Since Disburse'!$AO:$AO,'Report Sept'!BN$492)</f>
        <v>0.17497420090752699</v>
      </c>
      <c r="BO495" s="43">
        <f>SUMIFS('III. Quarters Since Disburse'!$BL:$BL,'III. Quarters Since Disburse'!$AN:$AN,'Report Sept'!$AY495,'III. Quarters Since Disburse'!$AO:$AO,'Report Sept'!BO$492)</f>
        <v>0.13490773038772699</v>
      </c>
      <c r="BP495" s="43">
        <f>SUMIFS('III. Quarters Since Disburse'!$BL:$BL,'III. Quarters Since Disburse'!$AN:$AN,'Report Sept'!$AY495,'III. Quarters Since Disburse'!$AO:$AO,'Report Sept'!BP$492)</f>
        <v>0.14240834936657501</v>
      </c>
      <c r="BQ495" s="43">
        <f>SUMIFS('III. Quarters Since Disburse'!$BL:$BL,'III. Quarters Since Disburse'!$AN:$AN,'Report Sept'!$AY495,'III. Quarters Since Disburse'!$AO:$AO,'Report Sept'!BQ$492)</f>
        <v>0.14837218557933099</v>
      </c>
      <c r="BR495" s="43">
        <f>SUMIFS('III. Quarters Since Disburse'!$BL:$BL,'III. Quarters Since Disburse'!$AN:$AN,'Report Sept'!$AY495,'III. Quarters Since Disburse'!$AO:$AO,'Report Sept'!BR$492)</f>
        <v>0.131916451011728</v>
      </c>
      <c r="BS495" s="43">
        <f>SUMIFS('III. Quarters Since Disburse'!$BL:$BL,'III. Quarters Since Disburse'!$AN:$AN,'Report Sept'!$AY495,'III. Quarters Since Disburse'!$AO:$AO,'Report Sept'!BS$492)</f>
        <v>0.124131300517096</v>
      </c>
      <c r="BT495" s="43">
        <f>SUMIFS('III. Quarters Since Disburse'!$BL:$BL,'III. Quarters Since Disburse'!$AN:$AN,'Report Sept'!$AY495,'III. Quarters Since Disburse'!$AO:$AO,'Report Sept'!BT$492)</f>
        <v>0.13266985466233799</v>
      </c>
      <c r="BU495" s="43">
        <f>SUMIFS('III. Quarters Since Disburse'!$BL:$BL,'III. Quarters Since Disburse'!$AN:$AN,'Report Sept'!$AY495,'III. Quarters Since Disburse'!$AO:$AO,'Report Sept'!BU$492)</f>
        <v>0.115952857740797</v>
      </c>
      <c r="BV495" s="43">
        <f>SUMIFS('III. Quarters Since Disburse'!$BL:$BL,'III. Quarters Since Disburse'!$AN:$AN,'Report Sept'!$AY495,'III. Quarters Since Disburse'!$AO:$AO,'Report Sept'!BV$492)</f>
        <v>0.102142612546336</v>
      </c>
      <c r="BW495" s="43">
        <f>SUMIFS('III. Quarters Since Disburse'!$BL:$BL,'III. Quarters Since Disburse'!$AN:$AN,'Report Sept'!$AY495,'III. Quarters Since Disburse'!$AO:$AO,'Report Sept'!BW$492)</f>
        <v>9.0919207730069299E-2</v>
      </c>
      <c r="BX495" s="43">
        <f>SUMIFS('III. Quarters Since Disburse'!$BL:$BL,'III. Quarters Since Disburse'!$AN:$AN,'Report Sept'!$AY495,'III. Quarters Since Disburse'!$AO:$AO,'Report Sept'!BX$492)</f>
        <v>0.11130868852911199</v>
      </c>
      <c r="BY495" s="43">
        <f>SUMIFS('III. Quarters Since Disburse'!$BL:$BL,'III. Quarters Since Disburse'!$AN:$AN,'Report Sept'!$AY495,'III. Quarters Since Disburse'!$AO:$AO,'Report Sept'!BY$492)</f>
        <v>0.12297283506060799</v>
      </c>
      <c r="BZ495" s="43"/>
      <c r="CA495" s="43"/>
      <c r="CB495" s="43"/>
      <c r="CC495" s="43"/>
      <c r="CD495" s="43"/>
      <c r="CE495" s="43"/>
      <c r="CF495" s="43"/>
      <c r="CG495" s="43"/>
      <c r="CH495" s="53"/>
      <c r="CI495" s="53"/>
      <c r="CJ495" s="53"/>
      <c r="CK495" s="47"/>
      <c r="CL495" s="47"/>
      <c r="CM495" s="47"/>
      <c r="CN495" s="47"/>
      <c r="CO495" s="47"/>
      <c r="CP495" s="47"/>
      <c r="CQ495" s="47"/>
      <c r="CR495" s="47"/>
      <c r="CS495" s="47"/>
      <c r="CT495" s="47"/>
      <c r="CU495" s="47"/>
      <c r="CV495" s="47"/>
      <c r="CW495" s="47"/>
      <c r="CX495" s="47"/>
      <c r="CY495" s="47"/>
      <c r="CZ495" s="47"/>
      <c r="DA495" s="47"/>
      <c r="DB495" s="47"/>
      <c r="DC495" s="47"/>
      <c r="DD495" s="47"/>
      <c r="DE495" s="47"/>
      <c r="DF495" s="47"/>
      <c r="DG495" s="47"/>
      <c r="DH495" s="47"/>
      <c r="DI495" s="47"/>
      <c r="DJ495" s="47"/>
      <c r="DK495" s="47"/>
      <c r="DL495" s="47"/>
      <c r="DM495" s="47"/>
      <c r="DN495" s="47"/>
      <c r="DO495" s="47"/>
      <c r="DP495" s="47"/>
      <c r="DQ495" s="47"/>
      <c r="DR495" s="47"/>
      <c r="DS495" s="47"/>
      <c r="DT495" s="47"/>
      <c r="DU495" s="47"/>
      <c r="DV495" s="47"/>
      <c r="DW495" s="47"/>
      <c r="DX495" s="47"/>
      <c r="DY495" s="47"/>
      <c r="DZ495" s="47"/>
      <c r="EA495" s="47"/>
      <c r="EB495" s="47"/>
      <c r="EC495" s="47"/>
      <c r="ED495" s="47"/>
      <c r="EE495" s="47"/>
      <c r="EF495" s="47"/>
      <c r="EG495" s="47"/>
      <c r="EH495" s="47"/>
      <c r="EI495" s="47"/>
      <c r="EJ495" s="47"/>
      <c r="EK495" s="47"/>
      <c r="EL495" s="47"/>
      <c r="EM495" s="47"/>
      <c r="EN495" s="47"/>
      <c r="EO495" s="47"/>
      <c r="EP495" s="47"/>
      <c r="EQ495" s="47"/>
      <c r="ER495" s="47"/>
      <c r="ES495" s="47"/>
      <c r="ET495" s="47"/>
      <c r="EU495" s="47"/>
      <c r="EV495" s="47"/>
      <c r="EW495" s="47"/>
      <c r="EX495" s="47"/>
      <c r="EY495" s="47"/>
      <c r="EZ495" s="47"/>
    </row>
    <row r="496" spans="1:156" ht="15" customHeight="1">
      <c r="A496" s="44"/>
      <c r="B496" s="44"/>
      <c r="C496" s="44"/>
      <c r="D496" s="44"/>
      <c r="E496" s="44"/>
      <c r="F496" s="44"/>
      <c r="G496" s="44"/>
      <c r="H496" s="44"/>
      <c r="I496" s="44"/>
      <c r="J496" s="44"/>
      <c r="K496" s="44"/>
      <c r="L496" s="44"/>
      <c r="M496" s="44"/>
      <c r="N496" s="44"/>
      <c r="O496" s="44"/>
      <c r="P496" s="44"/>
      <c r="Q496" s="44"/>
      <c r="R496" s="44"/>
      <c r="S496" s="44"/>
      <c r="T496" s="44"/>
      <c r="U496" s="44"/>
      <c r="V496" s="44"/>
      <c r="W496" s="44"/>
      <c r="X496" s="44"/>
      <c r="Y496" s="44"/>
      <c r="Z496" s="44"/>
      <c r="AA496" s="44"/>
      <c r="AB496" s="44"/>
      <c r="AC496" s="44"/>
      <c r="AD496" s="44"/>
      <c r="AE496" s="44"/>
      <c r="AF496" s="44"/>
      <c r="AG496" s="44"/>
      <c r="AH496" s="44"/>
      <c r="AI496" s="44"/>
      <c r="AJ496" s="44"/>
      <c r="AK496" s="44"/>
      <c r="AL496" s="44"/>
      <c r="AM496" s="44"/>
      <c r="AN496" s="44"/>
      <c r="AO496" s="44"/>
      <c r="AP496" s="44"/>
      <c r="AQ496" s="44"/>
      <c r="AR496" s="44"/>
      <c r="AS496" s="44"/>
      <c r="AT496" s="44"/>
      <c r="AU496" s="44"/>
      <c r="AV496" s="44"/>
      <c r="AY496" s="48">
        <v>2019</v>
      </c>
      <c r="AZ496" s="43">
        <f>SUMIFS('III. Quarters Since Disburse'!$BL:$BL,'III. Quarters Since Disburse'!$AN:$AN,'Report Sept'!$AY496,'III. Quarters Since Disburse'!$AO:$AO,'Report Sept'!AZ$492)</f>
        <v>7.4424765532848103E-2</v>
      </c>
      <c r="BA496" s="43">
        <f>SUMIFS('III. Quarters Since Disburse'!$BL:$BL,'III. Quarters Since Disburse'!$AN:$AN,'Report Sept'!$AY496,'III. Quarters Since Disburse'!$AO:$AO,'Report Sept'!BA$492)</f>
        <v>8.2207826361862496E-2</v>
      </c>
      <c r="BB496" s="43">
        <f>SUMIFS('III. Quarters Since Disburse'!$BL:$BL,'III. Quarters Since Disburse'!$AN:$AN,'Report Sept'!$AY496,'III. Quarters Since Disburse'!$AO:$AO,'Report Sept'!BB$492)</f>
        <v>8.6654329865400795E-2</v>
      </c>
      <c r="BC496" s="43">
        <f>SUMIFS('III. Quarters Since Disburse'!$BL:$BL,'III. Quarters Since Disburse'!$AN:$AN,'Report Sept'!$AY496,'III. Quarters Since Disburse'!$AO:$AO,'Report Sept'!BC$492)</f>
        <v>0.108678490531572</v>
      </c>
      <c r="BD496" s="43">
        <f>SUMIFS('III. Quarters Since Disburse'!$BL:$BL,'III. Quarters Since Disburse'!$AN:$AN,'Report Sept'!$AY496,'III. Quarters Since Disburse'!$AO:$AO,'Report Sept'!BD$492)</f>
        <v>0.117061641885461</v>
      </c>
      <c r="BE496" s="43">
        <f>SUMIFS('III. Quarters Since Disburse'!$BL:$BL,'III. Quarters Since Disburse'!$AN:$AN,'Report Sept'!$AY496,'III. Quarters Since Disburse'!$AO:$AO,'Report Sept'!BE$492)</f>
        <v>0.115445708147973</v>
      </c>
      <c r="BF496" s="43">
        <f>SUMIFS('III. Quarters Since Disburse'!$BL:$BL,'III. Quarters Since Disburse'!$AN:$AN,'Report Sept'!$AY496,'III. Quarters Since Disburse'!$AO:$AO,'Report Sept'!BF$492)</f>
        <v>0.14218016982433301</v>
      </c>
      <c r="BG496" s="43">
        <f>SUMIFS('III. Quarters Since Disburse'!$BL:$BL,'III. Quarters Since Disburse'!$AN:$AN,'Report Sept'!$AY496,'III. Quarters Since Disburse'!$AO:$AO,'Report Sept'!BG$492)</f>
        <v>0.133785204797396</v>
      </c>
      <c r="BH496" s="43">
        <f>SUMIFS('III. Quarters Since Disburse'!$BL:$BL,'III. Quarters Since Disburse'!$AN:$AN,'Report Sept'!$AY496,'III. Quarters Since Disburse'!$AO:$AO,'Report Sept'!BH$492)</f>
        <v>0.14629464468716599</v>
      </c>
      <c r="BI496" s="43">
        <f>SUMIFS('III. Quarters Since Disburse'!$BL:$BL,'III. Quarters Since Disburse'!$AN:$AN,'Report Sept'!$AY496,'III. Quarters Since Disburse'!$AO:$AO,'Report Sept'!BI$492)</f>
        <v>0.14614341006529499</v>
      </c>
      <c r="BJ496" s="43">
        <f>SUMIFS('III. Quarters Since Disburse'!$BL:$BL,'III. Quarters Since Disburse'!$AN:$AN,'Report Sept'!$AY496,'III. Quarters Since Disburse'!$AO:$AO,'Report Sept'!BJ$492)</f>
        <v>0.13557487376605001</v>
      </c>
      <c r="BK496" s="43">
        <f>SUMIFS('III. Quarters Since Disburse'!$BL:$BL,'III. Quarters Since Disburse'!$AN:$AN,'Report Sept'!$AY496,'III. Quarters Since Disburse'!$AO:$AO,'Report Sept'!BK$492)</f>
        <v>0.10346620838434301</v>
      </c>
      <c r="BL496" s="43">
        <f>SUMIFS('III. Quarters Since Disburse'!$BL:$BL,'III. Quarters Since Disburse'!$AN:$AN,'Report Sept'!$AY496,'III. Quarters Since Disburse'!$AO:$AO,'Report Sept'!BL$492)</f>
        <v>0.100833722264165</v>
      </c>
      <c r="BM496" s="43">
        <f>SUMIFS('III. Quarters Since Disburse'!$BL:$BL,'III. Quarters Since Disburse'!$AN:$AN,'Report Sept'!$AY496,'III. Quarters Since Disburse'!$AO:$AO,'Report Sept'!BM$492)</f>
        <v>0.103639288052239</v>
      </c>
      <c r="BN496" s="43">
        <f>SUMIFS('III. Quarters Since Disburse'!$BL:$BL,'III. Quarters Since Disburse'!$AN:$AN,'Report Sept'!$AY496,'III. Quarters Since Disburse'!$AO:$AO,'Report Sept'!BN$492)</f>
        <v>0.12431461175330601</v>
      </c>
      <c r="BO496" s="43">
        <f>SUMIFS('III. Quarters Since Disburse'!$BL:$BL,'III. Quarters Since Disburse'!$AN:$AN,'Report Sept'!$AY496,'III. Quarters Since Disburse'!$AO:$AO,'Report Sept'!BO$492)</f>
        <v>0.11482749736811999</v>
      </c>
      <c r="BP496" s="43">
        <f>SUMIFS('III. Quarters Since Disburse'!$BL:$BL,'III. Quarters Since Disburse'!$AN:$AN,'Report Sept'!$AY496,'III. Quarters Since Disburse'!$AO:$AO,'Report Sept'!BP$492)</f>
        <v>0.122023300489651</v>
      </c>
      <c r="BQ496" s="43">
        <f>SUMIFS('III. Quarters Since Disburse'!$BL:$BL,'III. Quarters Since Disburse'!$AN:$AN,'Report Sept'!$AY496,'III. Quarters Since Disburse'!$AO:$AO,'Report Sept'!BQ$492)</f>
        <v>0.10506276830563201</v>
      </c>
      <c r="BR496" s="43">
        <f>SUMIFS('III. Quarters Since Disburse'!$BL:$BL,'III. Quarters Since Disburse'!$AN:$AN,'Report Sept'!$AY496,'III. Quarters Since Disburse'!$AO:$AO,'Report Sept'!BR$492)</f>
        <v>0.104013953126543</v>
      </c>
      <c r="BS496" s="43">
        <f>SUMIFS('III. Quarters Since Disburse'!$BL:$BL,'III. Quarters Since Disburse'!$AN:$AN,'Report Sept'!$AY496,'III. Quarters Since Disburse'!$AO:$AO,'Report Sept'!BS$492)</f>
        <v>8.7308495455410404E-2</v>
      </c>
      <c r="BT496" s="43">
        <f>SUMIFS('III. Quarters Since Disburse'!$BL:$BL,'III. Quarters Since Disburse'!$AN:$AN,'Report Sept'!$AY496,'III. Quarters Since Disburse'!$AO:$AO,'Report Sept'!BT$492)</f>
        <v>9.9143754010246402E-2</v>
      </c>
      <c r="BU496" s="43">
        <f>SUMIFS('III. Quarters Since Disburse'!$BL:$BL,'III. Quarters Since Disburse'!$AN:$AN,'Report Sept'!$AY496,'III. Quarters Since Disburse'!$AO:$AO,'Report Sept'!BU$492)</f>
        <v>0.13708006371707801</v>
      </c>
      <c r="BV496" s="43"/>
      <c r="BW496" s="43"/>
      <c r="BX496" s="43"/>
      <c r="BY496" s="43"/>
      <c r="BZ496" s="43"/>
      <c r="CA496" s="43"/>
      <c r="CB496" s="43"/>
      <c r="CC496" s="43"/>
      <c r="CD496" s="43"/>
      <c r="CE496" s="43"/>
      <c r="CF496" s="43"/>
      <c r="CG496" s="43"/>
      <c r="CH496" s="52"/>
      <c r="CI496" s="52"/>
      <c r="CJ496" s="52"/>
      <c r="CK496" s="43"/>
      <c r="CL496" s="43"/>
      <c r="CM496" s="43"/>
      <c r="CN496" s="43"/>
      <c r="CO496" s="43"/>
      <c r="CP496" s="43"/>
      <c r="CQ496" s="43"/>
      <c r="CR496" s="43"/>
      <c r="CS496" s="43"/>
      <c r="CT496" s="43"/>
      <c r="CU496" s="43"/>
      <c r="CV496" s="43"/>
      <c r="CW496" s="43"/>
      <c r="CX496" s="43"/>
      <c r="CY496" s="43"/>
      <c r="CZ496" s="43"/>
      <c r="DA496" s="43"/>
      <c r="DB496" s="43"/>
      <c r="DC496" s="43"/>
      <c r="DD496" s="43"/>
      <c r="DE496" s="43"/>
      <c r="DF496" s="43"/>
      <c r="DG496" s="43"/>
      <c r="DH496" s="43"/>
      <c r="DI496" s="43"/>
      <c r="DJ496" s="43"/>
      <c r="DK496" s="43"/>
      <c r="DL496" s="43"/>
      <c r="DM496" s="43"/>
      <c r="DN496" s="43"/>
      <c r="DO496" s="43"/>
      <c r="DP496" s="43"/>
      <c r="DQ496" s="43"/>
      <c r="DR496" s="43"/>
      <c r="DS496" s="43"/>
      <c r="DT496" s="43"/>
      <c r="DU496" s="43"/>
      <c r="DV496" s="43"/>
      <c r="DW496" s="43"/>
      <c r="DX496" s="43"/>
      <c r="DY496" s="43"/>
      <c r="DZ496" s="43"/>
      <c r="EA496" s="43"/>
      <c r="EB496" s="43"/>
      <c r="EC496" s="43"/>
      <c r="ED496" s="43"/>
      <c r="EE496" s="43"/>
      <c r="EF496" s="43"/>
      <c r="EG496" s="43"/>
      <c r="EH496" s="43"/>
      <c r="EI496" s="43"/>
      <c r="EJ496" s="43"/>
      <c r="EK496" s="43"/>
      <c r="EL496" s="43"/>
      <c r="EM496" s="43"/>
      <c r="EN496" s="43"/>
      <c r="EO496" s="43"/>
      <c r="EP496" s="43"/>
      <c r="EQ496" s="43"/>
      <c r="ER496" s="43"/>
      <c r="ES496" s="43"/>
      <c r="ET496" s="43"/>
      <c r="EU496" s="43"/>
      <c r="EV496" s="43"/>
      <c r="EW496" s="43"/>
      <c r="EX496" s="43"/>
      <c r="EY496" s="43"/>
      <c r="EZ496" s="43"/>
    </row>
    <row r="497" spans="1:156" ht="15" customHeight="1">
      <c r="A497" s="44"/>
      <c r="B497" s="44"/>
      <c r="C497" s="44"/>
      <c r="D497" s="44"/>
      <c r="E497" s="44"/>
      <c r="F497" s="44"/>
      <c r="G497" s="44"/>
      <c r="H497" s="44"/>
      <c r="I497" s="44"/>
      <c r="J497" s="44"/>
      <c r="K497" s="44"/>
      <c r="L497" s="44"/>
      <c r="M497" s="44"/>
      <c r="N497" s="44"/>
      <c r="O497" s="44"/>
      <c r="P497" s="44"/>
      <c r="Q497" s="44"/>
      <c r="R497" s="44"/>
      <c r="S497" s="44"/>
      <c r="T497" s="44"/>
      <c r="U497" s="44"/>
      <c r="V497" s="44"/>
      <c r="W497" s="44"/>
      <c r="X497" s="44"/>
      <c r="Y497" s="44"/>
      <c r="Z497" s="44"/>
      <c r="AA497" s="44"/>
      <c r="AB497" s="44"/>
      <c r="AC497" s="44"/>
      <c r="AD497" s="44"/>
      <c r="AE497" s="44"/>
      <c r="AF497" s="44"/>
      <c r="AG497" s="44"/>
      <c r="AH497" s="44"/>
      <c r="AI497" s="44"/>
      <c r="AJ497" s="44"/>
      <c r="AK497" s="44"/>
      <c r="AL497" s="44"/>
      <c r="AM497" s="44"/>
      <c r="AN497" s="44"/>
      <c r="AO497" s="44"/>
      <c r="AP497" s="44"/>
      <c r="AQ497" s="44"/>
      <c r="AR497" s="44"/>
      <c r="AS497" s="44"/>
      <c r="AT497" s="44"/>
      <c r="AU497" s="44"/>
      <c r="AV497" s="44"/>
      <c r="AY497" s="48">
        <v>2020</v>
      </c>
      <c r="AZ497" s="43">
        <f>SUMIFS('III. Quarters Since Disburse'!$BL:$BL,'III. Quarters Since Disburse'!$AN:$AN,'Report Sept'!$AY497,'III. Quarters Since Disburse'!$AO:$AO,'Report Sept'!AZ$492)</f>
        <v>9.1871053234110198E-2</v>
      </c>
      <c r="BA497" s="43">
        <f>SUMIFS('III. Quarters Since Disburse'!$BL:$BL,'III. Quarters Since Disburse'!$AN:$AN,'Report Sept'!$AY497,'III. Quarters Since Disburse'!$AO:$AO,'Report Sept'!BA$492)</f>
        <v>0.10680742687781</v>
      </c>
      <c r="BB497" s="43">
        <f>SUMIFS('III. Quarters Since Disburse'!$BL:$BL,'III. Quarters Since Disburse'!$AN:$AN,'Report Sept'!$AY497,'III. Quarters Since Disburse'!$AO:$AO,'Report Sept'!BB$492)</f>
        <v>7.6846592001035594E-2</v>
      </c>
      <c r="BC497" s="43">
        <f>SUMIFS('III. Quarters Since Disburse'!$BL:$BL,'III. Quarters Since Disburse'!$AN:$AN,'Report Sept'!$AY497,'III. Quarters Since Disburse'!$AO:$AO,'Report Sept'!BC$492)</f>
        <v>0.10211680033548701</v>
      </c>
      <c r="BD497" s="43">
        <f>SUMIFS('III. Quarters Since Disburse'!$BL:$BL,'III. Quarters Since Disburse'!$AN:$AN,'Report Sept'!$AY497,'III. Quarters Since Disburse'!$AO:$AO,'Report Sept'!BD$492)</f>
        <v>0.122229088883978</v>
      </c>
      <c r="BE497" s="43">
        <f>SUMIFS('III. Quarters Since Disburse'!$BL:$BL,'III. Quarters Since Disburse'!$AN:$AN,'Report Sept'!$AY497,'III. Quarters Since Disburse'!$AO:$AO,'Report Sept'!BE$492)</f>
        <v>0.118463740077142</v>
      </c>
      <c r="BF497" s="43">
        <f>SUMIFS('III. Quarters Since Disburse'!$BL:$BL,'III. Quarters Since Disburse'!$AN:$AN,'Report Sept'!$AY497,'III. Quarters Since Disburse'!$AO:$AO,'Report Sept'!BF$492)</f>
        <v>0.12556336317696701</v>
      </c>
      <c r="BG497" s="43">
        <f>SUMIFS('III. Quarters Since Disburse'!$BL:$BL,'III. Quarters Since Disburse'!$AN:$AN,'Report Sept'!$AY497,'III. Quarters Since Disburse'!$AO:$AO,'Report Sept'!BG$492)</f>
        <v>0.16574137808889</v>
      </c>
      <c r="BH497" s="43">
        <f>SUMIFS('III. Quarters Since Disburse'!$BL:$BL,'III. Quarters Since Disburse'!$AN:$AN,'Report Sept'!$AY497,'III. Quarters Since Disburse'!$AO:$AO,'Report Sept'!BH$492)</f>
        <v>0.124036432219831</v>
      </c>
      <c r="BI497" s="43">
        <f>SUMIFS('III. Quarters Since Disburse'!$BL:$BL,'III. Quarters Since Disburse'!$AN:$AN,'Report Sept'!$AY497,'III. Quarters Since Disburse'!$AO:$AO,'Report Sept'!BI$492)</f>
        <v>0.14321486410232201</v>
      </c>
      <c r="BJ497" s="43">
        <f>SUMIFS('III. Quarters Since Disburse'!$BL:$BL,'III. Quarters Since Disburse'!$AN:$AN,'Report Sept'!$AY497,'III. Quarters Since Disburse'!$AO:$AO,'Report Sept'!BJ$492)</f>
        <v>0.12944380524190899</v>
      </c>
      <c r="BK497" s="43">
        <f>SUMIFS('III. Quarters Since Disburse'!$BL:$BL,'III. Quarters Since Disburse'!$AN:$AN,'Report Sept'!$AY497,'III. Quarters Since Disburse'!$AO:$AO,'Report Sept'!BK$492)</f>
        <v>0.13462744987657299</v>
      </c>
      <c r="BL497" s="43">
        <f>SUMIFS('III. Quarters Since Disburse'!$BL:$BL,'III. Quarters Since Disburse'!$AN:$AN,'Report Sept'!$AY497,'III. Quarters Since Disburse'!$AO:$AO,'Report Sept'!BL$492)</f>
        <v>0.10382482876712</v>
      </c>
      <c r="BM497" s="43">
        <f>SUMIFS('III. Quarters Since Disburse'!$BL:$BL,'III. Quarters Since Disburse'!$AN:$AN,'Report Sept'!$AY497,'III. Quarters Since Disburse'!$AO:$AO,'Report Sept'!BM$492)</f>
        <v>0.13159676746051099</v>
      </c>
      <c r="BN497" s="43">
        <f>SUMIFS('III. Quarters Since Disburse'!$BL:$BL,'III. Quarters Since Disburse'!$AN:$AN,'Report Sept'!$AY497,'III. Quarters Since Disburse'!$AO:$AO,'Report Sept'!BN$492)</f>
        <v>0.121360996175474</v>
      </c>
      <c r="BO497" s="43">
        <f>SUMIFS('III. Quarters Since Disburse'!$BL:$BL,'III. Quarters Since Disburse'!$AN:$AN,'Report Sept'!$AY497,'III. Quarters Since Disburse'!$AO:$AO,'Report Sept'!BO$492)</f>
        <v>0.120619917040148</v>
      </c>
      <c r="BP497" s="43">
        <f>SUMIFS('III. Quarters Since Disburse'!$BL:$BL,'III. Quarters Since Disburse'!$AN:$AN,'Report Sept'!$AY497,'III. Quarters Since Disburse'!$AO:$AO,'Report Sept'!BP$492)</f>
        <v>0.135144082768101</v>
      </c>
      <c r="BQ497" s="43">
        <f>SUMIFS('III. Quarters Since Disburse'!$BL:$BL,'III. Quarters Since Disburse'!$AN:$AN,'Report Sept'!$AY497,'III. Quarters Since Disburse'!$AO:$AO,'Report Sept'!BQ$492)</f>
        <v>0.15375240759228201</v>
      </c>
      <c r="BR497" s="43"/>
      <c r="BS497" s="43"/>
      <c r="BT497" s="43"/>
      <c r="BU497" s="43"/>
      <c r="BV497" s="43"/>
      <c r="BW497" s="43"/>
      <c r="BX497" s="43"/>
      <c r="BY497" s="43"/>
      <c r="BZ497" s="43"/>
      <c r="CA497" s="43"/>
      <c r="CB497" s="43"/>
      <c r="CC497" s="43"/>
      <c r="CD497" s="43"/>
      <c r="CE497" s="43"/>
      <c r="CF497" s="43"/>
      <c r="CG497" s="43"/>
      <c r="CH497" s="43"/>
      <c r="CI497" s="43"/>
      <c r="CJ497" s="43"/>
      <c r="CK497" s="43"/>
      <c r="CL497" s="43"/>
      <c r="CM497" s="43"/>
      <c r="CN497" s="43"/>
      <c r="CO497" s="43"/>
      <c r="CP497" s="43"/>
      <c r="CQ497" s="43"/>
      <c r="CR497" s="43"/>
      <c r="CS497" s="43"/>
      <c r="CT497" s="43"/>
      <c r="CU497" s="43"/>
      <c r="CV497" s="43"/>
      <c r="CW497" s="43"/>
      <c r="CX497" s="43"/>
      <c r="CY497" s="43"/>
      <c r="CZ497" s="43"/>
      <c r="DA497" s="43"/>
      <c r="DB497" s="43"/>
      <c r="DC497" s="43"/>
      <c r="DD497" s="43"/>
      <c r="DE497" s="43"/>
      <c r="DF497" s="43"/>
      <c r="DG497" s="43"/>
      <c r="DH497" s="43"/>
      <c r="DI497" s="43"/>
      <c r="DJ497" s="43"/>
      <c r="DK497" s="43"/>
      <c r="DL497" s="43"/>
      <c r="DM497" s="43"/>
      <c r="DN497" s="43"/>
      <c r="DO497" s="43"/>
      <c r="DP497" s="43"/>
      <c r="DQ497" s="43"/>
      <c r="DR497" s="43"/>
      <c r="DS497" s="43"/>
      <c r="DT497" s="43"/>
      <c r="DU497" s="43"/>
      <c r="DV497" s="43"/>
      <c r="DW497" s="43"/>
      <c r="DX497" s="43"/>
      <c r="DY497" s="43"/>
      <c r="DZ497" s="43"/>
      <c r="EA497" s="43"/>
      <c r="EB497" s="43"/>
      <c r="EC497" s="43"/>
      <c r="ED497" s="43"/>
      <c r="EE497" s="43"/>
      <c r="EF497" s="43"/>
      <c r="EG497" s="43"/>
      <c r="EH497" s="43"/>
      <c r="EI497" s="43"/>
      <c r="EJ497" s="43"/>
      <c r="EK497" s="43"/>
      <c r="EL497" s="43"/>
      <c r="EM497" s="43"/>
      <c r="EN497" s="43"/>
      <c r="EO497" s="43"/>
      <c r="EP497" s="43"/>
      <c r="EQ497" s="43"/>
      <c r="ER497" s="43"/>
      <c r="ES497" s="43"/>
      <c r="ET497" s="43"/>
      <c r="EU497" s="43"/>
      <c r="EV497" s="43"/>
      <c r="EW497" s="43"/>
      <c r="EX497" s="43"/>
      <c r="EY497" s="43"/>
      <c r="EZ497" s="43"/>
    </row>
    <row r="498" spans="1:156" ht="15" customHeight="1">
      <c r="A498" s="44"/>
      <c r="B498" s="44"/>
      <c r="C498" s="44"/>
      <c r="D498" s="44"/>
      <c r="E498" s="44"/>
      <c r="F498" s="44"/>
      <c r="G498" s="44"/>
      <c r="H498" s="44"/>
      <c r="I498" s="44"/>
      <c r="J498" s="44"/>
      <c r="K498" s="44"/>
      <c r="L498" s="44"/>
      <c r="M498" s="44"/>
      <c r="N498" s="44"/>
      <c r="O498" s="44"/>
      <c r="P498" s="44"/>
      <c r="Q498" s="44"/>
      <c r="R498" s="44"/>
      <c r="S498" s="44"/>
      <c r="T498" s="44"/>
      <c r="U498" s="44"/>
      <c r="V498" s="44"/>
      <c r="W498" s="44"/>
      <c r="X498" s="44"/>
      <c r="Y498" s="44"/>
      <c r="Z498" s="44"/>
      <c r="AA498" s="44"/>
      <c r="AB498" s="44"/>
      <c r="AC498" s="44"/>
      <c r="AD498" s="44"/>
      <c r="AE498" s="44"/>
      <c r="AF498" s="44"/>
      <c r="AG498" s="44"/>
      <c r="AH498" s="44"/>
      <c r="AI498" s="44"/>
      <c r="AJ498" s="44"/>
      <c r="AK498" s="44"/>
      <c r="AL498" s="44"/>
      <c r="AM498" s="44"/>
      <c r="AN498" s="44"/>
      <c r="AO498" s="44"/>
      <c r="AP498" s="44"/>
      <c r="AQ498" s="44"/>
      <c r="AR498" s="44"/>
      <c r="AS498" s="44"/>
      <c r="AT498" s="44"/>
      <c r="AU498" s="44"/>
      <c r="AV498" s="44"/>
      <c r="AY498" s="48">
        <v>2021</v>
      </c>
      <c r="AZ498" s="43">
        <f>SUMIFS('III. Quarters Since Disburse'!$BL:$BL,'III. Quarters Since Disburse'!$AN:$AN,'Report Sept'!$AY498,'III. Quarters Since Disburse'!$AO:$AO,'Report Sept'!AZ$492)</f>
        <v>9.3790100448147007E-2</v>
      </c>
      <c r="BA498" s="43">
        <f>SUMIFS('III. Quarters Since Disburse'!$BL:$BL,'III. Quarters Since Disburse'!$AN:$AN,'Report Sept'!$AY498,'III. Quarters Since Disburse'!$AO:$AO,'Report Sept'!BA$492)</f>
        <v>9.3245356257286902E-2</v>
      </c>
      <c r="BB498" s="43">
        <f>SUMIFS('III. Quarters Since Disburse'!$BL:$BL,'III. Quarters Since Disburse'!$AN:$AN,'Report Sept'!$AY498,'III. Quarters Since Disburse'!$AO:$AO,'Report Sept'!BB$492)</f>
        <v>6.9261648351845506E-2</v>
      </c>
      <c r="BC498" s="43">
        <f>SUMIFS('III. Quarters Since Disburse'!$BL:$BL,'III. Quarters Since Disburse'!$AN:$AN,'Report Sept'!$AY498,'III. Quarters Since Disburse'!$AO:$AO,'Report Sept'!BC$492)</f>
        <v>8.07125350453963E-2</v>
      </c>
      <c r="BD498" s="43">
        <f>SUMIFS('III. Quarters Since Disburse'!$BL:$BL,'III. Quarters Since Disburse'!$AN:$AN,'Report Sept'!$AY498,'III. Quarters Since Disburse'!$AO:$AO,'Report Sept'!BD$492)</f>
        <v>8.5421026885049406E-2</v>
      </c>
      <c r="BE498" s="43">
        <f>SUMIFS('III. Quarters Since Disburse'!$BL:$BL,'III. Quarters Since Disburse'!$AN:$AN,'Report Sept'!$AY498,'III. Quarters Since Disburse'!$AO:$AO,'Report Sept'!BE$492)</f>
        <v>8.0282364132548398E-2</v>
      </c>
      <c r="BF498" s="43">
        <f>SUMIFS('III. Quarters Since Disburse'!$BL:$BL,'III. Quarters Since Disburse'!$AN:$AN,'Report Sept'!$AY498,'III. Quarters Since Disburse'!$AO:$AO,'Report Sept'!BF$492)</f>
        <v>8.4915535661435004E-2</v>
      </c>
      <c r="BG498" s="43">
        <f>SUMIFS('III. Quarters Since Disburse'!$BL:$BL,'III. Quarters Since Disburse'!$AN:$AN,'Report Sept'!$AY498,'III. Quarters Since Disburse'!$AO:$AO,'Report Sept'!BG$492)</f>
        <v>9.7873019103011799E-2</v>
      </c>
      <c r="BH498" s="43">
        <f>SUMIFS('III. Quarters Since Disburse'!$BL:$BL,'III. Quarters Since Disburse'!$AN:$AN,'Report Sept'!$AY498,'III. Quarters Since Disburse'!$AO:$AO,'Report Sept'!BH$492)</f>
        <v>8.5311471194204194E-2</v>
      </c>
      <c r="BI498" s="43">
        <f>SUMIFS('III. Quarters Since Disburse'!$BL:$BL,'III. Quarters Since Disburse'!$AN:$AN,'Report Sept'!$AY498,'III. Quarters Since Disburse'!$AO:$AO,'Report Sept'!BI$492)</f>
        <v>0.107452804889835</v>
      </c>
      <c r="BJ498" s="43">
        <f>SUMIFS('III. Quarters Since Disburse'!$BL:$BL,'III. Quarters Since Disburse'!$AN:$AN,'Report Sept'!$AY498,'III. Quarters Since Disburse'!$AO:$AO,'Report Sept'!BJ$492)</f>
        <v>9.4971371802493598E-2</v>
      </c>
      <c r="BK498" s="43">
        <f>SUMIFS('III. Quarters Since Disburse'!$BL:$BL,'III. Quarters Since Disburse'!$AN:$AN,'Report Sept'!$AY498,'III. Quarters Since Disburse'!$AO:$AO,'Report Sept'!BK$492)</f>
        <v>0.10577313945116</v>
      </c>
      <c r="BL498" s="43">
        <f>SUMIFS('III. Quarters Since Disburse'!$BL:$BL,'III. Quarters Since Disburse'!$AN:$AN,'Report Sept'!$AY498,'III. Quarters Since Disburse'!$AO:$AO,'Report Sept'!BL$492)</f>
        <v>0.121650151227258</v>
      </c>
      <c r="BM498" s="43">
        <f>SUMIFS('III. Quarters Since Disburse'!$BL:$BL,'III. Quarters Since Disburse'!$AN:$AN,'Report Sept'!$AY498,'III. Quarters Since Disburse'!$AO:$AO,'Report Sept'!BM$492)</f>
        <v>0.126157457694025</v>
      </c>
      <c r="BN498" s="43"/>
      <c r="BO498" s="43"/>
      <c r="BP498" s="43"/>
      <c r="BQ498" s="43"/>
      <c r="BR498" s="43"/>
      <c r="BS498" s="43"/>
      <c r="BT498" s="43"/>
      <c r="BU498" s="43"/>
      <c r="BV498" s="43"/>
      <c r="BW498" s="43"/>
      <c r="BX498" s="43"/>
      <c r="BY498" s="43"/>
      <c r="BZ498" s="43"/>
      <c r="CA498" s="43"/>
      <c r="CB498" s="43"/>
      <c r="CC498" s="43"/>
      <c r="CD498" s="43"/>
      <c r="CE498" s="43"/>
      <c r="CF498" s="43"/>
      <c r="CG498" s="43"/>
      <c r="CH498" s="43"/>
      <c r="CI498" s="43"/>
      <c r="CJ498" s="43"/>
      <c r="CK498" s="43"/>
      <c r="CL498" s="43"/>
      <c r="CM498" s="43"/>
      <c r="CN498" s="43"/>
      <c r="CO498" s="43"/>
      <c r="CP498" s="43"/>
      <c r="CQ498" s="43"/>
      <c r="CR498" s="43"/>
      <c r="CS498" s="43"/>
      <c r="CT498" s="43"/>
      <c r="CU498" s="43"/>
      <c r="CV498" s="43"/>
      <c r="CW498" s="43"/>
      <c r="CX498" s="43"/>
      <c r="CY498" s="43"/>
      <c r="CZ498" s="43"/>
      <c r="DA498" s="43"/>
      <c r="DB498" s="43"/>
      <c r="DC498" s="43"/>
      <c r="DD498" s="43"/>
      <c r="DE498" s="43"/>
      <c r="DF498" s="43"/>
      <c r="DG498" s="43"/>
      <c r="DH498" s="43"/>
      <c r="DI498" s="43"/>
      <c r="DJ498" s="43"/>
      <c r="DK498" s="43"/>
      <c r="DL498" s="43"/>
      <c r="DM498" s="43"/>
      <c r="DN498" s="43"/>
      <c r="DO498" s="43"/>
      <c r="DP498" s="43"/>
      <c r="DQ498" s="43"/>
      <c r="DR498" s="43"/>
      <c r="DS498" s="43"/>
      <c r="DT498" s="43"/>
      <c r="DU498" s="43"/>
      <c r="DV498" s="43"/>
      <c r="DW498" s="43"/>
      <c r="DX498" s="43"/>
      <c r="DY498" s="43"/>
      <c r="DZ498" s="43"/>
      <c r="EA498" s="43"/>
      <c r="EB498" s="43"/>
      <c r="EC498" s="43"/>
      <c r="ED498" s="43"/>
      <c r="EE498" s="43"/>
      <c r="EF498" s="43"/>
      <c r="EG498" s="43"/>
      <c r="EH498" s="43"/>
      <c r="EI498" s="43"/>
      <c r="EJ498" s="43"/>
      <c r="EK498" s="43"/>
      <c r="EL498" s="43"/>
      <c r="EM498" s="43"/>
      <c r="EN498" s="43"/>
      <c r="EO498" s="43"/>
      <c r="EP498" s="43"/>
      <c r="EQ498" s="43"/>
      <c r="ER498" s="43"/>
      <c r="ES498" s="43"/>
      <c r="ET498" s="43"/>
      <c r="EU498" s="43"/>
      <c r="EV498" s="43"/>
      <c r="EW498" s="43"/>
      <c r="EX498" s="43"/>
      <c r="EY498" s="43"/>
      <c r="EZ498" s="43"/>
    </row>
    <row r="499" spans="1:156" ht="15" customHeight="1">
      <c r="A499" s="44"/>
      <c r="B499" s="44"/>
      <c r="C499" s="44"/>
      <c r="D499" s="44"/>
      <c r="E499" s="44"/>
      <c r="F499" s="44"/>
      <c r="G499" s="44"/>
      <c r="H499" s="44"/>
      <c r="I499" s="44"/>
      <c r="J499" s="44"/>
      <c r="K499" s="44"/>
      <c r="L499" s="44"/>
      <c r="M499" s="44"/>
      <c r="N499" s="44"/>
      <c r="O499" s="44"/>
      <c r="P499" s="44"/>
      <c r="Q499" s="44"/>
      <c r="R499" s="44"/>
      <c r="S499" s="44"/>
      <c r="T499" s="44"/>
      <c r="U499" s="44"/>
      <c r="V499" s="44"/>
      <c r="W499" s="44"/>
      <c r="X499" s="44"/>
      <c r="Y499" s="44"/>
      <c r="Z499" s="44"/>
      <c r="AA499" s="44"/>
      <c r="AB499" s="44"/>
      <c r="AC499" s="44"/>
      <c r="AD499" s="44"/>
      <c r="AE499" s="44"/>
      <c r="AF499" s="44"/>
      <c r="AG499" s="44"/>
      <c r="AH499" s="44"/>
      <c r="AI499" s="44"/>
      <c r="AJ499" s="44"/>
      <c r="AK499" s="44"/>
      <c r="AL499" s="44"/>
      <c r="AM499" s="44"/>
      <c r="AN499" s="44"/>
      <c r="AO499" s="44"/>
      <c r="AP499" s="44"/>
      <c r="AQ499" s="44"/>
      <c r="AR499" s="44"/>
      <c r="AS499" s="44"/>
      <c r="AT499" s="44"/>
      <c r="AU499" s="44"/>
      <c r="AV499" s="44"/>
      <c r="AY499" s="48">
        <v>2022</v>
      </c>
      <c r="AZ499" s="43">
        <f>SUMIFS('III. Quarters Since Disburse'!$BL:$BL,'III. Quarters Since Disburse'!$AN:$AN,'Report Sept'!$AY499,'III. Quarters Since Disburse'!$AO:$AO,'Report Sept'!AZ$492)</f>
        <v>8.2465434424845802E-2</v>
      </c>
      <c r="BA499" s="43">
        <f>SUMIFS('III. Quarters Since Disburse'!$BL:$BL,'III. Quarters Since Disburse'!$AN:$AN,'Report Sept'!$AY499,'III. Quarters Since Disburse'!$AO:$AO,'Report Sept'!BA$492)</f>
        <v>9.8449670561391797E-2</v>
      </c>
      <c r="BB499" s="43">
        <f>SUMIFS('III. Quarters Since Disburse'!$BL:$BL,'III. Quarters Since Disburse'!$AN:$AN,'Report Sept'!$AY499,'III. Quarters Since Disburse'!$AO:$AO,'Report Sept'!BB$492)</f>
        <v>6.4469958671243999E-2</v>
      </c>
      <c r="BC499" s="43">
        <f>SUMIFS('III. Quarters Since Disburse'!$BL:$BL,'III. Quarters Since Disburse'!$AN:$AN,'Report Sept'!$AY499,'III. Quarters Since Disburse'!$AO:$AO,'Report Sept'!BC$492)</f>
        <v>8.1266461182152694E-2</v>
      </c>
      <c r="BD499" s="43">
        <f>SUMIFS('III. Quarters Since Disburse'!$BL:$BL,'III. Quarters Since Disburse'!$AN:$AN,'Report Sept'!$AY499,'III. Quarters Since Disburse'!$AO:$AO,'Report Sept'!BD$492)</f>
        <v>8.8989830768925998E-2</v>
      </c>
      <c r="BE499" s="43">
        <f>SUMIFS('III. Quarters Since Disburse'!$BL:$BL,'III. Quarters Since Disburse'!$AN:$AN,'Report Sept'!$AY499,'III. Quarters Since Disburse'!$AO:$AO,'Report Sept'!BE$492)</f>
        <v>9.1981754988520903E-2</v>
      </c>
      <c r="BF499" s="43">
        <f>SUMIFS('III. Quarters Since Disburse'!$BL:$BL,'III. Quarters Since Disburse'!$AN:$AN,'Report Sept'!$AY499,'III. Quarters Since Disburse'!$AO:$AO,'Report Sept'!BF$492)</f>
        <v>9.1256665834796705E-2</v>
      </c>
      <c r="BG499" s="43">
        <f>SUMIFS('III. Quarters Since Disburse'!$BL:$BL,'III. Quarters Since Disburse'!$AN:$AN,'Report Sept'!$AY499,'III. Quarters Since Disburse'!$AO:$AO,'Report Sept'!BG$492)</f>
        <v>0.10612234927245801</v>
      </c>
      <c r="BH499" s="43">
        <f>SUMIFS('III. Quarters Since Disburse'!$BL:$BL,'III. Quarters Since Disburse'!$AN:$AN,'Report Sept'!$AY499,'III. Quarters Since Disburse'!$AO:$AO,'Report Sept'!BH$492)</f>
        <v>0.107444740298052</v>
      </c>
      <c r="BI499" s="43">
        <f>SUMIFS('III. Quarters Since Disburse'!$BL:$BL,'III. Quarters Since Disburse'!$AN:$AN,'Report Sept'!$AY499,'III. Quarters Since Disburse'!$AO:$AO,'Report Sept'!BI$492)</f>
        <v>0.112462487800425</v>
      </c>
      <c r="BJ499" s="43"/>
      <c r="BK499" s="43"/>
      <c r="BL499" s="43"/>
      <c r="BM499" s="43"/>
      <c r="BN499" s="43"/>
      <c r="BO499" s="43"/>
      <c r="BP499" s="43"/>
      <c r="BQ499" s="43"/>
      <c r="BR499" s="43"/>
      <c r="BS499" s="43"/>
      <c r="BT499" s="43"/>
      <c r="BU499" s="43"/>
      <c r="BV499" s="43"/>
      <c r="BW499" s="43"/>
      <c r="BX499" s="43"/>
      <c r="BY499" s="43"/>
      <c r="BZ499" s="43"/>
      <c r="CA499" s="43"/>
      <c r="CB499" s="43"/>
      <c r="CC499" s="43"/>
      <c r="CD499" s="43"/>
      <c r="CE499" s="43"/>
      <c r="CF499" s="43"/>
      <c r="CG499" s="43"/>
      <c r="CH499" s="43"/>
      <c r="CI499" s="43"/>
      <c r="CJ499" s="43"/>
      <c r="CK499" s="43"/>
      <c r="CL499" s="43"/>
      <c r="CM499" s="43"/>
      <c r="CN499" s="43"/>
      <c r="CO499" s="43"/>
      <c r="CP499" s="43"/>
      <c r="CQ499" s="43"/>
      <c r="CR499" s="43"/>
      <c r="CS499" s="43"/>
      <c r="CT499" s="43"/>
      <c r="CU499" s="43"/>
      <c r="CV499" s="43"/>
      <c r="CW499" s="43"/>
      <c r="CX499" s="43"/>
      <c r="CY499" s="43"/>
      <c r="CZ499" s="43"/>
      <c r="DA499" s="43"/>
      <c r="DB499" s="43"/>
      <c r="DC499" s="43"/>
      <c r="DD499" s="43"/>
      <c r="DE499" s="43"/>
      <c r="DF499" s="43"/>
      <c r="DG499" s="43"/>
      <c r="DH499" s="43"/>
      <c r="DI499" s="43"/>
      <c r="DJ499" s="43"/>
      <c r="DK499" s="43"/>
      <c r="DL499" s="43"/>
      <c r="DM499" s="43"/>
      <c r="DN499" s="43"/>
      <c r="DO499" s="43"/>
      <c r="DP499" s="43"/>
      <c r="DQ499" s="43"/>
      <c r="DR499" s="43"/>
      <c r="DS499" s="43"/>
      <c r="DT499" s="43"/>
      <c r="DU499" s="43"/>
      <c r="DV499" s="43"/>
      <c r="DW499" s="43"/>
      <c r="DX499" s="43"/>
      <c r="DY499" s="43"/>
      <c r="DZ499" s="43"/>
      <c r="EA499" s="43"/>
      <c r="EB499" s="43"/>
      <c r="EC499" s="43"/>
      <c r="ED499" s="43"/>
      <c r="EE499" s="43"/>
      <c r="EF499" s="43"/>
      <c r="EG499" s="43"/>
      <c r="EH499" s="43"/>
      <c r="EI499" s="43"/>
      <c r="EJ499" s="43"/>
      <c r="EK499" s="43"/>
      <c r="EL499" s="43"/>
      <c r="EM499" s="43"/>
      <c r="EN499" s="43"/>
      <c r="EO499" s="43"/>
      <c r="EP499" s="43"/>
      <c r="EQ499" s="43"/>
      <c r="ER499" s="43"/>
      <c r="ES499" s="43"/>
      <c r="ET499" s="43"/>
      <c r="EU499" s="43"/>
      <c r="EV499" s="43"/>
      <c r="EW499" s="43"/>
      <c r="EX499" s="43"/>
      <c r="EY499" s="43"/>
      <c r="EZ499" s="43"/>
    </row>
    <row r="500" spans="1:156" ht="15" customHeight="1">
      <c r="A500" s="44"/>
      <c r="B500" s="44"/>
      <c r="C500" s="44"/>
      <c r="D500" s="44"/>
      <c r="E500" s="44"/>
      <c r="F500" s="44"/>
      <c r="G500" s="44"/>
      <c r="H500" s="44"/>
      <c r="I500" s="44"/>
      <c r="J500" s="44"/>
      <c r="K500" s="44"/>
      <c r="L500" s="44"/>
      <c r="M500" s="44"/>
      <c r="N500" s="44"/>
      <c r="O500" s="44"/>
      <c r="P500" s="44"/>
      <c r="Q500" s="44"/>
      <c r="R500" s="44"/>
      <c r="S500" s="44"/>
      <c r="T500" s="44"/>
      <c r="U500" s="44"/>
      <c r="V500" s="44"/>
      <c r="W500" s="44"/>
      <c r="X500" s="44"/>
      <c r="Y500" s="44"/>
      <c r="Z500" s="44"/>
      <c r="AA500" s="44"/>
      <c r="AB500" s="44"/>
      <c r="AC500" s="44"/>
      <c r="AD500" s="44"/>
      <c r="AE500" s="44"/>
      <c r="AF500" s="44"/>
      <c r="AG500" s="44"/>
      <c r="AH500" s="44"/>
      <c r="AI500" s="44"/>
      <c r="AJ500" s="44"/>
      <c r="AK500" s="44"/>
      <c r="AL500" s="44"/>
      <c r="AM500" s="44"/>
      <c r="AN500" s="44"/>
      <c r="AO500" s="44"/>
      <c r="AP500" s="44"/>
      <c r="AQ500" s="44"/>
      <c r="AR500" s="44"/>
      <c r="AS500" s="44"/>
      <c r="AT500" s="44"/>
      <c r="AU500" s="44"/>
      <c r="AV500" s="44"/>
      <c r="AY500" s="48">
        <v>2023</v>
      </c>
      <c r="AZ500" s="43">
        <f>SUMIFS('III. Quarters Since Disburse'!$BL:$BL,'III. Quarters Since Disburse'!$AN:$AN,'Report Sept'!$AY500,'III. Quarters Since Disburse'!$AO:$AO,'Report Sept'!AZ$492)</f>
        <v>9.1368225015554902E-2</v>
      </c>
      <c r="BA500" s="43">
        <f>SUMIFS('III. Quarters Since Disburse'!$BL:$BL,'III. Quarters Since Disburse'!$AN:$AN,'Report Sept'!$AY500,'III. Quarters Since Disburse'!$AO:$AO,'Report Sept'!BA$492)</f>
        <v>8.7044787536560503E-2</v>
      </c>
      <c r="BB500" s="43">
        <f>SUMIFS('III. Quarters Since Disburse'!$BL:$BL,'III. Quarters Since Disburse'!$AN:$AN,'Report Sept'!$AY500,'III. Quarters Since Disburse'!$AO:$AO,'Report Sept'!BB$492)</f>
        <v>6.3668471639792196E-2</v>
      </c>
      <c r="BC500" s="43">
        <f>SUMIFS('III. Quarters Since Disburse'!$BL:$BL,'III. Quarters Since Disburse'!$AN:$AN,'Report Sept'!$AY500,'III. Quarters Since Disburse'!$AO:$AO,'Report Sept'!BC$492)</f>
        <v>8.1876802507691401E-2</v>
      </c>
      <c r="BD500" s="43">
        <f>SUMIFS('III. Quarters Since Disburse'!$BL:$BL,'III. Quarters Since Disburse'!$AN:$AN,'Report Sept'!$AY500,'III. Quarters Since Disburse'!$AO:$AO,'Report Sept'!BD$492)</f>
        <v>8.4187548091373104E-2</v>
      </c>
      <c r="BE500" s="43">
        <f>SUMIFS('III. Quarters Since Disburse'!$BL:$BL,'III. Quarters Since Disburse'!$AN:$AN,'Report Sept'!$AY500,'III. Quarters Since Disburse'!$AO:$AO,'Report Sept'!BE$492)</f>
        <v>9.1477594835334505E-2</v>
      </c>
      <c r="BF500" s="43"/>
      <c r="BG500" s="43"/>
      <c r="BH500" s="43"/>
      <c r="BI500" s="43"/>
      <c r="BJ500" s="43"/>
      <c r="BK500" s="43"/>
      <c r="BL500" s="43"/>
      <c r="BM500" s="43"/>
      <c r="BN500" s="43"/>
      <c r="BO500" s="43"/>
      <c r="BP500" s="43"/>
      <c r="BQ500" s="43"/>
      <c r="BR500" s="43"/>
      <c r="BS500" s="43"/>
      <c r="BT500" s="43"/>
      <c r="BU500" s="43"/>
      <c r="BV500" s="43"/>
      <c r="BW500" s="43"/>
      <c r="BX500" s="43"/>
      <c r="BY500" s="43"/>
      <c r="BZ500" s="43"/>
      <c r="CA500" s="43"/>
      <c r="CB500" s="43"/>
      <c r="CC500" s="43"/>
      <c r="CD500" s="43"/>
      <c r="CE500" s="43"/>
      <c r="CF500" s="43"/>
      <c r="CG500" s="43"/>
      <c r="CH500" s="43"/>
      <c r="CI500" s="43"/>
      <c r="CJ500" s="43"/>
      <c r="CK500" s="43"/>
      <c r="CL500" s="43"/>
      <c r="CM500" s="43"/>
      <c r="CN500" s="43"/>
      <c r="CO500" s="43"/>
      <c r="CP500" s="43"/>
      <c r="CQ500" s="43"/>
      <c r="CR500" s="43"/>
      <c r="CS500" s="43"/>
      <c r="CT500" s="43"/>
      <c r="CU500" s="43"/>
      <c r="CV500" s="43"/>
      <c r="CW500" s="43"/>
      <c r="CX500" s="43"/>
      <c r="CY500" s="43"/>
      <c r="CZ500" s="43"/>
      <c r="DA500" s="43"/>
      <c r="DB500" s="43"/>
      <c r="DC500" s="43"/>
      <c r="DD500" s="43"/>
      <c r="DE500" s="43"/>
      <c r="DF500" s="43"/>
      <c r="DG500" s="43"/>
      <c r="DH500" s="43"/>
      <c r="DI500" s="43"/>
      <c r="DJ500" s="43"/>
      <c r="DK500" s="43"/>
      <c r="DL500" s="43"/>
      <c r="DM500" s="43"/>
      <c r="DN500" s="43"/>
      <c r="DO500" s="43"/>
      <c r="DP500" s="43"/>
      <c r="DQ500" s="43"/>
      <c r="DR500" s="43"/>
      <c r="DS500" s="43"/>
      <c r="DT500" s="43"/>
      <c r="DU500" s="43"/>
      <c r="DV500" s="43"/>
      <c r="DW500" s="43"/>
      <c r="DX500" s="43"/>
      <c r="DY500" s="43"/>
      <c r="DZ500" s="43"/>
      <c r="EA500" s="43"/>
      <c r="EB500" s="43"/>
      <c r="EC500" s="43"/>
      <c r="ED500" s="43"/>
      <c r="EE500" s="43"/>
      <c r="EF500" s="43"/>
      <c r="EG500" s="43"/>
      <c r="EH500" s="43"/>
      <c r="EI500" s="43"/>
      <c r="EJ500" s="43"/>
      <c r="EK500" s="43"/>
      <c r="EL500" s="43"/>
      <c r="EM500" s="43"/>
      <c r="EN500" s="43"/>
      <c r="EO500" s="43"/>
      <c r="EP500" s="43"/>
      <c r="EQ500" s="43"/>
      <c r="ER500" s="43"/>
      <c r="ES500" s="43"/>
      <c r="ET500" s="43"/>
      <c r="EU500" s="43"/>
      <c r="EV500" s="43"/>
      <c r="EW500" s="43"/>
      <c r="EX500" s="43"/>
      <c r="EY500" s="43"/>
      <c r="EZ500" s="43"/>
    </row>
    <row r="501" spans="1:156" ht="15" customHeight="1">
      <c r="A501" s="44"/>
      <c r="B501" s="44"/>
      <c r="C501" s="44"/>
      <c r="D501" s="44"/>
      <c r="E501" s="44"/>
      <c r="F501" s="44"/>
      <c r="G501" s="44"/>
      <c r="H501" s="44"/>
      <c r="I501" s="44"/>
      <c r="J501" s="44"/>
      <c r="K501" s="44"/>
      <c r="L501" s="44"/>
      <c r="M501" s="44"/>
      <c r="N501" s="44"/>
      <c r="O501" s="44"/>
      <c r="P501" s="44"/>
      <c r="Q501" s="44"/>
      <c r="R501" s="44"/>
      <c r="S501" s="44"/>
      <c r="T501" s="44"/>
      <c r="U501" s="44"/>
      <c r="V501" s="44"/>
      <c r="W501" s="44"/>
      <c r="X501" s="44"/>
      <c r="Y501" s="44"/>
      <c r="Z501" s="44"/>
      <c r="AA501" s="44"/>
      <c r="AB501" s="44"/>
      <c r="AC501" s="44"/>
      <c r="AD501" s="44"/>
      <c r="AE501" s="44"/>
      <c r="AF501" s="44"/>
      <c r="AG501" s="44"/>
      <c r="AH501" s="44"/>
      <c r="AI501" s="44"/>
      <c r="AJ501" s="44"/>
      <c r="AK501" s="44"/>
      <c r="AL501" s="44"/>
      <c r="AM501" s="44"/>
      <c r="AN501" s="44"/>
      <c r="AO501" s="44"/>
      <c r="AP501" s="44"/>
      <c r="AQ501" s="44"/>
      <c r="AR501" s="44"/>
      <c r="AS501" s="44"/>
      <c r="AT501" s="44"/>
      <c r="AU501" s="44"/>
      <c r="AV501" s="44"/>
      <c r="AY501" s="48">
        <v>2024</v>
      </c>
      <c r="AZ501" s="43">
        <f>SUMIFS('III. Quarters Since Disburse'!$BL:$BL,'III. Quarters Since Disburse'!$AN:$AN,'Report Sept'!$AY501,'III. Quarters Since Disburse'!$AO:$AO,'Report Sept'!AZ$492)</f>
        <v>8.7907428249153499E-2</v>
      </c>
      <c r="BA501" s="43">
        <f>SUMIFS('III. Quarters Since Disburse'!$BL:$BL,'III. Quarters Since Disburse'!$AN:$AN,'Report Sept'!$AY501,'III. Quarters Since Disburse'!$AO:$AO,'Report Sept'!BA$492)</f>
        <v>8.20957821947913E-2</v>
      </c>
      <c r="CH501" s="43"/>
      <c r="CI501" s="43"/>
      <c r="CJ501" s="43"/>
      <c r="CK501" s="43"/>
      <c r="CL501" s="43"/>
      <c r="CM501" s="43"/>
      <c r="CN501" s="43"/>
      <c r="CO501" s="43"/>
      <c r="CP501" s="43"/>
      <c r="CQ501" s="43"/>
      <c r="CR501" s="43"/>
      <c r="CS501" s="43"/>
      <c r="CT501" s="43"/>
      <c r="CU501" s="43"/>
      <c r="CV501" s="43"/>
      <c r="CW501" s="43"/>
      <c r="CX501" s="43"/>
      <c r="CY501" s="43"/>
      <c r="CZ501" s="43"/>
      <c r="DA501" s="43"/>
      <c r="DB501" s="43"/>
      <c r="DC501" s="43"/>
      <c r="DD501" s="43"/>
      <c r="DE501" s="43"/>
      <c r="DF501" s="43"/>
      <c r="DG501" s="43"/>
      <c r="DH501" s="43"/>
      <c r="DI501" s="43"/>
      <c r="DJ501" s="43"/>
      <c r="DK501" s="43"/>
      <c r="DL501" s="43"/>
      <c r="DM501" s="43"/>
      <c r="DN501" s="43"/>
      <c r="DO501" s="43"/>
      <c r="DP501" s="43"/>
      <c r="DQ501" s="43"/>
      <c r="DR501" s="43"/>
      <c r="DS501" s="43"/>
      <c r="DT501" s="43"/>
      <c r="DU501" s="43"/>
      <c r="DV501" s="43"/>
      <c r="DW501" s="43"/>
      <c r="DX501" s="43"/>
      <c r="DY501" s="43"/>
      <c r="DZ501" s="43"/>
      <c r="EA501" s="43"/>
      <c r="EB501" s="43"/>
      <c r="EC501" s="43"/>
      <c r="ED501" s="43"/>
      <c r="EE501" s="43"/>
      <c r="EF501" s="43"/>
      <c r="EG501" s="43"/>
      <c r="EH501" s="43"/>
      <c r="EI501" s="43"/>
      <c r="EJ501" s="43"/>
      <c r="EK501" s="43"/>
      <c r="EL501" s="43"/>
      <c r="EM501" s="43"/>
      <c r="EN501" s="43"/>
      <c r="EO501" s="43"/>
      <c r="EP501" s="43"/>
      <c r="EQ501" s="43"/>
      <c r="ER501" s="43"/>
      <c r="ES501" s="43"/>
      <c r="ET501" s="43"/>
      <c r="EU501" s="43"/>
      <c r="EV501" s="43"/>
      <c r="EW501" s="43"/>
      <c r="EX501" s="43"/>
      <c r="EY501" s="43"/>
      <c r="EZ501" s="43"/>
    </row>
    <row r="502" spans="1:156" ht="15" customHeight="1">
      <c r="A502" s="44"/>
      <c r="B502" s="44"/>
      <c r="C502" s="44"/>
      <c r="D502" s="44"/>
      <c r="E502" s="44"/>
      <c r="F502" s="44"/>
      <c r="G502" s="44"/>
      <c r="H502" s="44"/>
      <c r="I502" s="44"/>
      <c r="J502" s="44"/>
      <c r="K502" s="44"/>
      <c r="L502" s="44"/>
      <c r="M502" s="44"/>
      <c r="N502" s="44"/>
      <c r="O502" s="44"/>
      <c r="P502" s="44"/>
      <c r="Q502" s="44"/>
      <c r="R502" s="44"/>
      <c r="S502" s="44"/>
      <c r="T502" s="44"/>
      <c r="U502" s="44"/>
      <c r="V502" s="44"/>
      <c r="W502" s="44"/>
      <c r="X502" s="44"/>
      <c r="Y502" s="44"/>
      <c r="Z502" s="44"/>
      <c r="AA502" s="44"/>
      <c r="AB502" s="44"/>
      <c r="AC502" s="44"/>
      <c r="AD502" s="44"/>
      <c r="AE502" s="44"/>
      <c r="AF502" s="44"/>
      <c r="AG502" s="44"/>
      <c r="AH502" s="44"/>
      <c r="AI502" s="44"/>
      <c r="AJ502" s="44"/>
      <c r="AK502" s="44"/>
      <c r="AL502" s="44"/>
      <c r="AM502" s="44"/>
      <c r="AN502" s="44"/>
      <c r="AO502" s="44"/>
      <c r="AP502" s="44"/>
      <c r="AQ502" s="44"/>
      <c r="AR502" s="44"/>
      <c r="AS502" s="44"/>
      <c r="AT502" s="44"/>
      <c r="AU502" s="44"/>
      <c r="AV502" s="44"/>
      <c r="AY502" s="54" t="s">
        <v>87</v>
      </c>
      <c r="AZ502" s="49">
        <v>1</v>
      </c>
      <c r="BA502" s="49">
        <v>2</v>
      </c>
      <c r="BB502" s="49">
        <v>3</v>
      </c>
      <c r="BC502" s="49">
        <v>4</v>
      </c>
      <c r="BD502" s="49">
        <v>5</v>
      </c>
      <c r="BE502" s="49">
        <v>6</v>
      </c>
      <c r="BF502" s="49">
        <v>7</v>
      </c>
      <c r="BG502" s="49">
        <v>8</v>
      </c>
      <c r="BH502" s="49">
        <v>9</v>
      </c>
      <c r="BI502" s="49">
        <v>10</v>
      </c>
      <c r="BJ502" s="49">
        <v>11</v>
      </c>
      <c r="BK502" s="49">
        <v>12</v>
      </c>
      <c r="BL502" s="49">
        <v>13</v>
      </c>
      <c r="BM502" s="49">
        <v>14</v>
      </c>
      <c r="BN502" s="49">
        <v>15</v>
      </c>
      <c r="BO502" s="49">
        <v>16</v>
      </c>
      <c r="BP502" s="49">
        <v>17</v>
      </c>
      <c r="BQ502" s="49">
        <v>18</v>
      </c>
      <c r="BR502" s="49">
        <v>19</v>
      </c>
      <c r="BS502" s="49">
        <v>20</v>
      </c>
      <c r="BT502" s="49">
        <v>21</v>
      </c>
      <c r="BU502" s="49">
        <v>22</v>
      </c>
      <c r="BV502" s="49">
        <v>23</v>
      </c>
      <c r="BW502" s="49">
        <v>24</v>
      </c>
      <c r="BX502" s="49">
        <v>25</v>
      </c>
      <c r="BY502" s="49">
        <v>26</v>
      </c>
      <c r="BZ502" s="49">
        <v>27</v>
      </c>
      <c r="CA502" s="49">
        <v>28</v>
      </c>
      <c r="CB502" s="49">
        <v>29</v>
      </c>
      <c r="CC502" s="49">
        <v>30</v>
      </c>
      <c r="CD502" s="49">
        <v>31</v>
      </c>
      <c r="CE502" s="49">
        <v>32</v>
      </c>
      <c r="CF502" s="49">
        <v>33</v>
      </c>
      <c r="CG502" s="49">
        <v>34</v>
      </c>
      <c r="CH502" s="49">
        <v>35</v>
      </c>
      <c r="CI502" s="49">
        <v>36</v>
      </c>
      <c r="CJ502" s="43"/>
      <c r="CK502" s="43"/>
      <c r="CL502" s="43"/>
      <c r="CM502" s="43"/>
      <c r="CN502" s="43"/>
      <c r="CO502" s="43"/>
      <c r="CP502" s="43"/>
      <c r="CQ502" s="43"/>
      <c r="CR502" s="43"/>
      <c r="CS502" s="43"/>
      <c r="CT502" s="43"/>
      <c r="CU502" s="43"/>
      <c r="CV502" s="43"/>
      <c r="CW502" s="43"/>
      <c r="CX502" s="43"/>
      <c r="CY502" s="43"/>
      <c r="CZ502" s="43"/>
      <c r="DA502" s="43"/>
      <c r="DB502" s="43"/>
      <c r="DC502" s="43"/>
      <c r="DD502" s="43"/>
      <c r="DE502" s="43"/>
      <c r="DF502" s="43"/>
      <c r="DG502" s="43"/>
      <c r="DH502" s="43"/>
      <c r="DI502" s="43"/>
      <c r="DJ502" s="43"/>
      <c r="DK502" s="43"/>
      <c r="DL502" s="43"/>
      <c r="DM502" s="43"/>
      <c r="DN502" s="43"/>
      <c r="DO502" s="43"/>
      <c r="DP502" s="43"/>
      <c r="DQ502" s="43"/>
      <c r="DR502" s="43"/>
      <c r="DS502" s="43"/>
      <c r="DT502" s="43"/>
      <c r="DU502" s="43"/>
      <c r="DV502" s="43"/>
      <c r="DW502" s="43"/>
      <c r="DX502" s="43"/>
      <c r="DY502" s="43"/>
      <c r="DZ502" s="43"/>
      <c r="EA502" s="43"/>
      <c r="EB502" s="43"/>
      <c r="EC502" s="43"/>
      <c r="ED502" s="43"/>
      <c r="EE502" s="43"/>
      <c r="EF502" s="43"/>
      <c r="EG502" s="43"/>
      <c r="EH502" s="43"/>
      <c r="EI502" s="43"/>
      <c r="EJ502" s="43"/>
      <c r="EK502" s="43"/>
      <c r="EL502" s="43"/>
      <c r="EM502" s="43"/>
      <c r="EN502" s="43"/>
      <c r="EO502" s="43"/>
      <c r="EP502" s="43"/>
      <c r="EQ502" s="43"/>
      <c r="ER502" s="43"/>
      <c r="ES502" s="43"/>
      <c r="ET502" s="43"/>
      <c r="EU502" s="43"/>
      <c r="EV502" s="43"/>
      <c r="EW502" s="43"/>
      <c r="EX502" s="43"/>
      <c r="EY502" s="43"/>
      <c r="EZ502" s="43"/>
    </row>
    <row r="503" spans="1:156" ht="15" customHeight="1">
      <c r="A503" s="44"/>
      <c r="B503" s="44"/>
      <c r="C503" s="44"/>
      <c r="D503" s="44"/>
      <c r="E503" s="44"/>
      <c r="F503" s="44"/>
      <c r="G503" s="44"/>
      <c r="H503" s="44"/>
      <c r="I503" s="44"/>
      <c r="J503" s="44"/>
      <c r="K503" s="44"/>
      <c r="L503" s="44"/>
      <c r="M503" s="44"/>
      <c r="N503" s="44"/>
      <c r="O503" s="44"/>
      <c r="P503" s="44"/>
      <c r="Q503" s="44"/>
      <c r="R503" s="44"/>
      <c r="S503" s="44"/>
      <c r="T503" s="44"/>
      <c r="U503" s="44"/>
      <c r="V503" s="44"/>
      <c r="W503" s="44"/>
      <c r="X503" s="44"/>
      <c r="Y503" s="44"/>
      <c r="Z503" s="44"/>
      <c r="AA503" s="44"/>
      <c r="AB503" s="44"/>
      <c r="AC503" s="44"/>
      <c r="AD503" s="44"/>
      <c r="AE503" s="44"/>
      <c r="AF503" s="44"/>
      <c r="AG503" s="44"/>
      <c r="AH503" s="44"/>
      <c r="AI503" s="44"/>
      <c r="AJ503" s="44"/>
      <c r="AK503" s="44"/>
      <c r="AL503" s="44"/>
      <c r="AM503" s="44"/>
      <c r="AN503" s="44"/>
      <c r="AO503" s="44"/>
      <c r="AP503" s="44"/>
      <c r="AQ503" s="44"/>
      <c r="AR503" s="44"/>
      <c r="AS503" s="44"/>
      <c r="AT503" s="44"/>
      <c r="AU503" s="44"/>
      <c r="AV503" s="44"/>
      <c r="AY503" s="48">
        <v>2016</v>
      </c>
      <c r="AZ503" s="43">
        <f>SUMIFS('III. Quarters Since Disburse'!$BT:$BT,'III. Quarters Since Disburse'!$AN:$AN,'Report Sept'!$AY503,'III. Quarters Since Disburse'!$AO:$AO,'Report Sept'!AZ$502)</f>
        <v>4.1918783188808699E-2</v>
      </c>
      <c r="BA503" s="43">
        <f>SUMIFS('III. Quarters Since Disburse'!$BT:$BT,'III. Quarters Since Disburse'!$AN:$AN,'Report Sept'!$AY503,'III. Quarters Since Disburse'!$AO:$AO,'Report Sept'!BA$502)</f>
        <v>2.8442166470435199E-2</v>
      </c>
      <c r="BB503" s="43">
        <f>SUMIFS('III. Quarters Since Disburse'!$BT:$BT,'III. Quarters Since Disburse'!$AN:$AN,'Report Sept'!$AY503,'III. Quarters Since Disburse'!$AO:$AO,'Report Sept'!BB$502)</f>
        <v>1.63528825089727E-2</v>
      </c>
      <c r="BC503" s="43">
        <f>SUMIFS('III. Quarters Since Disburse'!$BT:$BT,'III. Quarters Since Disburse'!$AN:$AN,'Report Sept'!$AY503,'III. Quarters Since Disburse'!$AO:$AO,'Report Sept'!BC$502)</f>
        <v>3.7989966674774903E-2</v>
      </c>
      <c r="BD503" s="43">
        <f>SUMIFS('III. Quarters Since Disburse'!$BT:$BT,'III. Quarters Since Disburse'!$AN:$AN,'Report Sept'!$AY503,'III. Quarters Since Disburse'!$AO:$AO,'Report Sept'!BD$502)</f>
        <v>5.9184847069212898E-2</v>
      </c>
      <c r="BE503" s="43">
        <f>SUMIFS('III. Quarters Since Disburse'!$BT:$BT,'III. Quarters Since Disburse'!$AN:$AN,'Report Sept'!$AY503,'III. Quarters Since Disburse'!$AO:$AO,'Report Sept'!BE$502)</f>
        <v>4.4630555477444801E-2</v>
      </c>
      <c r="BF503" s="43">
        <f>SUMIFS('III. Quarters Since Disburse'!$BT:$BT,'III. Quarters Since Disburse'!$AN:$AN,'Report Sept'!$AY503,'III. Quarters Since Disburse'!$AO:$AO,'Report Sept'!BF$502)</f>
        <v>7.8247976725814794E-2</v>
      </c>
      <c r="BG503" s="43">
        <f>SUMIFS('III. Quarters Since Disburse'!$BT:$BT,'III. Quarters Since Disburse'!$AN:$AN,'Report Sept'!$AY503,'III. Quarters Since Disburse'!$AO:$AO,'Report Sept'!BG$502)</f>
        <v>6.5771241378762502E-2</v>
      </c>
      <c r="BH503" s="43">
        <f>SUMIFS('III. Quarters Since Disburse'!$BT:$BT,'III. Quarters Since Disburse'!$AN:$AN,'Report Sept'!$AY503,'III. Quarters Since Disburse'!$AO:$AO,'Report Sept'!BH$502)</f>
        <v>0.10303101148086199</v>
      </c>
      <c r="BI503" s="43">
        <f>SUMIFS('III. Quarters Since Disburse'!$BT:$BT,'III. Quarters Since Disburse'!$AN:$AN,'Report Sept'!$AY503,'III. Quarters Since Disburse'!$AO:$AO,'Report Sept'!BI$502)</f>
        <v>0.105888845180781</v>
      </c>
      <c r="BJ503" s="43">
        <f>SUMIFS('III. Quarters Since Disburse'!$BT:$BT,'III. Quarters Since Disburse'!$AN:$AN,'Report Sept'!$AY503,'III. Quarters Since Disburse'!$AO:$AO,'Report Sept'!BJ$502)</f>
        <v>0.112933932668443</v>
      </c>
      <c r="BK503" s="43">
        <f>SUMIFS('III. Quarters Since Disburse'!$BT:$BT,'III. Quarters Since Disburse'!$AN:$AN,'Report Sept'!$AY503,'III. Quarters Since Disburse'!$AO:$AO,'Report Sept'!BK$502)</f>
        <v>0.13323000843299801</v>
      </c>
      <c r="BL503" s="43">
        <f>SUMIFS('III. Quarters Since Disburse'!$BT:$BT,'III. Quarters Since Disburse'!$AN:$AN,'Report Sept'!$AY503,'III. Quarters Since Disburse'!$AO:$AO,'Report Sept'!BL$502)</f>
        <v>0.13429609595355699</v>
      </c>
      <c r="BM503" s="43">
        <f>SUMIFS('III. Quarters Since Disburse'!$BT:$BT,'III. Quarters Since Disburse'!$AN:$AN,'Report Sept'!$AY503,'III. Quarters Since Disburse'!$AO:$AO,'Report Sept'!BM$502)</f>
        <v>0.15820572167625099</v>
      </c>
      <c r="BN503" s="43">
        <f>SUMIFS('III. Quarters Since Disburse'!$BT:$BT,'III. Quarters Since Disburse'!$AN:$AN,'Report Sept'!$AY503,'III. Quarters Since Disburse'!$AO:$AO,'Report Sept'!BN$502)</f>
        <v>0.10533273313479601</v>
      </c>
      <c r="BO503" s="43">
        <f>SUMIFS('III. Quarters Since Disburse'!$BT:$BT,'III. Quarters Since Disburse'!$AN:$AN,'Report Sept'!$AY503,'III. Quarters Since Disburse'!$AO:$AO,'Report Sept'!BO$502)</f>
        <v>0.12491472226012799</v>
      </c>
      <c r="BP503" s="43">
        <f>SUMIFS('III. Quarters Since Disburse'!$BT:$BT,'III. Quarters Since Disburse'!$AN:$AN,'Report Sept'!$AY503,'III. Quarters Since Disburse'!$AO:$AO,'Report Sept'!BP$502)</f>
        <v>0.152364621184684</v>
      </c>
      <c r="BQ503" s="43">
        <f>SUMIFS('III. Quarters Since Disburse'!$BT:$BT,'III. Quarters Since Disburse'!$AN:$AN,'Report Sept'!$AY503,'III. Quarters Since Disburse'!$AO:$AO,'Report Sept'!BQ$502)</f>
        <v>0.23042136005515301</v>
      </c>
      <c r="BR503" s="43">
        <f>SUMIFS('III. Quarters Since Disburse'!$BT:$BT,'III. Quarters Since Disburse'!$AN:$AN,'Report Sept'!$AY503,'III. Quarters Since Disburse'!$AO:$AO,'Report Sept'!BR$502)</f>
        <v>0.10620441744478901</v>
      </c>
      <c r="BS503" s="43">
        <f>SUMIFS('III. Quarters Since Disburse'!$BT:$BT,'III. Quarters Since Disburse'!$AN:$AN,'Report Sept'!$AY503,'III. Quarters Since Disburse'!$AO:$AO,'Report Sept'!BS$502)</f>
        <v>0.155045723578768</v>
      </c>
      <c r="BT503" s="43">
        <f>SUMIFS('III. Quarters Since Disburse'!$BT:$BT,'III. Quarters Since Disburse'!$AN:$AN,'Report Sept'!$AY503,'III. Quarters Since Disburse'!$AO:$AO,'Report Sept'!BT$502)</f>
        <v>9.4323945706680207E-2</v>
      </c>
      <c r="BU503" s="43">
        <f>SUMIFS('III. Quarters Since Disburse'!$BT:$BT,'III. Quarters Since Disburse'!$AN:$AN,'Report Sept'!$AY503,'III. Quarters Since Disburse'!$AO:$AO,'Report Sept'!BU$502)</f>
        <v>0.137606391152999</v>
      </c>
      <c r="BV503" s="43">
        <f>SUMIFS('III. Quarters Since Disburse'!$BT:$BT,'III. Quarters Since Disburse'!$AN:$AN,'Report Sept'!$AY503,'III. Quarters Since Disburse'!$AO:$AO,'Report Sept'!BV$502)</f>
        <v>0.102062892192343</v>
      </c>
      <c r="BW503" s="43">
        <f>SUMIFS('III. Quarters Since Disburse'!$BT:$BT,'III. Quarters Since Disburse'!$AN:$AN,'Report Sept'!$AY503,'III. Quarters Since Disburse'!$AO:$AO,'Report Sept'!BW$502)</f>
        <v>7.69800083840948E-2</v>
      </c>
      <c r="BX503" s="43">
        <f>SUMIFS('III. Quarters Since Disburse'!$BT:$BT,'III. Quarters Since Disburse'!$AN:$AN,'Report Sept'!$AY503,'III. Quarters Since Disburse'!$AO:$AO,'Report Sept'!BX$502)</f>
        <v>8.6275329183162205E-2</v>
      </c>
      <c r="BY503" s="43">
        <f>SUMIFS('III. Quarters Since Disburse'!$BT:$BT,'III. Quarters Since Disburse'!$AN:$AN,'Report Sept'!$AY503,'III. Quarters Since Disburse'!$AO:$AO,'Report Sept'!BY$502)</f>
        <v>0.10016164225217999</v>
      </c>
      <c r="BZ503" s="43">
        <f>SUMIFS('III. Quarters Since Disburse'!$BT:$BT,'III. Quarters Since Disburse'!$AN:$AN,'Report Sept'!$AY503,'III. Quarters Since Disburse'!$AO:$AO,'Report Sept'!BZ$502)</f>
        <v>9.2939885982502093E-2</v>
      </c>
      <c r="CA503" s="43">
        <f>SUMIFS('III. Quarters Since Disburse'!$BT:$BT,'III. Quarters Since Disburse'!$AN:$AN,'Report Sept'!$AY503,'III. Quarters Since Disburse'!$AO:$AO,'Report Sept'!CA$502)</f>
        <v>0.12981330756419601</v>
      </c>
      <c r="CB503" s="43">
        <f>SUMIFS('III. Quarters Since Disburse'!$BT:$BT,'III. Quarters Since Disburse'!$AN:$AN,'Report Sept'!$AY503,'III. Quarters Since Disburse'!$AO:$AO,'Report Sept'!CB$502)</f>
        <v>0.122404776913126</v>
      </c>
      <c r="CC503" s="43">
        <f>SUMIFS('III. Quarters Since Disburse'!$BT:$BT,'III. Quarters Since Disburse'!$AN:$AN,'Report Sept'!$AY503,'III. Quarters Since Disburse'!$AO:$AO,'Report Sept'!CC$502)</f>
        <v>7.2053357561346898E-2</v>
      </c>
      <c r="CD503" s="43">
        <f>SUMIFS('III. Quarters Since Disburse'!$BT:$BT,'III. Quarters Since Disburse'!$AN:$AN,'Report Sept'!$AY503,'III. Quarters Since Disburse'!$AO:$AO,'Report Sept'!CD$502)</f>
        <v>0.105890539056752</v>
      </c>
      <c r="CE503" s="43">
        <f>SUMIFS('III. Quarters Since Disburse'!$BT:$BT,'III. Quarters Since Disburse'!$AN:$AN,'Report Sept'!$AY503,'III. Quarters Since Disburse'!$AO:$AO,'Report Sept'!CE$502)</f>
        <v>0.110265969101029</v>
      </c>
      <c r="CF503" s="43">
        <f>SUMIFS('III. Quarters Since Disburse'!$BT:$BT,'III. Quarters Since Disburse'!$AN:$AN,'Report Sept'!$AY503,'III. Quarters Since Disburse'!$AO:$AO,'Report Sept'!CF$502)</f>
        <v>9.1392741685305798E-2</v>
      </c>
      <c r="CG503" s="43">
        <f>SUMIFS('III. Quarters Since Disburse'!$BT:$BT,'III. Quarters Since Disburse'!$AN:$AN,'Report Sept'!$AY503,'III. Quarters Since Disburse'!$AO:$AO,'Report Sept'!CG$502)</f>
        <v>0.11461415052853501</v>
      </c>
      <c r="CH503" s="43"/>
      <c r="CI503" s="43"/>
      <c r="CJ503" s="43"/>
      <c r="CK503" s="43"/>
      <c r="CL503" s="43"/>
      <c r="CM503" s="43"/>
      <c r="CN503" s="43"/>
      <c r="CO503" s="43"/>
      <c r="CP503" s="43"/>
      <c r="CQ503" s="43"/>
      <c r="CR503" s="43"/>
      <c r="CS503" s="43"/>
      <c r="CT503" s="43"/>
      <c r="CU503" s="43"/>
      <c r="CV503" s="43"/>
      <c r="CW503" s="43"/>
      <c r="CX503" s="43"/>
      <c r="CY503" s="43"/>
      <c r="CZ503" s="43"/>
      <c r="DA503" s="43"/>
      <c r="DB503" s="43"/>
      <c r="DC503" s="43"/>
      <c r="DD503" s="43"/>
      <c r="DE503" s="43"/>
      <c r="DF503" s="43"/>
      <c r="DG503" s="43"/>
      <c r="DH503" s="43"/>
      <c r="DI503" s="43"/>
      <c r="DJ503" s="43"/>
      <c r="DK503" s="43"/>
      <c r="DL503" s="43"/>
      <c r="DM503" s="43"/>
      <c r="DN503" s="43"/>
      <c r="DO503" s="43"/>
      <c r="DP503" s="43"/>
      <c r="DQ503" s="43"/>
      <c r="DR503" s="43"/>
      <c r="DS503" s="43"/>
      <c r="DT503" s="43"/>
      <c r="DU503" s="43"/>
      <c r="DV503" s="43"/>
      <c r="DW503" s="43"/>
      <c r="DX503" s="43"/>
      <c r="DY503" s="43"/>
      <c r="DZ503" s="43"/>
      <c r="EA503" s="43"/>
      <c r="EB503" s="43"/>
      <c r="EC503" s="43"/>
      <c r="ED503" s="43"/>
      <c r="EE503" s="43"/>
      <c r="EF503" s="43"/>
      <c r="EG503" s="43"/>
      <c r="EH503" s="43"/>
      <c r="EI503" s="43"/>
      <c r="EJ503" s="43"/>
      <c r="EK503" s="43"/>
      <c r="EL503" s="43"/>
      <c r="EM503" s="43"/>
      <c r="EN503" s="43"/>
      <c r="EO503" s="43"/>
      <c r="EP503" s="43"/>
      <c r="EQ503" s="43"/>
      <c r="ER503" s="43"/>
      <c r="ES503" s="43"/>
      <c r="ET503" s="43"/>
      <c r="EU503" s="43"/>
      <c r="EV503" s="43"/>
      <c r="EW503" s="43"/>
      <c r="EX503" s="43"/>
      <c r="EY503" s="43"/>
      <c r="EZ503" s="43"/>
    </row>
    <row r="504" spans="1:156" ht="15" customHeight="1">
      <c r="A504" s="44"/>
      <c r="B504" s="44"/>
      <c r="C504" s="44"/>
      <c r="D504" s="44"/>
      <c r="E504" s="44"/>
      <c r="F504" s="44"/>
      <c r="G504" s="44"/>
      <c r="H504" s="44"/>
      <c r="I504" s="44"/>
      <c r="J504" s="44"/>
      <c r="K504" s="44"/>
      <c r="L504" s="44"/>
      <c r="M504" s="44"/>
      <c r="N504" s="44"/>
      <c r="O504" s="44"/>
      <c r="P504" s="44"/>
      <c r="Q504" s="44"/>
      <c r="R504" s="44"/>
      <c r="S504" s="44"/>
      <c r="T504" s="44"/>
      <c r="U504" s="44"/>
      <c r="V504" s="44"/>
      <c r="W504" s="44"/>
      <c r="X504" s="44"/>
      <c r="Y504" s="44"/>
      <c r="Z504" s="44"/>
      <c r="AA504" s="44"/>
      <c r="AB504" s="44"/>
      <c r="AC504" s="44"/>
      <c r="AD504" s="44"/>
      <c r="AE504" s="44"/>
      <c r="AF504" s="44"/>
      <c r="AG504" s="44"/>
      <c r="AH504" s="44"/>
      <c r="AI504" s="44"/>
      <c r="AJ504" s="44"/>
      <c r="AK504" s="44"/>
      <c r="AL504" s="44"/>
      <c r="AM504" s="44"/>
      <c r="AN504" s="44"/>
      <c r="AO504" s="44"/>
      <c r="AP504" s="44"/>
      <c r="AQ504" s="44"/>
      <c r="AR504" s="44"/>
      <c r="AS504" s="44"/>
      <c r="AT504" s="44"/>
      <c r="AU504" s="44"/>
      <c r="AV504" s="44"/>
      <c r="AY504" s="48">
        <v>2017</v>
      </c>
      <c r="AZ504" s="43">
        <f>SUMIFS('III. Quarters Since Disburse'!$BT:$BT,'III. Quarters Since Disburse'!$AN:$AN,'Report Sept'!$AY504,'III. Quarters Since Disburse'!$AO:$AO,'Report Sept'!AZ$502)</f>
        <v>4.2410628015606501E-2</v>
      </c>
      <c r="BA504" s="43">
        <f>SUMIFS('III. Quarters Since Disburse'!$BT:$BT,'III. Quarters Since Disburse'!$AN:$AN,'Report Sept'!$AY504,'III. Quarters Since Disburse'!$AO:$AO,'Report Sept'!BA$502)</f>
        <v>3.9661380562912199E-2</v>
      </c>
      <c r="BB504" s="43">
        <f>SUMIFS('III. Quarters Since Disburse'!$BT:$BT,'III. Quarters Since Disburse'!$AN:$AN,'Report Sept'!$AY504,'III. Quarters Since Disburse'!$AO:$AO,'Report Sept'!BB$502)</f>
        <v>2.6492435650574301E-2</v>
      </c>
      <c r="BC504" s="43">
        <f>SUMIFS('III. Quarters Since Disburse'!$BT:$BT,'III. Quarters Since Disburse'!$AN:$AN,'Report Sept'!$AY504,'III. Quarters Since Disburse'!$AO:$AO,'Report Sept'!BC$502)</f>
        <v>3.7029126789945702E-2</v>
      </c>
      <c r="BD504" s="43">
        <f>SUMIFS('III. Quarters Since Disburse'!$BT:$BT,'III. Quarters Since Disburse'!$AN:$AN,'Report Sept'!$AY504,'III. Quarters Since Disburse'!$AO:$AO,'Report Sept'!BD$502)</f>
        <v>5.66081119904795E-2</v>
      </c>
      <c r="BE504" s="43">
        <f>SUMIFS('III. Quarters Since Disburse'!$BT:$BT,'III. Quarters Since Disburse'!$AN:$AN,'Report Sept'!$AY504,'III. Quarters Since Disburse'!$AO:$AO,'Report Sept'!BE$502)</f>
        <v>6.3592836956138099E-2</v>
      </c>
      <c r="BF504" s="43">
        <f>SUMIFS('III. Quarters Since Disburse'!$BT:$BT,'III. Quarters Since Disburse'!$AN:$AN,'Report Sept'!$AY504,'III. Quarters Since Disburse'!$AO:$AO,'Report Sept'!BF$502)</f>
        <v>8.4768353131055005E-2</v>
      </c>
      <c r="BG504" s="43">
        <f>SUMIFS('III. Quarters Since Disburse'!$BT:$BT,'III. Quarters Since Disburse'!$AN:$AN,'Report Sept'!$AY504,'III. Quarters Since Disburse'!$AO:$AO,'Report Sept'!BG$502)</f>
        <v>8.1178226137582299E-2</v>
      </c>
      <c r="BH504" s="43">
        <f>SUMIFS('III. Quarters Since Disburse'!$BT:$BT,'III. Quarters Since Disburse'!$AN:$AN,'Report Sept'!$AY504,'III. Quarters Since Disburse'!$AO:$AO,'Report Sept'!BH$502)</f>
        <v>0.105046878022985</v>
      </c>
      <c r="BI504" s="43">
        <f>SUMIFS('III. Quarters Since Disburse'!$BT:$BT,'III. Quarters Since Disburse'!$AN:$AN,'Report Sept'!$AY504,'III. Quarters Since Disburse'!$AO:$AO,'Report Sept'!BI$502)</f>
        <v>0.11368634516779599</v>
      </c>
      <c r="BJ504" s="43">
        <f>SUMIFS('III. Quarters Since Disburse'!$BT:$BT,'III. Quarters Since Disburse'!$AN:$AN,'Report Sept'!$AY504,'III. Quarters Since Disburse'!$AO:$AO,'Report Sept'!BJ$502)</f>
        <v>9.1691345298770502E-2</v>
      </c>
      <c r="BK504" s="43">
        <f>SUMIFS('III. Quarters Since Disburse'!$BT:$BT,'III. Quarters Since Disburse'!$AN:$AN,'Report Sept'!$AY504,'III. Quarters Since Disburse'!$AO:$AO,'Report Sept'!BK$502)</f>
        <v>0.132410878060293</v>
      </c>
      <c r="BL504" s="43">
        <f>SUMIFS('III. Quarters Since Disburse'!$BT:$BT,'III. Quarters Since Disburse'!$AN:$AN,'Report Sept'!$AY504,'III. Quarters Since Disburse'!$AO:$AO,'Report Sept'!BL$502)</f>
        <v>0.12458123008531399</v>
      </c>
      <c r="BM504" s="43">
        <f>SUMIFS('III. Quarters Since Disburse'!$BT:$BT,'III. Quarters Since Disburse'!$AN:$AN,'Report Sept'!$AY504,'III. Quarters Since Disburse'!$AO:$AO,'Report Sept'!BM$502)</f>
        <v>0.14600865629979001</v>
      </c>
      <c r="BN504" s="43">
        <f>SUMIFS('III. Quarters Since Disburse'!$BT:$BT,'III. Quarters Since Disburse'!$AN:$AN,'Report Sept'!$AY504,'III. Quarters Since Disburse'!$AO:$AO,'Report Sept'!BN$502)</f>
        <v>0.158796804294983</v>
      </c>
      <c r="BO504" s="43">
        <f>SUMIFS('III. Quarters Since Disburse'!$BT:$BT,'III. Quarters Since Disburse'!$AN:$AN,'Report Sept'!$AY504,'III. Quarters Since Disburse'!$AO:$AO,'Report Sept'!BO$502)</f>
        <v>0.179253341116444</v>
      </c>
      <c r="BP504" s="43">
        <f>SUMIFS('III. Quarters Since Disburse'!$BT:$BT,'III. Quarters Since Disburse'!$AN:$AN,'Report Sept'!$AY504,'III. Quarters Since Disburse'!$AO:$AO,'Report Sept'!BP$502)</f>
        <v>0.181750683771286</v>
      </c>
      <c r="BQ504" s="43">
        <f>SUMIFS('III. Quarters Since Disburse'!$BT:$BT,'III. Quarters Since Disburse'!$AN:$AN,'Report Sept'!$AY504,'III. Quarters Since Disburse'!$AO:$AO,'Report Sept'!BQ$502)</f>
        <v>0.187501142173368</v>
      </c>
      <c r="BR504" s="43">
        <f>SUMIFS('III. Quarters Since Disburse'!$BT:$BT,'III. Quarters Since Disburse'!$AN:$AN,'Report Sept'!$AY504,'III. Quarters Since Disburse'!$AO:$AO,'Report Sept'!BR$502)</f>
        <v>0.14934949561219099</v>
      </c>
      <c r="BS504" s="43">
        <f>SUMIFS('III. Quarters Since Disburse'!$BT:$BT,'III. Quarters Since Disburse'!$AN:$AN,'Report Sept'!$AY504,'III. Quarters Since Disburse'!$AO:$AO,'Report Sept'!BS$502)</f>
        <v>0.115312851909222</v>
      </c>
      <c r="BT504" s="43">
        <f>SUMIFS('III. Quarters Since Disburse'!$BT:$BT,'III. Quarters Since Disburse'!$AN:$AN,'Report Sept'!$AY504,'III. Quarters Since Disburse'!$AO:$AO,'Report Sept'!BT$502)</f>
        <v>0.10061285075802701</v>
      </c>
      <c r="BU504" s="43">
        <f>SUMIFS('III. Quarters Since Disburse'!$BT:$BT,'III. Quarters Since Disburse'!$AN:$AN,'Report Sept'!$AY504,'III. Quarters Since Disburse'!$AO:$AO,'Report Sept'!BU$502)</f>
        <v>0.10175986388965801</v>
      </c>
      <c r="BV504" s="43">
        <f>SUMIFS('III. Quarters Since Disburse'!$BT:$BT,'III. Quarters Since Disburse'!$AN:$AN,'Report Sept'!$AY504,'III. Quarters Since Disburse'!$AO:$AO,'Report Sept'!BV$502)</f>
        <v>0.113017745081232</v>
      </c>
      <c r="BW504" s="43">
        <f>SUMIFS('III. Quarters Since Disburse'!$BT:$BT,'III. Quarters Since Disburse'!$AN:$AN,'Report Sept'!$AY504,'III. Quarters Since Disburse'!$AO:$AO,'Report Sept'!BW$502)</f>
        <v>0.10208344565113001</v>
      </c>
      <c r="BX504" s="43">
        <f>SUMIFS('III. Quarters Since Disburse'!$BT:$BT,'III. Quarters Since Disburse'!$AN:$AN,'Report Sept'!$AY504,'III. Quarters Since Disburse'!$AO:$AO,'Report Sept'!BX$502)</f>
        <v>8.7820858869135002E-2</v>
      </c>
      <c r="BY504" s="43">
        <f>SUMIFS('III. Quarters Since Disburse'!$BT:$BT,'III. Quarters Since Disburse'!$AN:$AN,'Report Sept'!$AY504,'III. Quarters Since Disburse'!$AO:$AO,'Report Sept'!BY$502)</f>
        <v>0.108309981339932</v>
      </c>
      <c r="BZ504" s="43">
        <f>SUMIFS('III. Quarters Since Disburse'!$BT:$BT,'III. Quarters Since Disburse'!$AN:$AN,'Report Sept'!$AY504,'III. Quarters Since Disburse'!$AO:$AO,'Report Sept'!BZ$502)</f>
        <v>9.1370839192115597E-2</v>
      </c>
      <c r="CA504" s="43">
        <f>SUMIFS('III. Quarters Since Disburse'!$BT:$BT,'III. Quarters Since Disburse'!$AN:$AN,'Report Sept'!$AY504,'III. Quarters Since Disburse'!$AO:$AO,'Report Sept'!CA$502)</f>
        <v>0.11347431860314</v>
      </c>
      <c r="CB504" s="43">
        <f>SUMIFS('III. Quarters Since Disburse'!$BT:$BT,'III. Quarters Since Disburse'!$AN:$AN,'Report Sept'!$AY504,'III. Quarters Since Disburse'!$AO:$AO,'Report Sept'!CB$502)</f>
        <v>9.9471868258531701E-2</v>
      </c>
      <c r="CC504" s="43">
        <f>SUMIFS('III. Quarters Since Disburse'!$BT:$BT,'III. Quarters Since Disburse'!$AN:$AN,'Report Sept'!$AY504,'III. Quarters Since Disburse'!$AO:$AO,'Report Sept'!CC$502)</f>
        <v>0.16757013922224301</v>
      </c>
      <c r="CD504" s="43"/>
      <c r="CE504" s="43"/>
      <c r="CF504" s="43"/>
      <c r="CG504" s="43"/>
      <c r="CH504" s="43"/>
      <c r="CI504" s="43"/>
      <c r="CJ504" s="43"/>
      <c r="CK504" s="43"/>
      <c r="CL504" s="43"/>
      <c r="CM504" s="43"/>
      <c r="CN504" s="43"/>
      <c r="CO504" s="43"/>
      <c r="CP504" s="43"/>
      <c r="CQ504" s="43"/>
      <c r="CR504" s="43"/>
      <c r="CS504" s="43"/>
      <c r="CT504" s="43"/>
      <c r="CU504" s="43"/>
      <c r="CV504" s="43"/>
      <c r="CW504" s="43"/>
      <c r="CX504" s="43"/>
      <c r="CY504" s="43"/>
      <c r="CZ504" s="43"/>
      <c r="DA504" s="43"/>
      <c r="DB504" s="43"/>
      <c r="DC504" s="43"/>
      <c r="DD504" s="43"/>
      <c r="DE504" s="43"/>
      <c r="DF504" s="43"/>
      <c r="DG504" s="43"/>
      <c r="DH504" s="43"/>
      <c r="DI504" s="43"/>
      <c r="DJ504" s="43"/>
      <c r="DK504" s="43"/>
      <c r="DL504" s="43"/>
      <c r="DM504" s="43"/>
      <c r="DN504" s="43"/>
      <c r="DO504" s="43"/>
      <c r="DP504" s="43"/>
      <c r="DQ504" s="43"/>
      <c r="DR504" s="43"/>
      <c r="DS504" s="43"/>
      <c r="DT504" s="43"/>
      <c r="DU504" s="43"/>
      <c r="DV504" s="43"/>
      <c r="DW504" s="43"/>
      <c r="DX504" s="43"/>
      <c r="DY504" s="43"/>
      <c r="DZ504" s="43"/>
      <c r="EA504" s="43"/>
      <c r="EB504" s="43"/>
      <c r="EC504" s="43"/>
      <c r="ED504" s="43"/>
      <c r="EE504" s="43"/>
      <c r="EF504" s="43"/>
      <c r="EG504" s="43"/>
      <c r="EH504" s="43"/>
      <c r="EI504" s="43"/>
      <c r="EJ504" s="43"/>
      <c r="EK504" s="43"/>
      <c r="EL504" s="43"/>
      <c r="EM504" s="43"/>
      <c r="EN504" s="43"/>
      <c r="EO504" s="43"/>
      <c r="EP504" s="43"/>
      <c r="EQ504" s="43"/>
      <c r="ER504" s="43"/>
      <c r="ES504" s="43"/>
      <c r="ET504" s="43"/>
      <c r="EU504" s="43"/>
      <c r="EV504" s="43"/>
      <c r="EW504" s="43"/>
      <c r="EX504" s="43"/>
      <c r="EY504" s="43"/>
      <c r="EZ504" s="43"/>
    </row>
    <row r="505" spans="1:156" ht="15" customHeight="1">
      <c r="A505" s="44"/>
      <c r="B505" s="44"/>
      <c r="C505" s="44"/>
      <c r="D505" s="44"/>
      <c r="E505" s="44"/>
      <c r="F505" s="44"/>
      <c r="G505" s="44"/>
      <c r="H505" s="44"/>
      <c r="I505" s="44"/>
      <c r="J505" s="44"/>
      <c r="K505" s="44"/>
      <c r="L505" s="44"/>
      <c r="M505" s="44"/>
      <c r="N505" s="44"/>
      <c r="O505" s="44"/>
      <c r="P505" s="44"/>
      <c r="Q505" s="44"/>
      <c r="R505" s="44"/>
      <c r="S505" s="44"/>
      <c r="T505" s="44"/>
      <c r="U505" s="44"/>
      <c r="V505" s="44"/>
      <c r="W505" s="44"/>
      <c r="X505" s="44"/>
      <c r="Y505" s="44"/>
      <c r="Z505" s="44"/>
      <c r="AA505" s="44"/>
      <c r="AB505" s="44"/>
      <c r="AC505" s="44"/>
      <c r="AD505" s="44"/>
      <c r="AE505" s="44"/>
      <c r="AF505" s="44"/>
      <c r="AG505" s="44"/>
      <c r="AH505" s="44"/>
      <c r="AI505" s="44"/>
      <c r="AJ505" s="44"/>
      <c r="AK505" s="44"/>
      <c r="AL505" s="44"/>
      <c r="AM505" s="44"/>
      <c r="AN505" s="44"/>
      <c r="AO505" s="44"/>
      <c r="AP505" s="44"/>
      <c r="AQ505" s="44"/>
      <c r="AR505" s="44"/>
      <c r="AS505" s="44"/>
      <c r="AT505" s="44"/>
      <c r="AU505" s="44"/>
      <c r="AV505" s="44"/>
      <c r="AY505" s="48">
        <v>2018</v>
      </c>
      <c r="AZ505" s="43">
        <f>SUMIFS('III. Quarters Since Disburse'!$BT:$BT,'III. Quarters Since Disburse'!$AN:$AN,'Report Sept'!$AY505,'III. Quarters Since Disburse'!$AO:$AO,'Report Sept'!AZ$502)</f>
        <v>4.6735090754374903E-2</v>
      </c>
      <c r="BA505" s="43">
        <f>SUMIFS('III. Quarters Since Disburse'!$BT:$BT,'III. Quarters Since Disburse'!$AN:$AN,'Report Sept'!$AY505,'III. Quarters Since Disburse'!$AO:$AO,'Report Sept'!BA$502)</f>
        <v>3.6706397881842198E-2</v>
      </c>
      <c r="BB505" s="43">
        <f>SUMIFS('III. Quarters Since Disburse'!$BT:$BT,'III. Quarters Since Disburse'!$AN:$AN,'Report Sept'!$AY505,'III. Quarters Since Disburse'!$AO:$AO,'Report Sept'!BB$502)</f>
        <v>4.5322827352399501E-2</v>
      </c>
      <c r="BC505" s="43">
        <f>SUMIFS('III. Quarters Since Disburse'!$BT:$BT,'III. Quarters Since Disburse'!$AN:$AN,'Report Sept'!$AY505,'III. Quarters Since Disburse'!$AO:$AO,'Report Sept'!BC$502)</f>
        <v>5.3565411276902203E-2</v>
      </c>
      <c r="BD505" s="43">
        <f>SUMIFS('III. Quarters Since Disburse'!$BT:$BT,'III. Quarters Since Disburse'!$AN:$AN,'Report Sept'!$AY505,'III. Quarters Since Disburse'!$AO:$AO,'Report Sept'!BD$502)</f>
        <v>6.6009702295242903E-2</v>
      </c>
      <c r="BE505" s="43">
        <f>SUMIFS('III. Quarters Since Disburse'!$BT:$BT,'III. Quarters Since Disburse'!$AN:$AN,'Report Sept'!$AY505,'III. Quarters Since Disburse'!$AO:$AO,'Report Sept'!BE$502)</f>
        <v>7.6279561893328296E-2</v>
      </c>
      <c r="BF505" s="43">
        <f>SUMIFS('III. Quarters Since Disburse'!$BT:$BT,'III. Quarters Since Disburse'!$AN:$AN,'Report Sept'!$AY505,'III. Quarters Since Disburse'!$AO:$AO,'Report Sept'!BF$502)</f>
        <v>8.5155591610133002E-2</v>
      </c>
      <c r="BG505" s="43">
        <f>SUMIFS('III. Quarters Since Disburse'!$BT:$BT,'III. Quarters Since Disburse'!$AN:$AN,'Report Sept'!$AY505,'III. Quarters Since Disburse'!$AO:$AO,'Report Sept'!BG$502)</f>
        <v>7.2165113389060606E-2</v>
      </c>
      <c r="BH505" s="43">
        <f>SUMIFS('III. Quarters Since Disburse'!$BT:$BT,'III. Quarters Since Disburse'!$AN:$AN,'Report Sept'!$AY505,'III. Quarters Since Disburse'!$AO:$AO,'Report Sept'!BH$502)</f>
        <v>0.110893022729354</v>
      </c>
      <c r="BI505" s="43">
        <f>SUMIFS('III. Quarters Since Disburse'!$BT:$BT,'III. Quarters Since Disburse'!$AN:$AN,'Report Sept'!$AY505,'III. Quarters Since Disburse'!$AO:$AO,'Report Sept'!BI$502)</f>
        <v>0.134767206097477</v>
      </c>
      <c r="BJ505" s="43">
        <f>SUMIFS('III. Quarters Since Disburse'!$BT:$BT,'III. Quarters Since Disburse'!$AN:$AN,'Report Sept'!$AY505,'III. Quarters Since Disburse'!$AO:$AO,'Report Sept'!BJ$502)</f>
        <v>0.134333932165174</v>
      </c>
      <c r="BK505" s="43">
        <f>SUMIFS('III. Quarters Since Disburse'!$BT:$BT,'III. Quarters Since Disburse'!$AN:$AN,'Report Sept'!$AY505,'III. Quarters Since Disburse'!$AO:$AO,'Report Sept'!BK$502)</f>
        <v>0.134980874914297</v>
      </c>
      <c r="BL505" s="43">
        <f>SUMIFS('III. Quarters Since Disburse'!$BT:$BT,'III. Quarters Since Disburse'!$AN:$AN,'Report Sept'!$AY505,'III. Quarters Since Disburse'!$AO:$AO,'Report Sept'!BL$502)</f>
        <v>0.13719142086625599</v>
      </c>
      <c r="BM505" s="43">
        <f>SUMIFS('III. Quarters Since Disburse'!$BT:$BT,'III. Quarters Since Disburse'!$AN:$AN,'Report Sept'!$AY505,'III. Quarters Since Disburse'!$AO:$AO,'Report Sept'!BM$502)</f>
        <v>0.150262181386904</v>
      </c>
      <c r="BN505" s="43">
        <f>SUMIFS('III. Quarters Since Disburse'!$BT:$BT,'III. Quarters Since Disburse'!$AN:$AN,'Report Sept'!$AY505,'III. Quarters Since Disburse'!$AO:$AO,'Report Sept'!BN$502)</f>
        <v>0.133511075017751</v>
      </c>
      <c r="BO505" s="43">
        <f>SUMIFS('III. Quarters Since Disburse'!$BT:$BT,'III. Quarters Since Disburse'!$AN:$AN,'Report Sept'!$AY505,'III. Quarters Since Disburse'!$AO:$AO,'Report Sept'!BO$502)</f>
        <v>0.135792557884162</v>
      </c>
      <c r="BP505" s="43">
        <f>SUMIFS('III. Quarters Since Disburse'!$BT:$BT,'III. Quarters Since Disburse'!$AN:$AN,'Report Sept'!$AY505,'III. Quarters Since Disburse'!$AO:$AO,'Report Sept'!BP$502)</f>
        <v>0.115548092866593</v>
      </c>
      <c r="BQ505" s="43">
        <f>SUMIFS('III. Quarters Since Disburse'!$BT:$BT,'III. Quarters Since Disburse'!$AN:$AN,'Report Sept'!$AY505,'III. Quarters Since Disburse'!$AO:$AO,'Report Sept'!BQ$502)</f>
        <v>0.13798834238806701</v>
      </c>
      <c r="BR505" s="43">
        <f>SUMIFS('III. Quarters Since Disburse'!$BT:$BT,'III. Quarters Since Disburse'!$AN:$AN,'Report Sept'!$AY505,'III. Quarters Since Disburse'!$AO:$AO,'Report Sept'!BR$502)</f>
        <v>0.106040209018128</v>
      </c>
      <c r="BS505" s="43">
        <f>SUMIFS('III. Quarters Since Disburse'!$BT:$BT,'III. Quarters Since Disburse'!$AN:$AN,'Report Sept'!$AY505,'III. Quarters Since Disburse'!$AO:$AO,'Report Sept'!BS$502)</f>
        <v>9.6645015874804202E-2</v>
      </c>
      <c r="BT505" s="43">
        <f>SUMIFS('III. Quarters Since Disburse'!$BT:$BT,'III. Quarters Since Disburse'!$AN:$AN,'Report Sept'!$AY505,'III. Quarters Since Disburse'!$AO:$AO,'Report Sept'!BT$502)</f>
        <v>9.6130386909249896E-2</v>
      </c>
      <c r="BU505" s="43">
        <f>SUMIFS('III. Quarters Since Disburse'!$BT:$BT,'III. Quarters Since Disburse'!$AN:$AN,'Report Sept'!$AY505,'III. Quarters Since Disburse'!$AO:$AO,'Report Sept'!BU$502)</f>
        <v>0.104579349761197</v>
      </c>
      <c r="BV505" s="43">
        <f>SUMIFS('III. Quarters Since Disburse'!$BT:$BT,'III. Quarters Since Disburse'!$AN:$AN,'Report Sept'!$AY505,'III. Quarters Since Disburse'!$AO:$AO,'Report Sept'!BV$502)</f>
        <v>9.0955366628372405E-2</v>
      </c>
      <c r="BW505" s="43">
        <f>SUMIFS('III. Quarters Since Disburse'!$BT:$BT,'III. Quarters Since Disburse'!$AN:$AN,'Report Sept'!$AY505,'III. Quarters Since Disburse'!$AO:$AO,'Report Sept'!BW$502)</f>
        <v>6.6583934384165197E-2</v>
      </c>
      <c r="BX505" s="43">
        <f>SUMIFS('III. Quarters Since Disburse'!$BT:$BT,'III. Quarters Since Disburse'!$AN:$AN,'Report Sept'!$AY505,'III. Quarters Since Disburse'!$AO:$AO,'Report Sept'!BX$502)</f>
        <v>7.0026223552977496E-2</v>
      </c>
      <c r="BY505" s="43">
        <f>SUMIFS('III. Quarters Since Disburse'!$BT:$BT,'III. Quarters Since Disburse'!$AN:$AN,'Report Sept'!$AY505,'III. Quarters Since Disburse'!$AO:$AO,'Report Sept'!BY$502)</f>
        <v>6.8572759754537999E-2</v>
      </c>
      <c r="BZ505" s="43"/>
      <c r="CA505" s="43"/>
      <c r="CB505" s="43"/>
      <c r="CC505" s="43"/>
      <c r="CD505" s="43"/>
      <c r="CE505" s="43"/>
      <c r="CF505" s="43"/>
      <c r="CG505" s="43"/>
    </row>
    <row r="506" spans="1:156" ht="15" customHeight="1">
      <c r="A506" s="44"/>
      <c r="B506" s="44"/>
      <c r="C506" s="44"/>
      <c r="D506" s="44"/>
      <c r="E506" s="44"/>
      <c r="F506" s="44"/>
      <c r="G506" s="44"/>
      <c r="H506" s="44"/>
      <c r="I506" s="44"/>
      <c r="J506" s="44"/>
      <c r="K506" s="44"/>
      <c r="L506" s="44"/>
      <c r="M506" s="44"/>
      <c r="N506" s="44"/>
      <c r="O506" s="44"/>
      <c r="P506" s="44"/>
      <c r="Q506" s="44"/>
      <c r="R506" s="44"/>
      <c r="S506" s="44"/>
      <c r="T506" s="44"/>
      <c r="U506" s="44"/>
      <c r="V506" s="44"/>
      <c r="W506" s="44"/>
      <c r="X506" s="44"/>
      <c r="Y506" s="44"/>
      <c r="Z506" s="44"/>
      <c r="AA506" s="44"/>
      <c r="AB506" s="44"/>
      <c r="AC506" s="44"/>
      <c r="AD506" s="44"/>
      <c r="AE506" s="44"/>
      <c r="AF506" s="44"/>
      <c r="AG506" s="44"/>
      <c r="AH506" s="44"/>
      <c r="AI506" s="44"/>
      <c r="AJ506" s="44"/>
      <c r="AK506" s="44"/>
      <c r="AL506" s="44"/>
      <c r="AM506" s="44"/>
      <c r="AN506" s="44"/>
      <c r="AO506" s="44"/>
      <c r="AP506" s="44"/>
      <c r="AQ506" s="44"/>
      <c r="AR506" s="44"/>
      <c r="AS506" s="44"/>
      <c r="AT506" s="44"/>
      <c r="AU506" s="44"/>
      <c r="AV506" s="44"/>
      <c r="AY506" s="48">
        <v>2019</v>
      </c>
      <c r="AZ506" s="43">
        <f>SUMIFS('III. Quarters Since Disburse'!$BT:$BT,'III. Quarters Since Disburse'!$AN:$AN,'Report Sept'!$AY506,'III. Quarters Since Disburse'!$AO:$AO,'Report Sept'!AZ$502)</f>
        <v>4.4219749244210502E-2</v>
      </c>
      <c r="BA506" s="43">
        <f>SUMIFS('III. Quarters Since Disburse'!$BT:$BT,'III. Quarters Since Disburse'!$AN:$AN,'Report Sept'!$AY506,'III. Quarters Since Disburse'!$AO:$AO,'Report Sept'!BA$502)</f>
        <v>3.5969118842619198E-2</v>
      </c>
      <c r="BB506" s="43">
        <f>SUMIFS('III. Quarters Since Disburse'!$BT:$BT,'III. Quarters Since Disburse'!$AN:$AN,'Report Sept'!$AY506,'III. Quarters Since Disburse'!$AO:$AO,'Report Sept'!BB$502)</f>
        <v>4.1826887370017198E-2</v>
      </c>
      <c r="BC506" s="43">
        <f>SUMIFS('III. Quarters Since Disburse'!$BT:$BT,'III. Quarters Since Disburse'!$AN:$AN,'Report Sept'!$AY506,'III. Quarters Since Disburse'!$AO:$AO,'Report Sept'!BC$502)</f>
        <v>4.7026067222086403E-2</v>
      </c>
      <c r="BD506" s="43">
        <f>SUMIFS('III. Quarters Since Disburse'!$BT:$BT,'III. Quarters Since Disburse'!$AN:$AN,'Report Sept'!$AY506,'III. Quarters Since Disburse'!$AO:$AO,'Report Sept'!BD$502)</f>
        <v>7.34934477828217E-2</v>
      </c>
      <c r="BE506" s="43">
        <f>SUMIFS('III. Quarters Since Disburse'!$BT:$BT,'III. Quarters Since Disburse'!$AN:$AN,'Report Sept'!$AY506,'III. Quarters Since Disburse'!$AO:$AO,'Report Sept'!BE$502)</f>
        <v>7.5378804629053206E-2</v>
      </c>
      <c r="BF506" s="43">
        <f>SUMIFS('III. Quarters Since Disburse'!$BT:$BT,'III. Quarters Since Disburse'!$AN:$AN,'Report Sept'!$AY506,'III. Quarters Since Disburse'!$AO:$AO,'Report Sept'!BF$502)</f>
        <v>9.5553093624275304E-2</v>
      </c>
      <c r="BG506" s="43">
        <f>SUMIFS('III. Quarters Since Disburse'!$BT:$BT,'III. Quarters Since Disburse'!$AN:$AN,'Report Sept'!$AY506,'III. Quarters Since Disburse'!$AO:$AO,'Report Sept'!BG$502)</f>
        <v>0.107976328787318</v>
      </c>
      <c r="BH506" s="43">
        <f>SUMIFS('III. Quarters Since Disburse'!$BT:$BT,'III. Quarters Since Disburse'!$AN:$AN,'Report Sept'!$AY506,'III. Quarters Since Disburse'!$AO:$AO,'Report Sept'!BH$502)</f>
        <v>0.107835558650763</v>
      </c>
      <c r="BI506" s="43">
        <f>SUMIFS('III. Quarters Since Disburse'!$BT:$BT,'III. Quarters Since Disburse'!$AN:$AN,'Report Sept'!$AY506,'III. Quarters Since Disburse'!$AO:$AO,'Report Sept'!BI$502)</f>
        <v>0.127038969965273</v>
      </c>
      <c r="BJ506" s="43">
        <f>SUMIFS('III. Quarters Since Disburse'!$BT:$BT,'III. Quarters Since Disburse'!$AN:$AN,'Report Sept'!$AY506,'III. Quarters Since Disburse'!$AO:$AO,'Report Sept'!BJ$502)</f>
        <v>0.12247085746674501</v>
      </c>
      <c r="BK506" s="43">
        <f>SUMIFS('III. Quarters Since Disburse'!$BT:$BT,'III. Quarters Since Disburse'!$AN:$AN,'Report Sept'!$AY506,'III. Quarters Since Disburse'!$AO:$AO,'Report Sept'!BK$502)</f>
        <v>0.10199603954238599</v>
      </c>
      <c r="BL506" s="43">
        <f>SUMIFS('III. Quarters Since Disburse'!$BT:$BT,'III. Quarters Since Disburse'!$AN:$AN,'Report Sept'!$AY506,'III. Quarters Since Disburse'!$AO:$AO,'Report Sept'!BL$502)</f>
        <v>0.107076578094709</v>
      </c>
      <c r="BM506" s="43">
        <f>SUMIFS('III. Quarters Since Disburse'!$BT:$BT,'III. Quarters Since Disburse'!$AN:$AN,'Report Sept'!$AY506,'III. Quarters Since Disburse'!$AO:$AO,'Report Sept'!BM$502)</f>
        <v>8.6166441418428497E-2</v>
      </c>
      <c r="BN506" s="43">
        <f>SUMIFS('III. Quarters Since Disburse'!$BT:$BT,'III. Quarters Since Disburse'!$AN:$AN,'Report Sept'!$AY506,'III. Quarters Since Disburse'!$AO:$AO,'Report Sept'!BN$502)</f>
        <v>8.86795616833497E-2</v>
      </c>
      <c r="BO506" s="43">
        <f>SUMIFS('III. Quarters Since Disburse'!$BT:$BT,'III. Quarters Since Disburse'!$AN:$AN,'Report Sept'!$AY506,'III. Quarters Since Disburse'!$AO:$AO,'Report Sept'!BO$502)</f>
        <v>8.9486106305500898E-2</v>
      </c>
      <c r="BP506" s="43">
        <f>SUMIFS('III. Quarters Since Disburse'!$BT:$BT,'III. Quarters Since Disburse'!$AN:$AN,'Report Sept'!$AY506,'III. Quarters Since Disburse'!$AO:$AO,'Report Sept'!BP$502)</f>
        <v>9.3064239192292397E-2</v>
      </c>
      <c r="BQ506" s="43">
        <f>SUMIFS('III. Quarters Since Disburse'!$BT:$BT,'III. Quarters Since Disburse'!$AN:$AN,'Report Sept'!$AY506,'III. Quarters Since Disburse'!$AO:$AO,'Report Sept'!BQ$502)</f>
        <v>8.6100138841874396E-2</v>
      </c>
      <c r="BR506" s="43">
        <f>SUMIFS('III. Quarters Since Disburse'!$BT:$BT,'III. Quarters Since Disburse'!$AN:$AN,'Report Sept'!$AY506,'III. Quarters Since Disburse'!$AO:$AO,'Report Sept'!BR$502)</f>
        <v>8.0318061450984607E-2</v>
      </c>
      <c r="BS506" s="43">
        <f>SUMIFS('III. Quarters Since Disburse'!$BT:$BT,'III. Quarters Since Disburse'!$AN:$AN,'Report Sept'!$AY506,'III. Quarters Since Disburse'!$AO:$AO,'Report Sept'!BS$502)</f>
        <v>8.5378880985192196E-2</v>
      </c>
      <c r="BT506" s="43">
        <f>SUMIFS('III. Quarters Since Disburse'!$BT:$BT,'III. Quarters Since Disburse'!$AN:$AN,'Report Sept'!$AY506,'III. Quarters Since Disburse'!$AO:$AO,'Report Sept'!BT$502)</f>
        <v>8.7008305043196996E-2</v>
      </c>
      <c r="BU506" s="43">
        <f>SUMIFS('III. Quarters Since Disburse'!$BT:$BT,'III. Quarters Since Disburse'!$AN:$AN,'Report Sept'!$AY506,'III. Quarters Since Disburse'!$AO:$AO,'Report Sept'!BU$502)</f>
        <v>8.4030038996150899E-2</v>
      </c>
      <c r="BV506" s="43"/>
      <c r="BW506" s="43"/>
      <c r="BX506" s="43"/>
      <c r="BY506" s="43"/>
      <c r="BZ506" s="43"/>
      <c r="CA506" s="43"/>
      <c r="CB506" s="43"/>
      <c r="CC506" s="43"/>
      <c r="CD506" s="43"/>
      <c r="CE506" s="43"/>
      <c r="CF506" s="43"/>
      <c r="CG506" s="43"/>
    </row>
    <row r="507" spans="1:156" ht="15" customHeight="1">
      <c r="A507" s="44"/>
      <c r="B507" s="44"/>
      <c r="C507" s="44"/>
      <c r="D507" s="44"/>
      <c r="E507" s="44"/>
      <c r="F507" s="44"/>
      <c r="G507" s="44"/>
      <c r="H507" s="44"/>
      <c r="I507" s="44"/>
      <c r="J507" s="44"/>
      <c r="K507" s="44"/>
      <c r="L507" s="44"/>
      <c r="M507" s="44"/>
      <c r="N507" s="44"/>
      <c r="O507" s="44"/>
      <c r="P507" s="44"/>
      <c r="Q507" s="44"/>
      <c r="R507" s="44"/>
      <c r="S507" s="44"/>
      <c r="T507" s="44"/>
      <c r="U507" s="44"/>
      <c r="V507" s="44"/>
      <c r="W507" s="44"/>
      <c r="X507" s="44"/>
      <c r="Y507" s="44"/>
      <c r="Z507" s="44"/>
      <c r="AA507" s="44"/>
      <c r="AB507" s="44"/>
      <c r="AC507" s="44"/>
      <c r="AD507" s="44"/>
      <c r="AE507" s="44"/>
      <c r="AF507" s="44"/>
      <c r="AG507" s="44"/>
      <c r="AH507" s="44"/>
      <c r="AI507" s="44"/>
      <c r="AJ507" s="44"/>
      <c r="AK507" s="44"/>
      <c r="AL507" s="44"/>
      <c r="AM507" s="44"/>
      <c r="AN507" s="44"/>
      <c r="AO507" s="44"/>
      <c r="AP507" s="44"/>
      <c r="AQ507" s="44"/>
      <c r="AR507" s="44"/>
      <c r="AS507" s="44"/>
      <c r="AT507" s="44"/>
      <c r="AU507" s="44"/>
      <c r="AV507" s="44"/>
      <c r="AY507" s="48">
        <v>2020</v>
      </c>
      <c r="AZ507" s="43">
        <f>SUMIFS('III. Quarters Since Disburse'!$BT:$BT,'III. Quarters Since Disburse'!$AN:$AN,'Report Sept'!$AY507,'III. Quarters Since Disburse'!$AO:$AO,'Report Sept'!AZ$502)</f>
        <v>6.4866744182903793E-2</v>
      </c>
      <c r="BA507" s="43">
        <f>SUMIFS('III. Quarters Since Disburse'!$BT:$BT,'III. Quarters Since Disburse'!$AN:$AN,'Report Sept'!$AY507,'III. Quarters Since Disburse'!$AO:$AO,'Report Sept'!BA$502)</f>
        <v>5.4912029200304503E-2</v>
      </c>
      <c r="BB507" s="43">
        <f>SUMIFS('III. Quarters Since Disburse'!$BT:$BT,'III. Quarters Since Disburse'!$AN:$AN,'Report Sept'!$AY507,'III. Quarters Since Disburse'!$AO:$AO,'Report Sept'!BB$502)</f>
        <v>4.7076133291900503E-2</v>
      </c>
      <c r="BC507" s="43">
        <f>SUMIFS('III. Quarters Since Disburse'!$BT:$BT,'III. Quarters Since Disburse'!$AN:$AN,'Report Sept'!$AY507,'III. Quarters Since Disburse'!$AO:$AO,'Report Sept'!BC$502)</f>
        <v>6.5560558533111005E-2</v>
      </c>
      <c r="BD507" s="43">
        <f>SUMIFS('III. Quarters Since Disburse'!$BT:$BT,'III. Quarters Since Disburse'!$AN:$AN,'Report Sept'!$AY507,'III. Quarters Since Disburse'!$AO:$AO,'Report Sept'!BD$502)</f>
        <v>7.0786489916065107E-2</v>
      </c>
      <c r="BE507" s="43">
        <f>SUMIFS('III. Quarters Since Disburse'!$BT:$BT,'III. Quarters Since Disburse'!$AN:$AN,'Report Sept'!$AY507,'III. Quarters Since Disburse'!$AO:$AO,'Report Sept'!BE$502)</f>
        <v>8.6536475282759803E-2</v>
      </c>
      <c r="BF507" s="43">
        <f>SUMIFS('III. Quarters Since Disburse'!$BT:$BT,'III. Quarters Since Disburse'!$AN:$AN,'Report Sept'!$AY507,'III. Quarters Since Disburse'!$AO:$AO,'Report Sept'!BF$502)</f>
        <v>9.9644364278639305E-2</v>
      </c>
      <c r="BG507" s="43">
        <f>SUMIFS('III. Quarters Since Disburse'!$BT:$BT,'III. Quarters Since Disburse'!$AN:$AN,'Report Sept'!$AY507,'III. Quarters Since Disburse'!$AO:$AO,'Report Sept'!BG$502)</f>
        <v>9.0724613738114093E-2</v>
      </c>
      <c r="BH507" s="43">
        <f>SUMIFS('III. Quarters Since Disburse'!$BT:$BT,'III. Quarters Since Disburse'!$AN:$AN,'Report Sept'!$AY507,'III. Quarters Since Disburse'!$AO:$AO,'Report Sept'!BH$502)</f>
        <v>0.105235116202971</v>
      </c>
      <c r="BI507" s="43">
        <f>SUMIFS('III. Quarters Since Disburse'!$BT:$BT,'III. Quarters Since Disburse'!$AN:$AN,'Report Sept'!$AY507,'III. Quarters Since Disburse'!$AO:$AO,'Report Sept'!BI$502)</f>
        <v>8.7452906272077496E-2</v>
      </c>
      <c r="BJ507" s="43">
        <f>SUMIFS('III. Quarters Since Disburse'!$BT:$BT,'III. Quarters Since Disburse'!$AN:$AN,'Report Sept'!$AY507,'III. Quarters Since Disburse'!$AO:$AO,'Report Sept'!BJ$502)</f>
        <v>8.2944321957664893E-2</v>
      </c>
      <c r="BK507" s="43">
        <f>SUMIFS('III. Quarters Since Disburse'!$BT:$BT,'III. Quarters Since Disburse'!$AN:$AN,'Report Sept'!$AY507,'III. Quarters Since Disburse'!$AO:$AO,'Report Sept'!BK$502)</f>
        <v>9.2104914837549401E-2</v>
      </c>
      <c r="BL507" s="43">
        <f>SUMIFS('III. Quarters Since Disburse'!$BT:$BT,'III. Quarters Since Disburse'!$AN:$AN,'Report Sept'!$AY507,'III. Quarters Since Disburse'!$AO:$AO,'Report Sept'!BL$502)</f>
        <v>9.3156661854401704E-2</v>
      </c>
      <c r="BM507" s="43">
        <f>SUMIFS('III. Quarters Since Disburse'!$BT:$BT,'III. Quarters Since Disburse'!$AN:$AN,'Report Sept'!$AY507,'III. Quarters Since Disburse'!$AO:$AO,'Report Sept'!BM$502)</f>
        <v>9.7948220479195006E-2</v>
      </c>
      <c r="BN507" s="43">
        <f>SUMIFS('III. Quarters Since Disburse'!$BT:$BT,'III. Quarters Since Disburse'!$AN:$AN,'Report Sept'!$AY507,'III. Quarters Since Disburse'!$AO:$AO,'Report Sept'!BN$502)</f>
        <v>9.3524617263778101E-2</v>
      </c>
      <c r="BO507" s="43">
        <f>SUMIFS('III. Quarters Since Disburse'!$BT:$BT,'III. Quarters Since Disburse'!$AN:$AN,'Report Sept'!$AY507,'III. Quarters Since Disburse'!$AO:$AO,'Report Sept'!BO$502)</f>
        <v>8.6456100887192494E-2</v>
      </c>
      <c r="BP507" s="43">
        <f>SUMIFS('III. Quarters Since Disburse'!$BT:$BT,'III. Quarters Since Disburse'!$AN:$AN,'Report Sept'!$AY507,'III. Quarters Since Disburse'!$AO:$AO,'Report Sept'!BP$502)</f>
        <v>9.2038711415752802E-2</v>
      </c>
      <c r="BQ507" s="43">
        <f>SUMIFS('III. Quarters Since Disburse'!$BT:$BT,'III. Quarters Since Disburse'!$AN:$AN,'Report Sept'!$AY507,'III. Quarters Since Disburse'!$AO:$AO,'Report Sept'!BQ$502)</f>
        <v>0.117912214184657</v>
      </c>
      <c r="BR507" s="43"/>
      <c r="BS507" s="43"/>
      <c r="BT507" s="43"/>
      <c r="BU507" s="43"/>
      <c r="BV507" s="43"/>
      <c r="BW507" s="43"/>
      <c r="BX507" s="43"/>
      <c r="BY507" s="43"/>
      <c r="BZ507" s="43"/>
      <c r="CA507" s="43"/>
      <c r="CB507" s="43"/>
      <c r="CC507" s="43"/>
      <c r="CD507" s="43"/>
      <c r="CE507" s="43"/>
      <c r="CF507" s="43"/>
      <c r="CG507" s="43"/>
    </row>
    <row r="508" spans="1:156" ht="15" customHeight="1">
      <c r="A508" s="44"/>
      <c r="B508" s="44"/>
      <c r="C508" s="44"/>
      <c r="D508" s="44"/>
      <c r="E508" s="44"/>
      <c r="F508" s="44"/>
      <c r="G508" s="44"/>
      <c r="H508" s="44"/>
      <c r="I508" s="44"/>
      <c r="J508" s="44"/>
      <c r="K508" s="44"/>
      <c r="L508" s="44"/>
      <c r="M508" s="44"/>
      <c r="N508" s="44"/>
      <c r="O508" s="44"/>
      <c r="P508" s="44"/>
      <c r="Q508" s="44"/>
      <c r="R508" s="44"/>
      <c r="S508" s="44"/>
      <c r="T508" s="44"/>
      <c r="U508" s="44"/>
      <c r="V508" s="44"/>
      <c r="W508" s="44"/>
      <c r="X508" s="44"/>
      <c r="Y508" s="44"/>
      <c r="Z508" s="44"/>
      <c r="AA508" s="44"/>
      <c r="AB508" s="44"/>
      <c r="AC508" s="44"/>
      <c r="AD508" s="44"/>
      <c r="AE508" s="44"/>
      <c r="AF508" s="44"/>
      <c r="AG508" s="44"/>
      <c r="AH508" s="44"/>
      <c r="AI508" s="44"/>
      <c r="AJ508" s="44"/>
      <c r="AK508" s="44"/>
      <c r="AL508" s="44"/>
      <c r="AM508" s="44"/>
      <c r="AN508" s="44"/>
      <c r="AO508" s="44"/>
      <c r="AP508" s="44"/>
      <c r="AQ508" s="44"/>
      <c r="AR508" s="44"/>
      <c r="AS508" s="44"/>
      <c r="AT508" s="44"/>
      <c r="AU508" s="44"/>
      <c r="AV508" s="44"/>
      <c r="AY508" s="48">
        <v>2021</v>
      </c>
      <c r="AZ508" s="43">
        <f>SUMIFS('III. Quarters Since Disburse'!$BT:$BT,'III. Quarters Since Disburse'!$AN:$AN,'Report Sept'!$AY508,'III. Quarters Since Disburse'!$AO:$AO,'Report Sept'!AZ$502)</f>
        <v>5.8934734873356098E-2</v>
      </c>
      <c r="BA508" s="43">
        <f>SUMIFS('III. Quarters Since Disburse'!$BT:$BT,'III. Quarters Since Disburse'!$AN:$AN,'Report Sept'!$AY508,'III. Quarters Since Disburse'!$AO:$AO,'Report Sept'!BA$502)</f>
        <v>5.0822298262864898E-2</v>
      </c>
      <c r="BB508" s="43">
        <f>SUMIFS('III. Quarters Since Disburse'!$BT:$BT,'III. Quarters Since Disburse'!$AN:$AN,'Report Sept'!$AY508,'III. Quarters Since Disburse'!$AO:$AO,'Report Sept'!BB$502)</f>
        <v>4.3817460132390899E-2</v>
      </c>
      <c r="BC508" s="43">
        <f>SUMIFS('III. Quarters Since Disburse'!$BT:$BT,'III. Quarters Since Disburse'!$AN:$AN,'Report Sept'!$AY508,'III. Quarters Since Disburse'!$AO:$AO,'Report Sept'!BC$502)</f>
        <v>5.37582765480763E-2</v>
      </c>
      <c r="BD508" s="43">
        <f>SUMIFS('III. Quarters Since Disburse'!$BT:$BT,'III. Quarters Since Disburse'!$AN:$AN,'Report Sept'!$AY508,'III. Quarters Since Disburse'!$AO:$AO,'Report Sept'!BD$502)</f>
        <v>5.8104605318755498E-2</v>
      </c>
      <c r="BE508" s="43">
        <f>SUMIFS('III. Quarters Since Disburse'!$BT:$BT,'III. Quarters Since Disburse'!$AN:$AN,'Report Sept'!$AY508,'III. Quarters Since Disburse'!$AO:$AO,'Report Sept'!BE$502)</f>
        <v>6.1721404325923698E-2</v>
      </c>
      <c r="BF508" s="43">
        <f>SUMIFS('III. Quarters Since Disburse'!$BT:$BT,'III. Quarters Since Disburse'!$AN:$AN,'Report Sept'!$AY508,'III. Quarters Since Disburse'!$AO:$AO,'Report Sept'!BF$502)</f>
        <v>5.7774284439670802E-2</v>
      </c>
      <c r="BG508" s="43">
        <f>SUMIFS('III. Quarters Since Disburse'!$BT:$BT,'III. Quarters Since Disburse'!$AN:$AN,'Report Sept'!$AY508,'III. Quarters Since Disburse'!$AO:$AO,'Report Sept'!BG$502)</f>
        <v>6.1976822749063597E-2</v>
      </c>
      <c r="BH508" s="43">
        <f>SUMIFS('III. Quarters Since Disburse'!$BT:$BT,'III. Quarters Since Disburse'!$AN:$AN,'Report Sept'!$AY508,'III. Quarters Since Disburse'!$AO:$AO,'Report Sept'!BH$502)</f>
        <v>7.7244542352481196E-2</v>
      </c>
      <c r="BI508" s="43">
        <f>SUMIFS('III. Quarters Since Disburse'!$BT:$BT,'III. Quarters Since Disburse'!$AN:$AN,'Report Sept'!$AY508,'III. Quarters Since Disburse'!$AO:$AO,'Report Sept'!BI$502)</f>
        <v>8.0730647571265607E-2</v>
      </c>
      <c r="BJ508" s="43">
        <f>SUMIFS('III. Quarters Since Disburse'!$BT:$BT,'III. Quarters Since Disburse'!$AN:$AN,'Report Sept'!$AY508,'III. Quarters Since Disburse'!$AO:$AO,'Report Sept'!BJ$502)</f>
        <v>7.8251215915939407E-2</v>
      </c>
      <c r="BK508" s="43">
        <f>SUMIFS('III. Quarters Since Disburse'!$BT:$BT,'III. Quarters Since Disburse'!$AN:$AN,'Report Sept'!$AY508,'III. Quarters Since Disburse'!$AO:$AO,'Report Sept'!BK$502)</f>
        <v>9.5727662759778495E-2</v>
      </c>
      <c r="BL508" s="43">
        <f>SUMIFS('III. Quarters Since Disburse'!$BT:$BT,'III. Quarters Since Disburse'!$AN:$AN,'Report Sept'!$AY508,'III. Quarters Since Disburse'!$AO:$AO,'Report Sept'!BL$502)</f>
        <v>9.5700115975004899E-2</v>
      </c>
      <c r="BM508" s="43">
        <f>SUMIFS('III. Quarters Since Disburse'!$BT:$BT,'III. Quarters Since Disburse'!$AN:$AN,'Report Sept'!$AY508,'III. Quarters Since Disburse'!$AO:$AO,'Report Sept'!BM$502)</f>
        <v>9.2990401870491901E-2</v>
      </c>
      <c r="BN508" s="43"/>
      <c r="BO508" s="43"/>
      <c r="BP508" s="43"/>
      <c r="BQ508" s="43"/>
      <c r="BR508" s="43"/>
      <c r="BS508" s="43"/>
      <c r="BT508" s="43"/>
      <c r="BU508" s="43"/>
      <c r="BV508" s="43"/>
      <c r="BW508" s="43"/>
      <c r="BX508" s="43"/>
      <c r="BY508" s="43"/>
      <c r="BZ508" s="43"/>
      <c r="CA508" s="43"/>
      <c r="CB508" s="43"/>
      <c r="CC508" s="43"/>
      <c r="CD508" s="43"/>
      <c r="CE508" s="43"/>
      <c r="CF508" s="43"/>
      <c r="CG508" s="43"/>
    </row>
    <row r="509" spans="1:156" ht="15" customHeight="1">
      <c r="A509" s="44"/>
      <c r="B509" s="44"/>
      <c r="C509" s="44"/>
      <c r="D509" s="44"/>
      <c r="E509" s="44"/>
      <c r="F509" s="44"/>
      <c r="G509" s="44"/>
      <c r="H509" s="44"/>
      <c r="I509" s="44"/>
      <c r="J509" s="44"/>
      <c r="K509" s="44"/>
      <c r="L509" s="44"/>
      <c r="M509" s="44"/>
      <c r="N509" s="44"/>
      <c r="O509" s="44"/>
      <c r="P509" s="44"/>
      <c r="Q509" s="44"/>
      <c r="R509" s="44"/>
      <c r="S509" s="44"/>
      <c r="T509" s="44"/>
      <c r="U509" s="44"/>
      <c r="V509" s="44"/>
      <c r="W509" s="44"/>
      <c r="X509" s="44"/>
      <c r="Y509" s="44"/>
      <c r="Z509" s="44"/>
      <c r="AA509" s="44"/>
      <c r="AB509" s="44"/>
      <c r="AC509" s="44"/>
      <c r="AD509" s="44"/>
      <c r="AE509" s="44"/>
      <c r="AF509" s="44"/>
      <c r="AG509" s="44"/>
      <c r="AH509" s="44"/>
      <c r="AI509" s="44"/>
      <c r="AJ509" s="44"/>
      <c r="AK509" s="44"/>
      <c r="AL509" s="44"/>
      <c r="AM509" s="44"/>
      <c r="AN509" s="44"/>
      <c r="AO509" s="44"/>
      <c r="AP509" s="44"/>
      <c r="AQ509" s="44"/>
      <c r="AR509" s="44"/>
      <c r="AS509" s="44"/>
      <c r="AT509" s="44"/>
      <c r="AU509" s="44"/>
      <c r="AV509" s="44"/>
      <c r="AY509" s="48">
        <v>2022</v>
      </c>
      <c r="AZ509" s="43">
        <f>SUMIFS('III. Quarters Since Disburse'!$BT:$BT,'III. Quarters Since Disburse'!$AN:$AN,'Report Sept'!$AY509,'III. Quarters Since Disburse'!$AO:$AO,'Report Sept'!AZ$502)</f>
        <v>4.8570104068329699E-2</v>
      </c>
      <c r="BA509" s="43">
        <f>SUMIFS('III. Quarters Since Disburse'!$BT:$BT,'III. Quarters Since Disburse'!$AN:$AN,'Report Sept'!$AY509,'III. Quarters Since Disburse'!$AO:$AO,'Report Sept'!BA$502)</f>
        <v>4.1869065708619202E-2</v>
      </c>
      <c r="BB509" s="43">
        <f>SUMIFS('III. Quarters Since Disburse'!$BT:$BT,'III. Quarters Since Disburse'!$AN:$AN,'Report Sept'!$AY509,'III. Quarters Since Disburse'!$AO:$AO,'Report Sept'!BB$502)</f>
        <v>4.0310335854447502E-2</v>
      </c>
      <c r="BC509" s="43">
        <f>SUMIFS('III. Quarters Since Disburse'!$BT:$BT,'III. Quarters Since Disburse'!$AN:$AN,'Report Sept'!$AY509,'III. Quarters Since Disburse'!$AO:$AO,'Report Sept'!BC$502)</f>
        <v>4.2880818576178502E-2</v>
      </c>
      <c r="BD509" s="43">
        <f>SUMIFS('III. Quarters Since Disburse'!$BT:$BT,'III. Quarters Since Disburse'!$AN:$AN,'Report Sept'!$AY509,'III. Quarters Since Disburse'!$AO:$AO,'Report Sept'!BD$502)</f>
        <v>5.0981759009269802E-2</v>
      </c>
      <c r="BE509" s="43">
        <f>SUMIFS('III. Quarters Since Disburse'!$BT:$BT,'III. Quarters Since Disburse'!$AN:$AN,'Report Sept'!$AY509,'III. Quarters Since Disburse'!$AO:$AO,'Report Sept'!BE$502)</f>
        <v>6.5902511133132502E-2</v>
      </c>
      <c r="BF509" s="43">
        <f>SUMIFS('III. Quarters Since Disburse'!$BT:$BT,'III. Quarters Since Disburse'!$AN:$AN,'Report Sept'!$AY509,'III. Quarters Since Disburse'!$AO:$AO,'Report Sept'!BF$502)</f>
        <v>5.8829773931211103E-2</v>
      </c>
      <c r="BG509" s="43">
        <f>SUMIFS('III. Quarters Since Disburse'!$BT:$BT,'III. Quarters Since Disburse'!$AN:$AN,'Report Sept'!$AY509,'III. Quarters Since Disburse'!$AO:$AO,'Report Sept'!BG$502)</f>
        <v>8.0467349088461301E-2</v>
      </c>
      <c r="BH509" s="43">
        <f>SUMIFS('III. Quarters Since Disburse'!$BT:$BT,'III. Quarters Since Disburse'!$AN:$AN,'Report Sept'!$AY509,'III. Quarters Since Disburse'!$AO:$AO,'Report Sept'!BH$502)</f>
        <v>8.9996773688439294E-2</v>
      </c>
      <c r="BI509" s="43">
        <f>SUMIFS('III. Quarters Since Disburse'!$BT:$BT,'III. Quarters Since Disburse'!$AN:$AN,'Report Sept'!$AY509,'III. Quarters Since Disburse'!$AO:$AO,'Report Sept'!BI$502)</f>
        <v>0.10316235678852</v>
      </c>
      <c r="BJ509" s="43"/>
      <c r="BK509" s="43"/>
      <c r="BL509" s="43"/>
      <c r="BM509" s="43"/>
      <c r="BN509" s="43"/>
      <c r="BO509" s="43"/>
      <c r="BP509" s="43"/>
      <c r="BQ509" s="43"/>
      <c r="BR509" s="43"/>
      <c r="BS509" s="43"/>
      <c r="BT509" s="43"/>
      <c r="BU509" s="43"/>
      <c r="BV509" s="43"/>
      <c r="BW509" s="43"/>
      <c r="BX509" s="43"/>
      <c r="BY509" s="43"/>
      <c r="BZ509" s="43"/>
      <c r="CA509" s="43"/>
      <c r="CB509" s="43"/>
      <c r="CC509" s="43"/>
      <c r="CD509" s="43"/>
      <c r="CE509" s="43"/>
      <c r="CF509" s="43"/>
      <c r="CG509" s="43"/>
    </row>
    <row r="510" spans="1:156" ht="15" customHeight="1">
      <c r="A510" s="44"/>
      <c r="B510" s="105"/>
      <c r="C510" s="105"/>
      <c r="D510" s="105"/>
      <c r="E510" s="105"/>
      <c r="F510" s="105"/>
      <c r="G510" s="105"/>
      <c r="H510" s="105"/>
      <c r="I510" s="105"/>
      <c r="J510" s="105"/>
      <c r="K510" s="105"/>
      <c r="L510" s="105"/>
      <c r="M510" s="105"/>
      <c r="N510" s="105"/>
      <c r="O510" s="105"/>
      <c r="P510" s="105"/>
      <c r="Q510" s="105"/>
      <c r="R510" s="105"/>
      <c r="S510" s="105"/>
      <c r="T510" s="105"/>
      <c r="U510" s="105"/>
      <c r="V510" s="105"/>
      <c r="W510" s="105"/>
      <c r="X510" s="105"/>
      <c r="Y510" s="105"/>
      <c r="Z510" s="105"/>
      <c r="AA510" s="105"/>
      <c r="AB510" s="105"/>
      <c r="AC510" s="105"/>
      <c r="AD510" s="105"/>
      <c r="AE510" s="105"/>
      <c r="AF510" s="105"/>
      <c r="AG510" s="105"/>
      <c r="AH510" s="105"/>
      <c r="AI510" s="105"/>
      <c r="AJ510" s="105"/>
      <c r="AK510" s="105"/>
      <c r="AL510" s="105"/>
      <c r="AM510" s="105"/>
      <c r="AN510" s="105"/>
      <c r="AO510" s="105"/>
      <c r="AP510" s="105"/>
      <c r="AQ510" s="105"/>
      <c r="AR510" s="105"/>
      <c r="AS510" s="105"/>
      <c r="AT510" s="105"/>
      <c r="AU510" s="44"/>
      <c r="AV510" s="44"/>
      <c r="AY510" s="48">
        <v>2023</v>
      </c>
      <c r="AZ510" s="43">
        <f>SUMIFS('III. Quarters Since Disburse'!$BT:$BT,'III. Quarters Since Disburse'!$AN:$AN,'Report Sept'!$AY510,'III. Quarters Since Disburse'!$AO:$AO,'Report Sept'!AZ$502)</f>
        <v>4.87001441000737E-2</v>
      </c>
      <c r="BA510" s="43">
        <f>SUMIFS('III. Quarters Since Disburse'!$BT:$BT,'III. Quarters Since Disburse'!$AN:$AN,'Report Sept'!$AY510,'III. Quarters Since Disburse'!$AO:$AO,'Report Sept'!BA$502)</f>
        <v>4.6878241597312999E-2</v>
      </c>
      <c r="BB510" s="43">
        <f>SUMIFS('III. Quarters Since Disburse'!$BT:$BT,'III. Quarters Since Disburse'!$AN:$AN,'Report Sept'!$AY510,'III. Quarters Since Disburse'!$AO:$AO,'Report Sept'!BB$502)</f>
        <v>3.97157105599307E-2</v>
      </c>
      <c r="BC510" s="43">
        <f>SUMIFS('III. Quarters Since Disburse'!$BT:$BT,'III. Quarters Since Disburse'!$AN:$AN,'Report Sept'!$AY510,'III. Quarters Since Disburse'!$AO:$AO,'Report Sept'!BC$502)</f>
        <v>5.0216591589146202E-2</v>
      </c>
      <c r="BD510" s="43">
        <f>SUMIFS('III. Quarters Since Disburse'!$BT:$BT,'III. Quarters Since Disburse'!$AN:$AN,'Report Sept'!$AY510,'III. Quarters Since Disburse'!$AO:$AO,'Report Sept'!BD$502)</f>
        <v>6.4668827680626095E-2</v>
      </c>
      <c r="BE510" s="43">
        <f>SUMIFS('III. Quarters Since Disburse'!$BT:$BT,'III. Quarters Since Disburse'!$AN:$AN,'Report Sept'!$AY510,'III. Quarters Since Disburse'!$AO:$AO,'Report Sept'!BE$502)</f>
        <v>7.0128121180699596E-2</v>
      </c>
      <c r="BF510" s="43"/>
      <c r="BG510" s="43"/>
      <c r="BH510" s="43"/>
      <c r="BI510" s="43"/>
      <c r="BJ510" s="43"/>
      <c r="BK510" s="43"/>
      <c r="BL510" s="43"/>
      <c r="BM510" s="43"/>
      <c r="BN510" s="43"/>
      <c r="BO510" s="43"/>
      <c r="BP510" s="43"/>
      <c r="BQ510" s="43"/>
      <c r="BR510" s="43"/>
      <c r="BS510" s="43"/>
      <c r="BT510" s="43"/>
      <c r="BU510" s="43"/>
      <c r="BV510" s="43"/>
      <c r="BW510" s="43"/>
      <c r="BX510" s="43"/>
      <c r="BY510" s="43"/>
      <c r="BZ510" s="43"/>
      <c r="CA510" s="43"/>
      <c r="CB510" s="43"/>
      <c r="CC510" s="43"/>
      <c r="CD510" s="43"/>
      <c r="CE510" s="43"/>
      <c r="CF510" s="43"/>
      <c r="CG510" s="43"/>
    </row>
    <row r="511" spans="1:156" ht="15" customHeight="1">
      <c r="A511" s="44"/>
      <c r="B511" s="73"/>
      <c r="C511" s="73"/>
      <c r="D511" s="73"/>
      <c r="E511" s="73"/>
      <c r="F511" s="73"/>
      <c r="G511" s="73"/>
      <c r="H511" s="73"/>
      <c r="I511" s="73"/>
      <c r="J511" s="73"/>
      <c r="K511" s="73"/>
      <c r="L511" s="73"/>
      <c r="M511" s="73"/>
      <c r="N511" s="73"/>
      <c r="O511" s="73"/>
      <c r="P511" s="73"/>
      <c r="Q511" s="73"/>
      <c r="R511" s="73"/>
      <c r="S511" s="73"/>
      <c r="T511" s="73"/>
      <c r="U511" s="73"/>
      <c r="V511" s="73"/>
      <c r="W511" s="73"/>
      <c r="X511" s="73"/>
      <c r="Y511" s="73"/>
      <c r="Z511" s="73"/>
      <c r="AA511" s="73"/>
      <c r="AB511" s="73"/>
      <c r="AC511" s="73"/>
      <c r="AD511" s="73"/>
      <c r="AE511" s="73"/>
      <c r="AF511" s="73"/>
      <c r="AG511" s="73"/>
      <c r="AH511" s="73"/>
      <c r="AI511" s="73"/>
      <c r="AJ511" s="73"/>
      <c r="AK511" s="73"/>
      <c r="AL511" s="73"/>
      <c r="AM511" s="73"/>
      <c r="AN511" s="73"/>
      <c r="AO511" s="73"/>
      <c r="AP511" s="73"/>
      <c r="AQ511" s="73"/>
      <c r="AR511" s="73"/>
      <c r="AS511" s="73"/>
      <c r="AT511" s="73"/>
      <c r="AU511" s="73"/>
      <c r="AV511" s="44"/>
      <c r="AY511" s="48">
        <v>2024</v>
      </c>
      <c r="AZ511" s="43">
        <f>SUMIFS('III. Quarters Since Disburse'!$BT:$BT,'III. Quarters Since Disburse'!$AN:$AN,'Report Sept'!$AY511,'III. Quarters Since Disburse'!$AO:$AO,'Report Sept'!AZ$502)</f>
        <v>5.2840991368321197E-2</v>
      </c>
      <c r="BA511" s="43">
        <f>SUMIFS('III. Quarters Since Disburse'!$BT:$BT,'III. Quarters Since Disburse'!$AN:$AN,'Report Sept'!$AY511,'III. Quarters Since Disburse'!$AO:$AO,'Report Sept'!BA$502)</f>
        <v>5.0535569438038101E-2</v>
      </c>
    </row>
    <row r="512" spans="1:156" ht="15" customHeight="1">
      <c r="A512" s="105" t="str">
        <f>_xlfn.CONCAT("Data as of: ", TEXT($AZ$2,"dd mmmm yyyy"))</f>
        <v>Data as of: 30 September 2025</v>
      </c>
      <c r="B512" s="105"/>
      <c r="C512" s="105"/>
      <c r="D512" s="105"/>
      <c r="E512" s="105"/>
      <c r="F512" s="105"/>
      <c r="G512" s="105"/>
      <c r="H512" s="105"/>
      <c r="I512" s="105"/>
      <c r="J512" s="105"/>
      <c r="K512" s="105"/>
      <c r="L512" s="105"/>
      <c r="M512" s="105"/>
      <c r="N512" s="105"/>
      <c r="O512" s="105"/>
      <c r="P512" s="105"/>
      <c r="Q512" s="105"/>
      <c r="R512" s="105"/>
      <c r="S512" s="105"/>
      <c r="T512" s="105"/>
      <c r="U512" s="105"/>
      <c r="V512" s="105"/>
      <c r="W512" s="105"/>
      <c r="X512" s="105"/>
      <c r="Y512" s="105"/>
      <c r="Z512" s="105"/>
      <c r="AA512" s="105"/>
      <c r="AB512" s="105"/>
      <c r="AC512" s="105"/>
      <c r="AD512" s="105"/>
      <c r="AE512" s="105"/>
      <c r="AF512" s="105"/>
      <c r="AG512" s="105"/>
      <c r="AH512" s="105"/>
      <c r="AI512" s="105"/>
      <c r="AJ512" s="105"/>
      <c r="AK512" s="105"/>
      <c r="AL512" s="105"/>
      <c r="AM512" s="105"/>
      <c r="AN512" s="105"/>
      <c r="AO512" s="105"/>
      <c r="AP512" s="105"/>
      <c r="AQ512" s="105"/>
      <c r="AR512" s="105"/>
      <c r="AS512" s="105"/>
      <c r="AT512" s="105"/>
      <c r="AU512" s="105"/>
      <c r="AV512" s="105"/>
      <c r="AY512" s="54" t="s">
        <v>85</v>
      </c>
      <c r="AZ512" s="49">
        <v>1</v>
      </c>
      <c r="BA512" s="49">
        <v>2</v>
      </c>
      <c r="BB512" s="49">
        <v>3</v>
      </c>
      <c r="BC512" s="49">
        <v>4</v>
      </c>
      <c r="BD512" s="49">
        <v>5</v>
      </c>
      <c r="BE512" s="49">
        <v>6</v>
      </c>
      <c r="BF512" s="49">
        <v>7</v>
      </c>
      <c r="BG512" s="49">
        <v>8</v>
      </c>
      <c r="BH512" s="49">
        <v>9</v>
      </c>
      <c r="BI512" s="49">
        <v>10</v>
      </c>
      <c r="BJ512" s="49">
        <v>11</v>
      </c>
      <c r="BK512" s="49">
        <v>12</v>
      </c>
      <c r="BL512" s="49">
        <v>13</v>
      </c>
      <c r="BM512" s="49">
        <v>14</v>
      </c>
      <c r="BN512" s="49">
        <v>15</v>
      </c>
      <c r="BO512" s="49">
        <v>16</v>
      </c>
      <c r="BP512" s="49">
        <v>17</v>
      </c>
      <c r="BQ512" s="49">
        <v>18</v>
      </c>
      <c r="BR512" s="49">
        <v>19</v>
      </c>
      <c r="BS512" s="49">
        <v>20</v>
      </c>
      <c r="BT512" s="49">
        <v>21</v>
      </c>
      <c r="BU512" s="49">
        <v>22</v>
      </c>
      <c r="BV512" s="49">
        <v>23</v>
      </c>
      <c r="BW512" s="49">
        <v>24</v>
      </c>
      <c r="BX512" s="49">
        <v>25</v>
      </c>
      <c r="BY512" s="49">
        <v>26</v>
      </c>
      <c r="BZ512" s="49">
        <v>27</v>
      </c>
      <c r="CA512" s="49">
        <v>28</v>
      </c>
      <c r="CB512" s="49">
        <v>29</v>
      </c>
      <c r="CC512" s="49">
        <v>30</v>
      </c>
      <c r="CD512" s="49">
        <v>31</v>
      </c>
      <c r="CE512" s="49">
        <v>32</v>
      </c>
      <c r="CF512" s="49">
        <v>33</v>
      </c>
      <c r="CG512" s="49">
        <v>34</v>
      </c>
      <c r="CH512" s="49">
        <v>35</v>
      </c>
    </row>
    <row r="513" spans="1:156" ht="15" customHeight="1">
      <c r="A513" s="108" t="s">
        <v>123</v>
      </c>
      <c r="B513" s="108"/>
      <c r="C513" s="108"/>
      <c r="D513" s="108"/>
      <c r="E513" s="108"/>
      <c r="F513" s="108"/>
      <c r="G513" s="108"/>
      <c r="H513" s="108"/>
      <c r="I513" s="108"/>
      <c r="J513" s="108"/>
      <c r="K513" s="108"/>
      <c r="L513" s="108"/>
      <c r="M513" s="108"/>
      <c r="N513" s="108"/>
      <c r="O513" s="108"/>
      <c r="P513" s="108"/>
      <c r="Q513" s="108"/>
      <c r="R513" s="108"/>
      <c r="S513" s="108"/>
      <c r="T513" s="108"/>
      <c r="U513" s="108"/>
      <c r="V513" s="108"/>
      <c r="W513" s="108"/>
      <c r="X513" s="108"/>
      <c r="Y513" s="108"/>
      <c r="Z513" s="108"/>
      <c r="AA513" s="108"/>
      <c r="AB513" s="108"/>
      <c r="AC513" s="108"/>
      <c r="AD513" s="108"/>
      <c r="AE513" s="108"/>
      <c r="AF513" s="108"/>
      <c r="AG513" s="108"/>
      <c r="AH513" s="108"/>
      <c r="AI513" s="108"/>
      <c r="AJ513" s="108"/>
      <c r="AK513" s="108"/>
      <c r="AL513" s="108"/>
      <c r="AM513" s="108"/>
      <c r="AN513" s="108"/>
      <c r="AO513" s="108"/>
      <c r="AP513" s="108"/>
      <c r="AQ513" s="108"/>
      <c r="AR513" s="108"/>
      <c r="AS513" s="108"/>
      <c r="AT513" s="108"/>
      <c r="AU513" s="108"/>
      <c r="AV513" s="108"/>
      <c r="AY513" s="48">
        <v>2016</v>
      </c>
      <c r="AZ513" s="43">
        <f>SUMIFS('III. Quarters Since Disburse'!$CB:$CB,'III. Quarters Since Disburse'!$AN:$AN,'Report Sept'!$AY513,'III. Quarters Since Disburse'!$AO:$AO,'Report Sept'!AZ$512)</f>
        <v>2.6340039982583899E-2</v>
      </c>
      <c r="BA513" s="43">
        <f>SUMIFS('III. Quarters Since Disburse'!$CB:$CB,'III. Quarters Since Disburse'!$AN:$AN,'Report Sept'!$AY513,'III. Quarters Since Disburse'!$AO:$AO,'Report Sept'!BA$512)</f>
        <v>3.2758166137992699E-2</v>
      </c>
      <c r="BB513" s="43">
        <f>SUMIFS('III. Quarters Since Disburse'!$CB:$CB,'III. Quarters Since Disburse'!$AN:$AN,'Report Sept'!$AY513,'III. Quarters Since Disburse'!$AO:$AO,'Report Sept'!BB$512)</f>
        <v>3.3207233037582301E-2</v>
      </c>
      <c r="BC513" s="43">
        <f>SUMIFS('III. Quarters Since Disburse'!$CB:$CB,'III. Quarters Since Disburse'!$AN:$AN,'Report Sept'!$AY513,'III. Quarters Since Disburse'!$AO:$AO,'Report Sept'!BC$512)</f>
        <v>3.2202846954403098E-2</v>
      </c>
      <c r="BD513" s="43">
        <f>SUMIFS('III. Quarters Since Disburse'!$CB:$CB,'III. Quarters Since Disburse'!$AN:$AN,'Report Sept'!$AY513,'III. Quarters Since Disburse'!$AO:$AO,'Report Sept'!BD$512)</f>
        <v>5.5556891123399503E-2</v>
      </c>
      <c r="BE513" s="43">
        <f>SUMIFS('III. Quarters Since Disburse'!$CB:$CB,'III. Quarters Since Disburse'!$AN:$AN,'Report Sept'!$AY513,'III. Quarters Since Disburse'!$AO:$AO,'Report Sept'!BE$512)</f>
        <v>5.59009649838361E-2</v>
      </c>
      <c r="BF513" s="43">
        <f>SUMIFS('III. Quarters Since Disburse'!$CB:$CB,'III. Quarters Since Disburse'!$AN:$AN,'Report Sept'!$AY513,'III. Quarters Since Disburse'!$AO:$AO,'Report Sept'!BF$512)</f>
        <v>6.2308392307986897E-2</v>
      </c>
      <c r="BG513" s="43">
        <f>SUMIFS('III. Quarters Since Disburse'!$CB:$CB,'III. Quarters Since Disburse'!$AN:$AN,'Report Sept'!$AY513,'III. Quarters Since Disburse'!$AO:$AO,'Report Sept'!BG$512)</f>
        <v>5.6706434955457297E-2</v>
      </c>
      <c r="BH513" s="43">
        <f>SUMIFS('III. Quarters Since Disburse'!$CB:$CB,'III. Quarters Since Disburse'!$AN:$AN,'Report Sept'!$AY513,'III. Quarters Since Disburse'!$AO:$AO,'Report Sept'!BH$512)</f>
        <v>8.7251352011700006E-2</v>
      </c>
      <c r="BI513" s="43">
        <f>SUMIFS('III. Quarters Since Disburse'!$CB:$CB,'III. Quarters Since Disburse'!$AN:$AN,'Report Sept'!$AY513,'III. Quarters Since Disburse'!$AO:$AO,'Report Sept'!BI$512)</f>
        <v>6.1387759579270403E-2</v>
      </c>
      <c r="BJ513" s="43">
        <f>SUMIFS('III. Quarters Since Disburse'!$CB:$CB,'III. Quarters Since Disburse'!$AN:$AN,'Report Sept'!$AY513,'III. Quarters Since Disburse'!$AO:$AO,'Report Sept'!BJ$512)</f>
        <v>0.123690980566003</v>
      </c>
      <c r="BK513" s="43">
        <f>SUMIFS('III. Quarters Since Disburse'!$CB:$CB,'III. Quarters Since Disburse'!$AN:$AN,'Report Sept'!$AY513,'III. Quarters Since Disburse'!$AO:$AO,'Report Sept'!BK$512)</f>
        <v>7.0504757392338399E-2</v>
      </c>
      <c r="BL513" s="43">
        <f>SUMIFS('III. Quarters Since Disburse'!$CB:$CB,'III. Quarters Since Disburse'!$AN:$AN,'Report Sept'!$AY513,'III. Quarters Since Disburse'!$AO:$AO,'Report Sept'!BL$512)</f>
        <v>9.8510512469925204E-2</v>
      </c>
      <c r="BM513" s="43">
        <f>SUMIFS('III. Quarters Since Disburse'!$CB:$CB,'III. Quarters Since Disburse'!$AN:$AN,'Report Sept'!$AY513,'III. Quarters Since Disburse'!$AO:$AO,'Report Sept'!BM$512)</f>
        <v>0.120177312954116</v>
      </c>
      <c r="BN513" s="43">
        <f>SUMIFS('III. Quarters Since Disburse'!$CB:$CB,'III. Quarters Since Disburse'!$AN:$AN,'Report Sept'!$AY513,'III. Quarters Since Disburse'!$AO:$AO,'Report Sept'!BN$512)</f>
        <v>6.0008110392728103E-2</v>
      </c>
      <c r="BO513" s="43">
        <f>SUMIFS('III. Quarters Since Disburse'!$CB:$CB,'III. Quarters Since Disburse'!$AN:$AN,'Report Sept'!$AY513,'III. Quarters Since Disburse'!$AO:$AO,'Report Sept'!BO$512)</f>
        <v>9.9738274193104604E-2</v>
      </c>
      <c r="BP513" s="43">
        <f>SUMIFS('III. Quarters Since Disburse'!$CB:$CB,'III. Quarters Since Disburse'!$AN:$AN,'Report Sept'!$AY513,'III. Quarters Since Disburse'!$AO:$AO,'Report Sept'!BP$512)</f>
        <v>0.105392679100289</v>
      </c>
      <c r="BQ513" s="43">
        <f>SUMIFS('III. Quarters Since Disburse'!$CB:$CB,'III. Quarters Since Disburse'!$AN:$AN,'Report Sept'!$AY513,'III. Quarters Since Disburse'!$AO:$AO,'Report Sept'!BQ$512)</f>
        <v>0.10567303424037799</v>
      </c>
      <c r="BR513" s="43">
        <f>SUMIFS('III. Quarters Since Disburse'!$CB:$CB,'III. Quarters Since Disburse'!$AN:$AN,'Report Sept'!$AY513,'III. Quarters Since Disburse'!$AO:$AO,'Report Sept'!BR$512)</f>
        <v>0.14861283973599301</v>
      </c>
      <c r="BS513" s="43">
        <f>SUMIFS('III. Quarters Since Disburse'!$CB:$CB,'III. Quarters Since Disburse'!$AN:$AN,'Report Sept'!$AY513,'III. Quarters Since Disburse'!$AO:$AO,'Report Sept'!BS$512)</f>
        <v>0.112531441515917</v>
      </c>
      <c r="BT513" s="43">
        <f>SUMIFS('III. Quarters Since Disburse'!$CB:$CB,'III. Quarters Since Disburse'!$AN:$AN,'Report Sept'!$AY513,'III. Quarters Since Disburse'!$AO:$AO,'Report Sept'!BT$512)</f>
        <v>0.122384589181255</v>
      </c>
      <c r="BU513" s="43">
        <f>SUMIFS('III. Quarters Since Disburse'!$CB:$CB,'III. Quarters Since Disburse'!$AN:$AN,'Report Sept'!$AY513,'III. Quarters Since Disburse'!$AO:$AO,'Report Sept'!BU$512)</f>
        <v>0.127559622309383</v>
      </c>
      <c r="BV513" s="43">
        <f>SUMIFS('III. Quarters Since Disburse'!$CB:$CB,'III. Quarters Since Disburse'!$AN:$AN,'Report Sept'!$AY513,'III. Quarters Since Disburse'!$AO:$AO,'Report Sept'!BV$512)</f>
        <v>0.13286975708736101</v>
      </c>
      <c r="BW513" s="43">
        <f>SUMIFS('III. Quarters Since Disburse'!$CB:$CB,'III. Quarters Since Disburse'!$AN:$AN,'Report Sept'!$AY513,'III. Quarters Since Disburse'!$AO:$AO,'Report Sept'!BW$512)</f>
        <v>7.8333654928122706E-2</v>
      </c>
      <c r="BX513" s="43">
        <f>SUMIFS('III. Quarters Since Disburse'!$CB:$CB,'III. Quarters Since Disburse'!$AN:$AN,'Report Sept'!$AY513,'III. Quarters Since Disburse'!$AO:$AO,'Report Sept'!BX$512)</f>
        <v>5.4150691544673099E-2</v>
      </c>
      <c r="BY513" s="43">
        <f>SUMIFS('III. Quarters Since Disburse'!$CB:$CB,'III. Quarters Since Disburse'!$AN:$AN,'Report Sept'!$AY513,'III. Quarters Since Disburse'!$AO:$AO,'Report Sept'!BY$512)</f>
        <v>9.0021230981916195E-2</v>
      </c>
      <c r="BZ513" s="43">
        <f>SUMIFS('III. Quarters Since Disburse'!$CB:$CB,'III. Quarters Since Disburse'!$AN:$AN,'Report Sept'!$AY513,'III. Quarters Since Disburse'!$AO:$AO,'Report Sept'!BZ$512)</f>
        <v>8.7571112246179403E-2</v>
      </c>
      <c r="CA513" s="43">
        <f>SUMIFS('III. Quarters Since Disburse'!$CB:$CB,'III. Quarters Since Disburse'!$AN:$AN,'Report Sept'!$AY513,'III. Quarters Since Disburse'!$AO:$AO,'Report Sept'!CA$512)</f>
        <v>6.3965306112259895E-2</v>
      </c>
      <c r="CB513" s="43">
        <f>SUMIFS('III. Quarters Since Disburse'!$CB:$CB,'III. Quarters Since Disburse'!$AN:$AN,'Report Sept'!$AY513,'III. Quarters Since Disburse'!$AO:$AO,'Report Sept'!CB$512)</f>
        <v>7.7148091775045599E-2</v>
      </c>
      <c r="CC513" s="43">
        <f>SUMIFS('III. Quarters Since Disburse'!$CB:$CB,'III. Quarters Since Disburse'!$AN:$AN,'Report Sept'!$AY513,'III. Quarters Since Disburse'!$AO:$AO,'Report Sept'!CC$512)</f>
        <v>4.0000160260593699E-2</v>
      </c>
      <c r="CD513" s="43">
        <f>SUMIFS('III. Quarters Since Disburse'!$CB:$CB,'III. Quarters Since Disburse'!$AN:$AN,'Report Sept'!$AY513,'III. Quarters Since Disburse'!$AO:$AO,'Report Sept'!CD$512)</f>
        <v>6.8411010112400097E-2</v>
      </c>
      <c r="CE513" s="43">
        <f>SUMIFS('III. Quarters Since Disburse'!$CB:$CB,'III. Quarters Since Disburse'!$AN:$AN,'Report Sept'!$AY513,'III. Quarters Since Disburse'!$AO:$AO,'Report Sept'!CE$512)</f>
        <v>6.2992441638359001E-2</v>
      </c>
      <c r="CF513" s="43">
        <f>SUMIFS('III. Quarters Since Disburse'!$CB:$CB,'III. Quarters Since Disburse'!$AN:$AN,'Report Sept'!$AY513,'III. Quarters Since Disburse'!$AO:$AO,'Report Sept'!CF$512)</f>
        <v>8.8527018086171902E-2</v>
      </c>
      <c r="CG513" s="43">
        <f>SUMIFS('III. Quarters Since Disburse'!$CB:$CB,'III. Quarters Since Disburse'!$AN:$AN,'Report Sept'!$AY513,'III. Quarters Since Disburse'!$AO:$AO,'Report Sept'!CG$512)</f>
        <v>7.2893707332120597E-2</v>
      </c>
      <c r="CH513" s="43"/>
    </row>
    <row r="514" spans="1:156" ht="15" customHeight="1">
      <c r="A514" s="108"/>
      <c r="B514" s="108"/>
      <c r="C514" s="108"/>
      <c r="D514" s="108"/>
      <c r="E514" s="108"/>
      <c r="F514" s="108"/>
      <c r="G514" s="108"/>
      <c r="H514" s="108"/>
      <c r="I514" s="108"/>
      <c r="J514" s="108"/>
      <c r="K514" s="108"/>
      <c r="L514" s="108"/>
      <c r="M514" s="108"/>
      <c r="N514" s="108"/>
      <c r="O514" s="108"/>
      <c r="P514" s="108"/>
      <c r="Q514" s="108"/>
      <c r="R514" s="108"/>
      <c r="S514" s="108"/>
      <c r="T514" s="108"/>
      <c r="U514" s="108"/>
      <c r="V514" s="108"/>
      <c r="W514" s="108"/>
      <c r="X514" s="108"/>
      <c r="Y514" s="108"/>
      <c r="Z514" s="108"/>
      <c r="AA514" s="108"/>
      <c r="AB514" s="108"/>
      <c r="AC514" s="108"/>
      <c r="AD514" s="108"/>
      <c r="AE514" s="108"/>
      <c r="AF514" s="108"/>
      <c r="AG514" s="108"/>
      <c r="AH514" s="108"/>
      <c r="AI514" s="108"/>
      <c r="AJ514" s="108"/>
      <c r="AK514" s="108"/>
      <c r="AL514" s="108"/>
      <c r="AM514" s="108"/>
      <c r="AN514" s="108"/>
      <c r="AO514" s="108"/>
      <c r="AP514" s="108"/>
      <c r="AQ514" s="108"/>
      <c r="AR514" s="108"/>
      <c r="AS514" s="108"/>
      <c r="AT514" s="108"/>
      <c r="AU514" s="108"/>
      <c r="AV514" s="108"/>
      <c r="AY514" s="48">
        <v>2017</v>
      </c>
      <c r="AZ514" s="43">
        <f>SUMIFS('III. Quarters Since Disburse'!$CB:$CB,'III. Quarters Since Disburse'!$AN:$AN,'Report Sept'!$AY514,'III. Quarters Since Disburse'!$AO:$AO,'Report Sept'!AZ$512)</f>
        <v>2.8972719200239999E-2</v>
      </c>
      <c r="BA514" s="43">
        <f>SUMIFS('III. Quarters Since Disburse'!$CB:$CB,'III. Quarters Since Disburse'!$AN:$AN,'Report Sept'!$AY514,'III. Quarters Since Disburse'!$AO:$AO,'Report Sept'!BA$512)</f>
        <v>3.4056279808179303E-2</v>
      </c>
      <c r="BB514" s="43">
        <f>SUMIFS('III. Quarters Since Disburse'!$CB:$CB,'III. Quarters Since Disburse'!$AN:$AN,'Report Sept'!$AY514,'III. Quarters Since Disburse'!$AO:$AO,'Report Sept'!BB$512)</f>
        <v>3.7283648316334302E-2</v>
      </c>
      <c r="BC514" s="43">
        <f>SUMIFS('III. Quarters Since Disburse'!$CB:$CB,'III. Quarters Since Disburse'!$AN:$AN,'Report Sept'!$AY514,'III. Quarters Since Disburse'!$AO:$AO,'Report Sept'!BC$512)</f>
        <v>4.9207570968188598E-2</v>
      </c>
      <c r="BD514" s="43">
        <f>SUMIFS('III. Quarters Since Disburse'!$CB:$CB,'III. Quarters Since Disburse'!$AN:$AN,'Report Sept'!$AY514,'III. Quarters Since Disburse'!$AO:$AO,'Report Sept'!BD$512)</f>
        <v>5.4349896031239402E-2</v>
      </c>
      <c r="BE514" s="43">
        <f>SUMIFS('III. Quarters Since Disburse'!$CB:$CB,'III. Quarters Since Disburse'!$AN:$AN,'Report Sept'!$AY514,'III. Quarters Since Disburse'!$AO:$AO,'Report Sept'!BE$512)</f>
        <v>7.6270819550790694E-2</v>
      </c>
      <c r="BF514" s="43">
        <f>SUMIFS('III. Quarters Since Disburse'!$CB:$CB,'III. Quarters Since Disburse'!$AN:$AN,'Report Sept'!$AY514,'III. Quarters Since Disburse'!$AO:$AO,'Report Sept'!BF$512)</f>
        <v>8.90113694605007E-2</v>
      </c>
      <c r="BG514" s="43">
        <f>SUMIFS('III. Quarters Since Disburse'!$CB:$CB,'III. Quarters Since Disburse'!$AN:$AN,'Report Sept'!$AY514,'III. Quarters Since Disburse'!$AO:$AO,'Report Sept'!BG$512)</f>
        <v>9.2061942978976005E-2</v>
      </c>
      <c r="BH514" s="43">
        <f>SUMIFS('III. Quarters Since Disburse'!$CB:$CB,'III. Quarters Since Disburse'!$AN:$AN,'Report Sept'!$AY514,'III. Quarters Since Disburse'!$AO:$AO,'Report Sept'!BH$512)</f>
        <v>9.0600429155628701E-2</v>
      </c>
      <c r="BI514" s="43">
        <f>SUMIFS('III. Quarters Since Disburse'!$CB:$CB,'III. Quarters Since Disburse'!$AN:$AN,'Report Sept'!$AY514,'III. Quarters Since Disburse'!$AO:$AO,'Report Sept'!BI$512)</f>
        <v>0.11338472455223</v>
      </c>
      <c r="BJ514" s="43">
        <f>SUMIFS('III. Quarters Since Disburse'!$CB:$CB,'III. Quarters Since Disburse'!$AN:$AN,'Report Sept'!$AY514,'III. Quarters Since Disburse'!$AO:$AO,'Report Sept'!BJ$512)</f>
        <v>0.11020790686014</v>
      </c>
      <c r="BK514" s="43">
        <f>SUMIFS('III. Quarters Since Disburse'!$CB:$CB,'III. Quarters Since Disburse'!$AN:$AN,'Report Sept'!$AY514,'III. Quarters Since Disburse'!$AO:$AO,'Report Sept'!BK$512)</f>
        <v>8.01433292105804E-2</v>
      </c>
      <c r="BL514" s="43">
        <f>SUMIFS('III. Quarters Since Disburse'!$CB:$CB,'III. Quarters Since Disburse'!$AN:$AN,'Report Sept'!$AY514,'III. Quarters Since Disburse'!$AO:$AO,'Report Sept'!BL$512)</f>
        <v>0.112289661644237</v>
      </c>
      <c r="BM514" s="43">
        <f>SUMIFS('III. Quarters Since Disburse'!$CB:$CB,'III. Quarters Since Disburse'!$AN:$AN,'Report Sept'!$AY514,'III. Quarters Since Disburse'!$AO:$AO,'Report Sept'!BM$512)</f>
        <v>0.149483189540247</v>
      </c>
      <c r="BN514" s="43">
        <f>SUMIFS('III. Quarters Since Disburse'!$CB:$CB,'III. Quarters Since Disburse'!$AN:$AN,'Report Sept'!$AY514,'III. Quarters Since Disburse'!$AO:$AO,'Report Sept'!BN$512)</f>
        <v>0.12879393986037899</v>
      </c>
      <c r="BO514" s="43">
        <f>SUMIFS('III. Quarters Since Disburse'!$CB:$CB,'III. Quarters Since Disburse'!$AN:$AN,'Report Sept'!$AY514,'III. Quarters Since Disburse'!$AO:$AO,'Report Sept'!BO$512)</f>
        <v>0.16300173126394199</v>
      </c>
      <c r="BP514" s="43">
        <f>SUMIFS('III. Quarters Since Disburse'!$CB:$CB,'III. Quarters Since Disburse'!$AN:$AN,'Report Sept'!$AY514,'III. Quarters Since Disburse'!$AO:$AO,'Report Sept'!BP$512)</f>
        <v>0.16763736901635901</v>
      </c>
      <c r="BQ514" s="43">
        <f>SUMIFS('III. Quarters Since Disburse'!$CB:$CB,'III. Quarters Since Disburse'!$AN:$AN,'Report Sept'!$AY514,'III. Quarters Since Disburse'!$AO:$AO,'Report Sept'!BQ$512)</f>
        <v>0.16929136965951</v>
      </c>
      <c r="BR514" s="43">
        <f>SUMIFS('III. Quarters Since Disburse'!$CB:$CB,'III. Quarters Since Disburse'!$AN:$AN,'Report Sept'!$AY514,'III. Quarters Since Disburse'!$AO:$AO,'Report Sept'!BR$512)</f>
        <v>0.13912984706791301</v>
      </c>
      <c r="BS514" s="43">
        <f>SUMIFS('III. Quarters Since Disburse'!$CB:$CB,'III. Quarters Since Disburse'!$AN:$AN,'Report Sept'!$AY514,'III. Quarters Since Disburse'!$AO:$AO,'Report Sept'!BS$512)</f>
        <v>0.116851548547555</v>
      </c>
      <c r="BT514" s="43">
        <f>SUMIFS('III. Quarters Since Disburse'!$CB:$CB,'III. Quarters Since Disburse'!$AN:$AN,'Report Sept'!$AY514,'III. Quarters Since Disburse'!$AO:$AO,'Report Sept'!BT$512)</f>
        <v>7.4198117189864105E-2</v>
      </c>
      <c r="BU514" s="43">
        <f>SUMIFS('III. Quarters Since Disburse'!$CB:$CB,'III. Quarters Since Disburse'!$AN:$AN,'Report Sept'!$AY514,'III. Quarters Since Disburse'!$AO:$AO,'Report Sept'!BU$512)</f>
        <v>9.9974509896932906E-2</v>
      </c>
      <c r="BV514" s="43">
        <f>SUMIFS('III. Quarters Since Disburse'!$CB:$CB,'III. Quarters Since Disburse'!$AN:$AN,'Report Sept'!$AY514,'III. Quarters Since Disburse'!$AO:$AO,'Report Sept'!BV$512)</f>
        <v>8.0981413563151E-2</v>
      </c>
      <c r="BW514" s="43">
        <f>SUMIFS('III. Quarters Since Disburse'!$CB:$CB,'III. Quarters Since Disburse'!$AN:$AN,'Report Sept'!$AY514,'III. Quarters Since Disburse'!$AO:$AO,'Report Sept'!BW$512)</f>
        <v>6.9684350109908005E-2</v>
      </c>
      <c r="BX514" s="43">
        <f>SUMIFS('III. Quarters Since Disburse'!$CB:$CB,'III. Quarters Since Disburse'!$AN:$AN,'Report Sept'!$AY514,'III. Quarters Since Disburse'!$AO:$AO,'Report Sept'!BX$512)</f>
        <v>9.1971951671840996E-2</v>
      </c>
      <c r="BY514" s="43">
        <f>SUMIFS('III. Quarters Since Disburse'!$CB:$CB,'III. Quarters Since Disburse'!$AN:$AN,'Report Sept'!$AY514,'III. Quarters Since Disburse'!$AO:$AO,'Report Sept'!BY$512)</f>
        <v>8.1029810869978999E-2</v>
      </c>
      <c r="BZ514" s="43">
        <f>SUMIFS('III. Quarters Since Disburse'!$CB:$CB,'III. Quarters Since Disburse'!$AN:$AN,'Report Sept'!$AY514,'III. Quarters Since Disburse'!$AO:$AO,'Report Sept'!BZ$512)</f>
        <v>8.4337644340598303E-2</v>
      </c>
      <c r="CA514" s="43">
        <f>SUMIFS('III. Quarters Since Disburse'!$CB:$CB,'III. Quarters Since Disburse'!$AN:$AN,'Report Sept'!$AY514,'III. Quarters Since Disburse'!$AO:$AO,'Report Sept'!CA$512)</f>
        <v>5.6373453783309699E-2</v>
      </c>
      <c r="CB514" s="43">
        <f>SUMIFS('III. Quarters Since Disburse'!$CB:$CB,'III. Quarters Since Disburse'!$AN:$AN,'Report Sept'!$AY514,'III. Quarters Since Disburse'!$AO:$AO,'Report Sept'!CB$512)</f>
        <v>6.6454376153861294E-2</v>
      </c>
      <c r="CC514" s="43">
        <f>SUMIFS('III. Quarters Since Disburse'!$CB:$CB,'III. Quarters Since Disburse'!$AN:$AN,'Report Sept'!$AY514,'III. Quarters Since Disburse'!$AO:$AO,'Report Sept'!CC$512)</f>
        <v>8.8535166273950999E-2</v>
      </c>
      <c r="CD514" s="43"/>
      <c r="CE514" s="43"/>
      <c r="CF514" s="43"/>
      <c r="CG514" s="43"/>
    </row>
    <row r="515" spans="1:156" ht="15" customHeight="1">
      <c r="A515" s="108"/>
      <c r="B515" s="108"/>
      <c r="C515" s="108"/>
      <c r="D515" s="108"/>
      <c r="E515" s="108"/>
      <c r="F515" s="108"/>
      <c r="G515" s="108"/>
      <c r="H515" s="108"/>
      <c r="I515" s="108"/>
      <c r="J515" s="108"/>
      <c r="K515" s="108"/>
      <c r="L515" s="108"/>
      <c r="M515" s="108"/>
      <c r="N515" s="108"/>
      <c r="O515" s="108"/>
      <c r="P515" s="108"/>
      <c r="Q515" s="108"/>
      <c r="R515" s="108"/>
      <c r="S515" s="108"/>
      <c r="T515" s="108"/>
      <c r="U515" s="108"/>
      <c r="V515" s="108"/>
      <c r="W515" s="108"/>
      <c r="X515" s="108"/>
      <c r="Y515" s="108"/>
      <c r="Z515" s="108"/>
      <c r="AA515" s="108"/>
      <c r="AB515" s="108"/>
      <c r="AC515" s="108"/>
      <c r="AD515" s="108"/>
      <c r="AE515" s="108"/>
      <c r="AF515" s="108"/>
      <c r="AG515" s="108"/>
      <c r="AH515" s="108"/>
      <c r="AI515" s="108"/>
      <c r="AJ515" s="108"/>
      <c r="AK515" s="108"/>
      <c r="AL515" s="108"/>
      <c r="AM515" s="108"/>
      <c r="AN515" s="108"/>
      <c r="AO515" s="108"/>
      <c r="AP515" s="108"/>
      <c r="AQ515" s="108"/>
      <c r="AR515" s="108"/>
      <c r="AS515" s="108"/>
      <c r="AT515" s="108"/>
      <c r="AU515" s="108"/>
      <c r="AV515" s="108"/>
      <c r="AY515" s="48">
        <v>2018</v>
      </c>
      <c r="AZ515" s="43">
        <f>SUMIFS('III. Quarters Since Disburse'!$CB:$CB,'III. Quarters Since Disburse'!$AN:$AN,'Report Sept'!$AY515,'III. Quarters Since Disburse'!$AO:$AO,'Report Sept'!AZ$512)</f>
        <v>3.8794081047384799E-2</v>
      </c>
      <c r="BA515" s="43">
        <f>SUMIFS('III. Quarters Since Disburse'!$CB:$CB,'III. Quarters Since Disburse'!$AN:$AN,'Report Sept'!$AY515,'III. Quarters Since Disburse'!$AO:$AO,'Report Sept'!BA$512)</f>
        <v>3.5193360075886401E-2</v>
      </c>
      <c r="BB515" s="43">
        <f>SUMIFS('III. Quarters Since Disburse'!$CB:$CB,'III. Quarters Since Disburse'!$AN:$AN,'Report Sept'!$AY515,'III. Quarters Since Disburse'!$AO:$AO,'Report Sept'!BB$512)</f>
        <v>3.8134421035948503E-2</v>
      </c>
      <c r="BC515" s="43">
        <f>SUMIFS('III. Quarters Since Disburse'!$CB:$CB,'III. Quarters Since Disburse'!$AN:$AN,'Report Sept'!$AY515,'III. Quarters Since Disburse'!$AO:$AO,'Report Sept'!BC$512)</f>
        <v>5.3320195820257599E-2</v>
      </c>
      <c r="BD515" s="43">
        <f>SUMIFS('III. Quarters Since Disburse'!$CB:$CB,'III. Quarters Since Disburse'!$AN:$AN,'Report Sept'!$AY515,'III. Quarters Since Disburse'!$AO:$AO,'Report Sept'!BD$512)</f>
        <v>6.9426140356914995E-2</v>
      </c>
      <c r="BE515" s="43">
        <f>SUMIFS('III. Quarters Since Disburse'!$CB:$CB,'III. Quarters Since Disburse'!$AN:$AN,'Report Sept'!$AY515,'III. Quarters Since Disburse'!$AO:$AO,'Report Sept'!BE$512)</f>
        <v>6.9171140276113999E-2</v>
      </c>
      <c r="BF515" s="43">
        <f>SUMIFS('III. Quarters Since Disburse'!$CB:$CB,'III. Quarters Since Disburse'!$AN:$AN,'Report Sept'!$AY515,'III. Quarters Since Disburse'!$AO:$AO,'Report Sept'!BF$512)</f>
        <v>6.6459636806316905E-2</v>
      </c>
      <c r="BG515" s="43">
        <f>SUMIFS('III. Quarters Since Disburse'!$CB:$CB,'III. Quarters Since Disburse'!$AN:$AN,'Report Sept'!$AY515,'III. Quarters Since Disburse'!$AO:$AO,'Report Sept'!BG$512)</f>
        <v>8.1270792596990701E-2</v>
      </c>
      <c r="BH515" s="43">
        <f>SUMIFS('III. Quarters Since Disburse'!$CB:$CB,'III. Quarters Since Disburse'!$AN:$AN,'Report Sept'!$AY515,'III. Quarters Since Disburse'!$AO:$AO,'Report Sept'!BH$512)</f>
        <v>0.10697495649468799</v>
      </c>
      <c r="BI515" s="43">
        <f>SUMIFS('III. Quarters Since Disburse'!$CB:$CB,'III. Quarters Since Disburse'!$AN:$AN,'Report Sept'!$AY515,'III. Quarters Since Disburse'!$AO:$AO,'Report Sept'!BI$512)</f>
        <v>0.12794119679507501</v>
      </c>
      <c r="BJ515" s="43">
        <f>SUMIFS('III. Quarters Since Disburse'!$CB:$CB,'III. Quarters Since Disburse'!$AN:$AN,'Report Sept'!$AY515,'III. Quarters Since Disburse'!$AO:$AO,'Report Sept'!BJ$512)</f>
        <v>0.11594183205631101</v>
      </c>
      <c r="BK515" s="43">
        <f>SUMIFS('III. Quarters Since Disburse'!$CB:$CB,'III. Quarters Since Disburse'!$AN:$AN,'Report Sept'!$AY515,'III. Quarters Since Disburse'!$AO:$AO,'Report Sept'!BK$512)</f>
        <v>0.13424643333548</v>
      </c>
      <c r="BL515" s="43">
        <f>SUMIFS('III. Quarters Since Disburse'!$CB:$CB,'III. Quarters Since Disburse'!$AN:$AN,'Report Sept'!$AY515,'III. Quarters Since Disburse'!$AO:$AO,'Report Sept'!BL$512)</f>
        <v>0.12784916041400701</v>
      </c>
      <c r="BM515" s="43">
        <f>SUMIFS('III. Quarters Since Disburse'!$CB:$CB,'III. Quarters Since Disburse'!$AN:$AN,'Report Sept'!$AY515,'III. Quarters Since Disburse'!$AO:$AO,'Report Sept'!BM$512)</f>
        <v>0.14334802004556199</v>
      </c>
      <c r="BN515" s="43">
        <f>SUMIFS('III. Quarters Since Disburse'!$CB:$CB,'III. Quarters Since Disburse'!$AN:$AN,'Report Sept'!$AY515,'III. Quarters Since Disburse'!$AO:$AO,'Report Sept'!BN$512)</f>
        <v>0.107474915277425</v>
      </c>
      <c r="BO515" s="43">
        <f>SUMIFS('III. Quarters Since Disburse'!$CB:$CB,'III. Quarters Since Disburse'!$AN:$AN,'Report Sept'!$AY515,'III. Quarters Since Disburse'!$AO:$AO,'Report Sept'!BO$512)</f>
        <v>0.112544916580715</v>
      </c>
      <c r="BP515" s="43">
        <f>SUMIFS('III. Quarters Since Disburse'!$CB:$CB,'III. Quarters Since Disburse'!$AN:$AN,'Report Sept'!$AY515,'III. Quarters Since Disburse'!$AO:$AO,'Report Sept'!BP$512)</f>
        <v>0.103533968385162</v>
      </c>
      <c r="BQ515" s="43">
        <f>SUMIFS('III. Quarters Since Disburse'!$CB:$CB,'III. Quarters Since Disburse'!$AN:$AN,'Report Sept'!$AY515,'III. Quarters Since Disburse'!$AO:$AO,'Report Sept'!BQ$512)</f>
        <v>0.111265724100056</v>
      </c>
      <c r="BR515" s="43">
        <f>SUMIFS('III. Quarters Since Disburse'!$CB:$CB,'III. Quarters Since Disburse'!$AN:$AN,'Report Sept'!$AY515,'III. Quarters Since Disburse'!$AO:$AO,'Report Sept'!BR$512)</f>
        <v>9.0177211333746204E-2</v>
      </c>
      <c r="BS515" s="43">
        <f>SUMIFS('III. Quarters Since Disburse'!$CB:$CB,'III. Quarters Since Disburse'!$AN:$AN,'Report Sept'!$AY515,'III. Quarters Since Disburse'!$AO:$AO,'Report Sept'!BS$512)</f>
        <v>8.3900925204870996E-2</v>
      </c>
      <c r="BT515" s="43">
        <f>SUMIFS('III. Quarters Since Disburse'!$CB:$CB,'III. Quarters Since Disburse'!$AN:$AN,'Report Sept'!$AY515,'III. Quarters Since Disburse'!$AO:$AO,'Report Sept'!BT$512)</f>
        <v>8.6187890359789396E-2</v>
      </c>
      <c r="BU515" s="43">
        <f>SUMIFS('III. Quarters Since Disburse'!$CB:$CB,'III. Quarters Since Disburse'!$AN:$AN,'Report Sept'!$AY515,'III. Quarters Since Disburse'!$AO:$AO,'Report Sept'!BU$512)</f>
        <v>6.4590299413907301E-2</v>
      </c>
      <c r="BV515" s="43">
        <f>SUMIFS('III. Quarters Since Disburse'!$CB:$CB,'III. Quarters Since Disburse'!$AN:$AN,'Report Sept'!$AY515,'III. Quarters Since Disburse'!$AO:$AO,'Report Sept'!BV$512)</f>
        <v>6.9685379594274899E-2</v>
      </c>
      <c r="BW515" s="43">
        <f>SUMIFS('III. Quarters Since Disburse'!$CB:$CB,'III. Quarters Since Disburse'!$AN:$AN,'Report Sept'!$AY515,'III. Quarters Since Disburse'!$AO:$AO,'Report Sept'!BW$512)</f>
        <v>5.3627188548102001E-2</v>
      </c>
      <c r="BX515" s="43">
        <f>SUMIFS('III. Quarters Since Disburse'!$CB:$CB,'III. Quarters Since Disburse'!$AN:$AN,'Report Sept'!$AY515,'III. Quarters Since Disburse'!$AO:$AO,'Report Sept'!BX$512)</f>
        <v>5.7845736886092597E-2</v>
      </c>
      <c r="BY515" s="43">
        <f>SUMIFS('III. Quarters Since Disburse'!$CB:$CB,'III. Quarters Since Disburse'!$AN:$AN,'Report Sept'!$AY515,'III. Quarters Since Disburse'!$AO:$AO,'Report Sept'!BY$512)</f>
        <v>7.5876528672108395E-2</v>
      </c>
      <c r="BZ515" s="43"/>
      <c r="CA515" s="43"/>
      <c r="CB515" s="43"/>
      <c r="CC515" s="43"/>
      <c r="CD515" s="43"/>
      <c r="CE515" s="43"/>
      <c r="CF515" s="43"/>
      <c r="CG515" s="43"/>
    </row>
    <row r="516" spans="1:156" ht="15" customHeight="1">
      <c r="A516" s="108"/>
      <c r="B516" s="108"/>
      <c r="C516" s="108"/>
      <c r="D516" s="108"/>
      <c r="E516" s="108"/>
      <c r="F516" s="108"/>
      <c r="G516" s="108"/>
      <c r="H516" s="108"/>
      <c r="I516" s="108"/>
      <c r="J516" s="108"/>
      <c r="K516" s="108"/>
      <c r="L516" s="108"/>
      <c r="M516" s="108"/>
      <c r="N516" s="108"/>
      <c r="O516" s="108"/>
      <c r="P516" s="108"/>
      <c r="Q516" s="108"/>
      <c r="R516" s="108"/>
      <c r="S516" s="108"/>
      <c r="T516" s="108"/>
      <c r="U516" s="108"/>
      <c r="V516" s="108"/>
      <c r="W516" s="108"/>
      <c r="X516" s="108"/>
      <c r="Y516" s="108"/>
      <c r="Z516" s="108"/>
      <c r="AA516" s="108"/>
      <c r="AB516" s="108"/>
      <c r="AC516" s="108"/>
      <c r="AD516" s="108"/>
      <c r="AE516" s="108"/>
      <c r="AF516" s="108"/>
      <c r="AG516" s="108"/>
      <c r="AH516" s="108"/>
      <c r="AI516" s="108"/>
      <c r="AJ516" s="108"/>
      <c r="AK516" s="108"/>
      <c r="AL516" s="108"/>
      <c r="AM516" s="108"/>
      <c r="AN516" s="108"/>
      <c r="AO516" s="108"/>
      <c r="AP516" s="108"/>
      <c r="AQ516" s="108"/>
      <c r="AR516" s="108"/>
      <c r="AS516" s="108"/>
      <c r="AT516" s="108"/>
      <c r="AU516" s="108"/>
      <c r="AV516" s="108"/>
      <c r="AY516" s="48">
        <v>2019</v>
      </c>
      <c r="AZ516" s="43">
        <f>SUMIFS('III. Quarters Since Disburse'!$CB:$CB,'III. Quarters Since Disburse'!$AN:$AN,'Report Sept'!$AY516,'III. Quarters Since Disburse'!$AO:$AO,'Report Sept'!AZ$512)</f>
        <v>2.7333050245303098E-2</v>
      </c>
      <c r="BA516" s="43">
        <f>SUMIFS('III. Quarters Since Disburse'!$CB:$CB,'III. Quarters Since Disburse'!$AN:$AN,'Report Sept'!$AY516,'III. Quarters Since Disburse'!$AO:$AO,'Report Sept'!BA$512)</f>
        <v>4.4854652643215899E-2</v>
      </c>
      <c r="BB516" s="43">
        <f>SUMIFS('III. Quarters Since Disburse'!$CB:$CB,'III. Quarters Since Disburse'!$AN:$AN,'Report Sept'!$AY516,'III. Quarters Since Disburse'!$AO:$AO,'Report Sept'!BB$512)</f>
        <v>3.3087980670524597E-2</v>
      </c>
      <c r="BC516" s="43">
        <f>SUMIFS('III. Quarters Since Disburse'!$CB:$CB,'III. Quarters Since Disburse'!$AN:$AN,'Report Sept'!$AY516,'III. Quarters Since Disburse'!$AO:$AO,'Report Sept'!BC$512)</f>
        <v>5.0414062062961597E-2</v>
      </c>
      <c r="BD516" s="43">
        <f>SUMIFS('III. Quarters Since Disburse'!$CB:$CB,'III. Quarters Since Disburse'!$AN:$AN,'Report Sept'!$AY516,'III. Quarters Since Disburse'!$AO:$AO,'Report Sept'!BD$512)</f>
        <v>6.8030044726586802E-2</v>
      </c>
      <c r="BE516" s="43">
        <f>SUMIFS('III. Quarters Since Disburse'!$CB:$CB,'III. Quarters Since Disburse'!$AN:$AN,'Report Sept'!$AY516,'III. Quarters Since Disburse'!$AO:$AO,'Report Sept'!BE$512)</f>
        <v>8.9081065130670906E-2</v>
      </c>
      <c r="BF516" s="43">
        <f>SUMIFS('III. Quarters Since Disburse'!$CB:$CB,'III. Quarters Since Disburse'!$AN:$AN,'Report Sept'!$AY516,'III. Quarters Since Disburse'!$AO:$AO,'Report Sept'!BF$512)</f>
        <v>9.4629886664308299E-2</v>
      </c>
      <c r="BG516" s="43">
        <f>SUMIFS('III. Quarters Since Disburse'!$CB:$CB,'III. Quarters Since Disburse'!$AN:$AN,'Report Sept'!$AY516,'III. Quarters Since Disburse'!$AO:$AO,'Report Sept'!BG$512)</f>
        <v>9.7901440739844706E-2</v>
      </c>
      <c r="BH516" s="43">
        <f>SUMIFS('III. Quarters Since Disburse'!$CB:$CB,'III. Quarters Since Disburse'!$AN:$AN,'Report Sept'!$AY516,'III. Quarters Since Disburse'!$AO:$AO,'Report Sept'!BH$512)</f>
        <v>0.12022285529192001</v>
      </c>
      <c r="BI516" s="43">
        <f>SUMIFS('III. Quarters Since Disburse'!$CB:$CB,'III. Quarters Since Disburse'!$AN:$AN,'Report Sept'!$AY516,'III. Quarters Since Disburse'!$AO:$AO,'Report Sept'!BI$512)</f>
        <v>0.117650825340898</v>
      </c>
      <c r="BJ516" s="43">
        <f>SUMIFS('III. Quarters Since Disburse'!$CB:$CB,'III. Quarters Since Disburse'!$AN:$AN,'Report Sept'!$AY516,'III. Quarters Since Disburse'!$AO:$AO,'Report Sept'!BJ$512)</f>
        <v>0.102848543310654</v>
      </c>
      <c r="BK516" s="43">
        <f>SUMIFS('III. Quarters Since Disburse'!$CB:$CB,'III. Quarters Since Disburse'!$AN:$AN,'Report Sept'!$AY516,'III. Quarters Since Disburse'!$AO:$AO,'Report Sept'!BK$512)</f>
        <v>9.2344949283992603E-2</v>
      </c>
      <c r="BL516" s="43">
        <f>SUMIFS('III. Quarters Since Disburse'!$CB:$CB,'III. Quarters Since Disburse'!$AN:$AN,'Report Sept'!$AY516,'III. Quarters Since Disburse'!$AO:$AO,'Report Sept'!BL$512)</f>
        <v>8.8332442124536906E-2</v>
      </c>
      <c r="BM516" s="43">
        <f>SUMIFS('III. Quarters Since Disburse'!$CB:$CB,'III. Quarters Since Disburse'!$AN:$AN,'Report Sept'!$AY516,'III. Quarters Since Disburse'!$AO:$AO,'Report Sept'!BM$512)</f>
        <v>0.101594423993994</v>
      </c>
      <c r="BN516" s="43">
        <f>SUMIFS('III. Quarters Since Disburse'!$CB:$CB,'III. Quarters Since Disburse'!$AN:$AN,'Report Sept'!$AY516,'III. Quarters Since Disburse'!$AO:$AO,'Report Sept'!BN$512)</f>
        <v>8.4965758018483495E-2</v>
      </c>
      <c r="BO516" s="43">
        <f>SUMIFS('III. Quarters Since Disburse'!$CB:$CB,'III. Quarters Since Disburse'!$AN:$AN,'Report Sept'!$AY516,'III. Quarters Since Disburse'!$AO:$AO,'Report Sept'!BO$512)</f>
        <v>9.1872958131741303E-2</v>
      </c>
      <c r="BP516" s="43">
        <f>SUMIFS('III. Quarters Since Disburse'!$CB:$CB,'III. Quarters Since Disburse'!$AN:$AN,'Report Sept'!$AY516,'III. Quarters Since Disburse'!$AO:$AO,'Report Sept'!BP$512)</f>
        <v>9.3927776793744394E-2</v>
      </c>
      <c r="BQ516" s="43">
        <f>SUMIFS('III. Quarters Since Disburse'!$CB:$CB,'III. Quarters Since Disburse'!$AN:$AN,'Report Sept'!$AY516,'III. Quarters Since Disburse'!$AO:$AO,'Report Sept'!BQ$512)</f>
        <v>7.8672539889384593E-2</v>
      </c>
      <c r="BR516" s="43">
        <f>SUMIFS('III. Quarters Since Disburse'!$CB:$CB,'III. Quarters Since Disburse'!$AN:$AN,'Report Sept'!$AY516,'III. Quarters Since Disburse'!$AO:$AO,'Report Sept'!BR$512)</f>
        <v>8.7433413963435805E-2</v>
      </c>
      <c r="BS516" s="43">
        <f>SUMIFS('III. Quarters Since Disburse'!$CB:$CB,'III. Quarters Since Disburse'!$AN:$AN,'Report Sept'!$AY516,'III. Quarters Since Disburse'!$AO:$AO,'Report Sept'!BS$512)</f>
        <v>5.7738509637123299E-2</v>
      </c>
      <c r="BT516" s="43">
        <f>SUMIFS('III. Quarters Since Disburse'!$CB:$CB,'III. Quarters Since Disburse'!$AN:$AN,'Report Sept'!$AY516,'III. Quarters Since Disburse'!$AO:$AO,'Report Sept'!BT$512)</f>
        <v>5.8401034122834303E-2</v>
      </c>
      <c r="BU516" s="43">
        <f>SUMIFS('III. Quarters Since Disburse'!$CB:$CB,'III. Quarters Since Disburse'!$AN:$AN,'Report Sept'!$AY516,'III. Quarters Since Disburse'!$AO:$AO,'Report Sept'!BU$512)</f>
        <v>7.9791250598925806E-2</v>
      </c>
      <c r="BV516" s="43"/>
      <c r="BW516" s="43"/>
      <c r="BX516" s="43"/>
      <c r="BY516" s="43"/>
      <c r="BZ516" s="43"/>
      <c r="CA516" s="43"/>
      <c r="CB516" s="43"/>
      <c r="CC516" s="43"/>
      <c r="CD516" s="43"/>
      <c r="CE516" s="43"/>
      <c r="CF516" s="43"/>
      <c r="CG516" s="43"/>
    </row>
    <row r="517" spans="1:156" ht="15" customHeight="1">
      <c r="AY517" s="48">
        <v>2020</v>
      </c>
      <c r="AZ517" s="43">
        <f>SUMIFS('III. Quarters Since Disburse'!$CB:$CB,'III. Quarters Since Disburse'!$AN:$AN,'Report Sept'!$AY517,'III. Quarters Since Disburse'!$AO:$AO,'Report Sept'!AZ$512)</f>
        <v>3.8317955114975703E-2</v>
      </c>
      <c r="BA517" s="43">
        <f>SUMIFS('III. Quarters Since Disburse'!$CB:$CB,'III. Quarters Since Disburse'!$AN:$AN,'Report Sept'!$AY517,'III. Quarters Since Disburse'!$AO:$AO,'Report Sept'!BA$512)</f>
        <v>4.1056349577891803E-2</v>
      </c>
      <c r="BB517" s="43">
        <f>SUMIFS('III. Quarters Since Disburse'!$CB:$CB,'III. Quarters Since Disburse'!$AN:$AN,'Report Sept'!$AY517,'III. Quarters Since Disburse'!$AO:$AO,'Report Sept'!BB$512)</f>
        <v>5.0412819736207003E-2</v>
      </c>
      <c r="BC517" s="43">
        <f>SUMIFS('III. Quarters Since Disburse'!$CB:$CB,'III. Quarters Since Disburse'!$AN:$AN,'Report Sept'!$AY517,'III. Quarters Since Disburse'!$AO:$AO,'Report Sept'!BC$512)</f>
        <v>5.9913027218640502E-2</v>
      </c>
      <c r="BD517" s="43">
        <f>SUMIFS('III. Quarters Since Disburse'!$CB:$CB,'III. Quarters Since Disburse'!$AN:$AN,'Report Sept'!$AY517,'III. Quarters Since Disburse'!$AO:$AO,'Report Sept'!BD$512)</f>
        <v>8.7671500491248305E-2</v>
      </c>
      <c r="BE517" s="43">
        <f>SUMIFS('III. Quarters Since Disburse'!$CB:$CB,'III. Quarters Since Disburse'!$AN:$AN,'Report Sept'!$AY517,'III. Quarters Since Disburse'!$AO:$AO,'Report Sept'!BE$512)</f>
        <v>7.9610227909552897E-2</v>
      </c>
      <c r="BF517" s="43">
        <f>SUMIFS('III. Quarters Since Disburse'!$CB:$CB,'III. Quarters Since Disburse'!$AN:$AN,'Report Sept'!$AY517,'III. Quarters Since Disburse'!$AO:$AO,'Report Sept'!BF$512)</f>
        <v>8.30308901183585E-2</v>
      </c>
      <c r="BG517" s="43">
        <f>SUMIFS('III. Quarters Since Disburse'!$CB:$CB,'III. Quarters Since Disburse'!$AN:$AN,'Report Sept'!$AY517,'III. Quarters Since Disburse'!$AO:$AO,'Report Sept'!BG$512)</f>
        <v>8.3033182251804505E-2</v>
      </c>
      <c r="BH517" s="43">
        <f>SUMIFS('III. Quarters Since Disburse'!$CB:$CB,'III. Quarters Since Disburse'!$AN:$AN,'Report Sept'!$AY517,'III. Quarters Since Disburse'!$AO:$AO,'Report Sept'!BH$512)</f>
        <v>7.0531153665917098E-2</v>
      </c>
      <c r="BI517" s="43">
        <f>SUMIFS('III. Quarters Since Disburse'!$CB:$CB,'III. Quarters Since Disburse'!$AN:$AN,'Report Sept'!$AY517,'III. Quarters Since Disburse'!$AO:$AO,'Report Sept'!BI$512)</f>
        <v>9.7035799262500097E-2</v>
      </c>
      <c r="BJ517" s="43">
        <f>SUMIFS('III. Quarters Since Disburse'!$CB:$CB,'III. Quarters Since Disburse'!$AN:$AN,'Report Sept'!$AY517,'III. Quarters Since Disburse'!$AO:$AO,'Report Sept'!BJ$512)</f>
        <v>7.7165874031117299E-2</v>
      </c>
      <c r="BK517" s="43">
        <f>SUMIFS('III. Quarters Since Disburse'!$CB:$CB,'III. Quarters Since Disburse'!$AN:$AN,'Report Sept'!$AY517,'III. Quarters Since Disburse'!$AO:$AO,'Report Sept'!BK$512)</f>
        <v>7.9539504208472694E-2</v>
      </c>
      <c r="BL517" s="43">
        <f>SUMIFS('III. Quarters Since Disburse'!$CB:$CB,'III. Quarters Since Disburse'!$AN:$AN,'Report Sept'!$AY517,'III. Quarters Since Disburse'!$AO:$AO,'Report Sept'!BL$512)</f>
        <v>8.9130699572308097E-2</v>
      </c>
      <c r="BM517" s="43">
        <f>SUMIFS('III. Quarters Since Disburse'!$CB:$CB,'III. Quarters Since Disburse'!$AN:$AN,'Report Sept'!$AY517,'III. Quarters Since Disburse'!$AO:$AO,'Report Sept'!BM$512)</f>
        <v>9.95211060418425E-2</v>
      </c>
      <c r="BN517" s="43">
        <f>SUMIFS('III. Quarters Since Disburse'!$CB:$CB,'III. Quarters Since Disburse'!$AN:$AN,'Report Sept'!$AY517,'III. Quarters Since Disburse'!$AO:$AO,'Report Sept'!BN$512)</f>
        <v>9.2812134264538604E-2</v>
      </c>
      <c r="BO517" s="43">
        <f>SUMIFS('III. Quarters Since Disburse'!$CB:$CB,'III. Quarters Since Disburse'!$AN:$AN,'Report Sept'!$AY517,'III. Quarters Since Disburse'!$AO:$AO,'Report Sept'!BO$512)</f>
        <v>9.2283694210748002E-2</v>
      </c>
      <c r="BP517" s="43">
        <f>SUMIFS('III. Quarters Since Disburse'!$CB:$CB,'III. Quarters Since Disburse'!$AN:$AN,'Report Sept'!$AY517,'III. Quarters Since Disburse'!$AO:$AO,'Report Sept'!BP$512)</f>
        <v>9.7222856352549403E-2</v>
      </c>
      <c r="BQ517" s="43">
        <f>SUMIFS('III. Quarters Since Disburse'!$CB:$CB,'III. Quarters Since Disburse'!$AN:$AN,'Report Sept'!$AY517,'III. Quarters Since Disburse'!$AO:$AO,'Report Sept'!BQ$512)</f>
        <v>0.103954638200146</v>
      </c>
      <c r="BR517" s="43"/>
      <c r="BS517" s="43"/>
      <c r="BT517" s="43"/>
      <c r="BU517" s="43"/>
      <c r="BV517" s="43"/>
      <c r="BW517" s="43"/>
      <c r="BX517" s="43"/>
      <c r="BY517" s="43"/>
      <c r="BZ517" s="43"/>
      <c r="CA517" s="43"/>
      <c r="CB517" s="43"/>
      <c r="CC517" s="43"/>
      <c r="CD517" s="43"/>
      <c r="CE517" s="43"/>
      <c r="CF517" s="43"/>
      <c r="CG517" s="43"/>
    </row>
    <row r="518" spans="1:156" ht="15" customHeight="1">
      <c r="AY518" s="48">
        <v>2021</v>
      </c>
      <c r="AZ518" s="43">
        <f>SUMIFS('III. Quarters Since Disburse'!$CB:$CB,'III. Quarters Since Disburse'!$AN:$AN,'Report Sept'!$AY518,'III. Quarters Since Disburse'!$AO:$AO,'Report Sept'!AZ$512)</f>
        <v>3.8474739434723397E-2</v>
      </c>
      <c r="BA518" s="43">
        <f>SUMIFS('III. Quarters Since Disburse'!$CB:$CB,'III. Quarters Since Disburse'!$AN:$AN,'Report Sept'!$AY518,'III. Quarters Since Disburse'!$AO:$AO,'Report Sept'!BA$512)</f>
        <v>3.99042523098877E-2</v>
      </c>
      <c r="BB518" s="43">
        <f>SUMIFS('III. Quarters Since Disburse'!$CB:$CB,'III. Quarters Since Disburse'!$AN:$AN,'Report Sept'!$AY518,'III. Quarters Since Disburse'!$AO:$AO,'Report Sept'!BB$512)</f>
        <v>3.8802531467184202E-2</v>
      </c>
      <c r="BC518" s="43">
        <f>SUMIFS('III. Quarters Since Disburse'!$CB:$CB,'III. Quarters Since Disburse'!$AN:$AN,'Report Sept'!$AY518,'III. Quarters Since Disburse'!$AO:$AO,'Report Sept'!BC$512)</f>
        <v>4.3266387536241999E-2</v>
      </c>
      <c r="BD518" s="43">
        <f>SUMIFS('III. Quarters Since Disburse'!$CB:$CB,'III. Quarters Since Disburse'!$AN:$AN,'Report Sept'!$AY518,'III. Quarters Since Disburse'!$AO:$AO,'Report Sept'!BD$512)</f>
        <v>4.89071934171817E-2</v>
      </c>
      <c r="BE518" s="43">
        <f>SUMIFS('III. Quarters Since Disburse'!$CB:$CB,'III. Quarters Since Disburse'!$AN:$AN,'Report Sept'!$AY518,'III. Quarters Since Disburse'!$AO:$AO,'Report Sept'!BE$512)</f>
        <v>6.1893889861354502E-2</v>
      </c>
      <c r="BF518" s="43">
        <f>SUMIFS('III. Quarters Since Disburse'!$CB:$CB,'III. Quarters Since Disburse'!$AN:$AN,'Report Sept'!$AY518,'III. Quarters Since Disburse'!$AO:$AO,'Report Sept'!BF$512)</f>
        <v>6.38473672700752E-2</v>
      </c>
      <c r="BG518" s="43">
        <f>SUMIFS('III. Quarters Since Disburse'!$CB:$CB,'III. Quarters Since Disburse'!$AN:$AN,'Report Sept'!$AY518,'III. Quarters Since Disburse'!$AO:$AO,'Report Sept'!BG$512)</f>
        <v>7.3337510659490596E-2</v>
      </c>
      <c r="BH518" s="43">
        <f>SUMIFS('III. Quarters Since Disburse'!$CB:$CB,'III. Quarters Since Disburse'!$AN:$AN,'Report Sept'!$AY518,'III. Quarters Since Disburse'!$AO:$AO,'Report Sept'!BH$512)</f>
        <v>6.6200484960526704E-2</v>
      </c>
      <c r="BI518" s="43">
        <f>SUMIFS('III. Quarters Since Disburse'!$CB:$CB,'III. Quarters Since Disburse'!$AN:$AN,'Report Sept'!$AY518,'III. Quarters Since Disburse'!$AO:$AO,'Report Sept'!BI$512)</f>
        <v>8.5244433975856307E-2</v>
      </c>
      <c r="BJ518" s="43">
        <f>SUMIFS('III. Quarters Since Disburse'!$CB:$CB,'III. Quarters Since Disburse'!$AN:$AN,'Report Sept'!$AY518,'III. Quarters Since Disburse'!$AO:$AO,'Report Sept'!BJ$512)</f>
        <v>7.7709584619418307E-2</v>
      </c>
      <c r="BK518" s="43">
        <f>SUMIFS('III. Quarters Since Disburse'!$CB:$CB,'III. Quarters Since Disburse'!$AN:$AN,'Report Sept'!$AY518,'III. Quarters Since Disburse'!$AO:$AO,'Report Sept'!BK$512)</f>
        <v>8.8325115460754999E-2</v>
      </c>
      <c r="BL518" s="43">
        <f>SUMIFS('III. Quarters Since Disburse'!$CB:$CB,'III. Quarters Since Disburse'!$AN:$AN,'Report Sept'!$AY518,'III. Quarters Since Disburse'!$AO:$AO,'Report Sept'!BL$512)</f>
        <v>9.5939003820410096E-2</v>
      </c>
      <c r="BM518" s="43">
        <f>SUMIFS('III. Quarters Since Disburse'!$CB:$CB,'III. Quarters Since Disburse'!$AN:$AN,'Report Sept'!$AY518,'III. Quarters Since Disburse'!$AO:$AO,'Report Sept'!BM$512)</f>
        <v>0.105630913949741</v>
      </c>
      <c r="BN518" s="43"/>
      <c r="BO518" s="43"/>
      <c r="BP518" s="43"/>
      <c r="BQ518" s="43"/>
      <c r="BR518" s="43"/>
      <c r="BS518" s="43"/>
      <c r="BT518" s="43"/>
      <c r="BU518" s="43"/>
      <c r="BV518" s="43"/>
      <c r="BW518" s="43"/>
      <c r="BX518" s="43"/>
      <c r="BY518" s="43"/>
      <c r="BZ518" s="43"/>
      <c r="CA518" s="43"/>
      <c r="CB518" s="43"/>
      <c r="CC518" s="43"/>
      <c r="CD518" s="43"/>
      <c r="CE518" s="43"/>
      <c r="CF518" s="43"/>
      <c r="CG518" s="43"/>
    </row>
    <row r="519" spans="1:156" ht="15" customHeight="1">
      <c r="AY519" s="48">
        <v>2022</v>
      </c>
      <c r="AZ519" s="43">
        <f>SUMIFS('III. Quarters Since Disburse'!$CB:$CB,'III. Quarters Since Disburse'!$AN:$AN,'Report Sept'!$AY519,'III. Quarters Since Disburse'!$AO:$AO,'Report Sept'!AZ$512)</f>
        <v>3.3501835889358698E-2</v>
      </c>
      <c r="BA519" s="43">
        <f>SUMIFS('III. Quarters Since Disburse'!$CB:$CB,'III. Quarters Since Disburse'!$AN:$AN,'Report Sept'!$AY519,'III. Quarters Since Disburse'!$AO:$AO,'Report Sept'!BA$512)</f>
        <v>4.1831749807413998E-2</v>
      </c>
      <c r="BB519" s="43">
        <f>SUMIFS('III. Quarters Since Disburse'!$CB:$CB,'III. Quarters Since Disburse'!$AN:$AN,'Report Sept'!$AY519,'III. Quarters Since Disburse'!$AO:$AO,'Report Sept'!BB$512)</f>
        <v>3.6739901591691403E-2</v>
      </c>
      <c r="BC519" s="43">
        <f>SUMIFS('III. Quarters Since Disburse'!$CB:$CB,'III. Quarters Since Disburse'!$AN:$AN,'Report Sept'!$AY519,'III. Quarters Since Disburse'!$AO:$AO,'Report Sept'!BC$512)</f>
        <v>4.2668287097077102E-2</v>
      </c>
      <c r="BD519" s="43">
        <f>SUMIFS('III. Quarters Since Disburse'!$CB:$CB,'III. Quarters Since Disburse'!$AN:$AN,'Report Sept'!$AY519,'III. Quarters Since Disburse'!$AO:$AO,'Report Sept'!BD$512)</f>
        <v>5.4955612611934698E-2</v>
      </c>
      <c r="BE519" s="43">
        <f>SUMIFS('III. Quarters Since Disburse'!$CB:$CB,'III. Quarters Since Disburse'!$AN:$AN,'Report Sept'!$AY519,'III. Quarters Since Disburse'!$AO:$AO,'Report Sept'!BE$512)</f>
        <v>6.1124416527582999E-2</v>
      </c>
      <c r="BF519" s="43">
        <f>SUMIFS('III. Quarters Since Disburse'!$CB:$CB,'III. Quarters Since Disburse'!$AN:$AN,'Report Sept'!$AY519,'III. Quarters Since Disburse'!$AO:$AO,'Report Sept'!BF$512)</f>
        <v>6.6116394096899095E-2</v>
      </c>
      <c r="BG519" s="43">
        <f>SUMIFS('III. Quarters Since Disburse'!$CB:$CB,'III. Quarters Since Disburse'!$AN:$AN,'Report Sept'!$AY519,'III. Quarters Since Disburse'!$AO:$AO,'Report Sept'!BG$512)</f>
        <v>8.0661595946813797E-2</v>
      </c>
      <c r="BH519" s="43">
        <f>SUMIFS('III. Quarters Since Disburse'!$CB:$CB,'III. Quarters Since Disburse'!$AN:$AN,'Report Sept'!$AY519,'III. Quarters Since Disburse'!$AO:$AO,'Report Sept'!BH$512)</f>
        <v>9.0001515954482997E-2</v>
      </c>
      <c r="BI519" s="43">
        <f>SUMIFS('III. Quarters Since Disburse'!$CB:$CB,'III. Quarters Since Disburse'!$AN:$AN,'Report Sept'!$AY519,'III. Quarters Since Disburse'!$AO:$AO,'Report Sept'!BI$512)</f>
        <v>0.100176824035368</v>
      </c>
      <c r="BJ519" s="43"/>
      <c r="BK519" s="43"/>
      <c r="BL519" s="43"/>
      <c r="BM519" s="43"/>
      <c r="BN519" s="43"/>
      <c r="BO519" s="43"/>
      <c r="BP519" s="43"/>
      <c r="BQ519" s="43"/>
      <c r="BR519" s="43"/>
      <c r="BS519" s="43"/>
      <c r="BT519" s="43"/>
      <c r="BU519" s="43"/>
      <c r="BV519" s="43"/>
      <c r="BW519" s="43"/>
      <c r="BX519" s="43"/>
      <c r="BY519" s="43"/>
      <c r="BZ519" s="43"/>
      <c r="CA519" s="43"/>
      <c r="CB519" s="43"/>
      <c r="CC519" s="43"/>
      <c r="CD519" s="43"/>
      <c r="CE519" s="43"/>
      <c r="CF519" s="43"/>
      <c r="CG519" s="43"/>
    </row>
    <row r="520" spans="1:156" ht="15" customHeight="1">
      <c r="AY520" s="48">
        <v>2023</v>
      </c>
      <c r="AZ520" s="43">
        <f>SUMIFS('III. Quarters Since Disburse'!$CB:$CB,'III. Quarters Since Disburse'!$AN:$AN,'Report Sept'!$AY520,'III. Quarters Since Disburse'!$AO:$AO,'Report Sept'!AZ$512)</f>
        <v>3.5798777682294398E-2</v>
      </c>
      <c r="BA520" s="43">
        <f>SUMIFS('III. Quarters Since Disburse'!$CB:$CB,'III. Quarters Since Disburse'!$AN:$AN,'Report Sept'!$AY520,'III. Quarters Since Disburse'!$AO:$AO,'Report Sept'!BA$512)</f>
        <v>4.4893086442869101E-2</v>
      </c>
      <c r="BB520" s="43">
        <f>SUMIFS('III. Quarters Since Disburse'!$CB:$CB,'III. Quarters Since Disburse'!$AN:$AN,'Report Sept'!$AY520,'III. Quarters Since Disburse'!$AO:$AO,'Report Sept'!BB$512)</f>
        <v>3.54909580421571E-2</v>
      </c>
      <c r="BC520" s="43">
        <f>SUMIFS('III. Quarters Since Disburse'!$CB:$CB,'III. Quarters Since Disburse'!$AN:$AN,'Report Sept'!$AY520,'III. Quarters Since Disburse'!$AO:$AO,'Report Sept'!BC$512)</f>
        <v>5.65370495943565E-2</v>
      </c>
      <c r="BD520" s="43">
        <f>SUMIFS('III. Quarters Since Disburse'!$CB:$CB,'III. Quarters Since Disburse'!$AN:$AN,'Report Sept'!$AY520,'III. Quarters Since Disburse'!$AO:$AO,'Report Sept'!BD$512)</f>
        <v>6.60948526115097E-2</v>
      </c>
      <c r="BE520" s="43">
        <f>SUMIFS('III. Quarters Since Disburse'!$CB:$CB,'III. Quarters Since Disburse'!$AN:$AN,'Report Sept'!$AY520,'III. Quarters Since Disburse'!$AO:$AO,'Report Sept'!BE$512)</f>
        <v>8.3182407246923107E-2</v>
      </c>
      <c r="BF520" s="43"/>
      <c r="BG520" s="43"/>
      <c r="BH520" s="43"/>
      <c r="BI520" s="43"/>
      <c r="BJ520" s="43"/>
      <c r="BK520" s="43"/>
      <c r="BL520" s="43"/>
      <c r="BM520" s="43"/>
      <c r="BN520" s="43"/>
      <c r="BO520" s="43"/>
      <c r="BP520" s="43"/>
      <c r="BQ520" s="43"/>
      <c r="BR520" s="43"/>
      <c r="BS520" s="43"/>
      <c r="BT520" s="43"/>
      <c r="BU520" s="43"/>
      <c r="BV520" s="43"/>
      <c r="BW520" s="43"/>
      <c r="BX520" s="43"/>
      <c r="BY520" s="43"/>
      <c r="BZ520" s="43"/>
      <c r="CA520" s="43"/>
      <c r="CB520" s="43"/>
      <c r="CC520" s="43"/>
      <c r="CD520" s="43"/>
      <c r="CE520" s="43"/>
      <c r="CF520" s="43"/>
      <c r="CG520" s="43"/>
    </row>
    <row r="521" spans="1:156" ht="15" customHeight="1">
      <c r="AY521" s="48">
        <v>2024</v>
      </c>
      <c r="AZ521" s="43">
        <f>SUMIFS('III. Quarters Since Disburse'!$CB:$CB,'III. Quarters Since Disburse'!$AN:$AN,'Report Sept'!$AY521,'III. Quarters Since Disburse'!$AO:$AO,'Report Sept'!AZ$512)</f>
        <v>3.4538806762525402E-2</v>
      </c>
      <c r="BA521" s="43">
        <f>SUMIFS('III. Quarters Since Disburse'!$CB:$CB,'III. Quarters Since Disburse'!$AN:$AN,'Report Sept'!$AY521,'III. Quarters Since Disburse'!$AO:$AO,'Report Sept'!BA$512)</f>
        <v>3.59399785124042E-2</v>
      </c>
      <c r="CF521" s="43"/>
      <c r="CG521" s="43"/>
    </row>
    <row r="522" spans="1:156" ht="15" customHeight="1">
      <c r="CF522" s="43"/>
      <c r="CG522" s="43"/>
    </row>
    <row r="524" spans="1:156" s="87" customFormat="1" ht="15" customHeight="1">
      <c r="B524" s="109" t="s">
        <v>151</v>
      </c>
      <c r="C524" s="109"/>
      <c r="D524" s="109"/>
      <c r="E524" s="109"/>
      <c r="F524" s="109"/>
      <c r="G524" s="109"/>
      <c r="H524" s="109"/>
      <c r="I524" s="109"/>
      <c r="J524" s="109"/>
      <c r="K524" s="109"/>
      <c r="L524" s="109"/>
      <c r="M524" s="109"/>
      <c r="N524" s="109"/>
      <c r="O524" s="109"/>
      <c r="P524" s="109"/>
      <c r="Q524" s="109"/>
      <c r="R524" s="109"/>
      <c r="S524" s="109"/>
      <c r="T524" s="109"/>
      <c r="U524" s="109"/>
      <c r="V524" s="109"/>
      <c r="W524" s="109"/>
      <c r="X524" s="109"/>
      <c r="Y524" s="109"/>
      <c r="Z524" s="109"/>
      <c r="AA524" s="109"/>
      <c r="AB524" s="109"/>
      <c r="AC524" s="109"/>
      <c r="AD524" s="109"/>
      <c r="AE524" s="109"/>
      <c r="AF524" s="109"/>
      <c r="AG524" s="109"/>
      <c r="AH524" s="109"/>
      <c r="AI524" s="109"/>
      <c r="AJ524" s="109"/>
      <c r="AK524" s="109"/>
      <c r="AL524" s="109"/>
      <c r="AM524" s="109"/>
      <c r="AN524" s="109"/>
      <c r="AO524" s="109"/>
      <c r="AP524" s="109"/>
      <c r="AQ524" s="109"/>
      <c r="AR524" s="109"/>
      <c r="AS524" s="109"/>
      <c r="AT524" s="109"/>
      <c r="AU524" s="109"/>
      <c r="AY524" s="88"/>
    </row>
    <row r="525" spans="1:156" s="87" customFormat="1" ht="15" customHeight="1">
      <c r="B525" s="109"/>
      <c r="C525" s="109"/>
      <c r="D525" s="109"/>
      <c r="E525" s="109"/>
      <c r="F525" s="109"/>
      <c r="G525" s="109"/>
      <c r="H525" s="109"/>
      <c r="I525" s="109"/>
      <c r="J525" s="109"/>
      <c r="K525" s="109"/>
      <c r="L525" s="109"/>
      <c r="M525" s="109"/>
      <c r="N525" s="109"/>
      <c r="O525" s="109"/>
      <c r="P525" s="109"/>
      <c r="Q525" s="109"/>
      <c r="R525" s="109"/>
      <c r="S525" s="109"/>
      <c r="T525" s="109"/>
      <c r="U525" s="109"/>
      <c r="V525" s="109"/>
      <c r="W525" s="109"/>
      <c r="X525" s="109"/>
      <c r="Y525" s="109"/>
      <c r="Z525" s="109"/>
      <c r="AA525" s="109"/>
      <c r="AB525" s="109"/>
      <c r="AC525" s="109"/>
      <c r="AD525" s="109"/>
      <c r="AE525" s="109"/>
      <c r="AF525" s="109"/>
      <c r="AG525" s="109"/>
      <c r="AH525" s="109"/>
      <c r="AI525" s="109"/>
      <c r="AJ525" s="109"/>
      <c r="AK525" s="109"/>
      <c r="AL525" s="109"/>
      <c r="AM525" s="109"/>
      <c r="AN525" s="109"/>
      <c r="AO525" s="109"/>
      <c r="AP525" s="109"/>
      <c r="AQ525" s="109"/>
      <c r="AR525" s="109"/>
      <c r="AS525" s="109"/>
      <c r="AT525" s="109"/>
      <c r="AU525" s="109"/>
      <c r="AY525" s="88"/>
    </row>
    <row r="526" spans="1:156" s="87" customFormat="1" ht="15" customHeight="1">
      <c r="B526" s="89"/>
      <c r="C526" s="89"/>
      <c r="D526" s="89"/>
      <c r="E526" s="89"/>
      <c r="F526" s="89"/>
      <c r="G526" s="89"/>
      <c r="H526" s="89"/>
      <c r="I526" s="89"/>
      <c r="J526" s="89"/>
      <c r="K526" s="89"/>
      <c r="L526" s="89"/>
      <c r="M526" s="89"/>
      <c r="N526" s="89"/>
      <c r="O526" s="89"/>
      <c r="P526" s="89"/>
      <c r="Q526" s="89"/>
      <c r="R526" s="89"/>
      <c r="S526" s="89"/>
      <c r="T526" s="89"/>
      <c r="U526" s="89"/>
      <c r="V526" s="89"/>
      <c r="W526" s="89"/>
      <c r="X526" s="89"/>
      <c r="Y526" s="89"/>
      <c r="Z526" s="89"/>
      <c r="AA526" s="89"/>
      <c r="AB526" s="89"/>
      <c r="AC526" s="89"/>
      <c r="AD526" s="89"/>
      <c r="AE526" s="89"/>
      <c r="AF526" s="89"/>
      <c r="AG526" s="89"/>
      <c r="AH526" s="89"/>
      <c r="AI526" s="89"/>
      <c r="AJ526" s="89"/>
      <c r="AK526" s="89"/>
      <c r="AL526" s="89"/>
      <c r="AM526" s="89"/>
      <c r="AN526" s="89"/>
      <c r="AO526" s="89"/>
      <c r="AP526" s="89"/>
      <c r="AQ526" s="89"/>
      <c r="AR526" s="89"/>
      <c r="AS526" s="89"/>
      <c r="AT526" s="89"/>
      <c r="AU526" s="89"/>
      <c r="AY526" s="88"/>
    </row>
    <row r="527" spans="1:156" s="87" customFormat="1" ht="15" customHeight="1">
      <c r="B527" s="89"/>
      <c r="C527" s="89"/>
      <c r="D527" s="89"/>
      <c r="E527" s="89"/>
      <c r="F527" s="89"/>
      <c r="G527" s="89"/>
      <c r="H527" s="89"/>
      <c r="I527" s="89"/>
      <c r="J527" s="89"/>
      <c r="K527" s="89"/>
      <c r="L527" s="89"/>
      <c r="M527" s="89"/>
      <c r="N527" s="89"/>
      <c r="O527" s="89"/>
      <c r="P527" s="89"/>
      <c r="Q527" s="89"/>
      <c r="R527" s="89"/>
      <c r="S527" s="89"/>
      <c r="T527" s="89"/>
      <c r="U527" s="89"/>
      <c r="V527" s="89"/>
      <c r="W527" s="89"/>
      <c r="X527" s="89"/>
      <c r="Y527" s="89"/>
      <c r="Z527" s="89"/>
      <c r="AA527" s="89"/>
      <c r="AB527" s="89"/>
      <c r="AC527" s="89"/>
      <c r="AD527" s="89"/>
      <c r="AE527" s="89"/>
      <c r="AF527" s="89"/>
      <c r="AG527" s="89"/>
      <c r="AH527" s="89"/>
      <c r="AI527" s="89"/>
      <c r="AJ527" s="89"/>
      <c r="AK527" s="89"/>
      <c r="AL527" s="89"/>
      <c r="AM527" s="89"/>
      <c r="AN527" s="89"/>
      <c r="AO527" s="89"/>
      <c r="AP527" s="89"/>
      <c r="AQ527" s="89"/>
      <c r="AR527" s="89"/>
      <c r="AS527" s="89"/>
      <c r="AT527" s="89"/>
      <c r="AU527" s="89"/>
      <c r="AY527" s="88"/>
      <c r="AZ527" s="90">
        <v>1</v>
      </c>
      <c r="BA527" s="90">
        <v>2</v>
      </c>
      <c r="BB527" s="90">
        <v>3</v>
      </c>
      <c r="BC527" s="90">
        <v>4</v>
      </c>
      <c r="BD527" s="90">
        <v>5</v>
      </c>
      <c r="BE527" s="90">
        <v>6</v>
      </c>
      <c r="BF527" s="90">
        <v>7</v>
      </c>
      <c r="BG527" s="90">
        <v>8</v>
      </c>
      <c r="BH527" s="90">
        <v>9</v>
      </c>
      <c r="BI527" s="90">
        <v>10</v>
      </c>
      <c r="BJ527" s="90">
        <v>11</v>
      </c>
      <c r="BK527" s="90">
        <v>12</v>
      </c>
      <c r="BL527" s="90">
        <v>13</v>
      </c>
      <c r="BM527" s="90">
        <v>14</v>
      </c>
      <c r="BN527" s="90">
        <v>15</v>
      </c>
      <c r="BO527" s="90">
        <v>16</v>
      </c>
      <c r="BP527" s="90">
        <v>17</v>
      </c>
      <c r="BQ527" s="90">
        <v>18</v>
      </c>
      <c r="BR527" s="90">
        <v>19</v>
      </c>
      <c r="BS527" s="90">
        <v>20</v>
      </c>
      <c r="BT527" s="90">
        <v>21</v>
      </c>
      <c r="BU527" s="90">
        <v>22</v>
      </c>
      <c r="BV527" s="90">
        <v>23</v>
      </c>
      <c r="BW527" s="90">
        <v>24</v>
      </c>
      <c r="BX527" s="90">
        <v>25</v>
      </c>
      <c r="BY527" s="90">
        <v>26</v>
      </c>
      <c r="BZ527" s="90">
        <v>27</v>
      </c>
      <c r="CA527" s="90">
        <v>28</v>
      </c>
      <c r="CB527" s="90">
        <v>29</v>
      </c>
      <c r="CC527" s="90">
        <v>30</v>
      </c>
      <c r="CD527" s="90">
        <v>31</v>
      </c>
      <c r="CE527" s="90">
        <v>32</v>
      </c>
      <c r="CF527" s="90">
        <v>33</v>
      </c>
      <c r="CG527" s="90">
        <v>34</v>
      </c>
      <c r="CH527" s="90">
        <v>35</v>
      </c>
      <c r="CI527" s="90">
        <v>36</v>
      </c>
      <c r="CJ527" s="91"/>
      <c r="CK527" s="92"/>
      <c r="CL527" s="92"/>
      <c r="CM527" s="92"/>
      <c r="CN527" s="92"/>
      <c r="CO527" s="92"/>
      <c r="CP527" s="92"/>
      <c r="CQ527" s="92"/>
      <c r="CR527" s="92"/>
      <c r="CS527" s="92"/>
      <c r="CT527" s="92"/>
      <c r="CU527" s="92"/>
      <c r="CV527" s="92"/>
      <c r="CW527" s="92"/>
      <c r="CX527" s="92"/>
      <c r="CY527" s="92"/>
      <c r="CZ527" s="92"/>
      <c r="DA527" s="92"/>
      <c r="DB527" s="92"/>
      <c r="DC527" s="92"/>
      <c r="DD527" s="92"/>
      <c r="DE527" s="92"/>
      <c r="DF527" s="92"/>
      <c r="DG527" s="92"/>
      <c r="DH527" s="92"/>
      <c r="DI527" s="92"/>
      <c r="DJ527" s="92"/>
      <c r="DK527" s="92"/>
      <c r="DL527" s="92"/>
      <c r="DM527" s="92"/>
      <c r="DN527" s="92"/>
      <c r="DO527" s="92"/>
      <c r="DP527" s="92"/>
      <c r="DQ527" s="92"/>
      <c r="DR527" s="92"/>
      <c r="DS527" s="92"/>
      <c r="DT527" s="92"/>
      <c r="DU527" s="92"/>
      <c r="DV527" s="92"/>
      <c r="DW527" s="92"/>
      <c r="DX527" s="92"/>
      <c r="DY527" s="92"/>
      <c r="DZ527" s="92"/>
      <c r="EA527" s="92"/>
      <c r="EB527" s="92"/>
      <c r="EC527" s="92"/>
      <c r="ED527" s="92"/>
      <c r="EE527" s="92"/>
      <c r="EF527" s="92"/>
      <c r="EG527" s="92"/>
      <c r="EH527" s="92"/>
      <c r="EI527" s="92"/>
      <c r="EJ527" s="92"/>
      <c r="EK527" s="92"/>
      <c r="EL527" s="92"/>
      <c r="EM527" s="92"/>
      <c r="EN527" s="92"/>
      <c r="EO527" s="92"/>
      <c r="EP527" s="92"/>
      <c r="EQ527" s="92"/>
      <c r="ER527" s="92"/>
      <c r="ES527" s="92"/>
      <c r="ET527" s="92"/>
      <c r="EU527" s="92"/>
      <c r="EV527" s="92"/>
      <c r="EW527" s="92"/>
      <c r="EX527" s="92"/>
      <c r="EY527" s="92"/>
      <c r="EZ527" s="92"/>
    </row>
    <row r="528" spans="1:156" s="87" customFormat="1" ht="15" customHeight="1">
      <c r="B528" s="89"/>
      <c r="C528" s="89"/>
      <c r="D528" s="89"/>
      <c r="E528" s="89"/>
      <c r="F528" s="89"/>
      <c r="G528" s="89"/>
      <c r="H528" s="89"/>
      <c r="I528" s="89"/>
      <c r="J528" s="89"/>
      <c r="K528" s="89"/>
      <c r="L528" s="89"/>
      <c r="M528" s="89"/>
      <c r="N528" s="89"/>
      <c r="O528" s="89"/>
      <c r="P528" s="89"/>
      <c r="Q528" s="89"/>
      <c r="R528" s="89"/>
      <c r="S528" s="89"/>
      <c r="T528" s="89"/>
      <c r="U528" s="89"/>
      <c r="V528" s="89"/>
      <c r="W528" s="89"/>
      <c r="X528" s="89"/>
      <c r="Y528" s="89"/>
      <c r="Z528" s="89"/>
      <c r="AA528" s="89"/>
      <c r="AB528" s="89"/>
      <c r="AC528" s="89"/>
      <c r="AD528" s="89"/>
      <c r="AE528" s="89"/>
      <c r="AF528" s="89"/>
      <c r="AG528" s="89"/>
      <c r="AH528" s="89"/>
      <c r="AI528" s="89"/>
      <c r="AJ528" s="89"/>
      <c r="AK528" s="89"/>
      <c r="AL528" s="89"/>
      <c r="AM528" s="89"/>
      <c r="AN528" s="89"/>
      <c r="AO528" s="89"/>
      <c r="AP528" s="89"/>
      <c r="AQ528" s="89"/>
      <c r="AR528" s="89"/>
      <c r="AS528" s="89"/>
      <c r="AT528" s="89"/>
      <c r="AU528" s="89"/>
      <c r="AY528" s="88" t="s">
        <v>79</v>
      </c>
      <c r="AZ528" s="93">
        <f>SUMIFS('III. Quarters Since Disburse'!$AL:$AL,'III. Quarters Since Disburse'!$AD:$AD,'Report Sept'!AZ$527)</f>
        <v>6.3799377835003807E-2</v>
      </c>
      <c r="BA528" s="93">
        <f>SUMIFS('III. Quarters Since Disburse'!$AL:$AL,'III. Quarters Since Disburse'!$AD:$AD,'Report Sept'!BA$527)</f>
        <v>6.4067299351586504E-2</v>
      </c>
      <c r="BB528" s="93">
        <f>SUMIFS('III. Quarters Since Disburse'!$AL:$AL,'III. Quarters Since Disburse'!$AD:$AD,'Report Sept'!BB$527)</f>
        <v>5.55859356403497E-2</v>
      </c>
      <c r="BC528" s="93">
        <f>SUMIFS('III. Quarters Since Disburse'!$AL:$AL,'III. Quarters Since Disburse'!$AD:$AD,'Report Sept'!BC$527)</f>
        <v>7.1534419763458298E-2</v>
      </c>
      <c r="BD528" s="93">
        <f>SUMIFS('III. Quarters Since Disburse'!$AL:$AL,'III. Quarters Since Disburse'!$AD:$AD,'Report Sept'!BD$527)</f>
        <v>8.0890066176271397E-2</v>
      </c>
      <c r="BE528" s="93">
        <f>SUMIFS('III. Quarters Since Disburse'!$AL:$AL,'III. Quarters Since Disburse'!$AD:$AD,'Report Sept'!BE$527)</f>
        <v>8.97878385042888E-2</v>
      </c>
      <c r="BF528" s="93">
        <f>SUMIFS('III. Quarters Since Disburse'!$AL:$AL,'III. Quarters Since Disburse'!$AD:$AD,'Report Sept'!BF$527)</f>
        <v>9.0317002508056701E-2</v>
      </c>
      <c r="BG528" s="93">
        <f>SUMIFS('III. Quarters Since Disburse'!$AL:$AL,'III. Quarters Since Disburse'!$AD:$AD,'Report Sept'!BG$527)</f>
        <v>0.103172201052009</v>
      </c>
      <c r="BH528" s="93">
        <f>SUMIFS('III. Quarters Since Disburse'!$AL:$AL,'III. Quarters Since Disburse'!$AD:$AD,'Report Sept'!BH$527)</f>
        <v>0.111241045811714</v>
      </c>
      <c r="BI528" s="93">
        <f>SUMIFS('III. Quarters Since Disburse'!$AL:$AL,'III. Quarters Since Disburse'!$AD:$AD,'Report Sept'!BI$527)</f>
        <v>0.12868394767658001</v>
      </c>
      <c r="BJ528" s="93">
        <f>SUMIFS('III. Quarters Since Disburse'!$AL:$AL,'III. Quarters Since Disburse'!$AD:$AD,'Report Sept'!BJ$527)</f>
        <v>0.116279228763034</v>
      </c>
      <c r="BK528" s="93">
        <f>SUMIFS('III. Quarters Since Disburse'!$AL:$AL,'III. Quarters Since Disburse'!$AD:$AD,'Report Sept'!BK$527)</f>
        <v>0.12575923701189601</v>
      </c>
      <c r="BL528" s="93">
        <f>SUMIFS('III. Quarters Since Disburse'!$AL:$AL,'III. Quarters Since Disburse'!$AD:$AD,'Report Sept'!BL$527)</f>
        <v>0.13508678317147799</v>
      </c>
      <c r="BM528" s="93">
        <f>SUMIFS('III. Quarters Since Disburse'!$AL:$AL,'III. Quarters Since Disburse'!$AD:$AD,'Report Sept'!BM$527)</f>
        <v>0.148979700331238</v>
      </c>
      <c r="BN528" s="93">
        <f>SUMIFS('III. Quarters Since Disburse'!$AL:$AL,'III. Quarters Since Disburse'!$AD:$AD,'Report Sept'!BN$527)</f>
        <v>0.13223054144549501</v>
      </c>
      <c r="BO528" s="93">
        <f>SUMIFS('III. Quarters Since Disburse'!$AL:$AL,'III. Quarters Since Disburse'!$AD:$AD,'Report Sept'!BO$527)</f>
        <v>0.14083557602333599</v>
      </c>
      <c r="BP528" s="93">
        <f>SUMIFS('III. Quarters Since Disburse'!$AL:$AL,'III. Quarters Since Disburse'!$AD:$AD,'Report Sept'!BP$527)</f>
        <v>0.14768553940936999</v>
      </c>
      <c r="BQ528" s="93">
        <f>SUMIFS('III. Quarters Since Disburse'!$AL:$AL,'III. Quarters Since Disburse'!$AD:$AD,'Report Sept'!BQ$527)</f>
        <v>0.16785142613158299</v>
      </c>
      <c r="BR528" s="93">
        <f>SUMIFS('III. Quarters Since Disburse'!$AL:$AL,'III. Quarters Since Disburse'!$AD:$AD,'Report Sept'!BR$527)</f>
        <v>0.149314593808137</v>
      </c>
      <c r="BS528" s="93">
        <f>SUMIFS('III. Quarters Since Disburse'!$AL:$AL,'III. Quarters Since Disburse'!$AD:$AD,'Report Sept'!BS$527)</f>
        <v>0.142010616158322</v>
      </c>
      <c r="BT528" s="93">
        <f>SUMIFS('III. Quarters Since Disburse'!$AL:$AL,'III. Quarters Since Disburse'!$AD:$AD,'Report Sept'!BT$527)</f>
        <v>0.14186502067996501</v>
      </c>
      <c r="BU528" s="93">
        <f>SUMIFS('III. Quarters Since Disburse'!$AL:$AL,'III. Quarters Since Disburse'!$AD:$AD,'Report Sept'!BU$527)</f>
        <v>0.15534696121795699</v>
      </c>
      <c r="BV528" s="93">
        <f>SUMIFS('III. Quarters Since Disburse'!$AL:$AL,'III. Quarters Since Disburse'!$AD:$AD,'Report Sept'!BV$527)</f>
        <v>0.149317125286585</v>
      </c>
      <c r="BW528" s="93">
        <f>SUMIFS('III. Quarters Since Disburse'!$AL:$AL,'III. Quarters Since Disburse'!$AD:$AD,'Report Sept'!BW$527)</f>
        <v>0.13695060758480901</v>
      </c>
      <c r="BX528" s="93">
        <f>SUMIFS('III. Quarters Since Disburse'!$AL:$AL,'III. Quarters Since Disburse'!$AD:$AD,'Report Sept'!BX$527)</f>
        <v>0.13529053615518599</v>
      </c>
      <c r="BY528" s="93">
        <f>SUMIFS('III. Quarters Since Disburse'!$AL:$AL,'III. Quarters Since Disburse'!$AD:$AD,'Report Sept'!BY$527)</f>
        <v>0.14412516457532501</v>
      </c>
      <c r="BZ528" s="93">
        <f>SUMIFS('III. Quarters Since Disburse'!$AL:$AL,'III. Quarters Since Disburse'!$AD:$AD,'Report Sept'!BZ$527)</f>
        <v>0.15361409128071099</v>
      </c>
      <c r="CA528" s="93">
        <f>SUMIFS('III. Quarters Since Disburse'!$AL:$AL,'III. Quarters Since Disburse'!$AD:$AD,'Report Sept'!CA$527)</f>
        <v>0.141613058800414</v>
      </c>
      <c r="CB528" s="93">
        <f>SUMIFS('III. Quarters Since Disburse'!$AL:$AL,'III. Quarters Since Disburse'!$AD:$AD,'Report Sept'!CB$527)</f>
        <v>0.145150869382387</v>
      </c>
      <c r="CC528" s="93">
        <f>SUMIFS('III. Quarters Since Disburse'!$AL:$AL,'III. Quarters Since Disburse'!$AD:$AD,'Report Sept'!CC$527)</f>
        <v>0.15533043485850101</v>
      </c>
      <c r="CD528" s="93">
        <f>SUMIFS('III. Quarters Since Disburse'!$AL:$AL,'III. Quarters Since Disburse'!$AD:$AD,'Report Sept'!CD$527)</f>
        <v>0.146306213917485</v>
      </c>
      <c r="CE528" s="93">
        <f>SUMIFS('III. Quarters Since Disburse'!$AL:$AL,'III. Quarters Since Disburse'!$AD:$AD,'Report Sept'!CE$527)</f>
        <v>0.15788542018545401</v>
      </c>
      <c r="CF528" s="93">
        <f>SUMIFS('III. Quarters Since Disburse'!$AL:$AL,'III. Quarters Since Disburse'!$AD:$AD,'Report Sept'!CF$527)</f>
        <v>0.14231256211827401</v>
      </c>
      <c r="CG528" s="93">
        <f>SUMIFS('III. Quarters Since Disburse'!$AL:$AL,'III. Quarters Since Disburse'!$AD:$AD,'Report Sept'!CG$527)</f>
        <v>0.150336055111702</v>
      </c>
      <c r="CH528" s="93">
        <f>SUMIFS('III. Quarters Since Disburse'!$AL:$AL,'III. Quarters Since Disburse'!$AD:$AD,'Report Sept'!CH$527)</f>
        <v>0.13201034680337401</v>
      </c>
      <c r="CI528" s="93">
        <f>SUMIFS('III. Quarters Since Disburse'!$AL:$AL,'III. Quarters Since Disburse'!$AD:$AD,'Report Sept'!CI$527)</f>
        <v>0.12776070587663199</v>
      </c>
      <c r="CJ528" s="94"/>
      <c r="CK528" s="93"/>
      <c r="CL528" s="93"/>
      <c r="CM528" s="93"/>
      <c r="CN528" s="93"/>
      <c r="CO528" s="93"/>
      <c r="CP528" s="93"/>
      <c r="CQ528" s="93"/>
      <c r="CR528" s="93"/>
      <c r="CS528" s="93"/>
      <c r="CT528" s="93"/>
      <c r="CU528" s="93"/>
      <c r="CV528" s="93"/>
      <c r="CW528" s="93"/>
      <c r="CX528" s="93"/>
      <c r="CY528" s="93"/>
      <c r="CZ528" s="93"/>
      <c r="DA528" s="93"/>
      <c r="DB528" s="93"/>
      <c r="DC528" s="93"/>
      <c r="DD528" s="93"/>
      <c r="DE528" s="93"/>
      <c r="DF528" s="93"/>
      <c r="DG528" s="93"/>
      <c r="DH528" s="93"/>
      <c r="DI528" s="93"/>
      <c r="DJ528" s="93"/>
      <c r="DK528" s="93"/>
      <c r="DL528" s="93"/>
      <c r="DM528" s="93"/>
      <c r="DN528" s="93"/>
      <c r="DO528" s="93"/>
      <c r="DP528" s="93"/>
      <c r="DQ528" s="93"/>
      <c r="DR528" s="93"/>
      <c r="DS528" s="93"/>
      <c r="DT528" s="93"/>
      <c r="DU528" s="93"/>
      <c r="DV528" s="93"/>
      <c r="DW528" s="93"/>
      <c r="DX528" s="93"/>
      <c r="DY528" s="93"/>
      <c r="DZ528" s="93"/>
      <c r="EA528" s="93"/>
      <c r="EB528" s="93"/>
      <c r="EC528" s="93"/>
      <c r="ED528" s="93"/>
      <c r="EE528" s="93"/>
      <c r="EF528" s="93"/>
      <c r="EG528" s="93"/>
      <c r="EH528" s="93"/>
      <c r="EI528" s="93"/>
      <c r="EJ528" s="93"/>
      <c r="EK528" s="93"/>
      <c r="EL528" s="93"/>
      <c r="EM528" s="93"/>
      <c r="EN528" s="93"/>
      <c r="EO528" s="93"/>
      <c r="EP528" s="93"/>
      <c r="EQ528" s="93"/>
      <c r="ER528" s="93"/>
      <c r="ES528" s="93"/>
      <c r="ET528" s="93"/>
      <c r="EU528" s="93"/>
      <c r="EV528" s="93"/>
      <c r="EW528" s="93"/>
      <c r="EX528" s="93"/>
      <c r="EY528" s="93"/>
      <c r="EZ528" s="93"/>
    </row>
    <row r="529" spans="51:156" s="87" customFormat="1" ht="15" customHeight="1">
      <c r="AY529" s="88"/>
    </row>
    <row r="530" spans="51:156" s="87" customFormat="1" ht="15" customHeight="1">
      <c r="AY530" s="88"/>
    </row>
    <row r="531" spans="51:156" s="87" customFormat="1" ht="15" customHeight="1">
      <c r="AY531" s="88"/>
    </row>
    <row r="532" spans="51:156" s="87" customFormat="1" ht="15" customHeight="1">
      <c r="AY532" s="88"/>
    </row>
    <row r="533" spans="51:156" s="87" customFormat="1" ht="15" customHeight="1">
      <c r="AY533" s="88"/>
    </row>
    <row r="534" spans="51:156" s="87" customFormat="1" ht="15" customHeight="1">
      <c r="AY534" s="88"/>
    </row>
    <row r="535" spans="51:156" s="87" customFormat="1" ht="15" customHeight="1">
      <c r="AY535" s="88"/>
    </row>
    <row r="536" spans="51:156" s="87" customFormat="1" ht="15" customHeight="1">
      <c r="AY536" s="88"/>
    </row>
    <row r="537" spans="51:156" s="87" customFormat="1" ht="15" customHeight="1">
      <c r="AY537" s="88"/>
      <c r="AZ537" s="95">
        <v>1</v>
      </c>
      <c r="BA537" s="95">
        <v>2</v>
      </c>
      <c r="BB537" s="95">
        <v>3</v>
      </c>
      <c r="BC537" s="95">
        <v>4</v>
      </c>
      <c r="BD537" s="95">
        <v>5</v>
      </c>
      <c r="BE537" s="95">
        <v>6</v>
      </c>
      <c r="BF537" s="95">
        <v>7</v>
      </c>
      <c r="BG537" s="95">
        <v>8</v>
      </c>
      <c r="BH537" s="95">
        <v>9</v>
      </c>
      <c r="BI537" s="95">
        <v>10</v>
      </c>
      <c r="BJ537" s="95">
        <v>11</v>
      </c>
      <c r="BK537" s="95">
        <v>12</v>
      </c>
      <c r="BL537" s="95">
        <v>13</v>
      </c>
      <c r="BM537" s="95">
        <v>14</v>
      </c>
      <c r="BN537" s="95">
        <v>15</v>
      </c>
      <c r="BO537" s="95">
        <v>16</v>
      </c>
      <c r="BP537" s="95">
        <v>17</v>
      </c>
      <c r="BQ537" s="95">
        <v>18</v>
      </c>
      <c r="BR537" s="95">
        <v>19</v>
      </c>
      <c r="BS537" s="95">
        <v>20</v>
      </c>
      <c r="BT537" s="95">
        <v>21</v>
      </c>
      <c r="BU537" s="95">
        <v>22</v>
      </c>
      <c r="BV537" s="95">
        <v>23</v>
      </c>
      <c r="BW537" s="95">
        <v>24</v>
      </c>
      <c r="BX537" s="95">
        <v>25</v>
      </c>
      <c r="BY537" s="95">
        <v>26</v>
      </c>
      <c r="BZ537" s="95">
        <v>27</v>
      </c>
      <c r="CA537" s="95">
        <v>28</v>
      </c>
      <c r="CB537" s="95">
        <v>29</v>
      </c>
      <c r="CC537" s="95">
        <v>30</v>
      </c>
      <c r="CD537" s="95">
        <v>31</v>
      </c>
      <c r="CE537" s="95">
        <v>32</v>
      </c>
      <c r="CF537" s="90">
        <v>33</v>
      </c>
      <c r="CG537" s="90">
        <v>34</v>
      </c>
      <c r="CH537" s="90">
        <v>35</v>
      </c>
      <c r="CI537" s="90">
        <v>36</v>
      </c>
      <c r="CJ537" s="96"/>
      <c r="CK537" s="97"/>
      <c r="CL537" s="97"/>
      <c r="CM537" s="97"/>
      <c r="CN537" s="97"/>
      <c r="CO537" s="97"/>
      <c r="CP537" s="97"/>
      <c r="CQ537" s="97"/>
      <c r="CR537" s="97"/>
      <c r="CS537" s="97"/>
      <c r="CT537" s="97"/>
      <c r="CU537" s="97"/>
      <c r="CV537" s="97"/>
      <c r="CW537" s="97"/>
      <c r="CX537" s="97"/>
      <c r="CY537" s="97"/>
      <c r="CZ537" s="97"/>
      <c r="DA537" s="97"/>
      <c r="DB537" s="97"/>
      <c r="DC537" s="97"/>
      <c r="DD537" s="97"/>
      <c r="DE537" s="97"/>
      <c r="DF537" s="97"/>
      <c r="DG537" s="97"/>
      <c r="DH537" s="97"/>
      <c r="DI537" s="97"/>
      <c r="DJ537" s="97"/>
      <c r="DK537" s="97"/>
      <c r="DL537" s="97"/>
      <c r="DM537" s="97"/>
      <c r="DN537" s="97"/>
      <c r="DO537" s="97"/>
      <c r="DP537" s="97"/>
      <c r="DQ537" s="97"/>
      <c r="DR537" s="97"/>
      <c r="DS537" s="97"/>
      <c r="DT537" s="97"/>
      <c r="DU537" s="97"/>
      <c r="DV537" s="97"/>
      <c r="DW537" s="97"/>
      <c r="DX537" s="97"/>
      <c r="DY537" s="97"/>
      <c r="DZ537" s="97"/>
      <c r="EA537" s="97"/>
      <c r="EB537" s="97"/>
      <c r="EC537" s="97"/>
      <c r="ED537" s="97"/>
      <c r="EE537" s="97"/>
      <c r="EF537" s="97"/>
      <c r="EG537" s="97"/>
      <c r="EH537" s="97"/>
      <c r="EI537" s="97"/>
      <c r="EJ537" s="97"/>
      <c r="EK537" s="97"/>
      <c r="EL537" s="97"/>
      <c r="EM537" s="97"/>
      <c r="EN537" s="97"/>
      <c r="EO537" s="97"/>
      <c r="EP537" s="97"/>
      <c r="EQ537" s="97"/>
      <c r="ER537" s="97"/>
      <c r="ES537" s="97"/>
      <c r="ET537" s="97"/>
      <c r="EU537" s="97"/>
      <c r="EV537" s="97"/>
      <c r="EW537" s="97"/>
      <c r="EX537" s="97"/>
      <c r="EY537" s="97"/>
      <c r="EZ537" s="97"/>
    </row>
    <row r="538" spans="51:156" s="87" customFormat="1" ht="15" customHeight="1">
      <c r="AY538" s="98">
        <v>2016</v>
      </c>
      <c r="AZ538" s="93">
        <f>SUMIFS('III. Quarters Since Disburse'!$AW:$AW,'III. Quarters Since Disburse'!$AN:$AN,'Report Sept'!$AY538,'III. Quarters Since Disburse'!$AO:$AO,'Report Sept'!AZ$537)</f>
        <v>4.8334660857912798E-2</v>
      </c>
      <c r="BA538" s="93">
        <f>SUMIFS('III. Quarters Since Disburse'!$AW:$AW,'III. Quarters Since Disburse'!$AN:$AN,'Report Sept'!$AY538,'III. Quarters Since Disburse'!$AO:$AO,'Report Sept'!BA$537)</f>
        <v>4.4134402385669097E-2</v>
      </c>
      <c r="BB538" s="93">
        <f>SUMIFS('III. Quarters Since Disburse'!$AW:$AW,'III. Quarters Since Disburse'!$AN:$AN,'Report Sept'!$AY538,'III. Quarters Since Disburse'!$AO:$AO,'Report Sept'!BB$537)</f>
        <v>4.3970255782885603E-2</v>
      </c>
      <c r="BC538" s="93">
        <f>SUMIFS('III. Quarters Since Disburse'!$AW:$AW,'III. Quarters Since Disburse'!$AN:$AN,'Report Sept'!$AY538,'III. Quarters Since Disburse'!$AO:$AO,'Report Sept'!BC$537)</f>
        <v>3.88193496016511E-2</v>
      </c>
      <c r="BD538" s="93">
        <f>SUMIFS('III. Quarters Since Disburse'!$AW:$AW,'III. Quarters Since Disburse'!$AN:$AN,'Report Sept'!$AY538,'III. Quarters Since Disburse'!$AO:$AO,'Report Sept'!BD$537)</f>
        <v>6.0764252724472702E-2</v>
      </c>
      <c r="BE538" s="93">
        <f>SUMIFS('III. Quarters Since Disburse'!$AW:$AW,'III. Quarters Since Disburse'!$AN:$AN,'Report Sept'!$AY538,'III. Quarters Since Disburse'!$AO:$AO,'Report Sept'!BE$537)</f>
        <v>7.52533589207659E-2</v>
      </c>
      <c r="BF538" s="93">
        <f>SUMIFS('III. Quarters Since Disburse'!$AW:$AW,'III. Quarters Since Disburse'!$AN:$AN,'Report Sept'!$AY538,'III. Quarters Since Disburse'!$AO:$AO,'Report Sept'!BF$537)</f>
        <v>7.2047945757410095E-2</v>
      </c>
      <c r="BG538" s="93">
        <f>SUMIFS('III. Quarters Since Disburse'!$AW:$AW,'III. Quarters Since Disburse'!$AN:$AN,'Report Sept'!$AY538,'III. Quarters Since Disburse'!$AO:$AO,'Report Sept'!BG$537)</f>
        <v>8.5562794693942304E-2</v>
      </c>
      <c r="BH538" s="93">
        <f>SUMIFS('III. Quarters Since Disburse'!$AW:$AW,'III. Quarters Since Disburse'!$AN:$AN,'Report Sept'!$AY538,'III. Quarters Since Disburse'!$AO:$AO,'Report Sept'!BH$537)</f>
        <v>0.110094382103299</v>
      </c>
      <c r="BI538" s="93">
        <f>SUMIFS('III. Quarters Since Disburse'!$AW:$AW,'III. Quarters Since Disburse'!$AN:$AN,'Report Sept'!$AY538,'III. Quarters Since Disburse'!$AO:$AO,'Report Sept'!BI$537)</f>
        <v>9.5440615801318199E-2</v>
      </c>
      <c r="BJ538" s="93">
        <f>SUMIFS('III. Quarters Since Disburse'!$AW:$AW,'III. Quarters Since Disburse'!$AN:$AN,'Report Sept'!$AY538,'III. Quarters Since Disburse'!$AO:$AO,'Report Sept'!BJ$537)</f>
        <v>0.13367007199323799</v>
      </c>
      <c r="BK538" s="93">
        <f>SUMIFS('III. Quarters Since Disburse'!$AW:$AW,'III. Quarters Since Disburse'!$AN:$AN,'Report Sept'!$AY538,'III. Quarters Since Disburse'!$AO:$AO,'Report Sept'!BK$537)</f>
        <v>0.132640095213374</v>
      </c>
      <c r="BL538" s="93">
        <f>SUMIFS('III. Quarters Since Disburse'!$AW:$AW,'III. Quarters Since Disburse'!$AN:$AN,'Report Sept'!$AY538,'III. Quarters Since Disburse'!$AO:$AO,'Report Sept'!BL$537)</f>
        <v>0.13855986307415599</v>
      </c>
      <c r="BM538" s="93">
        <f>SUMIFS('III. Quarters Since Disburse'!$AW:$AW,'III. Quarters Since Disburse'!$AN:$AN,'Report Sept'!$AY538,'III. Quarters Since Disburse'!$AO:$AO,'Report Sept'!BM$537)</f>
        <v>0.1726516350415</v>
      </c>
      <c r="BN538" s="93">
        <f>SUMIFS('III. Quarters Since Disburse'!$AW:$AW,'III. Quarters Since Disburse'!$AN:$AN,'Report Sept'!$AY538,'III. Quarters Since Disburse'!$AO:$AO,'Report Sept'!BN$537)</f>
        <v>0.119454979997018</v>
      </c>
      <c r="BO538" s="93">
        <f>SUMIFS('III. Quarters Since Disburse'!$AW:$AW,'III. Quarters Since Disburse'!$AN:$AN,'Report Sept'!$AY538,'III. Quarters Since Disburse'!$AO:$AO,'Report Sept'!BO$537)</f>
        <v>0.15488787515156899</v>
      </c>
      <c r="BP538" s="93">
        <f>SUMIFS('III. Quarters Since Disburse'!$AW:$AW,'III. Quarters Since Disburse'!$AN:$AN,'Report Sept'!$AY538,'III. Quarters Since Disburse'!$AO:$AO,'Report Sept'!BP$537)</f>
        <v>0.14629435578045699</v>
      </c>
      <c r="BQ538" s="93">
        <f>SUMIFS('III. Quarters Since Disburse'!$AW:$AW,'III. Quarters Since Disburse'!$AN:$AN,'Report Sept'!$AY538,'III. Quarters Since Disburse'!$AO:$AO,'Report Sept'!BQ$537)</f>
        <v>0.203995915223806</v>
      </c>
      <c r="BR538" s="93">
        <f>SUMIFS('III. Quarters Since Disburse'!$AW:$AW,'III. Quarters Since Disburse'!$AN:$AN,'Report Sept'!$AY538,'III. Quarters Since Disburse'!$AO:$AO,'Report Sept'!BR$537)</f>
        <v>0.16785132167303299</v>
      </c>
      <c r="BS538" s="93">
        <f>SUMIFS('III. Quarters Since Disburse'!$AW:$AW,'III. Quarters Since Disburse'!$AN:$AN,'Report Sept'!$AY538,'III. Quarters Since Disburse'!$AO:$AO,'Report Sept'!BS$537)</f>
        <v>0.16402377823744599</v>
      </c>
      <c r="BT538" s="93">
        <f>SUMIFS('III. Quarters Since Disburse'!$AW:$AW,'III. Quarters Since Disburse'!$AN:$AN,'Report Sept'!$AY538,'III. Quarters Since Disburse'!$AO:$AO,'Report Sept'!BT$537)</f>
        <v>0.160361435575126</v>
      </c>
      <c r="BU538" s="93">
        <f>SUMIFS('III. Quarters Since Disburse'!$AW:$AW,'III. Quarters Since Disburse'!$AN:$AN,'Report Sept'!$AY538,'III. Quarters Since Disburse'!$AO:$AO,'Report Sept'!BU$537)</f>
        <v>0.17452178367735999</v>
      </c>
      <c r="BV538" s="93">
        <f>SUMIFS('III. Quarters Since Disburse'!$AW:$AW,'III. Quarters Since Disburse'!$AN:$AN,'Report Sept'!$AY538,'III. Quarters Since Disburse'!$AO:$AO,'Report Sept'!BV$537)</f>
        <v>0.16801497239994201</v>
      </c>
      <c r="BW538" s="93">
        <f>SUMIFS('III. Quarters Since Disburse'!$AW:$AW,'III. Quarters Since Disburse'!$AN:$AN,'Report Sept'!$AY538,'III. Quarters Since Disburse'!$AO:$AO,'Report Sept'!BW$537)</f>
        <v>0.13136397923024701</v>
      </c>
      <c r="BX538" s="93">
        <f>SUMIFS('III. Quarters Since Disburse'!$AW:$AW,'III. Quarters Since Disburse'!$AN:$AN,'Report Sept'!$AY538,'III. Quarters Since Disburse'!$AO:$AO,'Report Sept'!BX$537)</f>
        <v>0.130860546837401</v>
      </c>
      <c r="BY538" s="93">
        <f>SUMIFS('III. Quarters Since Disburse'!$AW:$AW,'III. Quarters Since Disburse'!$AN:$AN,'Report Sept'!$AY538,'III. Quarters Since Disburse'!$AO:$AO,'Report Sept'!BY$537)</f>
        <v>0.164862917412191</v>
      </c>
      <c r="BZ538" s="93">
        <f>SUMIFS('III. Quarters Since Disburse'!$AW:$AW,'III. Quarters Since Disburse'!$AN:$AN,'Report Sept'!$AY538,'III. Quarters Since Disburse'!$AO:$AO,'Report Sept'!BZ$537)</f>
        <v>0.15176298485391401</v>
      </c>
      <c r="CA538" s="93">
        <f>SUMIFS('III. Quarters Since Disburse'!$AW:$AW,'III. Quarters Since Disburse'!$AN:$AN,'Report Sept'!$AY538,'III. Quarters Since Disburse'!$AO:$AO,'Report Sept'!CA$537)</f>
        <v>0.154002237139958</v>
      </c>
      <c r="CB538" s="93">
        <f>SUMIFS('III. Quarters Since Disburse'!$AW:$AW,'III. Quarters Since Disburse'!$AN:$AN,'Report Sept'!$AY538,'III. Quarters Since Disburse'!$AO:$AO,'Report Sept'!CB$537)</f>
        <v>0.15852841932932499</v>
      </c>
      <c r="CC538" s="93">
        <f>SUMIFS('III. Quarters Since Disburse'!$AW:$AW,'III. Quarters Since Disburse'!$AN:$AN,'Report Sept'!$AY538,'III. Quarters Since Disburse'!$AO:$AO,'Report Sept'!CC$537)</f>
        <v>0.13589363980232899</v>
      </c>
      <c r="CD538" s="93">
        <f>SUMIFS('III. Quarters Since Disburse'!$AW:$AW,'III. Quarters Since Disburse'!$AN:$AN,'Report Sept'!$AY538,'III. Quarters Since Disburse'!$AO:$AO,'Report Sept'!CD$537)</f>
        <v>0.14498685813113199</v>
      </c>
      <c r="CE538" s="93">
        <f>SUMIFS('III. Quarters Since Disburse'!$AW:$AW,'III. Quarters Since Disburse'!$AN:$AN,'Report Sept'!$AY538,'III. Quarters Since Disburse'!$AO:$AO,'Report Sept'!CE$537)</f>
        <v>0.16623618505705201</v>
      </c>
      <c r="CF538" s="93">
        <f>SUMIFS('III. Quarters Since Disburse'!$AW:$AW,'III. Quarters Since Disburse'!$AN:$AN,'Report Sept'!$AY538,'III. Quarters Since Disburse'!$AO:$AO,'Report Sept'!CF$537)</f>
        <v>0.13035734965828999</v>
      </c>
      <c r="CG538" s="93">
        <f>SUMIFS('III. Quarters Since Disburse'!$AW:$AW,'III. Quarters Since Disburse'!$AN:$AN,'Report Sept'!$AY538,'III. Quarters Since Disburse'!$AO:$AO,'Report Sept'!CG$537)</f>
        <v>0.14444421210264599</v>
      </c>
      <c r="CH538" s="93">
        <f>SUMIFS('III. Quarters Since Disburse'!$AW:$AW,'III. Quarters Since Disburse'!$AN:$AN,'Report Sept'!$AY538,'III. Quarters Since Disburse'!$AO:$AO,'Report Sept'!CH$537)</f>
        <v>0.12450297256080201</v>
      </c>
      <c r="CI538" s="93"/>
      <c r="CJ538" s="94"/>
      <c r="CK538" s="93"/>
      <c r="CL538" s="93"/>
      <c r="CM538" s="93"/>
      <c r="CN538" s="93"/>
      <c r="CO538" s="93"/>
      <c r="CP538" s="93"/>
      <c r="CQ538" s="93"/>
      <c r="CR538" s="93"/>
      <c r="CS538" s="93"/>
      <c r="CT538" s="93"/>
      <c r="CU538" s="93"/>
      <c r="CV538" s="93"/>
      <c r="CW538" s="93"/>
      <c r="CX538" s="93"/>
      <c r="CY538" s="93"/>
      <c r="CZ538" s="93"/>
      <c r="DA538" s="93"/>
      <c r="DB538" s="93"/>
      <c r="DC538" s="93"/>
      <c r="DD538" s="93"/>
      <c r="DE538" s="93"/>
      <c r="DF538" s="93"/>
      <c r="DG538" s="93"/>
      <c r="DH538" s="93"/>
      <c r="DI538" s="93"/>
      <c r="DJ538" s="93"/>
      <c r="DK538" s="93"/>
      <c r="DL538" s="93"/>
      <c r="DM538" s="93"/>
      <c r="DN538" s="93"/>
      <c r="DO538" s="93"/>
      <c r="DP538" s="93"/>
      <c r="DQ538" s="93"/>
      <c r="DR538" s="93"/>
      <c r="DS538" s="93"/>
      <c r="DT538" s="93"/>
      <c r="DU538" s="93"/>
      <c r="DV538" s="93"/>
      <c r="DW538" s="93"/>
      <c r="DX538" s="93"/>
      <c r="DY538" s="93"/>
      <c r="DZ538" s="93"/>
      <c r="EA538" s="93"/>
      <c r="EB538" s="93"/>
      <c r="EC538" s="93"/>
      <c r="ED538" s="93"/>
      <c r="EE538" s="93"/>
      <c r="EF538" s="93"/>
      <c r="EG538" s="93"/>
      <c r="EH538" s="93"/>
      <c r="EI538" s="93"/>
      <c r="EJ538" s="93"/>
      <c r="EK538" s="93"/>
      <c r="EL538" s="93"/>
      <c r="EM538" s="93"/>
      <c r="EN538" s="93"/>
      <c r="EO538" s="93"/>
      <c r="EP538" s="93"/>
      <c r="EQ538" s="93"/>
      <c r="ER538" s="93"/>
      <c r="ES538" s="93"/>
      <c r="ET538" s="93"/>
      <c r="EU538" s="93"/>
      <c r="EV538" s="93"/>
      <c r="EW538" s="93"/>
      <c r="EX538" s="93"/>
      <c r="EY538" s="93"/>
      <c r="EZ538" s="93"/>
    </row>
    <row r="539" spans="51:156" s="87" customFormat="1" ht="15" customHeight="1">
      <c r="AY539" s="98">
        <v>2017</v>
      </c>
      <c r="AZ539" s="93">
        <f>SUMIFS('III. Quarters Since Disburse'!$AW:$AW,'III. Quarters Since Disburse'!$AN:$AN,'Report Sept'!$AY539,'III. Quarters Since Disburse'!$AO:$AO,'Report Sept'!AZ$537)</f>
        <v>5.3226906269695201E-2</v>
      </c>
      <c r="BA539" s="93">
        <f>SUMIFS('III. Quarters Since Disburse'!$AW:$AW,'III. Quarters Since Disburse'!$AN:$AN,'Report Sept'!$AY539,'III. Quarters Since Disburse'!$AO:$AO,'Report Sept'!BA$537)</f>
        <v>5.13481191032912E-2</v>
      </c>
      <c r="BB539" s="93">
        <f>SUMIFS('III. Quarters Since Disburse'!$AW:$AW,'III. Quarters Since Disburse'!$AN:$AN,'Report Sept'!$AY539,'III. Quarters Since Disburse'!$AO:$AO,'Report Sept'!BB$537)</f>
        <v>4.6166486965144998E-2</v>
      </c>
      <c r="BC539" s="93">
        <f>SUMIFS('III. Quarters Since Disburse'!$AW:$AW,'III. Quarters Since Disburse'!$AN:$AN,'Report Sept'!$AY539,'III. Quarters Since Disburse'!$AO:$AO,'Report Sept'!BC$537)</f>
        <v>5.5452576102328302E-2</v>
      </c>
      <c r="BD539" s="93">
        <f>SUMIFS('III. Quarters Since Disburse'!$AW:$AW,'III. Quarters Since Disburse'!$AN:$AN,'Report Sept'!$AY539,'III. Quarters Since Disburse'!$AO:$AO,'Report Sept'!BD$537)</f>
        <v>6.4704896569493797E-2</v>
      </c>
      <c r="BE539" s="93">
        <f>SUMIFS('III. Quarters Since Disburse'!$AW:$AW,'III. Quarters Since Disburse'!$AN:$AN,'Report Sept'!$AY539,'III. Quarters Since Disburse'!$AO:$AO,'Report Sept'!BE$537)</f>
        <v>8.0210115516910097E-2</v>
      </c>
      <c r="BF539" s="93">
        <f>SUMIFS('III. Quarters Since Disburse'!$AW:$AW,'III. Quarters Since Disburse'!$AN:$AN,'Report Sept'!$AY539,'III. Quarters Since Disburse'!$AO:$AO,'Report Sept'!BF$537)</f>
        <v>9.6137314450706904E-2</v>
      </c>
      <c r="BG539" s="93">
        <f>SUMIFS('III. Quarters Since Disburse'!$AW:$AW,'III. Quarters Since Disburse'!$AN:$AN,'Report Sept'!$AY539,'III. Quarters Since Disburse'!$AO:$AO,'Report Sept'!BG$537)</f>
        <v>0.106765623243618</v>
      </c>
      <c r="BH539" s="93">
        <f>SUMIFS('III. Quarters Since Disburse'!$AW:$AW,'III. Quarters Since Disburse'!$AN:$AN,'Report Sept'!$AY539,'III. Quarters Since Disburse'!$AO:$AO,'Report Sept'!BH$537)</f>
        <v>0.108548289713174</v>
      </c>
      <c r="BI539" s="93">
        <f>SUMIFS('III. Quarters Since Disburse'!$AW:$AW,'III. Quarters Since Disburse'!$AN:$AN,'Report Sept'!$AY539,'III. Quarters Since Disburse'!$AO:$AO,'Report Sept'!BI$537)</f>
        <v>0.13285512891715301</v>
      </c>
      <c r="BJ539" s="93">
        <f>SUMIFS('III. Quarters Since Disburse'!$AW:$AW,'III. Quarters Since Disburse'!$AN:$AN,'Report Sept'!$AY539,'III. Quarters Since Disburse'!$AO:$AO,'Report Sept'!BJ$537)</f>
        <v>0.11360195449858</v>
      </c>
      <c r="BK539" s="93">
        <f>SUMIFS('III. Quarters Since Disburse'!$AW:$AW,'III. Quarters Since Disburse'!$AN:$AN,'Report Sept'!$AY539,'III. Quarters Since Disburse'!$AO:$AO,'Report Sept'!BK$537)</f>
        <v>0.13391172155504</v>
      </c>
      <c r="BL539" s="93">
        <f>SUMIFS('III. Quarters Since Disburse'!$AW:$AW,'III. Quarters Since Disburse'!$AN:$AN,'Report Sept'!$AY539,'III. Quarters Since Disburse'!$AO:$AO,'Report Sept'!BL$537)</f>
        <v>0.13735090564877001</v>
      </c>
      <c r="BM539" s="93">
        <f>SUMIFS('III. Quarters Since Disburse'!$AW:$AW,'III. Quarters Since Disburse'!$AN:$AN,'Report Sept'!$AY539,'III. Quarters Since Disburse'!$AO:$AO,'Report Sept'!BM$537)</f>
        <v>0.17910785287234099</v>
      </c>
      <c r="BN539" s="93">
        <f>SUMIFS('III. Quarters Since Disburse'!$AW:$AW,'III. Quarters Since Disburse'!$AN:$AN,'Report Sept'!$AY539,'III. Quarters Since Disburse'!$AO:$AO,'Report Sept'!BN$537)</f>
        <v>0.170559825954789</v>
      </c>
      <c r="BO539" s="93">
        <f>SUMIFS('III. Quarters Since Disburse'!$AW:$AW,'III. Quarters Since Disburse'!$AN:$AN,'Report Sept'!$AY539,'III. Quarters Since Disburse'!$AO:$AO,'Report Sept'!BO$537)</f>
        <v>0.19709188559483801</v>
      </c>
      <c r="BP539" s="93">
        <f>SUMIFS('III. Quarters Since Disburse'!$AW:$AW,'III. Quarters Since Disburse'!$AN:$AN,'Report Sept'!$AY539,'III. Quarters Since Disburse'!$AO:$AO,'Report Sept'!BP$537)</f>
        <v>0.196778431457164</v>
      </c>
      <c r="BQ539" s="93">
        <f>SUMIFS('III. Quarters Since Disburse'!$AW:$AW,'III. Quarters Since Disburse'!$AN:$AN,'Report Sept'!$AY539,'III. Quarters Since Disburse'!$AO:$AO,'Report Sept'!BQ$537)</f>
        <v>0.219300707806346</v>
      </c>
      <c r="BR539" s="93">
        <f>SUMIFS('III. Quarters Since Disburse'!$AW:$AW,'III. Quarters Since Disburse'!$AN:$AN,'Report Sept'!$AY539,'III. Quarters Since Disburse'!$AO:$AO,'Report Sept'!BR$537)</f>
        <v>0.183611797063995</v>
      </c>
      <c r="BS539" s="93">
        <f>SUMIFS('III. Quarters Since Disburse'!$AW:$AW,'III. Quarters Since Disburse'!$AN:$AN,'Report Sept'!$AY539,'III. Quarters Since Disburse'!$AO:$AO,'Report Sept'!BS$537)</f>
        <v>0.162457928055597</v>
      </c>
      <c r="BT539" s="93">
        <f>SUMIFS('III. Quarters Since Disburse'!$AW:$AW,'III. Quarters Since Disburse'!$AN:$AN,'Report Sept'!$AY539,'III. Quarters Since Disburse'!$AO:$AO,'Report Sept'!BT$537)</f>
        <v>0.14071020739194101</v>
      </c>
      <c r="BU539" s="93">
        <f>SUMIFS('III. Quarters Since Disburse'!$AW:$AW,'III. Quarters Since Disburse'!$AN:$AN,'Report Sept'!$AY539,'III. Quarters Since Disburse'!$AO:$AO,'Report Sept'!BU$537)</f>
        <v>0.15670569063952</v>
      </c>
      <c r="BV539" s="93">
        <f>SUMIFS('III. Quarters Since Disburse'!$AW:$AW,'III. Quarters Since Disburse'!$AN:$AN,'Report Sept'!$AY539,'III. Quarters Since Disburse'!$AO:$AO,'Report Sept'!BV$537)</f>
        <v>0.14948413553322101</v>
      </c>
      <c r="BW539" s="93">
        <f>SUMIFS('III. Quarters Since Disburse'!$AW:$AW,'III. Quarters Since Disburse'!$AN:$AN,'Report Sept'!$AY539,'III. Quarters Since Disburse'!$AO:$AO,'Report Sept'!BW$537)</f>
        <v>0.138493015716079</v>
      </c>
      <c r="BX539" s="93">
        <f>SUMIFS('III. Quarters Since Disburse'!$AW:$AW,'III. Quarters Since Disburse'!$AN:$AN,'Report Sept'!$AY539,'III. Quarters Since Disburse'!$AO:$AO,'Report Sept'!BX$537)</f>
        <v>0.14475176770374801</v>
      </c>
      <c r="BY539" s="93">
        <f>SUMIFS('III. Quarters Since Disburse'!$AW:$AW,'III. Quarters Since Disburse'!$AN:$AN,'Report Sept'!$AY539,'III. Quarters Since Disburse'!$AO:$AO,'Report Sept'!BY$537)</f>
        <v>0.15740719845213799</v>
      </c>
      <c r="BZ539" s="93">
        <f>SUMIFS('III. Quarters Since Disburse'!$AW:$AW,'III. Quarters Since Disburse'!$AN:$AN,'Report Sept'!$AY539,'III. Quarters Since Disburse'!$AO:$AO,'Report Sept'!BZ$537)</f>
        <v>0.16251661511387</v>
      </c>
      <c r="CA539" s="93">
        <f>SUMIFS('III. Quarters Since Disburse'!$AW:$AW,'III. Quarters Since Disburse'!$AN:$AN,'Report Sept'!$AY539,'III. Quarters Since Disburse'!$AO:$AO,'Report Sept'!CA$537)</f>
        <v>0.15820618354816901</v>
      </c>
      <c r="CB539" s="93">
        <f>SUMIFS('III. Quarters Since Disburse'!$AW:$AW,'III. Quarters Since Disburse'!$AN:$AN,'Report Sept'!$AY539,'III. Quarters Since Disburse'!$AO:$AO,'Report Sept'!CB$537)</f>
        <v>0.14575833195742699</v>
      </c>
      <c r="CC539" s="93">
        <f>SUMIFS('III. Quarters Since Disburse'!$AW:$AW,'III. Quarters Since Disburse'!$AN:$AN,'Report Sept'!$AY539,'III. Quarters Since Disburse'!$AO:$AO,'Report Sept'!CC$537)</f>
        <v>0.18095865630536101</v>
      </c>
      <c r="CD539" s="93">
        <f>SUMIFS('III. Quarters Since Disburse'!$AW:$AW,'III. Quarters Since Disburse'!$AN:$AN,'Report Sept'!$AY539,'III. Quarters Since Disburse'!$AO:$AO,'Report Sept'!CD$537)</f>
        <v>0.152758740528878</v>
      </c>
      <c r="CE539" s="93"/>
      <c r="CF539" s="94"/>
      <c r="CG539" s="94"/>
      <c r="CH539" s="93"/>
      <c r="CI539" s="93"/>
      <c r="CJ539" s="93"/>
      <c r="CK539" s="93"/>
      <c r="CL539" s="93"/>
      <c r="CM539" s="93"/>
      <c r="CN539" s="93"/>
      <c r="CO539" s="93"/>
      <c r="CP539" s="93"/>
      <c r="CQ539" s="93"/>
      <c r="CR539" s="93"/>
      <c r="CS539" s="93"/>
      <c r="CT539" s="93"/>
      <c r="CU539" s="93"/>
      <c r="CV539" s="93"/>
      <c r="CW539" s="93"/>
      <c r="CX539" s="93"/>
      <c r="CY539" s="93"/>
      <c r="CZ539" s="93"/>
      <c r="DA539" s="93"/>
      <c r="DB539" s="93"/>
      <c r="DC539" s="93"/>
      <c r="DD539" s="93"/>
      <c r="DE539" s="93"/>
      <c r="DF539" s="93"/>
      <c r="DG539" s="93"/>
      <c r="DH539" s="93"/>
      <c r="DI539" s="93"/>
      <c r="DJ539" s="93"/>
      <c r="DK539" s="93"/>
      <c r="DL539" s="93"/>
      <c r="DM539" s="93"/>
      <c r="DN539" s="93"/>
      <c r="DO539" s="93"/>
      <c r="DP539" s="93"/>
      <c r="DQ539" s="93"/>
      <c r="DR539" s="93"/>
      <c r="DS539" s="93"/>
      <c r="DT539" s="93"/>
      <c r="DU539" s="93"/>
      <c r="DV539" s="93"/>
      <c r="DW539" s="93"/>
      <c r="DX539" s="93"/>
      <c r="DY539" s="93"/>
      <c r="DZ539" s="93"/>
      <c r="EA539" s="93"/>
      <c r="EB539" s="93"/>
      <c r="EC539" s="93"/>
      <c r="ED539" s="93"/>
      <c r="EE539" s="93"/>
      <c r="EF539" s="93"/>
      <c r="EG539" s="93"/>
      <c r="EH539" s="93"/>
      <c r="EI539" s="93"/>
      <c r="EJ539" s="93"/>
      <c r="EK539" s="93"/>
      <c r="EL539" s="93"/>
      <c r="EM539" s="93"/>
      <c r="EN539" s="93"/>
      <c r="EO539" s="93"/>
      <c r="EP539" s="93"/>
      <c r="EQ539" s="93"/>
      <c r="ER539" s="93"/>
      <c r="ES539" s="93"/>
      <c r="ET539" s="93"/>
      <c r="EU539" s="93"/>
      <c r="EV539" s="93"/>
      <c r="EW539" s="93"/>
      <c r="EX539" s="93"/>
      <c r="EY539" s="93"/>
      <c r="EZ539" s="93"/>
    </row>
    <row r="540" spans="51:156" s="87" customFormat="1" ht="15" customHeight="1">
      <c r="AY540" s="98">
        <v>2018</v>
      </c>
      <c r="AZ540" s="93">
        <f>SUMIFS('III. Quarters Since Disburse'!$AW:$AW,'III. Quarters Since Disburse'!$AN:$AN,'Report Sept'!$AY540,'III. Quarters Since Disburse'!$AO:$AO,'Report Sept'!AZ$537)</f>
        <v>6.1946730537163E-2</v>
      </c>
      <c r="BA540" s="93">
        <f>SUMIFS('III. Quarters Since Disburse'!$AW:$AW,'III. Quarters Since Disburse'!$AN:$AN,'Report Sept'!$AY540,'III. Quarters Since Disburse'!$AO:$AO,'Report Sept'!BA$537)</f>
        <v>4.3364736920478798E-2</v>
      </c>
      <c r="BB540" s="93">
        <f>SUMIFS('III. Quarters Since Disburse'!$AW:$AW,'III. Quarters Since Disburse'!$AN:$AN,'Report Sept'!$AY540,'III. Quarters Since Disburse'!$AO:$AO,'Report Sept'!BB$537)</f>
        <v>4.4580292707950102E-2</v>
      </c>
      <c r="BC540" s="93">
        <f>SUMIFS('III. Quarters Since Disburse'!$AW:$AW,'III. Quarters Since Disburse'!$AN:$AN,'Report Sept'!$AY540,'III. Quarters Since Disburse'!$AO:$AO,'Report Sept'!BC$537)</f>
        <v>6.6452740120613807E-2</v>
      </c>
      <c r="BD540" s="93">
        <f>SUMIFS('III. Quarters Since Disburse'!$AW:$AW,'III. Quarters Since Disburse'!$AN:$AN,'Report Sept'!$AY540,'III. Quarters Since Disburse'!$AO:$AO,'Report Sept'!BD$537)</f>
        <v>7.9713033060076904E-2</v>
      </c>
      <c r="BE540" s="93">
        <f>SUMIFS('III. Quarters Since Disburse'!$AW:$AW,'III. Quarters Since Disburse'!$AN:$AN,'Report Sept'!$AY540,'III. Quarters Since Disburse'!$AO:$AO,'Report Sept'!BE$537)</f>
        <v>9.11782749311872E-2</v>
      </c>
      <c r="BF540" s="93">
        <f>SUMIFS('III. Quarters Since Disburse'!$AW:$AW,'III. Quarters Since Disburse'!$AN:$AN,'Report Sept'!$AY540,'III. Quarters Since Disburse'!$AO:$AO,'Report Sept'!BF$537)</f>
        <v>8.4522213174291594E-2</v>
      </c>
      <c r="BG540" s="93">
        <f>SUMIFS('III. Quarters Since Disburse'!$AW:$AW,'III. Quarters Since Disburse'!$AN:$AN,'Report Sept'!$AY540,'III. Quarters Since Disburse'!$AO:$AO,'Report Sept'!BG$537)</f>
        <v>0.100411013054581</v>
      </c>
      <c r="BH540" s="93">
        <f>SUMIFS('III. Quarters Since Disburse'!$AW:$AW,'III. Quarters Since Disburse'!$AN:$AN,'Report Sept'!$AY540,'III. Quarters Since Disburse'!$AO:$AO,'Report Sept'!BH$537)</f>
        <v>0.126899532502384</v>
      </c>
      <c r="BI540" s="93">
        <f>SUMIFS('III. Quarters Since Disburse'!$AW:$AW,'III. Quarters Since Disburse'!$AN:$AN,'Report Sept'!$AY540,'III. Quarters Since Disburse'!$AO:$AO,'Report Sept'!BI$537)</f>
        <v>0.14730442698318399</v>
      </c>
      <c r="BJ540" s="93">
        <f>SUMIFS('III. Quarters Since Disburse'!$AW:$AW,'III. Quarters Since Disburse'!$AN:$AN,'Report Sept'!$AY540,'III. Quarters Since Disburse'!$AO:$AO,'Report Sept'!BJ$537)</f>
        <v>0.14369661944644399</v>
      </c>
      <c r="BK540" s="93">
        <f>SUMIFS('III. Quarters Since Disburse'!$AW:$AW,'III. Quarters Since Disburse'!$AN:$AN,'Report Sept'!$AY540,'III. Quarters Since Disburse'!$AO:$AO,'Report Sept'!BK$537)</f>
        <v>0.15385159861630199</v>
      </c>
      <c r="BL540" s="93">
        <f>SUMIFS('III. Quarters Since Disburse'!$AW:$AW,'III. Quarters Since Disburse'!$AN:$AN,'Report Sept'!$AY540,'III. Quarters Since Disburse'!$AO:$AO,'Report Sept'!BL$537)</f>
        <v>0.160472408745513</v>
      </c>
      <c r="BM540" s="93">
        <f>SUMIFS('III. Quarters Since Disburse'!$AW:$AW,'III. Quarters Since Disburse'!$AN:$AN,'Report Sept'!$AY540,'III. Quarters Since Disburse'!$AO:$AO,'Report Sept'!BM$537)</f>
        <v>0.16759228453092501</v>
      </c>
      <c r="BN540" s="93">
        <f>SUMIFS('III. Quarters Since Disburse'!$AW:$AW,'III. Quarters Since Disburse'!$AN:$AN,'Report Sept'!$AY540,'III. Quarters Since Disburse'!$AO:$AO,'Report Sept'!BN$537)</f>
        <v>0.15537497212638199</v>
      </c>
      <c r="BO540" s="93">
        <f>SUMIFS('III. Quarters Since Disburse'!$AW:$AW,'III. Quarters Since Disburse'!$AN:$AN,'Report Sept'!$AY540,'III. Quarters Since Disburse'!$AO:$AO,'Report Sept'!BO$537)</f>
        <v>0.15672974682452201</v>
      </c>
      <c r="BP540" s="93">
        <f>SUMIFS('III. Quarters Since Disburse'!$AW:$AW,'III. Quarters Since Disburse'!$AN:$AN,'Report Sept'!$AY540,'III. Quarters Since Disburse'!$AO:$AO,'Report Sept'!BP$537)</f>
        <v>0.151893550714818</v>
      </c>
      <c r="BQ540" s="93">
        <f>SUMIFS('III. Quarters Since Disburse'!$AW:$AW,'III. Quarters Since Disburse'!$AN:$AN,'Report Sept'!$AY540,'III. Quarters Since Disburse'!$AO:$AO,'Report Sept'!BQ$537)</f>
        <v>0.15638900863698699</v>
      </c>
      <c r="BR540" s="93">
        <f>SUMIFS('III. Quarters Since Disburse'!$AW:$AW,'III. Quarters Since Disburse'!$AN:$AN,'Report Sept'!$AY540,'III. Quarters Since Disburse'!$AO:$AO,'Report Sept'!BR$537)</f>
        <v>0.142260789708646</v>
      </c>
      <c r="BS540" s="93">
        <f>SUMIFS('III. Quarters Since Disburse'!$AW:$AW,'III. Quarters Since Disburse'!$AN:$AN,'Report Sept'!$AY540,'III. Quarters Since Disburse'!$AO:$AO,'Report Sept'!BS$537)</f>
        <v>0.13852384651251701</v>
      </c>
      <c r="BT540" s="93">
        <f>SUMIFS('III. Quarters Since Disburse'!$AW:$AW,'III. Quarters Since Disburse'!$AN:$AN,'Report Sept'!$AY540,'III. Quarters Since Disburse'!$AO:$AO,'Report Sept'!BT$537)</f>
        <v>0.14134370654089501</v>
      </c>
      <c r="BU540" s="93">
        <f>SUMIFS('III. Quarters Since Disburse'!$AW:$AW,'III. Quarters Since Disburse'!$AN:$AN,'Report Sept'!$AY540,'III. Quarters Since Disburse'!$AO:$AO,'Report Sept'!BU$537)</f>
        <v>0.16455910853254399</v>
      </c>
      <c r="BV540" s="93">
        <f>SUMIFS('III. Quarters Since Disburse'!$AW:$AW,'III. Quarters Since Disburse'!$AN:$AN,'Report Sept'!$AY540,'III. Quarters Since Disburse'!$AO:$AO,'Report Sept'!BV$537)</f>
        <v>0.16440940982522501</v>
      </c>
      <c r="BW540" s="93">
        <f>SUMIFS('III. Quarters Since Disburse'!$AW:$AW,'III. Quarters Since Disburse'!$AN:$AN,'Report Sept'!$AY540,'III. Quarters Since Disburse'!$AO:$AO,'Report Sept'!BW$537)</f>
        <v>0.151808709358874</v>
      </c>
      <c r="BX540" s="93">
        <f>SUMIFS('III. Quarters Since Disburse'!$AW:$AW,'III. Quarters Since Disburse'!$AN:$AN,'Report Sept'!$AY540,'III. Quarters Since Disburse'!$AO:$AO,'Report Sept'!BX$537)</f>
        <v>0.123306693968672</v>
      </c>
      <c r="BY540" s="93">
        <f>SUMIFS('III. Quarters Since Disburse'!$AW:$AW,'III. Quarters Since Disburse'!$AN:$AN,'Report Sept'!$AY540,'III. Quarters Since Disburse'!$AO:$AO,'Report Sept'!BY$537)</f>
        <v>0.12615111665433301</v>
      </c>
      <c r="BZ540" s="93">
        <f>SUMIFS('III. Quarters Since Disburse'!$AW:$AW,'III. Quarters Since Disburse'!$AN:$AN,'Report Sept'!$AY540,'III. Quarters Since Disburse'!$AO:$AO,'Report Sept'!BZ$537)</f>
        <v>0.14539954131789401</v>
      </c>
      <c r="CA540" s="93"/>
      <c r="CB540" s="93"/>
      <c r="CC540" s="93"/>
      <c r="CD540" s="93"/>
      <c r="CE540" s="93"/>
      <c r="CF540" s="94"/>
      <c r="CG540" s="94"/>
      <c r="CH540" s="93"/>
      <c r="CI540" s="93"/>
      <c r="CJ540" s="93"/>
      <c r="CK540" s="93"/>
      <c r="CL540" s="93"/>
      <c r="CM540" s="93"/>
      <c r="CN540" s="93"/>
      <c r="CO540" s="93"/>
      <c r="CP540" s="93"/>
      <c r="CQ540" s="93"/>
      <c r="CR540" s="93"/>
      <c r="CS540" s="93"/>
      <c r="CT540" s="93"/>
      <c r="CU540" s="93"/>
      <c r="CV540" s="93"/>
      <c r="CW540" s="93"/>
      <c r="CX540" s="93"/>
      <c r="CY540" s="93"/>
      <c r="CZ540" s="93"/>
      <c r="DA540" s="93"/>
      <c r="DB540" s="93"/>
      <c r="DC540" s="93"/>
      <c r="DD540" s="93"/>
      <c r="DE540" s="93"/>
      <c r="DF540" s="93"/>
      <c r="DG540" s="93"/>
      <c r="DH540" s="93"/>
      <c r="DI540" s="93"/>
      <c r="DJ540" s="93"/>
      <c r="DK540" s="93"/>
      <c r="DL540" s="93"/>
      <c r="DM540" s="93"/>
      <c r="DN540" s="93"/>
      <c r="DO540" s="93"/>
      <c r="DP540" s="93"/>
      <c r="DQ540" s="93"/>
      <c r="DR540" s="93"/>
      <c r="DS540" s="93"/>
      <c r="DT540" s="93"/>
      <c r="DU540" s="93"/>
      <c r="DV540" s="93"/>
      <c r="DW540" s="93"/>
      <c r="DX540" s="93"/>
      <c r="DY540" s="93"/>
      <c r="DZ540" s="93"/>
      <c r="EA540" s="93"/>
      <c r="EB540" s="93"/>
      <c r="EC540" s="93"/>
      <c r="ED540" s="93"/>
      <c r="EE540" s="93"/>
      <c r="EF540" s="93"/>
      <c r="EG540" s="93"/>
      <c r="EH540" s="93"/>
      <c r="EI540" s="93"/>
      <c r="EJ540" s="93"/>
      <c r="EK540" s="93"/>
      <c r="EL540" s="93"/>
      <c r="EM540" s="93"/>
      <c r="EN540" s="93"/>
      <c r="EO540" s="93"/>
      <c r="EP540" s="93"/>
      <c r="EQ540" s="93"/>
      <c r="ER540" s="93"/>
      <c r="ES540" s="93"/>
      <c r="ET540" s="93"/>
      <c r="EU540" s="93"/>
      <c r="EV540" s="93"/>
      <c r="EW540" s="93"/>
      <c r="EX540" s="93"/>
      <c r="EY540" s="93"/>
      <c r="EZ540" s="93"/>
    </row>
    <row r="541" spans="51:156" s="87" customFormat="1" ht="15" customHeight="1">
      <c r="AY541" s="98">
        <v>2019</v>
      </c>
      <c r="AZ541" s="93">
        <f>SUMIFS('III. Quarters Since Disburse'!$AW:$AW,'III. Quarters Since Disburse'!$AN:$AN,'Report Sept'!$AY541,'III. Quarters Since Disburse'!$AO:$AO,'Report Sept'!AZ$537)</f>
        <v>5.35531386626849E-2</v>
      </c>
      <c r="BA541" s="93">
        <f>SUMIFS('III. Quarters Since Disburse'!$AW:$AW,'III. Quarters Since Disburse'!$AN:$AN,'Report Sept'!$AY541,'III. Quarters Since Disburse'!$AO:$AO,'Report Sept'!BA$537)</f>
        <v>6.0756769926297097E-2</v>
      </c>
      <c r="BB541" s="93">
        <f>SUMIFS('III. Quarters Since Disburse'!$AW:$AW,'III. Quarters Since Disburse'!$AN:$AN,'Report Sept'!$AY541,'III. Quarters Since Disburse'!$AO:$AO,'Report Sept'!BB$537)</f>
        <v>5.7021056894379599E-2</v>
      </c>
      <c r="BC541" s="93">
        <f>SUMIFS('III. Quarters Since Disburse'!$AW:$AW,'III. Quarters Since Disburse'!$AN:$AN,'Report Sept'!$AY541,'III. Quarters Since Disburse'!$AO:$AO,'Report Sept'!BC$537)</f>
        <v>6.8024651692027399E-2</v>
      </c>
      <c r="BD541" s="93">
        <f>SUMIFS('III. Quarters Since Disburse'!$AW:$AW,'III. Quarters Since Disburse'!$AN:$AN,'Report Sept'!$AY541,'III. Quarters Since Disburse'!$AO:$AO,'Report Sept'!BD$537)</f>
        <v>8.4255598010569394E-2</v>
      </c>
      <c r="BE541" s="93">
        <f>SUMIFS('III. Quarters Since Disburse'!$AW:$AW,'III. Quarters Since Disburse'!$AN:$AN,'Report Sept'!$AY541,'III. Quarters Since Disburse'!$AO:$AO,'Report Sept'!BE$537)</f>
        <v>9.4089167985060507E-2</v>
      </c>
      <c r="BF541" s="93">
        <f>SUMIFS('III. Quarters Since Disburse'!$AW:$AW,'III. Quarters Since Disburse'!$AN:$AN,'Report Sept'!$AY541,'III. Quarters Since Disburse'!$AO:$AO,'Report Sept'!BF$537)</f>
        <v>0.110910916620634</v>
      </c>
      <c r="BG541" s="93">
        <f>SUMIFS('III. Quarters Since Disburse'!$AW:$AW,'III. Quarters Since Disburse'!$AN:$AN,'Report Sept'!$AY541,'III. Quarters Since Disburse'!$AO:$AO,'Report Sept'!BG$537)</f>
        <v>0.115016057095543</v>
      </c>
      <c r="BH541" s="93">
        <f>SUMIFS('III. Quarters Since Disburse'!$AW:$AW,'III. Quarters Since Disburse'!$AN:$AN,'Report Sept'!$AY541,'III. Quarters Since Disburse'!$AO:$AO,'Report Sept'!BH$537)</f>
        <v>0.12879418883826099</v>
      </c>
      <c r="BI541" s="93">
        <f>SUMIFS('III. Quarters Since Disburse'!$AW:$AW,'III. Quarters Since Disburse'!$AN:$AN,'Report Sept'!$AY541,'III. Quarters Since Disburse'!$AO:$AO,'Report Sept'!BI$537)</f>
        <v>0.13672574389414199</v>
      </c>
      <c r="BJ541" s="93">
        <f>SUMIFS('III. Quarters Since Disburse'!$AW:$AW,'III. Quarters Since Disburse'!$AN:$AN,'Report Sept'!$AY541,'III. Quarters Since Disburse'!$AO:$AO,'Report Sept'!BJ$537)</f>
        <v>0.12799123668479601</v>
      </c>
      <c r="BK541" s="93">
        <f>SUMIFS('III. Quarters Since Disburse'!$AW:$AW,'III. Quarters Since Disburse'!$AN:$AN,'Report Sept'!$AY541,'III. Quarters Since Disburse'!$AO:$AO,'Report Sept'!BK$537)</f>
        <v>0.118137857429997</v>
      </c>
      <c r="BL541" s="93">
        <f>SUMIFS('III. Quarters Since Disburse'!$AW:$AW,'III. Quarters Since Disburse'!$AN:$AN,'Report Sept'!$AY541,'III. Quarters Since Disburse'!$AO:$AO,'Report Sept'!BL$537)</f>
        <v>0.122397573492453</v>
      </c>
      <c r="BM541" s="93">
        <f>SUMIFS('III. Quarters Since Disburse'!$AW:$AW,'III. Quarters Since Disburse'!$AN:$AN,'Report Sept'!$AY541,'III. Quarters Since Disburse'!$AO:$AO,'Report Sept'!BM$537)</f>
        <v>0.121017782802866</v>
      </c>
      <c r="BN541" s="93">
        <f>SUMIFS('III. Quarters Since Disburse'!$AW:$AW,'III. Quarters Since Disburse'!$AN:$AN,'Report Sept'!$AY541,'III. Quarters Since Disburse'!$AO:$AO,'Report Sept'!BN$537)</f>
        <v>0.10951601833122999</v>
      </c>
      <c r="BO541" s="93">
        <f>SUMIFS('III. Quarters Since Disburse'!$AW:$AW,'III. Quarters Since Disburse'!$AN:$AN,'Report Sept'!$AY541,'III. Quarters Since Disburse'!$AO:$AO,'Report Sept'!BO$537)</f>
        <v>0.123395154554755</v>
      </c>
      <c r="BP541" s="93">
        <f>SUMIFS('III. Quarters Since Disburse'!$AW:$AW,'III. Quarters Since Disburse'!$AN:$AN,'Report Sept'!$AY541,'III. Quarters Since Disburse'!$AO:$AO,'Report Sept'!BP$537)</f>
        <v>0.124723685946961</v>
      </c>
      <c r="BQ541" s="93">
        <f>SUMIFS('III. Quarters Since Disburse'!$AW:$AW,'III. Quarters Since Disburse'!$AN:$AN,'Report Sept'!$AY541,'III. Quarters Since Disburse'!$AO:$AO,'Report Sept'!BQ$537)</f>
        <v>0.133380092439775</v>
      </c>
      <c r="BR541" s="93">
        <f>SUMIFS('III. Quarters Since Disburse'!$AW:$AW,'III. Quarters Since Disburse'!$AN:$AN,'Report Sept'!$AY541,'III. Quarters Since Disburse'!$AO:$AO,'Report Sept'!BR$537)</f>
        <v>0.142567275173797</v>
      </c>
      <c r="BS541" s="93">
        <f>SUMIFS('III. Quarters Since Disburse'!$AW:$AW,'III. Quarters Since Disburse'!$AN:$AN,'Report Sept'!$AY541,'III. Quarters Since Disburse'!$AO:$AO,'Report Sept'!BS$537)</f>
        <v>0.12786977600174601</v>
      </c>
      <c r="BT541" s="93">
        <f>SUMIFS('III. Quarters Since Disburse'!$AW:$AW,'III. Quarters Since Disburse'!$AN:$AN,'Report Sept'!$AY541,'III. Quarters Since Disburse'!$AO:$AO,'Report Sept'!BT$537)</f>
        <v>0.12880004450568999</v>
      </c>
      <c r="BU541" s="93">
        <f>SUMIFS('III. Quarters Since Disburse'!$AW:$AW,'III. Quarters Since Disburse'!$AN:$AN,'Report Sept'!$AY541,'III. Quarters Since Disburse'!$AO:$AO,'Report Sept'!BU$537)</f>
        <v>0.13958603870487901</v>
      </c>
      <c r="BV541" s="93">
        <f>SUMIFS('III. Quarters Since Disburse'!$AW:$AW,'III. Quarters Since Disburse'!$AN:$AN,'Report Sept'!$AY541,'III. Quarters Since Disburse'!$AO:$AO,'Report Sept'!BV$537)</f>
        <v>0.13139079382135799</v>
      </c>
      <c r="BW541" s="93"/>
      <c r="BX541" s="93"/>
      <c r="BY541" s="93"/>
      <c r="BZ541" s="93"/>
      <c r="CA541" s="93"/>
      <c r="CB541" s="93"/>
      <c r="CC541" s="93"/>
      <c r="CD541" s="93"/>
      <c r="CE541" s="93"/>
      <c r="CF541" s="93"/>
      <c r="CG541" s="93"/>
      <c r="CH541" s="93"/>
      <c r="CI541" s="93"/>
      <c r="CJ541" s="93"/>
      <c r="CK541" s="93"/>
      <c r="CL541" s="93"/>
      <c r="CM541" s="93"/>
      <c r="CN541" s="93"/>
      <c r="CO541" s="93"/>
      <c r="CP541" s="93"/>
      <c r="CQ541" s="93"/>
      <c r="CR541" s="93"/>
      <c r="CS541" s="93"/>
      <c r="CT541" s="93"/>
      <c r="CU541" s="93"/>
      <c r="CV541" s="93"/>
      <c r="CW541" s="93"/>
      <c r="CX541" s="93"/>
      <c r="CY541" s="93"/>
      <c r="CZ541" s="93"/>
      <c r="DA541" s="93"/>
      <c r="DB541" s="93"/>
      <c r="DC541" s="93"/>
      <c r="DD541" s="93"/>
      <c r="DE541" s="93"/>
      <c r="DF541" s="93"/>
      <c r="DG541" s="93"/>
      <c r="DH541" s="93"/>
      <c r="DI541" s="93"/>
      <c r="DJ541" s="93"/>
      <c r="DK541" s="93"/>
      <c r="DL541" s="93"/>
      <c r="DM541" s="93"/>
      <c r="DN541" s="93"/>
      <c r="DO541" s="93"/>
      <c r="DP541" s="93"/>
      <c r="DQ541" s="93"/>
      <c r="DR541" s="93"/>
      <c r="DS541" s="93"/>
      <c r="DT541" s="93"/>
      <c r="DU541" s="93"/>
      <c r="DV541" s="93"/>
      <c r="DW541" s="93"/>
      <c r="DX541" s="93"/>
      <c r="DY541" s="93"/>
      <c r="DZ541" s="93"/>
      <c r="EA541" s="93"/>
      <c r="EB541" s="93"/>
      <c r="EC541" s="93"/>
      <c r="ED541" s="93"/>
      <c r="EE541" s="93"/>
      <c r="EF541" s="93"/>
      <c r="EG541" s="93"/>
      <c r="EH541" s="93"/>
      <c r="EI541" s="93"/>
      <c r="EJ541" s="93"/>
      <c r="EK541" s="93"/>
      <c r="EL541" s="93"/>
      <c r="EM541" s="93"/>
      <c r="EN541" s="93"/>
      <c r="EO541" s="93"/>
      <c r="EP541" s="93"/>
      <c r="EQ541" s="93"/>
      <c r="ER541" s="93"/>
      <c r="ES541" s="93"/>
      <c r="ET541" s="93"/>
      <c r="EU541" s="93"/>
      <c r="EV541" s="93"/>
      <c r="EW541" s="93"/>
      <c r="EX541" s="93"/>
      <c r="EY541" s="93"/>
      <c r="EZ541" s="93"/>
    </row>
    <row r="542" spans="51:156" s="87" customFormat="1" ht="15" customHeight="1">
      <c r="AY542" s="98">
        <v>2020</v>
      </c>
      <c r="AZ542" s="93">
        <f>SUMIFS('III. Quarters Since Disburse'!$AW:$AW,'III. Quarters Since Disburse'!$AN:$AN,'Report Sept'!$AY542,'III. Quarters Since Disburse'!$AO:$AO,'Report Sept'!AZ$537)</f>
        <v>7.6462544127188503E-2</v>
      </c>
      <c r="BA542" s="93">
        <f>SUMIFS('III. Quarters Since Disburse'!$AW:$AW,'III. Quarters Since Disburse'!$AN:$AN,'Report Sept'!$AY542,'III. Quarters Since Disburse'!$AO:$AO,'Report Sept'!BA$537)</f>
        <v>7.6365172814793797E-2</v>
      </c>
      <c r="BB542" s="93">
        <f>SUMIFS('III. Quarters Since Disburse'!$AW:$AW,'III. Quarters Since Disburse'!$AN:$AN,'Report Sept'!$AY542,'III. Quarters Since Disburse'!$AO:$AO,'Report Sept'!BB$537)</f>
        <v>6.8276161855174405E-2</v>
      </c>
      <c r="BC542" s="93">
        <f>SUMIFS('III. Quarters Since Disburse'!$AW:$AW,'III. Quarters Since Disburse'!$AN:$AN,'Report Sept'!$AY542,'III. Quarters Since Disburse'!$AO:$AO,'Report Sept'!BC$537)</f>
        <v>8.2008507566750405E-2</v>
      </c>
      <c r="BD542" s="93">
        <f>SUMIFS('III. Quarters Since Disburse'!$AW:$AW,'III. Quarters Since Disburse'!$AN:$AN,'Report Sept'!$AY542,'III. Quarters Since Disburse'!$AO:$AO,'Report Sept'!BD$537)</f>
        <v>9.5568731848879804E-2</v>
      </c>
      <c r="BE542" s="93">
        <f>SUMIFS('III. Quarters Since Disburse'!$AW:$AW,'III. Quarters Since Disburse'!$AN:$AN,'Report Sept'!$AY542,'III. Quarters Since Disburse'!$AO:$AO,'Report Sept'!BE$537)</f>
        <v>9.7387391479903301E-2</v>
      </c>
      <c r="BF542" s="93">
        <f>SUMIFS('III. Quarters Since Disburse'!$AW:$AW,'III. Quarters Since Disburse'!$AN:$AN,'Report Sept'!$AY542,'III. Quarters Since Disburse'!$AO:$AO,'Report Sept'!BF$537)</f>
        <v>0.105536368205659</v>
      </c>
      <c r="BG542" s="93">
        <f>SUMIFS('III. Quarters Since Disburse'!$AW:$AW,'III. Quarters Since Disburse'!$AN:$AN,'Report Sept'!$AY542,'III. Quarters Since Disburse'!$AO:$AO,'Report Sept'!BG$537)</f>
        <v>0.110071654971048</v>
      </c>
      <c r="BH542" s="93">
        <f>SUMIFS('III. Quarters Since Disburse'!$AW:$AW,'III. Quarters Since Disburse'!$AN:$AN,'Report Sept'!$AY542,'III. Quarters Since Disburse'!$AO:$AO,'Report Sept'!BH$537)</f>
        <v>0.107888158048999</v>
      </c>
      <c r="BI542" s="93">
        <f>SUMIFS('III. Quarters Since Disburse'!$AW:$AW,'III. Quarters Since Disburse'!$AN:$AN,'Report Sept'!$AY542,'III. Quarters Since Disburse'!$AO:$AO,'Report Sept'!BI$537)</f>
        <v>0.118827715736311</v>
      </c>
      <c r="BJ542" s="93">
        <f>SUMIFS('III. Quarters Since Disburse'!$AW:$AW,'III. Quarters Since Disburse'!$AN:$AN,'Report Sept'!$AY542,'III. Quarters Since Disburse'!$AO:$AO,'Report Sept'!BJ$537)</f>
        <v>0.108498444755372</v>
      </c>
      <c r="BK542" s="93">
        <f>SUMIFS('III. Quarters Since Disburse'!$AW:$AW,'III. Quarters Since Disburse'!$AN:$AN,'Report Sept'!$AY542,'III. Quarters Since Disburse'!$AO:$AO,'Report Sept'!BK$537)</f>
        <v>0.11242033652215901</v>
      </c>
      <c r="BL542" s="93">
        <f>SUMIFS('III. Quarters Since Disburse'!$AW:$AW,'III. Quarters Since Disburse'!$AN:$AN,'Report Sept'!$AY542,'III. Quarters Since Disburse'!$AO:$AO,'Report Sept'!BL$537)</f>
        <v>0.113833787275486</v>
      </c>
      <c r="BM542" s="93">
        <f>SUMIFS('III. Quarters Since Disburse'!$AW:$AW,'III. Quarters Since Disburse'!$AN:$AN,'Report Sept'!$AY542,'III. Quarters Since Disburse'!$AO:$AO,'Report Sept'!BM$537)</f>
        <v>0.12594913080094</v>
      </c>
      <c r="BN542" s="93">
        <f>SUMIFS('III. Quarters Since Disburse'!$AW:$AW,'III. Quarters Since Disburse'!$AN:$AN,'Report Sept'!$AY542,'III. Quarters Since Disburse'!$AO:$AO,'Report Sept'!BN$537)</f>
        <v>0.13176410687722301</v>
      </c>
      <c r="BO542" s="93">
        <f>SUMIFS('III. Quarters Since Disburse'!$AW:$AW,'III. Quarters Since Disburse'!$AN:$AN,'Report Sept'!$AY542,'III. Quarters Since Disburse'!$AO:$AO,'Report Sept'!BO$537)</f>
        <v>0.12799770649616299</v>
      </c>
      <c r="BP542" s="93">
        <f>SUMIFS('III. Quarters Since Disburse'!$AW:$AW,'III. Quarters Since Disburse'!$AN:$AN,'Report Sept'!$AY542,'III. Quarters Since Disburse'!$AO:$AO,'Report Sept'!BP$537)</f>
        <v>0.133553689226352</v>
      </c>
      <c r="BQ542" s="93">
        <f>SUMIFS('III. Quarters Since Disburse'!$AW:$AW,'III. Quarters Since Disburse'!$AN:$AN,'Report Sept'!$AY542,'III. Quarters Since Disburse'!$AO:$AO,'Report Sept'!BQ$537)</f>
        <v>0.14426801203473999</v>
      </c>
      <c r="BR542" s="93">
        <f>SUMIFS('III. Quarters Since Disburse'!$AW:$AW,'III. Quarters Since Disburse'!$AN:$AN,'Report Sept'!$AY542,'III. Quarters Since Disburse'!$AO:$AO,'Report Sept'!BR$537)</f>
        <v>0.13419038404723099</v>
      </c>
      <c r="BS542" s="93"/>
      <c r="BT542" s="93"/>
      <c r="BU542" s="93"/>
      <c r="BV542" s="93"/>
      <c r="BW542" s="93"/>
      <c r="BX542" s="93"/>
      <c r="BY542" s="93"/>
      <c r="BZ542" s="93"/>
      <c r="CA542" s="93"/>
      <c r="CB542" s="93"/>
      <c r="CC542" s="93"/>
      <c r="CD542" s="93"/>
      <c r="CE542" s="93"/>
      <c r="CF542" s="93"/>
      <c r="CG542" s="93"/>
      <c r="CH542" s="93"/>
      <c r="CI542" s="93"/>
      <c r="CJ542" s="93"/>
      <c r="CK542" s="93"/>
      <c r="CL542" s="93"/>
      <c r="CM542" s="93"/>
      <c r="CN542" s="93"/>
      <c r="CO542" s="93"/>
      <c r="CP542" s="93"/>
      <c r="CQ542" s="93"/>
      <c r="CR542" s="93"/>
      <c r="CS542" s="93"/>
      <c r="CT542" s="93"/>
      <c r="CU542" s="93"/>
      <c r="CV542" s="93"/>
      <c r="CW542" s="93"/>
      <c r="CX542" s="93"/>
      <c r="CY542" s="93"/>
      <c r="CZ542" s="93"/>
      <c r="DA542" s="93"/>
      <c r="DB542" s="93"/>
      <c r="DC542" s="93"/>
      <c r="DD542" s="93"/>
      <c r="DE542" s="93"/>
      <c r="DF542" s="93"/>
      <c r="DG542" s="93"/>
      <c r="DH542" s="93"/>
      <c r="DI542" s="93"/>
      <c r="DJ542" s="93"/>
      <c r="DK542" s="93"/>
      <c r="DL542" s="93"/>
      <c r="DM542" s="93"/>
      <c r="DN542" s="93"/>
      <c r="DO542" s="93"/>
      <c r="DP542" s="93"/>
      <c r="DQ542" s="93"/>
      <c r="DR542" s="93"/>
      <c r="DS542" s="93"/>
      <c r="DT542" s="93"/>
      <c r="DU542" s="93"/>
      <c r="DV542" s="93"/>
      <c r="DW542" s="93"/>
      <c r="DX542" s="93"/>
      <c r="DY542" s="93"/>
      <c r="DZ542" s="93"/>
      <c r="EA542" s="93"/>
      <c r="EB542" s="93"/>
      <c r="EC542" s="93"/>
      <c r="ED542" s="93"/>
      <c r="EE542" s="93"/>
      <c r="EF542" s="93"/>
      <c r="EG542" s="93"/>
      <c r="EH542" s="93"/>
      <c r="EI542" s="93"/>
      <c r="EJ542" s="93"/>
      <c r="EK542" s="93"/>
      <c r="EL542" s="93"/>
      <c r="EM542" s="93"/>
      <c r="EN542" s="93"/>
      <c r="EO542" s="93"/>
      <c r="EP542" s="93"/>
      <c r="EQ542" s="93"/>
      <c r="ER542" s="93"/>
      <c r="ES542" s="93"/>
      <c r="ET542" s="93"/>
      <c r="EU542" s="93"/>
      <c r="EV542" s="93"/>
      <c r="EW542" s="93"/>
      <c r="EX542" s="93"/>
      <c r="EY542" s="93"/>
      <c r="EZ542" s="93"/>
    </row>
    <row r="543" spans="51:156" s="87" customFormat="1" ht="15" customHeight="1">
      <c r="AY543" s="98">
        <v>2021</v>
      </c>
      <c r="AZ543" s="93">
        <f>SUMIFS('III. Quarters Since Disburse'!$AW:$AW,'III. Quarters Since Disburse'!$AN:$AN,'Report Sept'!$AY543,'III. Quarters Since Disburse'!$AO:$AO,'Report Sept'!AZ$537)</f>
        <v>7.0353461812977899E-2</v>
      </c>
      <c r="BA543" s="93">
        <f>SUMIFS('III. Quarters Since Disburse'!$AW:$AW,'III. Quarters Since Disburse'!$AN:$AN,'Report Sept'!$AY543,'III. Quarters Since Disburse'!$AO:$AO,'Report Sept'!BA$537)</f>
        <v>6.7787538334358299E-2</v>
      </c>
      <c r="BB543" s="93">
        <f>SUMIFS('III. Quarters Since Disburse'!$AW:$AW,'III. Quarters Since Disburse'!$AN:$AN,'Report Sept'!$AY543,'III. Quarters Since Disburse'!$AO:$AO,'Report Sept'!BB$537)</f>
        <v>5.9547349514734803E-2</v>
      </c>
      <c r="BC543" s="93">
        <f>SUMIFS('III. Quarters Since Disburse'!$AW:$AW,'III. Quarters Since Disburse'!$AN:$AN,'Report Sept'!$AY543,'III. Quarters Since Disburse'!$AO:$AO,'Report Sept'!BC$537)</f>
        <v>6.4081518823788597E-2</v>
      </c>
      <c r="BD543" s="93">
        <f>SUMIFS('III. Quarters Since Disburse'!$AW:$AW,'III. Quarters Since Disburse'!$AN:$AN,'Report Sept'!$AY543,'III. Quarters Since Disburse'!$AO:$AO,'Report Sept'!BD$537)</f>
        <v>6.5963981691655404E-2</v>
      </c>
      <c r="BE543" s="93">
        <f>SUMIFS('III. Quarters Since Disburse'!$AW:$AW,'III. Quarters Since Disburse'!$AN:$AN,'Report Sept'!$AY543,'III. Quarters Since Disburse'!$AO:$AO,'Report Sept'!BE$537)</f>
        <v>7.2855404591951597E-2</v>
      </c>
      <c r="BF543" s="93">
        <f>SUMIFS('III. Quarters Since Disburse'!$AW:$AW,'III. Quarters Since Disburse'!$AN:$AN,'Report Sept'!$AY543,'III. Quarters Since Disburse'!$AO:$AO,'Report Sept'!BF$537)</f>
        <v>7.3283941623194501E-2</v>
      </c>
      <c r="BG543" s="93">
        <f>SUMIFS('III. Quarters Since Disburse'!$AW:$AW,'III. Quarters Since Disburse'!$AN:$AN,'Report Sept'!$AY543,'III. Quarters Since Disburse'!$AO:$AO,'Report Sept'!BG$537)</f>
        <v>8.2508135956149004E-2</v>
      </c>
      <c r="BH543" s="93">
        <f>SUMIFS('III. Quarters Since Disburse'!$AW:$AW,'III. Quarters Since Disburse'!$AN:$AN,'Report Sept'!$AY543,'III. Quarters Since Disburse'!$AO:$AO,'Report Sept'!BH$537)</f>
        <v>8.5965866985450307E-2</v>
      </c>
      <c r="BI543" s="93">
        <f>SUMIFS('III. Quarters Since Disburse'!$AW:$AW,'III. Quarters Since Disburse'!$AN:$AN,'Report Sept'!$AY543,'III. Quarters Since Disburse'!$AO:$AO,'Report Sept'!BI$537)</f>
        <v>0.102338442732715</v>
      </c>
      <c r="BJ543" s="93">
        <f>SUMIFS('III. Quarters Since Disburse'!$AW:$AW,'III. Quarters Since Disburse'!$AN:$AN,'Report Sept'!$AY543,'III. Quarters Since Disburse'!$AO:$AO,'Report Sept'!BJ$537)</f>
        <v>9.6829597085309096E-2</v>
      </c>
      <c r="BK543" s="93">
        <f>SUMIFS('III. Quarters Since Disburse'!$AW:$AW,'III. Quarters Since Disburse'!$AN:$AN,'Report Sept'!$AY543,'III. Quarters Since Disburse'!$AO:$AO,'Report Sept'!BK$537)</f>
        <v>0.112455022832523</v>
      </c>
      <c r="BL543" s="93">
        <f>SUMIFS('III. Quarters Since Disburse'!$AW:$AW,'III. Quarters Since Disburse'!$AN:$AN,'Report Sept'!$AY543,'III. Quarters Since Disburse'!$AO:$AO,'Report Sept'!BL$537)</f>
        <v>0.119483183684889</v>
      </c>
      <c r="BM543" s="93">
        <f>SUMIFS('III. Quarters Since Disburse'!$AW:$AW,'III. Quarters Since Disburse'!$AN:$AN,'Report Sept'!$AY543,'III. Quarters Since Disburse'!$AO:$AO,'Report Sept'!BM$537)</f>
        <v>0.12767417137857401</v>
      </c>
      <c r="BN543" s="93">
        <f>SUMIFS('III. Quarters Since Disburse'!$AW:$AW,'III. Quarters Since Disburse'!$AN:$AN,'Report Sept'!$AY543,'III. Quarters Since Disburse'!$AO:$AO,'Report Sept'!BN$537)</f>
        <v>0.117063421999621</v>
      </c>
      <c r="BO543" s="93"/>
      <c r="BP543" s="93"/>
      <c r="BQ543" s="93"/>
      <c r="BR543" s="93"/>
      <c r="BS543" s="93"/>
      <c r="BT543" s="93"/>
      <c r="BU543" s="93"/>
      <c r="BV543" s="93"/>
      <c r="BW543" s="93"/>
      <c r="BX543" s="93"/>
      <c r="BY543" s="93"/>
      <c r="BZ543" s="93"/>
      <c r="CA543" s="93"/>
      <c r="CB543" s="93"/>
      <c r="CC543" s="93"/>
      <c r="CD543" s="93"/>
      <c r="CE543" s="93"/>
      <c r="CF543" s="93"/>
      <c r="CG543" s="93"/>
      <c r="CH543" s="93"/>
      <c r="CI543" s="93"/>
      <c r="CJ543" s="93"/>
      <c r="CK543" s="93"/>
      <c r="CL543" s="93"/>
      <c r="CM543" s="93"/>
      <c r="CN543" s="93"/>
      <c r="CO543" s="93"/>
      <c r="CP543" s="93"/>
      <c r="CQ543" s="93"/>
      <c r="CR543" s="93"/>
      <c r="CS543" s="93"/>
      <c r="CT543" s="93"/>
      <c r="CU543" s="93"/>
      <c r="CV543" s="93"/>
      <c r="CW543" s="93"/>
      <c r="CX543" s="93"/>
      <c r="CY543" s="93"/>
      <c r="CZ543" s="93"/>
      <c r="DA543" s="93"/>
      <c r="DB543" s="93"/>
      <c r="DC543" s="93"/>
      <c r="DD543" s="93"/>
      <c r="DE543" s="93"/>
      <c r="DF543" s="93"/>
      <c r="DG543" s="93"/>
      <c r="DH543" s="93"/>
      <c r="DI543" s="93"/>
      <c r="DJ543" s="93"/>
      <c r="DK543" s="93"/>
      <c r="DL543" s="93"/>
      <c r="DM543" s="93"/>
      <c r="DN543" s="93"/>
      <c r="DO543" s="93"/>
      <c r="DP543" s="93"/>
      <c r="DQ543" s="93"/>
      <c r="DR543" s="93"/>
      <c r="DS543" s="93"/>
      <c r="DT543" s="93"/>
      <c r="DU543" s="93"/>
      <c r="DV543" s="93"/>
      <c r="DW543" s="93"/>
      <c r="DX543" s="93"/>
      <c r="DY543" s="93"/>
      <c r="DZ543" s="93"/>
      <c r="EA543" s="93"/>
      <c r="EB543" s="93"/>
      <c r="EC543" s="93"/>
      <c r="ED543" s="93"/>
      <c r="EE543" s="93"/>
      <c r="EF543" s="93"/>
      <c r="EG543" s="93"/>
      <c r="EH543" s="93"/>
      <c r="EI543" s="93"/>
      <c r="EJ543" s="93"/>
      <c r="EK543" s="93"/>
      <c r="EL543" s="93"/>
      <c r="EM543" s="93"/>
      <c r="EN543" s="93"/>
      <c r="EO543" s="93"/>
      <c r="EP543" s="93"/>
      <c r="EQ543" s="93"/>
      <c r="ER543" s="93"/>
      <c r="ES543" s="93"/>
      <c r="ET543" s="93"/>
      <c r="EU543" s="93"/>
      <c r="EV543" s="93"/>
      <c r="EW543" s="93"/>
      <c r="EX543" s="93"/>
      <c r="EY543" s="93"/>
      <c r="EZ543" s="93"/>
    </row>
    <row r="544" spans="51:156" s="87" customFormat="1" ht="15" customHeight="1">
      <c r="AY544" s="98">
        <v>2022</v>
      </c>
      <c r="AZ544" s="93">
        <f>SUMIFS('III. Quarters Since Disburse'!$AW:$AW,'III. Quarters Since Disburse'!$AN:$AN,'Report Sept'!$AY544,'III. Quarters Since Disburse'!$AO:$AO,'Report Sept'!AZ$537)</f>
        <v>5.9303452926711499E-2</v>
      </c>
      <c r="BA544" s="93">
        <f>SUMIFS('III. Quarters Since Disburse'!$AW:$AW,'III. Quarters Since Disburse'!$AN:$AN,'Report Sept'!$AY544,'III. Quarters Since Disburse'!$AO:$AO,'Report Sept'!BA$537)</f>
        <v>6.5120193075158705E-2</v>
      </c>
      <c r="BB544" s="93">
        <f>SUMIFS('III. Quarters Since Disburse'!$AW:$AW,'III. Quarters Since Disburse'!$AN:$AN,'Report Sept'!$AY544,'III. Quarters Since Disburse'!$AO:$AO,'Report Sept'!BB$537)</f>
        <v>5.4006761329864698E-2</v>
      </c>
      <c r="BC544" s="93">
        <f>SUMIFS('III. Quarters Since Disburse'!$AW:$AW,'III. Quarters Since Disburse'!$AN:$AN,'Report Sept'!$AY544,'III. Quarters Since Disburse'!$AO:$AO,'Report Sept'!BC$537)</f>
        <v>5.8301494277288798E-2</v>
      </c>
      <c r="BD544" s="93">
        <f>SUMIFS('III. Quarters Since Disburse'!$AW:$AW,'III. Quarters Since Disburse'!$AN:$AN,'Report Sept'!$AY544,'III. Quarters Since Disburse'!$AO:$AO,'Report Sept'!BD$537)</f>
        <v>6.5998749852309899E-2</v>
      </c>
      <c r="BE544" s="93">
        <f>SUMIFS('III. Quarters Since Disburse'!$AW:$AW,'III. Quarters Since Disburse'!$AN:$AN,'Report Sept'!$AY544,'III. Quarters Since Disburse'!$AO:$AO,'Report Sept'!BE$537)</f>
        <v>7.5154061336080893E-2</v>
      </c>
      <c r="BF544" s="93">
        <f>SUMIFS('III. Quarters Since Disburse'!$AW:$AW,'III. Quarters Since Disburse'!$AN:$AN,'Report Sept'!$AY544,'III. Quarters Since Disburse'!$AO:$AO,'Report Sept'!BF$537)</f>
        <v>7.6673972871809201E-2</v>
      </c>
      <c r="BG544" s="93">
        <f>SUMIFS('III. Quarters Since Disburse'!$AW:$AW,'III. Quarters Since Disburse'!$AN:$AN,'Report Sept'!$AY544,'III. Quarters Since Disburse'!$AO:$AO,'Report Sept'!BG$537)</f>
        <v>9.5554702587311094E-2</v>
      </c>
      <c r="BH544" s="93">
        <f>SUMIFS('III. Quarters Since Disburse'!$AW:$AW,'III. Quarters Since Disburse'!$AN:$AN,'Report Sept'!$AY544,'III. Quarters Since Disburse'!$AO:$AO,'Report Sept'!BH$537)</f>
        <v>0.103712265310097</v>
      </c>
      <c r="BI544" s="93">
        <f>SUMIFS('III. Quarters Since Disburse'!$AW:$AW,'III. Quarters Since Disburse'!$AN:$AN,'Report Sept'!$AY544,'III. Quarters Since Disburse'!$AO:$AO,'Report Sept'!BI$537)</f>
        <v>0.118916829785798</v>
      </c>
      <c r="BJ544" s="93">
        <f>SUMIFS('III. Quarters Since Disburse'!$AW:$AW,'III. Quarters Since Disburse'!$AN:$AN,'Report Sept'!$AY544,'III. Quarters Since Disburse'!$AO:$AO,'Report Sept'!BJ$537)</f>
        <v>0.111300506155514</v>
      </c>
      <c r="BK544" s="93"/>
      <c r="BL544" s="93"/>
      <c r="BM544" s="93"/>
      <c r="BN544" s="93"/>
      <c r="BO544" s="93"/>
      <c r="BP544" s="93"/>
      <c r="BQ544" s="93"/>
      <c r="BR544" s="93"/>
      <c r="BS544" s="93"/>
      <c r="BT544" s="93"/>
      <c r="BU544" s="93"/>
      <c r="BV544" s="93"/>
      <c r="BW544" s="93"/>
      <c r="BX544" s="93"/>
      <c r="BY544" s="93"/>
      <c r="BZ544" s="93"/>
      <c r="CA544" s="93"/>
      <c r="CB544" s="93"/>
      <c r="CC544" s="93"/>
      <c r="CD544" s="93"/>
      <c r="CE544" s="93"/>
      <c r="CF544" s="93"/>
      <c r="CG544" s="93"/>
      <c r="CH544" s="93"/>
      <c r="CI544" s="93"/>
      <c r="CJ544" s="93"/>
      <c r="CK544" s="93"/>
      <c r="CL544" s="93"/>
      <c r="CM544" s="93"/>
      <c r="CN544" s="93"/>
      <c r="CO544" s="93"/>
      <c r="CP544" s="93"/>
      <c r="CQ544" s="93"/>
      <c r="CR544" s="93"/>
      <c r="CS544" s="93"/>
      <c r="CT544" s="93"/>
      <c r="CU544" s="93"/>
      <c r="CV544" s="93"/>
      <c r="CW544" s="93"/>
      <c r="CX544" s="93"/>
      <c r="CY544" s="93"/>
      <c r="CZ544" s="93"/>
      <c r="DA544" s="93"/>
      <c r="DB544" s="93"/>
      <c r="DC544" s="93"/>
      <c r="DD544" s="93"/>
      <c r="DE544" s="93"/>
      <c r="DF544" s="93"/>
      <c r="DG544" s="93"/>
      <c r="DH544" s="93"/>
      <c r="DI544" s="93"/>
      <c r="DJ544" s="93"/>
      <c r="DK544" s="93"/>
      <c r="DL544" s="93"/>
      <c r="DM544" s="93"/>
      <c r="DN544" s="93"/>
      <c r="DO544" s="93"/>
      <c r="DP544" s="93"/>
      <c r="DQ544" s="93"/>
      <c r="DR544" s="93"/>
      <c r="DS544" s="93"/>
      <c r="DT544" s="93"/>
      <c r="DU544" s="93"/>
      <c r="DV544" s="93"/>
      <c r="DW544" s="93"/>
      <c r="DX544" s="93"/>
      <c r="DY544" s="93"/>
      <c r="DZ544" s="93"/>
      <c r="EA544" s="93"/>
      <c r="EB544" s="93"/>
      <c r="EC544" s="93"/>
      <c r="ED544" s="93"/>
      <c r="EE544" s="93"/>
      <c r="EF544" s="93"/>
      <c r="EG544" s="93"/>
      <c r="EH544" s="93"/>
      <c r="EI544" s="93"/>
      <c r="EJ544" s="93"/>
      <c r="EK544" s="93"/>
      <c r="EL544" s="93"/>
      <c r="EM544" s="93"/>
      <c r="EN544" s="93"/>
      <c r="EO544" s="93"/>
      <c r="EP544" s="93"/>
      <c r="EQ544" s="93"/>
      <c r="ER544" s="93"/>
      <c r="ES544" s="93"/>
      <c r="ET544" s="93"/>
      <c r="EU544" s="93"/>
      <c r="EV544" s="93"/>
      <c r="EW544" s="93"/>
      <c r="EX544" s="93"/>
      <c r="EY544" s="93"/>
      <c r="EZ544" s="93"/>
    </row>
    <row r="545" spans="1:156" s="87" customFormat="1" ht="15" customHeight="1">
      <c r="AY545" s="98">
        <v>2023</v>
      </c>
      <c r="AZ545" s="93">
        <f>SUMIFS('III. Quarters Since Disburse'!$AW:$AW,'III. Quarters Since Disburse'!$AN:$AN,'Report Sept'!$AY545,'III. Quarters Since Disburse'!$AO:$AO,'Report Sept'!AZ$537)</f>
        <v>6.2691434991433995E-2</v>
      </c>
      <c r="BA545" s="93">
        <f>SUMIFS('III. Quarters Since Disburse'!$AW:$AW,'III. Quarters Since Disburse'!$AN:$AN,'Report Sept'!$AY545,'III. Quarters Since Disburse'!$AO:$AO,'Report Sept'!BA$537)</f>
        <v>6.4767557234656395E-2</v>
      </c>
      <c r="BB545" s="93">
        <f>SUMIFS('III. Quarters Since Disburse'!$AW:$AW,'III. Quarters Since Disburse'!$AN:$AN,'Report Sept'!$AY545,'III. Quarters Since Disburse'!$AO:$AO,'Report Sept'!BB$537)</f>
        <v>5.32268077911211E-2</v>
      </c>
      <c r="BC545" s="93">
        <f>SUMIFS('III. Quarters Since Disburse'!$AW:$AW,'III. Quarters Since Disburse'!$AN:$AN,'Report Sept'!$AY545,'III. Quarters Since Disburse'!$AO:$AO,'Report Sept'!BC$537)</f>
        <v>6.6654443758942097E-2</v>
      </c>
      <c r="BD545" s="93">
        <f>SUMIFS('III. Quarters Since Disburse'!$AW:$AW,'III. Quarters Since Disburse'!$AN:$AN,'Report Sept'!$AY545,'III. Quarters Since Disburse'!$AO:$AO,'Report Sept'!BD$537)</f>
        <v>7.5890724973505894E-2</v>
      </c>
      <c r="BE545" s="93">
        <f>SUMIFS('III. Quarters Since Disburse'!$AW:$AW,'III. Quarters Since Disburse'!$AN:$AN,'Report Sept'!$AY545,'III. Quarters Since Disburse'!$AO:$AO,'Report Sept'!BE$537)</f>
        <v>8.4979936080458507E-2</v>
      </c>
      <c r="BF545" s="93">
        <f>SUMIFS('III. Quarters Since Disburse'!$AW:$AW,'III. Quarters Since Disburse'!$AN:$AN,'Report Sept'!$AY545,'III. Quarters Since Disburse'!$AO:$AO,'Report Sept'!BF$537)</f>
        <v>8.9062599473574894E-2</v>
      </c>
      <c r="BG545" s="93"/>
      <c r="BH545" s="93"/>
      <c r="BI545" s="93"/>
      <c r="BJ545" s="93"/>
      <c r="BK545" s="93"/>
      <c r="BL545" s="93"/>
      <c r="BM545" s="93"/>
      <c r="BN545" s="93"/>
      <c r="BO545" s="93"/>
      <c r="BP545" s="93"/>
      <c r="BQ545" s="93"/>
      <c r="BR545" s="93"/>
      <c r="BS545" s="93"/>
      <c r="BT545" s="93"/>
      <c r="BU545" s="93"/>
      <c r="BV545" s="93"/>
      <c r="BW545" s="93"/>
      <c r="BX545" s="93"/>
      <c r="BY545" s="93"/>
      <c r="BZ545" s="93"/>
      <c r="CA545" s="93"/>
      <c r="CB545" s="93"/>
      <c r="CC545" s="93"/>
      <c r="CD545" s="93"/>
      <c r="CE545" s="93"/>
      <c r="CF545" s="93"/>
      <c r="CG545" s="93"/>
      <c r="CH545" s="93"/>
      <c r="CI545" s="93"/>
      <c r="CJ545" s="93"/>
      <c r="CK545" s="93"/>
      <c r="CL545" s="93"/>
      <c r="CM545" s="93"/>
      <c r="CN545" s="93"/>
      <c r="CO545" s="93"/>
      <c r="CP545" s="93"/>
      <c r="CQ545" s="93"/>
      <c r="CR545" s="93"/>
      <c r="CS545" s="93"/>
      <c r="CT545" s="93"/>
      <c r="CU545" s="93"/>
      <c r="CV545" s="93"/>
      <c r="CW545" s="93"/>
      <c r="CX545" s="93"/>
      <c r="CY545" s="93"/>
      <c r="CZ545" s="93"/>
      <c r="DA545" s="93"/>
      <c r="DB545" s="93"/>
      <c r="DC545" s="93"/>
      <c r="DD545" s="93"/>
      <c r="DE545" s="93"/>
      <c r="DF545" s="93"/>
      <c r="DG545" s="93"/>
      <c r="DH545" s="93"/>
      <c r="DI545" s="93"/>
      <c r="DJ545" s="93"/>
      <c r="DK545" s="93"/>
      <c r="DL545" s="93"/>
      <c r="DM545" s="93"/>
      <c r="DN545" s="93"/>
      <c r="DO545" s="93"/>
      <c r="DP545" s="93"/>
      <c r="DQ545" s="93"/>
      <c r="DR545" s="93"/>
      <c r="DS545" s="93"/>
      <c r="DT545" s="93"/>
      <c r="DU545" s="93"/>
      <c r="DV545" s="93"/>
      <c r="DW545" s="93"/>
      <c r="DX545" s="93"/>
      <c r="DY545" s="93"/>
      <c r="DZ545" s="93"/>
      <c r="EA545" s="93"/>
      <c r="EB545" s="93"/>
      <c r="EC545" s="93"/>
      <c r="ED545" s="93"/>
      <c r="EE545" s="93"/>
      <c r="EF545" s="93"/>
      <c r="EG545" s="93"/>
      <c r="EH545" s="93"/>
      <c r="EI545" s="93"/>
      <c r="EJ545" s="93"/>
      <c r="EK545" s="93"/>
      <c r="EL545" s="93"/>
      <c r="EM545" s="93"/>
      <c r="EN545" s="93"/>
      <c r="EO545" s="93"/>
      <c r="EP545" s="93"/>
      <c r="EQ545" s="93"/>
      <c r="ER545" s="93"/>
      <c r="ES545" s="93"/>
      <c r="ET545" s="93"/>
      <c r="EU545" s="93"/>
      <c r="EV545" s="93"/>
      <c r="EW545" s="93"/>
      <c r="EX545" s="93"/>
      <c r="EY545" s="93"/>
      <c r="EZ545" s="93"/>
    </row>
    <row r="546" spans="1:156" s="87" customFormat="1" ht="15" customHeight="1">
      <c r="AY546" s="99"/>
      <c r="AZ546" s="93"/>
      <c r="BA546" s="93"/>
      <c r="BB546" s="93"/>
      <c r="BC546" s="93"/>
      <c r="BD546" s="93"/>
      <c r="BE546" s="93"/>
      <c r="BF546" s="93"/>
      <c r="BG546" s="93"/>
      <c r="BH546" s="93"/>
      <c r="BI546" s="93"/>
      <c r="BJ546" s="93"/>
      <c r="BK546" s="93"/>
      <c r="BL546" s="93"/>
      <c r="BM546" s="93"/>
      <c r="BN546" s="93"/>
      <c r="BO546" s="93"/>
      <c r="BP546" s="93"/>
      <c r="BQ546" s="93"/>
      <c r="BR546" s="93"/>
      <c r="BS546" s="93"/>
      <c r="BT546" s="93"/>
      <c r="BU546" s="93"/>
      <c r="BV546" s="93"/>
      <c r="BW546" s="93"/>
      <c r="BX546" s="93"/>
      <c r="BY546" s="93"/>
      <c r="BZ546" s="93"/>
      <c r="CA546" s="93"/>
      <c r="CB546" s="93"/>
      <c r="CC546" s="93"/>
      <c r="CD546" s="93"/>
      <c r="CE546" s="93"/>
      <c r="CF546" s="93"/>
      <c r="CG546" s="93"/>
      <c r="CH546" s="93"/>
      <c r="CI546" s="93"/>
      <c r="CJ546" s="93"/>
      <c r="CK546" s="93"/>
      <c r="CL546" s="93"/>
      <c r="CM546" s="93"/>
      <c r="CN546" s="93"/>
      <c r="CO546" s="93"/>
      <c r="CP546" s="93"/>
      <c r="CQ546" s="93"/>
      <c r="CR546" s="93"/>
      <c r="CS546" s="93"/>
      <c r="CT546" s="93"/>
      <c r="CU546" s="93"/>
      <c r="CV546" s="93"/>
      <c r="CW546" s="93"/>
      <c r="CX546" s="93"/>
      <c r="CY546" s="93"/>
      <c r="CZ546" s="93"/>
      <c r="DA546" s="93"/>
      <c r="DB546" s="93"/>
      <c r="DC546" s="93"/>
      <c r="DD546" s="93"/>
      <c r="DE546" s="93"/>
      <c r="DF546" s="93"/>
      <c r="DG546" s="93"/>
      <c r="DH546" s="93"/>
      <c r="DI546" s="93"/>
      <c r="DJ546" s="93"/>
      <c r="DK546" s="93"/>
      <c r="DL546" s="93"/>
      <c r="DM546" s="93"/>
      <c r="DN546" s="93"/>
      <c r="DO546" s="93"/>
      <c r="DP546" s="93"/>
      <c r="DQ546" s="93"/>
      <c r="DR546" s="93"/>
      <c r="DS546" s="93"/>
      <c r="DT546" s="93"/>
      <c r="DU546" s="93"/>
      <c r="DV546" s="93"/>
      <c r="DW546" s="93"/>
      <c r="DX546" s="93"/>
      <c r="DY546" s="93"/>
      <c r="DZ546" s="93"/>
      <c r="EA546" s="93"/>
      <c r="EB546" s="93"/>
      <c r="EC546" s="93"/>
      <c r="ED546" s="93"/>
      <c r="EE546" s="93"/>
      <c r="EF546" s="93"/>
      <c r="EG546" s="93"/>
      <c r="EH546" s="93"/>
      <c r="EI546" s="93"/>
      <c r="EJ546" s="93"/>
      <c r="EK546" s="93"/>
      <c r="EL546" s="93"/>
      <c r="EM546" s="93"/>
      <c r="EN546" s="93"/>
      <c r="EO546" s="93"/>
      <c r="EP546" s="93"/>
      <c r="EQ546" s="93"/>
      <c r="ER546" s="93"/>
      <c r="ES546" s="93"/>
      <c r="ET546" s="93"/>
      <c r="EU546" s="93"/>
      <c r="EV546" s="93"/>
      <c r="EW546" s="93"/>
      <c r="EX546" s="93"/>
      <c r="EY546" s="93"/>
      <c r="EZ546" s="93"/>
    </row>
    <row r="547" spans="1:156" s="87" customFormat="1" ht="15" customHeight="1">
      <c r="AY547" s="88"/>
    </row>
    <row r="548" spans="1:156" s="87" customFormat="1" ht="15" customHeight="1">
      <c r="AY548" s="88"/>
    </row>
    <row r="549" spans="1:156" s="87" customFormat="1" ht="15" customHeight="1">
      <c r="AY549" s="88"/>
    </row>
    <row r="550" spans="1:156" s="87" customFormat="1" ht="15" customHeight="1">
      <c r="AY550" s="88"/>
    </row>
    <row r="551" spans="1:156" s="87" customFormat="1" ht="15" customHeight="1">
      <c r="AY551" s="88"/>
    </row>
    <row r="552" spans="1:156" s="87" customFormat="1" ht="15" customHeight="1">
      <c r="B552" s="110"/>
      <c r="C552" s="110"/>
      <c r="D552" s="110"/>
      <c r="E552" s="110"/>
      <c r="F552" s="110"/>
      <c r="G552" s="110"/>
      <c r="H552" s="110"/>
      <c r="I552" s="110"/>
      <c r="J552" s="110"/>
      <c r="K552" s="110"/>
      <c r="L552" s="110"/>
      <c r="M552" s="110"/>
      <c r="N552" s="110"/>
      <c r="O552" s="110"/>
      <c r="P552" s="110"/>
      <c r="Q552" s="110"/>
      <c r="R552" s="110"/>
      <c r="S552" s="110"/>
      <c r="T552" s="110"/>
      <c r="U552" s="110"/>
      <c r="V552" s="110"/>
      <c r="W552" s="110"/>
      <c r="X552" s="110"/>
      <c r="Y552" s="110"/>
      <c r="Z552" s="110"/>
      <c r="AA552" s="110"/>
      <c r="AB552" s="110"/>
      <c r="AC552" s="110"/>
      <c r="AD552" s="110"/>
      <c r="AE552" s="110"/>
      <c r="AF552" s="110"/>
      <c r="AG552" s="110"/>
      <c r="AH552" s="110"/>
      <c r="AI552" s="110"/>
      <c r="AJ552" s="110"/>
      <c r="AK552" s="110"/>
      <c r="AL552" s="110"/>
      <c r="AM552" s="110"/>
      <c r="AN552" s="110"/>
      <c r="AO552" s="110"/>
      <c r="AP552" s="110"/>
      <c r="AQ552" s="110"/>
      <c r="AR552" s="110"/>
      <c r="AS552" s="110"/>
      <c r="AT552" s="110"/>
      <c r="AY552" s="88"/>
    </row>
    <row r="553" spans="1:156" s="87" customFormat="1" ht="15" customHeight="1">
      <c r="B553" s="100"/>
      <c r="C553" s="100"/>
      <c r="D553" s="100"/>
      <c r="E553" s="100"/>
      <c r="F553" s="100"/>
      <c r="G553" s="100"/>
      <c r="H553" s="100"/>
      <c r="I553" s="100"/>
      <c r="J553" s="100"/>
      <c r="K553" s="100"/>
      <c r="L553" s="100"/>
      <c r="M553" s="100"/>
      <c r="N553" s="100"/>
      <c r="O553" s="100"/>
      <c r="P553" s="100"/>
      <c r="Q553" s="100"/>
      <c r="R553" s="100"/>
      <c r="S553" s="100"/>
      <c r="T553" s="100"/>
      <c r="U553" s="100"/>
      <c r="V553" s="100"/>
      <c r="W553" s="100"/>
      <c r="X553" s="100"/>
      <c r="Y553" s="100"/>
      <c r="Z553" s="100"/>
      <c r="AA553" s="100"/>
      <c r="AB553" s="100"/>
      <c r="AC553" s="100"/>
      <c r="AD553" s="100"/>
      <c r="AE553" s="100"/>
      <c r="AF553" s="100"/>
      <c r="AG553" s="100"/>
      <c r="AH553" s="100"/>
      <c r="AI553" s="100"/>
      <c r="AJ553" s="100"/>
      <c r="AK553" s="100"/>
      <c r="AL553" s="100"/>
      <c r="AM553" s="100"/>
      <c r="AN553" s="100"/>
      <c r="AO553" s="100"/>
      <c r="AP553" s="100"/>
      <c r="AQ553" s="100"/>
      <c r="AR553" s="100"/>
      <c r="AS553" s="100"/>
      <c r="AT553" s="100"/>
      <c r="AU553" s="100"/>
      <c r="AY553" s="88"/>
    </row>
    <row r="554" spans="1:156" s="87" customFormat="1" ht="15" customHeight="1">
      <c r="A554" s="110" t="str">
        <f>_xlfn.CONCAT("Data as of: ", TEXT($AZ$2,"dd mmmm yyyy"))</f>
        <v>Data as of: 30 September 2025</v>
      </c>
      <c r="B554" s="110"/>
      <c r="C554" s="110"/>
      <c r="D554" s="110"/>
      <c r="E554" s="110"/>
      <c r="F554" s="110"/>
      <c r="G554" s="110"/>
      <c r="H554" s="110"/>
      <c r="I554" s="110"/>
      <c r="J554" s="110"/>
      <c r="K554" s="110"/>
      <c r="L554" s="110"/>
      <c r="M554" s="110"/>
      <c r="N554" s="110"/>
      <c r="O554" s="110"/>
      <c r="P554" s="110"/>
      <c r="Q554" s="110"/>
      <c r="R554" s="110"/>
      <c r="S554" s="110"/>
      <c r="T554" s="110"/>
      <c r="U554" s="110"/>
      <c r="V554" s="110"/>
      <c r="W554" s="110"/>
      <c r="X554" s="110"/>
      <c r="Y554" s="110"/>
      <c r="Z554" s="110"/>
      <c r="AA554" s="110"/>
      <c r="AB554" s="110"/>
      <c r="AC554" s="110"/>
      <c r="AD554" s="110"/>
      <c r="AE554" s="110"/>
      <c r="AF554" s="110"/>
      <c r="AG554" s="110"/>
      <c r="AH554" s="110"/>
      <c r="AI554" s="110"/>
      <c r="AJ554" s="110"/>
      <c r="AK554" s="110"/>
      <c r="AL554" s="110"/>
      <c r="AM554" s="110"/>
      <c r="AN554" s="110"/>
      <c r="AO554" s="110"/>
      <c r="AP554" s="110"/>
      <c r="AQ554" s="110"/>
      <c r="AR554" s="110"/>
      <c r="AS554" s="110"/>
      <c r="AT554" s="110"/>
      <c r="AU554" s="110"/>
      <c r="AV554" s="110"/>
      <c r="AY554" s="88"/>
    </row>
    <row r="555" spans="1:156" s="87" customFormat="1" ht="15" customHeight="1">
      <c r="A555" s="108" t="s">
        <v>134</v>
      </c>
      <c r="B555" s="108"/>
      <c r="C555" s="108"/>
      <c r="D555" s="108"/>
      <c r="E555" s="108"/>
      <c r="F555" s="108"/>
      <c r="G555" s="108"/>
      <c r="H555" s="108"/>
      <c r="I555" s="108"/>
      <c r="J555" s="108"/>
      <c r="K555" s="108"/>
      <c r="L555" s="108"/>
      <c r="M555" s="108"/>
      <c r="N555" s="108"/>
      <c r="O555" s="108"/>
      <c r="P555" s="108"/>
      <c r="Q555" s="108"/>
      <c r="R555" s="108"/>
      <c r="S555" s="108"/>
      <c r="T555" s="108"/>
      <c r="U555" s="108"/>
      <c r="V555" s="108"/>
      <c r="W555" s="108"/>
      <c r="X555" s="108"/>
      <c r="Y555" s="108"/>
      <c r="Z555" s="108"/>
      <c r="AA555" s="108"/>
      <c r="AB555" s="108"/>
      <c r="AC555" s="108"/>
      <c r="AD555" s="108"/>
      <c r="AE555" s="108"/>
      <c r="AF555" s="108"/>
      <c r="AG555" s="108"/>
      <c r="AH555" s="108"/>
      <c r="AI555" s="108"/>
      <c r="AJ555" s="108"/>
      <c r="AK555" s="108"/>
      <c r="AL555" s="108"/>
      <c r="AM555" s="108"/>
      <c r="AN555" s="108"/>
      <c r="AO555" s="108"/>
      <c r="AP555" s="108"/>
      <c r="AQ555" s="108"/>
      <c r="AR555" s="108"/>
      <c r="AS555" s="108"/>
      <c r="AT555" s="108"/>
      <c r="AU555" s="108"/>
      <c r="AV555" s="108"/>
      <c r="AY555" s="88"/>
    </row>
    <row r="556" spans="1:156" s="87" customFormat="1" ht="15" customHeight="1">
      <c r="A556" s="108"/>
      <c r="B556" s="108"/>
      <c r="C556" s="108"/>
      <c r="D556" s="108"/>
      <c r="E556" s="108"/>
      <c r="F556" s="108"/>
      <c r="G556" s="108"/>
      <c r="H556" s="108"/>
      <c r="I556" s="108"/>
      <c r="J556" s="108"/>
      <c r="K556" s="108"/>
      <c r="L556" s="108"/>
      <c r="M556" s="108"/>
      <c r="N556" s="108"/>
      <c r="O556" s="108"/>
      <c r="P556" s="108"/>
      <c r="Q556" s="108"/>
      <c r="R556" s="108"/>
      <c r="S556" s="108"/>
      <c r="T556" s="108"/>
      <c r="U556" s="108"/>
      <c r="V556" s="108"/>
      <c r="W556" s="108"/>
      <c r="X556" s="108"/>
      <c r="Y556" s="108"/>
      <c r="Z556" s="108"/>
      <c r="AA556" s="108"/>
      <c r="AB556" s="108"/>
      <c r="AC556" s="108"/>
      <c r="AD556" s="108"/>
      <c r="AE556" s="108"/>
      <c r="AF556" s="108"/>
      <c r="AG556" s="108"/>
      <c r="AH556" s="108"/>
      <c r="AI556" s="108"/>
      <c r="AJ556" s="108"/>
      <c r="AK556" s="108"/>
      <c r="AL556" s="108"/>
      <c r="AM556" s="108"/>
      <c r="AN556" s="108"/>
      <c r="AO556" s="108"/>
      <c r="AP556" s="108"/>
      <c r="AQ556" s="108"/>
      <c r="AR556" s="108"/>
      <c r="AS556" s="108"/>
      <c r="AT556" s="108"/>
      <c r="AU556" s="108"/>
      <c r="AV556" s="108"/>
      <c r="AY556" s="88"/>
    </row>
    <row r="557" spans="1:156" s="87" customFormat="1" ht="15" customHeight="1">
      <c r="A557" s="108"/>
      <c r="B557" s="108"/>
      <c r="C557" s="108"/>
      <c r="D557" s="108"/>
      <c r="E557" s="108"/>
      <c r="F557" s="108"/>
      <c r="G557" s="108"/>
      <c r="H557" s="108"/>
      <c r="I557" s="108"/>
      <c r="J557" s="108"/>
      <c r="K557" s="108"/>
      <c r="L557" s="108"/>
      <c r="M557" s="108"/>
      <c r="N557" s="108"/>
      <c r="O557" s="108"/>
      <c r="P557" s="108"/>
      <c r="Q557" s="108"/>
      <c r="R557" s="108"/>
      <c r="S557" s="108"/>
      <c r="T557" s="108"/>
      <c r="U557" s="108"/>
      <c r="V557" s="108"/>
      <c r="W557" s="108"/>
      <c r="X557" s="108"/>
      <c r="Y557" s="108"/>
      <c r="Z557" s="108"/>
      <c r="AA557" s="108"/>
      <c r="AB557" s="108"/>
      <c r="AC557" s="108"/>
      <c r="AD557" s="108"/>
      <c r="AE557" s="108"/>
      <c r="AF557" s="108"/>
      <c r="AG557" s="108"/>
      <c r="AH557" s="108"/>
      <c r="AI557" s="108"/>
      <c r="AJ557" s="108"/>
      <c r="AK557" s="108"/>
      <c r="AL557" s="108"/>
      <c r="AM557" s="108"/>
      <c r="AN557" s="108"/>
      <c r="AO557" s="108"/>
      <c r="AP557" s="108"/>
      <c r="AQ557" s="108"/>
      <c r="AR557" s="108"/>
      <c r="AS557" s="108"/>
      <c r="AT557" s="108"/>
      <c r="AU557" s="108"/>
      <c r="AV557" s="108"/>
      <c r="AY557" s="88"/>
    </row>
    <row r="558" spans="1:156" ht="15" customHeight="1">
      <c r="A558" s="108"/>
      <c r="B558" s="108"/>
      <c r="C558" s="108"/>
      <c r="D558" s="108"/>
      <c r="E558" s="108"/>
      <c r="F558" s="108"/>
      <c r="G558" s="108"/>
      <c r="H558" s="108"/>
      <c r="I558" s="108"/>
      <c r="J558" s="108"/>
      <c r="K558" s="108"/>
      <c r="L558" s="108"/>
      <c r="M558" s="108"/>
      <c r="N558" s="108"/>
      <c r="O558" s="108"/>
      <c r="P558" s="108"/>
      <c r="Q558" s="108"/>
      <c r="R558" s="108"/>
      <c r="S558" s="108"/>
      <c r="T558" s="108"/>
      <c r="U558" s="108"/>
      <c r="V558" s="108"/>
      <c r="W558" s="108"/>
      <c r="X558" s="108"/>
      <c r="Y558" s="108"/>
      <c r="Z558" s="108"/>
      <c r="AA558" s="108"/>
      <c r="AB558" s="108"/>
      <c r="AC558" s="108"/>
      <c r="AD558" s="108"/>
      <c r="AE558" s="108"/>
      <c r="AF558" s="108"/>
      <c r="AG558" s="108"/>
      <c r="AH558" s="108"/>
      <c r="AI558" s="108"/>
      <c r="AJ558" s="108"/>
      <c r="AK558" s="108"/>
      <c r="AL558" s="108"/>
      <c r="AM558" s="108"/>
      <c r="AN558" s="108"/>
      <c r="AO558" s="108"/>
      <c r="AP558" s="108"/>
      <c r="AQ558" s="108"/>
      <c r="AR558" s="108"/>
      <c r="AS558" s="108"/>
      <c r="AT558" s="108"/>
      <c r="AU558" s="108"/>
      <c r="AV558" s="108"/>
    </row>
    <row r="560" spans="1:156" ht="15" customHeight="1">
      <c r="A560" s="44"/>
      <c r="B560" s="104" t="s">
        <v>99</v>
      </c>
      <c r="C560" s="104"/>
      <c r="D560" s="104"/>
      <c r="E560" s="104"/>
      <c r="F560" s="104"/>
      <c r="G560" s="104"/>
      <c r="H560" s="104"/>
      <c r="I560" s="104"/>
      <c r="J560" s="104"/>
      <c r="K560" s="104"/>
      <c r="L560" s="104"/>
      <c r="M560" s="104"/>
      <c r="N560" s="104"/>
      <c r="O560" s="104"/>
      <c r="P560" s="104"/>
      <c r="Q560" s="104"/>
      <c r="R560" s="104"/>
      <c r="S560" s="104"/>
      <c r="T560" s="104"/>
      <c r="U560" s="104"/>
      <c r="V560" s="104"/>
      <c r="W560" s="104"/>
      <c r="X560" s="104"/>
      <c r="Y560" s="104"/>
      <c r="Z560" s="104"/>
      <c r="AA560" s="104"/>
      <c r="AB560" s="104"/>
      <c r="AC560" s="104"/>
      <c r="AD560" s="104"/>
      <c r="AE560" s="104"/>
      <c r="AF560" s="104"/>
      <c r="AG560" s="104"/>
      <c r="AH560" s="104"/>
      <c r="AI560" s="104"/>
      <c r="AJ560" s="104"/>
      <c r="AK560" s="104"/>
      <c r="AL560" s="104"/>
      <c r="AM560" s="104"/>
      <c r="AN560" s="104"/>
      <c r="AO560" s="104"/>
      <c r="AP560" s="104"/>
      <c r="AQ560" s="104"/>
      <c r="AR560" s="104"/>
      <c r="AS560" s="104"/>
      <c r="AT560" s="104"/>
      <c r="AU560" s="104"/>
      <c r="AV560" s="44"/>
      <c r="AY560" s="54" t="s">
        <v>141</v>
      </c>
      <c r="AZ560" s="49">
        <v>1</v>
      </c>
      <c r="BA560" s="49">
        <v>2</v>
      </c>
      <c r="BB560" s="49">
        <v>3</v>
      </c>
      <c r="BC560" s="49">
        <v>4</v>
      </c>
      <c r="BD560" s="49">
        <v>5</v>
      </c>
      <c r="BE560" s="49">
        <v>6</v>
      </c>
      <c r="BF560" s="49">
        <v>7</v>
      </c>
      <c r="BG560" s="49">
        <v>8</v>
      </c>
      <c r="BH560" s="49">
        <v>9</v>
      </c>
      <c r="BI560" s="49">
        <v>10</v>
      </c>
      <c r="BJ560" s="49">
        <v>11</v>
      </c>
      <c r="BK560" s="49">
        <v>12</v>
      </c>
      <c r="BL560" s="49">
        <v>13</v>
      </c>
      <c r="BM560" s="49">
        <v>14</v>
      </c>
      <c r="BN560" s="49">
        <v>15</v>
      </c>
      <c r="BO560" s="49">
        <v>16</v>
      </c>
      <c r="BP560" s="49">
        <v>17</v>
      </c>
      <c r="BQ560" s="49">
        <v>18</v>
      </c>
      <c r="BR560" s="49">
        <v>19</v>
      </c>
      <c r="BS560" s="49">
        <v>20</v>
      </c>
      <c r="BT560" s="49">
        <v>21</v>
      </c>
      <c r="BU560" s="49">
        <v>22</v>
      </c>
      <c r="BV560" s="49">
        <v>23</v>
      </c>
      <c r="BW560" s="49">
        <v>24</v>
      </c>
      <c r="BX560" s="49">
        <v>25</v>
      </c>
      <c r="BY560" s="49">
        <v>26</v>
      </c>
      <c r="BZ560" s="49">
        <v>27</v>
      </c>
      <c r="CA560" s="49">
        <v>28</v>
      </c>
      <c r="CB560" s="49">
        <v>29</v>
      </c>
      <c r="CC560" s="49">
        <v>30</v>
      </c>
      <c r="CD560" s="49">
        <v>31</v>
      </c>
      <c r="CE560" s="49">
        <v>32</v>
      </c>
      <c r="CF560" s="49">
        <v>33</v>
      </c>
      <c r="CG560" s="49">
        <v>34</v>
      </c>
      <c r="CH560" s="49">
        <v>35</v>
      </c>
      <c r="CI560" s="49">
        <v>36</v>
      </c>
    </row>
    <row r="561" spans="1:156" ht="15" customHeight="1">
      <c r="A561" s="44"/>
      <c r="B561" s="104"/>
      <c r="C561" s="104"/>
      <c r="D561" s="104"/>
      <c r="E561" s="104"/>
      <c r="F561" s="104"/>
      <c r="G561" s="104"/>
      <c r="H561" s="104"/>
      <c r="I561" s="104"/>
      <c r="J561" s="104"/>
      <c r="K561" s="104"/>
      <c r="L561" s="104"/>
      <c r="M561" s="104"/>
      <c r="N561" s="104"/>
      <c r="O561" s="104"/>
      <c r="P561" s="104"/>
      <c r="Q561" s="104"/>
      <c r="R561" s="104"/>
      <c r="S561" s="104"/>
      <c r="T561" s="104"/>
      <c r="U561" s="104"/>
      <c r="V561" s="104"/>
      <c r="W561" s="104"/>
      <c r="X561" s="104"/>
      <c r="Y561" s="104"/>
      <c r="Z561" s="104"/>
      <c r="AA561" s="104"/>
      <c r="AB561" s="104"/>
      <c r="AC561" s="104"/>
      <c r="AD561" s="104"/>
      <c r="AE561" s="104"/>
      <c r="AF561" s="104"/>
      <c r="AG561" s="104"/>
      <c r="AH561" s="104"/>
      <c r="AI561" s="104"/>
      <c r="AJ561" s="104"/>
      <c r="AK561" s="104"/>
      <c r="AL561" s="104"/>
      <c r="AM561" s="104"/>
      <c r="AN561" s="104"/>
      <c r="AO561" s="104"/>
      <c r="AP561" s="104"/>
      <c r="AQ561" s="104"/>
      <c r="AR561" s="104"/>
      <c r="AS561" s="104"/>
      <c r="AT561" s="104"/>
      <c r="AU561" s="104"/>
      <c r="AV561" s="44"/>
      <c r="AY561" s="48">
        <v>2016</v>
      </c>
      <c r="AZ561" s="43">
        <f>SUMIFS('III. Quarters Since Disburse'!$AW:$AW,'III. Quarters Since Disburse'!$AN:$AN,'Report Sept'!$AY561,'III. Quarters Since Disburse'!$AO:$AO,'Report Sept'!AZ$537)</f>
        <v>4.8334660857912798E-2</v>
      </c>
      <c r="BA561" s="43">
        <f>SUMIFS('III. Quarters Since Disburse'!$AW:$AW,'III. Quarters Since Disburse'!$AN:$AN,'Report Sept'!$AY561,'III. Quarters Since Disburse'!$AO:$AO,'Report Sept'!BA$537)</f>
        <v>4.4134402385669097E-2</v>
      </c>
      <c r="BB561" s="43">
        <f>SUMIFS('III. Quarters Since Disburse'!$AW:$AW,'III. Quarters Since Disburse'!$AN:$AN,'Report Sept'!$AY561,'III. Quarters Since Disburse'!$AO:$AO,'Report Sept'!BB$537)</f>
        <v>4.3970255782885603E-2</v>
      </c>
      <c r="BC561" s="43">
        <f>SUMIFS('III. Quarters Since Disburse'!$AW:$AW,'III. Quarters Since Disburse'!$AN:$AN,'Report Sept'!$AY561,'III. Quarters Since Disburse'!$AO:$AO,'Report Sept'!BC$537)</f>
        <v>3.88193496016511E-2</v>
      </c>
      <c r="BD561" s="43">
        <f>SUMIFS('III. Quarters Since Disburse'!$AW:$AW,'III. Quarters Since Disburse'!$AN:$AN,'Report Sept'!$AY561,'III. Quarters Since Disburse'!$AO:$AO,'Report Sept'!BD$537)</f>
        <v>6.0764252724472702E-2</v>
      </c>
      <c r="BE561" s="43">
        <f>SUMIFS('III. Quarters Since Disburse'!$AW:$AW,'III. Quarters Since Disburse'!$AN:$AN,'Report Sept'!$AY561,'III. Quarters Since Disburse'!$AO:$AO,'Report Sept'!BE$537)</f>
        <v>7.52533589207659E-2</v>
      </c>
      <c r="BF561" s="43">
        <f>SUMIFS('III. Quarters Since Disburse'!$AW:$AW,'III. Quarters Since Disburse'!$AN:$AN,'Report Sept'!$AY561,'III. Quarters Since Disburse'!$AO:$AO,'Report Sept'!BF$537)</f>
        <v>7.2047945757410095E-2</v>
      </c>
      <c r="BG561" s="43">
        <f>SUMIFS('III. Quarters Since Disburse'!$AW:$AW,'III. Quarters Since Disburse'!$AN:$AN,'Report Sept'!$AY561,'III. Quarters Since Disburse'!$AO:$AO,'Report Sept'!BG$537)</f>
        <v>8.5562794693942304E-2</v>
      </c>
      <c r="BH561" s="43">
        <f>SUMIFS('III. Quarters Since Disburse'!$AW:$AW,'III. Quarters Since Disburse'!$AN:$AN,'Report Sept'!$AY561,'III. Quarters Since Disburse'!$AO:$AO,'Report Sept'!BH$537)</f>
        <v>0.110094382103299</v>
      </c>
      <c r="BI561" s="43">
        <f>SUMIFS('III. Quarters Since Disburse'!$AW:$AW,'III. Quarters Since Disburse'!$AN:$AN,'Report Sept'!$AY561,'III. Quarters Since Disburse'!$AO:$AO,'Report Sept'!BI$537)</f>
        <v>9.5440615801318199E-2</v>
      </c>
      <c r="BJ561" s="43">
        <f>SUMIFS('III. Quarters Since Disburse'!$AW:$AW,'III. Quarters Since Disburse'!$AN:$AN,'Report Sept'!$AY561,'III. Quarters Since Disburse'!$AO:$AO,'Report Sept'!BJ$537)</f>
        <v>0.13367007199323799</v>
      </c>
      <c r="BK561" s="43">
        <f>SUMIFS('III. Quarters Since Disburse'!$AW:$AW,'III. Quarters Since Disburse'!$AN:$AN,'Report Sept'!$AY561,'III. Quarters Since Disburse'!$AO:$AO,'Report Sept'!BK$537)</f>
        <v>0.132640095213374</v>
      </c>
      <c r="BL561" s="43">
        <f>SUMIFS('III. Quarters Since Disburse'!$AW:$AW,'III. Quarters Since Disburse'!$AN:$AN,'Report Sept'!$AY561,'III. Quarters Since Disburse'!$AO:$AO,'Report Sept'!BL$537)</f>
        <v>0.13855986307415599</v>
      </c>
      <c r="BM561" s="43">
        <f>SUMIFS('III. Quarters Since Disburse'!$AW:$AW,'III. Quarters Since Disburse'!$AN:$AN,'Report Sept'!$AY561,'III. Quarters Since Disburse'!$AO:$AO,'Report Sept'!BM$537)</f>
        <v>0.1726516350415</v>
      </c>
      <c r="BN561" s="43">
        <f>SUMIFS('III. Quarters Since Disburse'!$AW:$AW,'III. Quarters Since Disburse'!$AN:$AN,'Report Sept'!$AY561,'III. Quarters Since Disburse'!$AO:$AO,'Report Sept'!BN$537)</f>
        <v>0.119454979997018</v>
      </c>
      <c r="BO561" s="43">
        <f>SUMIFS('III. Quarters Since Disburse'!$AW:$AW,'III. Quarters Since Disburse'!$AN:$AN,'Report Sept'!$AY561,'III. Quarters Since Disburse'!$AO:$AO,'Report Sept'!BO$537)</f>
        <v>0.15488787515156899</v>
      </c>
      <c r="BP561" s="43">
        <f>SUMIFS('III. Quarters Since Disburse'!$AW:$AW,'III. Quarters Since Disburse'!$AN:$AN,'Report Sept'!$AY561,'III. Quarters Since Disburse'!$AO:$AO,'Report Sept'!BP$537)</f>
        <v>0.14629435578045699</v>
      </c>
      <c r="BQ561" s="43">
        <f>SUMIFS('III. Quarters Since Disburse'!$AW:$AW,'III. Quarters Since Disburse'!$AN:$AN,'Report Sept'!$AY561,'III. Quarters Since Disburse'!$AO:$AO,'Report Sept'!BQ$537)</f>
        <v>0.203995915223806</v>
      </c>
      <c r="BR561" s="43">
        <f>SUMIFS('III. Quarters Since Disburse'!$AW:$AW,'III. Quarters Since Disburse'!$AN:$AN,'Report Sept'!$AY561,'III. Quarters Since Disburse'!$AO:$AO,'Report Sept'!BR$537)</f>
        <v>0.16785132167303299</v>
      </c>
      <c r="BS561" s="43">
        <f>SUMIFS('III. Quarters Since Disburse'!$AW:$AW,'III. Quarters Since Disburse'!$AN:$AN,'Report Sept'!$AY561,'III. Quarters Since Disburse'!$AO:$AO,'Report Sept'!BS$537)</f>
        <v>0.16402377823744599</v>
      </c>
      <c r="BT561" s="43">
        <f>SUMIFS('III. Quarters Since Disburse'!$AW:$AW,'III. Quarters Since Disburse'!$AN:$AN,'Report Sept'!$AY561,'III. Quarters Since Disburse'!$AO:$AO,'Report Sept'!BT$537)</f>
        <v>0.160361435575126</v>
      </c>
      <c r="BU561" s="43">
        <f>SUMIFS('III. Quarters Since Disburse'!$AW:$AW,'III. Quarters Since Disburse'!$AN:$AN,'Report Sept'!$AY561,'III. Quarters Since Disburse'!$AO:$AO,'Report Sept'!BU$537)</f>
        <v>0.17452178367735999</v>
      </c>
      <c r="BV561" s="43">
        <f>SUMIFS('III. Quarters Since Disburse'!$AW:$AW,'III. Quarters Since Disburse'!$AN:$AN,'Report Sept'!$AY561,'III. Quarters Since Disburse'!$AO:$AO,'Report Sept'!BV$537)</f>
        <v>0.16801497239994201</v>
      </c>
      <c r="BW561" s="43">
        <f>SUMIFS('III. Quarters Since Disburse'!$AW:$AW,'III. Quarters Since Disburse'!$AN:$AN,'Report Sept'!$AY561,'III. Quarters Since Disburse'!$AO:$AO,'Report Sept'!BW$537)</f>
        <v>0.13136397923024701</v>
      </c>
      <c r="BX561" s="43">
        <f>SUMIFS('III. Quarters Since Disburse'!$AW:$AW,'III. Quarters Since Disburse'!$AN:$AN,'Report Sept'!$AY561,'III. Quarters Since Disburse'!$AO:$AO,'Report Sept'!BX$537)</f>
        <v>0.130860546837401</v>
      </c>
      <c r="BY561" s="43">
        <f>SUMIFS('III. Quarters Since Disburse'!$AW:$AW,'III. Quarters Since Disburse'!$AN:$AN,'Report Sept'!$AY561,'III. Quarters Since Disburse'!$AO:$AO,'Report Sept'!BY$537)</f>
        <v>0.164862917412191</v>
      </c>
      <c r="BZ561" s="43">
        <f>SUMIFS('III. Quarters Since Disburse'!$AW:$AW,'III. Quarters Since Disburse'!$AN:$AN,'Report Sept'!$AY561,'III. Quarters Since Disburse'!$AO:$AO,'Report Sept'!BZ$537)</f>
        <v>0.15176298485391401</v>
      </c>
      <c r="CA561" s="43">
        <f>SUMIFS('III. Quarters Since Disburse'!$AW:$AW,'III. Quarters Since Disburse'!$AN:$AN,'Report Sept'!$AY561,'III. Quarters Since Disburse'!$AO:$AO,'Report Sept'!CA$537)</f>
        <v>0.154002237139958</v>
      </c>
      <c r="CB561" s="43">
        <f>SUMIFS('III. Quarters Since Disburse'!$AW:$AW,'III. Quarters Since Disburse'!$AN:$AN,'Report Sept'!$AY561,'III. Quarters Since Disburse'!$AO:$AO,'Report Sept'!CB$537)</f>
        <v>0.15852841932932499</v>
      </c>
      <c r="CC561" s="43">
        <f>SUMIFS('III. Quarters Since Disburse'!$AW:$AW,'III. Quarters Since Disburse'!$AN:$AN,'Report Sept'!$AY561,'III. Quarters Since Disburse'!$AO:$AO,'Report Sept'!CC$537)</f>
        <v>0.13589363980232899</v>
      </c>
      <c r="CD561" s="43">
        <f>SUMIFS('III. Quarters Since Disburse'!$AW:$AW,'III. Quarters Since Disburse'!$AN:$AN,'Report Sept'!$AY561,'III. Quarters Since Disburse'!$AO:$AO,'Report Sept'!CD$537)</f>
        <v>0.14498685813113199</v>
      </c>
      <c r="CE561" s="43">
        <f>SUMIFS('III. Quarters Since Disburse'!$AW:$AW,'III. Quarters Since Disburse'!$AN:$AN,'Report Sept'!$AY561,'III. Quarters Since Disburse'!$AO:$AO,'Report Sept'!CE$537)</f>
        <v>0.16623618505705201</v>
      </c>
      <c r="CF561" s="43">
        <f>SUMIFS('III. Quarters Since Disburse'!$AW:$AW,'III. Quarters Since Disburse'!$AN:$AN,'Report Sept'!$AY561,'III. Quarters Since Disburse'!$AO:$AO,'Report Sept'!CF$537)</f>
        <v>0.13035734965828999</v>
      </c>
      <c r="CG561" s="43">
        <f>SUMIFS('III. Quarters Since Disburse'!$AW:$AW,'III. Quarters Since Disburse'!$AN:$AN,'Report Sept'!$AY561,'III. Quarters Since Disburse'!$AO:$AO,'Report Sept'!CG$537)</f>
        <v>0.14444421210264599</v>
      </c>
      <c r="CH561" s="43"/>
      <c r="CI561" s="43"/>
    </row>
    <row r="562" spans="1:156" ht="15" customHeight="1">
      <c r="A562" s="44"/>
      <c r="B562" s="74"/>
      <c r="C562" s="74"/>
      <c r="D562" s="74"/>
      <c r="E562" s="74"/>
      <c r="F562" s="74"/>
      <c r="G562" s="74"/>
      <c r="H562" s="74"/>
      <c r="I562" s="74"/>
      <c r="J562" s="74"/>
      <c r="K562" s="74"/>
      <c r="L562" s="74"/>
      <c r="M562" s="74"/>
      <c r="N562" s="74"/>
      <c r="O562" s="74"/>
      <c r="P562" s="74"/>
      <c r="Q562" s="74"/>
      <c r="R562" s="74"/>
      <c r="S562" s="74"/>
      <c r="T562" s="74"/>
      <c r="U562" s="74"/>
      <c r="V562" s="74"/>
      <c r="W562" s="74"/>
      <c r="X562" s="74"/>
      <c r="Y562" s="74"/>
      <c r="Z562" s="74"/>
      <c r="AA562" s="74"/>
      <c r="AB562" s="74"/>
      <c r="AC562" s="74"/>
      <c r="AD562" s="74"/>
      <c r="AE562" s="74"/>
      <c r="AF562" s="74"/>
      <c r="AG562" s="74"/>
      <c r="AH562" s="74"/>
      <c r="AI562" s="74"/>
      <c r="AJ562" s="74"/>
      <c r="AK562" s="74"/>
      <c r="AL562" s="74"/>
      <c r="AM562" s="74"/>
      <c r="AN562" s="74"/>
      <c r="AO562" s="74"/>
      <c r="AP562" s="74"/>
      <c r="AQ562" s="74"/>
      <c r="AR562" s="74"/>
      <c r="AS562" s="74"/>
      <c r="AT562" s="74"/>
      <c r="AU562" s="74"/>
      <c r="AV562" s="44"/>
      <c r="AY562" s="48">
        <v>2017</v>
      </c>
      <c r="AZ562" s="43">
        <f>SUMIFS('III. Quarters Since Disburse'!$AW:$AW,'III. Quarters Since Disburse'!$AN:$AN,'Report Sept'!$AY562,'III. Quarters Since Disburse'!$AO:$AO,'Report Sept'!AZ$537)</f>
        <v>5.3226906269695201E-2</v>
      </c>
      <c r="BA562" s="43">
        <f>SUMIFS('III. Quarters Since Disburse'!$AW:$AW,'III. Quarters Since Disburse'!$AN:$AN,'Report Sept'!$AY562,'III. Quarters Since Disburse'!$AO:$AO,'Report Sept'!BA$537)</f>
        <v>5.13481191032912E-2</v>
      </c>
      <c r="BB562" s="43">
        <f>SUMIFS('III. Quarters Since Disburse'!$AW:$AW,'III. Quarters Since Disburse'!$AN:$AN,'Report Sept'!$AY562,'III. Quarters Since Disburse'!$AO:$AO,'Report Sept'!BB$537)</f>
        <v>4.6166486965144998E-2</v>
      </c>
      <c r="BC562" s="43">
        <f>SUMIFS('III. Quarters Since Disburse'!$AW:$AW,'III. Quarters Since Disburse'!$AN:$AN,'Report Sept'!$AY562,'III. Quarters Since Disburse'!$AO:$AO,'Report Sept'!BC$537)</f>
        <v>5.5452576102328302E-2</v>
      </c>
      <c r="BD562" s="43">
        <f>SUMIFS('III. Quarters Since Disburse'!$AW:$AW,'III. Quarters Since Disburse'!$AN:$AN,'Report Sept'!$AY562,'III. Quarters Since Disburse'!$AO:$AO,'Report Sept'!BD$537)</f>
        <v>6.4704896569493797E-2</v>
      </c>
      <c r="BE562" s="43">
        <f>SUMIFS('III. Quarters Since Disburse'!$AW:$AW,'III. Quarters Since Disburse'!$AN:$AN,'Report Sept'!$AY562,'III. Quarters Since Disburse'!$AO:$AO,'Report Sept'!BE$537)</f>
        <v>8.0210115516910097E-2</v>
      </c>
      <c r="BF562" s="43">
        <f>SUMIFS('III. Quarters Since Disburse'!$AW:$AW,'III. Quarters Since Disburse'!$AN:$AN,'Report Sept'!$AY562,'III. Quarters Since Disburse'!$AO:$AO,'Report Sept'!BF$537)</f>
        <v>9.6137314450706904E-2</v>
      </c>
      <c r="BG562" s="43">
        <f>SUMIFS('III. Quarters Since Disburse'!$AW:$AW,'III. Quarters Since Disburse'!$AN:$AN,'Report Sept'!$AY562,'III. Quarters Since Disburse'!$AO:$AO,'Report Sept'!BG$537)</f>
        <v>0.106765623243618</v>
      </c>
      <c r="BH562" s="43">
        <f>SUMIFS('III. Quarters Since Disburse'!$AW:$AW,'III. Quarters Since Disburse'!$AN:$AN,'Report Sept'!$AY562,'III. Quarters Since Disburse'!$AO:$AO,'Report Sept'!BH$537)</f>
        <v>0.108548289713174</v>
      </c>
      <c r="BI562" s="43">
        <f>SUMIFS('III. Quarters Since Disburse'!$AW:$AW,'III. Quarters Since Disburse'!$AN:$AN,'Report Sept'!$AY562,'III. Quarters Since Disburse'!$AO:$AO,'Report Sept'!BI$537)</f>
        <v>0.13285512891715301</v>
      </c>
      <c r="BJ562" s="43">
        <f>SUMIFS('III. Quarters Since Disburse'!$AW:$AW,'III. Quarters Since Disburse'!$AN:$AN,'Report Sept'!$AY562,'III. Quarters Since Disburse'!$AO:$AO,'Report Sept'!BJ$537)</f>
        <v>0.11360195449858</v>
      </c>
      <c r="BK562" s="43">
        <f>SUMIFS('III. Quarters Since Disburse'!$AW:$AW,'III. Quarters Since Disburse'!$AN:$AN,'Report Sept'!$AY562,'III. Quarters Since Disburse'!$AO:$AO,'Report Sept'!BK$537)</f>
        <v>0.13391172155504</v>
      </c>
      <c r="BL562" s="43">
        <f>SUMIFS('III. Quarters Since Disburse'!$AW:$AW,'III. Quarters Since Disburse'!$AN:$AN,'Report Sept'!$AY562,'III. Quarters Since Disburse'!$AO:$AO,'Report Sept'!BL$537)</f>
        <v>0.13735090564877001</v>
      </c>
      <c r="BM562" s="43">
        <f>SUMIFS('III. Quarters Since Disburse'!$AW:$AW,'III. Quarters Since Disburse'!$AN:$AN,'Report Sept'!$AY562,'III. Quarters Since Disburse'!$AO:$AO,'Report Sept'!BM$537)</f>
        <v>0.17910785287234099</v>
      </c>
      <c r="BN562" s="43">
        <f>SUMIFS('III. Quarters Since Disburse'!$AW:$AW,'III. Quarters Since Disburse'!$AN:$AN,'Report Sept'!$AY562,'III. Quarters Since Disburse'!$AO:$AO,'Report Sept'!BN$537)</f>
        <v>0.170559825954789</v>
      </c>
      <c r="BO562" s="43">
        <f>SUMIFS('III. Quarters Since Disburse'!$AW:$AW,'III. Quarters Since Disburse'!$AN:$AN,'Report Sept'!$AY562,'III. Quarters Since Disburse'!$AO:$AO,'Report Sept'!BO$537)</f>
        <v>0.19709188559483801</v>
      </c>
      <c r="BP562" s="43">
        <f>SUMIFS('III. Quarters Since Disburse'!$AW:$AW,'III. Quarters Since Disburse'!$AN:$AN,'Report Sept'!$AY562,'III. Quarters Since Disburse'!$AO:$AO,'Report Sept'!BP$537)</f>
        <v>0.196778431457164</v>
      </c>
      <c r="BQ562" s="43">
        <f>SUMIFS('III. Quarters Since Disburse'!$AW:$AW,'III. Quarters Since Disburse'!$AN:$AN,'Report Sept'!$AY562,'III. Quarters Since Disburse'!$AO:$AO,'Report Sept'!BQ$537)</f>
        <v>0.219300707806346</v>
      </c>
      <c r="BR562" s="43">
        <f>SUMIFS('III. Quarters Since Disburse'!$AW:$AW,'III. Quarters Since Disburse'!$AN:$AN,'Report Sept'!$AY562,'III. Quarters Since Disburse'!$AO:$AO,'Report Sept'!BR$537)</f>
        <v>0.183611797063995</v>
      </c>
      <c r="BS562" s="43">
        <f>SUMIFS('III. Quarters Since Disburse'!$AW:$AW,'III. Quarters Since Disburse'!$AN:$AN,'Report Sept'!$AY562,'III. Quarters Since Disburse'!$AO:$AO,'Report Sept'!BS$537)</f>
        <v>0.162457928055597</v>
      </c>
      <c r="BT562" s="43">
        <f>SUMIFS('III. Quarters Since Disburse'!$AW:$AW,'III. Quarters Since Disburse'!$AN:$AN,'Report Sept'!$AY562,'III. Quarters Since Disburse'!$AO:$AO,'Report Sept'!BT$537)</f>
        <v>0.14071020739194101</v>
      </c>
      <c r="BU562" s="43">
        <f>SUMIFS('III. Quarters Since Disburse'!$AW:$AW,'III. Quarters Since Disburse'!$AN:$AN,'Report Sept'!$AY562,'III. Quarters Since Disburse'!$AO:$AO,'Report Sept'!BU$537)</f>
        <v>0.15670569063952</v>
      </c>
      <c r="BV562" s="43">
        <f>SUMIFS('III. Quarters Since Disburse'!$AW:$AW,'III. Quarters Since Disburse'!$AN:$AN,'Report Sept'!$AY562,'III. Quarters Since Disburse'!$AO:$AO,'Report Sept'!BV$537)</f>
        <v>0.14948413553322101</v>
      </c>
      <c r="BW562" s="43">
        <f>SUMIFS('III. Quarters Since Disburse'!$AW:$AW,'III. Quarters Since Disburse'!$AN:$AN,'Report Sept'!$AY562,'III. Quarters Since Disburse'!$AO:$AO,'Report Sept'!BW$537)</f>
        <v>0.138493015716079</v>
      </c>
      <c r="BX562" s="43">
        <f>SUMIFS('III. Quarters Since Disburse'!$AW:$AW,'III. Quarters Since Disburse'!$AN:$AN,'Report Sept'!$AY562,'III. Quarters Since Disburse'!$AO:$AO,'Report Sept'!BX$537)</f>
        <v>0.14475176770374801</v>
      </c>
      <c r="BY562" s="43">
        <f>SUMIFS('III. Quarters Since Disburse'!$AW:$AW,'III. Quarters Since Disburse'!$AN:$AN,'Report Sept'!$AY562,'III. Quarters Since Disburse'!$AO:$AO,'Report Sept'!BY$537)</f>
        <v>0.15740719845213799</v>
      </c>
      <c r="BZ562" s="43">
        <f>SUMIFS('III. Quarters Since Disburse'!$AW:$AW,'III. Quarters Since Disburse'!$AN:$AN,'Report Sept'!$AY562,'III. Quarters Since Disburse'!$AO:$AO,'Report Sept'!BZ$537)</f>
        <v>0.16251661511387</v>
      </c>
      <c r="CA562" s="43">
        <f>SUMIFS('III. Quarters Since Disburse'!$AW:$AW,'III. Quarters Since Disburse'!$AN:$AN,'Report Sept'!$AY562,'III. Quarters Since Disburse'!$AO:$AO,'Report Sept'!CA$537)</f>
        <v>0.15820618354816901</v>
      </c>
      <c r="CB562" s="43">
        <f>SUMIFS('III. Quarters Since Disburse'!$AW:$AW,'III. Quarters Since Disburse'!$AN:$AN,'Report Sept'!$AY562,'III. Quarters Since Disburse'!$AO:$AO,'Report Sept'!CB$537)</f>
        <v>0.14575833195742699</v>
      </c>
      <c r="CC562" s="43">
        <f>SUMIFS('III. Quarters Since Disburse'!$AW:$AW,'III. Quarters Since Disburse'!$AN:$AN,'Report Sept'!$AY562,'III. Quarters Since Disburse'!$AO:$AO,'Report Sept'!CC$537)</f>
        <v>0.18095865630536101</v>
      </c>
      <c r="CD562" s="43"/>
      <c r="CE562" s="43"/>
      <c r="CF562" s="43"/>
      <c r="CG562" s="43"/>
    </row>
    <row r="563" spans="1:156" ht="15" customHeight="1">
      <c r="A563" s="44"/>
      <c r="B563" s="74"/>
      <c r="C563" s="74"/>
      <c r="D563" s="74"/>
      <c r="E563" s="74"/>
      <c r="F563" s="74"/>
      <c r="G563" s="74"/>
      <c r="H563" s="74"/>
      <c r="I563" s="74"/>
      <c r="J563" s="74"/>
      <c r="K563" s="74"/>
      <c r="L563" s="74"/>
      <c r="M563" s="74"/>
      <c r="N563" s="74"/>
      <c r="O563" s="74"/>
      <c r="P563" s="74"/>
      <c r="Q563" s="74"/>
      <c r="R563" s="74"/>
      <c r="S563" s="74"/>
      <c r="T563" s="74"/>
      <c r="U563" s="74"/>
      <c r="V563" s="74"/>
      <c r="W563" s="74"/>
      <c r="X563" s="74"/>
      <c r="Y563" s="74"/>
      <c r="Z563" s="74"/>
      <c r="AA563" s="74"/>
      <c r="AB563" s="74"/>
      <c r="AC563" s="74"/>
      <c r="AD563" s="74"/>
      <c r="AE563" s="74"/>
      <c r="AF563" s="74"/>
      <c r="AG563" s="74"/>
      <c r="AH563" s="74"/>
      <c r="AI563" s="74"/>
      <c r="AJ563" s="74"/>
      <c r="AK563" s="74"/>
      <c r="AL563" s="74"/>
      <c r="AM563" s="74"/>
      <c r="AN563" s="74"/>
      <c r="AO563" s="74"/>
      <c r="AP563" s="74"/>
      <c r="AQ563" s="74"/>
      <c r="AR563" s="74"/>
      <c r="AS563" s="74"/>
      <c r="AT563" s="74"/>
      <c r="AU563" s="74"/>
      <c r="AV563" s="44"/>
      <c r="AY563" s="48">
        <v>2018</v>
      </c>
      <c r="AZ563" s="43">
        <f>SUMIFS('III. Quarters Since Disburse'!$AW:$AW,'III. Quarters Since Disburse'!$AN:$AN,'Report Sept'!$AY563,'III. Quarters Since Disburse'!$AO:$AO,'Report Sept'!AZ$537)</f>
        <v>6.1946730537163E-2</v>
      </c>
      <c r="BA563" s="43">
        <f>SUMIFS('III. Quarters Since Disburse'!$AW:$AW,'III. Quarters Since Disburse'!$AN:$AN,'Report Sept'!$AY563,'III. Quarters Since Disburse'!$AO:$AO,'Report Sept'!BA$537)</f>
        <v>4.3364736920478798E-2</v>
      </c>
      <c r="BB563" s="43">
        <f>SUMIFS('III. Quarters Since Disburse'!$AW:$AW,'III. Quarters Since Disburse'!$AN:$AN,'Report Sept'!$AY563,'III. Quarters Since Disburse'!$AO:$AO,'Report Sept'!BB$537)</f>
        <v>4.4580292707950102E-2</v>
      </c>
      <c r="BC563" s="43">
        <f>SUMIFS('III. Quarters Since Disburse'!$AW:$AW,'III. Quarters Since Disburse'!$AN:$AN,'Report Sept'!$AY563,'III. Quarters Since Disburse'!$AO:$AO,'Report Sept'!BC$537)</f>
        <v>6.6452740120613807E-2</v>
      </c>
      <c r="BD563" s="43">
        <f>SUMIFS('III. Quarters Since Disburse'!$AW:$AW,'III. Quarters Since Disburse'!$AN:$AN,'Report Sept'!$AY563,'III. Quarters Since Disburse'!$AO:$AO,'Report Sept'!BD$537)</f>
        <v>7.9713033060076904E-2</v>
      </c>
      <c r="BE563" s="43">
        <f>SUMIFS('III. Quarters Since Disburse'!$AW:$AW,'III. Quarters Since Disburse'!$AN:$AN,'Report Sept'!$AY563,'III. Quarters Since Disburse'!$AO:$AO,'Report Sept'!BE$537)</f>
        <v>9.11782749311872E-2</v>
      </c>
      <c r="BF563" s="43">
        <f>SUMIFS('III. Quarters Since Disburse'!$AW:$AW,'III. Quarters Since Disburse'!$AN:$AN,'Report Sept'!$AY563,'III. Quarters Since Disburse'!$AO:$AO,'Report Sept'!BF$537)</f>
        <v>8.4522213174291594E-2</v>
      </c>
      <c r="BG563" s="43">
        <f>SUMIFS('III. Quarters Since Disburse'!$AW:$AW,'III. Quarters Since Disburse'!$AN:$AN,'Report Sept'!$AY563,'III. Quarters Since Disburse'!$AO:$AO,'Report Sept'!BG$537)</f>
        <v>0.100411013054581</v>
      </c>
      <c r="BH563" s="43">
        <f>SUMIFS('III. Quarters Since Disburse'!$AW:$AW,'III. Quarters Since Disburse'!$AN:$AN,'Report Sept'!$AY563,'III. Quarters Since Disburse'!$AO:$AO,'Report Sept'!BH$537)</f>
        <v>0.126899532502384</v>
      </c>
      <c r="BI563" s="43">
        <f>SUMIFS('III. Quarters Since Disburse'!$AW:$AW,'III. Quarters Since Disburse'!$AN:$AN,'Report Sept'!$AY563,'III. Quarters Since Disburse'!$AO:$AO,'Report Sept'!BI$537)</f>
        <v>0.14730442698318399</v>
      </c>
      <c r="BJ563" s="43">
        <f>SUMIFS('III. Quarters Since Disburse'!$AW:$AW,'III. Quarters Since Disburse'!$AN:$AN,'Report Sept'!$AY563,'III. Quarters Since Disburse'!$AO:$AO,'Report Sept'!BJ$537)</f>
        <v>0.14369661944644399</v>
      </c>
      <c r="BK563" s="43">
        <f>SUMIFS('III. Quarters Since Disburse'!$AW:$AW,'III. Quarters Since Disburse'!$AN:$AN,'Report Sept'!$AY563,'III. Quarters Since Disburse'!$AO:$AO,'Report Sept'!BK$537)</f>
        <v>0.15385159861630199</v>
      </c>
      <c r="BL563" s="43">
        <f>SUMIFS('III. Quarters Since Disburse'!$AW:$AW,'III. Quarters Since Disburse'!$AN:$AN,'Report Sept'!$AY563,'III. Quarters Since Disburse'!$AO:$AO,'Report Sept'!BL$537)</f>
        <v>0.160472408745513</v>
      </c>
      <c r="BM563" s="43">
        <f>SUMIFS('III. Quarters Since Disburse'!$AW:$AW,'III. Quarters Since Disburse'!$AN:$AN,'Report Sept'!$AY563,'III. Quarters Since Disburse'!$AO:$AO,'Report Sept'!BM$537)</f>
        <v>0.16759228453092501</v>
      </c>
      <c r="BN563" s="43">
        <f>SUMIFS('III. Quarters Since Disburse'!$AW:$AW,'III. Quarters Since Disburse'!$AN:$AN,'Report Sept'!$AY563,'III. Quarters Since Disburse'!$AO:$AO,'Report Sept'!BN$537)</f>
        <v>0.15537497212638199</v>
      </c>
      <c r="BO563" s="43">
        <f>SUMIFS('III. Quarters Since Disburse'!$AW:$AW,'III. Quarters Since Disburse'!$AN:$AN,'Report Sept'!$AY563,'III. Quarters Since Disburse'!$AO:$AO,'Report Sept'!BO$537)</f>
        <v>0.15672974682452201</v>
      </c>
      <c r="BP563" s="43">
        <f>SUMIFS('III. Quarters Since Disburse'!$AW:$AW,'III. Quarters Since Disburse'!$AN:$AN,'Report Sept'!$AY563,'III. Quarters Since Disburse'!$AO:$AO,'Report Sept'!BP$537)</f>
        <v>0.151893550714818</v>
      </c>
      <c r="BQ563" s="43">
        <f>SUMIFS('III. Quarters Since Disburse'!$AW:$AW,'III. Quarters Since Disburse'!$AN:$AN,'Report Sept'!$AY563,'III. Quarters Since Disburse'!$AO:$AO,'Report Sept'!BQ$537)</f>
        <v>0.15638900863698699</v>
      </c>
      <c r="BR563" s="43">
        <f>SUMIFS('III. Quarters Since Disburse'!$AW:$AW,'III. Quarters Since Disburse'!$AN:$AN,'Report Sept'!$AY563,'III. Quarters Since Disburse'!$AO:$AO,'Report Sept'!BR$537)</f>
        <v>0.142260789708646</v>
      </c>
      <c r="BS563" s="43">
        <f>SUMIFS('III. Quarters Since Disburse'!$AW:$AW,'III. Quarters Since Disburse'!$AN:$AN,'Report Sept'!$AY563,'III. Quarters Since Disburse'!$AO:$AO,'Report Sept'!BS$537)</f>
        <v>0.13852384651251701</v>
      </c>
      <c r="BT563" s="43">
        <f>SUMIFS('III. Quarters Since Disburse'!$AW:$AW,'III. Quarters Since Disburse'!$AN:$AN,'Report Sept'!$AY563,'III. Quarters Since Disburse'!$AO:$AO,'Report Sept'!BT$537)</f>
        <v>0.14134370654089501</v>
      </c>
      <c r="BU563" s="43">
        <f>SUMIFS('III. Quarters Since Disburse'!$AW:$AW,'III. Quarters Since Disburse'!$AN:$AN,'Report Sept'!$AY563,'III. Quarters Since Disburse'!$AO:$AO,'Report Sept'!BU$537)</f>
        <v>0.16455910853254399</v>
      </c>
      <c r="BV563" s="43">
        <f>SUMIFS('III. Quarters Since Disburse'!$AW:$AW,'III. Quarters Since Disburse'!$AN:$AN,'Report Sept'!$AY563,'III. Quarters Since Disburse'!$AO:$AO,'Report Sept'!BV$537)</f>
        <v>0.16440940982522501</v>
      </c>
      <c r="BW563" s="43">
        <f>SUMIFS('III. Quarters Since Disburse'!$AW:$AW,'III. Quarters Since Disburse'!$AN:$AN,'Report Sept'!$AY563,'III. Quarters Since Disburse'!$AO:$AO,'Report Sept'!BW$537)</f>
        <v>0.151808709358874</v>
      </c>
      <c r="BX563" s="43">
        <f>SUMIFS('III. Quarters Since Disburse'!$AW:$AW,'III. Quarters Since Disburse'!$AN:$AN,'Report Sept'!$AY563,'III. Quarters Since Disburse'!$AO:$AO,'Report Sept'!BX$537)</f>
        <v>0.123306693968672</v>
      </c>
      <c r="BY563" s="43">
        <f>SUMIFS('III. Quarters Since Disburse'!$AW:$AW,'III. Quarters Since Disburse'!$AN:$AN,'Report Sept'!$AY563,'III. Quarters Since Disburse'!$AO:$AO,'Report Sept'!BY$537)</f>
        <v>0.12615111665433301</v>
      </c>
      <c r="BZ563" s="43"/>
      <c r="CA563" s="43"/>
      <c r="CB563" s="43"/>
      <c r="CC563" s="43"/>
      <c r="CD563" s="43"/>
      <c r="CE563" s="43"/>
      <c r="CF563" s="43"/>
      <c r="CG563" s="43"/>
      <c r="CH563" s="51"/>
      <c r="CI563" s="51"/>
      <c r="CJ563" s="51"/>
      <c r="CK563" s="46"/>
      <c r="CL563" s="46"/>
      <c r="CM563" s="46"/>
      <c r="CN563" s="46"/>
      <c r="CO563" s="46"/>
      <c r="CP563" s="46"/>
      <c r="CQ563" s="46"/>
      <c r="CR563" s="46"/>
      <c r="CS563" s="46"/>
      <c r="CT563" s="46"/>
      <c r="CU563" s="46"/>
      <c r="CV563" s="46"/>
      <c r="CW563" s="46"/>
      <c r="CX563" s="46"/>
      <c r="CY563" s="46"/>
      <c r="CZ563" s="46"/>
      <c r="DA563" s="46"/>
      <c r="DB563" s="46"/>
      <c r="DC563" s="46"/>
      <c r="DD563" s="46"/>
      <c r="DE563" s="46"/>
      <c r="DF563" s="46"/>
      <c r="DG563" s="46"/>
      <c r="DH563" s="46"/>
      <c r="DI563" s="46"/>
      <c r="DJ563" s="46"/>
      <c r="DK563" s="46"/>
      <c r="DL563" s="46"/>
      <c r="DM563" s="46"/>
      <c r="DN563" s="46"/>
      <c r="DO563" s="46"/>
      <c r="DP563" s="46"/>
      <c r="DQ563" s="46"/>
      <c r="DR563" s="46"/>
      <c r="DS563" s="46"/>
      <c r="DT563" s="46"/>
      <c r="DU563" s="46"/>
      <c r="DV563" s="46"/>
      <c r="DW563" s="46"/>
      <c r="DX563" s="46"/>
      <c r="DY563" s="46"/>
      <c r="DZ563" s="46"/>
      <c r="EA563" s="46"/>
      <c r="EB563" s="46"/>
      <c r="EC563" s="46"/>
      <c r="ED563" s="46"/>
      <c r="EE563" s="46"/>
      <c r="EF563" s="46"/>
      <c r="EG563" s="46"/>
      <c r="EH563" s="46"/>
      <c r="EI563" s="46"/>
      <c r="EJ563" s="46"/>
      <c r="EK563" s="46"/>
      <c r="EL563" s="46"/>
      <c r="EM563" s="46"/>
      <c r="EN563" s="46"/>
      <c r="EO563" s="46"/>
      <c r="EP563" s="46"/>
      <c r="EQ563" s="46"/>
      <c r="ER563" s="46"/>
      <c r="ES563" s="46"/>
      <c r="ET563" s="46"/>
      <c r="EU563" s="46"/>
      <c r="EV563" s="46"/>
      <c r="EW563" s="46"/>
      <c r="EX563" s="46"/>
      <c r="EY563" s="46"/>
      <c r="EZ563" s="46"/>
    </row>
    <row r="564" spans="1:156" ht="15" customHeight="1">
      <c r="A564" s="44"/>
      <c r="B564" s="74"/>
      <c r="C564" s="74"/>
      <c r="D564" s="74"/>
      <c r="E564" s="74"/>
      <c r="F564" s="74"/>
      <c r="G564" s="74"/>
      <c r="H564" s="74"/>
      <c r="I564" s="74"/>
      <c r="J564" s="74"/>
      <c r="K564" s="74"/>
      <c r="L564" s="74"/>
      <c r="M564" s="74"/>
      <c r="N564" s="74"/>
      <c r="O564" s="74"/>
      <c r="P564" s="74"/>
      <c r="Q564" s="74"/>
      <c r="R564" s="74"/>
      <c r="S564" s="74"/>
      <c r="T564" s="74"/>
      <c r="U564" s="74"/>
      <c r="V564" s="74"/>
      <c r="W564" s="74"/>
      <c r="X564" s="74"/>
      <c r="Y564" s="74"/>
      <c r="Z564" s="74"/>
      <c r="AA564" s="74"/>
      <c r="AB564" s="74"/>
      <c r="AC564" s="74"/>
      <c r="AD564" s="74"/>
      <c r="AE564" s="74"/>
      <c r="AF564" s="74"/>
      <c r="AG564" s="74"/>
      <c r="AH564" s="74"/>
      <c r="AI564" s="74"/>
      <c r="AJ564" s="74"/>
      <c r="AK564" s="74"/>
      <c r="AL564" s="74"/>
      <c r="AM564" s="74"/>
      <c r="AN564" s="74"/>
      <c r="AO564" s="74"/>
      <c r="AP564" s="74"/>
      <c r="AQ564" s="74"/>
      <c r="AR564" s="74"/>
      <c r="AS564" s="74"/>
      <c r="AT564" s="74"/>
      <c r="AU564" s="74"/>
      <c r="AV564" s="44"/>
      <c r="AY564" s="48">
        <v>2019</v>
      </c>
      <c r="AZ564" s="43">
        <f>SUMIFS('III. Quarters Since Disburse'!$AW:$AW,'III. Quarters Since Disburse'!$AN:$AN,'Report Sept'!$AY564,'III. Quarters Since Disburse'!$AO:$AO,'Report Sept'!AZ$537)</f>
        <v>5.35531386626849E-2</v>
      </c>
      <c r="BA564" s="43">
        <f>SUMIFS('III. Quarters Since Disburse'!$AW:$AW,'III. Quarters Since Disburse'!$AN:$AN,'Report Sept'!$AY564,'III. Quarters Since Disburse'!$AO:$AO,'Report Sept'!BA$537)</f>
        <v>6.0756769926297097E-2</v>
      </c>
      <c r="BB564" s="43">
        <f>SUMIFS('III. Quarters Since Disburse'!$AW:$AW,'III. Quarters Since Disburse'!$AN:$AN,'Report Sept'!$AY564,'III. Quarters Since Disburse'!$AO:$AO,'Report Sept'!BB$537)</f>
        <v>5.7021056894379599E-2</v>
      </c>
      <c r="BC564" s="43">
        <f>SUMIFS('III. Quarters Since Disburse'!$AW:$AW,'III. Quarters Since Disburse'!$AN:$AN,'Report Sept'!$AY564,'III. Quarters Since Disburse'!$AO:$AO,'Report Sept'!BC$537)</f>
        <v>6.8024651692027399E-2</v>
      </c>
      <c r="BD564" s="43">
        <f>SUMIFS('III. Quarters Since Disburse'!$AW:$AW,'III. Quarters Since Disburse'!$AN:$AN,'Report Sept'!$AY564,'III. Quarters Since Disburse'!$AO:$AO,'Report Sept'!BD$537)</f>
        <v>8.4255598010569394E-2</v>
      </c>
      <c r="BE564" s="43">
        <f>SUMIFS('III. Quarters Since Disburse'!$AW:$AW,'III. Quarters Since Disburse'!$AN:$AN,'Report Sept'!$AY564,'III. Quarters Since Disburse'!$AO:$AO,'Report Sept'!BE$537)</f>
        <v>9.4089167985060507E-2</v>
      </c>
      <c r="BF564" s="43">
        <f>SUMIFS('III. Quarters Since Disburse'!$AW:$AW,'III. Quarters Since Disburse'!$AN:$AN,'Report Sept'!$AY564,'III. Quarters Since Disburse'!$AO:$AO,'Report Sept'!BF$537)</f>
        <v>0.110910916620634</v>
      </c>
      <c r="BG564" s="43">
        <f>SUMIFS('III. Quarters Since Disburse'!$AW:$AW,'III. Quarters Since Disburse'!$AN:$AN,'Report Sept'!$AY564,'III. Quarters Since Disburse'!$AO:$AO,'Report Sept'!BG$537)</f>
        <v>0.115016057095543</v>
      </c>
      <c r="BH564" s="43">
        <f>SUMIFS('III. Quarters Since Disburse'!$AW:$AW,'III. Quarters Since Disburse'!$AN:$AN,'Report Sept'!$AY564,'III. Quarters Since Disburse'!$AO:$AO,'Report Sept'!BH$537)</f>
        <v>0.12879418883826099</v>
      </c>
      <c r="BI564" s="43">
        <f>SUMIFS('III. Quarters Since Disburse'!$AW:$AW,'III. Quarters Since Disburse'!$AN:$AN,'Report Sept'!$AY564,'III. Quarters Since Disburse'!$AO:$AO,'Report Sept'!BI$537)</f>
        <v>0.13672574389414199</v>
      </c>
      <c r="BJ564" s="43">
        <f>SUMIFS('III. Quarters Since Disburse'!$AW:$AW,'III. Quarters Since Disburse'!$AN:$AN,'Report Sept'!$AY564,'III. Quarters Since Disburse'!$AO:$AO,'Report Sept'!BJ$537)</f>
        <v>0.12799123668479601</v>
      </c>
      <c r="BK564" s="43">
        <f>SUMIFS('III. Quarters Since Disburse'!$AW:$AW,'III. Quarters Since Disburse'!$AN:$AN,'Report Sept'!$AY564,'III. Quarters Since Disburse'!$AO:$AO,'Report Sept'!BK$537)</f>
        <v>0.118137857429997</v>
      </c>
      <c r="BL564" s="43">
        <f>SUMIFS('III. Quarters Since Disburse'!$AW:$AW,'III. Quarters Since Disburse'!$AN:$AN,'Report Sept'!$AY564,'III. Quarters Since Disburse'!$AO:$AO,'Report Sept'!BL$537)</f>
        <v>0.122397573492453</v>
      </c>
      <c r="BM564" s="43">
        <f>SUMIFS('III. Quarters Since Disburse'!$AW:$AW,'III. Quarters Since Disburse'!$AN:$AN,'Report Sept'!$AY564,'III. Quarters Since Disburse'!$AO:$AO,'Report Sept'!BM$537)</f>
        <v>0.121017782802866</v>
      </c>
      <c r="BN564" s="43">
        <f>SUMIFS('III. Quarters Since Disburse'!$AW:$AW,'III. Quarters Since Disburse'!$AN:$AN,'Report Sept'!$AY564,'III. Quarters Since Disburse'!$AO:$AO,'Report Sept'!BN$537)</f>
        <v>0.10951601833122999</v>
      </c>
      <c r="BO564" s="43">
        <f>SUMIFS('III. Quarters Since Disburse'!$AW:$AW,'III. Quarters Since Disburse'!$AN:$AN,'Report Sept'!$AY564,'III. Quarters Since Disburse'!$AO:$AO,'Report Sept'!BO$537)</f>
        <v>0.123395154554755</v>
      </c>
      <c r="BP564" s="43">
        <f>SUMIFS('III. Quarters Since Disburse'!$AW:$AW,'III. Quarters Since Disburse'!$AN:$AN,'Report Sept'!$AY564,'III. Quarters Since Disburse'!$AO:$AO,'Report Sept'!BP$537)</f>
        <v>0.124723685946961</v>
      </c>
      <c r="BQ564" s="43">
        <f>SUMIFS('III. Quarters Since Disburse'!$AW:$AW,'III. Quarters Since Disburse'!$AN:$AN,'Report Sept'!$AY564,'III. Quarters Since Disburse'!$AO:$AO,'Report Sept'!BQ$537)</f>
        <v>0.133380092439775</v>
      </c>
      <c r="BR564" s="43">
        <f>SUMIFS('III. Quarters Since Disburse'!$AW:$AW,'III. Quarters Since Disburse'!$AN:$AN,'Report Sept'!$AY564,'III. Quarters Since Disburse'!$AO:$AO,'Report Sept'!BR$537)</f>
        <v>0.142567275173797</v>
      </c>
      <c r="BS564" s="43">
        <f>SUMIFS('III. Quarters Since Disburse'!$AW:$AW,'III. Quarters Since Disburse'!$AN:$AN,'Report Sept'!$AY564,'III. Quarters Since Disburse'!$AO:$AO,'Report Sept'!BS$537)</f>
        <v>0.12786977600174601</v>
      </c>
      <c r="BT564" s="43">
        <f>SUMIFS('III. Quarters Since Disburse'!$AW:$AW,'III. Quarters Since Disburse'!$AN:$AN,'Report Sept'!$AY564,'III. Quarters Since Disburse'!$AO:$AO,'Report Sept'!BT$537)</f>
        <v>0.12880004450568999</v>
      </c>
      <c r="BU564" s="43">
        <f>SUMIFS('III. Quarters Since Disburse'!$AW:$AW,'III. Quarters Since Disburse'!$AN:$AN,'Report Sept'!$AY564,'III. Quarters Since Disburse'!$AO:$AO,'Report Sept'!BU$537)</f>
        <v>0.13958603870487901</v>
      </c>
      <c r="BV564" s="43"/>
      <c r="BW564" s="43"/>
      <c r="BX564" s="43"/>
      <c r="BY564" s="43"/>
      <c r="BZ564" s="43"/>
      <c r="CA564" s="43"/>
      <c r="CB564" s="43"/>
      <c r="CC564" s="43"/>
      <c r="CD564" s="43"/>
      <c r="CE564" s="43"/>
      <c r="CF564" s="43"/>
      <c r="CG564" s="43"/>
      <c r="CH564" s="52"/>
      <c r="CI564" s="52"/>
      <c r="CJ564" s="52"/>
      <c r="CK564" s="43"/>
      <c r="CL564" s="43"/>
      <c r="CM564" s="43"/>
      <c r="CN564" s="43"/>
      <c r="CO564" s="43"/>
      <c r="CP564" s="43"/>
      <c r="CQ564" s="43"/>
      <c r="CR564" s="43"/>
      <c r="CS564" s="43"/>
      <c r="CT564" s="43"/>
      <c r="CU564" s="43"/>
      <c r="CV564" s="43"/>
      <c r="CW564" s="43"/>
      <c r="CX564" s="43"/>
      <c r="CY564" s="43"/>
      <c r="CZ564" s="43"/>
      <c r="DA564" s="43"/>
      <c r="DB564" s="43"/>
      <c r="DC564" s="43"/>
      <c r="DD564" s="43"/>
      <c r="DE564" s="43"/>
      <c r="DF564" s="43"/>
      <c r="DG564" s="43"/>
      <c r="DH564" s="43"/>
      <c r="DI564" s="43"/>
      <c r="DJ564" s="43"/>
      <c r="DK564" s="43"/>
      <c r="DL564" s="43"/>
      <c r="DM564" s="43"/>
      <c r="DN564" s="43"/>
      <c r="DO564" s="43"/>
      <c r="DP564" s="43"/>
      <c r="DQ564" s="43"/>
      <c r="DR564" s="43"/>
      <c r="DS564" s="43"/>
      <c r="DT564" s="43"/>
      <c r="DU564" s="43"/>
      <c r="DV564" s="43"/>
      <c r="DW564" s="43"/>
      <c r="DX564" s="43"/>
      <c r="DY564" s="43"/>
      <c r="DZ564" s="43"/>
      <c r="EA564" s="43"/>
      <c r="EB564" s="43"/>
      <c r="EC564" s="43"/>
      <c r="ED564" s="43"/>
      <c r="EE564" s="43"/>
      <c r="EF564" s="43"/>
      <c r="EG564" s="43"/>
      <c r="EH564" s="43"/>
      <c r="EI564" s="43"/>
      <c r="EJ564" s="43"/>
      <c r="EK564" s="43"/>
      <c r="EL564" s="43"/>
      <c r="EM564" s="43"/>
      <c r="EN564" s="43"/>
      <c r="EO564" s="43"/>
      <c r="EP564" s="43"/>
      <c r="EQ564" s="43"/>
      <c r="ER564" s="43"/>
      <c r="ES564" s="43"/>
      <c r="ET564" s="43"/>
      <c r="EU564" s="43"/>
      <c r="EV564" s="43"/>
      <c r="EW564" s="43"/>
      <c r="EX564" s="43"/>
      <c r="EY564" s="43"/>
      <c r="EZ564" s="43"/>
    </row>
    <row r="565" spans="1:156" ht="15" customHeight="1">
      <c r="A565" s="44"/>
      <c r="B565" s="44"/>
      <c r="C565" s="44"/>
      <c r="D565" s="44"/>
      <c r="E565" s="44"/>
      <c r="F565" s="44"/>
      <c r="G565" s="44"/>
      <c r="H565" s="44"/>
      <c r="I565" s="44"/>
      <c r="J565" s="44"/>
      <c r="K565" s="44"/>
      <c r="L565" s="44"/>
      <c r="M565" s="44"/>
      <c r="N565" s="44"/>
      <c r="O565" s="44"/>
      <c r="P565" s="44"/>
      <c r="Q565" s="44"/>
      <c r="R565" s="44"/>
      <c r="S565" s="44"/>
      <c r="T565" s="44"/>
      <c r="U565" s="44"/>
      <c r="V565" s="44"/>
      <c r="W565" s="44"/>
      <c r="X565" s="44"/>
      <c r="Y565" s="44"/>
      <c r="Z565" s="44"/>
      <c r="AA565" s="44"/>
      <c r="AB565" s="44"/>
      <c r="AC565" s="44"/>
      <c r="AD565" s="44"/>
      <c r="AE565" s="44"/>
      <c r="AF565" s="44"/>
      <c r="AG565" s="44"/>
      <c r="AH565" s="44"/>
      <c r="AI565" s="44"/>
      <c r="AJ565" s="44"/>
      <c r="AK565" s="44"/>
      <c r="AL565" s="44"/>
      <c r="AM565" s="44"/>
      <c r="AN565" s="44"/>
      <c r="AO565" s="44"/>
      <c r="AP565" s="44"/>
      <c r="AQ565" s="44"/>
      <c r="AR565" s="44"/>
      <c r="AS565" s="44"/>
      <c r="AT565" s="44"/>
      <c r="AU565" s="44"/>
      <c r="AV565" s="44"/>
      <c r="AY565" s="48">
        <v>2020</v>
      </c>
      <c r="AZ565" s="43">
        <f>SUMIFS('III. Quarters Since Disburse'!$AW:$AW,'III. Quarters Since Disburse'!$AN:$AN,'Report Sept'!$AY565,'III. Quarters Since Disburse'!$AO:$AO,'Report Sept'!AZ$537)</f>
        <v>7.6462544127188503E-2</v>
      </c>
      <c r="BA565" s="43">
        <f>SUMIFS('III. Quarters Since Disburse'!$AW:$AW,'III. Quarters Since Disburse'!$AN:$AN,'Report Sept'!$AY565,'III. Quarters Since Disburse'!$AO:$AO,'Report Sept'!BA$537)</f>
        <v>7.6365172814793797E-2</v>
      </c>
      <c r="BB565" s="43">
        <f>SUMIFS('III. Quarters Since Disburse'!$AW:$AW,'III. Quarters Since Disburse'!$AN:$AN,'Report Sept'!$AY565,'III. Quarters Since Disburse'!$AO:$AO,'Report Sept'!BB$537)</f>
        <v>6.8276161855174405E-2</v>
      </c>
      <c r="BC565" s="43">
        <f>SUMIFS('III. Quarters Since Disburse'!$AW:$AW,'III. Quarters Since Disburse'!$AN:$AN,'Report Sept'!$AY565,'III. Quarters Since Disburse'!$AO:$AO,'Report Sept'!BC$537)</f>
        <v>8.2008507566750405E-2</v>
      </c>
      <c r="BD565" s="43">
        <f>SUMIFS('III. Quarters Since Disburse'!$AW:$AW,'III. Quarters Since Disburse'!$AN:$AN,'Report Sept'!$AY565,'III. Quarters Since Disburse'!$AO:$AO,'Report Sept'!BD$537)</f>
        <v>9.5568731848879804E-2</v>
      </c>
      <c r="BE565" s="43">
        <f>SUMIFS('III. Quarters Since Disburse'!$AW:$AW,'III. Quarters Since Disburse'!$AN:$AN,'Report Sept'!$AY565,'III. Quarters Since Disburse'!$AO:$AO,'Report Sept'!BE$537)</f>
        <v>9.7387391479903301E-2</v>
      </c>
      <c r="BF565" s="43">
        <f>SUMIFS('III. Quarters Since Disburse'!$AW:$AW,'III. Quarters Since Disburse'!$AN:$AN,'Report Sept'!$AY565,'III. Quarters Since Disburse'!$AO:$AO,'Report Sept'!BF$537)</f>
        <v>0.105536368205659</v>
      </c>
      <c r="BG565" s="43">
        <f>SUMIFS('III. Quarters Since Disburse'!$AW:$AW,'III. Quarters Since Disburse'!$AN:$AN,'Report Sept'!$AY565,'III. Quarters Since Disburse'!$AO:$AO,'Report Sept'!BG$537)</f>
        <v>0.110071654971048</v>
      </c>
      <c r="BH565" s="43">
        <f>SUMIFS('III. Quarters Since Disburse'!$AW:$AW,'III. Quarters Since Disburse'!$AN:$AN,'Report Sept'!$AY565,'III. Quarters Since Disburse'!$AO:$AO,'Report Sept'!BH$537)</f>
        <v>0.107888158048999</v>
      </c>
      <c r="BI565" s="43">
        <f>SUMIFS('III. Quarters Since Disburse'!$AW:$AW,'III. Quarters Since Disburse'!$AN:$AN,'Report Sept'!$AY565,'III. Quarters Since Disburse'!$AO:$AO,'Report Sept'!BI$537)</f>
        <v>0.118827715736311</v>
      </c>
      <c r="BJ565" s="43">
        <f>SUMIFS('III. Quarters Since Disburse'!$AW:$AW,'III. Quarters Since Disburse'!$AN:$AN,'Report Sept'!$AY565,'III. Quarters Since Disburse'!$AO:$AO,'Report Sept'!BJ$537)</f>
        <v>0.108498444755372</v>
      </c>
      <c r="BK565" s="43">
        <f>SUMIFS('III. Quarters Since Disburse'!$AW:$AW,'III. Quarters Since Disburse'!$AN:$AN,'Report Sept'!$AY565,'III. Quarters Since Disburse'!$AO:$AO,'Report Sept'!BK$537)</f>
        <v>0.11242033652215901</v>
      </c>
      <c r="BL565" s="43">
        <f>SUMIFS('III. Quarters Since Disburse'!$AW:$AW,'III. Quarters Since Disburse'!$AN:$AN,'Report Sept'!$AY565,'III. Quarters Since Disburse'!$AO:$AO,'Report Sept'!BL$537)</f>
        <v>0.113833787275486</v>
      </c>
      <c r="BM565" s="43">
        <f>SUMIFS('III. Quarters Since Disburse'!$AW:$AW,'III. Quarters Since Disburse'!$AN:$AN,'Report Sept'!$AY565,'III. Quarters Since Disburse'!$AO:$AO,'Report Sept'!BM$537)</f>
        <v>0.12594913080094</v>
      </c>
      <c r="BN565" s="43">
        <f>SUMIFS('III. Quarters Since Disburse'!$AW:$AW,'III. Quarters Since Disburse'!$AN:$AN,'Report Sept'!$AY565,'III. Quarters Since Disburse'!$AO:$AO,'Report Sept'!BN$537)</f>
        <v>0.13176410687722301</v>
      </c>
      <c r="BO565" s="43">
        <f>SUMIFS('III. Quarters Since Disburse'!$AW:$AW,'III. Quarters Since Disburse'!$AN:$AN,'Report Sept'!$AY565,'III. Quarters Since Disburse'!$AO:$AO,'Report Sept'!BO$537)</f>
        <v>0.12799770649616299</v>
      </c>
      <c r="BP565" s="43">
        <f>SUMIFS('III. Quarters Since Disburse'!$AW:$AW,'III. Quarters Since Disburse'!$AN:$AN,'Report Sept'!$AY565,'III. Quarters Since Disburse'!$AO:$AO,'Report Sept'!BP$537)</f>
        <v>0.133553689226352</v>
      </c>
      <c r="BQ565" s="43">
        <f>SUMIFS('III. Quarters Since Disburse'!$AW:$AW,'III. Quarters Since Disburse'!$AN:$AN,'Report Sept'!$AY565,'III. Quarters Since Disburse'!$AO:$AO,'Report Sept'!BQ$537)</f>
        <v>0.14426801203473999</v>
      </c>
      <c r="BR565" s="43"/>
      <c r="BS565" s="43"/>
      <c r="BT565" s="43"/>
      <c r="BU565" s="43"/>
      <c r="BV565" s="43"/>
      <c r="BW565" s="43"/>
      <c r="BX565" s="43"/>
      <c r="BY565" s="43"/>
      <c r="BZ565" s="43"/>
      <c r="CA565" s="43"/>
      <c r="CB565" s="43"/>
      <c r="CC565" s="43"/>
      <c r="CD565" s="43"/>
      <c r="CE565" s="43"/>
      <c r="CF565" s="43"/>
      <c r="CG565" s="43"/>
    </row>
    <row r="566" spans="1:156" ht="15" customHeight="1">
      <c r="A566" s="44"/>
      <c r="B566" s="44"/>
      <c r="C566" s="44"/>
      <c r="D566" s="44"/>
      <c r="E566" s="44"/>
      <c r="F566" s="44"/>
      <c r="G566" s="44"/>
      <c r="H566" s="44"/>
      <c r="I566" s="44"/>
      <c r="J566" s="44"/>
      <c r="K566" s="44"/>
      <c r="L566" s="44"/>
      <c r="M566" s="44"/>
      <c r="N566" s="44"/>
      <c r="O566" s="44"/>
      <c r="P566" s="44"/>
      <c r="Q566" s="44"/>
      <c r="R566" s="44"/>
      <c r="S566" s="44"/>
      <c r="T566" s="44"/>
      <c r="U566" s="44"/>
      <c r="V566" s="44"/>
      <c r="W566" s="44"/>
      <c r="X566" s="44"/>
      <c r="Y566" s="44"/>
      <c r="Z566" s="44"/>
      <c r="AA566" s="44"/>
      <c r="AB566" s="44"/>
      <c r="AC566" s="44"/>
      <c r="AD566" s="44"/>
      <c r="AE566" s="44"/>
      <c r="AF566" s="44"/>
      <c r="AG566" s="44"/>
      <c r="AH566" s="44"/>
      <c r="AI566" s="44"/>
      <c r="AJ566" s="44"/>
      <c r="AK566" s="44"/>
      <c r="AL566" s="44"/>
      <c r="AM566" s="44"/>
      <c r="AN566" s="44"/>
      <c r="AO566" s="44"/>
      <c r="AP566" s="44"/>
      <c r="AQ566" s="44"/>
      <c r="AR566" s="44"/>
      <c r="AS566" s="44"/>
      <c r="AT566" s="44"/>
      <c r="AU566" s="44"/>
      <c r="AV566" s="44"/>
      <c r="AY566" s="48">
        <v>2021</v>
      </c>
      <c r="AZ566" s="43">
        <f>SUMIFS('III. Quarters Since Disburse'!$AW:$AW,'III. Quarters Since Disburse'!$AN:$AN,'Report Sept'!$AY566,'III. Quarters Since Disburse'!$AO:$AO,'Report Sept'!AZ$537)</f>
        <v>7.0353461812977899E-2</v>
      </c>
      <c r="BA566" s="43">
        <f>SUMIFS('III. Quarters Since Disburse'!$AW:$AW,'III. Quarters Since Disburse'!$AN:$AN,'Report Sept'!$AY566,'III. Quarters Since Disburse'!$AO:$AO,'Report Sept'!BA$537)</f>
        <v>6.7787538334358299E-2</v>
      </c>
      <c r="BB566" s="43">
        <f>SUMIFS('III. Quarters Since Disburse'!$AW:$AW,'III. Quarters Since Disburse'!$AN:$AN,'Report Sept'!$AY566,'III. Quarters Since Disburse'!$AO:$AO,'Report Sept'!BB$537)</f>
        <v>5.9547349514734803E-2</v>
      </c>
      <c r="BC566" s="43">
        <f>SUMIFS('III. Quarters Since Disburse'!$AW:$AW,'III. Quarters Since Disburse'!$AN:$AN,'Report Sept'!$AY566,'III. Quarters Since Disburse'!$AO:$AO,'Report Sept'!BC$537)</f>
        <v>6.4081518823788597E-2</v>
      </c>
      <c r="BD566" s="43">
        <f>SUMIFS('III. Quarters Since Disburse'!$AW:$AW,'III. Quarters Since Disburse'!$AN:$AN,'Report Sept'!$AY566,'III. Quarters Since Disburse'!$AO:$AO,'Report Sept'!BD$537)</f>
        <v>6.5963981691655404E-2</v>
      </c>
      <c r="BE566" s="43">
        <f>SUMIFS('III. Quarters Since Disburse'!$AW:$AW,'III. Quarters Since Disburse'!$AN:$AN,'Report Sept'!$AY566,'III. Quarters Since Disburse'!$AO:$AO,'Report Sept'!BE$537)</f>
        <v>7.2855404591951597E-2</v>
      </c>
      <c r="BF566" s="43">
        <f>SUMIFS('III. Quarters Since Disburse'!$AW:$AW,'III. Quarters Since Disburse'!$AN:$AN,'Report Sept'!$AY566,'III. Quarters Since Disburse'!$AO:$AO,'Report Sept'!BF$537)</f>
        <v>7.3283941623194501E-2</v>
      </c>
      <c r="BG566" s="43">
        <f>SUMIFS('III. Quarters Since Disburse'!$AW:$AW,'III. Quarters Since Disburse'!$AN:$AN,'Report Sept'!$AY566,'III. Quarters Since Disburse'!$AO:$AO,'Report Sept'!BG$537)</f>
        <v>8.2508135956149004E-2</v>
      </c>
      <c r="BH566" s="43">
        <f>SUMIFS('III. Quarters Since Disburse'!$AW:$AW,'III. Quarters Since Disburse'!$AN:$AN,'Report Sept'!$AY566,'III. Quarters Since Disburse'!$AO:$AO,'Report Sept'!BH$537)</f>
        <v>8.5965866985450307E-2</v>
      </c>
      <c r="BI566" s="43">
        <f>SUMIFS('III. Quarters Since Disburse'!$AW:$AW,'III. Quarters Since Disburse'!$AN:$AN,'Report Sept'!$AY566,'III. Quarters Since Disburse'!$AO:$AO,'Report Sept'!BI$537)</f>
        <v>0.102338442732715</v>
      </c>
      <c r="BJ566" s="43">
        <f>SUMIFS('III. Quarters Since Disburse'!$AW:$AW,'III. Quarters Since Disburse'!$AN:$AN,'Report Sept'!$AY566,'III. Quarters Since Disburse'!$AO:$AO,'Report Sept'!BJ$537)</f>
        <v>9.6829597085309096E-2</v>
      </c>
      <c r="BK566" s="43">
        <f>SUMIFS('III. Quarters Since Disburse'!$AW:$AW,'III. Quarters Since Disburse'!$AN:$AN,'Report Sept'!$AY566,'III. Quarters Since Disburse'!$AO:$AO,'Report Sept'!BK$537)</f>
        <v>0.112455022832523</v>
      </c>
      <c r="BL566" s="43">
        <f>SUMIFS('III. Quarters Since Disburse'!$AW:$AW,'III. Quarters Since Disburse'!$AN:$AN,'Report Sept'!$AY566,'III. Quarters Since Disburse'!$AO:$AO,'Report Sept'!BL$537)</f>
        <v>0.119483183684889</v>
      </c>
      <c r="BM566" s="43">
        <f>SUMIFS('III. Quarters Since Disburse'!$AW:$AW,'III. Quarters Since Disburse'!$AN:$AN,'Report Sept'!$AY566,'III. Quarters Since Disburse'!$AO:$AO,'Report Sept'!BM$537)</f>
        <v>0.12767417137857401</v>
      </c>
      <c r="BN566" s="43"/>
      <c r="BO566" s="43"/>
      <c r="BP566" s="43"/>
      <c r="BQ566" s="43"/>
      <c r="BR566" s="43"/>
      <c r="BS566" s="43"/>
      <c r="BT566" s="43"/>
      <c r="BU566" s="43"/>
      <c r="BV566" s="43"/>
      <c r="BW566" s="43"/>
      <c r="BX566" s="43"/>
      <c r="BY566" s="43"/>
      <c r="BZ566" s="43"/>
      <c r="CA566" s="43"/>
      <c r="CB566" s="43"/>
      <c r="CC566" s="43"/>
      <c r="CD566" s="43"/>
      <c r="CE566" s="43"/>
      <c r="CF566" s="43"/>
      <c r="CG566" s="43"/>
    </row>
    <row r="567" spans="1:156" ht="15" customHeight="1">
      <c r="A567" s="44"/>
      <c r="B567" s="44"/>
      <c r="C567" s="44"/>
      <c r="D567" s="44"/>
      <c r="E567" s="44"/>
      <c r="F567" s="44"/>
      <c r="G567" s="44"/>
      <c r="H567" s="44"/>
      <c r="I567" s="44"/>
      <c r="J567" s="44"/>
      <c r="K567" s="44"/>
      <c r="L567" s="44"/>
      <c r="M567" s="44"/>
      <c r="N567" s="44"/>
      <c r="O567" s="44"/>
      <c r="P567" s="44"/>
      <c r="Q567" s="44"/>
      <c r="R567" s="44"/>
      <c r="S567" s="44"/>
      <c r="T567" s="44"/>
      <c r="U567" s="44"/>
      <c r="V567" s="44"/>
      <c r="W567" s="44"/>
      <c r="X567" s="44"/>
      <c r="Y567" s="44"/>
      <c r="Z567" s="44"/>
      <c r="AA567" s="44"/>
      <c r="AB567" s="44"/>
      <c r="AC567" s="44"/>
      <c r="AD567" s="44"/>
      <c r="AE567" s="44"/>
      <c r="AF567" s="44"/>
      <c r="AG567" s="44"/>
      <c r="AH567" s="44"/>
      <c r="AI567" s="44"/>
      <c r="AJ567" s="44"/>
      <c r="AK567" s="44"/>
      <c r="AL567" s="44"/>
      <c r="AM567" s="44"/>
      <c r="AN567" s="44"/>
      <c r="AO567" s="44"/>
      <c r="AP567" s="44"/>
      <c r="AQ567" s="44"/>
      <c r="AR567" s="44"/>
      <c r="AS567" s="44"/>
      <c r="AT567" s="44"/>
      <c r="AU567" s="44"/>
      <c r="AV567" s="44"/>
      <c r="AY567" s="48">
        <v>2022</v>
      </c>
      <c r="AZ567" s="43">
        <f>SUMIFS('III. Quarters Since Disburse'!$AW:$AW,'III. Quarters Since Disburse'!$AN:$AN,'Report Sept'!$AY567,'III. Quarters Since Disburse'!$AO:$AO,'Report Sept'!AZ$537)</f>
        <v>5.9303452926711499E-2</v>
      </c>
      <c r="BA567" s="43">
        <f>SUMIFS('III. Quarters Since Disburse'!$AW:$AW,'III. Quarters Since Disburse'!$AN:$AN,'Report Sept'!$AY567,'III. Quarters Since Disburse'!$AO:$AO,'Report Sept'!BA$537)</f>
        <v>6.5120193075158705E-2</v>
      </c>
      <c r="BB567" s="43">
        <f>SUMIFS('III. Quarters Since Disburse'!$AW:$AW,'III. Quarters Since Disburse'!$AN:$AN,'Report Sept'!$AY567,'III. Quarters Since Disburse'!$AO:$AO,'Report Sept'!BB$537)</f>
        <v>5.4006761329864698E-2</v>
      </c>
      <c r="BC567" s="43">
        <f>SUMIFS('III. Quarters Since Disburse'!$AW:$AW,'III. Quarters Since Disburse'!$AN:$AN,'Report Sept'!$AY567,'III. Quarters Since Disburse'!$AO:$AO,'Report Sept'!BC$537)</f>
        <v>5.8301494277288798E-2</v>
      </c>
      <c r="BD567" s="43">
        <f>SUMIFS('III. Quarters Since Disburse'!$AW:$AW,'III. Quarters Since Disburse'!$AN:$AN,'Report Sept'!$AY567,'III. Quarters Since Disburse'!$AO:$AO,'Report Sept'!BD$537)</f>
        <v>6.5998749852309899E-2</v>
      </c>
      <c r="BE567" s="43">
        <f>SUMIFS('III. Quarters Since Disburse'!$AW:$AW,'III. Quarters Since Disburse'!$AN:$AN,'Report Sept'!$AY567,'III. Quarters Since Disburse'!$AO:$AO,'Report Sept'!BE$537)</f>
        <v>7.5154061336080893E-2</v>
      </c>
      <c r="BF567" s="43">
        <f>SUMIFS('III. Quarters Since Disburse'!$AW:$AW,'III. Quarters Since Disburse'!$AN:$AN,'Report Sept'!$AY567,'III. Quarters Since Disburse'!$AO:$AO,'Report Sept'!BF$537)</f>
        <v>7.6673972871809201E-2</v>
      </c>
      <c r="BG567" s="43">
        <f>SUMIFS('III. Quarters Since Disburse'!$AW:$AW,'III. Quarters Since Disburse'!$AN:$AN,'Report Sept'!$AY567,'III. Quarters Since Disburse'!$AO:$AO,'Report Sept'!BG$537)</f>
        <v>9.5554702587311094E-2</v>
      </c>
      <c r="BH567" s="43">
        <f>SUMIFS('III. Quarters Since Disburse'!$AW:$AW,'III. Quarters Since Disburse'!$AN:$AN,'Report Sept'!$AY567,'III. Quarters Since Disburse'!$AO:$AO,'Report Sept'!BH$537)</f>
        <v>0.103712265310097</v>
      </c>
      <c r="BI567" s="43">
        <f>SUMIFS('III. Quarters Since Disburse'!$AW:$AW,'III. Quarters Since Disburse'!$AN:$AN,'Report Sept'!$AY567,'III. Quarters Since Disburse'!$AO:$AO,'Report Sept'!BI$537)</f>
        <v>0.118916829785798</v>
      </c>
      <c r="BJ567" s="43"/>
      <c r="BK567" s="43"/>
      <c r="BL567" s="43"/>
      <c r="BM567" s="43"/>
      <c r="BN567" s="43"/>
      <c r="BO567" s="43"/>
      <c r="BP567" s="43"/>
      <c r="BQ567" s="43"/>
      <c r="BR567" s="43"/>
      <c r="BS567" s="43"/>
      <c r="BT567" s="43"/>
      <c r="BU567" s="43"/>
      <c r="BV567" s="43"/>
      <c r="BW567" s="43"/>
      <c r="BX567" s="43"/>
      <c r="BY567" s="43"/>
      <c r="BZ567" s="43"/>
      <c r="CA567" s="43"/>
      <c r="CB567" s="43"/>
      <c r="CC567" s="43"/>
      <c r="CD567" s="43"/>
      <c r="CE567" s="43"/>
      <c r="CF567" s="43"/>
      <c r="CG567" s="43"/>
    </row>
    <row r="568" spans="1:156" ht="15" customHeight="1">
      <c r="A568" s="44"/>
      <c r="B568" s="44"/>
      <c r="C568" s="44"/>
      <c r="D568" s="44"/>
      <c r="E568" s="44"/>
      <c r="F568" s="44"/>
      <c r="G568" s="44"/>
      <c r="H568" s="44"/>
      <c r="I568" s="44"/>
      <c r="J568" s="44"/>
      <c r="K568" s="44"/>
      <c r="L568" s="44"/>
      <c r="M568" s="44"/>
      <c r="N568" s="44"/>
      <c r="O568" s="44"/>
      <c r="P568" s="44"/>
      <c r="Q568" s="44"/>
      <c r="R568" s="44"/>
      <c r="S568" s="44"/>
      <c r="T568" s="44"/>
      <c r="U568" s="44"/>
      <c r="V568" s="44"/>
      <c r="W568" s="44"/>
      <c r="X568" s="44"/>
      <c r="Y568" s="44"/>
      <c r="Z568" s="44"/>
      <c r="AA568" s="44"/>
      <c r="AB568" s="44"/>
      <c r="AC568" s="44"/>
      <c r="AD568" s="44"/>
      <c r="AE568" s="44"/>
      <c r="AF568" s="44"/>
      <c r="AG568" s="44"/>
      <c r="AH568" s="44"/>
      <c r="AI568" s="44"/>
      <c r="AJ568" s="44"/>
      <c r="AK568" s="44"/>
      <c r="AL568" s="44"/>
      <c r="AM568" s="44"/>
      <c r="AN568" s="44"/>
      <c r="AO568" s="44"/>
      <c r="AP568" s="44"/>
      <c r="AQ568" s="44"/>
      <c r="AR568" s="44"/>
      <c r="AS568" s="44"/>
      <c r="AT568" s="44"/>
      <c r="AU568" s="44"/>
      <c r="AV568" s="44"/>
      <c r="AY568" s="48">
        <v>2023</v>
      </c>
      <c r="AZ568" s="43">
        <f>SUMIFS('III. Quarters Since Disburse'!$AW:$AW,'III. Quarters Since Disburse'!$AN:$AN,'Report Sept'!$AY568,'III. Quarters Since Disburse'!$AO:$AO,'Report Sept'!AZ$537)</f>
        <v>6.2691434991433995E-2</v>
      </c>
      <c r="BA568" s="43">
        <f>SUMIFS('III. Quarters Since Disburse'!$AW:$AW,'III. Quarters Since Disburse'!$AN:$AN,'Report Sept'!$AY568,'III. Quarters Since Disburse'!$AO:$AO,'Report Sept'!BA$537)</f>
        <v>6.4767557234656395E-2</v>
      </c>
      <c r="BB568" s="43">
        <f>SUMIFS('III. Quarters Since Disburse'!$AW:$AW,'III. Quarters Since Disburse'!$AN:$AN,'Report Sept'!$AY568,'III. Quarters Since Disburse'!$AO:$AO,'Report Sept'!BB$537)</f>
        <v>5.32268077911211E-2</v>
      </c>
      <c r="BC568" s="43">
        <f>SUMIFS('III. Quarters Since Disburse'!$AW:$AW,'III. Quarters Since Disburse'!$AN:$AN,'Report Sept'!$AY568,'III. Quarters Since Disburse'!$AO:$AO,'Report Sept'!BC$537)</f>
        <v>6.6654443758942097E-2</v>
      </c>
      <c r="BD568" s="43">
        <f>SUMIFS('III. Quarters Since Disburse'!$AW:$AW,'III. Quarters Since Disburse'!$AN:$AN,'Report Sept'!$AY568,'III. Quarters Since Disburse'!$AO:$AO,'Report Sept'!BD$537)</f>
        <v>7.5890724973505894E-2</v>
      </c>
      <c r="BE568" s="43"/>
      <c r="BF568" s="43"/>
      <c r="BG568" s="43"/>
      <c r="BH568" s="43"/>
      <c r="BI568" s="43"/>
      <c r="BJ568" s="43"/>
      <c r="BK568" s="43"/>
      <c r="BL568" s="43"/>
      <c r="BM568" s="43"/>
      <c r="BN568" s="43"/>
      <c r="BO568" s="43"/>
      <c r="BP568" s="43"/>
      <c r="BQ568" s="43"/>
      <c r="BR568" s="43"/>
      <c r="BS568" s="43"/>
      <c r="BT568" s="43"/>
      <c r="BU568" s="43"/>
      <c r="BV568" s="43"/>
      <c r="BW568" s="43"/>
      <c r="BX568" s="43"/>
      <c r="BY568" s="43"/>
      <c r="BZ568" s="43"/>
      <c r="CA568" s="43"/>
      <c r="CB568" s="43"/>
      <c r="CC568" s="43"/>
      <c r="CD568" s="43"/>
      <c r="CE568" s="43"/>
      <c r="CF568" s="43"/>
      <c r="CG568" s="43"/>
    </row>
    <row r="569" spans="1:156" ht="15" customHeight="1">
      <c r="A569" s="44"/>
      <c r="B569" s="44"/>
      <c r="C569" s="44"/>
      <c r="D569" s="44"/>
      <c r="E569" s="44"/>
      <c r="F569" s="44"/>
      <c r="G569" s="44"/>
      <c r="H569" s="44"/>
      <c r="I569" s="44"/>
      <c r="J569" s="44"/>
      <c r="K569" s="44"/>
      <c r="L569" s="44"/>
      <c r="M569" s="44"/>
      <c r="N569" s="44"/>
      <c r="O569" s="44"/>
      <c r="P569" s="44"/>
      <c r="Q569" s="44"/>
      <c r="R569" s="44"/>
      <c r="S569" s="44"/>
      <c r="T569" s="44"/>
      <c r="U569" s="44"/>
      <c r="V569" s="44"/>
      <c r="W569" s="44"/>
      <c r="X569" s="44"/>
      <c r="Y569" s="44"/>
      <c r="Z569" s="44"/>
      <c r="AA569" s="44"/>
      <c r="AB569" s="44"/>
      <c r="AC569" s="44"/>
      <c r="AD569" s="44"/>
      <c r="AE569" s="44"/>
      <c r="AF569" s="44"/>
      <c r="AG569" s="44"/>
      <c r="AH569" s="44"/>
      <c r="AI569" s="44"/>
      <c r="AJ569" s="44"/>
      <c r="AK569" s="44"/>
      <c r="AL569" s="44"/>
      <c r="AM569" s="44"/>
      <c r="AN569" s="44"/>
      <c r="AO569" s="44"/>
      <c r="AP569" s="44"/>
      <c r="AQ569" s="44"/>
      <c r="AR569" s="44"/>
      <c r="AS569" s="44"/>
      <c r="AT569" s="44"/>
      <c r="AU569" s="44"/>
      <c r="AV569" s="44"/>
      <c r="AY569" s="48">
        <v>2024</v>
      </c>
      <c r="AZ569" s="43">
        <f>SUMIFS('III. Quarters Since Disburse'!$AW:$AW,'III. Quarters Since Disburse'!$AN:$AN,'Report Sept'!$AY569,'III. Quarters Since Disburse'!$AO:$AO,'Report Sept'!AZ$537)</f>
        <v>6.4760582501571406E-2</v>
      </c>
      <c r="BA569" s="43">
        <f>SUMIFS('III. Quarters Since Disburse'!$AW:$AW,'III. Quarters Since Disburse'!$AN:$AN,'Report Sept'!$AY569,'III. Quarters Since Disburse'!$AO:$AO,'Report Sept'!BA$537)</f>
        <v>6.3532400673712505E-2</v>
      </c>
    </row>
    <row r="570" spans="1:156" ht="15" customHeight="1">
      <c r="A570" s="44"/>
      <c r="B570" s="44"/>
      <c r="C570" s="44"/>
      <c r="D570" s="44"/>
      <c r="E570" s="44"/>
      <c r="F570" s="44"/>
      <c r="G570" s="44"/>
      <c r="H570" s="44"/>
      <c r="I570" s="44"/>
      <c r="J570" s="44"/>
      <c r="K570" s="44"/>
      <c r="L570" s="44"/>
      <c r="M570" s="44"/>
      <c r="N570" s="44"/>
      <c r="O570" s="44"/>
      <c r="P570" s="44"/>
      <c r="Q570" s="44"/>
      <c r="R570" s="44"/>
      <c r="S570" s="44"/>
      <c r="T570" s="44"/>
      <c r="U570" s="44"/>
      <c r="V570" s="44"/>
      <c r="W570" s="44"/>
      <c r="X570" s="44"/>
      <c r="Y570" s="44"/>
      <c r="Z570" s="44"/>
      <c r="AA570" s="44"/>
      <c r="AB570" s="44"/>
      <c r="AC570" s="44"/>
      <c r="AD570" s="44"/>
      <c r="AE570" s="44"/>
      <c r="AF570" s="44"/>
      <c r="AG570" s="44"/>
      <c r="AH570" s="44"/>
      <c r="AI570" s="44"/>
      <c r="AJ570" s="44"/>
      <c r="AK570" s="44"/>
      <c r="AL570" s="44"/>
      <c r="AM570" s="44"/>
      <c r="AN570" s="44"/>
      <c r="AO570" s="44"/>
      <c r="AP570" s="44"/>
      <c r="AQ570" s="44"/>
      <c r="AR570" s="44"/>
      <c r="AS570" s="44"/>
      <c r="AT570" s="44"/>
      <c r="AU570" s="44"/>
      <c r="AV570" s="44"/>
      <c r="AY570" s="54" t="s">
        <v>86</v>
      </c>
      <c r="AZ570" s="49">
        <v>1</v>
      </c>
      <c r="BA570" s="49">
        <v>2</v>
      </c>
      <c r="BB570" s="49">
        <v>3</v>
      </c>
      <c r="BC570" s="49">
        <v>4</v>
      </c>
      <c r="BD570" s="49">
        <v>5</v>
      </c>
      <c r="BE570" s="49">
        <v>6</v>
      </c>
      <c r="BF570" s="49">
        <v>7</v>
      </c>
      <c r="BG570" s="49">
        <v>8</v>
      </c>
      <c r="BH570" s="49">
        <v>9</v>
      </c>
      <c r="BI570" s="49">
        <v>10</v>
      </c>
      <c r="BJ570" s="49">
        <v>11</v>
      </c>
      <c r="BK570" s="49">
        <v>12</v>
      </c>
      <c r="BL570" s="49">
        <v>13</v>
      </c>
      <c r="BM570" s="49">
        <v>14</v>
      </c>
      <c r="BN570" s="49">
        <v>15</v>
      </c>
      <c r="BO570" s="49">
        <v>16</v>
      </c>
      <c r="BP570" s="49">
        <v>17</v>
      </c>
      <c r="BQ570" s="49">
        <v>18</v>
      </c>
      <c r="BR570" s="49">
        <v>19</v>
      </c>
      <c r="BS570" s="49">
        <v>20</v>
      </c>
      <c r="BT570" s="49">
        <v>21</v>
      </c>
      <c r="BU570" s="49">
        <v>22</v>
      </c>
      <c r="BV570" s="49">
        <v>23</v>
      </c>
      <c r="BW570" s="49">
        <v>24</v>
      </c>
      <c r="BX570" s="49">
        <v>25</v>
      </c>
      <c r="BY570" s="49">
        <v>26</v>
      </c>
      <c r="BZ570" s="49">
        <v>27</v>
      </c>
      <c r="CA570" s="49">
        <v>28</v>
      </c>
      <c r="CB570" s="49">
        <v>29</v>
      </c>
      <c r="CC570" s="49">
        <v>30</v>
      </c>
      <c r="CD570" s="49">
        <v>31</v>
      </c>
      <c r="CE570" s="49">
        <v>32</v>
      </c>
      <c r="CF570" s="49">
        <v>33</v>
      </c>
      <c r="CG570" s="49">
        <v>34</v>
      </c>
      <c r="CH570" s="49">
        <v>35</v>
      </c>
      <c r="CI570" s="49">
        <v>36</v>
      </c>
    </row>
    <row r="571" spans="1:156" ht="15" customHeight="1">
      <c r="A571" s="44"/>
      <c r="B571" s="44"/>
      <c r="C571" s="44"/>
      <c r="D571" s="44"/>
      <c r="E571" s="44"/>
      <c r="F571" s="44"/>
      <c r="G571" s="44"/>
      <c r="H571" s="44"/>
      <c r="I571" s="44"/>
      <c r="J571" s="44"/>
      <c r="K571" s="44"/>
      <c r="L571" s="44"/>
      <c r="M571" s="44"/>
      <c r="N571" s="44"/>
      <c r="O571" s="44"/>
      <c r="P571" s="44"/>
      <c r="Q571" s="44"/>
      <c r="R571" s="44"/>
      <c r="S571" s="44"/>
      <c r="T571" s="44"/>
      <c r="U571" s="44"/>
      <c r="V571" s="44"/>
      <c r="W571" s="44"/>
      <c r="X571" s="44"/>
      <c r="Y571" s="44"/>
      <c r="Z571" s="44"/>
      <c r="AA571" s="44"/>
      <c r="AB571" s="44"/>
      <c r="AC571" s="44"/>
      <c r="AD571" s="44"/>
      <c r="AE571" s="44"/>
      <c r="AF571" s="44"/>
      <c r="AG571" s="44"/>
      <c r="AH571" s="44"/>
      <c r="AI571" s="44"/>
      <c r="AJ571" s="44"/>
      <c r="AK571" s="44"/>
      <c r="AL571" s="44"/>
      <c r="AM571" s="44"/>
      <c r="AN571" s="44"/>
      <c r="AO571" s="44"/>
      <c r="AP571" s="44"/>
      <c r="AQ571" s="44"/>
      <c r="AR571" s="44"/>
      <c r="AS571" s="44"/>
      <c r="AT571" s="44"/>
      <c r="AU571" s="44"/>
      <c r="AV571" s="44"/>
      <c r="AY571" s="48">
        <v>2016</v>
      </c>
      <c r="AZ571" s="43">
        <f>SUMIFS('III. Quarters Since Disburse'!$BM:$BM,'III. Quarters Since Disburse'!$AN:$AN,'Report Sept'!$AY571,'III. Quarters Since Disburse'!$AO:$AO,'Report Sept'!AZ$570)</f>
        <v>4.6198182817592102E-2</v>
      </c>
      <c r="BA571" s="43">
        <f>SUMIFS('III. Quarters Since Disburse'!$BM:$BM,'III. Quarters Since Disburse'!$AN:$AN,'Report Sept'!$AY571,'III. Quarters Since Disburse'!$AO:$AO,'Report Sept'!BA$570)</f>
        <v>4.3724610441244698E-2</v>
      </c>
      <c r="BB571" s="43">
        <f>SUMIFS('III. Quarters Since Disburse'!$BM:$BM,'III. Quarters Since Disburse'!$AN:$AN,'Report Sept'!$AY571,'III. Quarters Since Disburse'!$AO:$AO,'Report Sept'!BB$570)</f>
        <v>3.26339071318653E-2</v>
      </c>
      <c r="BC571" s="43">
        <f>SUMIFS('III. Quarters Since Disburse'!$BM:$BM,'III. Quarters Since Disburse'!$AN:$AN,'Report Sept'!$AY571,'III. Quarters Since Disburse'!$AO:$AO,'Report Sept'!BC$570)</f>
        <v>3.3118335238460701E-2</v>
      </c>
      <c r="BD571" s="43">
        <f>SUMIFS('III. Quarters Since Disburse'!$BM:$BM,'III. Quarters Since Disburse'!$AN:$AN,'Report Sept'!$AY571,'III. Quarters Since Disburse'!$AO:$AO,'Report Sept'!BD$570)</f>
        <v>5.3926875610095702E-2</v>
      </c>
      <c r="BE571" s="43">
        <f>SUMIFS('III. Quarters Since Disburse'!$BM:$BM,'III. Quarters Since Disburse'!$AN:$AN,'Report Sept'!$AY571,'III. Quarters Since Disburse'!$AO:$AO,'Report Sept'!BE$570)</f>
        <v>7.79727969720692E-2</v>
      </c>
      <c r="BF571" s="43">
        <f>SUMIFS('III. Quarters Since Disburse'!$BM:$BM,'III. Quarters Since Disburse'!$AN:$AN,'Report Sept'!$AY571,'III. Quarters Since Disburse'!$AO:$AO,'Report Sept'!BF$570)</f>
        <v>5.8645878601246898E-2</v>
      </c>
      <c r="BG571" s="43">
        <f>SUMIFS('III. Quarters Since Disburse'!$BM:$BM,'III. Quarters Since Disburse'!$AN:$AN,'Report Sept'!$AY571,'III. Quarters Since Disburse'!$AO:$AO,'Report Sept'!BG$570)</f>
        <v>0.11336167036051301</v>
      </c>
      <c r="BH571" s="43">
        <f>SUMIFS('III. Quarters Since Disburse'!$BM:$BM,'III. Quarters Since Disburse'!$AN:$AN,'Report Sept'!$AY571,'III. Quarters Since Disburse'!$AO:$AO,'Report Sept'!BH$570)</f>
        <v>0.123363603161527</v>
      </c>
      <c r="BI571" s="43">
        <f>SUMIFS('III. Quarters Since Disburse'!$BM:$BM,'III. Quarters Since Disburse'!$AN:$AN,'Report Sept'!$AY571,'III. Quarters Since Disburse'!$AO:$AO,'Report Sept'!BI$570)</f>
        <v>7.4664531882366297E-2</v>
      </c>
      <c r="BJ571" s="43">
        <f>SUMIFS('III. Quarters Since Disburse'!$BM:$BM,'III. Quarters Since Disburse'!$AN:$AN,'Report Sept'!$AY571,'III. Quarters Since Disburse'!$AO:$AO,'Report Sept'!BJ$570)</f>
        <v>0.13661165601911199</v>
      </c>
      <c r="BK571" s="43">
        <f>SUMIFS('III. Quarters Since Disburse'!$BM:$BM,'III. Quarters Since Disburse'!$AN:$AN,'Report Sept'!$AY571,'III. Quarters Since Disburse'!$AO:$AO,'Report Sept'!BK$570)</f>
        <v>0.13842820781888299</v>
      </c>
      <c r="BL571" s="43">
        <f>SUMIFS('III. Quarters Since Disburse'!$BM:$BM,'III. Quarters Since Disburse'!$AN:$AN,'Report Sept'!$AY571,'III. Quarters Since Disburse'!$AO:$AO,'Report Sept'!BL$570)</f>
        <v>0.14538838237238999</v>
      </c>
      <c r="BM571" s="43">
        <f>SUMIFS('III. Quarters Since Disburse'!$BM:$BM,'III. Quarters Since Disburse'!$AN:$AN,'Report Sept'!$AY571,'III. Quarters Since Disburse'!$AO:$AO,'Report Sept'!BM$570)</f>
        <v>0.18719078865018399</v>
      </c>
      <c r="BN571" s="43">
        <f>SUMIFS('III. Quarters Since Disburse'!$BM:$BM,'III. Quarters Since Disburse'!$AN:$AN,'Report Sept'!$AY571,'III. Quarters Since Disburse'!$AO:$AO,'Report Sept'!BN$570)</f>
        <v>0.14236661952153001</v>
      </c>
      <c r="BO571" s="43">
        <f>SUMIFS('III. Quarters Since Disburse'!$BM:$BM,'III. Quarters Since Disburse'!$AN:$AN,'Report Sept'!$AY571,'III. Quarters Since Disburse'!$AO:$AO,'Report Sept'!BO$570)</f>
        <v>0.19549183111940899</v>
      </c>
      <c r="BP571" s="43">
        <f>SUMIFS('III. Quarters Since Disburse'!$BM:$BM,'III. Quarters Since Disburse'!$AN:$AN,'Report Sept'!$AY571,'III. Quarters Since Disburse'!$AO:$AO,'Report Sept'!BP$570)</f>
        <v>0.153001917629421</v>
      </c>
      <c r="BQ571" s="43">
        <f>SUMIFS('III. Quarters Since Disburse'!$BM:$BM,'III. Quarters Since Disburse'!$AN:$AN,'Report Sept'!$AY571,'III. Quarters Since Disburse'!$AO:$AO,'Report Sept'!BQ$570)</f>
        <v>0.24763583731508301</v>
      </c>
      <c r="BR571" s="43">
        <f>SUMIFS('III. Quarters Since Disburse'!$BM:$BM,'III. Quarters Since Disburse'!$AN:$AN,'Report Sept'!$AY571,'III. Quarters Since Disburse'!$AO:$AO,'Report Sept'!BR$570)</f>
        <v>0.20212381659447301</v>
      </c>
      <c r="BS571" s="43">
        <f>SUMIFS('III. Quarters Since Disburse'!$BM:$BM,'III. Quarters Since Disburse'!$AN:$AN,'Report Sept'!$AY571,'III. Quarters Since Disburse'!$AO:$AO,'Report Sept'!BS$570)</f>
        <v>0.160819493432489</v>
      </c>
      <c r="BT571" s="43">
        <f>SUMIFS('III. Quarters Since Disburse'!$BM:$BM,'III. Quarters Since Disburse'!$AN:$AN,'Report Sept'!$AY571,'III. Quarters Since Disburse'!$AO:$AO,'Report Sept'!BT$570)</f>
        <v>0.15082694832341501</v>
      </c>
      <c r="BU571" s="43">
        <f>SUMIFS('III. Quarters Since Disburse'!$BM:$BM,'III. Quarters Since Disburse'!$AN:$AN,'Report Sept'!$AY571,'III. Quarters Since Disburse'!$AO:$AO,'Report Sept'!BU$570)</f>
        <v>0.22058380185660201</v>
      </c>
      <c r="BV571" s="43">
        <f>SUMIFS('III. Quarters Since Disburse'!$BM:$BM,'III. Quarters Since Disburse'!$AN:$AN,'Report Sept'!$AY571,'III. Quarters Since Disburse'!$AO:$AO,'Report Sept'!BV$570)</f>
        <v>0.22330781581686199</v>
      </c>
      <c r="BW571" s="43">
        <f>SUMIFS('III. Quarters Since Disburse'!$BM:$BM,'III. Quarters Since Disburse'!$AN:$AN,'Report Sept'!$AY571,'III. Quarters Since Disburse'!$AO:$AO,'Report Sept'!BW$570)</f>
        <v>0.12762363692121101</v>
      </c>
      <c r="BX571" s="43">
        <f>SUMIFS('III. Quarters Since Disburse'!$BM:$BM,'III. Quarters Since Disburse'!$AN:$AN,'Report Sept'!$AY571,'III. Quarters Since Disburse'!$AO:$AO,'Report Sept'!BX$570)</f>
        <v>0.12671701585189399</v>
      </c>
      <c r="BY571" s="43">
        <f>SUMIFS('III. Quarters Since Disburse'!$BM:$BM,'III. Quarters Since Disburse'!$AN:$AN,'Report Sept'!$AY571,'III. Quarters Since Disburse'!$AO:$AO,'Report Sept'!BY$570)</f>
        <v>0.110879666747303</v>
      </c>
      <c r="BZ571" s="43">
        <f>SUMIFS('III. Quarters Since Disburse'!$BM:$BM,'III. Quarters Since Disburse'!$AN:$AN,'Report Sept'!$AY571,'III. Quarters Since Disburse'!$AO:$AO,'Report Sept'!BZ$570)</f>
        <v>0.13858997109479701</v>
      </c>
      <c r="CA571" s="43">
        <f>SUMIFS('III. Quarters Since Disburse'!$BM:$BM,'III. Quarters Since Disburse'!$AN:$AN,'Report Sept'!$AY571,'III. Quarters Since Disburse'!$AO:$AO,'Report Sept'!CA$570)</f>
        <v>0.12687008515164599</v>
      </c>
      <c r="CB571" s="43">
        <f>SUMIFS('III. Quarters Since Disburse'!$BM:$BM,'III. Quarters Since Disburse'!$AN:$AN,'Report Sept'!$AY571,'III. Quarters Since Disburse'!$AO:$AO,'Report Sept'!CB$570)</f>
        <v>0.14393201598368699</v>
      </c>
      <c r="CC571" s="43">
        <f>SUMIFS('III. Quarters Since Disburse'!$BM:$BM,'III. Quarters Since Disburse'!$AN:$AN,'Report Sept'!$AY571,'III. Quarters Since Disburse'!$AO:$AO,'Report Sept'!CC$570)</f>
        <v>0.137159426412476</v>
      </c>
      <c r="CD571" s="43">
        <f>SUMIFS('III. Quarters Since Disburse'!$BM:$BM,'III. Quarters Since Disburse'!$AN:$AN,'Report Sept'!$AY571,'III. Quarters Since Disburse'!$AO:$AO,'Report Sept'!CD$570)</f>
        <v>0.14011029080714499</v>
      </c>
      <c r="CE571" s="43">
        <f>SUMIFS('III. Quarters Since Disburse'!$BM:$BM,'III. Quarters Since Disburse'!$AN:$AN,'Report Sept'!$AY571,'III. Quarters Since Disburse'!$AO:$AO,'Report Sept'!CE$570)</f>
        <v>0.124149358782006</v>
      </c>
      <c r="CF571" s="43">
        <f>SUMIFS('III. Quarters Since Disburse'!$BM:$BM,'III. Quarters Since Disburse'!$AN:$AN,'Report Sept'!$AY571,'III. Quarters Since Disburse'!$AO:$AO,'Report Sept'!CF$570)</f>
        <v>9.4324745576582603E-2</v>
      </c>
      <c r="CG571" s="43">
        <f>SUMIFS('III. Quarters Since Disburse'!$BM:$BM,'III. Quarters Since Disburse'!$AN:$AN,'Report Sept'!$AY571,'III. Quarters Since Disburse'!$AO:$AO,'Report Sept'!CG$570)</f>
        <v>0.16937380809171401</v>
      </c>
      <c r="CH571" s="43"/>
    </row>
    <row r="572" spans="1:156" ht="15" customHeight="1">
      <c r="A572" s="44"/>
      <c r="B572" s="44"/>
      <c r="C572" s="44"/>
      <c r="D572" s="44"/>
      <c r="E572" s="44"/>
      <c r="F572" s="44"/>
      <c r="G572" s="44"/>
      <c r="H572" s="44"/>
      <c r="I572" s="44"/>
      <c r="J572" s="44"/>
      <c r="K572" s="44"/>
      <c r="L572" s="44"/>
      <c r="M572" s="44"/>
      <c r="N572" s="44"/>
      <c r="O572" s="44"/>
      <c r="P572" s="44"/>
      <c r="Q572" s="44"/>
      <c r="R572" s="44"/>
      <c r="S572" s="44"/>
      <c r="T572" s="44"/>
      <c r="U572" s="44"/>
      <c r="V572" s="44"/>
      <c r="W572" s="44"/>
      <c r="X572" s="44"/>
      <c r="Y572" s="44"/>
      <c r="Z572" s="44"/>
      <c r="AA572" s="44"/>
      <c r="AB572" s="44"/>
      <c r="AC572" s="44"/>
      <c r="AD572" s="44"/>
      <c r="AE572" s="44"/>
      <c r="AF572" s="44"/>
      <c r="AG572" s="44"/>
      <c r="AH572" s="44"/>
      <c r="AI572" s="44"/>
      <c r="AJ572" s="44"/>
      <c r="AK572" s="44"/>
      <c r="AL572" s="44"/>
      <c r="AM572" s="44"/>
      <c r="AN572" s="44"/>
      <c r="AO572" s="44"/>
      <c r="AP572" s="44"/>
      <c r="AQ572" s="44"/>
      <c r="AR572" s="44"/>
      <c r="AS572" s="44"/>
      <c r="AT572" s="44"/>
      <c r="AU572" s="44"/>
      <c r="AV572" s="44"/>
      <c r="AY572" s="48">
        <v>2017</v>
      </c>
      <c r="AZ572" s="43">
        <f>SUMIFS('III. Quarters Since Disburse'!$BM:$BM,'III. Quarters Since Disburse'!$AN:$AN,'Report Sept'!$AY572,'III. Quarters Since Disburse'!$AO:$AO,'Report Sept'!AZ$570)</f>
        <v>5.7976117883650903E-2</v>
      </c>
      <c r="BA572" s="43">
        <f>SUMIFS('III. Quarters Since Disburse'!$BM:$BM,'III. Quarters Since Disburse'!$AN:$AN,'Report Sept'!$AY572,'III. Quarters Since Disburse'!$AO:$AO,'Report Sept'!BA$570)</f>
        <v>6.0431863946163802E-2</v>
      </c>
      <c r="BB572" s="43">
        <f>SUMIFS('III. Quarters Since Disburse'!$BM:$BM,'III. Quarters Since Disburse'!$AN:$AN,'Report Sept'!$AY572,'III. Quarters Since Disburse'!$AO:$AO,'Report Sept'!BB$570)</f>
        <v>6.7359668976343101E-2</v>
      </c>
      <c r="BC572" s="43">
        <f>SUMIFS('III. Quarters Since Disburse'!$BM:$BM,'III. Quarters Since Disburse'!$AN:$AN,'Report Sept'!$AY572,'III. Quarters Since Disburse'!$AO:$AO,'Report Sept'!BC$570)</f>
        <v>7.5036534075295203E-2</v>
      </c>
      <c r="BD572" s="43">
        <f>SUMIFS('III. Quarters Since Disburse'!$BM:$BM,'III. Quarters Since Disburse'!$AN:$AN,'Report Sept'!$AY572,'III. Quarters Since Disburse'!$AO:$AO,'Report Sept'!BD$570)</f>
        <v>6.4438215520848094E-2</v>
      </c>
      <c r="BE572" s="43">
        <f>SUMIFS('III. Quarters Since Disburse'!$BM:$BM,'III. Quarters Since Disburse'!$AN:$AN,'Report Sept'!$AY572,'III. Quarters Since Disburse'!$AO:$AO,'Report Sept'!BE$570)</f>
        <v>8.6447086661778902E-2</v>
      </c>
      <c r="BF572" s="43">
        <f>SUMIFS('III. Quarters Since Disburse'!$BM:$BM,'III. Quarters Since Disburse'!$AN:$AN,'Report Sept'!$AY572,'III. Quarters Since Disburse'!$AO:$AO,'Report Sept'!BF$570)</f>
        <v>6.52030005385969E-2</v>
      </c>
      <c r="BG572" s="43">
        <f>SUMIFS('III. Quarters Since Disburse'!$BM:$BM,'III. Quarters Since Disburse'!$AN:$AN,'Report Sept'!$AY572,'III. Quarters Since Disburse'!$AO:$AO,'Report Sept'!BG$570)</f>
        <v>0.119801601596178</v>
      </c>
      <c r="BH572" s="43">
        <f>SUMIFS('III. Quarters Since Disburse'!$BM:$BM,'III. Quarters Since Disburse'!$AN:$AN,'Report Sept'!$AY572,'III. Quarters Since Disburse'!$AO:$AO,'Report Sept'!BH$570)</f>
        <v>0.114304615721008</v>
      </c>
      <c r="BI572" s="43">
        <f>SUMIFS('III. Quarters Since Disburse'!$BM:$BM,'III. Quarters Since Disburse'!$AN:$AN,'Report Sept'!$AY572,'III. Quarters Since Disburse'!$AO:$AO,'Report Sept'!BI$570)</f>
        <v>0.15203572490230299</v>
      </c>
      <c r="BJ572" s="43">
        <f>SUMIFS('III. Quarters Since Disburse'!$BM:$BM,'III. Quarters Since Disburse'!$AN:$AN,'Report Sept'!$AY572,'III. Quarters Since Disburse'!$AO:$AO,'Report Sept'!BJ$570)</f>
        <v>0.101129792639158</v>
      </c>
      <c r="BK572" s="43">
        <f>SUMIFS('III. Quarters Since Disburse'!$BM:$BM,'III. Quarters Since Disburse'!$AN:$AN,'Report Sept'!$AY572,'III. Quarters Since Disburse'!$AO:$AO,'Report Sept'!BK$570)</f>
        <v>0.16161841318477099</v>
      </c>
      <c r="BL572" s="43">
        <f>SUMIFS('III. Quarters Since Disburse'!$BM:$BM,'III. Quarters Since Disburse'!$AN:$AN,'Report Sept'!$AY572,'III. Quarters Since Disburse'!$AO:$AO,'Report Sept'!BL$570)</f>
        <v>0.141715407725929</v>
      </c>
      <c r="BM572" s="43">
        <f>SUMIFS('III. Quarters Since Disburse'!$BM:$BM,'III. Quarters Since Disburse'!$AN:$AN,'Report Sept'!$AY572,'III. Quarters Since Disburse'!$AO:$AO,'Report Sept'!BM$570)</f>
        <v>0.210576716170885</v>
      </c>
      <c r="BN572" s="43">
        <f>SUMIFS('III. Quarters Since Disburse'!$BM:$BM,'III. Quarters Since Disburse'!$AN:$AN,'Report Sept'!$AY572,'III. Quarters Since Disburse'!$AO:$AO,'Report Sept'!BN$570)</f>
        <v>0.19350359869907599</v>
      </c>
      <c r="BO572" s="43">
        <f>SUMIFS('III. Quarters Since Disburse'!$BM:$BM,'III. Quarters Since Disburse'!$AN:$AN,'Report Sept'!$AY572,'III. Quarters Since Disburse'!$AO:$AO,'Report Sept'!BO$570)</f>
        <v>0.182709756404069</v>
      </c>
      <c r="BP572" s="43">
        <f>SUMIFS('III. Quarters Since Disburse'!$BM:$BM,'III. Quarters Since Disburse'!$AN:$AN,'Report Sept'!$AY572,'III. Quarters Since Disburse'!$AO:$AO,'Report Sept'!BP$570)</f>
        <v>0.211221560536202</v>
      </c>
      <c r="BQ572" s="43">
        <f>SUMIFS('III. Quarters Since Disburse'!$BM:$BM,'III. Quarters Since Disburse'!$AN:$AN,'Report Sept'!$AY572,'III. Quarters Since Disburse'!$AO:$AO,'Report Sept'!BQ$570)</f>
        <v>0.24354385169456699</v>
      </c>
      <c r="BR572" s="43">
        <f>SUMIFS('III. Quarters Since Disburse'!$BM:$BM,'III. Quarters Since Disburse'!$AN:$AN,'Report Sept'!$AY572,'III. Quarters Since Disburse'!$AO:$AO,'Report Sept'!BR$570)</f>
        <v>0.21755763872699099</v>
      </c>
      <c r="BS572" s="43">
        <f>SUMIFS('III. Quarters Since Disburse'!$BM:$BM,'III. Quarters Since Disburse'!$AN:$AN,'Report Sept'!$AY572,'III. Quarters Since Disburse'!$AO:$AO,'Report Sept'!BS$570)</f>
        <v>0.151041523201626</v>
      </c>
      <c r="BT572" s="43">
        <f>SUMIFS('III. Quarters Since Disburse'!$BM:$BM,'III. Quarters Since Disburse'!$AN:$AN,'Report Sept'!$AY572,'III. Quarters Since Disburse'!$AO:$AO,'Report Sept'!BT$570)</f>
        <v>0.13065162928021701</v>
      </c>
      <c r="BU572" s="43">
        <f>SUMIFS('III. Quarters Since Disburse'!$BM:$BM,'III. Quarters Since Disburse'!$AN:$AN,'Report Sept'!$AY572,'III. Quarters Since Disburse'!$AO:$AO,'Report Sept'!BU$570)</f>
        <v>0.107598989004195</v>
      </c>
      <c r="BV572" s="43">
        <f>SUMIFS('III. Quarters Since Disburse'!$BM:$BM,'III. Quarters Since Disburse'!$AN:$AN,'Report Sept'!$AY572,'III. Quarters Since Disburse'!$AO:$AO,'Report Sept'!BV$570)</f>
        <v>0.14876106836619701</v>
      </c>
      <c r="BW572" s="43">
        <f>SUMIFS('III. Quarters Since Disburse'!$BM:$BM,'III. Quarters Since Disburse'!$AN:$AN,'Report Sept'!$AY572,'III. Quarters Since Disburse'!$AO:$AO,'Report Sept'!BW$570)</f>
        <v>0.12072131600586899</v>
      </c>
      <c r="BX572" s="43">
        <f>SUMIFS('III. Quarters Since Disburse'!$BM:$BM,'III. Quarters Since Disburse'!$AN:$AN,'Report Sept'!$AY572,'III. Quarters Since Disburse'!$AO:$AO,'Report Sept'!BX$570)</f>
        <v>0.10049863321389001</v>
      </c>
      <c r="BY572" s="43">
        <f>SUMIFS('III. Quarters Since Disburse'!$BM:$BM,'III. Quarters Since Disburse'!$AN:$AN,'Report Sept'!$AY572,'III. Quarters Since Disburse'!$AO:$AO,'Report Sept'!BY$570)</f>
        <v>0.151970689899428</v>
      </c>
      <c r="BZ572" s="43">
        <f>SUMIFS('III. Quarters Since Disburse'!$BM:$BM,'III. Quarters Since Disburse'!$AN:$AN,'Report Sept'!$AY572,'III. Quarters Since Disburse'!$AO:$AO,'Report Sept'!BZ$570)</f>
        <v>0.155503765767638</v>
      </c>
      <c r="CA572" s="43">
        <f>SUMIFS('III. Quarters Since Disburse'!$BM:$BM,'III. Quarters Since Disburse'!$AN:$AN,'Report Sept'!$AY572,'III. Quarters Since Disburse'!$AO:$AO,'Report Sept'!CA$570)</f>
        <v>8.1728923575684495E-2</v>
      </c>
      <c r="CB572" s="43">
        <f>SUMIFS('III. Quarters Since Disburse'!$BM:$BM,'III. Quarters Since Disburse'!$AN:$AN,'Report Sept'!$AY572,'III. Quarters Since Disburse'!$AO:$AO,'Report Sept'!CB$570)</f>
        <v>0.12557141945077799</v>
      </c>
      <c r="CC572" s="43">
        <f>SUMIFS('III. Quarters Since Disburse'!$BM:$BM,'III. Quarters Since Disburse'!$AN:$AN,'Report Sept'!$AY572,'III. Quarters Since Disburse'!$AO:$AO,'Report Sept'!CC$570)</f>
        <v>0.114147453040516</v>
      </c>
      <c r="CD572" s="43"/>
      <c r="CE572" s="43"/>
      <c r="CF572" s="43"/>
      <c r="CG572" s="43"/>
    </row>
    <row r="573" spans="1:156" ht="15" customHeight="1">
      <c r="A573" s="44"/>
      <c r="B573" s="44"/>
      <c r="C573" s="44"/>
      <c r="D573" s="44"/>
      <c r="E573" s="44"/>
      <c r="F573" s="44"/>
      <c r="G573" s="44"/>
      <c r="H573" s="44"/>
      <c r="I573" s="44"/>
      <c r="J573" s="44"/>
      <c r="K573" s="44"/>
      <c r="L573" s="44"/>
      <c r="M573" s="44"/>
      <c r="N573" s="44"/>
      <c r="O573" s="44"/>
      <c r="P573" s="44"/>
      <c r="Q573" s="44"/>
      <c r="R573" s="44"/>
      <c r="S573" s="44"/>
      <c r="T573" s="44"/>
      <c r="U573" s="44"/>
      <c r="V573" s="44"/>
      <c r="W573" s="44"/>
      <c r="X573" s="44"/>
      <c r="Y573" s="44"/>
      <c r="Z573" s="44"/>
      <c r="AA573" s="44"/>
      <c r="AB573" s="44"/>
      <c r="AC573" s="44"/>
      <c r="AD573" s="44"/>
      <c r="AE573" s="44"/>
      <c r="AF573" s="44"/>
      <c r="AG573" s="44"/>
      <c r="AH573" s="44"/>
      <c r="AI573" s="44"/>
      <c r="AJ573" s="44"/>
      <c r="AK573" s="44"/>
      <c r="AL573" s="44"/>
      <c r="AM573" s="44"/>
      <c r="AN573" s="44"/>
      <c r="AO573" s="44"/>
      <c r="AP573" s="44"/>
      <c r="AQ573" s="44"/>
      <c r="AR573" s="44"/>
      <c r="AS573" s="44"/>
      <c r="AT573" s="44"/>
      <c r="AU573" s="44"/>
      <c r="AV573" s="44"/>
      <c r="AY573" s="48">
        <v>2018</v>
      </c>
      <c r="AZ573" s="43">
        <f>SUMIFS('III. Quarters Since Disburse'!$BM:$BM,'III. Quarters Since Disburse'!$AN:$AN,'Report Sept'!$AY573,'III. Quarters Since Disburse'!$AO:$AO,'Report Sept'!AZ$570)</f>
        <v>5.55170045330231E-2</v>
      </c>
      <c r="BA573" s="43">
        <f>SUMIFS('III. Quarters Since Disburse'!$BM:$BM,'III. Quarters Since Disburse'!$AN:$AN,'Report Sept'!$AY573,'III. Quarters Since Disburse'!$AO:$AO,'Report Sept'!BA$570)</f>
        <v>3.5810896011420998E-2</v>
      </c>
      <c r="BB573" s="55">
        <f>(BA573+BC573)/2</f>
        <v>5.7145368989945197E-2</v>
      </c>
      <c r="BC573" s="43">
        <f>SUMIFS('III. Quarters Since Disburse'!$BM:$BM,'III. Quarters Since Disburse'!$AN:$AN,'Report Sept'!$AY573,'III. Quarters Since Disburse'!$AO:$AO,'Report Sept'!BC$570)</f>
        <v>7.8479841968469397E-2</v>
      </c>
      <c r="BD573" s="43">
        <f>SUMIFS('III. Quarters Since Disburse'!$BM:$BM,'III. Quarters Since Disburse'!$AN:$AN,'Report Sept'!$AY573,'III. Quarters Since Disburse'!$AO:$AO,'Report Sept'!BD$570)</f>
        <v>0.100027584133225</v>
      </c>
      <c r="BE573" s="43">
        <f>SUMIFS('III. Quarters Since Disburse'!$BM:$BM,'III. Quarters Since Disburse'!$AN:$AN,'Report Sept'!$AY573,'III. Quarters Since Disburse'!$AO:$AO,'Report Sept'!BE$570)</f>
        <v>0.11256917515566101</v>
      </c>
      <c r="BF573" s="43">
        <f>SUMIFS('III. Quarters Since Disburse'!$BM:$BM,'III. Quarters Since Disburse'!$AN:$AN,'Report Sept'!$AY573,'III. Quarters Since Disburse'!$AO:$AO,'Report Sept'!BF$570)</f>
        <v>0.10806945171472999</v>
      </c>
      <c r="BG573" s="43">
        <f>SUMIFS('III. Quarters Since Disburse'!$BM:$BM,'III. Quarters Since Disburse'!$AN:$AN,'Report Sept'!$AY573,'III. Quarters Since Disburse'!$AO:$AO,'Report Sept'!BG$570)</f>
        <v>0.13767480843850299</v>
      </c>
      <c r="BH573" s="43">
        <f>SUMIFS('III. Quarters Since Disburse'!$BM:$BM,'III. Quarters Since Disburse'!$AN:$AN,'Report Sept'!$AY573,'III. Quarters Since Disburse'!$AO:$AO,'Report Sept'!BH$570)</f>
        <v>0.14730615136915801</v>
      </c>
      <c r="BI573" s="43">
        <f>SUMIFS('III. Quarters Since Disburse'!$BM:$BM,'III. Quarters Since Disburse'!$AN:$AN,'Report Sept'!$AY573,'III. Quarters Since Disburse'!$AO:$AO,'Report Sept'!BI$570)</f>
        <v>0.15730819967965901</v>
      </c>
      <c r="BJ573" s="43">
        <f>SUMIFS('III. Quarters Since Disburse'!$BM:$BM,'III. Quarters Since Disburse'!$AN:$AN,'Report Sept'!$AY573,'III. Quarters Since Disburse'!$AO:$AO,'Report Sept'!BJ$570)</f>
        <v>0.15331617466186301</v>
      </c>
      <c r="BK573" s="43">
        <f>SUMIFS('III. Quarters Since Disburse'!$BM:$BM,'III. Quarters Since Disburse'!$AN:$AN,'Report Sept'!$AY573,'III. Quarters Since Disburse'!$AO:$AO,'Report Sept'!BK$570)</f>
        <v>0.16804331691364699</v>
      </c>
      <c r="BL573" s="43">
        <f>SUMIFS('III. Quarters Since Disburse'!$BM:$BM,'III. Quarters Since Disburse'!$AN:$AN,'Report Sept'!$AY573,'III. Quarters Since Disburse'!$AO:$AO,'Report Sept'!BL$570)</f>
        <v>0.172922256042114</v>
      </c>
      <c r="BM573" s="43">
        <f>SUMIFS('III. Quarters Since Disburse'!$BM:$BM,'III. Quarters Since Disburse'!$AN:$AN,'Report Sept'!$AY573,'III. Quarters Since Disburse'!$AO:$AO,'Report Sept'!BM$570)</f>
        <v>0.18028089030640401</v>
      </c>
      <c r="BN573" s="43">
        <f>SUMIFS('III. Quarters Since Disburse'!$BM:$BM,'III. Quarters Since Disburse'!$AN:$AN,'Report Sept'!$AY573,'III. Quarters Since Disburse'!$AO:$AO,'Report Sept'!BN$570)</f>
        <v>0.181054877644271</v>
      </c>
      <c r="BO573" s="43">
        <f>SUMIFS('III. Quarters Since Disburse'!$BM:$BM,'III. Quarters Since Disburse'!$AN:$AN,'Report Sept'!$AY573,'III. Quarters Since Disburse'!$AO:$AO,'Report Sept'!BO$570)</f>
        <v>0.15443057709718699</v>
      </c>
      <c r="BP573" s="43">
        <f>SUMIFS('III. Quarters Since Disburse'!$BM:$BM,'III. Quarters Since Disburse'!$AN:$AN,'Report Sept'!$AY573,'III. Quarters Since Disburse'!$AO:$AO,'Report Sept'!BP$570)</f>
        <v>0.147764219428171</v>
      </c>
      <c r="BQ573" s="43">
        <f>SUMIFS('III. Quarters Since Disburse'!$BM:$BM,'III. Quarters Since Disburse'!$AN:$AN,'Report Sept'!$AY573,'III. Quarters Since Disburse'!$AO:$AO,'Report Sept'!BQ$570)</f>
        <v>0.15264762209119201</v>
      </c>
      <c r="BR573" s="43">
        <f>SUMIFS('III. Quarters Since Disburse'!$BM:$BM,'III. Quarters Since Disburse'!$AN:$AN,'Report Sept'!$AY573,'III. Quarters Since Disburse'!$AO:$AO,'Report Sept'!BR$570)</f>
        <v>0.16075602910536299</v>
      </c>
      <c r="BS573" s="43">
        <f>SUMIFS('III. Quarters Since Disburse'!$BM:$BM,'III. Quarters Since Disburse'!$AN:$AN,'Report Sept'!$AY573,'III. Quarters Since Disburse'!$AO:$AO,'Report Sept'!BS$570)</f>
        <v>0.143377518787838</v>
      </c>
      <c r="BT573" s="43">
        <f>SUMIFS('III. Quarters Since Disburse'!$BM:$BM,'III. Quarters Since Disburse'!$AN:$AN,'Report Sept'!$AY573,'III. Quarters Since Disburse'!$AO:$AO,'Report Sept'!BT$570)</f>
        <v>0.14864345784567101</v>
      </c>
      <c r="BU573" s="43">
        <f>SUMIFS('III. Quarters Since Disburse'!$BM:$BM,'III. Quarters Since Disburse'!$AN:$AN,'Report Sept'!$AY573,'III. Quarters Since Disburse'!$AO:$AO,'Report Sept'!BU$570)</f>
        <v>0.14427842322294801</v>
      </c>
      <c r="BV573" s="43">
        <f>SUMIFS('III. Quarters Since Disburse'!$BM:$BM,'III. Quarters Since Disburse'!$AN:$AN,'Report Sept'!$AY573,'III. Quarters Since Disburse'!$AO:$AO,'Report Sept'!BV$570)</f>
        <v>0.14102584220352299</v>
      </c>
      <c r="BW573" s="43">
        <f>SUMIFS('III. Quarters Since Disburse'!$BM:$BM,'III. Quarters Since Disburse'!$AN:$AN,'Report Sept'!$AY573,'III. Quarters Since Disburse'!$AO:$AO,'Report Sept'!BW$570)</f>
        <v>0.11906141592117001</v>
      </c>
      <c r="BX573" s="43">
        <f>SUMIFS('III. Quarters Since Disburse'!$BM:$BM,'III. Quarters Since Disburse'!$AN:$AN,'Report Sept'!$AY573,'III. Quarters Since Disburse'!$AO:$AO,'Report Sept'!BX$570)</f>
        <v>0.118201788414962</v>
      </c>
      <c r="BY573" s="43">
        <f>SUMIFS('III. Quarters Since Disburse'!$BM:$BM,'III. Quarters Since Disburse'!$AN:$AN,'Report Sept'!$AY573,'III. Quarters Since Disburse'!$AO:$AO,'Report Sept'!BY$570)</f>
        <v>0.144014921476142</v>
      </c>
      <c r="BZ573" s="43"/>
      <c r="CA573" s="43"/>
      <c r="CB573" s="43"/>
      <c r="CC573" s="43"/>
      <c r="CD573" s="43"/>
      <c r="CE573" s="43"/>
      <c r="CF573" s="43"/>
      <c r="CG573" s="43"/>
      <c r="CH573" s="53"/>
      <c r="CI573" s="53"/>
      <c r="CJ573" s="53"/>
      <c r="CK573" s="47"/>
      <c r="CL573" s="47"/>
      <c r="CM573" s="47"/>
      <c r="CN573" s="47"/>
      <c r="CO573" s="47"/>
      <c r="CP573" s="47"/>
      <c r="CQ573" s="47"/>
      <c r="CR573" s="47"/>
      <c r="CS573" s="47"/>
      <c r="CT573" s="47"/>
      <c r="CU573" s="47"/>
      <c r="CV573" s="47"/>
      <c r="CW573" s="47"/>
      <c r="CX573" s="47"/>
      <c r="CY573" s="47"/>
      <c r="CZ573" s="47"/>
      <c r="DA573" s="47"/>
      <c r="DB573" s="47"/>
      <c r="DC573" s="47"/>
      <c r="DD573" s="47"/>
      <c r="DE573" s="47"/>
      <c r="DF573" s="47"/>
      <c r="DG573" s="47"/>
      <c r="DH573" s="47"/>
      <c r="DI573" s="47"/>
      <c r="DJ573" s="47"/>
      <c r="DK573" s="47"/>
      <c r="DL573" s="47"/>
      <c r="DM573" s="47"/>
      <c r="DN573" s="47"/>
      <c r="DO573" s="47"/>
      <c r="DP573" s="47"/>
      <c r="DQ573" s="47"/>
      <c r="DR573" s="47"/>
      <c r="DS573" s="47"/>
      <c r="DT573" s="47"/>
      <c r="DU573" s="47"/>
      <c r="DV573" s="47"/>
      <c r="DW573" s="47"/>
      <c r="DX573" s="47"/>
      <c r="DY573" s="47"/>
      <c r="DZ573" s="47"/>
      <c r="EA573" s="47"/>
      <c r="EB573" s="47"/>
      <c r="EC573" s="47"/>
      <c r="ED573" s="47"/>
      <c r="EE573" s="47"/>
      <c r="EF573" s="47"/>
      <c r="EG573" s="47"/>
      <c r="EH573" s="47"/>
      <c r="EI573" s="47"/>
      <c r="EJ573" s="47"/>
      <c r="EK573" s="47"/>
      <c r="EL573" s="47"/>
      <c r="EM573" s="47"/>
      <c r="EN573" s="47"/>
      <c r="EO573" s="47"/>
      <c r="EP573" s="47"/>
      <c r="EQ573" s="47"/>
      <c r="ER573" s="47"/>
      <c r="ES573" s="47"/>
      <c r="ET573" s="47"/>
      <c r="EU573" s="47"/>
      <c r="EV573" s="47"/>
      <c r="EW573" s="47"/>
      <c r="EX573" s="47"/>
      <c r="EY573" s="47"/>
      <c r="EZ573" s="47"/>
    </row>
    <row r="574" spans="1:156" ht="15" customHeight="1">
      <c r="A574" s="44"/>
      <c r="B574" s="44"/>
      <c r="C574" s="44"/>
      <c r="D574" s="44"/>
      <c r="E574" s="44"/>
      <c r="F574" s="44"/>
      <c r="G574" s="44"/>
      <c r="H574" s="44"/>
      <c r="I574" s="44"/>
      <c r="J574" s="44"/>
      <c r="K574" s="44"/>
      <c r="L574" s="44"/>
      <c r="M574" s="44"/>
      <c r="N574" s="44"/>
      <c r="O574" s="44"/>
      <c r="P574" s="44"/>
      <c r="Q574" s="44"/>
      <c r="R574" s="44"/>
      <c r="S574" s="44"/>
      <c r="T574" s="44"/>
      <c r="U574" s="44"/>
      <c r="V574" s="44"/>
      <c r="W574" s="44"/>
      <c r="X574" s="44"/>
      <c r="Y574" s="44"/>
      <c r="Z574" s="44"/>
      <c r="AA574" s="44"/>
      <c r="AB574" s="44"/>
      <c r="AC574" s="44"/>
      <c r="AD574" s="44"/>
      <c r="AE574" s="44"/>
      <c r="AF574" s="44"/>
      <c r="AG574" s="44"/>
      <c r="AH574" s="44"/>
      <c r="AI574" s="44"/>
      <c r="AJ574" s="44"/>
      <c r="AK574" s="44"/>
      <c r="AL574" s="44"/>
      <c r="AM574" s="44"/>
      <c r="AN574" s="44"/>
      <c r="AO574" s="44"/>
      <c r="AP574" s="44"/>
      <c r="AQ574" s="44"/>
      <c r="AR574" s="44"/>
      <c r="AS574" s="44"/>
      <c r="AT574" s="44"/>
      <c r="AU574" s="44"/>
      <c r="AV574" s="44"/>
      <c r="AY574" s="48">
        <v>2019</v>
      </c>
      <c r="AZ574" s="43">
        <f>SUMIFS('III. Quarters Since Disburse'!$BM:$BM,'III. Quarters Since Disburse'!$AN:$AN,'Report Sept'!$AY574,'III. Quarters Since Disburse'!$AO:$AO,'Report Sept'!AZ$570)</f>
        <v>7.4424765532848103E-2</v>
      </c>
      <c r="BA574" s="43">
        <f>SUMIFS('III. Quarters Since Disburse'!$BM:$BM,'III. Quarters Since Disburse'!$AN:$AN,'Report Sept'!$AY574,'III. Quarters Since Disburse'!$AO:$AO,'Report Sept'!BA$570)</f>
        <v>8.2207826361862496E-2</v>
      </c>
      <c r="BB574" s="43">
        <f>SUMIFS('III. Quarters Since Disburse'!$BM:$BM,'III. Quarters Since Disburse'!$AN:$AN,'Report Sept'!$AY574,'III. Quarters Since Disburse'!$AO:$AO,'Report Sept'!BB$570)</f>
        <v>8.9986944058006002E-2</v>
      </c>
      <c r="BC574" s="43">
        <f>SUMIFS('III. Quarters Since Disburse'!$BM:$BM,'III. Quarters Since Disburse'!$AN:$AN,'Report Sept'!$AY574,'III. Quarters Since Disburse'!$AO:$AO,'Report Sept'!BC$570)</f>
        <v>0.10880380149161301</v>
      </c>
      <c r="BD574" s="43">
        <f>SUMIFS('III. Quarters Since Disburse'!$BM:$BM,'III. Quarters Since Disburse'!$AN:$AN,'Report Sept'!$AY574,'III. Quarters Since Disburse'!$AO:$AO,'Report Sept'!BD$570)</f>
        <v>0.118374787409743</v>
      </c>
      <c r="BE574" s="43">
        <f>SUMIFS('III. Quarters Since Disburse'!$BM:$BM,'III. Quarters Since Disburse'!$AN:$AN,'Report Sept'!$AY574,'III. Quarters Since Disburse'!$AO:$AO,'Report Sept'!BE$570)</f>
        <v>0.11733414661269501</v>
      </c>
      <c r="BF574" s="43">
        <f>SUMIFS('III. Quarters Since Disburse'!$BM:$BM,'III. Quarters Since Disburse'!$AN:$AN,'Report Sept'!$AY574,'III. Quarters Since Disburse'!$AO:$AO,'Report Sept'!BF$570)</f>
        <v>0.14424825620612999</v>
      </c>
      <c r="BG574" s="43">
        <f>SUMIFS('III. Quarters Since Disburse'!$BM:$BM,'III. Quarters Since Disburse'!$AN:$AN,'Report Sept'!$AY574,'III. Quarters Since Disburse'!$AO:$AO,'Report Sept'!BG$570)</f>
        <v>0.13811345081307699</v>
      </c>
      <c r="BH574" s="43">
        <f>SUMIFS('III. Quarters Since Disburse'!$BM:$BM,'III. Quarters Since Disburse'!$AN:$AN,'Report Sept'!$AY574,'III. Quarters Since Disburse'!$AO:$AO,'Report Sept'!BH$570)</f>
        <v>0.153165651933234</v>
      </c>
      <c r="BI574" s="43">
        <f>SUMIFS('III. Quarters Since Disburse'!$BM:$BM,'III. Quarters Since Disburse'!$AN:$AN,'Report Sept'!$AY574,'III. Quarters Since Disburse'!$AO:$AO,'Report Sept'!BI$570)</f>
        <v>0.15219037654353801</v>
      </c>
      <c r="BJ574" s="43">
        <f>SUMIFS('III. Quarters Since Disburse'!$BM:$BM,'III. Quarters Since Disburse'!$AN:$AN,'Report Sept'!$AY574,'III. Quarters Since Disburse'!$AO:$AO,'Report Sept'!BJ$570)</f>
        <v>0.13619904347248701</v>
      </c>
      <c r="BK574" s="43">
        <f>SUMIFS('III. Quarters Since Disburse'!$BM:$BM,'III. Quarters Since Disburse'!$AN:$AN,'Report Sept'!$AY574,'III. Quarters Since Disburse'!$AO:$AO,'Report Sept'!BK$570)</f>
        <v>0.106953858536318</v>
      </c>
      <c r="BL574" s="43">
        <f>SUMIFS('III. Quarters Since Disburse'!$BM:$BM,'III. Quarters Since Disburse'!$AN:$AN,'Report Sept'!$AY574,'III. Quarters Since Disburse'!$AO:$AO,'Report Sept'!BL$570)</f>
        <v>0.114603295332702</v>
      </c>
      <c r="BM574" s="43">
        <f>SUMIFS('III. Quarters Since Disburse'!$BM:$BM,'III. Quarters Since Disburse'!$AN:$AN,'Report Sept'!$AY574,'III. Quarters Since Disburse'!$AO:$AO,'Report Sept'!BM$570)</f>
        <v>0.110840394209804</v>
      </c>
      <c r="BN574" s="43">
        <f>SUMIFS('III. Quarters Since Disburse'!$BM:$BM,'III. Quarters Since Disburse'!$AN:$AN,'Report Sept'!$AY574,'III. Quarters Since Disburse'!$AO:$AO,'Report Sept'!BN$570)</f>
        <v>0.13098703530153899</v>
      </c>
      <c r="BO574" s="43">
        <f>SUMIFS('III. Quarters Since Disburse'!$BM:$BM,'III. Quarters Since Disburse'!$AN:$AN,'Report Sept'!$AY574,'III. Quarters Since Disburse'!$AO:$AO,'Report Sept'!BO$570)</f>
        <v>0.123276648890391</v>
      </c>
      <c r="BP574" s="43">
        <f>SUMIFS('III. Quarters Since Disburse'!$BM:$BM,'III. Quarters Since Disburse'!$AN:$AN,'Report Sept'!$AY574,'III. Quarters Since Disburse'!$AO:$AO,'Report Sept'!BP$570)</f>
        <v>0.129297246813493</v>
      </c>
      <c r="BQ574" s="43">
        <f>SUMIFS('III. Quarters Since Disburse'!$BM:$BM,'III. Quarters Since Disburse'!$AN:$AN,'Report Sept'!$AY574,'III. Quarters Since Disburse'!$AO:$AO,'Report Sept'!BQ$570)</f>
        <v>0.1149348602432</v>
      </c>
      <c r="BR574" s="43">
        <f>SUMIFS('III. Quarters Since Disburse'!$BM:$BM,'III. Quarters Since Disburse'!$AN:$AN,'Report Sept'!$AY574,'III. Quarters Since Disburse'!$AO:$AO,'Report Sept'!BR$570)</f>
        <v>0.116508336310729</v>
      </c>
      <c r="BS574" s="43">
        <f>SUMIFS('III. Quarters Since Disburse'!$BM:$BM,'III. Quarters Since Disburse'!$AN:$AN,'Report Sept'!$AY574,'III. Quarters Since Disburse'!$AO:$AO,'Report Sept'!BS$570)</f>
        <v>0.102033158265354</v>
      </c>
      <c r="BT574" s="43">
        <f>SUMIFS('III. Quarters Since Disburse'!$BM:$BM,'III. Quarters Since Disburse'!$AN:$AN,'Report Sept'!$AY574,'III. Quarters Since Disburse'!$AO:$AO,'Report Sept'!BT$570)</f>
        <v>0.122810430002445</v>
      </c>
      <c r="BU574" s="43">
        <f>SUMIFS('III. Quarters Since Disburse'!$BM:$BM,'III. Quarters Since Disburse'!$AN:$AN,'Report Sept'!$AY574,'III. Quarters Since Disburse'!$AO:$AO,'Report Sept'!BU$570)</f>
        <v>0.15299060663651801</v>
      </c>
      <c r="BV574" s="43"/>
      <c r="BW574" s="43"/>
      <c r="BX574" s="43"/>
      <c r="BY574" s="43"/>
      <c r="BZ574" s="43"/>
      <c r="CA574" s="43"/>
      <c r="CB574" s="43"/>
      <c r="CC574" s="43"/>
      <c r="CD574" s="43"/>
      <c r="CE574" s="43"/>
      <c r="CF574" s="43"/>
      <c r="CG574" s="43"/>
      <c r="CH574" s="52"/>
      <c r="CI574" s="52"/>
      <c r="CJ574" s="52"/>
      <c r="CK574" s="43"/>
      <c r="CL574" s="43"/>
      <c r="CM574" s="43"/>
      <c r="CN574" s="43"/>
      <c r="CO574" s="43"/>
      <c r="CP574" s="43"/>
      <c r="CQ574" s="43"/>
      <c r="CR574" s="43"/>
      <c r="CS574" s="43"/>
      <c r="CT574" s="43"/>
      <c r="CU574" s="43"/>
      <c r="CV574" s="43"/>
      <c r="CW574" s="43"/>
      <c r="CX574" s="43"/>
      <c r="CY574" s="43"/>
      <c r="CZ574" s="43"/>
      <c r="DA574" s="43"/>
      <c r="DB574" s="43"/>
      <c r="DC574" s="43"/>
      <c r="DD574" s="43"/>
      <c r="DE574" s="43"/>
      <c r="DF574" s="43"/>
      <c r="DG574" s="43"/>
      <c r="DH574" s="43"/>
      <c r="DI574" s="43"/>
      <c r="DJ574" s="43"/>
      <c r="DK574" s="43"/>
      <c r="DL574" s="43"/>
      <c r="DM574" s="43"/>
      <c r="DN574" s="43"/>
      <c r="DO574" s="43"/>
      <c r="DP574" s="43"/>
      <c r="DQ574" s="43"/>
      <c r="DR574" s="43"/>
      <c r="DS574" s="43"/>
      <c r="DT574" s="43"/>
      <c r="DU574" s="43"/>
      <c r="DV574" s="43"/>
      <c r="DW574" s="43"/>
      <c r="DX574" s="43"/>
      <c r="DY574" s="43"/>
      <c r="DZ574" s="43"/>
      <c r="EA574" s="43"/>
      <c r="EB574" s="43"/>
      <c r="EC574" s="43"/>
      <c r="ED574" s="43"/>
      <c r="EE574" s="43"/>
      <c r="EF574" s="43"/>
      <c r="EG574" s="43"/>
      <c r="EH574" s="43"/>
      <c r="EI574" s="43"/>
      <c r="EJ574" s="43"/>
      <c r="EK574" s="43"/>
      <c r="EL574" s="43"/>
      <c r="EM574" s="43"/>
      <c r="EN574" s="43"/>
      <c r="EO574" s="43"/>
      <c r="EP574" s="43"/>
      <c r="EQ574" s="43"/>
      <c r="ER574" s="43"/>
      <c r="ES574" s="43"/>
      <c r="ET574" s="43"/>
      <c r="EU574" s="43"/>
      <c r="EV574" s="43"/>
      <c r="EW574" s="43"/>
      <c r="EX574" s="43"/>
      <c r="EY574" s="43"/>
      <c r="EZ574" s="43"/>
    </row>
    <row r="575" spans="1:156" ht="15" customHeight="1">
      <c r="A575" s="44"/>
      <c r="B575" s="44"/>
      <c r="C575" s="44"/>
      <c r="D575" s="44"/>
      <c r="E575" s="44"/>
      <c r="F575" s="44"/>
      <c r="G575" s="44"/>
      <c r="H575" s="44"/>
      <c r="I575" s="44"/>
      <c r="J575" s="44"/>
      <c r="K575" s="44"/>
      <c r="L575" s="44"/>
      <c r="M575" s="44"/>
      <c r="N575" s="44"/>
      <c r="O575" s="44"/>
      <c r="P575" s="44"/>
      <c r="Q575" s="44"/>
      <c r="R575" s="44"/>
      <c r="S575" s="44"/>
      <c r="T575" s="44"/>
      <c r="U575" s="44"/>
      <c r="V575" s="44"/>
      <c r="W575" s="44"/>
      <c r="X575" s="44"/>
      <c r="Y575" s="44"/>
      <c r="Z575" s="44"/>
      <c r="AA575" s="44"/>
      <c r="AB575" s="44"/>
      <c r="AC575" s="44"/>
      <c r="AD575" s="44"/>
      <c r="AE575" s="44"/>
      <c r="AF575" s="44"/>
      <c r="AG575" s="44"/>
      <c r="AH575" s="44"/>
      <c r="AI575" s="44"/>
      <c r="AJ575" s="44"/>
      <c r="AK575" s="44"/>
      <c r="AL575" s="44"/>
      <c r="AM575" s="44"/>
      <c r="AN575" s="44"/>
      <c r="AO575" s="44"/>
      <c r="AP575" s="44"/>
      <c r="AQ575" s="44"/>
      <c r="AR575" s="44"/>
      <c r="AS575" s="44"/>
      <c r="AT575" s="44"/>
      <c r="AU575" s="44"/>
      <c r="AV575" s="44"/>
      <c r="AY575" s="48">
        <v>2020</v>
      </c>
      <c r="AZ575" s="43">
        <f>SUMIFS('III. Quarters Since Disburse'!$BM:$BM,'III. Quarters Since Disburse'!$AN:$AN,'Report Sept'!$AY575,'III. Quarters Since Disburse'!$AO:$AO,'Report Sept'!AZ$570)</f>
        <v>9.2526132466500904E-2</v>
      </c>
      <c r="BA575" s="43">
        <f>SUMIFS('III. Quarters Since Disburse'!$BM:$BM,'III. Quarters Since Disburse'!$AN:$AN,'Report Sept'!$AY575,'III. Quarters Since Disburse'!$AO:$AO,'Report Sept'!BA$570)</f>
        <v>0.107994844428146</v>
      </c>
      <c r="BB575" s="43">
        <f>SUMIFS('III. Quarters Since Disburse'!$BM:$BM,'III. Quarters Since Disburse'!$AN:$AN,'Report Sept'!$AY575,'III. Quarters Since Disburse'!$AO:$AO,'Report Sept'!BB$570)</f>
        <v>7.7713019906441194E-2</v>
      </c>
      <c r="BC575" s="43">
        <f>SUMIFS('III. Quarters Since Disburse'!$BM:$BM,'III. Quarters Since Disburse'!$AN:$AN,'Report Sept'!$AY575,'III. Quarters Since Disburse'!$AO:$AO,'Report Sept'!BC$570)</f>
        <v>0.105248779613191</v>
      </c>
      <c r="BD575" s="43">
        <f>SUMIFS('III. Quarters Since Disburse'!$BM:$BM,'III. Quarters Since Disburse'!$AN:$AN,'Report Sept'!$AY575,'III. Quarters Since Disburse'!$AO:$AO,'Report Sept'!BD$570)</f>
        <v>0.12506014075059099</v>
      </c>
      <c r="BE575" s="43">
        <f>SUMIFS('III. Quarters Since Disburse'!$BM:$BM,'III. Quarters Since Disburse'!$AN:$AN,'Report Sept'!$AY575,'III. Quarters Since Disburse'!$AO:$AO,'Report Sept'!BE$570)</f>
        <v>0.119620295805645</v>
      </c>
      <c r="BF575" s="43">
        <f>SUMIFS('III. Quarters Since Disburse'!$BM:$BM,'III. Quarters Since Disburse'!$AN:$AN,'Report Sept'!$AY575,'III. Quarters Since Disburse'!$AO:$AO,'Report Sept'!BF$570)</f>
        <v>0.12614349831393501</v>
      </c>
      <c r="BG575" s="43">
        <f>SUMIFS('III. Quarters Since Disburse'!$BM:$BM,'III. Quarters Since Disburse'!$AN:$AN,'Report Sept'!$AY575,'III. Quarters Since Disburse'!$AO:$AO,'Report Sept'!BG$570)</f>
        <v>0.16845811165723301</v>
      </c>
      <c r="BH575" s="43">
        <f>SUMIFS('III. Quarters Since Disburse'!$BM:$BM,'III. Quarters Since Disburse'!$AN:$AN,'Report Sept'!$AY575,'III. Quarters Since Disburse'!$AO:$AO,'Report Sept'!BH$570)</f>
        <v>0.13085100987017101</v>
      </c>
      <c r="BI575" s="43">
        <f>SUMIFS('III. Quarters Since Disburse'!$BM:$BM,'III. Quarters Since Disburse'!$AN:$AN,'Report Sept'!$AY575,'III. Quarters Since Disburse'!$AO:$AO,'Report Sept'!BI$570)</f>
        <v>0.14694210268449101</v>
      </c>
      <c r="BJ575" s="43">
        <f>SUMIFS('III. Quarters Since Disburse'!$BM:$BM,'III. Quarters Since Disburse'!$AN:$AN,'Report Sept'!$AY575,'III. Quarters Since Disburse'!$AO:$AO,'Report Sept'!BJ$570)</f>
        <v>0.13545252604180799</v>
      </c>
      <c r="BK575" s="43">
        <f>SUMIFS('III. Quarters Since Disburse'!$BM:$BM,'III. Quarters Since Disburse'!$AN:$AN,'Report Sept'!$AY575,'III. Quarters Since Disburse'!$AO:$AO,'Report Sept'!BK$570)</f>
        <v>0.141215513411941</v>
      </c>
      <c r="BL575" s="43">
        <f>SUMIFS('III. Quarters Since Disburse'!$BM:$BM,'III. Quarters Since Disburse'!$AN:$AN,'Report Sept'!$AY575,'III. Quarters Since Disburse'!$AO:$AO,'Report Sept'!BL$570)</f>
        <v>0.11024759931946</v>
      </c>
      <c r="BM575" s="43">
        <f>SUMIFS('III. Quarters Since Disburse'!$BM:$BM,'III. Quarters Since Disburse'!$AN:$AN,'Report Sept'!$AY575,'III. Quarters Since Disburse'!$AO:$AO,'Report Sept'!BM$570)</f>
        <v>0.13768341856166</v>
      </c>
      <c r="BN575" s="43">
        <f>SUMIFS('III. Quarters Since Disburse'!$BM:$BM,'III. Quarters Since Disburse'!$AN:$AN,'Report Sept'!$AY575,'III. Quarters Since Disburse'!$AO:$AO,'Report Sept'!BN$570)</f>
        <v>0.12949882250554201</v>
      </c>
      <c r="BO575" s="43">
        <f>SUMIFS('III. Quarters Since Disburse'!$BM:$BM,'III. Quarters Since Disburse'!$AN:$AN,'Report Sept'!$AY575,'III. Quarters Since Disburse'!$AO:$AO,'Report Sept'!BO$570)</f>
        <v>0.124763709151686</v>
      </c>
      <c r="BP575" s="43">
        <f>SUMIFS('III. Quarters Since Disburse'!$BM:$BM,'III. Quarters Since Disburse'!$AN:$AN,'Report Sept'!$AY575,'III. Quarters Since Disburse'!$AO:$AO,'Report Sept'!BP$570)</f>
        <v>0.14272341264763799</v>
      </c>
      <c r="BQ575" s="43">
        <f>SUMIFS('III. Quarters Since Disburse'!$BM:$BM,'III. Quarters Since Disburse'!$AN:$AN,'Report Sept'!$AY575,'III. Quarters Since Disburse'!$AO:$AO,'Report Sept'!BQ$570)</f>
        <v>0.161258066973061</v>
      </c>
      <c r="BR575" s="43"/>
      <c r="BS575" s="43"/>
      <c r="BT575" s="43"/>
      <c r="BU575" s="43"/>
      <c r="BV575" s="43"/>
      <c r="BW575" s="43"/>
      <c r="BX575" s="43"/>
      <c r="BY575" s="43"/>
      <c r="BZ575" s="43"/>
      <c r="CA575" s="43"/>
      <c r="CB575" s="43"/>
      <c r="CC575" s="43"/>
      <c r="CD575" s="43"/>
      <c r="CE575" s="43"/>
      <c r="CF575" s="43"/>
      <c r="CG575" s="43"/>
      <c r="CH575" s="43"/>
      <c r="CI575" s="43"/>
      <c r="CJ575" s="43"/>
      <c r="CK575" s="43"/>
      <c r="CL575" s="43"/>
      <c r="CM575" s="43"/>
      <c r="CN575" s="43"/>
      <c r="CO575" s="43"/>
      <c r="CP575" s="43"/>
      <c r="CQ575" s="43"/>
      <c r="CR575" s="43"/>
      <c r="CS575" s="43"/>
      <c r="CT575" s="43"/>
      <c r="CU575" s="43"/>
      <c r="CV575" s="43"/>
      <c r="CW575" s="43"/>
      <c r="CX575" s="43"/>
      <c r="CY575" s="43"/>
      <c r="CZ575" s="43"/>
      <c r="DA575" s="43"/>
      <c r="DB575" s="43"/>
      <c r="DC575" s="43"/>
      <c r="DD575" s="43"/>
      <c r="DE575" s="43"/>
      <c r="DF575" s="43"/>
      <c r="DG575" s="43"/>
      <c r="DH575" s="43"/>
      <c r="DI575" s="43"/>
      <c r="DJ575" s="43"/>
      <c r="DK575" s="43"/>
      <c r="DL575" s="43"/>
      <c r="DM575" s="43"/>
      <c r="DN575" s="43"/>
      <c r="DO575" s="43"/>
      <c r="DP575" s="43"/>
      <c r="DQ575" s="43"/>
      <c r="DR575" s="43"/>
      <c r="DS575" s="43"/>
      <c r="DT575" s="43"/>
      <c r="DU575" s="43"/>
      <c r="DV575" s="43"/>
      <c r="DW575" s="43"/>
      <c r="DX575" s="43"/>
      <c r="DY575" s="43"/>
      <c r="DZ575" s="43"/>
      <c r="EA575" s="43"/>
      <c r="EB575" s="43"/>
      <c r="EC575" s="43"/>
      <c r="ED575" s="43"/>
      <c r="EE575" s="43"/>
      <c r="EF575" s="43"/>
      <c r="EG575" s="43"/>
      <c r="EH575" s="43"/>
      <c r="EI575" s="43"/>
      <c r="EJ575" s="43"/>
      <c r="EK575" s="43"/>
      <c r="EL575" s="43"/>
      <c r="EM575" s="43"/>
      <c r="EN575" s="43"/>
      <c r="EO575" s="43"/>
      <c r="EP575" s="43"/>
      <c r="EQ575" s="43"/>
      <c r="ER575" s="43"/>
      <c r="ES575" s="43"/>
      <c r="ET575" s="43"/>
      <c r="EU575" s="43"/>
      <c r="EV575" s="43"/>
      <c r="EW575" s="43"/>
      <c r="EX575" s="43"/>
      <c r="EY575" s="43"/>
      <c r="EZ575" s="43"/>
    </row>
    <row r="576" spans="1:156" ht="15" customHeight="1">
      <c r="A576" s="44"/>
      <c r="B576" s="44"/>
      <c r="C576" s="44"/>
      <c r="D576" s="44"/>
      <c r="E576" s="44"/>
      <c r="F576" s="44"/>
      <c r="G576" s="44"/>
      <c r="H576" s="44"/>
      <c r="I576" s="44"/>
      <c r="J576" s="44"/>
      <c r="K576" s="44"/>
      <c r="L576" s="44"/>
      <c r="M576" s="44"/>
      <c r="N576" s="44"/>
      <c r="O576" s="44"/>
      <c r="P576" s="44"/>
      <c r="Q576" s="44"/>
      <c r="R576" s="44"/>
      <c r="S576" s="44"/>
      <c r="T576" s="44"/>
      <c r="U576" s="44"/>
      <c r="V576" s="44"/>
      <c r="W576" s="44"/>
      <c r="X576" s="44"/>
      <c r="Y576" s="44"/>
      <c r="Z576" s="44"/>
      <c r="AA576" s="44"/>
      <c r="AB576" s="44"/>
      <c r="AC576" s="44"/>
      <c r="AD576" s="44"/>
      <c r="AE576" s="44"/>
      <c r="AF576" s="44"/>
      <c r="AG576" s="44"/>
      <c r="AH576" s="44"/>
      <c r="AI576" s="44"/>
      <c r="AJ576" s="44"/>
      <c r="AK576" s="44"/>
      <c r="AL576" s="44"/>
      <c r="AM576" s="44"/>
      <c r="AN576" s="44"/>
      <c r="AO576" s="44"/>
      <c r="AP576" s="44"/>
      <c r="AQ576" s="44"/>
      <c r="AR576" s="44"/>
      <c r="AS576" s="44"/>
      <c r="AT576" s="44"/>
      <c r="AU576" s="44"/>
      <c r="AV576" s="44"/>
      <c r="AY576" s="48">
        <v>2021</v>
      </c>
      <c r="AZ576" s="43">
        <f>SUMIFS('III. Quarters Since Disburse'!$BM:$BM,'III. Quarters Since Disburse'!$AN:$AN,'Report Sept'!$AY576,'III. Quarters Since Disburse'!$AO:$AO,'Report Sept'!AZ$570)</f>
        <v>9.3790100448147007E-2</v>
      </c>
      <c r="BA576" s="43">
        <f>SUMIFS('III. Quarters Since Disburse'!$BM:$BM,'III. Quarters Since Disburse'!$AN:$AN,'Report Sept'!$AY576,'III. Quarters Since Disburse'!$AO:$AO,'Report Sept'!BA$570)</f>
        <v>9.3245356257286902E-2</v>
      </c>
      <c r="BB576" s="43">
        <f>SUMIFS('III. Quarters Since Disburse'!$BM:$BM,'III. Quarters Since Disburse'!$AN:$AN,'Report Sept'!$AY576,'III. Quarters Since Disburse'!$AO:$AO,'Report Sept'!BB$570)</f>
        <v>7.0447580320241204E-2</v>
      </c>
      <c r="BC576" s="43">
        <f>SUMIFS('III. Quarters Since Disburse'!$BM:$BM,'III. Quarters Since Disburse'!$AN:$AN,'Report Sept'!$AY576,'III. Quarters Since Disburse'!$AO:$AO,'Report Sept'!BC$570)</f>
        <v>8.2301024454194696E-2</v>
      </c>
      <c r="BD576" s="43">
        <f>SUMIFS('III. Quarters Since Disburse'!$BM:$BM,'III. Quarters Since Disburse'!$AN:$AN,'Report Sept'!$AY576,'III. Quarters Since Disburse'!$AO:$AO,'Report Sept'!BD$570)</f>
        <v>8.6609647773122994E-2</v>
      </c>
      <c r="BE576" s="43">
        <f>SUMIFS('III. Quarters Since Disburse'!$BM:$BM,'III. Quarters Since Disburse'!$AN:$AN,'Report Sept'!$AY576,'III. Quarters Since Disburse'!$AO:$AO,'Report Sept'!BE$570)</f>
        <v>8.2502779114860703E-2</v>
      </c>
      <c r="BF576" s="43">
        <f>SUMIFS('III. Quarters Since Disburse'!$BM:$BM,'III. Quarters Since Disburse'!$AN:$AN,'Report Sept'!$AY576,'III. Quarters Since Disburse'!$AO:$AO,'Report Sept'!BF$570)</f>
        <v>8.8086073564420095E-2</v>
      </c>
      <c r="BG576" s="43">
        <f>SUMIFS('III. Quarters Since Disburse'!$BM:$BM,'III. Quarters Since Disburse'!$AN:$AN,'Report Sept'!$AY576,'III. Quarters Since Disburse'!$AO:$AO,'Report Sept'!BG$570)</f>
        <v>0.100749399963302</v>
      </c>
      <c r="BH576" s="43">
        <f>SUMIFS('III. Quarters Since Disburse'!$BM:$BM,'III. Quarters Since Disburse'!$AN:$AN,'Report Sept'!$AY576,'III. Quarters Since Disburse'!$AO:$AO,'Report Sept'!BH$570)</f>
        <v>8.9012348874165398E-2</v>
      </c>
      <c r="BI576" s="43">
        <f>SUMIFS('III. Quarters Since Disburse'!$BM:$BM,'III. Quarters Since Disburse'!$AN:$AN,'Report Sept'!$AY576,'III. Quarters Since Disburse'!$AO:$AO,'Report Sept'!BI$570)</f>
        <v>0.112559413299405</v>
      </c>
      <c r="BJ576" s="43">
        <f>SUMIFS('III. Quarters Since Disburse'!$BM:$BM,'III. Quarters Since Disburse'!$AN:$AN,'Report Sept'!$AY576,'III. Quarters Since Disburse'!$AO:$AO,'Report Sept'!BJ$570)</f>
        <v>9.9285751558373894E-2</v>
      </c>
      <c r="BK576" s="43">
        <f>SUMIFS('III. Quarters Since Disburse'!$BM:$BM,'III. Quarters Since Disburse'!$AN:$AN,'Report Sept'!$AY576,'III. Quarters Since Disburse'!$AO:$AO,'Report Sept'!BK$570)</f>
        <v>0.111829589261805</v>
      </c>
      <c r="BL576" s="43">
        <f>SUMIFS('III. Quarters Since Disburse'!$BM:$BM,'III. Quarters Since Disburse'!$AN:$AN,'Report Sept'!$AY576,'III. Quarters Since Disburse'!$AO:$AO,'Report Sept'!BL$570)</f>
        <v>0.13397476962142699</v>
      </c>
      <c r="BM576" s="43">
        <f>SUMIFS('III. Quarters Since Disburse'!$BM:$BM,'III. Quarters Since Disburse'!$AN:$AN,'Report Sept'!$AY576,'III. Quarters Since Disburse'!$AO:$AO,'Report Sept'!BM$570)</f>
        <v>0.138674002288076</v>
      </c>
      <c r="BN576" s="43"/>
      <c r="BO576" s="43"/>
      <c r="BP576" s="43"/>
      <c r="BQ576" s="43"/>
      <c r="BR576" s="43"/>
      <c r="BS576" s="43"/>
      <c r="BT576" s="43"/>
      <c r="BU576" s="43"/>
      <c r="BV576" s="43"/>
      <c r="BW576" s="43"/>
      <c r="BX576" s="43"/>
      <c r="BY576" s="43"/>
      <c r="BZ576" s="43"/>
      <c r="CA576" s="43"/>
      <c r="CB576" s="43"/>
      <c r="CC576" s="43"/>
      <c r="CD576" s="43"/>
      <c r="CE576" s="43"/>
      <c r="CF576" s="43"/>
      <c r="CG576" s="43"/>
      <c r="CH576" s="43"/>
      <c r="CI576" s="43"/>
      <c r="CJ576" s="43"/>
      <c r="CK576" s="43"/>
      <c r="CL576" s="43"/>
      <c r="CM576" s="43"/>
      <c r="CN576" s="43"/>
      <c r="CO576" s="43"/>
      <c r="CP576" s="43"/>
      <c r="CQ576" s="43"/>
      <c r="CR576" s="43"/>
      <c r="CS576" s="43"/>
      <c r="CT576" s="43"/>
      <c r="CU576" s="43"/>
      <c r="CV576" s="43"/>
      <c r="CW576" s="43"/>
      <c r="CX576" s="43"/>
      <c r="CY576" s="43"/>
      <c r="CZ576" s="43"/>
      <c r="DA576" s="43"/>
      <c r="DB576" s="43"/>
      <c r="DC576" s="43"/>
      <c r="DD576" s="43"/>
      <c r="DE576" s="43"/>
      <c r="DF576" s="43"/>
      <c r="DG576" s="43"/>
      <c r="DH576" s="43"/>
      <c r="DI576" s="43"/>
      <c r="DJ576" s="43"/>
      <c r="DK576" s="43"/>
      <c r="DL576" s="43"/>
      <c r="DM576" s="43"/>
      <c r="DN576" s="43"/>
      <c r="DO576" s="43"/>
      <c r="DP576" s="43"/>
      <c r="DQ576" s="43"/>
      <c r="DR576" s="43"/>
      <c r="DS576" s="43"/>
      <c r="DT576" s="43"/>
      <c r="DU576" s="43"/>
      <c r="DV576" s="43"/>
      <c r="DW576" s="43"/>
      <c r="DX576" s="43"/>
      <c r="DY576" s="43"/>
      <c r="DZ576" s="43"/>
      <c r="EA576" s="43"/>
      <c r="EB576" s="43"/>
      <c r="EC576" s="43"/>
      <c r="ED576" s="43"/>
      <c r="EE576" s="43"/>
      <c r="EF576" s="43"/>
      <c r="EG576" s="43"/>
      <c r="EH576" s="43"/>
      <c r="EI576" s="43"/>
      <c r="EJ576" s="43"/>
      <c r="EK576" s="43"/>
      <c r="EL576" s="43"/>
      <c r="EM576" s="43"/>
      <c r="EN576" s="43"/>
      <c r="EO576" s="43"/>
      <c r="EP576" s="43"/>
      <c r="EQ576" s="43"/>
      <c r="ER576" s="43"/>
      <c r="ES576" s="43"/>
      <c r="ET576" s="43"/>
      <c r="EU576" s="43"/>
      <c r="EV576" s="43"/>
      <c r="EW576" s="43"/>
      <c r="EX576" s="43"/>
      <c r="EY576" s="43"/>
      <c r="EZ576" s="43"/>
    </row>
    <row r="577" spans="1:156" ht="15" customHeight="1">
      <c r="A577" s="44"/>
      <c r="B577" s="44"/>
      <c r="C577" s="44"/>
      <c r="D577" s="44"/>
      <c r="E577" s="44"/>
      <c r="F577" s="44"/>
      <c r="G577" s="44"/>
      <c r="H577" s="44"/>
      <c r="I577" s="44"/>
      <c r="J577" s="44"/>
      <c r="K577" s="44"/>
      <c r="L577" s="44"/>
      <c r="M577" s="44"/>
      <c r="N577" s="44"/>
      <c r="O577" s="44"/>
      <c r="P577" s="44"/>
      <c r="Q577" s="44"/>
      <c r="R577" s="44"/>
      <c r="S577" s="44"/>
      <c r="T577" s="44"/>
      <c r="U577" s="44"/>
      <c r="V577" s="44"/>
      <c r="W577" s="44"/>
      <c r="X577" s="44"/>
      <c r="Y577" s="44"/>
      <c r="Z577" s="44"/>
      <c r="AA577" s="44"/>
      <c r="AB577" s="44"/>
      <c r="AC577" s="44"/>
      <c r="AD577" s="44"/>
      <c r="AE577" s="44"/>
      <c r="AF577" s="44"/>
      <c r="AG577" s="44"/>
      <c r="AH577" s="44"/>
      <c r="AI577" s="44"/>
      <c r="AJ577" s="44"/>
      <c r="AK577" s="44"/>
      <c r="AL577" s="44"/>
      <c r="AM577" s="44"/>
      <c r="AN577" s="44"/>
      <c r="AO577" s="44"/>
      <c r="AP577" s="44"/>
      <c r="AQ577" s="44"/>
      <c r="AR577" s="44"/>
      <c r="AS577" s="44"/>
      <c r="AT577" s="44"/>
      <c r="AU577" s="44"/>
      <c r="AV577" s="44"/>
      <c r="AY577" s="48">
        <v>2022</v>
      </c>
      <c r="AZ577" s="43">
        <f>SUMIFS('III. Quarters Since Disburse'!$BM:$BM,'III. Quarters Since Disburse'!$AN:$AN,'Report Sept'!$AY577,'III. Quarters Since Disburse'!$AO:$AO,'Report Sept'!AZ$570)</f>
        <v>8.2465434424845802E-2</v>
      </c>
      <c r="BA577" s="43">
        <f>SUMIFS('III. Quarters Since Disburse'!$BM:$BM,'III. Quarters Since Disburse'!$AN:$AN,'Report Sept'!$AY577,'III. Quarters Since Disburse'!$AO:$AO,'Report Sept'!BA$570)</f>
        <v>9.88259183373668E-2</v>
      </c>
      <c r="BB577" s="43">
        <f>SUMIFS('III. Quarters Since Disburse'!$BM:$BM,'III. Quarters Since Disburse'!$AN:$AN,'Report Sept'!$AY577,'III. Quarters Since Disburse'!$AO:$AO,'Report Sept'!BB$570)</f>
        <v>6.6791332527989605E-2</v>
      </c>
      <c r="BC577" s="43">
        <f>SUMIFS('III. Quarters Since Disburse'!$BM:$BM,'III. Quarters Since Disburse'!$AN:$AN,'Report Sept'!$AY577,'III. Quarters Since Disburse'!$AO:$AO,'Report Sept'!BC$570)</f>
        <v>8.2461827052859704E-2</v>
      </c>
      <c r="BD577" s="43">
        <f>SUMIFS('III. Quarters Since Disburse'!$BM:$BM,'III. Quarters Since Disburse'!$AN:$AN,'Report Sept'!$AY577,'III. Quarters Since Disburse'!$AO:$AO,'Report Sept'!BD$570)</f>
        <v>9.2873708264756202E-2</v>
      </c>
      <c r="BE577" s="43">
        <f>SUMIFS('III. Quarters Since Disburse'!$BM:$BM,'III. Quarters Since Disburse'!$AN:$AN,'Report Sept'!$AY577,'III. Quarters Since Disburse'!$AO:$AO,'Report Sept'!BE$570)</f>
        <v>9.6837177725633494E-2</v>
      </c>
      <c r="BF577" s="43">
        <f>SUMIFS('III. Quarters Since Disburse'!$BM:$BM,'III. Quarters Since Disburse'!$AN:$AN,'Report Sept'!$AY577,'III. Quarters Since Disburse'!$AO:$AO,'Report Sept'!BF$570)</f>
        <v>9.5944373521748297E-2</v>
      </c>
      <c r="BG577" s="43">
        <f>SUMIFS('III. Quarters Since Disburse'!$BM:$BM,'III. Quarters Since Disburse'!$AN:$AN,'Report Sept'!$AY577,'III. Quarters Since Disburse'!$AO:$AO,'Report Sept'!BG$570)</f>
        <v>0.108822557972335</v>
      </c>
      <c r="BH577" s="43">
        <f>SUMIFS('III. Quarters Since Disburse'!$BM:$BM,'III. Quarters Since Disburse'!$AN:$AN,'Report Sept'!$AY577,'III. Quarters Since Disburse'!$AO:$AO,'Report Sept'!BH$570)</f>
        <v>0.11045854746474899</v>
      </c>
      <c r="BI577" s="43">
        <f>SUMIFS('III. Quarters Since Disburse'!$BM:$BM,'III. Quarters Since Disburse'!$AN:$AN,'Report Sept'!$AY577,'III. Quarters Since Disburse'!$AO:$AO,'Report Sept'!BI$570)</f>
        <v>0.117898809133804</v>
      </c>
      <c r="BJ577" s="43"/>
      <c r="BK577" s="43"/>
      <c r="BL577" s="43"/>
      <c r="BM577" s="43"/>
      <c r="BN577" s="43"/>
      <c r="BO577" s="43"/>
      <c r="BP577" s="43"/>
      <c r="BQ577" s="43"/>
      <c r="BR577" s="43"/>
      <c r="BS577" s="43"/>
      <c r="BT577" s="43"/>
      <c r="BU577" s="43"/>
      <c r="BV577" s="43"/>
      <c r="BW577" s="43"/>
      <c r="BX577" s="43"/>
      <c r="BY577" s="43"/>
      <c r="BZ577" s="43"/>
      <c r="CA577" s="43"/>
      <c r="CB577" s="43"/>
      <c r="CC577" s="43"/>
      <c r="CD577" s="43"/>
      <c r="CE577" s="43"/>
      <c r="CF577" s="43"/>
      <c r="CG577" s="43"/>
      <c r="CH577" s="43"/>
      <c r="CI577" s="43"/>
      <c r="CJ577" s="43"/>
      <c r="CK577" s="43"/>
      <c r="CL577" s="43"/>
      <c r="CM577" s="43"/>
      <c r="CN577" s="43"/>
      <c r="CO577" s="43"/>
      <c r="CP577" s="43"/>
      <c r="CQ577" s="43"/>
      <c r="CR577" s="43"/>
      <c r="CS577" s="43"/>
      <c r="CT577" s="43"/>
      <c r="CU577" s="43"/>
      <c r="CV577" s="43"/>
      <c r="CW577" s="43"/>
      <c r="CX577" s="43"/>
      <c r="CY577" s="43"/>
      <c r="CZ577" s="43"/>
      <c r="DA577" s="43"/>
      <c r="DB577" s="43"/>
      <c r="DC577" s="43"/>
      <c r="DD577" s="43"/>
      <c r="DE577" s="43"/>
      <c r="DF577" s="43"/>
      <c r="DG577" s="43"/>
      <c r="DH577" s="43"/>
      <c r="DI577" s="43"/>
      <c r="DJ577" s="43"/>
      <c r="DK577" s="43"/>
      <c r="DL577" s="43"/>
      <c r="DM577" s="43"/>
      <c r="DN577" s="43"/>
      <c r="DO577" s="43"/>
      <c r="DP577" s="43"/>
      <c r="DQ577" s="43"/>
      <c r="DR577" s="43"/>
      <c r="DS577" s="43"/>
      <c r="DT577" s="43"/>
      <c r="DU577" s="43"/>
      <c r="DV577" s="43"/>
      <c r="DW577" s="43"/>
      <c r="DX577" s="43"/>
      <c r="DY577" s="43"/>
      <c r="DZ577" s="43"/>
      <c r="EA577" s="43"/>
      <c r="EB577" s="43"/>
      <c r="EC577" s="43"/>
      <c r="ED577" s="43"/>
      <c r="EE577" s="43"/>
      <c r="EF577" s="43"/>
      <c r="EG577" s="43"/>
      <c r="EH577" s="43"/>
      <c r="EI577" s="43"/>
      <c r="EJ577" s="43"/>
      <c r="EK577" s="43"/>
      <c r="EL577" s="43"/>
      <c r="EM577" s="43"/>
      <c r="EN577" s="43"/>
      <c r="EO577" s="43"/>
      <c r="EP577" s="43"/>
      <c r="EQ577" s="43"/>
      <c r="ER577" s="43"/>
      <c r="ES577" s="43"/>
      <c r="ET577" s="43"/>
      <c r="EU577" s="43"/>
      <c r="EV577" s="43"/>
      <c r="EW577" s="43"/>
      <c r="EX577" s="43"/>
      <c r="EY577" s="43"/>
      <c r="EZ577" s="43"/>
    </row>
    <row r="578" spans="1:156" ht="15" customHeight="1">
      <c r="A578" s="44"/>
      <c r="B578" s="44"/>
      <c r="C578" s="44"/>
      <c r="D578" s="44"/>
      <c r="E578" s="44"/>
      <c r="F578" s="44"/>
      <c r="G578" s="44"/>
      <c r="H578" s="44"/>
      <c r="I578" s="44"/>
      <c r="J578" s="44"/>
      <c r="K578" s="44"/>
      <c r="L578" s="44"/>
      <c r="M578" s="44"/>
      <c r="N578" s="44"/>
      <c r="O578" s="44"/>
      <c r="P578" s="44"/>
      <c r="Q578" s="44"/>
      <c r="R578" s="44"/>
      <c r="S578" s="44"/>
      <c r="T578" s="44"/>
      <c r="U578" s="44"/>
      <c r="V578" s="44"/>
      <c r="W578" s="44"/>
      <c r="X578" s="44"/>
      <c r="Y578" s="44"/>
      <c r="Z578" s="44"/>
      <c r="AA578" s="44"/>
      <c r="AB578" s="44"/>
      <c r="AC578" s="44"/>
      <c r="AD578" s="44"/>
      <c r="AE578" s="44"/>
      <c r="AF578" s="44"/>
      <c r="AG578" s="44"/>
      <c r="AH578" s="44"/>
      <c r="AI578" s="44"/>
      <c r="AJ578" s="44"/>
      <c r="AK578" s="44"/>
      <c r="AL578" s="44"/>
      <c r="AM578" s="44"/>
      <c r="AN578" s="44"/>
      <c r="AO578" s="44"/>
      <c r="AP578" s="44"/>
      <c r="AQ578" s="44"/>
      <c r="AR578" s="44"/>
      <c r="AS578" s="44"/>
      <c r="AT578" s="44"/>
      <c r="AU578" s="44"/>
      <c r="AV578" s="44"/>
      <c r="AY578" s="48">
        <v>2023</v>
      </c>
      <c r="AZ578" s="43">
        <f>SUMIFS('III. Quarters Since Disburse'!$BM:$BM,'III. Quarters Since Disburse'!$AN:$AN,'Report Sept'!$AY578,'III. Quarters Since Disburse'!$AO:$AO,'Report Sept'!AZ$570)</f>
        <v>9.1533381506535699E-2</v>
      </c>
      <c r="BA578" s="43">
        <f>SUMIFS('III. Quarters Since Disburse'!$BM:$BM,'III. Quarters Since Disburse'!$AN:$AN,'Report Sept'!$AY578,'III. Quarters Since Disburse'!$AO:$AO,'Report Sept'!BA$570)</f>
        <v>8.7368943473052796E-2</v>
      </c>
      <c r="BB578" s="43">
        <f>SUMIFS('III. Quarters Since Disburse'!$BM:$BM,'III. Quarters Since Disburse'!$AN:$AN,'Report Sept'!$AY578,'III. Quarters Since Disburse'!$AO:$AO,'Report Sept'!BB$570)</f>
        <v>6.6191859042085299E-2</v>
      </c>
      <c r="BC578" s="43">
        <f>SUMIFS('III. Quarters Since Disburse'!$BM:$BM,'III. Quarters Since Disburse'!$AN:$AN,'Report Sept'!$AY578,'III. Quarters Since Disburse'!$AO:$AO,'Report Sept'!BC$570)</f>
        <v>8.4269667799441297E-2</v>
      </c>
      <c r="BD578" s="43">
        <f>SUMIFS('III. Quarters Since Disburse'!$BM:$BM,'III. Quarters Since Disburse'!$AN:$AN,'Report Sept'!$AY578,'III. Quarters Since Disburse'!$AO:$AO,'Report Sept'!BD$570)</f>
        <v>8.8622538304827206E-2</v>
      </c>
      <c r="BE578" s="43">
        <f>SUMIFS('III. Quarters Since Disburse'!$BM:$BM,'III. Quarters Since Disburse'!$AN:$AN,'Report Sept'!$AY578,'III. Quarters Since Disburse'!$AO:$AO,'Report Sept'!BE$570)</f>
        <v>9.4415408931615596E-2</v>
      </c>
      <c r="BF578" s="43"/>
      <c r="BG578" s="43"/>
      <c r="BH578" s="43"/>
      <c r="BI578" s="43"/>
      <c r="BJ578" s="43"/>
      <c r="BK578" s="43"/>
      <c r="BL578" s="43"/>
      <c r="BM578" s="43"/>
      <c r="BN578" s="43"/>
      <c r="BO578" s="43"/>
      <c r="BP578" s="43"/>
      <c r="BQ578" s="43"/>
      <c r="BR578" s="43"/>
      <c r="BS578" s="43"/>
      <c r="BT578" s="43"/>
      <c r="BU578" s="43"/>
      <c r="BV578" s="43"/>
      <c r="BW578" s="43"/>
      <c r="BX578" s="43"/>
      <c r="BY578" s="43"/>
      <c r="BZ578" s="43"/>
      <c r="CA578" s="43"/>
      <c r="CB578" s="43"/>
      <c r="CC578" s="43"/>
      <c r="CD578" s="43"/>
      <c r="CE578" s="43"/>
      <c r="CF578" s="43"/>
      <c r="CG578" s="43"/>
      <c r="CH578" s="43"/>
      <c r="CI578" s="43"/>
      <c r="CJ578" s="43"/>
      <c r="CK578" s="43"/>
      <c r="CL578" s="43"/>
      <c r="CM578" s="43"/>
      <c r="CN578" s="43"/>
      <c r="CO578" s="43"/>
      <c r="CP578" s="43"/>
      <c r="CQ578" s="43"/>
      <c r="CR578" s="43"/>
      <c r="CS578" s="43"/>
      <c r="CT578" s="43"/>
      <c r="CU578" s="43"/>
      <c r="CV578" s="43"/>
      <c r="CW578" s="43"/>
      <c r="CX578" s="43"/>
      <c r="CY578" s="43"/>
      <c r="CZ578" s="43"/>
      <c r="DA578" s="43"/>
      <c r="DB578" s="43"/>
      <c r="DC578" s="43"/>
      <c r="DD578" s="43"/>
      <c r="DE578" s="43"/>
      <c r="DF578" s="43"/>
      <c r="DG578" s="43"/>
      <c r="DH578" s="43"/>
      <c r="DI578" s="43"/>
      <c r="DJ578" s="43"/>
      <c r="DK578" s="43"/>
      <c r="DL578" s="43"/>
      <c r="DM578" s="43"/>
      <c r="DN578" s="43"/>
      <c r="DO578" s="43"/>
      <c r="DP578" s="43"/>
      <c r="DQ578" s="43"/>
      <c r="DR578" s="43"/>
      <c r="DS578" s="43"/>
      <c r="DT578" s="43"/>
      <c r="DU578" s="43"/>
      <c r="DV578" s="43"/>
      <c r="DW578" s="43"/>
      <c r="DX578" s="43"/>
      <c r="DY578" s="43"/>
      <c r="DZ578" s="43"/>
      <c r="EA578" s="43"/>
      <c r="EB578" s="43"/>
      <c r="EC578" s="43"/>
      <c r="ED578" s="43"/>
      <c r="EE578" s="43"/>
      <c r="EF578" s="43"/>
      <c r="EG578" s="43"/>
      <c r="EH578" s="43"/>
      <c r="EI578" s="43"/>
      <c r="EJ578" s="43"/>
      <c r="EK578" s="43"/>
      <c r="EL578" s="43"/>
      <c r="EM578" s="43"/>
      <c r="EN578" s="43"/>
      <c r="EO578" s="43"/>
      <c r="EP578" s="43"/>
      <c r="EQ578" s="43"/>
      <c r="ER578" s="43"/>
      <c r="ES578" s="43"/>
      <c r="ET578" s="43"/>
      <c r="EU578" s="43"/>
      <c r="EV578" s="43"/>
      <c r="EW578" s="43"/>
      <c r="EX578" s="43"/>
      <c r="EY578" s="43"/>
      <c r="EZ578" s="43"/>
    </row>
    <row r="579" spans="1:156" ht="15" customHeight="1">
      <c r="A579" s="44"/>
      <c r="B579" s="44"/>
      <c r="C579" s="44"/>
      <c r="D579" s="44"/>
      <c r="E579" s="44"/>
      <c r="F579" s="44"/>
      <c r="G579" s="44"/>
      <c r="H579" s="44"/>
      <c r="I579" s="44"/>
      <c r="J579" s="44"/>
      <c r="K579" s="44"/>
      <c r="L579" s="44"/>
      <c r="M579" s="44"/>
      <c r="N579" s="44"/>
      <c r="O579" s="44"/>
      <c r="P579" s="44"/>
      <c r="Q579" s="44"/>
      <c r="R579" s="44"/>
      <c r="S579" s="44"/>
      <c r="T579" s="44"/>
      <c r="U579" s="44"/>
      <c r="V579" s="44"/>
      <c r="W579" s="44"/>
      <c r="X579" s="44"/>
      <c r="Y579" s="44"/>
      <c r="Z579" s="44"/>
      <c r="AA579" s="44"/>
      <c r="AB579" s="44"/>
      <c r="AC579" s="44"/>
      <c r="AD579" s="44"/>
      <c r="AE579" s="44"/>
      <c r="AF579" s="44"/>
      <c r="AG579" s="44"/>
      <c r="AH579" s="44"/>
      <c r="AI579" s="44"/>
      <c r="AJ579" s="44"/>
      <c r="AK579" s="44"/>
      <c r="AL579" s="44"/>
      <c r="AM579" s="44"/>
      <c r="AN579" s="44"/>
      <c r="AO579" s="44"/>
      <c r="AP579" s="44"/>
      <c r="AQ579" s="44"/>
      <c r="AR579" s="44"/>
      <c r="AS579" s="44"/>
      <c r="AT579" s="44"/>
      <c r="AU579" s="44"/>
      <c r="AV579" s="44"/>
      <c r="AY579" s="48">
        <v>2024</v>
      </c>
      <c r="AZ579" s="43">
        <f>SUMIFS('III. Quarters Since Disburse'!$BM:$BM,'III. Quarters Since Disburse'!$AN:$AN,'Report Sept'!$AY579,'III. Quarters Since Disburse'!$AO:$AO,'Report Sept'!AZ$570)</f>
        <v>8.8231753156086806E-2</v>
      </c>
      <c r="BA579" s="43">
        <f>SUMIFS('III. Quarters Since Disburse'!$BM:$BM,'III. Quarters Since Disburse'!$AN:$AN,'Report Sept'!$AY579,'III. Quarters Since Disburse'!$AO:$AO,'Report Sept'!BA$570)</f>
        <v>8.2265565287733697E-2</v>
      </c>
      <c r="CH579" s="43"/>
      <c r="CI579" s="43"/>
      <c r="CJ579" s="43"/>
      <c r="CK579" s="43"/>
      <c r="CL579" s="43"/>
      <c r="CM579" s="43"/>
      <c r="CN579" s="43"/>
      <c r="CO579" s="43"/>
      <c r="CP579" s="43"/>
      <c r="CQ579" s="43"/>
      <c r="CR579" s="43"/>
      <c r="CS579" s="43"/>
      <c r="CT579" s="43"/>
      <c r="CU579" s="43"/>
      <c r="CV579" s="43"/>
      <c r="CW579" s="43"/>
      <c r="CX579" s="43"/>
      <c r="CY579" s="43"/>
      <c r="CZ579" s="43"/>
      <c r="DA579" s="43"/>
      <c r="DB579" s="43"/>
      <c r="DC579" s="43"/>
      <c r="DD579" s="43"/>
      <c r="DE579" s="43"/>
      <c r="DF579" s="43"/>
      <c r="DG579" s="43"/>
      <c r="DH579" s="43"/>
      <c r="DI579" s="43"/>
      <c r="DJ579" s="43"/>
      <c r="DK579" s="43"/>
      <c r="DL579" s="43"/>
      <c r="DM579" s="43"/>
      <c r="DN579" s="43"/>
      <c r="DO579" s="43"/>
      <c r="DP579" s="43"/>
      <c r="DQ579" s="43"/>
      <c r="DR579" s="43"/>
      <c r="DS579" s="43"/>
      <c r="DT579" s="43"/>
      <c r="DU579" s="43"/>
      <c r="DV579" s="43"/>
      <c r="DW579" s="43"/>
      <c r="DX579" s="43"/>
      <c r="DY579" s="43"/>
      <c r="DZ579" s="43"/>
      <c r="EA579" s="43"/>
      <c r="EB579" s="43"/>
      <c r="EC579" s="43"/>
      <c r="ED579" s="43"/>
      <c r="EE579" s="43"/>
      <c r="EF579" s="43"/>
      <c r="EG579" s="43"/>
      <c r="EH579" s="43"/>
      <c r="EI579" s="43"/>
      <c r="EJ579" s="43"/>
      <c r="EK579" s="43"/>
      <c r="EL579" s="43"/>
      <c r="EM579" s="43"/>
      <c r="EN579" s="43"/>
      <c r="EO579" s="43"/>
      <c r="EP579" s="43"/>
      <c r="EQ579" s="43"/>
      <c r="ER579" s="43"/>
      <c r="ES579" s="43"/>
      <c r="ET579" s="43"/>
      <c r="EU579" s="43"/>
      <c r="EV579" s="43"/>
      <c r="EW579" s="43"/>
      <c r="EX579" s="43"/>
      <c r="EY579" s="43"/>
      <c r="EZ579" s="43"/>
    </row>
    <row r="580" spans="1:156" ht="15" customHeight="1">
      <c r="A580" s="44"/>
      <c r="B580" s="44"/>
      <c r="C580" s="44"/>
      <c r="D580" s="44"/>
      <c r="E580" s="44"/>
      <c r="F580" s="44"/>
      <c r="G580" s="44"/>
      <c r="H580" s="44"/>
      <c r="I580" s="44"/>
      <c r="J580" s="44"/>
      <c r="K580" s="44"/>
      <c r="L580" s="44"/>
      <c r="M580" s="44"/>
      <c r="N580" s="44"/>
      <c r="O580" s="44"/>
      <c r="P580" s="44"/>
      <c r="Q580" s="44"/>
      <c r="R580" s="44"/>
      <c r="S580" s="44"/>
      <c r="T580" s="44"/>
      <c r="U580" s="44"/>
      <c r="V580" s="44"/>
      <c r="W580" s="44"/>
      <c r="X580" s="44"/>
      <c r="Y580" s="44"/>
      <c r="Z580" s="44"/>
      <c r="AA580" s="44"/>
      <c r="AB580" s="44"/>
      <c r="AC580" s="44"/>
      <c r="AD580" s="44"/>
      <c r="AE580" s="44"/>
      <c r="AF580" s="44"/>
      <c r="AG580" s="44"/>
      <c r="AH580" s="44"/>
      <c r="AI580" s="44"/>
      <c r="AJ580" s="44"/>
      <c r="AK580" s="44"/>
      <c r="AL580" s="44"/>
      <c r="AM580" s="44"/>
      <c r="AN580" s="44"/>
      <c r="AO580" s="44"/>
      <c r="AP580" s="44"/>
      <c r="AQ580" s="44"/>
      <c r="AR580" s="44"/>
      <c r="AS580" s="44"/>
      <c r="AT580" s="44"/>
      <c r="AU580" s="44"/>
      <c r="AV580" s="44"/>
      <c r="AY580" s="54" t="s">
        <v>87</v>
      </c>
      <c r="AZ580" s="49">
        <v>1</v>
      </c>
      <c r="BA580" s="49">
        <v>2</v>
      </c>
      <c r="BB580" s="49">
        <v>3</v>
      </c>
      <c r="BC580" s="49">
        <v>4</v>
      </c>
      <c r="BD580" s="49">
        <v>5</v>
      </c>
      <c r="BE580" s="49">
        <v>6</v>
      </c>
      <c r="BF580" s="49">
        <v>7</v>
      </c>
      <c r="BG580" s="49">
        <v>8</v>
      </c>
      <c r="BH580" s="49">
        <v>9</v>
      </c>
      <c r="BI580" s="49">
        <v>10</v>
      </c>
      <c r="BJ580" s="49">
        <v>11</v>
      </c>
      <c r="BK580" s="49">
        <v>12</v>
      </c>
      <c r="BL580" s="49">
        <v>13</v>
      </c>
      <c r="BM580" s="49">
        <v>14</v>
      </c>
      <c r="BN580" s="49">
        <v>15</v>
      </c>
      <c r="BO580" s="49">
        <v>16</v>
      </c>
      <c r="BP580" s="49">
        <v>17</v>
      </c>
      <c r="BQ580" s="49">
        <v>18</v>
      </c>
      <c r="BR580" s="49">
        <v>19</v>
      </c>
      <c r="BS580" s="49">
        <v>20</v>
      </c>
      <c r="BT580" s="49">
        <v>21</v>
      </c>
      <c r="BU580" s="49">
        <v>22</v>
      </c>
      <c r="BV580" s="49">
        <v>23</v>
      </c>
      <c r="BW580" s="49">
        <v>24</v>
      </c>
      <c r="BX580" s="49">
        <v>25</v>
      </c>
      <c r="BY580" s="49">
        <v>26</v>
      </c>
      <c r="BZ580" s="49">
        <v>27</v>
      </c>
      <c r="CA580" s="49">
        <v>28</v>
      </c>
      <c r="CB580" s="49">
        <v>29</v>
      </c>
      <c r="CC580" s="49">
        <v>30</v>
      </c>
      <c r="CD580" s="49">
        <v>31</v>
      </c>
      <c r="CE580" s="49">
        <v>32</v>
      </c>
      <c r="CF580" s="49">
        <v>33</v>
      </c>
      <c r="CG580" s="49">
        <v>34</v>
      </c>
      <c r="CH580" s="49">
        <v>35</v>
      </c>
      <c r="CI580" s="49">
        <v>36</v>
      </c>
      <c r="CJ580" s="43"/>
      <c r="CK580" s="43"/>
      <c r="CL580" s="43"/>
      <c r="CM580" s="43"/>
      <c r="CN580" s="43"/>
      <c r="CO580" s="43"/>
      <c r="CP580" s="43"/>
      <c r="CQ580" s="43"/>
      <c r="CR580" s="43"/>
      <c r="CS580" s="43"/>
      <c r="CT580" s="43"/>
      <c r="CU580" s="43"/>
      <c r="CV580" s="43"/>
      <c r="CW580" s="43"/>
      <c r="CX580" s="43"/>
      <c r="CY580" s="43"/>
      <c r="CZ580" s="43"/>
      <c r="DA580" s="43"/>
      <c r="DB580" s="43"/>
      <c r="DC580" s="43"/>
      <c r="DD580" s="43"/>
      <c r="DE580" s="43"/>
      <c r="DF580" s="43"/>
      <c r="DG580" s="43"/>
      <c r="DH580" s="43"/>
      <c r="DI580" s="43"/>
      <c r="DJ580" s="43"/>
      <c r="DK580" s="43"/>
      <c r="DL580" s="43"/>
      <c r="DM580" s="43"/>
      <c r="DN580" s="43"/>
      <c r="DO580" s="43"/>
      <c r="DP580" s="43"/>
      <c r="DQ580" s="43"/>
      <c r="DR580" s="43"/>
      <c r="DS580" s="43"/>
      <c r="DT580" s="43"/>
      <c r="DU580" s="43"/>
      <c r="DV580" s="43"/>
      <c r="DW580" s="43"/>
      <c r="DX580" s="43"/>
      <c r="DY580" s="43"/>
      <c r="DZ580" s="43"/>
      <c r="EA580" s="43"/>
      <c r="EB580" s="43"/>
      <c r="EC580" s="43"/>
      <c r="ED580" s="43"/>
      <c r="EE580" s="43"/>
      <c r="EF580" s="43"/>
      <c r="EG580" s="43"/>
      <c r="EH580" s="43"/>
      <c r="EI580" s="43"/>
      <c r="EJ580" s="43"/>
      <c r="EK580" s="43"/>
      <c r="EL580" s="43"/>
      <c r="EM580" s="43"/>
      <c r="EN580" s="43"/>
      <c r="EO580" s="43"/>
      <c r="EP580" s="43"/>
      <c r="EQ580" s="43"/>
      <c r="ER580" s="43"/>
      <c r="ES580" s="43"/>
      <c r="ET580" s="43"/>
      <c r="EU580" s="43"/>
      <c r="EV580" s="43"/>
      <c r="EW580" s="43"/>
      <c r="EX580" s="43"/>
      <c r="EY580" s="43"/>
      <c r="EZ580" s="43"/>
    </row>
    <row r="581" spans="1:156" ht="15" customHeight="1">
      <c r="A581" s="44"/>
      <c r="B581" s="44"/>
      <c r="C581" s="44"/>
      <c r="D581" s="44"/>
      <c r="E581" s="44"/>
      <c r="F581" s="44"/>
      <c r="G581" s="44"/>
      <c r="H581" s="44"/>
      <c r="I581" s="44"/>
      <c r="J581" s="44"/>
      <c r="K581" s="44"/>
      <c r="L581" s="44"/>
      <c r="M581" s="44"/>
      <c r="N581" s="44"/>
      <c r="O581" s="44"/>
      <c r="P581" s="44"/>
      <c r="Q581" s="44"/>
      <c r="R581" s="44"/>
      <c r="S581" s="44"/>
      <c r="T581" s="44"/>
      <c r="U581" s="44"/>
      <c r="V581" s="44"/>
      <c r="W581" s="44"/>
      <c r="X581" s="44"/>
      <c r="Y581" s="44"/>
      <c r="Z581" s="44"/>
      <c r="AA581" s="44"/>
      <c r="AB581" s="44"/>
      <c r="AC581" s="44"/>
      <c r="AD581" s="44"/>
      <c r="AE581" s="44"/>
      <c r="AF581" s="44"/>
      <c r="AG581" s="44"/>
      <c r="AH581" s="44"/>
      <c r="AI581" s="44"/>
      <c r="AJ581" s="44"/>
      <c r="AK581" s="44"/>
      <c r="AL581" s="44"/>
      <c r="AM581" s="44"/>
      <c r="AN581" s="44"/>
      <c r="AO581" s="44"/>
      <c r="AP581" s="44"/>
      <c r="AQ581" s="44"/>
      <c r="AR581" s="44"/>
      <c r="AS581" s="44"/>
      <c r="AT581" s="44"/>
      <c r="AU581" s="44"/>
      <c r="AV581" s="44"/>
      <c r="AY581" s="48">
        <v>2016</v>
      </c>
      <c r="AZ581" s="43">
        <f>SUMIFS('III. Quarters Since Disburse'!$BU:$BU,'III. Quarters Since Disburse'!$AN:$AN,'Report Sept'!$AY581,'III. Quarters Since Disburse'!$AO:$AO,'Report Sept'!AZ$580)</f>
        <v>4.1918783188808699E-2</v>
      </c>
      <c r="BA581" s="43">
        <f>SUMIFS('III. Quarters Since Disburse'!$BU:$BU,'III. Quarters Since Disburse'!$AN:$AN,'Report Sept'!$AY581,'III. Quarters Since Disburse'!$AO:$AO,'Report Sept'!BA$580)</f>
        <v>2.8442166470435199E-2</v>
      </c>
      <c r="BB581" s="43">
        <f>SUMIFS('III. Quarters Since Disburse'!$BU:$BU,'III. Quarters Since Disburse'!$AN:$AN,'Report Sept'!$AY581,'III. Quarters Since Disburse'!$AO:$AO,'Report Sept'!BB$580)</f>
        <v>1.7789171037326398E-2</v>
      </c>
      <c r="BC581" s="43">
        <f>SUMIFS('III. Quarters Since Disburse'!$BU:$BU,'III. Quarters Since Disburse'!$AN:$AN,'Report Sept'!$AY581,'III. Quarters Since Disburse'!$AO:$AO,'Report Sept'!BC$580)</f>
        <v>3.7989966674774903E-2</v>
      </c>
      <c r="BD581" s="43">
        <f>SUMIFS('III. Quarters Since Disburse'!$BU:$BU,'III. Quarters Since Disburse'!$AN:$AN,'Report Sept'!$AY581,'III. Quarters Since Disburse'!$AO:$AO,'Report Sept'!BD$580)</f>
        <v>5.9184847069212898E-2</v>
      </c>
      <c r="BE581" s="43">
        <f>SUMIFS('III. Quarters Since Disburse'!$BU:$BU,'III. Quarters Since Disburse'!$AN:$AN,'Report Sept'!$AY581,'III. Quarters Since Disburse'!$AO:$AO,'Report Sept'!BE$580)</f>
        <v>4.5597198371978599E-2</v>
      </c>
      <c r="BF581" s="43">
        <f>SUMIFS('III. Quarters Since Disburse'!$BU:$BU,'III. Quarters Since Disburse'!$AN:$AN,'Report Sept'!$AY581,'III. Quarters Since Disburse'!$AO:$AO,'Report Sept'!BF$580)</f>
        <v>7.9758511120881601E-2</v>
      </c>
      <c r="BG581" s="43">
        <f>SUMIFS('III. Quarters Since Disburse'!$BU:$BU,'III. Quarters Since Disburse'!$AN:$AN,'Report Sept'!$AY581,'III. Quarters Since Disburse'!$AO:$AO,'Report Sept'!BG$580)</f>
        <v>7.9399933317874705E-2</v>
      </c>
      <c r="BH581" s="43">
        <f>SUMIFS('III. Quarters Since Disburse'!$BU:$BU,'III. Quarters Since Disburse'!$AN:$AN,'Report Sept'!$AY581,'III. Quarters Since Disburse'!$AO:$AO,'Report Sept'!BH$580)</f>
        <v>0.10815843572817301</v>
      </c>
      <c r="BI581" s="43">
        <f>SUMIFS('III. Quarters Since Disburse'!$BU:$BU,'III. Quarters Since Disburse'!$AN:$AN,'Report Sept'!$AY581,'III. Quarters Since Disburse'!$AO:$AO,'Report Sept'!BI$580)</f>
        <v>0.121449171253478</v>
      </c>
      <c r="BJ581" s="43">
        <f>SUMIFS('III. Quarters Since Disburse'!$BU:$BU,'III. Quarters Since Disburse'!$AN:$AN,'Report Sept'!$AY581,'III. Quarters Since Disburse'!$AO:$AO,'Report Sept'!BJ$580)</f>
        <v>0.126152421034393</v>
      </c>
      <c r="BK581" s="43">
        <f>SUMIFS('III. Quarters Since Disburse'!$BU:$BU,'III. Quarters Since Disburse'!$AN:$AN,'Report Sept'!$AY581,'III. Quarters Since Disburse'!$AO:$AO,'Report Sept'!BK$580)</f>
        <v>0.15034125950668301</v>
      </c>
      <c r="BL581" s="43">
        <f>SUMIFS('III. Quarters Since Disburse'!$BU:$BU,'III. Quarters Since Disburse'!$AN:$AN,'Report Sept'!$AY581,'III. Quarters Since Disburse'!$AO:$AO,'Report Sept'!BL$580)</f>
        <v>0.14683944898033299</v>
      </c>
      <c r="BM581" s="43">
        <f>SUMIFS('III. Quarters Since Disburse'!$BU:$BU,'III. Quarters Since Disburse'!$AN:$AN,'Report Sept'!$AY581,'III. Quarters Since Disburse'!$AO:$AO,'Report Sept'!BM$580)</f>
        <v>0.18662639785594201</v>
      </c>
      <c r="BN581" s="43">
        <f>SUMIFS('III. Quarters Since Disburse'!$BU:$BU,'III. Quarters Since Disburse'!$AN:$AN,'Report Sept'!$AY581,'III. Quarters Since Disburse'!$AO:$AO,'Report Sept'!BN$580)</f>
        <v>0.13243706800642799</v>
      </c>
      <c r="BO581" s="43">
        <f>SUMIFS('III. Quarters Since Disburse'!$BU:$BU,'III. Quarters Since Disburse'!$AN:$AN,'Report Sept'!$AY581,'III. Quarters Since Disburse'!$AO:$AO,'Report Sept'!BO$580)</f>
        <v>0.149397566943473</v>
      </c>
      <c r="BP581" s="43">
        <f>SUMIFS('III. Quarters Since Disburse'!$BU:$BU,'III. Quarters Since Disburse'!$AN:$AN,'Report Sept'!$AY581,'III. Quarters Since Disburse'!$AO:$AO,'Report Sept'!BP$580)</f>
        <v>0.16965173057229499</v>
      </c>
      <c r="BQ581" s="43">
        <f>SUMIFS('III. Quarters Since Disburse'!$BU:$BU,'III. Quarters Since Disburse'!$AN:$AN,'Report Sept'!$AY581,'III. Quarters Since Disburse'!$AO:$AO,'Report Sept'!BQ$580)</f>
        <v>0.24820001037858599</v>
      </c>
      <c r="BR581" s="43">
        <f>SUMIFS('III. Quarters Since Disburse'!$BU:$BU,'III. Quarters Since Disburse'!$AN:$AN,'Report Sept'!$AY581,'III. Quarters Since Disburse'!$AO:$AO,'Report Sept'!BR$580)</f>
        <v>0.117952110559437</v>
      </c>
      <c r="BS581" s="43">
        <f>SUMIFS('III. Quarters Since Disburse'!$BU:$BU,'III. Quarters Since Disburse'!$AN:$AN,'Report Sept'!$AY581,'III. Quarters Since Disburse'!$AO:$AO,'Report Sept'!BS$580)</f>
        <v>0.18464901217027399</v>
      </c>
      <c r="BT581" s="43">
        <f>SUMIFS('III. Quarters Since Disburse'!$BU:$BU,'III. Quarters Since Disburse'!$AN:$AN,'Report Sept'!$AY581,'III. Quarters Since Disburse'!$AO:$AO,'Report Sept'!BT$580)</f>
        <v>0.108810641838816</v>
      </c>
      <c r="BU581" s="43">
        <f>SUMIFS('III. Quarters Since Disburse'!$BU:$BU,'III. Quarters Since Disburse'!$AN:$AN,'Report Sept'!$AY581,'III. Quarters Since Disburse'!$AO:$AO,'Report Sept'!BU$580)</f>
        <v>0.14899311441113799</v>
      </c>
      <c r="BV581" s="43">
        <f>SUMIFS('III. Quarters Since Disburse'!$BU:$BU,'III. Quarters Since Disburse'!$AN:$AN,'Report Sept'!$AY581,'III. Quarters Since Disburse'!$AO:$AO,'Report Sept'!BV$580)</f>
        <v>0.13147037996808</v>
      </c>
      <c r="BW581" s="43">
        <f>SUMIFS('III. Quarters Since Disburse'!$BU:$BU,'III. Quarters Since Disburse'!$AN:$AN,'Report Sept'!$AY581,'III. Quarters Since Disburse'!$AO:$AO,'Report Sept'!BW$580)</f>
        <v>0.111872002684531</v>
      </c>
      <c r="BX581" s="43">
        <f>SUMIFS('III. Quarters Since Disburse'!$BU:$BU,'III. Quarters Since Disburse'!$AN:$AN,'Report Sept'!$AY581,'III. Quarters Since Disburse'!$AO:$AO,'Report Sept'!BX$580)</f>
        <v>0.11691792741874001</v>
      </c>
      <c r="BY581" s="43">
        <f>SUMIFS('III. Quarters Since Disburse'!$BU:$BU,'III. Quarters Since Disburse'!$AN:$AN,'Report Sept'!$AY581,'III. Quarters Since Disburse'!$AO:$AO,'Report Sept'!BY$580)</f>
        <v>0.17365330826610001</v>
      </c>
      <c r="BZ581" s="43">
        <f>SUMIFS('III. Quarters Since Disburse'!$BU:$BU,'III. Quarters Since Disburse'!$AN:$AN,'Report Sept'!$AY581,'III. Quarters Since Disburse'!$AO:$AO,'Report Sept'!BZ$580)</f>
        <v>0.128879878490882</v>
      </c>
      <c r="CA581" s="43">
        <f>SUMIFS('III. Quarters Since Disburse'!$BU:$BU,'III. Quarters Since Disburse'!$AN:$AN,'Report Sept'!$AY581,'III. Quarters Since Disburse'!$AO:$AO,'Report Sept'!CA$580)</f>
        <v>0.19231168259126599</v>
      </c>
      <c r="CB581" s="43">
        <f>SUMIFS('III. Quarters Since Disburse'!$BU:$BU,'III. Quarters Since Disburse'!$AN:$AN,'Report Sept'!$AY581,'III. Quarters Since Disburse'!$AO:$AO,'Report Sept'!CB$580)</f>
        <v>0.17961893418213801</v>
      </c>
      <c r="CC581" s="43">
        <f>SUMIFS('III. Quarters Since Disburse'!$BU:$BU,'III. Quarters Since Disburse'!$AN:$AN,'Report Sept'!$AY581,'III. Quarters Since Disburse'!$AO:$AO,'Report Sept'!CC$580)</f>
        <v>0.12892097546334799</v>
      </c>
      <c r="CD581" s="43">
        <f>SUMIFS('III. Quarters Since Disburse'!$BU:$BU,'III. Quarters Since Disburse'!$AN:$AN,'Report Sept'!$AY581,'III. Quarters Since Disburse'!$AO:$AO,'Report Sept'!CD$580)</f>
        <v>0.186954488076428</v>
      </c>
      <c r="CE581" s="43">
        <f>SUMIFS('III. Quarters Since Disburse'!$BU:$BU,'III. Quarters Since Disburse'!$AN:$AN,'Report Sept'!$AY581,'III. Quarters Since Disburse'!$AO:$AO,'Report Sept'!CE$580)</f>
        <v>0.17128753784166101</v>
      </c>
      <c r="CF581" s="43">
        <f>SUMIFS('III. Quarters Since Disburse'!$BU:$BU,'III. Quarters Since Disburse'!$AN:$AN,'Report Sept'!$AY581,'III. Quarters Since Disburse'!$AO:$AO,'Report Sept'!CF$580)</f>
        <v>0.117352222929405</v>
      </c>
      <c r="CG581" s="43">
        <f>SUMIFS('III. Quarters Since Disburse'!$BU:$BU,'III. Quarters Since Disburse'!$AN:$AN,'Report Sept'!$AY581,'III. Quarters Since Disburse'!$AO:$AO,'Report Sept'!CG$580)</f>
        <v>0.17565978792297099</v>
      </c>
      <c r="CH581" s="43"/>
      <c r="CI581" s="43"/>
      <c r="CJ581" s="43"/>
      <c r="CK581" s="43"/>
      <c r="CL581" s="43"/>
      <c r="CM581" s="43"/>
      <c r="CN581" s="43"/>
      <c r="CO581" s="43"/>
      <c r="CP581" s="43"/>
      <c r="CQ581" s="43"/>
      <c r="CR581" s="43"/>
      <c r="CS581" s="43"/>
      <c r="CT581" s="43"/>
      <c r="CU581" s="43"/>
      <c r="CV581" s="43"/>
      <c r="CW581" s="43"/>
      <c r="CX581" s="43"/>
      <c r="CY581" s="43"/>
      <c r="CZ581" s="43"/>
      <c r="DA581" s="43"/>
      <c r="DB581" s="43"/>
      <c r="DC581" s="43"/>
      <c r="DD581" s="43"/>
      <c r="DE581" s="43"/>
      <c r="DF581" s="43"/>
      <c r="DG581" s="43"/>
      <c r="DH581" s="43"/>
      <c r="DI581" s="43"/>
      <c r="DJ581" s="43"/>
      <c r="DK581" s="43"/>
      <c r="DL581" s="43"/>
      <c r="DM581" s="43"/>
      <c r="DN581" s="43"/>
      <c r="DO581" s="43"/>
      <c r="DP581" s="43"/>
      <c r="DQ581" s="43"/>
      <c r="DR581" s="43"/>
      <c r="DS581" s="43"/>
      <c r="DT581" s="43"/>
      <c r="DU581" s="43"/>
      <c r="DV581" s="43"/>
      <c r="DW581" s="43"/>
      <c r="DX581" s="43"/>
      <c r="DY581" s="43"/>
      <c r="DZ581" s="43"/>
      <c r="EA581" s="43"/>
      <c r="EB581" s="43"/>
      <c r="EC581" s="43"/>
      <c r="ED581" s="43"/>
      <c r="EE581" s="43"/>
      <c r="EF581" s="43"/>
      <c r="EG581" s="43"/>
      <c r="EH581" s="43"/>
      <c r="EI581" s="43"/>
      <c r="EJ581" s="43"/>
      <c r="EK581" s="43"/>
      <c r="EL581" s="43"/>
      <c r="EM581" s="43"/>
      <c r="EN581" s="43"/>
      <c r="EO581" s="43"/>
      <c r="EP581" s="43"/>
      <c r="EQ581" s="43"/>
      <c r="ER581" s="43"/>
      <c r="ES581" s="43"/>
      <c r="ET581" s="43"/>
      <c r="EU581" s="43"/>
      <c r="EV581" s="43"/>
      <c r="EW581" s="43"/>
      <c r="EX581" s="43"/>
      <c r="EY581" s="43"/>
      <c r="EZ581" s="43"/>
    </row>
    <row r="582" spans="1:156" ht="15" customHeight="1">
      <c r="A582" s="44"/>
      <c r="B582" s="44"/>
      <c r="C582" s="44"/>
      <c r="D582" s="44"/>
      <c r="E582" s="44"/>
      <c r="F582" s="44"/>
      <c r="G582" s="44"/>
      <c r="H582" s="44"/>
      <c r="I582" s="44"/>
      <c r="J582" s="44"/>
      <c r="K582" s="44"/>
      <c r="L582" s="44"/>
      <c r="M582" s="44"/>
      <c r="N582" s="44"/>
      <c r="O582" s="44"/>
      <c r="P582" s="44"/>
      <c r="Q582" s="44"/>
      <c r="R582" s="44"/>
      <c r="S582" s="44"/>
      <c r="T582" s="44"/>
      <c r="U582" s="44"/>
      <c r="V582" s="44"/>
      <c r="W582" s="44"/>
      <c r="X582" s="44"/>
      <c r="Y582" s="44"/>
      <c r="Z582" s="44"/>
      <c r="AA582" s="44"/>
      <c r="AB582" s="44"/>
      <c r="AC582" s="44"/>
      <c r="AD582" s="44"/>
      <c r="AE582" s="44"/>
      <c r="AF582" s="44"/>
      <c r="AG582" s="44"/>
      <c r="AH582" s="44"/>
      <c r="AI582" s="44"/>
      <c r="AJ582" s="44"/>
      <c r="AK582" s="44"/>
      <c r="AL582" s="44"/>
      <c r="AM582" s="44"/>
      <c r="AN582" s="44"/>
      <c r="AO582" s="44"/>
      <c r="AP582" s="44"/>
      <c r="AQ582" s="44"/>
      <c r="AR582" s="44"/>
      <c r="AS582" s="44"/>
      <c r="AT582" s="44"/>
      <c r="AU582" s="44"/>
      <c r="AV582" s="44"/>
      <c r="AY582" s="48">
        <v>2017</v>
      </c>
      <c r="AZ582" s="43">
        <f>SUMIFS('III. Quarters Since Disburse'!$BU:$BU,'III. Quarters Since Disburse'!$AN:$AN,'Report Sept'!$AY582,'III. Quarters Since Disburse'!$AO:$AO,'Report Sept'!AZ$580)</f>
        <v>4.2410628015606501E-2</v>
      </c>
      <c r="BA582" s="43">
        <f>SUMIFS('III. Quarters Since Disburse'!$BU:$BU,'III. Quarters Since Disburse'!$AN:$AN,'Report Sept'!$AY582,'III. Quarters Since Disburse'!$AO:$AO,'Report Sept'!BA$580)</f>
        <v>3.9661380562912199E-2</v>
      </c>
      <c r="BB582" s="43">
        <f>SUMIFS('III. Quarters Since Disburse'!$BU:$BU,'III. Quarters Since Disburse'!$AN:$AN,'Report Sept'!$AY582,'III. Quarters Since Disburse'!$AO:$AO,'Report Sept'!BB$580)</f>
        <v>2.6492435650574301E-2</v>
      </c>
      <c r="BC582" s="43">
        <f>SUMIFS('III. Quarters Since Disburse'!$BU:$BU,'III. Quarters Since Disburse'!$AN:$AN,'Report Sept'!$AY582,'III. Quarters Since Disburse'!$AO:$AO,'Report Sept'!BC$580)</f>
        <v>3.7029126789945702E-2</v>
      </c>
      <c r="BD582" s="43">
        <f>SUMIFS('III. Quarters Since Disburse'!$BU:$BU,'III. Quarters Since Disburse'!$AN:$AN,'Report Sept'!$AY582,'III. Quarters Since Disburse'!$AO:$AO,'Report Sept'!BD$580)</f>
        <v>5.6937845937865599E-2</v>
      </c>
      <c r="BE582" s="43">
        <f>SUMIFS('III. Quarters Since Disburse'!$BU:$BU,'III. Quarters Since Disburse'!$AN:$AN,'Report Sept'!$AY582,'III. Quarters Since Disburse'!$AO:$AO,'Report Sept'!BE$580)</f>
        <v>6.8402982553247005E-2</v>
      </c>
      <c r="BF582" s="43">
        <f>SUMIFS('III. Quarters Since Disburse'!$BU:$BU,'III. Quarters Since Disburse'!$AN:$AN,'Report Sept'!$AY582,'III. Quarters Since Disburse'!$AO:$AO,'Report Sept'!BF$580)</f>
        <v>9.0018787686449594E-2</v>
      </c>
      <c r="BG582" s="43">
        <f>SUMIFS('III. Quarters Since Disburse'!$BU:$BU,'III. Quarters Since Disburse'!$AN:$AN,'Report Sept'!$AY582,'III. Quarters Since Disburse'!$AO:$AO,'Report Sept'!BG$580)</f>
        <v>8.7636590666645295E-2</v>
      </c>
      <c r="BH582" s="43">
        <f>SUMIFS('III. Quarters Since Disburse'!$BU:$BU,'III. Quarters Since Disburse'!$AN:$AN,'Report Sept'!$AY582,'III. Quarters Since Disburse'!$AO:$AO,'Report Sept'!BH$580)</f>
        <v>0.11304120490066499</v>
      </c>
      <c r="BI582" s="43">
        <f>SUMIFS('III. Quarters Since Disburse'!$BU:$BU,'III. Quarters Since Disburse'!$AN:$AN,'Report Sept'!$AY582,'III. Quarters Since Disburse'!$AO:$AO,'Report Sept'!BI$580)</f>
        <v>0.12369083713817799</v>
      </c>
      <c r="BJ582" s="43">
        <f>SUMIFS('III. Quarters Since Disburse'!$BU:$BU,'III. Quarters Since Disburse'!$AN:$AN,'Report Sept'!$AY582,'III. Quarters Since Disburse'!$AO:$AO,'Report Sept'!BJ$580)</f>
        <v>0.105722813558672</v>
      </c>
      <c r="BK582" s="43">
        <f>SUMIFS('III. Quarters Since Disburse'!$BU:$BU,'III. Quarters Since Disburse'!$AN:$AN,'Report Sept'!$AY582,'III. Quarters Since Disburse'!$AO:$AO,'Report Sept'!BK$580)</f>
        <v>0.148011123289635</v>
      </c>
      <c r="BL582" s="43">
        <f>SUMIFS('III. Quarters Since Disburse'!$BU:$BU,'III. Quarters Since Disburse'!$AN:$AN,'Report Sept'!$AY582,'III. Quarters Since Disburse'!$AO:$AO,'Report Sept'!BL$580)</f>
        <v>0.13356371690982399</v>
      </c>
      <c r="BM582" s="43">
        <f>SUMIFS('III. Quarters Since Disburse'!$BU:$BU,'III. Quarters Since Disburse'!$AN:$AN,'Report Sept'!$AY582,'III. Quarters Since Disburse'!$AO:$AO,'Report Sept'!BM$580)</f>
        <v>0.15532897463388801</v>
      </c>
      <c r="BN582" s="43">
        <f>SUMIFS('III. Quarters Since Disburse'!$BU:$BU,'III. Quarters Since Disburse'!$AN:$AN,'Report Sept'!$AY582,'III. Quarters Since Disburse'!$AO:$AO,'Report Sept'!BN$580)</f>
        <v>0.16464602341950699</v>
      </c>
      <c r="BO582" s="43">
        <f>SUMIFS('III. Quarters Since Disburse'!$BU:$BU,'III. Quarters Since Disburse'!$AN:$AN,'Report Sept'!$AY582,'III. Quarters Since Disburse'!$AO:$AO,'Report Sept'!BO$580)</f>
        <v>0.20185916026569001</v>
      </c>
      <c r="BP582" s="43">
        <f>SUMIFS('III. Quarters Since Disburse'!$BU:$BU,'III. Quarters Since Disburse'!$AN:$AN,'Report Sept'!$AY582,'III. Quarters Since Disburse'!$AO:$AO,'Report Sept'!BP$580)</f>
        <v>0.19207270978605401</v>
      </c>
      <c r="BQ582" s="43">
        <f>SUMIFS('III. Quarters Since Disburse'!$BU:$BU,'III. Quarters Since Disburse'!$AN:$AN,'Report Sept'!$AY582,'III. Quarters Since Disburse'!$AO:$AO,'Report Sept'!BQ$580)</f>
        <v>0.21911431764591599</v>
      </c>
      <c r="BR582" s="43">
        <f>SUMIFS('III. Quarters Since Disburse'!$BU:$BU,'III. Quarters Since Disburse'!$AN:$AN,'Report Sept'!$AY582,'III. Quarters Since Disburse'!$AO:$AO,'Report Sept'!BR$580)</f>
        <v>0.17207021426399599</v>
      </c>
      <c r="BS582" s="43">
        <f>SUMIFS('III. Quarters Since Disburse'!$BU:$BU,'III. Quarters Since Disburse'!$AN:$AN,'Report Sept'!$AY582,'III. Quarters Since Disburse'!$AO:$AO,'Report Sept'!BS$580)</f>
        <v>0.15352261951906901</v>
      </c>
      <c r="BT582" s="43">
        <f>SUMIFS('III. Quarters Since Disburse'!$BU:$BU,'III. Quarters Since Disburse'!$AN:$AN,'Report Sept'!$AY582,'III. Quarters Since Disburse'!$AO:$AO,'Report Sept'!BT$580)</f>
        <v>0.13629606506608699</v>
      </c>
      <c r="BU582" s="43">
        <f>SUMIFS('III. Quarters Since Disburse'!$BU:$BU,'III. Quarters Since Disburse'!$AN:$AN,'Report Sept'!$AY582,'III. Quarters Since Disburse'!$AO:$AO,'Report Sept'!BU$580)</f>
        <v>0.15166885625937099</v>
      </c>
      <c r="BV582" s="43">
        <f>SUMIFS('III. Quarters Since Disburse'!$BU:$BU,'III. Quarters Since Disburse'!$AN:$AN,'Report Sept'!$AY582,'III. Quarters Since Disburse'!$AO:$AO,'Report Sept'!BV$580)</f>
        <v>0.15150877698081799</v>
      </c>
      <c r="BW582" s="43">
        <f>SUMIFS('III. Quarters Since Disburse'!$BU:$BU,'III. Quarters Since Disburse'!$AN:$AN,'Report Sept'!$AY582,'III. Quarters Since Disburse'!$AO:$AO,'Report Sept'!BW$580)</f>
        <v>0.13731126435632801</v>
      </c>
      <c r="BX582" s="43">
        <f>SUMIFS('III. Quarters Since Disburse'!$BU:$BU,'III. Quarters Since Disburse'!$AN:$AN,'Report Sept'!$AY582,'III. Quarters Since Disburse'!$AO:$AO,'Report Sept'!BX$580)</f>
        <v>0.15334856883029299</v>
      </c>
      <c r="BY582" s="43">
        <f>SUMIFS('III. Quarters Since Disburse'!$BU:$BU,'III. Quarters Since Disburse'!$AN:$AN,'Report Sept'!$AY582,'III. Quarters Since Disburse'!$AO:$AO,'Report Sept'!BY$580)</f>
        <v>0.164079926846359</v>
      </c>
      <c r="BZ582" s="43">
        <f>SUMIFS('III. Quarters Since Disburse'!$BU:$BU,'III. Quarters Since Disburse'!$AN:$AN,'Report Sept'!$AY582,'III. Quarters Since Disburse'!$AO:$AO,'Report Sept'!BZ$580)</f>
        <v>0.14225775620785799</v>
      </c>
      <c r="CA582" s="43">
        <f>SUMIFS('III. Quarters Since Disburse'!$BU:$BU,'III. Quarters Since Disburse'!$AN:$AN,'Report Sept'!$AY582,'III. Quarters Since Disburse'!$AO:$AO,'Report Sept'!CA$580)</f>
        <v>0.16607260847661501</v>
      </c>
      <c r="CB582" s="43">
        <f>SUMIFS('III. Quarters Since Disburse'!$BU:$BU,'III. Quarters Since Disburse'!$AN:$AN,'Report Sept'!$AY582,'III. Quarters Since Disburse'!$AO:$AO,'Report Sept'!CB$580)</f>
        <v>0.16335862963220299</v>
      </c>
      <c r="CC582" s="43">
        <f>SUMIFS('III. Quarters Since Disburse'!$BU:$BU,'III. Quarters Since Disburse'!$AN:$AN,'Report Sept'!$AY582,'III. Quarters Since Disburse'!$AO:$AO,'Report Sept'!CC$580)</f>
        <v>0.242023566652913</v>
      </c>
      <c r="CD582" s="43"/>
      <c r="CE582" s="43"/>
      <c r="CF582" s="43"/>
      <c r="CG582" s="43"/>
      <c r="CH582" s="43"/>
      <c r="CI582" s="43"/>
      <c r="CJ582" s="43"/>
      <c r="CK582" s="43"/>
      <c r="CL582" s="43"/>
      <c r="CM582" s="43"/>
      <c r="CN582" s="43"/>
      <c r="CO582" s="43"/>
      <c r="CP582" s="43"/>
      <c r="CQ582" s="43"/>
      <c r="CR582" s="43"/>
      <c r="CS582" s="43"/>
      <c r="CT582" s="43"/>
      <c r="CU582" s="43"/>
      <c r="CV582" s="43"/>
      <c r="CW582" s="43"/>
      <c r="CX582" s="43"/>
      <c r="CY582" s="43"/>
      <c r="CZ582" s="43"/>
      <c r="DA582" s="43"/>
      <c r="DB582" s="43"/>
      <c r="DC582" s="43"/>
      <c r="DD582" s="43"/>
      <c r="DE582" s="43"/>
      <c r="DF582" s="43"/>
      <c r="DG582" s="43"/>
      <c r="DH582" s="43"/>
      <c r="DI582" s="43"/>
      <c r="DJ582" s="43"/>
      <c r="DK582" s="43"/>
      <c r="DL582" s="43"/>
      <c r="DM582" s="43"/>
      <c r="DN582" s="43"/>
      <c r="DO582" s="43"/>
      <c r="DP582" s="43"/>
      <c r="DQ582" s="43"/>
      <c r="DR582" s="43"/>
      <c r="DS582" s="43"/>
      <c r="DT582" s="43"/>
      <c r="DU582" s="43"/>
      <c r="DV582" s="43"/>
      <c r="DW582" s="43"/>
      <c r="DX582" s="43"/>
      <c r="DY582" s="43"/>
      <c r="DZ582" s="43"/>
      <c r="EA582" s="43"/>
      <c r="EB582" s="43"/>
      <c r="EC582" s="43"/>
      <c r="ED582" s="43"/>
      <c r="EE582" s="43"/>
      <c r="EF582" s="43"/>
      <c r="EG582" s="43"/>
      <c r="EH582" s="43"/>
      <c r="EI582" s="43"/>
      <c r="EJ582" s="43"/>
      <c r="EK582" s="43"/>
      <c r="EL582" s="43"/>
      <c r="EM582" s="43"/>
      <c r="EN582" s="43"/>
      <c r="EO582" s="43"/>
      <c r="EP582" s="43"/>
      <c r="EQ582" s="43"/>
      <c r="ER582" s="43"/>
      <c r="ES582" s="43"/>
      <c r="ET582" s="43"/>
      <c r="EU582" s="43"/>
      <c r="EV582" s="43"/>
      <c r="EW582" s="43"/>
      <c r="EX582" s="43"/>
      <c r="EY582" s="43"/>
      <c r="EZ582" s="43"/>
    </row>
    <row r="583" spans="1:156" ht="15" customHeight="1">
      <c r="A583" s="44"/>
      <c r="B583" s="44"/>
      <c r="C583" s="44"/>
      <c r="D583" s="44"/>
      <c r="E583" s="44"/>
      <c r="F583" s="44"/>
      <c r="G583" s="44"/>
      <c r="H583" s="44"/>
      <c r="I583" s="44"/>
      <c r="J583" s="44"/>
      <c r="K583" s="44"/>
      <c r="L583" s="44"/>
      <c r="M583" s="44"/>
      <c r="N583" s="44"/>
      <c r="O583" s="44"/>
      <c r="P583" s="44"/>
      <c r="Q583" s="44"/>
      <c r="R583" s="44"/>
      <c r="S583" s="44"/>
      <c r="T583" s="44"/>
      <c r="U583" s="44"/>
      <c r="V583" s="44"/>
      <c r="W583" s="44"/>
      <c r="X583" s="44"/>
      <c r="Y583" s="44"/>
      <c r="Z583" s="44"/>
      <c r="AA583" s="44"/>
      <c r="AB583" s="44"/>
      <c r="AC583" s="44"/>
      <c r="AD583" s="44"/>
      <c r="AE583" s="44"/>
      <c r="AF583" s="44"/>
      <c r="AG583" s="44"/>
      <c r="AH583" s="44"/>
      <c r="AI583" s="44"/>
      <c r="AJ583" s="44"/>
      <c r="AK583" s="44"/>
      <c r="AL583" s="44"/>
      <c r="AM583" s="44"/>
      <c r="AN583" s="44"/>
      <c r="AO583" s="44"/>
      <c r="AP583" s="44"/>
      <c r="AQ583" s="44"/>
      <c r="AR583" s="44"/>
      <c r="AS583" s="44"/>
      <c r="AT583" s="44"/>
      <c r="AU583" s="44"/>
      <c r="AV583" s="44"/>
      <c r="AY583" s="48">
        <v>2018</v>
      </c>
      <c r="AZ583" s="43">
        <f>SUMIFS('III. Quarters Since Disburse'!$BU:$BU,'III. Quarters Since Disburse'!$AN:$AN,'Report Sept'!$AY583,'III. Quarters Since Disburse'!$AO:$AO,'Report Sept'!AZ$580)</f>
        <v>4.7045060107777301E-2</v>
      </c>
      <c r="BA583" s="43">
        <f>SUMIFS('III. Quarters Since Disburse'!$BU:$BU,'III. Quarters Since Disburse'!$AN:$AN,'Report Sept'!$AY583,'III. Quarters Since Disburse'!$AO:$AO,'Report Sept'!BA$580)</f>
        <v>3.6706397881842198E-2</v>
      </c>
      <c r="BB583" s="43">
        <f>SUMIFS('III. Quarters Since Disburse'!$BU:$BU,'III. Quarters Since Disburse'!$AN:$AN,'Report Sept'!$AY583,'III. Quarters Since Disburse'!$AO:$AO,'Report Sept'!BB$580)</f>
        <v>4.95425028374534E-2</v>
      </c>
      <c r="BC583" s="43">
        <f>SUMIFS('III. Quarters Since Disburse'!$BU:$BU,'III. Quarters Since Disburse'!$AN:$AN,'Report Sept'!$AY583,'III. Quarters Since Disburse'!$AO:$AO,'Report Sept'!BC$580)</f>
        <v>5.4697119616928302E-2</v>
      </c>
      <c r="BD583" s="43">
        <f>SUMIFS('III. Quarters Since Disburse'!$BU:$BU,'III. Quarters Since Disburse'!$AN:$AN,'Report Sept'!$AY583,'III. Quarters Since Disburse'!$AO:$AO,'Report Sept'!BD$580)</f>
        <v>6.8226963728614698E-2</v>
      </c>
      <c r="BE583" s="43">
        <f>SUMIFS('III. Quarters Since Disburse'!$BU:$BU,'III. Quarters Since Disburse'!$AN:$AN,'Report Sept'!$AY583,'III. Quarters Since Disburse'!$AO:$AO,'Report Sept'!BE$580)</f>
        <v>8.2431935445642202E-2</v>
      </c>
      <c r="BF583" s="43">
        <f>SUMIFS('III. Quarters Since Disburse'!$BU:$BU,'III. Quarters Since Disburse'!$AN:$AN,'Report Sept'!$AY583,'III. Quarters Since Disburse'!$AO:$AO,'Report Sept'!BF$580)</f>
        <v>8.6780429593055694E-2</v>
      </c>
      <c r="BG583" s="43">
        <f>SUMIFS('III. Quarters Since Disburse'!$BU:$BU,'III. Quarters Since Disburse'!$AN:$AN,'Report Sept'!$AY583,'III. Quarters Since Disburse'!$AO:$AO,'Report Sept'!BG$580)</f>
        <v>7.5804561804252796E-2</v>
      </c>
      <c r="BH583" s="43">
        <f>SUMIFS('III. Quarters Since Disburse'!$BU:$BU,'III. Quarters Since Disburse'!$AN:$AN,'Report Sept'!$AY583,'III. Quarters Since Disburse'!$AO:$AO,'Report Sept'!BH$580)</f>
        <v>0.114263892168189</v>
      </c>
      <c r="BI583" s="43">
        <f>SUMIFS('III. Quarters Since Disburse'!$BU:$BU,'III. Quarters Since Disburse'!$AN:$AN,'Report Sept'!$AY583,'III. Quarters Since Disburse'!$AO:$AO,'Report Sept'!BI$580)</f>
        <v>0.14578491496812901</v>
      </c>
      <c r="BJ583" s="43">
        <f>SUMIFS('III. Quarters Since Disburse'!$BU:$BU,'III. Quarters Since Disburse'!$AN:$AN,'Report Sept'!$AY583,'III. Quarters Since Disburse'!$AO:$AO,'Report Sept'!BJ$580)</f>
        <v>0.14484165566750001</v>
      </c>
      <c r="BK583" s="43">
        <f>SUMIFS('III. Quarters Since Disburse'!$BU:$BU,'III. Quarters Since Disburse'!$AN:$AN,'Report Sept'!$AY583,'III. Quarters Since Disburse'!$AO:$AO,'Report Sept'!BK$580)</f>
        <v>0.142578808804499</v>
      </c>
      <c r="BL583" s="43">
        <f>SUMIFS('III. Quarters Since Disburse'!$BU:$BU,'III. Quarters Since Disburse'!$AN:$AN,'Report Sept'!$AY583,'III. Quarters Since Disburse'!$AO:$AO,'Report Sept'!BL$580)</f>
        <v>0.16080901632320699</v>
      </c>
      <c r="BM583" s="43">
        <f>SUMIFS('III. Quarters Since Disburse'!$BU:$BU,'III. Quarters Since Disburse'!$AN:$AN,'Report Sept'!$AY583,'III. Quarters Since Disburse'!$AO:$AO,'Report Sept'!BM$580)</f>
        <v>0.17042619399609399</v>
      </c>
      <c r="BN583" s="43">
        <f>SUMIFS('III. Quarters Since Disburse'!$BU:$BU,'III. Quarters Since Disburse'!$AN:$AN,'Report Sept'!$AY583,'III. Quarters Since Disburse'!$AO:$AO,'Report Sept'!BN$580)</f>
        <v>0.15250593921846101</v>
      </c>
      <c r="BO583" s="43">
        <f>SUMIFS('III. Quarters Since Disburse'!$BU:$BU,'III. Quarters Since Disburse'!$AN:$AN,'Report Sept'!$AY583,'III. Quarters Since Disburse'!$AO:$AO,'Report Sept'!BO$580)</f>
        <v>0.15019906365942901</v>
      </c>
      <c r="BP583" s="43">
        <f>SUMIFS('III. Quarters Since Disburse'!$BU:$BU,'III. Quarters Since Disburse'!$AN:$AN,'Report Sept'!$AY583,'III. Quarters Since Disburse'!$AO:$AO,'Report Sept'!BP$580)</f>
        <v>0.14772233354803099</v>
      </c>
      <c r="BQ583" s="43">
        <f>SUMIFS('III. Quarters Since Disburse'!$BU:$BU,'III. Quarters Since Disburse'!$AN:$AN,'Report Sept'!$AY583,'III. Quarters Since Disburse'!$AO:$AO,'Report Sept'!BQ$580)</f>
        <v>0.17340039440659</v>
      </c>
      <c r="BR583" s="43">
        <f>SUMIFS('III. Quarters Since Disburse'!$BU:$BU,'III. Quarters Since Disburse'!$AN:$AN,'Report Sept'!$AY583,'III. Quarters Since Disburse'!$AO:$AO,'Report Sept'!BR$580)</f>
        <v>0.143392084736715</v>
      </c>
      <c r="BS583" s="43">
        <f>SUMIFS('III. Quarters Since Disburse'!$BU:$BU,'III. Quarters Since Disburse'!$AN:$AN,'Report Sept'!$AY583,'III. Quarters Since Disburse'!$AO:$AO,'Report Sept'!BS$580)</f>
        <v>0.129705754436411</v>
      </c>
      <c r="BT583" s="43">
        <f>SUMIFS('III. Quarters Since Disburse'!$BU:$BU,'III. Quarters Since Disburse'!$AN:$AN,'Report Sept'!$AY583,'III. Quarters Since Disburse'!$AO:$AO,'Report Sept'!BT$580)</f>
        <v>0.132637289749582</v>
      </c>
      <c r="BU583" s="43">
        <f>SUMIFS('III. Quarters Since Disburse'!$BU:$BU,'III. Quarters Since Disburse'!$AN:$AN,'Report Sept'!$AY583,'III. Quarters Since Disburse'!$AO:$AO,'Report Sept'!BU$580)</f>
        <v>0.18714923621941101</v>
      </c>
      <c r="BV583" s="43">
        <f>SUMIFS('III. Quarters Since Disburse'!$BU:$BU,'III. Quarters Since Disburse'!$AN:$AN,'Report Sept'!$AY583,'III. Quarters Since Disburse'!$AO:$AO,'Report Sept'!BV$580)</f>
        <v>0.16029264157234299</v>
      </c>
      <c r="BW583" s="43">
        <f>SUMIFS('III. Quarters Since Disburse'!$BU:$BU,'III. Quarters Since Disburse'!$AN:$AN,'Report Sept'!$AY583,'III. Quarters Since Disburse'!$AO:$AO,'Report Sept'!BW$580)</f>
        <v>0.17601157415843299</v>
      </c>
      <c r="BX583" s="43">
        <f>SUMIFS('III. Quarters Since Disburse'!$BU:$BU,'III. Quarters Since Disburse'!$AN:$AN,'Report Sept'!$AY583,'III. Quarters Since Disburse'!$AO:$AO,'Report Sept'!BX$580)</f>
        <v>0.109444989690737</v>
      </c>
      <c r="BY583" s="43">
        <f>SUMIFS('III. Quarters Since Disburse'!$BU:$BU,'III. Quarters Since Disburse'!$AN:$AN,'Report Sept'!$AY583,'III. Quarters Since Disburse'!$AO:$AO,'Report Sept'!BY$580)</f>
        <v>0.115794615995197</v>
      </c>
      <c r="BZ583" s="43"/>
      <c r="CA583" s="43"/>
      <c r="CB583" s="43"/>
      <c r="CC583" s="43"/>
      <c r="CD583" s="43"/>
      <c r="CE583" s="43"/>
      <c r="CF583" s="43"/>
      <c r="CG583" s="43"/>
    </row>
    <row r="584" spans="1:156" ht="15" customHeight="1">
      <c r="A584" s="44"/>
      <c r="B584" s="44"/>
      <c r="C584" s="44"/>
      <c r="D584" s="44"/>
      <c r="E584" s="44"/>
      <c r="F584" s="44"/>
      <c r="G584" s="44"/>
      <c r="H584" s="44"/>
      <c r="I584" s="44"/>
      <c r="J584" s="44"/>
      <c r="K584" s="44"/>
      <c r="L584" s="44"/>
      <c r="M584" s="44"/>
      <c r="N584" s="44"/>
      <c r="O584" s="44"/>
      <c r="P584" s="44"/>
      <c r="Q584" s="44"/>
      <c r="R584" s="44"/>
      <c r="S584" s="44"/>
      <c r="T584" s="44"/>
      <c r="U584" s="44"/>
      <c r="V584" s="44"/>
      <c r="W584" s="44"/>
      <c r="X584" s="44"/>
      <c r="Y584" s="44"/>
      <c r="Z584" s="44"/>
      <c r="AA584" s="44"/>
      <c r="AB584" s="44"/>
      <c r="AC584" s="44"/>
      <c r="AD584" s="44"/>
      <c r="AE584" s="44"/>
      <c r="AF584" s="44"/>
      <c r="AG584" s="44"/>
      <c r="AH584" s="44"/>
      <c r="AI584" s="44"/>
      <c r="AJ584" s="44"/>
      <c r="AK584" s="44"/>
      <c r="AL584" s="44"/>
      <c r="AM584" s="44"/>
      <c r="AN584" s="44"/>
      <c r="AO584" s="44"/>
      <c r="AP584" s="44"/>
      <c r="AQ584" s="44"/>
      <c r="AR584" s="44"/>
      <c r="AS584" s="44"/>
      <c r="AT584" s="44"/>
      <c r="AU584" s="44"/>
      <c r="AV584" s="44"/>
      <c r="AY584" s="48">
        <v>2019</v>
      </c>
      <c r="AZ584" s="43">
        <f>SUMIFS('III. Quarters Since Disburse'!$BU:$BU,'III. Quarters Since Disburse'!$AN:$AN,'Report Sept'!$AY584,'III. Quarters Since Disburse'!$AO:$AO,'Report Sept'!AZ$580)</f>
        <v>4.5179581296990699E-2</v>
      </c>
      <c r="BA584" s="43">
        <f>SUMIFS('III. Quarters Since Disburse'!$BU:$BU,'III. Quarters Since Disburse'!$AN:$AN,'Report Sept'!$AY584,'III. Quarters Since Disburse'!$AO:$AO,'Report Sept'!BA$580)</f>
        <v>3.6227126468635698E-2</v>
      </c>
      <c r="BB584" s="43">
        <f>SUMIFS('III. Quarters Since Disburse'!$BU:$BU,'III. Quarters Since Disburse'!$AN:$AN,'Report Sept'!$AY584,'III. Quarters Since Disburse'!$AO:$AO,'Report Sept'!BB$580)</f>
        <v>4.2348566906672498E-2</v>
      </c>
      <c r="BC584" s="43">
        <f>SUMIFS('III. Quarters Since Disburse'!$BU:$BU,'III. Quarters Since Disburse'!$AN:$AN,'Report Sept'!$AY584,'III. Quarters Since Disburse'!$AO:$AO,'Report Sept'!BC$580)</f>
        <v>4.7589001435526398E-2</v>
      </c>
      <c r="BD584" s="43">
        <f>SUMIFS('III. Quarters Since Disburse'!$BU:$BU,'III. Quarters Since Disburse'!$AN:$AN,'Report Sept'!$AY584,'III. Quarters Since Disburse'!$AO:$AO,'Report Sept'!BD$580)</f>
        <v>7.3781542831983196E-2</v>
      </c>
      <c r="BE584" s="43">
        <f>SUMIFS('III. Quarters Since Disburse'!$BU:$BU,'III. Quarters Since Disburse'!$AN:$AN,'Report Sept'!$AY584,'III. Quarters Since Disburse'!$AO:$AO,'Report Sept'!BE$580)</f>
        <v>7.7105602062749301E-2</v>
      </c>
      <c r="BF584" s="43">
        <f>SUMIFS('III. Quarters Since Disburse'!$BU:$BU,'III. Quarters Since Disburse'!$AN:$AN,'Report Sept'!$AY584,'III. Quarters Since Disburse'!$AO:$AO,'Report Sept'!BF$580)</f>
        <v>9.80241629070224E-2</v>
      </c>
      <c r="BG584" s="43">
        <f>SUMIFS('III. Quarters Since Disburse'!$BU:$BU,'III. Quarters Since Disburse'!$AN:$AN,'Report Sept'!$AY584,'III. Quarters Since Disburse'!$AO:$AO,'Report Sept'!BG$580)</f>
        <v>0.110163810265828</v>
      </c>
      <c r="BH584" s="43">
        <f>SUMIFS('III. Quarters Since Disburse'!$BU:$BU,'III. Quarters Since Disburse'!$AN:$AN,'Report Sept'!$AY584,'III. Quarters Since Disburse'!$AO:$AO,'Report Sept'!BH$580)</f>
        <v>0.115264350758742</v>
      </c>
      <c r="BI584" s="43">
        <f>SUMIFS('III. Quarters Since Disburse'!$BU:$BU,'III. Quarters Since Disburse'!$AN:$AN,'Report Sept'!$AY584,'III. Quarters Since Disburse'!$AO:$AO,'Report Sept'!BI$580)</f>
        <v>0.13617240395840599</v>
      </c>
      <c r="BJ584" s="43">
        <f>SUMIFS('III. Quarters Since Disburse'!$BU:$BU,'III. Quarters Since Disburse'!$AN:$AN,'Report Sept'!$AY584,'III. Quarters Since Disburse'!$AO:$AO,'Report Sept'!BJ$580)</f>
        <v>0.13070107719816301</v>
      </c>
      <c r="BK584" s="43">
        <f>SUMIFS('III. Quarters Since Disburse'!$BU:$BU,'III. Quarters Since Disburse'!$AN:$AN,'Report Sept'!$AY584,'III. Quarters Since Disburse'!$AO:$AO,'Report Sept'!BK$580)</f>
        <v>0.12228723848409399</v>
      </c>
      <c r="BL584" s="43">
        <f>SUMIFS('III. Quarters Since Disburse'!$BU:$BU,'III. Quarters Since Disburse'!$AN:$AN,'Report Sept'!$AY584,'III. Quarters Since Disburse'!$AO:$AO,'Report Sept'!BL$580)</f>
        <v>0.128960249142998</v>
      </c>
      <c r="BM584" s="43">
        <f>SUMIFS('III. Quarters Since Disburse'!$BU:$BU,'III. Quarters Since Disburse'!$AN:$AN,'Report Sept'!$AY584,'III. Quarters Since Disburse'!$AO:$AO,'Report Sept'!BM$580)</f>
        <v>0.10667572436650399</v>
      </c>
      <c r="BN584" s="43">
        <f>SUMIFS('III. Quarters Since Disburse'!$BU:$BU,'III. Quarters Since Disburse'!$AN:$AN,'Report Sept'!$AY584,'III. Quarters Since Disburse'!$AO:$AO,'Report Sept'!BN$580)</f>
        <v>0.109825671818397</v>
      </c>
      <c r="BO584" s="43">
        <f>SUMIFS('III. Quarters Since Disburse'!$BU:$BU,'III. Quarters Since Disburse'!$AN:$AN,'Report Sept'!$AY584,'III. Quarters Since Disburse'!$AO:$AO,'Report Sept'!BO$580)</f>
        <v>0.105822730321892</v>
      </c>
      <c r="BP584" s="43">
        <f>SUMIFS('III. Quarters Since Disburse'!$BU:$BU,'III. Quarters Since Disburse'!$AN:$AN,'Report Sept'!$AY584,'III. Quarters Since Disburse'!$AO:$AO,'Report Sept'!BP$580)</f>
        <v>0.105522675724911</v>
      </c>
      <c r="BQ584" s="43">
        <f>SUMIFS('III. Quarters Since Disburse'!$BU:$BU,'III. Quarters Since Disburse'!$AN:$AN,'Report Sept'!$AY584,'III. Quarters Since Disburse'!$AO:$AO,'Report Sept'!BQ$580)</f>
        <v>0.123910083061661</v>
      </c>
      <c r="BR584" s="43">
        <f>SUMIFS('III. Quarters Since Disburse'!$BU:$BU,'III. Quarters Since Disburse'!$AN:$AN,'Report Sept'!$AY584,'III. Quarters Since Disburse'!$AO:$AO,'Report Sept'!BR$580)</f>
        <v>0.124545186226291</v>
      </c>
      <c r="BS584" s="43">
        <f>SUMIFS('III. Quarters Since Disburse'!$BU:$BU,'III. Quarters Since Disburse'!$AN:$AN,'Report Sept'!$AY584,'III. Quarters Since Disburse'!$AO:$AO,'Report Sept'!BS$580)</f>
        <v>0.128971194583793</v>
      </c>
      <c r="BT584" s="43">
        <f>SUMIFS('III. Quarters Since Disburse'!$BU:$BU,'III. Quarters Since Disburse'!$AN:$AN,'Report Sept'!$AY584,'III. Quarters Since Disburse'!$AO:$AO,'Report Sept'!BT$580)</f>
        <v>0.138738546363495</v>
      </c>
      <c r="BU584" s="43">
        <f>SUMIFS('III. Quarters Since Disburse'!$BU:$BU,'III. Quarters Since Disburse'!$AN:$AN,'Report Sept'!$AY584,'III. Quarters Since Disburse'!$AO:$AO,'Report Sept'!BU$580)</f>
        <v>0.119389555459803</v>
      </c>
      <c r="BV584" s="43"/>
      <c r="BW584" s="43"/>
      <c r="BX584" s="43"/>
      <c r="BY584" s="43"/>
      <c r="BZ584" s="43"/>
      <c r="CA584" s="43"/>
      <c r="CB584" s="43"/>
      <c r="CC584" s="43"/>
      <c r="CD584" s="43"/>
      <c r="CE584" s="43"/>
      <c r="CF584" s="43"/>
      <c r="CG584" s="43"/>
    </row>
    <row r="585" spans="1:156" ht="15" customHeight="1">
      <c r="A585" s="44"/>
      <c r="B585" s="44"/>
      <c r="C585" s="44"/>
      <c r="D585" s="44"/>
      <c r="E585" s="44"/>
      <c r="F585" s="44"/>
      <c r="G585" s="44"/>
      <c r="H585" s="44"/>
      <c r="I585" s="44"/>
      <c r="J585" s="44"/>
      <c r="K585" s="44"/>
      <c r="L585" s="44"/>
      <c r="M585" s="44"/>
      <c r="N585" s="44"/>
      <c r="O585" s="44"/>
      <c r="P585" s="44"/>
      <c r="Q585" s="44"/>
      <c r="R585" s="44"/>
      <c r="S585" s="44"/>
      <c r="T585" s="44"/>
      <c r="U585" s="44"/>
      <c r="V585" s="44"/>
      <c r="W585" s="44"/>
      <c r="X585" s="44"/>
      <c r="Y585" s="44"/>
      <c r="Z585" s="44"/>
      <c r="AA585" s="44"/>
      <c r="AB585" s="44"/>
      <c r="AC585" s="44"/>
      <c r="AD585" s="44"/>
      <c r="AE585" s="44"/>
      <c r="AF585" s="44"/>
      <c r="AG585" s="44"/>
      <c r="AH585" s="44"/>
      <c r="AI585" s="44"/>
      <c r="AJ585" s="44"/>
      <c r="AK585" s="44"/>
      <c r="AL585" s="44"/>
      <c r="AM585" s="44"/>
      <c r="AN585" s="44"/>
      <c r="AO585" s="44"/>
      <c r="AP585" s="44"/>
      <c r="AQ585" s="44"/>
      <c r="AR585" s="44"/>
      <c r="AS585" s="44"/>
      <c r="AT585" s="44"/>
      <c r="AU585" s="44"/>
      <c r="AV585" s="44"/>
      <c r="AY585" s="48">
        <v>2020</v>
      </c>
      <c r="AZ585" s="43">
        <f>SUMIFS('III. Quarters Since Disburse'!$BU:$BU,'III. Quarters Since Disburse'!$AN:$AN,'Report Sept'!$AY585,'III. Quarters Since Disburse'!$AO:$AO,'Report Sept'!AZ$580)</f>
        <v>6.5063480489866404E-2</v>
      </c>
      <c r="BA585" s="43">
        <f>SUMIFS('III. Quarters Since Disburse'!$BU:$BU,'III. Quarters Since Disburse'!$AN:$AN,'Report Sept'!$AY585,'III. Quarters Since Disburse'!$AO:$AO,'Report Sept'!BA$580)</f>
        <v>5.5076620767389999E-2</v>
      </c>
      <c r="BB585" s="43">
        <f>SUMIFS('III. Quarters Since Disburse'!$BU:$BU,'III. Quarters Since Disburse'!$AN:$AN,'Report Sept'!$AY585,'III. Quarters Since Disburse'!$AO:$AO,'Report Sept'!BB$580)</f>
        <v>4.7373295384991798E-2</v>
      </c>
      <c r="BC585" s="43">
        <f>SUMIFS('III. Quarters Since Disburse'!$BU:$BU,'III. Quarters Since Disburse'!$AN:$AN,'Report Sept'!$AY585,'III. Quarters Since Disburse'!$AO:$AO,'Report Sept'!BC$580)</f>
        <v>6.6756449063520601E-2</v>
      </c>
      <c r="BD585" s="43">
        <f>SUMIFS('III. Quarters Since Disburse'!$BU:$BU,'III. Quarters Since Disburse'!$AN:$AN,'Report Sept'!$AY585,'III. Quarters Since Disburse'!$AO:$AO,'Report Sept'!BD$580)</f>
        <v>7.1290906828403597E-2</v>
      </c>
      <c r="BE585" s="43">
        <f>SUMIFS('III. Quarters Since Disburse'!$BU:$BU,'III. Quarters Since Disburse'!$AN:$AN,'Report Sept'!$AY585,'III. Quarters Since Disburse'!$AO:$AO,'Report Sept'!BE$580)</f>
        <v>8.8533823575647597E-2</v>
      </c>
      <c r="BF585" s="43">
        <f>SUMIFS('III. Quarters Since Disburse'!$BU:$BU,'III. Quarters Since Disburse'!$AN:$AN,'Report Sept'!$AY585,'III. Quarters Since Disburse'!$AO:$AO,'Report Sept'!BF$580)</f>
        <v>0.102301537646839</v>
      </c>
      <c r="BG585" s="43">
        <f>SUMIFS('III. Quarters Since Disburse'!$BU:$BU,'III. Quarters Since Disburse'!$AN:$AN,'Report Sept'!$AY585,'III. Quarters Since Disburse'!$AO:$AO,'Report Sept'!BG$580)</f>
        <v>9.4822982034628203E-2</v>
      </c>
      <c r="BH585" s="43">
        <f>SUMIFS('III. Quarters Since Disburse'!$BU:$BU,'III. Quarters Since Disburse'!$AN:$AN,'Report Sept'!$AY585,'III. Quarters Since Disburse'!$AO:$AO,'Report Sept'!BH$580)</f>
        <v>0.11255215993763699</v>
      </c>
      <c r="BI585" s="43">
        <f>SUMIFS('III. Quarters Since Disburse'!$BU:$BU,'III. Quarters Since Disburse'!$AN:$AN,'Report Sept'!$AY585,'III. Quarters Since Disburse'!$AO:$AO,'Report Sept'!BI$580)</f>
        <v>9.8399431223198594E-2</v>
      </c>
      <c r="BJ585" s="43">
        <f>SUMIFS('III. Quarters Since Disburse'!$BU:$BU,'III. Quarters Since Disburse'!$AN:$AN,'Report Sept'!$AY585,'III. Quarters Since Disburse'!$AO:$AO,'Report Sept'!BJ$580)</f>
        <v>9.7280552846729096E-2</v>
      </c>
      <c r="BK585" s="43">
        <f>SUMIFS('III. Quarters Since Disburse'!$BU:$BU,'III. Quarters Since Disburse'!$AN:$AN,'Report Sept'!$AY585,'III. Quarters Since Disburse'!$AO:$AO,'Report Sept'!BK$580)</f>
        <v>0.103884690631875</v>
      </c>
      <c r="BL585" s="43">
        <f>SUMIFS('III. Quarters Since Disburse'!$BU:$BU,'III. Quarters Since Disburse'!$AN:$AN,'Report Sept'!$AY585,'III. Quarters Since Disburse'!$AO:$AO,'Report Sept'!BL$580)</f>
        <v>0.108227981725229</v>
      </c>
      <c r="BM585" s="43">
        <f>SUMIFS('III. Quarters Since Disburse'!$BU:$BU,'III. Quarters Since Disburse'!$AN:$AN,'Report Sept'!$AY585,'III. Quarters Since Disburse'!$AO:$AO,'Report Sept'!BM$580)</f>
        <v>0.11616383062074</v>
      </c>
      <c r="BN585" s="43">
        <f>SUMIFS('III. Quarters Since Disburse'!$BU:$BU,'III. Quarters Since Disburse'!$AN:$AN,'Report Sept'!$AY585,'III. Quarters Since Disburse'!$AO:$AO,'Report Sept'!BN$580)</f>
        <v>0.118176595325044</v>
      </c>
      <c r="BO585" s="43">
        <f>SUMIFS('III. Quarters Since Disburse'!$BU:$BU,'III. Quarters Since Disburse'!$AN:$AN,'Report Sept'!$AY585,'III. Quarters Since Disburse'!$AO:$AO,'Report Sept'!BO$580)</f>
        <v>0.108312965823618</v>
      </c>
      <c r="BP585" s="43">
        <f>SUMIFS('III. Quarters Since Disburse'!$BU:$BU,'III. Quarters Since Disburse'!$AN:$AN,'Report Sept'!$AY585,'III. Quarters Since Disburse'!$AO:$AO,'Report Sept'!BP$580)</f>
        <v>0.11849852674092699</v>
      </c>
      <c r="BQ585" s="43">
        <f>SUMIFS('III. Quarters Since Disburse'!$BU:$BU,'III. Quarters Since Disburse'!$AN:$AN,'Report Sept'!$AY585,'III. Quarters Since Disburse'!$AO:$AO,'Report Sept'!BQ$580)</f>
        <v>0.14266498966994201</v>
      </c>
      <c r="BR585" s="43"/>
      <c r="BS585" s="43"/>
      <c r="BT585" s="43"/>
      <c r="BU585" s="43"/>
      <c r="BV585" s="43"/>
      <c r="BW585" s="43"/>
      <c r="BX585" s="43"/>
      <c r="BY585" s="43"/>
      <c r="BZ585" s="43"/>
      <c r="CA585" s="43"/>
      <c r="CB585" s="43"/>
      <c r="CC585" s="43"/>
      <c r="CD585" s="43"/>
      <c r="CE585" s="43"/>
      <c r="CF585" s="43"/>
      <c r="CG585" s="43"/>
    </row>
    <row r="586" spans="1:156" ht="15" customHeight="1">
      <c r="A586" s="44"/>
      <c r="B586" s="44"/>
      <c r="C586" s="44"/>
      <c r="D586" s="44"/>
      <c r="E586" s="44"/>
      <c r="F586" s="44"/>
      <c r="G586" s="44"/>
      <c r="H586" s="44"/>
      <c r="I586" s="44"/>
      <c r="J586" s="44"/>
      <c r="K586" s="44"/>
      <c r="L586" s="44"/>
      <c r="M586" s="44"/>
      <c r="N586" s="44"/>
      <c r="O586" s="44"/>
      <c r="P586" s="44"/>
      <c r="Q586" s="44"/>
      <c r="R586" s="44"/>
      <c r="S586" s="44"/>
      <c r="T586" s="44"/>
      <c r="U586" s="44"/>
      <c r="V586" s="44"/>
      <c r="W586" s="44"/>
      <c r="X586" s="44"/>
      <c r="Y586" s="44"/>
      <c r="Z586" s="44"/>
      <c r="AA586" s="44"/>
      <c r="AB586" s="44"/>
      <c r="AC586" s="44"/>
      <c r="AD586" s="44"/>
      <c r="AE586" s="44"/>
      <c r="AF586" s="44"/>
      <c r="AG586" s="44"/>
      <c r="AH586" s="44"/>
      <c r="AI586" s="44"/>
      <c r="AJ586" s="44"/>
      <c r="AK586" s="44"/>
      <c r="AL586" s="44"/>
      <c r="AM586" s="44"/>
      <c r="AN586" s="44"/>
      <c r="AO586" s="44"/>
      <c r="AP586" s="44"/>
      <c r="AQ586" s="44"/>
      <c r="AR586" s="44"/>
      <c r="AS586" s="44"/>
      <c r="AT586" s="44"/>
      <c r="AU586" s="44"/>
      <c r="AV586" s="44"/>
      <c r="AY586" s="48">
        <v>2021</v>
      </c>
      <c r="AZ586" s="43">
        <f>SUMIFS('III. Quarters Since Disburse'!$BU:$BU,'III. Quarters Since Disburse'!$AN:$AN,'Report Sept'!$AY586,'III. Quarters Since Disburse'!$AO:$AO,'Report Sept'!AZ$580)</f>
        <v>5.8934734873356098E-2</v>
      </c>
      <c r="BA586" s="43">
        <f>SUMIFS('III. Quarters Since Disburse'!$BU:$BU,'III. Quarters Since Disburse'!$AN:$AN,'Report Sept'!$AY586,'III. Quarters Since Disburse'!$AO:$AO,'Report Sept'!BA$580)</f>
        <v>5.0890429907618301E-2</v>
      </c>
      <c r="BB586" s="43">
        <f>SUMIFS('III. Quarters Since Disburse'!$BU:$BU,'III. Quarters Since Disburse'!$AN:$AN,'Report Sept'!$AY586,'III. Quarters Since Disburse'!$AO:$AO,'Report Sept'!BB$580)</f>
        <v>4.4515255470839399E-2</v>
      </c>
      <c r="BC586" s="43">
        <f>SUMIFS('III. Quarters Since Disburse'!$BU:$BU,'III. Quarters Since Disburse'!$AN:$AN,'Report Sept'!$AY586,'III. Quarters Since Disburse'!$AO:$AO,'Report Sept'!BC$580)</f>
        <v>5.4196938031232003E-2</v>
      </c>
      <c r="BD586" s="43">
        <f>SUMIFS('III. Quarters Since Disburse'!$BU:$BU,'III. Quarters Since Disburse'!$AN:$AN,'Report Sept'!$AY586,'III. Quarters Since Disburse'!$AO:$AO,'Report Sept'!BD$580)</f>
        <v>6.05216679645929E-2</v>
      </c>
      <c r="BE586" s="43">
        <f>SUMIFS('III. Quarters Since Disburse'!$BU:$BU,'III. Quarters Since Disburse'!$AN:$AN,'Report Sept'!$AY586,'III. Quarters Since Disburse'!$AO:$AO,'Report Sept'!BE$580)</f>
        <v>6.4200014709986097E-2</v>
      </c>
      <c r="BF586" s="43">
        <f>SUMIFS('III. Quarters Since Disburse'!$BU:$BU,'III. Quarters Since Disburse'!$AN:$AN,'Report Sept'!$AY586,'III. Quarters Since Disburse'!$AO:$AO,'Report Sept'!BF$580)</f>
        <v>6.0998131654531801E-2</v>
      </c>
      <c r="BG586" s="43">
        <f>SUMIFS('III. Quarters Since Disburse'!$BU:$BU,'III. Quarters Since Disburse'!$AN:$AN,'Report Sept'!$AY586,'III. Quarters Since Disburse'!$AO:$AO,'Report Sept'!BG$580)</f>
        <v>6.6389824867433E-2</v>
      </c>
      <c r="BH586" s="43">
        <f>SUMIFS('III. Quarters Since Disburse'!$BU:$BU,'III. Quarters Since Disburse'!$AN:$AN,'Report Sept'!$AY586,'III. Quarters Since Disburse'!$AO:$AO,'Report Sept'!BH$580)</f>
        <v>8.6804292728597507E-2</v>
      </c>
      <c r="BI586" s="43">
        <f>SUMIFS('III. Quarters Since Disburse'!$BU:$BU,'III. Quarters Since Disburse'!$AN:$AN,'Report Sept'!$AY586,'III. Quarters Since Disburse'!$AO:$AO,'Report Sept'!BI$580)</f>
        <v>9.4696820005195304E-2</v>
      </c>
      <c r="BJ586" s="43">
        <f>SUMIFS('III. Quarters Since Disburse'!$BU:$BU,'III. Quarters Since Disburse'!$AN:$AN,'Report Sept'!$AY586,'III. Quarters Since Disburse'!$AO:$AO,'Report Sept'!BJ$580)</f>
        <v>9.4836510516690106E-2</v>
      </c>
      <c r="BK586" s="43">
        <f>SUMIFS('III. Quarters Since Disburse'!$BU:$BU,'III. Quarters Since Disburse'!$AN:$AN,'Report Sept'!$AY586,'III. Quarters Since Disburse'!$AO:$AO,'Report Sept'!BK$580)</f>
        <v>0.109991849665332</v>
      </c>
      <c r="BL586" s="43">
        <f>SUMIFS('III. Quarters Since Disburse'!$BU:$BU,'III. Quarters Since Disburse'!$AN:$AN,'Report Sept'!$AY586,'III. Quarters Since Disburse'!$AO:$AO,'Report Sept'!BL$580)</f>
        <v>0.10976041459571401</v>
      </c>
      <c r="BM586" s="43">
        <f>SUMIFS('III. Quarters Since Disburse'!$BU:$BU,'III. Quarters Since Disburse'!$AN:$AN,'Report Sept'!$AY586,'III. Quarters Since Disburse'!$AO:$AO,'Report Sept'!BM$580)</f>
        <v>0.11083166532003801</v>
      </c>
      <c r="BN586" s="43"/>
      <c r="BO586" s="43"/>
      <c r="BP586" s="43"/>
      <c r="BQ586" s="43"/>
      <c r="BR586" s="43"/>
      <c r="BS586" s="43"/>
      <c r="BT586" s="43"/>
      <c r="BU586" s="43"/>
      <c r="BV586" s="43"/>
      <c r="BW586" s="43"/>
      <c r="BX586" s="43"/>
      <c r="BY586" s="43"/>
      <c r="BZ586" s="43"/>
      <c r="CA586" s="43"/>
      <c r="CB586" s="43"/>
      <c r="CC586" s="43"/>
      <c r="CD586" s="43"/>
      <c r="CE586" s="43"/>
      <c r="CF586" s="43"/>
      <c r="CG586" s="43"/>
    </row>
    <row r="587" spans="1:156" ht="15" customHeight="1">
      <c r="A587" s="44"/>
      <c r="B587" s="44"/>
      <c r="C587" s="44"/>
      <c r="D587" s="44"/>
      <c r="E587" s="44"/>
      <c r="F587" s="44"/>
      <c r="G587" s="44"/>
      <c r="H587" s="44"/>
      <c r="I587" s="44"/>
      <c r="J587" s="44"/>
      <c r="K587" s="44"/>
      <c r="L587" s="44"/>
      <c r="M587" s="44"/>
      <c r="N587" s="44"/>
      <c r="O587" s="44"/>
      <c r="P587" s="44"/>
      <c r="Q587" s="44"/>
      <c r="R587" s="44"/>
      <c r="S587" s="44"/>
      <c r="T587" s="44"/>
      <c r="U587" s="44"/>
      <c r="V587" s="44"/>
      <c r="W587" s="44"/>
      <c r="X587" s="44"/>
      <c r="Y587" s="44"/>
      <c r="Z587" s="44"/>
      <c r="AA587" s="44"/>
      <c r="AB587" s="44"/>
      <c r="AC587" s="44"/>
      <c r="AD587" s="44"/>
      <c r="AE587" s="44"/>
      <c r="AF587" s="44"/>
      <c r="AG587" s="44"/>
      <c r="AH587" s="44"/>
      <c r="AI587" s="44"/>
      <c r="AJ587" s="44"/>
      <c r="AK587" s="44"/>
      <c r="AL587" s="44"/>
      <c r="AM587" s="44"/>
      <c r="AN587" s="44"/>
      <c r="AO587" s="44"/>
      <c r="AP587" s="44"/>
      <c r="AQ587" s="44"/>
      <c r="AR587" s="44"/>
      <c r="AS587" s="44"/>
      <c r="AT587" s="44"/>
      <c r="AU587" s="44"/>
      <c r="AV587" s="44"/>
      <c r="AY587" s="48">
        <v>2022</v>
      </c>
      <c r="AZ587" s="43">
        <f>SUMIFS('III. Quarters Since Disburse'!$BU:$BU,'III. Quarters Since Disburse'!$AN:$AN,'Report Sept'!$AY587,'III. Quarters Since Disburse'!$AO:$AO,'Report Sept'!AZ$580)</f>
        <v>4.8954081995546898E-2</v>
      </c>
      <c r="BA587" s="43">
        <f>SUMIFS('III. Quarters Since Disburse'!$BU:$BU,'III. Quarters Since Disburse'!$AN:$AN,'Report Sept'!$AY587,'III. Quarters Since Disburse'!$AO:$AO,'Report Sept'!BA$580)</f>
        <v>4.1969494660142402E-2</v>
      </c>
      <c r="BB587" s="43">
        <f>SUMIFS('III. Quarters Since Disburse'!$BU:$BU,'III. Quarters Since Disburse'!$AN:$AN,'Report Sept'!$AY587,'III. Quarters Since Disburse'!$AO:$AO,'Report Sept'!BB$580)</f>
        <v>4.1374985001649101E-2</v>
      </c>
      <c r="BC587" s="43">
        <f>SUMIFS('III. Quarters Since Disburse'!$BU:$BU,'III. Quarters Since Disburse'!$AN:$AN,'Report Sept'!$AY587,'III. Quarters Since Disburse'!$AO:$AO,'Report Sept'!BC$580)</f>
        <v>4.3574621609471502E-2</v>
      </c>
      <c r="BD587" s="43">
        <f>SUMIFS('III. Quarters Since Disburse'!$BU:$BU,'III. Quarters Since Disburse'!$AN:$AN,'Report Sept'!$AY587,'III. Quarters Since Disburse'!$AO:$AO,'Report Sept'!BD$580)</f>
        <v>5.20242069277351E-2</v>
      </c>
      <c r="BE587" s="43">
        <f>SUMIFS('III. Quarters Since Disburse'!$BU:$BU,'III. Quarters Since Disburse'!$AN:$AN,'Report Sept'!$AY587,'III. Quarters Since Disburse'!$AO:$AO,'Report Sept'!BE$580)</f>
        <v>6.9049393698180903E-2</v>
      </c>
      <c r="BF587" s="43">
        <f>SUMIFS('III. Quarters Since Disburse'!$BU:$BU,'III. Quarters Since Disburse'!$AN:$AN,'Report Sept'!$AY587,'III. Quarters Since Disburse'!$AO:$AO,'Report Sept'!BF$580)</f>
        <v>6.2781967836927299E-2</v>
      </c>
      <c r="BG587" s="43">
        <f>SUMIFS('III. Quarters Since Disburse'!$BU:$BU,'III. Quarters Since Disburse'!$AN:$AN,'Report Sept'!$AY587,'III. Quarters Since Disburse'!$AO:$AO,'Report Sept'!BG$580)</f>
        <v>8.9260775385632096E-2</v>
      </c>
      <c r="BH587" s="43">
        <f>SUMIFS('III. Quarters Since Disburse'!$BU:$BU,'III. Quarters Since Disburse'!$AN:$AN,'Report Sept'!$AY587,'III. Quarters Since Disburse'!$AO:$AO,'Report Sept'!BH$580)</f>
        <v>9.8979834830216204E-2</v>
      </c>
      <c r="BI587" s="43">
        <f>SUMIFS('III. Quarters Since Disburse'!$BU:$BU,'III. Quarters Since Disburse'!$AN:$AN,'Report Sept'!$AY587,'III. Quarters Since Disburse'!$AO:$AO,'Report Sept'!BI$580)</f>
        <v>0.11547519803879</v>
      </c>
      <c r="BJ587" s="43"/>
      <c r="BK587" s="43"/>
      <c r="BL587" s="43"/>
      <c r="BM587" s="43"/>
      <c r="BN587" s="43"/>
      <c r="BO587" s="43"/>
      <c r="BP587" s="43"/>
      <c r="BQ587" s="43"/>
      <c r="BR587" s="43"/>
      <c r="BS587" s="43"/>
      <c r="BT587" s="43"/>
      <c r="BU587" s="43"/>
      <c r="BV587" s="43"/>
      <c r="BW587" s="43"/>
      <c r="BX587" s="43"/>
      <c r="BY587" s="43"/>
      <c r="BZ587" s="43"/>
      <c r="CA587" s="43"/>
      <c r="CB587" s="43"/>
      <c r="CC587" s="43"/>
      <c r="CD587" s="43"/>
      <c r="CE587" s="43"/>
      <c r="CF587" s="43"/>
      <c r="CG587" s="43"/>
    </row>
    <row r="588" spans="1:156" ht="15" customHeight="1">
      <c r="A588" s="44"/>
      <c r="B588" s="105"/>
      <c r="C588" s="105"/>
      <c r="D588" s="105"/>
      <c r="E588" s="105"/>
      <c r="F588" s="105"/>
      <c r="G588" s="105"/>
      <c r="H588" s="105"/>
      <c r="I588" s="105"/>
      <c r="J588" s="105"/>
      <c r="K588" s="105"/>
      <c r="L588" s="105"/>
      <c r="M588" s="105"/>
      <c r="N588" s="105"/>
      <c r="O588" s="105"/>
      <c r="P588" s="105"/>
      <c r="Q588" s="105"/>
      <c r="R588" s="105"/>
      <c r="S588" s="105"/>
      <c r="T588" s="105"/>
      <c r="U588" s="105"/>
      <c r="V588" s="105"/>
      <c r="W588" s="105"/>
      <c r="X588" s="105"/>
      <c r="Y588" s="105"/>
      <c r="Z588" s="105"/>
      <c r="AA588" s="105"/>
      <c r="AB588" s="105"/>
      <c r="AC588" s="105"/>
      <c r="AD588" s="105"/>
      <c r="AE588" s="105"/>
      <c r="AF588" s="105"/>
      <c r="AG588" s="105"/>
      <c r="AH588" s="105"/>
      <c r="AI588" s="105"/>
      <c r="AJ588" s="105"/>
      <c r="AK588" s="105"/>
      <c r="AL588" s="105"/>
      <c r="AM588" s="105"/>
      <c r="AN588" s="105"/>
      <c r="AO588" s="105"/>
      <c r="AP588" s="105"/>
      <c r="AQ588" s="105"/>
      <c r="AR588" s="105"/>
      <c r="AS588" s="105"/>
      <c r="AT588" s="105"/>
      <c r="AU588" s="44"/>
      <c r="AV588" s="44"/>
      <c r="AY588" s="48">
        <v>2023</v>
      </c>
      <c r="AZ588" s="43">
        <f>SUMIFS('III. Quarters Since Disburse'!$BU:$BU,'III. Quarters Since Disburse'!$AN:$AN,'Report Sept'!$AY588,'III. Quarters Since Disburse'!$AO:$AO,'Report Sept'!AZ$580)</f>
        <v>4.9259865627895298E-2</v>
      </c>
      <c r="BA588" s="43">
        <f>SUMIFS('III. Quarters Since Disburse'!$BU:$BU,'III. Quarters Since Disburse'!$AN:$AN,'Report Sept'!$AY588,'III. Quarters Since Disburse'!$AO:$AO,'Report Sept'!BA$580)</f>
        <v>4.7265660063309997E-2</v>
      </c>
      <c r="BB588" s="43">
        <f>SUMIFS('III. Quarters Since Disburse'!$BU:$BU,'III. Quarters Since Disburse'!$AN:$AN,'Report Sept'!$AY588,'III. Quarters Since Disburse'!$AO:$AO,'Report Sept'!BB$580)</f>
        <v>4.1112754767865203E-2</v>
      </c>
      <c r="BC588" s="43">
        <f>SUMIFS('III. Quarters Since Disburse'!$BU:$BU,'III. Quarters Since Disburse'!$AN:$AN,'Report Sept'!$AY588,'III. Quarters Since Disburse'!$AO:$AO,'Report Sept'!BC$580)</f>
        <v>5.1081114005839097E-2</v>
      </c>
      <c r="BD588" s="43">
        <f>SUMIFS('III. Quarters Since Disburse'!$BU:$BU,'III. Quarters Since Disburse'!$AN:$AN,'Report Sept'!$AY588,'III. Quarters Since Disburse'!$AO:$AO,'Report Sept'!BD$580)</f>
        <v>6.5696345504165199E-2</v>
      </c>
      <c r="BE588" s="43">
        <f>SUMIFS('III. Quarters Since Disburse'!$BU:$BU,'III. Quarters Since Disburse'!$AN:$AN,'Report Sept'!$AY588,'III. Quarters Since Disburse'!$AO:$AO,'Report Sept'!BE$580)</f>
        <v>7.20504179139526E-2</v>
      </c>
      <c r="BF588" s="43"/>
      <c r="BG588" s="43"/>
      <c r="BH588" s="43"/>
      <c r="BI588" s="43"/>
      <c r="BJ588" s="43"/>
      <c r="BK588" s="43"/>
      <c r="BL588" s="43"/>
      <c r="BM588" s="43"/>
      <c r="BN588" s="43"/>
      <c r="BO588" s="43"/>
      <c r="BP588" s="43"/>
      <c r="BQ588" s="43"/>
      <c r="BR588" s="43"/>
      <c r="BS588" s="43"/>
      <c r="BT588" s="43"/>
      <c r="BU588" s="43"/>
      <c r="BV588" s="43"/>
      <c r="BW588" s="43"/>
      <c r="BX588" s="43"/>
      <c r="BY588" s="43"/>
      <c r="BZ588" s="43"/>
      <c r="CA588" s="43"/>
      <c r="CB588" s="43"/>
      <c r="CC588" s="43"/>
      <c r="CD588" s="43"/>
      <c r="CE588" s="43"/>
      <c r="CF588" s="43"/>
      <c r="CG588" s="43"/>
    </row>
    <row r="589" spans="1:156" ht="15" customHeight="1">
      <c r="A589" s="44"/>
      <c r="B589" s="73"/>
      <c r="C589" s="73"/>
      <c r="D589" s="73"/>
      <c r="E589" s="73"/>
      <c r="F589" s="73"/>
      <c r="G589" s="73"/>
      <c r="H589" s="73"/>
      <c r="I589" s="73"/>
      <c r="J589" s="73"/>
      <c r="K589" s="73"/>
      <c r="L589" s="73"/>
      <c r="M589" s="73"/>
      <c r="N589" s="73"/>
      <c r="O589" s="73"/>
      <c r="P589" s="73"/>
      <c r="Q589" s="73"/>
      <c r="R589" s="73"/>
      <c r="S589" s="73"/>
      <c r="T589" s="73"/>
      <c r="U589" s="73"/>
      <c r="V589" s="73"/>
      <c r="W589" s="73"/>
      <c r="X589" s="73"/>
      <c r="Y589" s="73"/>
      <c r="Z589" s="73"/>
      <c r="AA589" s="73"/>
      <c r="AB589" s="73"/>
      <c r="AC589" s="73"/>
      <c r="AD589" s="73"/>
      <c r="AE589" s="73"/>
      <c r="AF589" s="73"/>
      <c r="AG589" s="73"/>
      <c r="AH589" s="73"/>
      <c r="AI589" s="73"/>
      <c r="AJ589" s="73"/>
      <c r="AK589" s="73"/>
      <c r="AL589" s="73"/>
      <c r="AM589" s="73"/>
      <c r="AN589" s="73"/>
      <c r="AO589" s="73"/>
      <c r="AP589" s="73"/>
      <c r="AQ589" s="73"/>
      <c r="AR589" s="73"/>
      <c r="AS589" s="73"/>
      <c r="AT589" s="73"/>
      <c r="AU589" s="73"/>
      <c r="AV589" s="44"/>
      <c r="AY589" s="48">
        <v>2024</v>
      </c>
      <c r="AZ589" s="43">
        <f>SUMIFS('III. Quarters Since Disburse'!$BU:$BU,'III. Quarters Since Disburse'!$AN:$AN,'Report Sept'!$AY589,'III. Quarters Since Disburse'!$AO:$AO,'Report Sept'!AZ$580)</f>
        <v>5.29113792895314E-2</v>
      </c>
      <c r="BA589" s="43">
        <f>SUMIFS('III. Quarters Since Disburse'!$BU:$BU,'III. Quarters Since Disburse'!$AN:$AN,'Report Sept'!$AY589,'III. Quarters Since Disburse'!$AO:$AO,'Report Sept'!BA$580)</f>
        <v>5.0869002380332602E-2</v>
      </c>
    </row>
    <row r="590" spans="1:156" ht="15" customHeight="1">
      <c r="A590" s="105" t="str">
        <f>_xlfn.CONCAT("Data as of: ", TEXT($AZ$2,"dd mmmm yyyy"))</f>
        <v>Data as of: 30 September 2025</v>
      </c>
      <c r="B590" s="105"/>
      <c r="C590" s="105"/>
      <c r="D590" s="105"/>
      <c r="E590" s="105"/>
      <c r="F590" s="105"/>
      <c r="G590" s="105"/>
      <c r="H590" s="105"/>
      <c r="I590" s="105"/>
      <c r="J590" s="105"/>
      <c r="K590" s="105"/>
      <c r="L590" s="105"/>
      <c r="M590" s="105"/>
      <c r="N590" s="105"/>
      <c r="O590" s="105"/>
      <c r="P590" s="105"/>
      <c r="Q590" s="105"/>
      <c r="R590" s="105"/>
      <c r="S590" s="105"/>
      <c r="T590" s="105"/>
      <c r="U590" s="105"/>
      <c r="V590" s="105"/>
      <c r="W590" s="105"/>
      <c r="X590" s="105"/>
      <c r="Y590" s="105"/>
      <c r="Z590" s="105"/>
      <c r="AA590" s="105"/>
      <c r="AB590" s="105"/>
      <c r="AC590" s="105"/>
      <c r="AD590" s="105"/>
      <c r="AE590" s="105"/>
      <c r="AF590" s="105"/>
      <c r="AG590" s="105"/>
      <c r="AH590" s="105"/>
      <c r="AI590" s="105"/>
      <c r="AJ590" s="105"/>
      <c r="AK590" s="105"/>
      <c r="AL590" s="105"/>
      <c r="AM590" s="105"/>
      <c r="AN590" s="105"/>
      <c r="AO590" s="105"/>
      <c r="AP590" s="105"/>
      <c r="AQ590" s="105"/>
      <c r="AR590" s="105"/>
      <c r="AS590" s="105"/>
      <c r="AT590" s="105"/>
      <c r="AU590" s="105"/>
      <c r="AV590" s="105"/>
      <c r="AY590" s="54" t="s">
        <v>85</v>
      </c>
      <c r="AZ590" s="49">
        <v>1</v>
      </c>
      <c r="BA590" s="49">
        <v>2</v>
      </c>
      <c r="BB590" s="49">
        <v>3</v>
      </c>
      <c r="BC590" s="49">
        <v>4</v>
      </c>
      <c r="BD590" s="49">
        <v>5</v>
      </c>
      <c r="BE590" s="49">
        <v>6</v>
      </c>
      <c r="BF590" s="49">
        <v>7</v>
      </c>
      <c r="BG590" s="49">
        <v>8</v>
      </c>
      <c r="BH590" s="49">
        <v>9</v>
      </c>
      <c r="BI590" s="49">
        <v>10</v>
      </c>
      <c r="BJ590" s="49">
        <v>11</v>
      </c>
      <c r="BK590" s="49">
        <v>12</v>
      </c>
      <c r="BL590" s="49">
        <v>13</v>
      </c>
      <c r="BM590" s="49">
        <v>14</v>
      </c>
      <c r="BN590" s="49">
        <v>15</v>
      </c>
      <c r="BO590" s="49">
        <v>16</v>
      </c>
      <c r="BP590" s="49">
        <v>17</v>
      </c>
      <c r="BQ590" s="49">
        <v>18</v>
      </c>
      <c r="BR590" s="49">
        <v>19</v>
      </c>
      <c r="BS590" s="49">
        <v>20</v>
      </c>
      <c r="BT590" s="49">
        <v>21</v>
      </c>
      <c r="BU590" s="49">
        <v>22</v>
      </c>
      <c r="BV590" s="49">
        <v>23</v>
      </c>
      <c r="BW590" s="49">
        <v>24</v>
      </c>
      <c r="BX590" s="49">
        <v>25</v>
      </c>
      <c r="BY590" s="49">
        <v>26</v>
      </c>
      <c r="BZ590" s="49">
        <v>27</v>
      </c>
      <c r="CA590" s="49">
        <v>28</v>
      </c>
      <c r="CB590" s="49">
        <v>29</v>
      </c>
      <c r="CC590" s="49">
        <v>30</v>
      </c>
      <c r="CD590" s="49">
        <v>31</v>
      </c>
      <c r="CE590" s="49">
        <v>32</v>
      </c>
      <c r="CF590" s="49">
        <v>33</v>
      </c>
      <c r="CG590" s="49">
        <v>34</v>
      </c>
      <c r="CH590" s="49">
        <v>35</v>
      </c>
      <c r="CI590" s="49">
        <v>36</v>
      </c>
    </row>
    <row r="591" spans="1:156" ht="15" customHeight="1">
      <c r="A591" s="108" t="s">
        <v>122</v>
      </c>
      <c r="B591" s="108"/>
      <c r="C591" s="108"/>
      <c r="D591" s="108"/>
      <c r="E591" s="108"/>
      <c r="F591" s="108"/>
      <c r="G591" s="108"/>
      <c r="H591" s="108"/>
      <c r="I591" s="108"/>
      <c r="J591" s="108"/>
      <c r="K591" s="108"/>
      <c r="L591" s="108"/>
      <c r="M591" s="108"/>
      <c r="N591" s="108"/>
      <c r="O591" s="108"/>
      <c r="P591" s="108"/>
      <c r="Q591" s="108"/>
      <c r="R591" s="108"/>
      <c r="S591" s="108"/>
      <c r="T591" s="108"/>
      <c r="U591" s="108"/>
      <c r="V591" s="108"/>
      <c r="W591" s="108"/>
      <c r="X591" s="108"/>
      <c r="Y591" s="108"/>
      <c r="Z591" s="108"/>
      <c r="AA591" s="108"/>
      <c r="AB591" s="108"/>
      <c r="AC591" s="108"/>
      <c r="AD591" s="108"/>
      <c r="AE591" s="108"/>
      <c r="AF591" s="108"/>
      <c r="AG591" s="108"/>
      <c r="AH591" s="108"/>
      <c r="AI591" s="108"/>
      <c r="AJ591" s="108"/>
      <c r="AK591" s="108"/>
      <c r="AL591" s="108"/>
      <c r="AM591" s="108"/>
      <c r="AN591" s="108"/>
      <c r="AO591" s="108"/>
      <c r="AP591" s="108"/>
      <c r="AQ591" s="108"/>
      <c r="AR591" s="108"/>
      <c r="AS591" s="108"/>
      <c r="AT591" s="108"/>
      <c r="AU591" s="108"/>
      <c r="AV591" s="108"/>
      <c r="AY591" s="48">
        <v>2016</v>
      </c>
      <c r="AZ591" s="43">
        <f>SUMIFS('III. Quarters Since Disburse'!$CC:$CC,'III. Quarters Since Disburse'!$AN:$AN,'Report Sept'!$AY591,'III. Quarters Since Disburse'!$AO:$AO,'Report Sept'!AZ$590)</f>
        <v>2.6340039982583899E-2</v>
      </c>
      <c r="BA591" s="43">
        <f>SUMIFS('III. Quarters Since Disburse'!$CC:$CC,'III. Quarters Since Disburse'!$AN:$AN,'Report Sept'!$AY591,'III. Quarters Since Disburse'!$AO:$AO,'Report Sept'!BA$590)</f>
        <v>3.2758166137992699E-2</v>
      </c>
      <c r="BB591" s="43">
        <f>SUMIFS('III. Quarters Since Disburse'!$CC:$CC,'III. Quarters Since Disburse'!$AN:$AN,'Report Sept'!$AY591,'III. Quarters Since Disburse'!$AO:$AO,'Report Sept'!BB$590)</f>
        <v>3.3207233037582301E-2</v>
      </c>
      <c r="BC591" s="43">
        <f>SUMIFS('III. Quarters Since Disburse'!$CC:$CC,'III. Quarters Since Disburse'!$AN:$AN,'Report Sept'!$AY591,'III. Quarters Since Disburse'!$AO:$AO,'Report Sept'!BC$590)</f>
        <v>3.2202846954403098E-2</v>
      </c>
      <c r="BD591" s="43">
        <f>SUMIFS('III. Quarters Since Disburse'!$CC:$CC,'III. Quarters Since Disburse'!$AN:$AN,'Report Sept'!$AY591,'III. Quarters Since Disburse'!$AO:$AO,'Report Sept'!BD$590)</f>
        <v>5.7387616039881899E-2</v>
      </c>
      <c r="BE591" s="43">
        <f>SUMIFS('III. Quarters Since Disburse'!$CC:$CC,'III. Quarters Since Disburse'!$AN:$AN,'Report Sept'!$AY591,'III. Quarters Since Disburse'!$AO:$AO,'Report Sept'!BE$590)</f>
        <v>6.8273730356280496E-2</v>
      </c>
      <c r="BF591" s="43">
        <f>SUMIFS('III. Quarters Since Disburse'!$CC:$CC,'III. Quarters Since Disburse'!$AN:$AN,'Report Sept'!$AY591,'III. Quarters Since Disburse'!$AO:$AO,'Report Sept'!BF$590)</f>
        <v>7.2552347483400198E-2</v>
      </c>
      <c r="BG591" s="43">
        <f>SUMIFS('III. Quarters Since Disburse'!$CC:$CC,'III. Quarters Since Disburse'!$AN:$AN,'Report Sept'!$AY591,'III. Quarters Since Disburse'!$AO:$AO,'Report Sept'!BG$590)</f>
        <v>7.4820127282618401E-2</v>
      </c>
      <c r="BH591" s="43">
        <f>SUMIFS('III. Quarters Since Disburse'!$CC:$CC,'III. Quarters Since Disburse'!$AN:$AN,'Report Sept'!$AY591,'III. Quarters Since Disburse'!$AO:$AO,'Report Sept'!BH$590)</f>
        <v>0.108869630008403</v>
      </c>
      <c r="BI591" s="43">
        <f>SUMIFS('III. Quarters Since Disburse'!$CC:$CC,'III. Quarters Since Disburse'!$AN:$AN,'Report Sept'!$AY591,'III. Quarters Since Disburse'!$AO:$AO,'Report Sept'!BI$590)</f>
        <v>8.51220038203441E-2</v>
      </c>
      <c r="BJ591" s="43">
        <f>SUMIFS('III. Quarters Since Disburse'!$CC:$CC,'III. Quarters Since Disburse'!$AN:$AN,'Report Sept'!$AY591,'III. Quarters Since Disburse'!$AO:$AO,'Report Sept'!BJ$590)</f>
        <v>0.14323567236325399</v>
      </c>
      <c r="BK591" s="43">
        <f>SUMIFS('III. Quarters Since Disburse'!$CC:$CC,'III. Quarters Since Disburse'!$AN:$AN,'Report Sept'!$AY591,'III. Quarters Since Disburse'!$AO:$AO,'Report Sept'!BK$590)</f>
        <v>9.9396350187468896E-2</v>
      </c>
      <c r="BL591" s="43">
        <f>SUMIFS('III. Quarters Since Disburse'!$CC:$CC,'III. Quarters Since Disburse'!$AN:$AN,'Report Sept'!$AY591,'III. Quarters Since Disburse'!$AO:$AO,'Report Sept'!BL$590)</f>
        <v>0.13561316630963999</v>
      </c>
      <c r="BM591" s="43">
        <f>SUMIFS('III. Quarters Since Disburse'!$CC:$CC,'III. Quarters Since Disburse'!$AN:$AN,'Report Sept'!$AY591,'III. Quarters Since Disburse'!$AO:$AO,'Report Sept'!BM$590)</f>
        <v>0.159962558979621</v>
      </c>
      <c r="BN591" s="43">
        <f>SUMIFS('III. Quarters Since Disburse'!$CC:$CC,'III. Quarters Since Disburse'!$AN:$AN,'Report Sept'!$AY591,'III. Quarters Since Disburse'!$AO:$AO,'Report Sept'!BN$590)</f>
        <v>8.5193372381163604E-2</v>
      </c>
      <c r="BO591" s="43">
        <f>SUMIFS('III. Quarters Since Disburse'!$CC:$CC,'III. Quarters Since Disburse'!$AN:$AN,'Report Sept'!$AY591,'III. Quarters Since Disburse'!$AO:$AO,'Report Sept'!BO$590)</f>
        <v>0.136555113678753</v>
      </c>
      <c r="BP591" s="43">
        <f>SUMIFS('III. Quarters Since Disburse'!$CC:$CC,'III. Quarters Since Disburse'!$AN:$AN,'Report Sept'!$AY591,'III. Quarters Since Disburse'!$AO:$AO,'Report Sept'!BP$590)</f>
        <v>0.12974726504419101</v>
      </c>
      <c r="BQ591" s="43">
        <f>SUMIFS('III. Quarters Since Disburse'!$CC:$CC,'III. Quarters Since Disburse'!$AN:$AN,'Report Sept'!$AY591,'III. Quarters Since Disburse'!$AO:$AO,'Report Sept'!BQ$590)</f>
        <v>0.15920466445162901</v>
      </c>
      <c r="BR591" s="43">
        <f>SUMIFS('III. Quarters Since Disburse'!$CC:$CC,'III. Quarters Since Disburse'!$AN:$AN,'Report Sept'!$AY591,'III. Quarters Since Disburse'!$AO:$AO,'Report Sept'!BR$590)</f>
        <v>0.17510775853049201</v>
      </c>
      <c r="BS591" s="43">
        <f>SUMIFS('III. Quarters Since Disburse'!$CC:$CC,'III. Quarters Since Disburse'!$AN:$AN,'Report Sept'!$AY591,'III. Quarters Since Disburse'!$AO:$AO,'Report Sept'!BS$590)</f>
        <v>0.150986471902852</v>
      </c>
      <c r="BT591" s="43">
        <f>SUMIFS('III. Quarters Since Disburse'!$CC:$CC,'III. Quarters Since Disburse'!$AN:$AN,'Report Sept'!$AY591,'III. Quarters Since Disburse'!$AO:$AO,'Report Sept'!BT$590)</f>
        <v>0.180263082766041</v>
      </c>
      <c r="BU591" s="43">
        <f>SUMIFS('III. Quarters Since Disburse'!$CC:$CC,'III. Quarters Since Disburse'!$AN:$AN,'Report Sept'!$AY591,'III. Quarters Since Disburse'!$AO:$AO,'Report Sept'!BU$590)</f>
        <v>0.180649255400195</v>
      </c>
      <c r="BV591" s="43">
        <f>SUMIFS('III. Quarters Since Disburse'!$CC:$CC,'III. Quarters Since Disburse'!$AN:$AN,'Report Sept'!$AY591,'III. Quarters Since Disburse'!$AO:$AO,'Report Sept'!BV$590)</f>
        <v>0.17811727659954099</v>
      </c>
      <c r="BW591" s="43">
        <f>SUMIFS('III. Quarters Since Disburse'!$CC:$CC,'III. Quarters Since Disburse'!$AN:$AN,'Report Sept'!$AY591,'III. Quarters Since Disburse'!$AO:$AO,'Report Sept'!BW$590)</f>
        <v>0.14359906195253</v>
      </c>
      <c r="BX591" s="43">
        <f>SUMIFS('III. Quarters Since Disburse'!$CC:$CC,'III. Quarters Since Disburse'!$AN:$AN,'Report Sept'!$AY591,'III. Quarters Since Disburse'!$AO:$AO,'Report Sept'!BX$590)</f>
        <v>0.14500130680326001</v>
      </c>
      <c r="BY591" s="43">
        <f>SUMIFS('III. Quarters Since Disburse'!$CC:$CC,'III. Quarters Since Disburse'!$AN:$AN,'Report Sept'!$AY591,'III. Quarters Since Disburse'!$AO:$AO,'Report Sept'!BY$590)</f>
        <v>0.169305502290233</v>
      </c>
      <c r="BZ591" s="43">
        <f>SUMIFS('III. Quarters Since Disburse'!$CC:$CC,'III. Quarters Since Disburse'!$AN:$AN,'Report Sept'!$AY591,'III. Quarters Since Disburse'!$AO:$AO,'Report Sept'!BZ$590)</f>
        <v>0.16977584586821501</v>
      </c>
      <c r="CA591" s="43">
        <f>SUMIFS('III. Quarters Since Disburse'!$CC:$CC,'III. Quarters Since Disburse'!$AN:$AN,'Report Sept'!$AY591,'III. Quarters Since Disburse'!$AO:$AO,'Report Sept'!CA$590)</f>
        <v>0.13779813584459299</v>
      </c>
      <c r="CB591" s="43">
        <f>SUMIFS('III. Quarters Since Disburse'!$CC:$CC,'III. Quarters Since Disburse'!$AN:$AN,'Report Sept'!$AY591,'III. Quarters Since Disburse'!$AO:$AO,'Report Sept'!CB$590)</f>
        <v>0.14478534449755601</v>
      </c>
      <c r="CC591" s="43">
        <f>SUMIFS('III. Quarters Since Disburse'!$CC:$CC,'III. Quarters Since Disburse'!$AN:$AN,'Report Sept'!$AY591,'III. Quarters Since Disburse'!$AO:$AO,'Report Sept'!CC$590)</f>
        <v>0.14477480413297</v>
      </c>
      <c r="CD591" s="43">
        <f>SUMIFS('III. Quarters Since Disburse'!$CC:$CC,'III. Quarters Since Disburse'!$AN:$AN,'Report Sept'!$AY591,'III. Quarters Since Disburse'!$AO:$AO,'Report Sept'!CD$590)</f>
        <v>0.12636995533162501</v>
      </c>
      <c r="CE591" s="43">
        <f>SUMIFS('III. Quarters Since Disburse'!$CC:$CC,'III. Quarters Since Disburse'!$AN:$AN,'Report Sept'!$AY591,'III. Quarters Since Disburse'!$AO:$AO,'Report Sept'!CE$590)</f>
        <v>0.17870891392866001</v>
      </c>
      <c r="CF591" s="43">
        <f>SUMIFS('III. Quarters Since Disburse'!$CC:$CC,'III. Quarters Since Disburse'!$AN:$AN,'Report Sept'!$AY591,'III. Quarters Since Disburse'!$AO:$AO,'Report Sept'!CF$590)</f>
        <v>0.143831800469923</v>
      </c>
      <c r="CG591" s="43">
        <f>SUMIFS('III. Quarters Since Disburse'!$CC:$CC,'III. Quarters Since Disburse'!$AN:$AN,'Report Sept'!$AY591,'III. Quarters Since Disburse'!$AO:$AO,'Report Sept'!CG$590)</f>
        <v>0.12374715116225</v>
      </c>
      <c r="CH591" s="43"/>
    </row>
    <row r="592" spans="1:156" ht="15" customHeight="1">
      <c r="A592" s="108"/>
      <c r="B592" s="108"/>
      <c r="C592" s="108"/>
      <c r="D592" s="108"/>
      <c r="E592" s="108"/>
      <c r="F592" s="108"/>
      <c r="G592" s="108"/>
      <c r="H592" s="108"/>
      <c r="I592" s="108"/>
      <c r="J592" s="108"/>
      <c r="K592" s="108"/>
      <c r="L592" s="108"/>
      <c r="M592" s="108"/>
      <c r="N592" s="108"/>
      <c r="O592" s="108"/>
      <c r="P592" s="108"/>
      <c r="Q592" s="108"/>
      <c r="R592" s="108"/>
      <c r="S592" s="108"/>
      <c r="T592" s="108"/>
      <c r="U592" s="108"/>
      <c r="V592" s="108"/>
      <c r="W592" s="108"/>
      <c r="X592" s="108"/>
      <c r="Y592" s="108"/>
      <c r="Z592" s="108"/>
      <c r="AA592" s="108"/>
      <c r="AB592" s="108"/>
      <c r="AC592" s="108"/>
      <c r="AD592" s="108"/>
      <c r="AE592" s="108"/>
      <c r="AF592" s="108"/>
      <c r="AG592" s="108"/>
      <c r="AH592" s="108"/>
      <c r="AI592" s="108"/>
      <c r="AJ592" s="108"/>
      <c r="AK592" s="108"/>
      <c r="AL592" s="108"/>
      <c r="AM592" s="108"/>
      <c r="AN592" s="108"/>
      <c r="AO592" s="108"/>
      <c r="AP592" s="108"/>
      <c r="AQ592" s="108"/>
      <c r="AR592" s="108"/>
      <c r="AS592" s="108"/>
      <c r="AT592" s="108"/>
      <c r="AU592" s="108"/>
      <c r="AV592" s="108"/>
      <c r="AY592" s="48">
        <v>2017</v>
      </c>
      <c r="AZ592" s="43">
        <f>SUMIFS('III. Quarters Since Disburse'!$CC:$CC,'III. Quarters Since Disburse'!$AN:$AN,'Report Sept'!$AY592,'III. Quarters Since Disburse'!$AO:$AO,'Report Sept'!AZ$590)</f>
        <v>2.8972719200239999E-2</v>
      </c>
      <c r="BA592" s="43">
        <f>SUMIFS('III. Quarters Since Disburse'!$CC:$CC,'III. Quarters Since Disburse'!$AN:$AN,'Report Sept'!$AY592,'III. Quarters Since Disburse'!$AO:$AO,'Report Sept'!BA$590)</f>
        <v>3.4056279808179303E-2</v>
      </c>
      <c r="BB592" s="43">
        <f>SUMIFS('III. Quarters Since Disburse'!$CC:$CC,'III. Quarters Since Disburse'!$AN:$AN,'Report Sept'!$AY592,'III. Quarters Since Disburse'!$AO:$AO,'Report Sept'!BB$590)</f>
        <v>3.7283648316334302E-2</v>
      </c>
      <c r="BC592" s="43">
        <f>SUMIFS('III. Quarters Since Disburse'!$CC:$CC,'III. Quarters Since Disburse'!$AN:$AN,'Report Sept'!$AY592,'III. Quarters Since Disburse'!$AO:$AO,'Report Sept'!BC$590)</f>
        <v>4.9760692746799798E-2</v>
      </c>
      <c r="BD592" s="43">
        <f>SUMIFS('III. Quarters Since Disburse'!$CC:$CC,'III. Quarters Since Disburse'!$AN:$AN,'Report Sept'!$AY592,'III. Quarters Since Disburse'!$AO:$AO,'Report Sept'!BD$590)</f>
        <v>5.5448030282094302E-2</v>
      </c>
      <c r="BE592" s="43">
        <f>SUMIFS('III. Quarters Since Disburse'!$CC:$CC,'III. Quarters Since Disburse'!$AN:$AN,'Report Sept'!$AY592,'III. Quarters Since Disburse'!$AO:$AO,'Report Sept'!BE$590)</f>
        <v>8.3855170744007695E-2</v>
      </c>
      <c r="BF592" s="43">
        <f>SUMIFS('III. Quarters Since Disburse'!$CC:$CC,'III. Quarters Since Disburse'!$AN:$AN,'Report Sept'!$AY592,'III. Quarters Since Disburse'!$AO:$AO,'Report Sept'!BF$590)</f>
        <v>9.9938210635764996E-2</v>
      </c>
      <c r="BG592" s="43">
        <f>SUMIFS('III. Quarters Since Disburse'!$CC:$CC,'III. Quarters Since Disburse'!$AN:$AN,'Report Sept'!$AY592,'III. Quarters Since Disburse'!$AO:$AO,'Report Sept'!BG$590)</f>
        <v>0.116703084461314</v>
      </c>
      <c r="BH592" s="43">
        <f>SUMIFS('III. Quarters Since Disburse'!$CC:$CC,'III. Quarters Since Disburse'!$AN:$AN,'Report Sept'!$AY592,'III. Quarters Since Disburse'!$AO:$AO,'Report Sept'!BH$590)</f>
        <v>0.106469785659244</v>
      </c>
      <c r="BI592" s="43">
        <f>SUMIFS('III. Quarters Since Disburse'!$CC:$CC,'III. Quarters Since Disburse'!$AN:$AN,'Report Sept'!$AY592,'III. Quarters Since Disburse'!$AO:$AO,'Report Sept'!BI$590)</f>
        <v>0.13253556641511599</v>
      </c>
      <c r="BJ592" s="43">
        <f>SUMIFS('III. Quarters Since Disburse'!$CC:$CC,'III. Quarters Since Disburse'!$AN:$AN,'Report Sept'!$AY592,'III. Quarters Since Disburse'!$AO:$AO,'Report Sept'!BJ$590)</f>
        <v>0.121173747258465</v>
      </c>
      <c r="BK592" s="43">
        <f>SUMIFS('III. Quarters Since Disburse'!$CC:$CC,'III. Quarters Since Disburse'!$AN:$AN,'Report Sept'!$AY592,'III. Quarters Since Disburse'!$AO:$AO,'Report Sept'!BK$590)</f>
        <v>0.102210504186629</v>
      </c>
      <c r="BL592" s="43">
        <f>SUMIFS('III. Quarters Since Disburse'!$CC:$CC,'III. Quarters Since Disburse'!$AN:$AN,'Report Sept'!$AY592,'III. Quarters Since Disburse'!$AO:$AO,'Report Sept'!BL$590)</f>
        <v>0.128325922903957</v>
      </c>
      <c r="BM592" s="43">
        <f>SUMIFS('III. Quarters Since Disburse'!$CC:$CC,'III. Quarters Since Disburse'!$AN:$AN,'Report Sept'!$AY592,'III. Quarters Since Disburse'!$AO:$AO,'Report Sept'!BM$590)</f>
        <v>0.17483963168154601</v>
      </c>
      <c r="BN592" s="43">
        <f>SUMIFS('III. Quarters Since Disburse'!$CC:$CC,'III. Quarters Since Disburse'!$AN:$AN,'Report Sept'!$AY592,'III. Quarters Since Disburse'!$AO:$AO,'Report Sept'!BN$590)</f>
        <v>0.15846868815784501</v>
      </c>
      <c r="BO592" s="43">
        <f>SUMIFS('III. Quarters Since Disburse'!$CC:$CC,'III. Quarters Since Disburse'!$AN:$AN,'Report Sept'!$AY592,'III. Quarters Since Disburse'!$AO:$AO,'Report Sept'!BO$590)</f>
        <v>0.20610021948003901</v>
      </c>
      <c r="BP592" s="43">
        <f>SUMIFS('III. Quarters Since Disburse'!$CC:$CC,'III. Quarters Since Disburse'!$AN:$AN,'Report Sept'!$AY592,'III. Quarters Since Disburse'!$AO:$AO,'Report Sept'!BP$590)</f>
        <v>0.18686433174831199</v>
      </c>
      <c r="BQ592" s="43">
        <f>SUMIFS('III. Quarters Since Disburse'!$CC:$CC,'III. Quarters Since Disburse'!$AN:$AN,'Report Sept'!$AY592,'III. Quarters Since Disburse'!$AO:$AO,'Report Sept'!BQ$590)</f>
        <v>0.211071062768517</v>
      </c>
      <c r="BR592" s="43">
        <f>SUMIFS('III. Quarters Since Disburse'!$CC:$CC,'III. Quarters Since Disburse'!$AN:$AN,'Report Sept'!$AY592,'III. Quarters Since Disburse'!$AO:$AO,'Report Sept'!BR$590)</f>
        <v>0.18433461561915801</v>
      </c>
      <c r="BS592" s="43">
        <f>SUMIFS('III. Quarters Since Disburse'!$CC:$CC,'III. Quarters Since Disburse'!$AN:$AN,'Report Sept'!$AY592,'III. Quarters Since Disburse'!$AO:$AO,'Report Sept'!BS$590)</f>
        <v>0.16920589282613799</v>
      </c>
      <c r="BT592" s="43">
        <f>SUMIFS('III. Quarters Since Disburse'!$CC:$CC,'III. Quarters Since Disburse'!$AN:$AN,'Report Sept'!$AY592,'III. Quarters Since Disburse'!$AO:$AO,'Report Sept'!BT$590)</f>
        <v>0.15364516616721999</v>
      </c>
      <c r="BU592" s="43">
        <f>SUMIFS('III. Quarters Since Disburse'!$CC:$CC,'III. Quarters Since Disburse'!$AN:$AN,'Report Sept'!$AY592,'III. Quarters Since Disburse'!$AO:$AO,'Report Sept'!BU$590)</f>
        <v>0.17457658187236599</v>
      </c>
      <c r="BV592" s="43">
        <f>SUMIFS('III. Quarters Since Disburse'!$CC:$CC,'III. Quarters Since Disburse'!$AN:$AN,'Report Sept'!$AY592,'III. Quarters Since Disburse'!$AO:$AO,'Report Sept'!BV$590)</f>
        <v>0.145889622545471</v>
      </c>
      <c r="BW592" s="43">
        <f>SUMIFS('III. Quarters Since Disburse'!$CC:$CC,'III. Quarters Since Disburse'!$AN:$AN,'Report Sept'!$AY592,'III. Quarters Since Disburse'!$AO:$AO,'Report Sept'!BW$590)</f>
        <v>0.150189667989923</v>
      </c>
      <c r="BX592" s="43">
        <f>SUMIFS('III. Quarters Since Disburse'!$CC:$CC,'III. Quarters Since Disburse'!$AN:$AN,'Report Sept'!$AY592,'III. Quarters Since Disburse'!$AO:$AO,'Report Sept'!BX$590)</f>
        <v>0.15182803870112699</v>
      </c>
      <c r="BY592" s="43">
        <f>SUMIFS('III. Quarters Since Disburse'!$CC:$CC,'III. Quarters Since Disburse'!$AN:$AN,'Report Sept'!$AY592,'III. Quarters Since Disburse'!$AO:$AO,'Report Sept'!BY$590)</f>
        <v>0.159311159272221</v>
      </c>
      <c r="BZ592" s="43">
        <f>SUMIFS('III. Quarters Since Disburse'!$CC:$CC,'III. Quarters Since Disburse'!$AN:$AN,'Report Sept'!$AY592,'III. Quarters Since Disburse'!$AO:$AO,'Report Sept'!BZ$590)</f>
        <v>0.17866481015803001</v>
      </c>
      <c r="CA592" s="43">
        <f>SUMIFS('III. Quarters Since Disburse'!$CC:$CC,'III. Quarters Since Disburse'!$AN:$AN,'Report Sept'!$AY592,'III. Quarters Since Disburse'!$AO:$AO,'Report Sept'!CA$590)</f>
        <v>0.18007270027650199</v>
      </c>
      <c r="CB592" s="43">
        <f>SUMIFS('III. Quarters Since Disburse'!$CC:$CC,'III. Quarters Since Disburse'!$AN:$AN,'Report Sept'!$AY592,'III. Quarters Since Disburse'!$AO:$AO,'Report Sept'!CB$590)</f>
        <v>0.140224798209793</v>
      </c>
      <c r="CC592" s="43">
        <f>SUMIFS('III. Quarters Since Disburse'!$CC:$CC,'III. Quarters Since Disburse'!$AN:$AN,'Report Sept'!$AY592,'III. Quarters Since Disburse'!$AO:$AO,'Report Sept'!CC$590)</f>
        <v>0.14334831961543701</v>
      </c>
      <c r="CD592" s="43"/>
      <c r="CE592" s="43"/>
      <c r="CF592" s="43"/>
      <c r="CG592" s="43"/>
    </row>
    <row r="593" spans="1:85" ht="15" customHeight="1">
      <c r="A593" s="108"/>
      <c r="B593" s="108"/>
      <c r="C593" s="108"/>
      <c r="D593" s="108"/>
      <c r="E593" s="108"/>
      <c r="F593" s="108"/>
      <c r="G593" s="108"/>
      <c r="H593" s="108"/>
      <c r="I593" s="108"/>
      <c r="J593" s="108"/>
      <c r="K593" s="108"/>
      <c r="L593" s="108"/>
      <c r="M593" s="108"/>
      <c r="N593" s="108"/>
      <c r="O593" s="108"/>
      <c r="P593" s="108"/>
      <c r="Q593" s="108"/>
      <c r="R593" s="108"/>
      <c r="S593" s="108"/>
      <c r="T593" s="108"/>
      <c r="U593" s="108"/>
      <c r="V593" s="108"/>
      <c r="W593" s="108"/>
      <c r="X593" s="108"/>
      <c r="Y593" s="108"/>
      <c r="Z593" s="108"/>
      <c r="AA593" s="108"/>
      <c r="AB593" s="108"/>
      <c r="AC593" s="108"/>
      <c r="AD593" s="108"/>
      <c r="AE593" s="108"/>
      <c r="AF593" s="108"/>
      <c r="AG593" s="108"/>
      <c r="AH593" s="108"/>
      <c r="AI593" s="108"/>
      <c r="AJ593" s="108"/>
      <c r="AK593" s="108"/>
      <c r="AL593" s="108"/>
      <c r="AM593" s="108"/>
      <c r="AN593" s="108"/>
      <c r="AO593" s="108"/>
      <c r="AP593" s="108"/>
      <c r="AQ593" s="108"/>
      <c r="AR593" s="108"/>
      <c r="AS593" s="108"/>
      <c r="AT593" s="108"/>
      <c r="AU593" s="108"/>
      <c r="AV593" s="108"/>
      <c r="AY593" s="48">
        <v>2018</v>
      </c>
      <c r="AZ593" s="43">
        <f>SUMIFS('III. Quarters Since Disburse'!$CC:$CC,'III. Quarters Since Disburse'!$AN:$AN,'Report Sept'!$AY593,'III. Quarters Since Disburse'!$AO:$AO,'Report Sept'!AZ$590)</f>
        <v>3.8794081047384799E-2</v>
      </c>
      <c r="BA593" s="43">
        <f>SUMIFS('III. Quarters Since Disburse'!$CC:$CC,'III. Quarters Since Disburse'!$AN:$AN,'Report Sept'!$AY593,'III. Quarters Since Disburse'!$AO:$AO,'Report Sept'!BA$590)</f>
        <v>3.5502952052660602E-2</v>
      </c>
      <c r="BB593" s="43">
        <f>SUMIFS('III. Quarters Since Disburse'!$CC:$CC,'III. Quarters Since Disburse'!$AN:$AN,'Report Sept'!$AY593,'III. Quarters Since Disburse'!$AO:$AO,'Report Sept'!BB$590)</f>
        <v>3.8914682086345798E-2</v>
      </c>
      <c r="BC593" s="43">
        <f>SUMIFS('III. Quarters Since Disburse'!$CC:$CC,'III. Quarters Since Disburse'!$AN:$AN,'Report Sept'!$AY593,'III. Quarters Since Disburse'!$AO:$AO,'Report Sept'!BC$590)</f>
        <v>5.5276200341760298E-2</v>
      </c>
      <c r="BD593" s="43">
        <f>SUMIFS('III. Quarters Since Disburse'!$CC:$CC,'III. Quarters Since Disburse'!$AN:$AN,'Report Sept'!$AY593,'III. Quarters Since Disburse'!$AO:$AO,'Report Sept'!BD$590)</f>
        <v>7.1450736399770204E-2</v>
      </c>
      <c r="BE593" s="43">
        <f>SUMIFS('III. Quarters Since Disburse'!$CC:$CC,'III. Quarters Since Disburse'!$AN:$AN,'Report Sept'!$AY593,'III. Quarters Since Disburse'!$AO:$AO,'Report Sept'!BE$590)</f>
        <v>7.5790175662241194E-2</v>
      </c>
      <c r="BF593" s="43">
        <f>SUMIFS('III. Quarters Since Disburse'!$CC:$CC,'III. Quarters Since Disburse'!$AN:$AN,'Report Sept'!$AY593,'III. Quarters Since Disburse'!$AO:$AO,'Report Sept'!BF$590)</f>
        <v>7.0155822893727196E-2</v>
      </c>
      <c r="BG593" s="43">
        <f>SUMIFS('III. Quarters Since Disburse'!$CC:$CC,'III. Quarters Since Disburse'!$AN:$AN,'Report Sept'!$AY593,'III. Quarters Since Disburse'!$AO:$AO,'Report Sept'!BG$590)</f>
        <v>9.0360409848072698E-2</v>
      </c>
      <c r="BH593" s="43">
        <f>SUMIFS('III. Quarters Since Disburse'!$CC:$CC,'III. Quarters Since Disburse'!$AN:$AN,'Report Sept'!$AY593,'III. Quarters Since Disburse'!$AO:$AO,'Report Sept'!BH$590)</f>
        <v>0.11538102671127</v>
      </c>
      <c r="BI593" s="43">
        <f>SUMIFS('III. Quarters Since Disburse'!$CC:$CC,'III. Quarters Since Disburse'!$AN:$AN,'Report Sept'!$AY593,'III. Quarters Since Disburse'!$AO:$AO,'Report Sept'!BI$590)</f>
        <v>0.142117678813972</v>
      </c>
      <c r="BJ593" s="43">
        <f>SUMIFS('III. Quarters Since Disburse'!$CC:$CC,'III. Quarters Since Disburse'!$AN:$AN,'Report Sept'!$AY593,'III. Quarters Since Disburse'!$AO:$AO,'Report Sept'!BJ$590)</f>
        <v>0.134997036305986</v>
      </c>
      <c r="BK593" s="43">
        <f>SUMIFS('III. Quarters Since Disburse'!$CC:$CC,'III. Quarters Since Disburse'!$AN:$AN,'Report Sept'!$AY593,'III. Quarters Since Disburse'!$AO:$AO,'Report Sept'!BK$590)</f>
        <v>0.15428866286609799</v>
      </c>
      <c r="BL593" s="43">
        <f>SUMIFS('III. Quarters Since Disburse'!$CC:$CC,'III. Quarters Since Disburse'!$AN:$AN,'Report Sept'!$AY593,'III. Quarters Since Disburse'!$AO:$AO,'Report Sept'!BL$590)</f>
        <v>0.15131223652852799</v>
      </c>
      <c r="BM593" s="43">
        <f>SUMIFS('III. Quarters Since Disburse'!$CC:$CC,'III. Quarters Since Disburse'!$AN:$AN,'Report Sept'!$AY593,'III. Quarters Since Disburse'!$AO:$AO,'Report Sept'!BM$590)</f>
        <v>0.16482262749548299</v>
      </c>
      <c r="BN593" s="43">
        <f>SUMIFS('III. Quarters Since Disburse'!$CC:$CC,'III. Quarters Since Disburse'!$AN:$AN,'Report Sept'!$AY593,'III. Quarters Since Disburse'!$AO:$AO,'Report Sept'!BN$590)</f>
        <v>0.144930863155703</v>
      </c>
      <c r="BO593" s="43">
        <f>SUMIFS('III. Quarters Since Disburse'!$CC:$CC,'III. Quarters Since Disburse'!$AN:$AN,'Report Sept'!$AY593,'III. Quarters Since Disburse'!$AO:$AO,'Report Sept'!BO$590)</f>
        <v>0.165441042478359</v>
      </c>
      <c r="BP593" s="43">
        <f>SUMIFS('III. Quarters Since Disburse'!$CC:$CC,'III. Quarters Since Disburse'!$AN:$AN,'Report Sept'!$AY593,'III. Quarters Since Disburse'!$AO:$AO,'Report Sept'!BP$590)</f>
        <v>0.15211735210936</v>
      </c>
      <c r="BQ593" s="43">
        <f>SUMIFS('III. Quarters Since Disburse'!$CC:$CC,'III. Quarters Since Disburse'!$AN:$AN,'Report Sept'!$AY593,'III. Quarters Since Disburse'!$AO:$AO,'Report Sept'!BQ$590)</f>
        <v>0.151597081906338</v>
      </c>
      <c r="BR593" s="43">
        <f>SUMIFS('III. Quarters Since Disburse'!$CC:$CC,'III. Quarters Since Disburse'!$AN:$AN,'Report Sept'!$AY593,'III. Quarters Since Disburse'!$AO:$AO,'Report Sept'!BR$590)</f>
        <v>0.13338954466175101</v>
      </c>
      <c r="BS593" s="43">
        <f>SUMIFS('III. Quarters Since Disburse'!$CC:$CC,'III. Quarters Since Disburse'!$AN:$AN,'Report Sept'!$AY593,'III. Quarters Since Disburse'!$AO:$AO,'Report Sept'!BS$590)</f>
        <v>0.14558344223278999</v>
      </c>
      <c r="BT593" s="43">
        <f>SUMIFS('III. Quarters Since Disburse'!$CC:$CC,'III. Quarters Since Disburse'!$AN:$AN,'Report Sept'!$AY593,'III. Quarters Since Disburse'!$AO:$AO,'Report Sept'!BT$590)</f>
        <v>0.14481941062940601</v>
      </c>
      <c r="BU593" s="43">
        <f>SUMIFS('III. Quarters Since Disburse'!$CC:$CC,'III. Quarters Since Disburse'!$AN:$AN,'Report Sept'!$AY593,'III. Quarters Since Disburse'!$AO:$AO,'Report Sept'!BU$590)</f>
        <v>0.16044272919196001</v>
      </c>
      <c r="BV593" s="43">
        <f>SUMIFS('III. Quarters Since Disburse'!$CC:$CC,'III. Quarters Since Disburse'!$AN:$AN,'Report Sept'!$AY593,'III. Quarters Since Disburse'!$AO:$AO,'Report Sept'!BV$590)</f>
        <v>0.18022654932137799</v>
      </c>
      <c r="BW593" s="43">
        <f>SUMIFS('III. Quarters Since Disburse'!$CC:$CC,'III. Quarters Since Disburse'!$AN:$AN,'Report Sept'!$AY593,'III. Quarters Since Disburse'!$AO:$AO,'Report Sept'!BW$590)</f>
        <v>0.148780438257262</v>
      </c>
      <c r="BX593" s="43">
        <f>SUMIFS('III. Quarters Since Disburse'!$CC:$CC,'III. Quarters Since Disburse'!$AN:$AN,'Report Sept'!$AY593,'III. Quarters Since Disburse'!$AO:$AO,'Report Sept'!BX$590)</f>
        <v>0.133488492022941</v>
      </c>
      <c r="BY593" s="43">
        <f>SUMIFS('III. Quarters Since Disburse'!$CC:$CC,'III. Quarters Since Disburse'!$AN:$AN,'Report Sept'!$AY593,'III. Quarters Since Disburse'!$AO:$AO,'Report Sept'!BY$590)</f>
        <v>0.132404043548633</v>
      </c>
      <c r="BZ593" s="43"/>
      <c r="CA593" s="43"/>
      <c r="CB593" s="43"/>
      <c r="CC593" s="43"/>
      <c r="CD593" s="43"/>
      <c r="CE593" s="43"/>
      <c r="CF593" s="43"/>
      <c r="CG593" s="43"/>
    </row>
    <row r="594" spans="1:85" ht="15" customHeight="1">
      <c r="A594" s="108"/>
      <c r="B594" s="108"/>
      <c r="C594" s="108"/>
      <c r="D594" s="108"/>
      <c r="E594" s="108"/>
      <c r="F594" s="108"/>
      <c r="G594" s="108"/>
      <c r="H594" s="108"/>
      <c r="I594" s="108"/>
      <c r="J594" s="108"/>
      <c r="K594" s="108"/>
      <c r="L594" s="108"/>
      <c r="M594" s="108"/>
      <c r="N594" s="108"/>
      <c r="O594" s="108"/>
      <c r="P594" s="108"/>
      <c r="Q594" s="108"/>
      <c r="R594" s="108"/>
      <c r="S594" s="108"/>
      <c r="T594" s="108"/>
      <c r="U594" s="108"/>
      <c r="V594" s="108"/>
      <c r="W594" s="108"/>
      <c r="X594" s="108"/>
      <c r="Y594" s="108"/>
      <c r="Z594" s="108"/>
      <c r="AA594" s="108"/>
      <c r="AB594" s="108"/>
      <c r="AC594" s="108"/>
      <c r="AD594" s="108"/>
      <c r="AE594" s="108"/>
      <c r="AF594" s="108"/>
      <c r="AG594" s="108"/>
      <c r="AH594" s="108"/>
      <c r="AI594" s="108"/>
      <c r="AJ594" s="108"/>
      <c r="AK594" s="108"/>
      <c r="AL594" s="108"/>
      <c r="AM594" s="108"/>
      <c r="AN594" s="108"/>
      <c r="AO594" s="108"/>
      <c r="AP594" s="108"/>
      <c r="AQ594" s="108"/>
      <c r="AR594" s="108"/>
      <c r="AS594" s="108"/>
      <c r="AT594" s="108"/>
      <c r="AU594" s="108"/>
      <c r="AV594" s="108"/>
      <c r="AY594" s="48">
        <v>2019</v>
      </c>
      <c r="AZ594" s="43">
        <f>SUMIFS('III. Quarters Since Disburse'!$CC:$CC,'III. Quarters Since Disburse'!$AN:$AN,'Report Sept'!$AY594,'III. Quarters Since Disburse'!$AO:$AO,'Report Sept'!AZ$590)</f>
        <v>2.7333050245303098E-2</v>
      </c>
      <c r="BA594" s="43">
        <f>SUMIFS('III. Quarters Since Disburse'!$CC:$CC,'III. Quarters Since Disburse'!$AN:$AN,'Report Sept'!$AY594,'III. Quarters Since Disburse'!$AO:$AO,'Report Sept'!BA$590)</f>
        <v>4.5038094739792103E-2</v>
      </c>
      <c r="BB594" s="43">
        <f>SUMIFS('III. Quarters Since Disburse'!$CC:$CC,'III. Quarters Since Disburse'!$AN:$AN,'Report Sept'!$AY594,'III. Quarters Since Disburse'!$AO:$AO,'Report Sept'!BB$590)</f>
        <v>3.3197810314007897E-2</v>
      </c>
      <c r="BC594" s="43">
        <f>SUMIFS('III. Quarters Since Disburse'!$CC:$CC,'III. Quarters Since Disburse'!$AN:$AN,'Report Sept'!$AY594,'III. Quarters Since Disburse'!$AO:$AO,'Report Sept'!BC$590)</f>
        <v>5.0642177207329102E-2</v>
      </c>
      <c r="BD594" s="43">
        <f>SUMIFS('III. Quarters Since Disburse'!$CC:$CC,'III. Quarters Since Disburse'!$AN:$AN,'Report Sept'!$AY594,'III. Quarters Since Disburse'!$AO:$AO,'Report Sept'!BD$590)</f>
        <v>6.8414005932185606E-2</v>
      </c>
      <c r="BE594" s="43">
        <f>SUMIFS('III. Quarters Since Disburse'!$CC:$CC,'III. Quarters Since Disburse'!$AN:$AN,'Report Sept'!$AY594,'III. Quarters Since Disburse'!$AO:$AO,'Report Sept'!BE$590)</f>
        <v>9.0655383180742594E-2</v>
      </c>
      <c r="BF594" s="43">
        <f>SUMIFS('III. Quarters Since Disburse'!$CC:$CC,'III. Quarters Since Disburse'!$AN:$AN,'Report Sept'!$AY594,'III. Quarters Since Disburse'!$AO:$AO,'Report Sept'!BF$590)</f>
        <v>9.8524336507763599E-2</v>
      </c>
      <c r="BG594" s="43">
        <f>SUMIFS('III. Quarters Since Disburse'!$CC:$CC,'III. Quarters Since Disburse'!$AN:$AN,'Report Sept'!$AY594,'III. Quarters Since Disburse'!$AO:$AO,'Report Sept'!BG$590)</f>
        <v>0.103936786701327</v>
      </c>
      <c r="BH594" s="43">
        <f>SUMIFS('III. Quarters Since Disburse'!$CC:$CC,'III. Quarters Since Disburse'!$AN:$AN,'Report Sept'!$AY594,'III. Quarters Since Disburse'!$AO:$AO,'Report Sept'!BH$590)</f>
        <v>0.13132426239330999</v>
      </c>
      <c r="BI594" s="43">
        <f>SUMIFS('III. Quarters Since Disburse'!$CC:$CC,'III. Quarters Since Disburse'!$AN:$AN,'Report Sept'!$AY594,'III. Quarters Since Disburse'!$AO:$AO,'Report Sept'!BI$590)</f>
        <v>0.12847102134494801</v>
      </c>
      <c r="BJ594" s="43">
        <f>SUMIFS('III. Quarters Since Disburse'!$CC:$CC,'III. Quarters Since Disburse'!$AN:$AN,'Report Sept'!$AY594,'III. Quarters Since Disburse'!$AO:$AO,'Report Sept'!BJ$590)</f>
        <v>0.118189813713117</v>
      </c>
      <c r="BK594" s="43">
        <f>SUMIFS('III. Quarters Since Disburse'!$CC:$CC,'III. Quarters Since Disburse'!$AN:$AN,'Report Sept'!$AY594,'III. Quarters Since Disburse'!$AO:$AO,'Report Sept'!BK$590)</f>
        <v>0.118216062219068</v>
      </c>
      <c r="BL594" s="43">
        <f>SUMIFS('III. Quarters Since Disburse'!$CC:$CC,'III. Quarters Since Disburse'!$AN:$AN,'Report Sept'!$AY594,'III. Quarters Since Disburse'!$AO:$AO,'Report Sept'!BL$590)</f>
        <v>0.119224542036853</v>
      </c>
      <c r="BM594" s="43">
        <f>SUMIFS('III. Quarters Since Disburse'!$CC:$CC,'III. Quarters Since Disburse'!$AN:$AN,'Report Sept'!$AY594,'III. Quarters Since Disburse'!$AO:$AO,'Report Sept'!BM$590)</f>
        <v>0.13971123804838101</v>
      </c>
      <c r="BN594" s="43">
        <f>SUMIFS('III. Quarters Since Disburse'!$CC:$CC,'III. Quarters Since Disburse'!$AN:$AN,'Report Sept'!$AY594,'III. Quarters Since Disburse'!$AO:$AO,'Report Sept'!BN$590)</f>
        <v>0.102199647715865</v>
      </c>
      <c r="BO594" s="43">
        <f>SUMIFS('III. Quarters Since Disburse'!$CC:$CC,'III. Quarters Since Disburse'!$AN:$AN,'Report Sept'!$AY594,'III. Quarters Since Disburse'!$AO:$AO,'Report Sept'!BO$590)</f>
        <v>0.13461528869026901</v>
      </c>
      <c r="BP594" s="43">
        <f>SUMIFS('III. Quarters Since Disburse'!$CC:$CC,'III. Quarters Since Disburse'!$AN:$AN,'Report Sept'!$AY594,'III. Quarters Since Disburse'!$AO:$AO,'Report Sept'!BP$590)</f>
        <v>0.13914207063974801</v>
      </c>
      <c r="BQ594" s="43">
        <f>SUMIFS('III. Quarters Since Disburse'!$CC:$CC,'III. Quarters Since Disburse'!$AN:$AN,'Report Sept'!$AY594,'III. Quarters Since Disburse'!$AO:$AO,'Report Sept'!BQ$590)</f>
        <v>0.148618955450947</v>
      </c>
      <c r="BR594" s="43">
        <f>SUMIFS('III. Quarters Since Disburse'!$CC:$CC,'III. Quarters Since Disburse'!$AN:$AN,'Report Sept'!$AY594,'III. Quarters Since Disburse'!$AO:$AO,'Report Sept'!BR$590)</f>
        <v>0.162874916934173</v>
      </c>
      <c r="BS594" s="43">
        <f>SUMIFS('III. Quarters Since Disburse'!$CC:$CC,'III. Quarters Since Disburse'!$AN:$AN,'Report Sept'!$AY594,'III. Quarters Since Disburse'!$AO:$AO,'Report Sept'!BS$590)</f>
        <v>0.13711699106245301</v>
      </c>
      <c r="BT594" s="43">
        <f>SUMIFS('III. Quarters Since Disburse'!$CC:$CC,'III. Quarters Since Disburse'!$AN:$AN,'Report Sept'!$AY594,'III. Quarters Since Disburse'!$AO:$AO,'Report Sept'!BT$590)</f>
        <v>0.123035212692126</v>
      </c>
      <c r="BU594" s="43">
        <f>SUMIFS('III. Quarters Since Disburse'!$CC:$CC,'III. Quarters Since Disburse'!$AN:$AN,'Report Sept'!$AY594,'III. Quarters Since Disburse'!$AO:$AO,'Report Sept'!BU$590)</f>
        <v>0.14968127093334499</v>
      </c>
      <c r="BV594" s="43"/>
      <c r="BW594" s="43"/>
      <c r="BX594" s="43"/>
      <c r="BY594" s="43"/>
      <c r="BZ594" s="43"/>
      <c r="CA594" s="43"/>
      <c r="CB594" s="43"/>
      <c r="CC594" s="43"/>
      <c r="CD594" s="43"/>
      <c r="CE594" s="43"/>
      <c r="CF594" s="43"/>
      <c r="CG594" s="43"/>
    </row>
    <row r="595" spans="1:85" ht="15" customHeight="1">
      <c r="AY595" s="48">
        <v>2020</v>
      </c>
      <c r="AZ595" s="43">
        <f>SUMIFS('III. Quarters Since Disburse'!$CC:$CC,'III. Quarters Since Disburse'!$AN:$AN,'Report Sept'!$AY595,'III. Quarters Since Disburse'!$AO:$AO,'Report Sept'!AZ$590)</f>
        <v>3.8465298482378098E-2</v>
      </c>
      <c r="BA595" s="43">
        <f>SUMIFS('III. Quarters Since Disburse'!$CC:$CC,'III. Quarters Since Disburse'!$AN:$AN,'Report Sept'!$AY595,'III. Quarters Since Disburse'!$AO:$AO,'Report Sept'!BA$590)</f>
        <v>4.1453034743609202E-2</v>
      </c>
      <c r="BB595" s="43">
        <f>SUMIFS('III. Quarters Since Disburse'!$CC:$CC,'III. Quarters Since Disburse'!$AN:$AN,'Report Sept'!$AY595,'III. Quarters Since Disburse'!$AO:$AO,'Report Sept'!BB$590)</f>
        <v>5.0863301723503701E-2</v>
      </c>
      <c r="BC595" s="43">
        <f>SUMIFS('III. Quarters Since Disburse'!$CC:$CC,'III. Quarters Since Disburse'!$AN:$AN,'Report Sept'!$AY595,'III. Quarters Since Disburse'!$AO:$AO,'Report Sept'!BC$590)</f>
        <v>6.00955218132719E-2</v>
      </c>
      <c r="BD595" s="43">
        <f>SUMIFS('III. Quarters Since Disburse'!$CC:$CC,'III. Quarters Since Disburse'!$AN:$AN,'Report Sept'!$AY595,'III. Quarters Since Disburse'!$AO:$AO,'Report Sept'!BD$590)</f>
        <v>8.7809032277195595E-2</v>
      </c>
      <c r="BE595" s="43">
        <f>SUMIFS('III. Quarters Since Disburse'!$CC:$CC,'III. Quarters Since Disburse'!$AN:$AN,'Report Sept'!$AY595,'III. Quarters Since Disburse'!$AO:$AO,'Report Sept'!BE$590)</f>
        <v>8.20466149351326E-2</v>
      </c>
      <c r="BF595" s="43">
        <f>SUMIFS('III. Quarters Since Disburse'!$CC:$CC,'III. Quarters Since Disburse'!$AN:$AN,'Report Sept'!$AY595,'III. Quarters Since Disburse'!$AO:$AO,'Report Sept'!BF$590)</f>
        <v>8.7439550724579096E-2</v>
      </c>
      <c r="BG595" s="43">
        <f>SUMIFS('III. Quarters Since Disburse'!$CC:$CC,'III. Quarters Since Disburse'!$AN:$AN,'Report Sept'!$AY595,'III. Quarters Since Disburse'!$AO:$AO,'Report Sept'!BG$590)</f>
        <v>9.2531221292846896E-2</v>
      </c>
      <c r="BH595" s="43">
        <f>SUMIFS('III. Quarters Since Disburse'!$CC:$CC,'III. Quarters Since Disburse'!$AN:$AN,'Report Sept'!$AY595,'III. Quarters Since Disburse'!$AO:$AO,'Report Sept'!BH$590)</f>
        <v>8.6339405017647697E-2</v>
      </c>
      <c r="BI595" s="43">
        <f>SUMIFS('III. Quarters Since Disburse'!$CC:$CC,'III. Quarters Since Disburse'!$AN:$AN,'Report Sept'!$AY595,'III. Quarters Since Disburse'!$AO:$AO,'Report Sept'!BI$590)</f>
        <v>0.113474994920229</v>
      </c>
      <c r="BJ595" s="43">
        <f>SUMIFS('III. Quarters Since Disburse'!$CC:$CC,'III. Quarters Since Disburse'!$AN:$AN,'Report Sept'!$AY595,'III. Quarters Since Disburse'!$AO:$AO,'Report Sept'!BJ$590)</f>
        <v>9.4083097803495594E-2</v>
      </c>
      <c r="BK595" s="43">
        <f>SUMIFS('III. Quarters Since Disburse'!$CC:$CC,'III. Quarters Since Disburse'!$AN:$AN,'Report Sept'!$AY595,'III. Quarters Since Disburse'!$AO:$AO,'Report Sept'!BK$590)</f>
        <v>0.10047157071994001</v>
      </c>
      <c r="BL595" s="43">
        <f>SUMIFS('III. Quarters Since Disburse'!$CC:$CC,'III. Quarters Since Disburse'!$AN:$AN,'Report Sept'!$AY595,'III. Quarters Since Disburse'!$AO:$AO,'Report Sept'!BL$590)</f>
        <v>0.11602838819196</v>
      </c>
      <c r="BM595" s="43">
        <f>SUMIFS('III. Quarters Since Disburse'!$CC:$CC,'III. Quarters Since Disburse'!$AN:$AN,'Report Sept'!$AY595,'III. Quarters Since Disburse'!$AO:$AO,'Report Sept'!BM$590)</f>
        <v>0.12700428920909901</v>
      </c>
      <c r="BN595" s="43">
        <f>SUMIFS('III. Quarters Since Disburse'!$CC:$CC,'III. Quarters Since Disburse'!$AN:$AN,'Report Sept'!$AY595,'III. Quarters Since Disburse'!$AO:$AO,'Report Sept'!BN$590)</f>
        <v>0.13711571475251</v>
      </c>
      <c r="BO595" s="43">
        <f>SUMIFS('III. Quarters Since Disburse'!$CC:$CC,'III. Quarters Since Disburse'!$AN:$AN,'Report Sept'!$AY595,'III. Quarters Since Disburse'!$AO:$AO,'Report Sept'!BO$590)</f>
        <v>0.146046859693054</v>
      </c>
      <c r="BP595" s="43">
        <f>SUMIFS('III. Quarters Since Disburse'!$CC:$CC,'III. Quarters Since Disburse'!$AN:$AN,'Report Sept'!$AY595,'III. Quarters Since Disburse'!$AO:$AO,'Report Sept'!BP$590)</f>
        <v>0.145618627138906</v>
      </c>
      <c r="BQ595" s="43">
        <f>SUMIFS('III. Quarters Since Disburse'!$CC:$CC,'III. Quarters Since Disburse'!$AN:$AN,'Report Sept'!$AY595,'III. Quarters Since Disburse'!$AO:$AO,'Report Sept'!BQ$590)</f>
        <v>0.141403936694598</v>
      </c>
      <c r="BR595" s="43"/>
      <c r="BS595" s="43"/>
      <c r="BT595" s="43"/>
      <c r="BU595" s="43"/>
      <c r="BV595" s="43"/>
      <c r="BW595" s="43"/>
      <c r="BX595" s="43"/>
      <c r="BY595" s="43"/>
      <c r="BZ595" s="43"/>
      <c r="CA595" s="43"/>
      <c r="CB595" s="43"/>
      <c r="CC595" s="43"/>
      <c r="CD595" s="43"/>
      <c r="CE595" s="43"/>
      <c r="CF595" s="43"/>
      <c r="CG595" s="43"/>
    </row>
    <row r="596" spans="1:85" ht="15" customHeight="1">
      <c r="AY596" s="48">
        <v>2021</v>
      </c>
      <c r="AZ596" s="43">
        <f>SUMIFS('III. Quarters Since Disburse'!$CC:$CC,'III. Quarters Since Disburse'!$AN:$AN,'Report Sept'!$AY596,'III. Quarters Since Disburse'!$AO:$AO,'Report Sept'!AZ$590)</f>
        <v>3.8881756218655701E-2</v>
      </c>
      <c r="BA596" s="43">
        <f>SUMIFS('III. Quarters Since Disburse'!$CC:$CC,'III. Quarters Since Disburse'!$AN:$AN,'Report Sept'!$AY596,'III. Quarters Since Disburse'!$AO:$AO,'Report Sept'!BA$590)</f>
        <v>4.0156048506756997E-2</v>
      </c>
      <c r="BB596" s="43">
        <f>SUMIFS('III. Quarters Since Disburse'!$CC:$CC,'III. Quarters Since Disburse'!$AN:$AN,'Report Sept'!$AY596,'III. Quarters Since Disburse'!$AO:$AO,'Report Sept'!BB$590)</f>
        <v>3.9497885700574699E-2</v>
      </c>
      <c r="BC596" s="43">
        <f>SUMIFS('III. Quarters Since Disburse'!$CC:$CC,'III. Quarters Since Disburse'!$AN:$AN,'Report Sept'!$AY596,'III. Quarters Since Disburse'!$AO:$AO,'Report Sept'!BC$590)</f>
        <v>4.3593842878791603E-2</v>
      </c>
      <c r="BD596" s="43">
        <f>SUMIFS('III. Quarters Since Disburse'!$CC:$CC,'III. Quarters Since Disburse'!$AN:$AN,'Report Sept'!$AY596,'III. Quarters Since Disburse'!$AO:$AO,'Report Sept'!BD$590)</f>
        <v>4.9699395504621303E-2</v>
      </c>
      <c r="BE596" s="43">
        <f>SUMIFS('III. Quarters Since Disburse'!$CC:$CC,'III. Quarters Since Disburse'!$AN:$AN,'Report Sept'!$AY596,'III. Quarters Since Disburse'!$AO:$AO,'Report Sept'!BE$590)</f>
        <v>6.4947790456905199E-2</v>
      </c>
      <c r="BF596" s="43">
        <f>SUMIFS('III. Quarters Since Disburse'!$CC:$CC,'III. Quarters Since Disburse'!$AN:$AN,'Report Sept'!$AY596,'III. Quarters Since Disburse'!$AO:$AO,'Report Sept'!BF$590)</f>
        <v>6.8725134334250204E-2</v>
      </c>
      <c r="BG596" s="43">
        <f>SUMIFS('III. Quarters Since Disburse'!$CC:$CC,'III. Quarters Since Disburse'!$AN:$AN,'Report Sept'!$AY596,'III. Quarters Since Disburse'!$AO:$AO,'Report Sept'!BG$590)</f>
        <v>8.2355420797812703E-2</v>
      </c>
      <c r="BH596" s="43">
        <f>SUMIFS('III. Quarters Since Disburse'!$CC:$CC,'III. Quarters Since Disburse'!$AN:$AN,'Report Sept'!$AY596,'III. Quarters Since Disburse'!$AO:$AO,'Report Sept'!BH$590)</f>
        <v>8.0613825324485897E-2</v>
      </c>
      <c r="BI596" s="43">
        <f>SUMIFS('III. Quarters Since Disburse'!$CC:$CC,'III. Quarters Since Disburse'!$AN:$AN,'Report Sept'!$AY596,'III. Quarters Since Disburse'!$AO:$AO,'Report Sept'!BI$590)</f>
        <v>0.102012977088022</v>
      </c>
      <c r="BJ596" s="43">
        <f>SUMIFS('III. Quarters Since Disburse'!$CC:$CC,'III. Quarters Since Disburse'!$AN:$AN,'Report Sept'!$AY596,'III. Quarters Since Disburse'!$AO:$AO,'Report Sept'!BJ$590)</f>
        <v>9.4395159858348204E-2</v>
      </c>
      <c r="BK596" s="43">
        <f>SUMIFS('III. Quarters Since Disburse'!$CC:$CC,'III. Quarters Since Disburse'!$AN:$AN,'Report Sept'!$AY596,'III. Quarters Since Disburse'!$AO:$AO,'Report Sept'!BK$590)</f>
        <v>0.112615069497648</v>
      </c>
      <c r="BL596" s="43">
        <f>SUMIFS('III. Quarters Since Disburse'!$CC:$CC,'III. Quarters Since Disburse'!$AN:$AN,'Report Sept'!$AY596,'III. Quarters Since Disburse'!$AO:$AO,'Report Sept'!BL$590)</f>
        <v>0.12289434330962</v>
      </c>
      <c r="BM596" s="43">
        <f>SUMIFS('III. Quarters Since Disburse'!$CC:$CC,'III. Quarters Since Disburse'!$AN:$AN,'Report Sept'!$AY596,'III. Quarters Since Disburse'!$AO:$AO,'Report Sept'!BM$590)</f>
        <v>0.13574135253369399</v>
      </c>
      <c r="BN596" s="43"/>
      <c r="BO596" s="43"/>
      <c r="BP596" s="43"/>
      <c r="BQ596" s="43"/>
      <c r="BR596" s="43"/>
      <c r="BS596" s="43"/>
      <c r="BT596" s="43"/>
      <c r="BU596" s="43"/>
      <c r="BV596" s="43"/>
      <c r="BW596" s="43"/>
      <c r="BX596" s="43"/>
      <c r="BY596" s="43"/>
      <c r="BZ596" s="43"/>
      <c r="CA596" s="43"/>
      <c r="CB596" s="43"/>
      <c r="CC596" s="43"/>
      <c r="CD596" s="43"/>
      <c r="CE596" s="43"/>
      <c r="CF596" s="43"/>
      <c r="CG596" s="43"/>
    </row>
    <row r="597" spans="1:85" ht="15" customHeight="1">
      <c r="AY597" s="48">
        <v>2022</v>
      </c>
      <c r="AZ597" s="43">
        <f>SUMIFS('III. Quarters Since Disburse'!$CC:$CC,'III. Quarters Since Disburse'!$AN:$AN,'Report Sept'!$AY597,'III. Quarters Since Disburse'!$AO:$AO,'Report Sept'!AZ$590)</f>
        <v>3.3759633552748101E-2</v>
      </c>
      <c r="BA597" s="43">
        <f>SUMIFS('III. Quarters Since Disburse'!$CC:$CC,'III. Quarters Since Disburse'!$AN:$AN,'Report Sept'!$AY597,'III. Quarters Since Disburse'!$AO:$AO,'Report Sept'!BA$590)</f>
        <v>4.2366440974392898E-2</v>
      </c>
      <c r="BB597" s="43">
        <f>SUMIFS('III. Quarters Since Disburse'!$CC:$CC,'III. Quarters Since Disburse'!$AN:$AN,'Report Sept'!$AY597,'III. Quarters Since Disburse'!$AO:$AO,'Report Sept'!BB$590)</f>
        <v>3.7032772137706102E-2</v>
      </c>
      <c r="BC597" s="43">
        <f>SUMIFS('III. Quarters Since Disburse'!$CC:$CC,'III. Quarters Since Disburse'!$AN:$AN,'Report Sept'!$AY597,'III. Quarters Since Disburse'!$AO:$AO,'Report Sept'!BC$590)</f>
        <v>4.3008781111434101E-2</v>
      </c>
      <c r="BD597" s="43">
        <f>SUMIFS('III. Quarters Since Disburse'!$CC:$CC,'III. Quarters Since Disburse'!$AN:$AN,'Report Sept'!$AY597,'III. Quarters Since Disburse'!$AO:$AO,'Report Sept'!BD$590)</f>
        <v>5.7349210998180203E-2</v>
      </c>
      <c r="BE597" s="43">
        <f>SUMIFS('III. Quarters Since Disburse'!$CC:$CC,'III. Quarters Since Disburse'!$AN:$AN,'Report Sept'!$AY597,'III. Quarters Since Disburse'!$AO:$AO,'Report Sept'!BE$590)</f>
        <v>6.4584743945743803E-2</v>
      </c>
      <c r="BF597" s="43">
        <f>SUMIFS('III. Quarters Since Disburse'!$CC:$CC,'III. Quarters Since Disburse'!$AN:$AN,'Report Sept'!$AY597,'III. Quarters Since Disburse'!$AO:$AO,'Report Sept'!BF$590)</f>
        <v>7.5094658605324896E-2</v>
      </c>
      <c r="BG597" s="43">
        <f>SUMIFS('III. Quarters Since Disburse'!$CC:$CC,'III. Quarters Since Disburse'!$AN:$AN,'Report Sept'!$AY597,'III. Quarters Since Disburse'!$AO:$AO,'Report Sept'!BG$590)</f>
        <v>9.4599437391887101E-2</v>
      </c>
      <c r="BH597" s="43">
        <f>SUMIFS('III. Quarters Since Disburse'!$CC:$CC,'III. Quarters Since Disburse'!$AN:$AN,'Report Sept'!$AY597,'III. Quarters Since Disburse'!$AO:$AO,'Report Sept'!BH$590)</f>
        <v>0.105023153716418</v>
      </c>
      <c r="BI597" s="43">
        <f>SUMIFS('III. Quarters Since Disburse'!$CC:$CC,'III. Quarters Since Disburse'!$AN:$AN,'Report Sept'!$AY597,'III. Quarters Since Disburse'!$AO:$AO,'Report Sept'!BI$590)</f>
        <v>0.118107699010256</v>
      </c>
      <c r="BJ597" s="43"/>
      <c r="BK597" s="43"/>
      <c r="BL597" s="43"/>
      <c r="BM597" s="43"/>
      <c r="BN597" s="43"/>
      <c r="BO597" s="43"/>
      <c r="BP597" s="43"/>
      <c r="BQ597" s="43"/>
      <c r="BR597" s="43"/>
      <c r="BS597" s="43"/>
      <c r="BT597" s="43"/>
      <c r="BU597" s="43"/>
      <c r="BV597" s="43"/>
      <c r="BW597" s="43"/>
      <c r="BX597" s="43"/>
      <c r="BY597" s="43"/>
      <c r="BZ597" s="43"/>
      <c r="CA597" s="43"/>
      <c r="CB597" s="43"/>
      <c r="CC597" s="43"/>
      <c r="CD597" s="43"/>
      <c r="CE597" s="43"/>
      <c r="CF597" s="43"/>
      <c r="CG597" s="43"/>
    </row>
    <row r="598" spans="1:85" ht="15" customHeight="1">
      <c r="AY598" s="48">
        <v>2023</v>
      </c>
      <c r="AZ598" s="43">
        <f>SUMIFS('III. Quarters Since Disburse'!$CC:$CC,'III. Quarters Since Disburse'!$AN:$AN,'Report Sept'!$AY598,'III. Quarters Since Disburse'!$AO:$AO,'Report Sept'!AZ$590)</f>
        <v>3.6098862026422901E-2</v>
      </c>
      <c r="BA598" s="43">
        <f>SUMIFS('III. Quarters Since Disburse'!$CC:$CC,'III. Quarters Since Disburse'!$AN:$AN,'Report Sept'!$AY598,'III. Quarters Since Disburse'!$AO:$AO,'Report Sept'!BA$590)</f>
        <v>4.5262864397050601E-2</v>
      </c>
      <c r="BB598" s="43">
        <f>SUMIFS('III. Quarters Since Disburse'!$CC:$CC,'III. Quarters Since Disburse'!$AN:$AN,'Report Sept'!$AY598,'III. Quarters Since Disburse'!$AO:$AO,'Report Sept'!BB$590)</f>
        <v>3.6074191249192901E-2</v>
      </c>
      <c r="BC598" s="43">
        <f>SUMIFS('III. Quarters Since Disburse'!$CC:$CC,'III. Quarters Since Disburse'!$AN:$AN,'Report Sept'!$AY598,'III. Quarters Since Disburse'!$AO:$AO,'Report Sept'!BC$590)</f>
        <v>5.7422615507268501E-2</v>
      </c>
      <c r="BD598" s="43">
        <f>SUMIFS('III. Quarters Since Disburse'!$CC:$CC,'III. Quarters Since Disburse'!$AN:$AN,'Report Sept'!$AY598,'III. Quarters Since Disburse'!$AO:$AO,'Report Sept'!BD$590)</f>
        <v>6.7345279537509906E-2</v>
      </c>
      <c r="BE598" s="43">
        <f>SUMIFS('III. Quarters Since Disburse'!$CC:$CC,'III. Quarters Since Disburse'!$AN:$AN,'Report Sept'!$AY598,'III. Quarters Since Disburse'!$AO:$AO,'Report Sept'!BE$590)</f>
        <v>8.6023173079229506E-2</v>
      </c>
      <c r="BF598" s="43"/>
      <c r="BG598" s="43"/>
      <c r="BH598" s="43"/>
      <c r="BI598" s="43"/>
      <c r="BJ598" s="43"/>
      <c r="BK598" s="43"/>
      <c r="BL598" s="43"/>
      <c r="BM598" s="43"/>
      <c r="BN598" s="43"/>
      <c r="BO598" s="43"/>
      <c r="BP598" s="43"/>
      <c r="BQ598" s="43"/>
      <c r="BR598" s="43"/>
      <c r="BS598" s="43"/>
      <c r="BT598" s="43"/>
      <c r="BU598" s="43"/>
      <c r="BV598" s="43"/>
      <c r="BW598" s="43"/>
      <c r="BX598" s="43"/>
      <c r="BY598" s="43"/>
      <c r="BZ598" s="43"/>
      <c r="CA598" s="43"/>
      <c r="CB598" s="43"/>
      <c r="CC598" s="43"/>
      <c r="CD598" s="43"/>
      <c r="CE598" s="43"/>
      <c r="CF598" s="43"/>
      <c r="CG598" s="43"/>
    </row>
    <row r="599" spans="1:85" ht="15" customHeight="1">
      <c r="AY599" s="48">
        <v>2024</v>
      </c>
      <c r="AZ599" s="43">
        <f>SUMIFS('III. Quarters Since Disburse'!$CC:$CC,'III. Quarters Since Disburse'!$AN:$AN,'Report Sept'!$AY599,'III. Quarters Since Disburse'!$AO:$AO,'Report Sept'!AZ$590)</f>
        <v>3.4730770604715501E-2</v>
      </c>
      <c r="BA599" s="43">
        <f>SUMIFS('III. Quarters Since Disburse'!$CC:$CC,'III. Quarters Since Disburse'!$AN:$AN,'Report Sept'!$AY599,'III. Quarters Since Disburse'!$AO:$AO,'Report Sept'!BA$590)</f>
        <v>3.6003734534574998E-2</v>
      </c>
      <c r="BB599" s="43"/>
      <c r="BC599" s="43"/>
      <c r="BD599" s="68"/>
      <c r="BE599" s="68"/>
      <c r="BF599" s="68"/>
      <c r="BG599" s="68"/>
      <c r="BH599" s="68"/>
      <c r="BI599" s="68"/>
      <c r="BJ599" s="43"/>
      <c r="BK599" s="43"/>
      <c r="BL599" s="43"/>
      <c r="BM599" s="43"/>
      <c r="BN599" s="43"/>
      <c r="BO599" s="43"/>
      <c r="BP599" s="43"/>
      <c r="BQ599" s="43"/>
      <c r="BR599" s="43"/>
      <c r="BS599" s="43"/>
      <c r="BT599" s="43"/>
      <c r="BU599" s="43"/>
      <c r="BV599" s="43"/>
      <c r="BW599" s="43"/>
      <c r="BX599" s="43"/>
      <c r="BY599" s="43"/>
      <c r="BZ599" s="43"/>
      <c r="CA599" s="43"/>
      <c r="CB599" s="43"/>
      <c r="CC599" s="43"/>
      <c r="CD599" s="43"/>
      <c r="CE599" s="43"/>
      <c r="CF599" s="43"/>
      <c r="CG599" s="43"/>
    </row>
    <row r="600" spans="1:85" ht="15" customHeight="1">
      <c r="AY600" s="50"/>
      <c r="AZ600" s="68"/>
      <c r="BA600" s="68"/>
      <c r="BB600" s="68"/>
      <c r="BC600" s="68"/>
      <c r="BD600" s="68"/>
      <c r="BE600" s="68"/>
      <c r="BF600" s="68"/>
      <c r="BG600" s="68"/>
      <c r="BH600" s="68"/>
      <c r="BI600" s="68"/>
      <c r="BJ600" s="43"/>
      <c r="BK600" s="43"/>
      <c r="BL600" s="43"/>
      <c r="BM600" s="43"/>
      <c r="BN600" s="43"/>
      <c r="BO600" s="43"/>
      <c r="BP600" s="43"/>
      <c r="BQ600" s="43"/>
      <c r="BR600" s="43"/>
      <c r="BS600" s="43"/>
      <c r="BT600" s="43"/>
      <c r="BU600" s="43"/>
      <c r="BV600" s="43"/>
      <c r="BW600" s="43"/>
      <c r="BX600" s="43"/>
      <c r="BY600" s="43"/>
      <c r="BZ600" s="43"/>
      <c r="CA600" s="43"/>
      <c r="CB600" s="43"/>
      <c r="CC600" s="43"/>
      <c r="CD600" s="43"/>
      <c r="CE600" s="43"/>
      <c r="CF600" s="43"/>
      <c r="CG600" s="43"/>
    </row>
    <row r="604" spans="1:85" ht="15" customHeight="1">
      <c r="A604" s="44"/>
      <c r="B604" s="44"/>
      <c r="C604" s="44"/>
      <c r="D604" s="44"/>
      <c r="E604" s="44"/>
      <c r="F604" s="44"/>
      <c r="G604" s="44"/>
      <c r="H604" s="44"/>
      <c r="I604" s="44"/>
      <c r="J604" s="44"/>
      <c r="K604" s="44"/>
      <c r="L604" s="44"/>
      <c r="M604" s="44"/>
      <c r="N604" s="44"/>
      <c r="O604" s="44"/>
      <c r="P604" s="44"/>
      <c r="Q604" s="44"/>
      <c r="R604" s="44"/>
      <c r="S604" s="44"/>
      <c r="T604" s="44"/>
      <c r="U604" s="44"/>
      <c r="V604" s="44"/>
      <c r="W604" s="44"/>
      <c r="X604" s="44"/>
      <c r="Y604" s="44"/>
      <c r="Z604" s="44"/>
      <c r="AA604" s="44"/>
      <c r="AB604" s="44"/>
      <c r="AC604" s="44"/>
      <c r="AD604" s="44"/>
      <c r="AE604" s="44"/>
      <c r="AF604" s="44"/>
      <c r="AG604" s="44"/>
      <c r="AH604" s="44"/>
      <c r="AI604" s="44"/>
      <c r="AJ604" s="44"/>
      <c r="AK604" s="44"/>
      <c r="AL604" s="44"/>
      <c r="AM604" s="44"/>
      <c r="AN604" s="44"/>
      <c r="AO604" s="44"/>
      <c r="AP604" s="44"/>
      <c r="AQ604" s="44"/>
      <c r="AR604" s="44"/>
      <c r="AS604" s="44"/>
      <c r="AT604" s="44"/>
      <c r="AU604" s="44"/>
      <c r="AV604" s="44"/>
    </row>
    <row r="605" spans="1:85" ht="15" customHeight="1">
      <c r="A605" s="44"/>
      <c r="B605" s="104" t="s">
        <v>88</v>
      </c>
      <c r="C605" s="104"/>
      <c r="D605" s="104"/>
      <c r="E605" s="104"/>
      <c r="F605" s="104"/>
      <c r="G605" s="104"/>
      <c r="H605" s="104"/>
      <c r="I605" s="104"/>
      <c r="J605" s="104"/>
      <c r="K605" s="104"/>
      <c r="L605" s="104"/>
      <c r="M605" s="104"/>
      <c r="N605" s="104"/>
      <c r="O605" s="104"/>
      <c r="P605" s="104"/>
      <c r="Q605" s="104"/>
      <c r="R605" s="104"/>
      <c r="S605" s="104"/>
      <c r="T605" s="104"/>
      <c r="U605" s="104"/>
      <c r="V605" s="104"/>
      <c r="W605" s="104"/>
      <c r="X605" s="104"/>
      <c r="Y605" s="104"/>
      <c r="Z605" s="104"/>
      <c r="AA605" s="104"/>
      <c r="AB605" s="104"/>
      <c r="AC605" s="104"/>
      <c r="AD605" s="104"/>
      <c r="AE605" s="104"/>
      <c r="AF605" s="104"/>
      <c r="AG605" s="104"/>
      <c r="AH605" s="104"/>
      <c r="AI605" s="104"/>
      <c r="AJ605" s="104"/>
      <c r="AK605" s="104"/>
      <c r="AL605" s="104"/>
      <c r="AM605" s="104"/>
      <c r="AN605" s="104"/>
      <c r="AO605" s="104"/>
      <c r="AP605" s="104"/>
      <c r="AQ605" s="104"/>
      <c r="AR605" s="104"/>
      <c r="AS605" s="104"/>
      <c r="AT605" s="104"/>
      <c r="AU605" s="104"/>
      <c r="AV605" s="44"/>
    </row>
    <row r="606" spans="1:85" ht="15" customHeight="1">
      <c r="A606" s="44"/>
      <c r="B606" s="104"/>
      <c r="C606" s="104"/>
      <c r="D606" s="104"/>
      <c r="E606" s="104"/>
      <c r="F606" s="104"/>
      <c r="G606" s="104"/>
      <c r="H606" s="104"/>
      <c r="I606" s="104"/>
      <c r="J606" s="104"/>
      <c r="K606" s="104"/>
      <c r="L606" s="104"/>
      <c r="M606" s="104"/>
      <c r="N606" s="104"/>
      <c r="O606" s="104"/>
      <c r="P606" s="104"/>
      <c r="Q606" s="104"/>
      <c r="R606" s="104"/>
      <c r="S606" s="104"/>
      <c r="T606" s="104"/>
      <c r="U606" s="104"/>
      <c r="V606" s="104"/>
      <c r="W606" s="104"/>
      <c r="X606" s="104"/>
      <c r="Y606" s="104"/>
      <c r="Z606" s="104"/>
      <c r="AA606" s="104"/>
      <c r="AB606" s="104"/>
      <c r="AC606" s="104"/>
      <c r="AD606" s="104"/>
      <c r="AE606" s="104"/>
      <c r="AF606" s="104"/>
      <c r="AG606" s="104"/>
      <c r="AH606" s="104"/>
      <c r="AI606" s="104"/>
      <c r="AJ606" s="104"/>
      <c r="AK606" s="104"/>
      <c r="AL606" s="104"/>
      <c r="AM606" s="104"/>
      <c r="AN606" s="104"/>
      <c r="AO606" s="104"/>
      <c r="AP606" s="104"/>
      <c r="AQ606" s="104"/>
      <c r="AR606" s="104"/>
      <c r="AS606" s="104"/>
      <c r="AT606" s="104"/>
      <c r="AU606" s="104"/>
      <c r="AV606" s="44"/>
    </row>
    <row r="607" spans="1:85" ht="15" customHeight="1">
      <c r="A607" s="44"/>
      <c r="B607" s="104"/>
      <c r="C607" s="104"/>
      <c r="D607" s="104"/>
      <c r="E607" s="104"/>
      <c r="F607" s="104"/>
      <c r="G607" s="104"/>
      <c r="H607" s="104"/>
      <c r="I607" s="104"/>
      <c r="J607" s="104"/>
      <c r="K607" s="104"/>
      <c r="L607" s="104"/>
      <c r="M607" s="104"/>
      <c r="N607" s="104"/>
      <c r="O607" s="104"/>
      <c r="P607" s="104"/>
      <c r="Q607" s="104"/>
      <c r="R607" s="104"/>
      <c r="S607" s="104"/>
      <c r="T607" s="104"/>
      <c r="U607" s="104"/>
      <c r="V607" s="104"/>
      <c r="W607" s="104"/>
      <c r="X607" s="104"/>
      <c r="Y607" s="104"/>
      <c r="Z607" s="104"/>
      <c r="AA607" s="104"/>
      <c r="AB607" s="104"/>
      <c r="AC607" s="104"/>
      <c r="AD607" s="104"/>
      <c r="AE607" s="104"/>
      <c r="AF607" s="104"/>
      <c r="AG607" s="104"/>
      <c r="AH607" s="104"/>
      <c r="AI607" s="104"/>
      <c r="AJ607" s="104"/>
      <c r="AK607" s="104"/>
      <c r="AL607" s="104"/>
      <c r="AM607" s="104"/>
      <c r="AN607" s="104"/>
      <c r="AO607" s="104"/>
      <c r="AP607" s="104"/>
      <c r="AQ607" s="104"/>
      <c r="AR607" s="104"/>
      <c r="AS607" s="104"/>
      <c r="AT607" s="104"/>
      <c r="AU607" s="104"/>
      <c r="AV607" s="44"/>
    </row>
    <row r="608" spans="1:85" ht="15" customHeight="1">
      <c r="A608" s="44"/>
      <c r="B608" s="104"/>
      <c r="C608" s="104"/>
      <c r="D608" s="104"/>
      <c r="E608" s="104"/>
      <c r="F608" s="104"/>
      <c r="G608" s="104"/>
      <c r="H608" s="104"/>
      <c r="I608" s="104"/>
      <c r="J608" s="104"/>
      <c r="K608" s="104"/>
      <c r="L608" s="104"/>
      <c r="M608" s="104"/>
      <c r="N608" s="104"/>
      <c r="O608" s="104"/>
      <c r="P608" s="104"/>
      <c r="Q608" s="104"/>
      <c r="R608" s="104"/>
      <c r="S608" s="104"/>
      <c r="T608" s="104"/>
      <c r="U608" s="104"/>
      <c r="V608" s="104"/>
      <c r="W608" s="104"/>
      <c r="X608" s="104"/>
      <c r="Y608" s="104"/>
      <c r="Z608" s="104"/>
      <c r="AA608" s="104"/>
      <c r="AB608" s="104"/>
      <c r="AC608" s="104"/>
      <c r="AD608" s="104"/>
      <c r="AE608" s="104"/>
      <c r="AF608" s="104"/>
      <c r="AG608" s="104"/>
      <c r="AH608" s="104"/>
      <c r="AI608" s="104"/>
      <c r="AJ608" s="104"/>
      <c r="AK608" s="104"/>
      <c r="AL608" s="104"/>
      <c r="AM608" s="104"/>
      <c r="AN608" s="104"/>
      <c r="AO608" s="104"/>
      <c r="AP608" s="104"/>
      <c r="AQ608" s="104"/>
      <c r="AR608" s="104"/>
      <c r="AS608" s="104"/>
      <c r="AT608" s="104"/>
      <c r="AU608" s="104"/>
      <c r="AV608" s="44"/>
    </row>
    <row r="609" spans="1:48" ht="15" customHeight="1">
      <c r="A609" s="44"/>
      <c r="B609" s="56" t="s">
        <v>89</v>
      </c>
      <c r="C609" s="44"/>
      <c r="D609" s="44"/>
      <c r="E609" s="44"/>
      <c r="F609" s="44"/>
      <c r="G609" s="44"/>
      <c r="H609" s="44"/>
      <c r="I609" s="44"/>
      <c r="J609" s="44"/>
      <c r="K609" s="44"/>
      <c r="L609" s="44"/>
      <c r="M609" s="44"/>
      <c r="N609" s="44"/>
      <c r="O609" s="44"/>
      <c r="P609" s="44"/>
      <c r="Q609" s="44"/>
      <c r="R609" s="44"/>
      <c r="S609" s="44"/>
      <c r="T609" s="44"/>
      <c r="U609" s="44"/>
      <c r="V609" s="44"/>
      <c r="W609" s="44"/>
      <c r="X609" s="44"/>
      <c r="Y609" s="44"/>
      <c r="Z609" s="44"/>
      <c r="AA609" s="44"/>
      <c r="AB609" s="44"/>
      <c r="AC609" s="44"/>
      <c r="AD609" s="44"/>
      <c r="AE609" s="44"/>
      <c r="AF609" s="44"/>
      <c r="AG609" s="44"/>
      <c r="AH609" s="44"/>
      <c r="AI609" s="44"/>
      <c r="AJ609" s="44"/>
      <c r="AK609" s="44"/>
      <c r="AL609" s="44"/>
      <c r="AM609" s="44"/>
      <c r="AN609" s="44"/>
      <c r="AO609" s="44"/>
      <c r="AP609" s="44"/>
      <c r="AQ609" s="44"/>
      <c r="AR609" s="44"/>
      <c r="AS609" s="44"/>
      <c r="AT609" s="44"/>
      <c r="AU609" s="44"/>
      <c r="AV609" s="44"/>
    </row>
    <row r="610" spans="1:48" ht="15" customHeight="1">
      <c r="A610" s="44"/>
      <c r="B610" s="44"/>
      <c r="C610" s="44"/>
      <c r="D610" s="44"/>
      <c r="E610" s="44"/>
      <c r="F610" s="44"/>
      <c r="G610" s="44"/>
      <c r="H610" s="44"/>
      <c r="I610" s="44"/>
      <c r="J610" s="44"/>
      <c r="K610" s="44"/>
      <c r="L610" s="44"/>
      <c r="M610" s="44"/>
      <c r="N610" s="44"/>
      <c r="O610" s="44"/>
      <c r="P610" s="44"/>
      <c r="Q610" s="44"/>
      <c r="R610" s="44"/>
      <c r="S610" s="44"/>
      <c r="T610" s="44"/>
      <c r="U610" s="44"/>
      <c r="V610" s="44"/>
      <c r="W610" s="44"/>
      <c r="X610" s="44"/>
      <c r="Y610" s="44"/>
      <c r="Z610" s="44"/>
      <c r="AA610" s="44"/>
      <c r="AB610" s="44"/>
      <c r="AC610" s="44"/>
      <c r="AD610" s="44"/>
      <c r="AE610" s="44"/>
      <c r="AF610" s="44"/>
      <c r="AG610" s="44"/>
      <c r="AH610" s="44"/>
      <c r="AI610" s="44"/>
      <c r="AJ610" s="44"/>
      <c r="AK610" s="44"/>
      <c r="AL610" s="44"/>
      <c r="AM610" s="44"/>
      <c r="AN610" s="44"/>
      <c r="AO610" s="44"/>
      <c r="AP610" s="44"/>
      <c r="AQ610" s="44"/>
      <c r="AR610" s="44"/>
      <c r="AS610" s="44"/>
      <c r="AT610" s="44"/>
      <c r="AU610" s="44"/>
      <c r="AV610" s="44"/>
    </row>
    <row r="611" spans="1:48" ht="15" customHeight="1">
      <c r="A611" s="44"/>
      <c r="B611" s="56" t="s">
        <v>133</v>
      </c>
      <c r="C611" s="44"/>
      <c r="D611" s="44"/>
      <c r="E611" s="44"/>
      <c r="F611" s="44"/>
      <c r="G611" s="44"/>
      <c r="H611" s="44"/>
      <c r="I611" s="44"/>
      <c r="J611" s="44"/>
      <c r="K611" s="44"/>
      <c r="L611" s="44"/>
      <c r="M611" s="44"/>
      <c r="N611" s="44"/>
      <c r="O611" s="44"/>
      <c r="P611" s="44"/>
      <c r="Q611" s="44"/>
      <c r="R611" s="44"/>
      <c r="S611" s="44"/>
      <c r="T611" s="44"/>
      <c r="U611" s="44"/>
      <c r="V611" s="44"/>
      <c r="W611" s="44"/>
      <c r="X611" s="44"/>
      <c r="Y611" s="44"/>
      <c r="Z611" s="44"/>
      <c r="AA611" s="44"/>
      <c r="AB611" s="44"/>
      <c r="AC611" s="44"/>
      <c r="AD611" s="44"/>
      <c r="AE611" s="44"/>
      <c r="AF611" s="44"/>
      <c r="AG611" s="44"/>
      <c r="AH611" s="44"/>
      <c r="AI611" s="44"/>
      <c r="AJ611" s="44"/>
      <c r="AK611" s="44"/>
      <c r="AL611" s="44"/>
      <c r="AM611" s="44"/>
      <c r="AN611" s="44"/>
      <c r="AO611" s="44"/>
      <c r="AP611" s="44"/>
      <c r="AQ611" s="44"/>
      <c r="AR611" s="44"/>
      <c r="AS611" s="44"/>
      <c r="AT611" s="44"/>
      <c r="AU611" s="44"/>
      <c r="AV611" s="44"/>
    </row>
    <row r="612" spans="1:48" ht="15" customHeight="1">
      <c r="A612" s="44"/>
      <c r="B612" s="44"/>
      <c r="C612" s="44"/>
      <c r="D612" s="44"/>
      <c r="E612" s="44"/>
      <c r="F612" s="44"/>
      <c r="G612" s="44"/>
      <c r="H612" s="44"/>
      <c r="I612" s="44"/>
      <c r="J612" s="44"/>
      <c r="K612" s="44"/>
      <c r="L612" s="44"/>
      <c r="M612" s="44"/>
      <c r="N612" s="44"/>
      <c r="O612" s="44"/>
      <c r="P612" s="44"/>
      <c r="Q612" s="44"/>
      <c r="R612" s="44"/>
      <c r="S612" s="44"/>
      <c r="T612" s="44"/>
      <c r="U612" s="44"/>
      <c r="V612" s="44"/>
      <c r="W612" s="44"/>
      <c r="X612" s="44"/>
      <c r="Y612" s="44"/>
      <c r="Z612" s="44"/>
      <c r="AA612" s="44"/>
      <c r="AB612" s="44"/>
      <c r="AC612" s="44"/>
      <c r="AD612" s="44"/>
      <c r="AE612" s="44"/>
      <c r="AF612" s="44"/>
      <c r="AG612" s="44"/>
      <c r="AH612" s="44"/>
      <c r="AI612" s="44"/>
      <c r="AJ612" s="44"/>
      <c r="AK612" s="44"/>
      <c r="AL612" s="44"/>
      <c r="AM612" s="44"/>
      <c r="AN612" s="44"/>
      <c r="AO612" s="44"/>
      <c r="AP612" s="44"/>
      <c r="AQ612" s="44"/>
      <c r="AR612" s="44"/>
      <c r="AS612" s="44"/>
      <c r="AT612" s="44"/>
      <c r="AU612" s="44"/>
      <c r="AV612" s="44"/>
    </row>
    <row r="613" spans="1:48" ht="15" customHeight="1">
      <c r="A613" s="44"/>
      <c r="B613" s="56" t="s">
        <v>132</v>
      </c>
      <c r="C613" s="44"/>
      <c r="D613" s="44"/>
      <c r="E613" s="44"/>
      <c r="F613" s="44"/>
      <c r="G613" s="44"/>
      <c r="H613" s="44"/>
      <c r="I613" s="44"/>
      <c r="J613" s="44"/>
      <c r="K613" s="44"/>
      <c r="L613" s="44"/>
      <c r="M613" s="44"/>
      <c r="N613" s="44"/>
      <c r="O613" s="44"/>
      <c r="P613" s="44"/>
      <c r="Q613" s="44"/>
      <c r="R613" s="44"/>
      <c r="S613" s="44"/>
      <c r="T613" s="44"/>
      <c r="U613" s="44"/>
      <c r="V613" s="44"/>
      <c r="W613" s="44"/>
      <c r="X613" s="44"/>
      <c r="Y613" s="44"/>
      <c r="Z613" s="44"/>
      <c r="AA613" s="44"/>
      <c r="AB613" s="44"/>
      <c r="AC613" s="44"/>
      <c r="AD613" s="44"/>
      <c r="AE613" s="44"/>
      <c r="AF613" s="44"/>
      <c r="AG613" s="44"/>
      <c r="AH613" s="44"/>
      <c r="AI613" s="44"/>
      <c r="AJ613" s="44"/>
      <c r="AK613" s="44"/>
      <c r="AL613" s="44"/>
      <c r="AM613" s="44"/>
      <c r="AN613" s="44"/>
      <c r="AO613" s="44"/>
      <c r="AP613" s="44"/>
      <c r="AQ613" s="44"/>
      <c r="AR613" s="44"/>
      <c r="AS613" s="44"/>
      <c r="AT613" s="44"/>
      <c r="AU613" s="44"/>
      <c r="AV613" s="44"/>
    </row>
    <row r="614" spans="1:48" ht="15" customHeight="1">
      <c r="A614" s="44"/>
      <c r="B614" s="44"/>
      <c r="C614" s="44"/>
      <c r="D614" s="44"/>
      <c r="E614" s="44"/>
      <c r="F614" s="44"/>
      <c r="G614" s="44"/>
      <c r="H614" s="44"/>
      <c r="I614" s="44"/>
      <c r="J614" s="44"/>
      <c r="K614" s="44"/>
      <c r="L614" s="44"/>
      <c r="M614" s="44"/>
      <c r="N614" s="44"/>
      <c r="O614" s="44"/>
      <c r="P614" s="44"/>
      <c r="Q614" s="44"/>
      <c r="R614" s="44"/>
      <c r="S614" s="44"/>
      <c r="T614" s="44"/>
      <c r="U614" s="44"/>
      <c r="V614" s="44"/>
      <c r="W614" s="44"/>
      <c r="X614" s="44"/>
      <c r="Y614" s="44"/>
      <c r="Z614" s="44"/>
      <c r="AA614" s="44"/>
      <c r="AB614" s="44"/>
      <c r="AC614" s="44"/>
      <c r="AD614" s="44"/>
      <c r="AE614" s="44"/>
      <c r="AF614" s="44"/>
      <c r="AG614" s="44"/>
      <c r="AH614" s="44"/>
      <c r="AI614" s="44"/>
      <c r="AJ614" s="44"/>
      <c r="AK614" s="44"/>
      <c r="AL614" s="44"/>
      <c r="AM614" s="44"/>
      <c r="AN614" s="44"/>
      <c r="AO614" s="44"/>
      <c r="AP614" s="44"/>
      <c r="AQ614" s="44"/>
      <c r="AR614" s="44"/>
      <c r="AS614" s="44"/>
      <c r="AT614" s="44"/>
      <c r="AU614" s="44"/>
      <c r="AV614" s="44"/>
    </row>
    <row r="615" spans="1:48" ht="15" customHeight="1">
      <c r="A615" s="44"/>
      <c r="B615" s="58" t="s">
        <v>120</v>
      </c>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c r="AA615" s="56"/>
      <c r="AB615" s="56"/>
      <c r="AC615" s="56"/>
      <c r="AD615" s="56"/>
      <c r="AE615" s="56"/>
      <c r="AF615" s="56"/>
      <c r="AG615" s="56"/>
      <c r="AH615" s="56"/>
      <c r="AI615" s="56"/>
      <c r="AJ615" s="56"/>
      <c r="AK615" s="56"/>
      <c r="AL615" s="56"/>
      <c r="AM615" s="56"/>
      <c r="AN615" s="56"/>
      <c r="AO615" s="56"/>
      <c r="AP615" s="56"/>
      <c r="AQ615" s="56"/>
      <c r="AR615" s="56"/>
      <c r="AS615" s="56"/>
      <c r="AT615" s="56"/>
      <c r="AU615" s="56"/>
      <c r="AV615" s="44"/>
    </row>
    <row r="616" spans="1:48" ht="15" customHeight="1">
      <c r="A616" s="44"/>
      <c r="B616" s="56"/>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c r="AA616" s="56"/>
      <c r="AB616" s="56"/>
      <c r="AC616" s="56"/>
      <c r="AD616" s="56"/>
      <c r="AE616" s="56"/>
      <c r="AF616" s="56"/>
      <c r="AG616" s="56"/>
      <c r="AH616" s="56"/>
      <c r="AI616" s="56"/>
      <c r="AJ616" s="56"/>
      <c r="AK616" s="56"/>
      <c r="AL616" s="56"/>
      <c r="AM616" s="56"/>
      <c r="AN616" s="56"/>
      <c r="AO616" s="56"/>
      <c r="AP616" s="56"/>
      <c r="AQ616" s="56"/>
      <c r="AR616" s="56"/>
      <c r="AS616" s="56"/>
      <c r="AT616" s="56"/>
      <c r="AU616" s="56"/>
      <c r="AV616" s="44"/>
    </row>
    <row r="617" spans="1:48" ht="15" customHeight="1">
      <c r="A617" s="44"/>
      <c r="B617" s="56" t="s">
        <v>146</v>
      </c>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c r="AA617" s="56"/>
      <c r="AB617" s="56"/>
      <c r="AC617" s="56"/>
      <c r="AD617" s="56"/>
      <c r="AE617" s="56"/>
      <c r="AF617" s="56"/>
      <c r="AG617" s="56"/>
      <c r="AH617" s="56"/>
      <c r="AI617" s="56"/>
      <c r="AJ617" s="56"/>
      <c r="AK617" s="56"/>
      <c r="AL617" s="56"/>
      <c r="AM617" s="56"/>
      <c r="AN617" s="56"/>
      <c r="AO617" s="56"/>
      <c r="AP617" s="56"/>
      <c r="AQ617" s="56"/>
      <c r="AR617" s="56"/>
      <c r="AS617" s="56"/>
      <c r="AT617" s="56"/>
      <c r="AU617" s="56"/>
      <c r="AV617" s="44"/>
    </row>
    <row r="618" spans="1:48" ht="15" customHeight="1">
      <c r="A618" s="44"/>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c r="AA618" s="56"/>
      <c r="AB618" s="56"/>
      <c r="AC618" s="56"/>
      <c r="AD618" s="56"/>
      <c r="AE618" s="56"/>
      <c r="AF618" s="56"/>
      <c r="AG618" s="56"/>
      <c r="AH618" s="56"/>
      <c r="AI618" s="56"/>
      <c r="AJ618" s="56"/>
      <c r="AK618" s="56"/>
      <c r="AL618" s="56"/>
      <c r="AM618" s="56"/>
      <c r="AN618" s="56"/>
      <c r="AO618" s="56"/>
      <c r="AP618" s="56"/>
      <c r="AQ618" s="56"/>
      <c r="AR618" s="56"/>
      <c r="AS618" s="56"/>
      <c r="AT618" s="56"/>
      <c r="AU618" s="56"/>
      <c r="AV618" s="44"/>
    </row>
    <row r="619" spans="1:48" ht="15" customHeight="1">
      <c r="A619" s="44"/>
      <c r="B619" s="56" t="s">
        <v>90</v>
      </c>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c r="AA619" s="56"/>
      <c r="AB619" s="56"/>
      <c r="AC619" s="56"/>
      <c r="AD619" s="56"/>
      <c r="AE619" s="56"/>
      <c r="AF619" s="56"/>
      <c r="AG619" s="56"/>
      <c r="AH619" s="56"/>
      <c r="AI619" s="56"/>
      <c r="AJ619" s="56"/>
      <c r="AK619" s="56"/>
      <c r="AL619" s="56"/>
      <c r="AM619" s="56"/>
      <c r="AN619" s="56"/>
      <c r="AO619" s="56"/>
      <c r="AP619" s="56"/>
      <c r="AQ619" s="56"/>
      <c r="AR619" s="56"/>
      <c r="AS619" s="56"/>
      <c r="AT619" s="56"/>
      <c r="AU619" s="56"/>
      <c r="AV619" s="44"/>
    </row>
    <row r="620" spans="1:48" ht="15" customHeight="1">
      <c r="A620" s="44"/>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c r="AA620" s="56"/>
      <c r="AB620" s="56"/>
      <c r="AC620" s="56"/>
      <c r="AD620" s="56"/>
      <c r="AE620" s="56"/>
      <c r="AF620" s="56"/>
      <c r="AG620" s="56"/>
      <c r="AH620" s="56"/>
      <c r="AI620" s="56"/>
      <c r="AJ620" s="56"/>
      <c r="AK620" s="56"/>
      <c r="AL620" s="56"/>
      <c r="AM620" s="56"/>
      <c r="AN620" s="56"/>
      <c r="AO620" s="56"/>
      <c r="AP620" s="56"/>
      <c r="AQ620" s="56"/>
      <c r="AR620" s="56"/>
      <c r="AS620" s="56"/>
      <c r="AT620" s="56"/>
      <c r="AU620" s="56"/>
      <c r="AV620" s="44"/>
    </row>
    <row r="621" spans="1:48" ht="15" customHeight="1">
      <c r="A621" s="44"/>
      <c r="B621" s="56" t="s">
        <v>121</v>
      </c>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c r="AA621" s="56"/>
      <c r="AB621" s="56"/>
      <c r="AC621" s="56"/>
      <c r="AD621" s="56"/>
      <c r="AE621" s="56"/>
      <c r="AF621" s="56"/>
      <c r="AG621" s="56"/>
      <c r="AH621" s="56"/>
      <c r="AI621" s="56"/>
      <c r="AJ621" s="56"/>
      <c r="AK621" s="56"/>
      <c r="AL621" s="56"/>
      <c r="AM621" s="56"/>
      <c r="AN621" s="56"/>
      <c r="AO621" s="56"/>
      <c r="AP621" s="56"/>
      <c r="AQ621" s="56"/>
      <c r="AR621" s="56"/>
      <c r="AS621" s="56"/>
      <c r="AT621" s="56"/>
      <c r="AU621" s="56"/>
      <c r="AV621" s="44"/>
    </row>
    <row r="622" spans="1:48" ht="15" customHeight="1">
      <c r="A622" s="44"/>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c r="AA622" s="56"/>
      <c r="AB622" s="56"/>
      <c r="AC622" s="56"/>
      <c r="AD622" s="56"/>
      <c r="AE622" s="56"/>
      <c r="AF622" s="56"/>
      <c r="AG622" s="56"/>
      <c r="AH622" s="56"/>
      <c r="AI622" s="56"/>
      <c r="AJ622" s="56"/>
      <c r="AK622" s="56"/>
      <c r="AL622" s="56"/>
      <c r="AM622" s="56"/>
      <c r="AN622" s="56"/>
      <c r="AO622" s="56"/>
      <c r="AP622" s="56"/>
      <c r="AQ622" s="56"/>
      <c r="AR622" s="56"/>
      <c r="AS622" s="56"/>
      <c r="AT622" s="56"/>
      <c r="AU622" s="56"/>
      <c r="AV622" s="44"/>
    </row>
    <row r="623" spans="1:48" ht="15" customHeight="1">
      <c r="B623" s="112" t="s">
        <v>131</v>
      </c>
      <c r="C623" s="112"/>
      <c r="D623" s="112"/>
      <c r="E623" s="112"/>
      <c r="F623" s="112"/>
      <c r="G623" s="112"/>
      <c r="H623" s="112"/>
      <c r="I623" s="112"/>
      <c r="J623" s="112"/>
      <c r="K623" s="112"/>
      <c r="L623" s="112"/>
      <c r="M623" s="112"/>
      <c r="N623" s="112"/>
      <c r="O623" s="112"/>
      <c r="P623" s="112"/>
      <c r="Q623" s="112"/>
      <c r="R623" s="112"/>
      <c r="S623" s="112"/>
      <c r="T623" s="112"/>
      <c r="U623" s="112"/>
      <c r="V623" s="112"/>
      <c r="W623" s="112"/>
      <c r="X623" s="112"/>
      <c r="Y623" s="112"/>
      <c r="Z623" s="112"/>
      <c r="AA623" s="112"/>
      <c r="AB623" s="112"/>
      <c r="AC623" s="112"/>
      <c r="AD623" s="112"/>
      <c r="AE623" s="112"/>
      <c r="AF623" s="112"/>
      <c r="AG623" s="112"/>
      <c r="AH623" s="112"/>
      <c r="AI623" s="112"/>
      <c r="AJ623" s="112"/>
      <c r="AK623" s="112"/>
      <c r="AL623" s="112"/>
      <c r="AM623" s="112"/>
      <c r="AN623" s="112"/>
      <c r="AO623" s="112"/>
      <c r="AP623" s="112"/>
      <c r="AQ623" s="112"/>
      <c r="AR623" s="112"/>
      <c r="AS623" s="112"/>
      <c r="AT623" s="112"/>
      <c r="AU623" s="112"/>
      <c r="AV623" s="44"/>
    </row>
    <row r="624" spans="1:48" ht="15" customHeight="1">
      <c r="A624" s="44"/>
      <c r="B624" s="112"/>
      <c r="C624" s="112"/>
      <c r="D624" s="112"/>
      <c r="E624" s="112"/>
      <c r="F624" s="112"/>
      <c r="G624" s="112"/>
      <c r="H624" s="112"/>
      <c r="I624" s="112"/>
      <c r="J624" s="112"/>
      <c r="K624" s="112"/>
      <c r="L624" s="112"/>
      <c r="M624" s="112"/>
      <c r="N624" s="112"/>
      <c r="O624" s="112"/>
      <c r="P624" s="112"/>
      <c r="Q624" s="112"/>
      <c r="R624" s="112"/>
      <c r="S624" s="112"/>
      <c r="T624" s="112"/>
      <c r="U624" s="112"/>
      <c r="V624" s="112"/>
      <c r="W624" s="112"/>
      <c r="X624" s="112"/>
      <c r="Y624" s="112"/>
      <c r="Z624" s="112"/>
      <c r="AA624" s="112"/>
      <c r="AB624" s="112"/>
      <c r="AC624" s="112"/>
      <c r="AD624" s="112"/>
      <c r="AE624" s="112"/>
      <c r="AF624" s="112"/>
      <c r="AG624" s="112"/>
      <c r="AH624" s="112"/>
      <c r="AI624" s="112"/>
      <c r="AJ624" s="112"/>
      <c r="AK624" s="112"/>
      <c r="AL624" s="112"/>
      <c r="AM624" s="112"/>
      <c r="AN624" s="112"/>
      <c r="AO624" s="112"/>
      <c r="AP624" s="112"/>
      <c r="AQ624" s="112"/>
      <c r="AR624" s="112"/>
      <c r="AS624" s="112"/>
      <c r="AT624" s="112"/>
      <c r="AU624" s="112"/>
      <c r="AV624" s="44"/>
    </row>
    <row r="625" spans="1:52" ht="15" customHeight="1">
      <c r="A625" s="44"/>
      <c r="B625" s="56" t="s">
        <v>130</v>
      </c>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c r="AA625" s="56"/>
      <c r="AB625" s="56"/>
      <c r="AC625" s="56"/>
      <c r="AD625" s="56"/>
      <c r="AE625" s="56"/>
      <c r="AF625" s="56"/>
      <c r="AG625" s="56"/>
      <c r="AH625" s="56"/>
      <c r="AI625" s="56"/>
      <c r="AJ625" s="56"/>
      <c r="AK625" s="56"/>
      <c r="AL625" s="56"/>
      <c r="AM625" s="56"/>
      <c r="AN625" s="56"/>
      <c r="AO625" s="56"/>
      <c r="AP625" s="56"/>
      <c r="AQ625" s="56"/>
      <c r="AR625" s="56"/>
      <c r="AS625" s="56"/>
      <c r="AT625" s="56"/>
      <c r="AU625" s="56"/>
      <c r="AV625" s="44"/>
    </row>
    <row r="626" spans="1:52" ht="15" customHeight="1">
      <c r="A626" s="44"/>
      <c r="B626" s="56"/>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c r="AA626" s="56"/>
      <c r="AB626" s="56"/>
      <c r="AC626" s="56"/>
      <c r="AD626" s="56"/>
      <c r="AE626" s="56"/>
      <c r="AF626" s="56"/>
      <c r="AG626" s="56"/>
      <c r="AH626" s="56"/>
      <c r="AI626" s="56"/>
      <c r="AJ626" s="56"/>
      <c r="AK626" s="56"/>
      <c r="AL626" s="56"/>
      <c r="AM626" s="56"/>
      <c r="AN626" s="56"/>
      <c r="AO626" s="56"/>
      <c r="AP626" s="56"/>
      <c r="AQ626" s="56"/>
      <c r="AR626" s="56"/>
      <c r="AS626" s="56"/>
      <c r="AT626" s="56"/>
      <c r="AU626" s="56"/>
      <c r="AV626" s="44"/>
    </row>
    <row r="627" spans="1:52" ht="15" customHeight="1">
      <c r="A627" s="44"/>
      <c r="B627" s="71" t="s">
        <v>111</v>
      </c>
      <c r="C627" s="56"/>
      <c r="D627" s="44"/>
      <c r="E627" s="44"/>
      <c r="F627" s="44"/>
      <c r="G627" s="44"/>
      <c r="H627" s="44"/>
      <c r="I627" s="44"/>
      <c r="J627" s="44"/>
      <c r="K627" s="44"/>
      <c r="L627" s="44"/>
      <c r="M627" s="44"/>
      <c r="N627" s="44"/>
      <c r="O627" s="44"/>
      <c r="P627" s="44"/>
      <c r="Q627" s="44"/>
      <c r="R627" s="44"/>
      <c r="S627" s="44"/>
      <c r="T627" s="44"/>
      <c r="U627" s="44"/>
      <c r="V627" s="44"/>
      <c r="W627" s="44"/>
      <c r="X627" s="44"/>
      <c r="Y627" s="44"/>
      <c r="Z627" s="44"/>
      <c r="AA627" s="44"/>
      <c r="AB627" s="44"/>
      <c r="AC627" s="44"/>
      <c r="AD627" s="44"/>
      <c r="AE627" s="44"/>
      <c r="AF627" s="44"/>
      <c r="AG627" s="44"/>
      <c r="AH627" s="44"/>
      <c r="AI627" s="44"/>
      <c r="AJ627" s="44"/>
      <c r="AK627" s="44"/>
      <c r="AL627" s="44"/>
      <c r="AM627" s="44"/>
      <c r="AN627" s="44"/>
      <c r="AO627" s="44"/>
      <c r="AP627" s="44"/>
      <c r="AQ627" s="44"/>
      <c r="AR627" s="44"/>
      <c r="AS627" s="44"/>
      <c r="AT627" s="44"/>
      <c r="AU627" s="44"/>
      <c r="AV627" s="44"/>
    </row>
    <row r="628" spans="1:52" ht="15" customHeight="1">
      <c r="A628" s="44"/>
      <c r="B628" s="72"/>
      <c r="C628" s="44"/>
      <c r="D628" s="44"/>
      <c r="E628" s="44"/>
      <c r="F628" s="44"/>
      <c r="G628" s="44"/>
      <c r="H628" s="44"/>
      <c r="I628" s="44"/>
      <c r="J628" s="44"/>
      <c r="K628" s="44"/>
      <c r="L628" s="44"/>
      <c r="M628" s="44"/>
      <c r="N628" s="44"/>
      <c r="O628" s="44"/>
      <c r="P628" s="44"/>
      <c r="Q628" s="44"/>
      <c r="R628" s="44"/>
      <c r="S628" s="44"/>
      <c r="T628" s="44"/>
      <c r="U628" s="44"/>
      <c r="V628" s="44"/>
      <c r="W628" s="44"/>
      <c r="X628" s="44"/>
      <c r="Y628" s="44"/>
      <c r="Z628" s="44"/>
      <c r="AA628" s="44"/>
      <c r="AB628" s="44"/>
      <c r="AC628" s="44"/>
      <c r="AD628" s="44"/>
      <c r="AE628" s="44"/>
      <c r="AF628" s="44"/>
      <c r="AG628" s="44"/>
      <c r="AH628" s="44"/>
      <c r="AI628" s="44"/>
      <c r="AJ628" s="44"/>
      <c r="AK628" s="44"/>
      <c r="AL628" s="44"/>
      <c r="AM628" s="44"/>
      <c r="AN628" s="44"/>
      <c r="AO628" s="44"/>
      <c r="AP628" s="44"/>
      <c r="AQ628" s="44"/>
      <c r="AR628" s="44"/>
      <c r="AS628" s="44"/>
      <c r="AT628" s="44"/>
      <c r="AU628" s="44"/>
      <c r="AV628" s="44"/>
    </row>
    <row r="629" spans="1:52" ht="15" customHeight="1">
      <c r="A629" s="44"/>
      <c r="B629" s="71" t="s">
        <v>129</v>
      </c>
      <c r="C629" s="44"/>
      <c r="D629" s="44"/>
      <c r="E629" s="44"/>
      <c r="F629" s="44"/>
      <c r="G629" s="44"/>
      <c r="H629" s="44"/>
      <c r="I629" s="44"/>
      <c r="J629" s="44"/>
      <c r="K629" s="44"/>
      <c r="L629" s="44"/>
      <c r="M629" s="44"/>
      <c r="N629" s="44"/>
      <c r="O629" s="44"/>
      <c r="P629" s="44"/>
      <c r="Q629" s="44"/>
      <c r="R629" s="44"/>
      <c r="S629" s="44"/>
      <c r="T629" s="44"/>
      <c r="U629" s="44"/>
      <c r="V629" s="44"/>
      <c r="W629" s="44"/>
      <c r="X629" s="44"/>
      <c r="Y629" s="44"/>
      <c r="Z629" s="44"/>
      <c r="AA629" s="44"/>
      <c r="AB629" s="44"/>
      <c r="AC629" s="44"/>
      <c r="AD629" s="44"/>
      <c r="AE629" s="44"/>
      <c r="AF629" s="44"/>
      <c r="AG629" s="44"/>
      <c r="AH629" s="44"/>
      <c r="AI629" s="44"/>
      <c r="AJ629" s="44"/>
      <c r="AK629" s="44"/>
      <c r="AL629" s="44"/>
      <c r="AM629" s="44"/>
      <c r="AN629" s="44"/>
      <c r="AO629" s="44"/>
      <c r="AP629" s="44"/>
      <c r="AQ629" s="44"/>
      <c r="AR629" s="44"/>
      <c r="AS629" s="44"/>
      <c r="AT629" s="44"/>
      <c r="AU629" s="44"/>
      <c r="AV629" s="44"/>
    </row>
    <row r="630" spans="1:52" ht="15" customHeight="1">
      <c r="A630" s="44"/>
      <c r="B630" s="56"/>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c r="AA630" s="56"/>
      <c r="AB630" s="56"/>
      <c r="AC630" s="56"/>
      <c r="AD630" s="56"/>
      <c r="AE630" s="56"/>
      <c r="AF630" s="56"/>
      <c r="AG630" s="56"/>
      <c r="AH630" s="56"/>
      <c r="AI630" s="56"/>
      <c r="AJ630" s="56"/>
      <c r="AK630" s="56"/>
      <c r="AL630" s="56"/>
      <c r="AM630" s="56"/>
      <c r="AN630" s="56"/>
      <c r="AO630" s="56"/>
      <c r="AP630" s="56"/>
      <c r="AQ630" s="56"/>
      <c r="AR630" s="56"/>
      <c r="AS630" s="56"/>
      <c r="AT630" s="56"/>
      <c r="AU630" s="56"/>
      <c r="AV630" s="44"/>
    </row>
    <row r="631" spans="1:52" ht="15" customHeight="1">
      <c r="A631" s="44"/>
      <c r="B631" s="56" t="s">
        <v>128</v>
      </c>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c r="AA631" s="56"/>
      <c r="AB631" s="56"/>
      <c r="AC631" s="56"/>
      <c r="AD631" s="56"/>
      <c r="AE631" s="56"/>
      <c r="AF631" s="56"/>
      <c r="AG631" s="56"/>
      <c r="AH631" s="56"/>
      <c r="AI631" s="56"/>
      <c r="AJ631" s="56"/>
      <c r="AK631" s="56"/>
      <c r="AL631" s="56"/>
      <c r="AM631" s="56"/>
      <c r="AN631" s="56"/>
      <c r="AO631" s="56"/>
      <c r="AP631" s="56"/>
      <c r="AQ631" s="56"/>
      <c r="AR631" s="56"/>
      <c r="AS631" s="56"/>
      <c r="AT631" s="56"/>
      <c r="AU631" s="56"/>
      <c r="AV631" s="44"/>
    </row>
    <row r="632" spans="1:52" ht="15" customHeight="1">
      <c r="A632" s="44"/>
      <c r="B632" s="71"/>
      <c r="C632" s="56"/>
      <c r="D632" s="44"/>
      <c r="E632" s="44"/>
      <c r="F632" s="44"/>
      <c r="G632" s="44"/>
      <c r="H632" s="44"/>
      <c r="I632" s="44"/>
      <c r="J632" s="44"/>
      <c r="K632" s="44"/>
      <c r="L632" s="44"/>
      <c r="M632" s="44"/>
      <c r="N632" s="44"/>
      <c r="O632" s="44"/>
      <c r="P632" s="44"/>
      <c r="Q632" s="44"/>
      <c r="R632" s="44"/>
      <c r="S632" s="44"/>
      <c r="T632" s="44"/>
      <c r="U632" s="44"/>
      <c r="V632" s="44"/>
      <c r="W632" s="44"/>
      <c r="X632" s="44"/>
      <c r="Y632" s="44"/>
      <c r="Z632" s="44"/>
      <c r="AA632" s="44"/>
      <c r="AB632" s="44"/>
      <c r="AC632" s="44"/>
      <c r="AD632" s="44"/>
      <c r="AE632" s="44"/>
      <c r="AF632" s="44"/>
      <c r="AG632" s="44"/>
      <c r="AH632" s="44"/>
      <c r="AI632" s="44"/>
      <c r="AJ632" s="44"/>
      <c r="AK632" s="44"/>
      <c r="AL632" s="44"/>
      <c r="AM632" s="44"/>
      <c r="AN632" s="44"/>
      <c r="AO632" s="44"/>
      <c r="AP632" s="44"/>
      <c r="AQ632" s="44"/>
      <c r="AR632" s="44"/>
      <c r="AS632" s="44"/>
      <c r="AT632" s="44"/>
      <c r="AU632" s="44"/>
      <c r="AV632" s="44"/>
    </row>
    <row r="633" spans="1:52" ht="15" customHeight="1">
      <c r="A633" s="44"/>
      <c r="B633" s="72"/>
      <c r="C633" s="44"/>
      <c r="D633" s="44"/>
      <c r="E633" s="44"/>
      <c r="F633" s="44"/>
      <c r="G633" s="44"/>
      <c r="H633" s="44"/>
      <c r="I633" s="44"/>
      <c r="J633" s="44"/>
      <c r="K633" s="44"/>
      <c r="L633" s="44"/>
      <c r="M633" s="44"/>
      <c r="N633" s="44"/>
      <c r="O633" s="44"/>
      <c r="P633" s="44"/>
      <c r="Q633" s="44"/>
      <c r="R633" s="44"/>
      <c r="S633" s="44"/>
      <c r="T633" s="44"/>
      <c r="U633" s="44"/>
      <c r="V633" s="44"/>
      <c r="W633" s="44"/>
      <c r="X633" s="44"/>
      <c r="Y633" s="44"/>
      <c r="Z633" s="44"/>
      <c r="AA633" s="44"/>
      <c r="AB633" s="44"/>
      <c r="AC633" s="44"/>
      <c r="AD633" s="44"/>
      <c r="AE633" s="44"/>
      <c r="AF633" s="44"/>
      <c r="AG633" s="44"/>
      <c r="AH633" s="44"/>
      <c r="AI633" s="44"/>
      <c r="AJ633" s="44"/>
      <c r="AK633" s="44"/>
      <c r="AL633" s="44"/>
      <c r="AM633" s="44"/>
      <c r="AN633" s="44"/>
      <c r="AO633" s="44"/>
      <c r="AP633" s="44"/>
      <c r="AQ633" s="44"/>
      <c r="AR633" s="44"/>
      <c r="AS633" s="44"/>
      <c r="AT633" s="44"/>
      <c r="AU633" s="44"/>
      <c r="AV633" s="44"/>
    </row>
    <row r="634" spans="1:52" ht="15" customHeight="1">
      <c r="A634" s="44"/>
      <c r="B634" s="71"/>
      <c r="C634" s="44"/>
      <c r="D634" s="44"/>
      <c r="E634" s="44"/>
      <c r="F634" s="44"/>
      <c r="G634" s="44"/>
      <c r="H634" s="44"/>
      <c r="I634" s="44"/>
      <c r="J634" s="44"/>
      <c r="K634" s="44"/>
      <c r="L634" s="44"/>
      <c r="M634" s="44"/>
      <c r="N634" s="44"/>
      <c r="O634" s="44"/>
      <c r="P634" s="44"/>
      <c r="Q634" s="44"/>
      <c r="R634" s="44"/>
      <c r="S634" s="44"/>
      <c r="T634" s="44"/>
      <c r="U634" s="44"/>
      <c r="V634" s="44"/>
      <c r="W634" s="44"/>
      <c r="X634" s="44"/>
      <c r="Y634" s="44"/>
      <c r="Z634" s="44"/>
      <c r="AA634" s="44"/>
      <c r="AB634" s="44"/>
      <c r="AC634" s="44"/>
      <c r="AD634" s="44"/>
      <c r="AE634" s="44"/>
      <c r="AF634" s="44"/>
      <c r="AG634" s="44"/>
      <c r="AH634" s="44"/>
      <c r="AI634" s="44"/>
      <c r="AJ634" s="44"/>
      <c r="AK634" s="44"/>
      <c r="AL634" s="44"/>
      <c r="AM634" s="44"/>
      <c r="AN634" s="44"/>
      <c r="AO634" s="44"/>
      <c r="AP634" s="44"/>
      <c r="AQ634" s="44"/>
      <c r="AR634" s="44"/>
      <c r="AS634" s="44"/>
      <c r="AT634" s="44"/>
      <c r="AU634" s="44"/>
      <c r="AV634" s="44"/>
    </row>
    <row r="635" spans="1:52" ht="15" customHeight="1">
      <c r="A635" s="44"/>
      <c r="B635" s="71"/>
      <c r="C635" s="44"/>
      <c r="D635" s="44"/>
      <c r="E635" s="44"/>
      <c r="F635" s="44"/>
      <c r="G635" s="44"/>
      <c r="H635" s="44"/>
      <c r="I635" s="44"/>
      <c r="J635" s="44"/>
      <c r="K635" s="44"/>
      <c r="L635" s="44"/>
      <c r="M635" s="44"/>
      <c r="N635" s="44"/>
      <c r="O635" s="44"/>
      <c r="P635" s="44"/>
      <c r="Q635" s="44"/>
      <c r="R635" s="44"/>
      <c r="S635" s="44"/>
      <c r="T635" s="44"/>
      <c r="U635" s="44"/>
      <c r="V635" s="44"/>
      <c r="W635" s="44"/>
      <c r="X635" s="44"/>
      <c r="Y635" s="44"/>
      <c r="Z635" s="44"/>
      <c r="AA635" s="44"/>
      <c r="AB635" s="44"/>
      <c r="AC635" s="44"/>
      <c r="AD635" s="44"/>
      <c r="AE635" s="44"/>
      <c r="AF635" s="44"/>
      <c r="AG635" s="44"/>
      <c r="AH635" s="44"/>
      <c r="AI635" s="44"/>
      <c r="AJ635" s="44"/>
      <c r="AK635" s="44"/>
      <c r="AL635" s="44"/>
      <c r="AM635" s="44"/>
      <c r="AN635" s="44"/>
      <c r="AO635" s="44"/>
      <c r="AP635" s="44"/>
      <c r="AQ635" s="44"/>
      <c r="AR635" s="44"/>
      <c r="AS635" s="44"/>
      <c r="AT635" s="44"/>
      <c r="AU635" s="44"/>
      <c r="AV635" s="44"/>
    </row>
    <row r="636" spans="1:52" ht="15" customHeight="1">
      <c r="A636" s="44"/>
      <c r="B636" s="71"/>
      <c r="C636" s="44"/>
      <c r="D636" s="44"/>
      <c r="E636" s="44"/>
      <c r="F636" s="44"/>
      <c r="G636" s="44"/>
      <c r="H636" s="44"/>
      <c r="I636" s="44"/>
      <c r="J636" s="44"/>
      <c r="K636" s="44"/>
      <c r="L636" s="44"/>
      <c r="M636" s="44"/>
      <c r="N636" s="44"/>
      <c r="O636" s="44"/>
      <c r="P636" s="44"/>
      <c r="Q636" s="44"/>
      <c r="R636" s="44"/>
      <c r="S636" s="44"/>
      <c r="T636" s="44"/>
      <c r="U636" s="44"/>
      <c r="V636" s="44"/>
      <c r="W636" s="44"/>
      <c r="X636" s="44"/>
      <c r="Y636" s="44"/>
      <c r="Z636" s="44"/>
      <c r="AA636" s="44"/>
      <c r="AB636" s="44"/>
      <c r="AC636" s="44"/>
      <c r="AD636" s="44"/>
      <c r="AE636" s="44"/>
      <c r="AF636" s="44"/>
      <c r="AG636" s="44"/>
      <c r="AH636" s="44"/>
      <c r="AI636" s="44"/>
      <c r="AJ636" s="44"/>
      <c r="AK636" s="44"/>
      <c r="AL636" s="44"/>
      <c r="AM636" s="44"/>
      <c r="AN636" s="44"/>
      <c r="AO636" s="44"/>
      <c r="AP636" s="44"/>
      <c r="AQ636" s="44"/>
      <c r="AR636" s="44"/>
      <c r="AS636" s="44"/>
      <c r="AT636" s="44"/>
      <c r="AU636" s="44"/>
      <c r="AV636" s="44"/>
    </row>
    <row r="637" spans="1:52" ht="15" customHeight="1">
      <c r="A637" s="44"/>
      <c r="C637" s="57"/>
      <c r="D637" s="57"/>
      <c r="E637" s="57"/>
      <c r="F637" s="57"/>
      <c r="G637" s="57"/>
      <c r="H637" s="57"/>
      <c r="I637" s="57"/>
      <c r="J637" s="57"/>
      <c r="K637" s="57"/>
      <c r="L637" s="57"/>
      <c r="M637" s="57"/>
      <c r="N637" s="57"/>
      <c r="O637" s="57"/>
      <c r="P637" s="57"/>
      <c r="Q637" s="57"/>
      <c r="R637" s="57"/>
      <c r="S637" s="57"/>
      <c r="T637" s="57"/>
      <c r="U637" s="57"/>
      <c r="V637" s="57"/>
      <c r="W637" s="57"/>
      <c r="X637" s="57"/>
      <c r="Y637" s="57"/>
      <c r="Z637" s="57"/>
      <c r="AA637" s="57"/>
      <c r="AB637" s="57"/>
      <c r="AC637" s="57"/>
      <c r="AD637" s="57"/>
      <c r="AE637" s="57"/>
      <c r="AF637" s="57"/>
      <c r="AG637" s="57"/>
      <c r="AH637" s="57"/>
      <c r="AI637" s="57"/>
      <c r="AJ637" s="57"/>
      <c r="AK637" s="57"/>
      <c r="AL637" s="57"/>
      <c r="AM637" s="57"/>
      <c r="AN637" s="57"/>
      <c r="AO637" s="57"/>
      <c r="AP637" s="57"/>
      <c r="AQ637" s="57"/>
      <c r="AR637" s="57"/>
      <c r="AS637" s="57"/>
      <c r="AT637" s="57"/>
      <c r="AU637" s="57"/>
      <c r="AV637" s="44"/>
    </row>
    <row r="638" spans="1:52" ht="15" customHeight="1">
      <c r="A638" s="44"/>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c r="AA638" s="45"/>
      <c r="AB638" s="45"/>
      <c r="AC638" s="45"/>
      <c r="AD638" s="45"/>
      <c r="AE638" s="45"/>
      <c r="AF638" s="45"/>
      <c r="AG638" s="45"/>
      <c r="AH638" s="45"/>
      <c r="AI638" s="45"/>
      <c r="AJ638" s="45"/>
      <c r="AK638" s="45"/>
      <c r="AL638" s="45"/>
      <c r="AM638" s="45"/>
      <c r="AN638" s="45"/>
      <c r="AO638" s="45"/>
      <c r="AP638" s="45"/>
      <c r="AQ638" s="45"/>
      <c r="AR638" s="45"/>
      <c r="AS638" s="45"/>
      <c r="AT638" s="45"/>
      <c r="AU638" s="45"/>
      <c r="AV638" s="44"/>
    </row>
    <row r="640" spans="1:52" ht="15" customHeight="1">
      <c r="A640" s="44"/>
      <c r="B640" s="44"/>
      <c r="C640" s="44"/>
      <c r="D640" s="44"/>
      <c r="E640" s="44"/>
      <c r="F640" s="44"/>
      <c r="G640" s="44"/>
      <c r="H640" s="44"/>
      <c r="I640" s="44"/>
      <c r="J640" s="44"/>
      <c r="K640" s="44"/>
      <c r="L640" s="44"/>
      <c r="M640" s="44"/>
      <c r="N640" s="44"/>
      <c r="O640" s="44"/>
      <c r="P640" s="44"/>
      <c r="Q640" s="44"/>
      <c r="R640" s="44"/>
      <c r="S640" s="44"/>
      <c r="T640" s="44"/>
      <c r="U640" s="44"/>
      <c r="V640" s="44"/>
      <c r="W640" s="44"/>
      <c r="X640" s="44"/>
      <c r="Y640" s="44"/>
      <c r="Z640" s="44"/>
      <c r="AA640" s="44"/>
      <c r="AB640" s="44"/>
      <c r="AC640" s="44"/>
      <c r="AD640" s="44"/>
      <c r="AE640" s="44"/>
      <c r="AF640" s="44"/>
      <c r="AG640" s="44"/>
      <c r="AH640" s="44"/>
      <c r="AI640" s="44"/>
      <c r="AJ640" s="44"/>
      <c r="AK640" s="44"/>
      <c r="AL640" s="44"/>
      <c r="AM640" s="44"/>
      <c r="AN640" s="44"/>
      <c r="AO640" s="44"/>
      <c r="AP640" s="44"/>
      <c r="AQ640" s="44"/>
      <c r="AR640" s="44"/>
      <c r="AS640" s="44"/>
      <c r="AT640" s="44"/>
      <c r="AU640" s="44"/>
      <c r="AV640" s="44"/>
      <c r="AZ640" t="s">
        <v>126</v>
      </c>
    </row>
    <row r="641" spans="1:48" ht="15" customHeight="1">
      <c r="A641" s="44"/>
      <c r="B641" s="104" t="s">
        <v>119</v>
      </c>
      <c r="C641" s="104"/>
      <c r="D641" s="104"/>
      <c r="E641" s="104"/>
      <c r="F641" s="104"/>
      <c r="G641" s="104"/>
      <c r="H641" s="104"/>
      <c r="I641" s="104"/>
      <c r="J641" s="104"/>
      <c r="K641" s="104"/>
      <c r="L641" s="104"/>
      <c r="M641" s="104"/>
      <c r="N641" s="104"/>
      <c r="O641" s="104"/>
      <c r="P641" s="104"/>
      <c r="Q641" s="104"/>
      <c r="R641" s="104"/>
      <c r="S641" s="104"/>
      <c r="T641" s="104"/>
      <c r="U641" s="104"/>
      <c r="V641" s="104"/>
      <c r="W641" s="104"/>
      <c r="X641" s="104"/>
      <c r="Y641" s="104"/>
      <c r="Z641" s="104"/>
      <c r="AA641" s="104"/>
      <c r="AB641" s="104"/>
      <c r="AC641" s="104"/>
      <c r="AD641" s="104"/>
      <c r="AE641" s="104"/>
      <c r="AF641" s="104"/>
      <c r="AG641" s="104"/>
      <c r="AH641" s="104"/>
      <c r="AI641" s="104"/>
      <c r="AJ641" s="104"/>
      <c r="AK641" s="104"/>
      <c r="AL641" s="104"/>
      <c r="AM641" s="104"/>
      <c r="AN641" s="104"/>
      <c r="AO641" s="104"/>
      <c r="AP641" s="104"/>
      <c r="AQ641" s="104"/>
      <c r="AR641" s="104"/>
      <c r="AS641" s="104"/>
      <c r="AT641" s="104"/>
      <c r="AU641" s="104"/>
      <c r="AV641" s="44"/>
    </row>
    <row r="642" spans="1:48" ht="15" customHeight="1">
      <c r="A642" s="44"/>
      <c r="B642" s="104"/>
      <c r="C642" s="104"/>
      <c r="D642" s="104"/>
      <c r="E642" s="104"/>
      <c r="F642" s="104"/>
      <c r="G642" s="104"/>
      <c r="H642" s="104"/>
      <c r="I642" s="104"/>
      <c r="J642" s="104"/>
      <c r="K642" s="104"/>
      <c r="L642" s="104"/>
      <c r="M642" s="104"/>
      <c r="N642" s="104"/>
      <c r="O642" s="104"/>
      <c r="P642" s="104"/>
      <c r="Q642" s="104"/>
      <c r="R642" s="104"/>
      <c r="S642" s="104"/>
      <c r="T642" s="104"/>
      <c r="U642" s="104"/>
      <c r="V642" s="104"/>
      <c r="W642" s="104"/>
      <c r="X642" s="104"/>
      <c r="Y642" s="104"/>
      <c r="Z642" s="104"/>
      <c r="AA642" s="104"/>
      <c r="AB642" s="104"/>
      <c r="AC642" s="104"/>
      <c r="AD642" s="104"/>
      <c r="AE642" s="104"/>
      <c r="AF642" s="104"/>
      <c r="AG642" s="104"/>
      <c r="AH642" s="104"/>
      <c r="AI642" s="104"/>
      <c r="AJ642" s="104"/>
      <c r="AK642" s="104"/>
      <c r="AL642" s="104"/>
      <c r="AM642" s="104"/>
      <c r="AN642" s="104"/>
      <c r="AO642" s="104"/>
      <c r="AP642" s="104"/>
      <c r="AQ642" s="104"/>
      <c r="AR642" s="104"/>
      <c r="AS642" s="104"/>
      <c r="AT642" s="104"/>
      <c r="AU642" s="104"/>
      <c r="AV642" s="44"/>
    </row>
    <row r="643" spans="1:48" ht="15" customHeight="1">
      <c r="A643" s="44"/>
      <c r="B643" s="104"/>
      <c r="C643" s="104"/>
      <c r="D643" s="104"/>
      <c r="E643" s="104"/>
      <c r="F643" s="104"/>
      <c r="G643" s="104"/>
      <c r="H643" s="104"/>
      <c r="I643" s="104"/>
      <c r="J643" s="104"/>
      <c r="K643" s="104"/>
      <c r="L643" s="104"/>
      <c r="M643" s="104"/>
      <c r="N643" s="104"/>
      <c r="O643" s="104"/>
      <c r="P643" s="104"/>
      <c r="Q643" s="104"/>
      <c r="R643" s="104"/>
      <c r="S643" s="104"/>
      <c r="T643" s="104"/>
      <c r="U643" s="104"/>
      <c r="V643" s="104"/>
      <c r="W643" s="104"/>
      <c r="X643" s="104"/>
      <c r="Y643" s="104"/>
      <c r="Z643" s="104"/>
      <c r="AA643" s="104"/>
      <c r="AB643" s="104"/>
      <c r="AC643" s="104"/>
      <c r="AD643" s="104"/>
      <c r="AE643" s="104"/>
      <c r="AF643" s="104"/>
      <c r="AG643" s="104"/>
      <c r="AH643" s="104"/>
      <c r="AI643" s="104"/>
      <c r="AJ643" s="104"/>
      <c r="AK643" s="104"/>
      <c r="AL643" s="104"/>
      <c r="AM643" s="104"/>
      <c r="AN643" s="104"/>
      <c r="AO643" s="104"/>
      <c r="AP643" s="104"/>
      <c r="AQ643" s="104"/>
      <c r="AR643" s="104"/>
      <c r="AS643" s="104"/>
      <c r="AT643" s="104"/>
      <c r="AU643" s="104"/>
      <c r="AV643" s="44"/>
    </row>
    <row r="644" spans="1:48" ht="15" customHeight="1">
      <c r="A644" s="44"/>
      <c r="B644" s="104"/>
      <c r="C644" s="104"/>
      <c r="D644" s="104"/>
      <c r="E644" s="104"/>
      <c r="F644" s="104"/>
      <c r="G644" s="104"/>
      <c r="H644" s="104"/>
      <c r="I644" s="104"/>
      <c r="J644" s="104"/>
      <c r="K644" s="104"/>
      <c r="L644" s="104"/>
      <c r="M644" s="104"/>
      <c r="N644" s="104"/>
      <c r="O644" s="104"/>
      <c r="P644" s="104"/>
      <c r="Q644" s="104"/>
      <c r="R644" s="104"/>
      <c r="S644" s="104"/>
      <c r="T644" s="104"/>
      <c r="U644" s="104"/>
      <c r="V644" s="104"/>
      <c r="W644" s="104"/>
      <c r="X644" s="104"/>
      <c r="Y644" s="104"/>
      <c r="Z644" s="104"/>
      <c r="AA644" s="104"/>
      <c r="AB644" s="104"/>
      <c r="AC644" s="104"/>
      <c r="AD644" s="104"/>
      <c r="AE644" s="104"/>
      <c r="AF644" s="104"/>
      <c r="AG644" s="104"/>
      <c r="AH644" s="104"/>
      <c r="AI644" s="104"/>
      <c r="AJ644" s="104"/>
      <c r="AK644" s="104"/>
      <c r="AL644" s="104"/>
      <c r="AM644" s="104"/>
      <c r="AN644" s="104"/>
      <c r="AO644" s="104"/>
      <c r="AP644" s="104"/>
      <c r="AQ644" s="104"/>
      <c r="AR644" s="104"/>
      <c r="AS644" s="104"/>
      <c r="AT644" s="104"/>
      <c r="AU644" s="104"/>
      <c r="AV644" s="44"/>
    </row>
    <row r="645" spans="1:48" ht="15" customHeight="1">
      <c r="A645" s="44"/>
      <c r="C645" s="71"/>
      <c r="D645" s="71"/>
      <c r="E645" s="71"/>
      <c r="F645" s="71"/>
      <c r="G645" s="71"/>
      <c r="H645" s="71"/>
      <c r="I645" s="71"/>
      <c r="J645" s="71"/>
      <c r="K645" s="71"/>
      <c r="L645" s="71"/>
      <c r="M645" s="71"/>
      <c r="N645" s="71"/>
      <c r="O645" s="71"/>
      <c r="P645" s="71"/>
      <c r="Q645" s="71"/>
      <c r="R645" s="71"/>
      <c r="S645" s="71"/>
      <c r="T645" s="71"/>
      <c r="U645" s="71"/>
      <c r="V645" s="71"/>
      <c r="W645" s="71"/>
      <c r="X645" s="71"/>
      <c r="Y645" s="71"/>
      <c r="Z645" s="71"/>
      <c r="AA645" s="71"/>
      <c r="AB645" s="71"/>
      <c r="AC645" s="71"/>
      <c r="AD645" s="71"/>
      <c r="AE645" s="71"/>
      <c r="AF645" s="71"/>
      <c r="AG645" s="71"/>
      <c r="AH645" s="71"/>
      <c r="AI645" s="71"/>
      <c r="AJ645" s="71"/>
      <c r="AK645" s="71"/>
      <c r="AL645" s="71"/>
      <c r="AM645" s="71"/>
      <c r="AN645" s="71"/>
      <c r="AO645" s="71"/>
      <c r="AP645" s="71"/>
      <c r="AQ645" s="71"/>
      <c r="AR645" s="71"/>
      <c r="AS645" s="71"/>
      <c r="AT645" s="71"/>
      <c r="AU645" s="71"/>
      <c r="AV645" s="44"/>
    </row>
    <row r="646" spans="1:48" ht="15" customHeight="1">
      <c r="A646" s="44"/>
      <c r="B646" s="71"/>
      <c r="C646" s="71"/>
      <c r="D646" s="71"/>
      <c r="E646" s="71"/>
      <c r="F646" s="71"/>
      <c r="G646" s="71"/>
      <c r="H646" s="71"/>
      <c r="I646" s="71"/>
      <c r="J646" s="71"/>
      <c r="L646" s="71"/>
      <c r="M646" s="76" t="s">
        <v>127</v>
      </c>
      <c r="N646" s="71"/>
      <c r="O646" s="71"/>
      <c r="P646" s="71"/>
      <c r="Q646" s="71"/>
      <c r="R646" s="71"/>
      <c r="S646" s="71"/>
      <c r="T646" s="71"/>
      <c r="U646" s="71"/>
      <c r="V646" s="71"/>
      <c r="W646" s="71"/>
      <c r="X646" s="71"/>
      <c r="Y646" s="71"/>
      <c r="Z646" s="71"/>
      <c r="AA646" s="71"/>
      <c r="AB646" s="71"/>
      <c r="AC646" s="71"/>
      <c r="AD646" s="71"/>
      <c r="AE646" s="71"/>
      <c r="AF646" s="71"/>
      <c r="AG646" s="71"/>
      <c r="AH646" s="71"/>
      <c r="AI646" s="71"/>
      <c r="AJ646" s="71"/>
      <c r="AK646" s="71"/>
      <c r="AL646" s="71"/>
      <c r="AM646" s="71"/>
      <c r="AN646" s="71"/>
      <c r="AO646" s="71"/>
      <c r="AP646" s="71"/>
      <c r="AQ646" s="71"/>
      <c r="AR646" s="71"/>
      <c r="AS646" s="71"/>
      <c r="AT646" s="71"/>
      <c r="AU646" s="71"/>
      <c r="AV646" s="44"/>
    </row>
    <row r="647" spans="1:48" ht="15" customHeight="1">
      <c r="A647" s="44"/>
      <c r="B647" s="44"/>
      <c r="C647" s="44"/>
      <c r="D647" s="44"/>
      <c r="E647" s="44"/>
      <c r="F647" s="44"/>
      <c r="G647" s="44"/>
      <c r="H647" s="44"/>
      <c r="I647" s="44"/>
      <c r="J647" s="44"/>
      <c r="K647" s="44"/>
      <c r="L647" s="44"/>
      <c r="M647" s="44"/>
      <c r="N647" s="44"/>
      <c r="O647" s="44"/>
      <c r="P647" s="44"/>
      <c r="Q647" s="44"/>
      <c r="R647" s="44"/>
      <c r="S647" s="44"/>
      <c r="T647" s="44"/>
      <c r="U647" s="44"/>
      <c r="V647" s="44"/>
      <c r="W647" s="44"/>
      <c r="X647" s="44"/>
      <c r="Y647" s="44"/>
      <c r="Z647" s="44"/>
      <c r="AA647" s="44"/>
      <c r="AB647" s="44"/>
      <c r="AC647" s="44"/>
      <c r="AD647" s="44"/>
      <c r="AE647" s="44"/>
      <c r="AF647" s="44"/>
      <c r="AG647" s="44"/>
      <c r="AH647" s="44"/>
      <c r="AI647" s="44"/>
      <c r="AJ647" s="44"/>
      <c r="AK647" s="44"/>
      <c r="AL647" s="44"/>
      <c r="AM647" s="44"/>
      <c r="AN647" s="44"/>
      <c r="AO647" s="44"/>
      <c r="AP647" s="44"/>
      <c r="AQ647" s="44"/>
      <c r="AR647" s="44"/>
      <c r="AS647" s="44"/>
      <c r="AT647" s="44"/>
      <c r="AU647" s="44"/>
      <c r="AV647" s="44"/>
    </row>
    <row r="648" spans="1:48" ht="15" customHeight="1">
      <c r="A648" s="44"/>
      <c r="B648" s="44"/>
      <c r="C648" s="71"/>
      <c r="D648" s="71"/>
      <c r="E648" s="71"/>
      <c r="F648" s="71"/>
      <c r="G648" s="71"/>
      <c r="H648" s="71"/>
      <c r="I648" s="71"/>
      <c r="J648" s="71"/>
      <c r="K648" s="71"/>
      <c r="L648" s="71"/>
      <c r="M648" s="71"/>
      <c r="N648" s="71"/>
      <c r="O648" s="71"/>
      <c r="P648" s="71"/>
      <c r="Q648" s="71"/>
      <c r="R648" s="71"/>
      <c r="S648" s="71"/>
      <c r="T648" s="71"/>
      <c r="U648" s="71"/>
      <c r="V648" s="71"/>
      <c r="W648" s="71"/>
      <c r="X648" s="71"/>
      <c r="Y648" s="71"/>
      <c r="Z648" s="71"/>
      <c r="AA648" s="71"/>
      <c r="AB648" s="71"/>
      <c r="AC648" s="71"/>
      <c r="AD648" s="71"/>
      <c r="AE648" s="71"/>
      <c r="AF648" s="71"/>
      <c r="AG648" s="71"/>
      <c r="AH648" s="71"/>
      <c r="AI648" s="71"/>
      <c r="AJ648" s="71"/>
      <c r="AK648" s="71"/>
      <c r="AL648" s="71"/>
      <c r="AM648" s="71"/>
      <c r="AN648" s="71"/>
      <c r="AO648" s="71"/>
      <c r="AP648" s="71"/>
      <c r="AQ648" s="71"/>
      <c r="AR648" s="71"/>
      <c r="AS648" s="71"/>
      <c r="AT648" s="71"/>
      <c r="AU648" s="71"/>
      <c r="AV648" s="44"/>
    </row>
    <row r="649" spans="1:48" ht="15" customHeight="1">
      <c r="A649" s="44"/>
      <c r="B649" s="71"/>
      <c r="C649" s="71"/>
      <c r="D649" s="71"/>
      <c r="E649" s="71"/>
      <c r="F649" s="71"/>
      <c r="G649" s="71"/>
      <c r="H649" s="71"/>
      <c r="I649" s="71"/>
      <c r="J649" s="71"/>
      <c r="K649" s="71"/>
      <c r="L649" s="71"/>
      <c r="M649" s="71"/>
      <c r="N649" s="71"/>
      <c r="O649" s="71"/>
      <c r="P649" s="71"/>
      <c r="Q649" s="71"/>
      <c r="R649" s="71"/>
      <c r="S649" s="71"/>
      <c r="T649" s="71"/>
      <c r="U649" s="71"/>
      <c r="V649" s="71"/>
      <c r="W649" s="71"/>
      <c r="X649" s="71"/>
      <c r="Y649" s="71"/>
      <c r="Z649" s="71"/>
      <c r="AA649" s="71"/>
      <c r="AB649" s="71"/>
      <c r="AC649" s="71"/>
      <c r="AD649" s="71"/>
      <c r="AE649" s="71"/>
      <c r="AF649" s="71"/>
      <c r="AG649" s="71"/>
      <c r="AH649" s="71"/>
      <c r="AI649" s="71"/>
      <c r="AJ649" s="71"/>
      <c r="AK649" s="71"/>
      <c r="AL649" s="71"/>
      <c r="AM649" s="71"/>
      <c r="AN649" s="71"/>
      <c r="AO649" s="71"/>
      <c r="AP649" s="71"/>
      <c r="AQ649" s="71"/>
      <c r="AR649" s="71"/>
      <c r="AS649" s="71"/>
      <c r="AT649" s="71"/>
      <c r="AU649" s="71"/>
      <c r="AV649" s="44"/>
    </row>
    <row r="650" spans="1:48" ht="15" customHeight="1">
      <c r="A650" s="44"/>
      <c r="B650" s="44"/>
      <c r="C650" s="44"/>
      <c r="D650" s="44"/>
      <c r="E650" s="44"/>
      <c r="F650" s="44"/>
      <c r="G650" s="44"/>
      <c r="H650" s="44"/>
      <c r="I650" s="44"/>
      <c r="J650" s="44"/>
      <c r="K650" s="44"/>
      <c r="L650" s="44"/>
      <c r="M650" s="44"/>
      <c r="N650" s="44"/>
      <c r="O650" s="44"/>
      <c r="P650" s="44"/>
      <c r="Q650" s="44"/>
      <c r="R650" s="44"/>
      <c r="S650" s="44"/>
      <c r="T650" s="44"/>
      <c r="U650" s="44"/>
      <c r="V650" s="44"/>
      <c r="W650" s="44"/>
      <c r="X650" s="44"/>
      <c r="Y650" s="44"/>
      <c r="Z650" s="44"/>
      <c r="AA650" s="44"/>
      <c r="AB650" s="44"/>
      <c r="AC650" s="44"/>
      <c r="AD650" s="44"/>
      <c r="AE650" s="44"/>
      <c r="AF650" s="44"/>
      <c r="AG650" s="44"/>
      <c r="AH650" s="44"/>
      <c r="AI650" s="44"/>
      <c r="AJ650" s="44"/>
      <c r="AK650" s="44"/>
      <c r="AL650" s="44"/>
      <c r="AM650" s="44"/>
      <c r="AN650" s="44"/>
      <c r="AO650" s="44"/>
      <c r="AP650" s="44"/>
      <c r="AQ650" s="44"/>
      <c r="AR650" s="44"/>
      <c r="AS650" s="44"/>
      <c r="AT650" s="44"/>
      <c r="AU650" s="44"/>
      <c r="AV650" s="44"/>
    </row>
    <row r="651" spans="1:48" ht="15" customHeight="1">
      <c r="A651" s="44"/>
      <c r="B651" s="58"/>
      <c r="C651" s="44"/>
      <c r="D651" s="44"/>
      <c r="E651" s="44"/>
      <c r="F651" s="44"/>
      <c r="G651" s="44"/>
      <c r="H651" s="44"/>
      <c r="I651" s="44"/>
      <c r="J651" s="44"/>
      <c r="K651" s="44"/>
      <c r="L651" s="44"/>
      <c r="M651" s="44"/>
      <c r="N651" s="44"/>
      <c r="O651" s="44"/>
      <c r="P651" s="44"/>
      <c r="Q651" s="44"/>
      <c r="R651" s="44"/>
      <c r="S651" s="44"/>
      <c r="T651" s="44"/>
      <c r="U651" s="44"/>
      <c r="V651" s="44"/>
      <c r="W651" s="44"/>
      <c r="X651" s="44"/>
      <c r="Y651" s="44"/>
      <c r="Z651" s="44"/>
      <c r="AA651" s="44"/>
      <c r="AB651" s="44"/>
      <c r="AC651" s="44"/>
      <c r="AD651" s="44"/>
      <c r="AE651" s="44"/>
      <c r="AF651" s="44"/>
      <c r="AG651" s="44"/>
      <c r="AH651" s="44"/>
      <c r="AI651" s="44"/>
      <c r="AJ651" s="44"/>
      <c r="AK651" s="44"/>
      <c r="AL651" s="44"/>
      <c r="AM651" s="44"/>
      <c r="AN651" s="44"/>
      <c r="AO651" s="44"/>
      <c r="AP651" s="44"/>
      <c r="AQ651" s="44"/>
      <c r="AR651" s="44"/>
      <c r="AS651" s="44"/>
      <c r="AT651" s="44"/>
      <c r="AU651" s="44"/>
      <c r="AV651" s="44"/>
    </row>
    <row r="652" spans="1:48" ht="15" customHeight="1">
      <c r="A652" s="44"/>
      <c r="B652" s="44"/>
      <c r="C652" s="44"/>
      <c r="D652" s="44"/>
      <c r="E652" s="44"/>
      <c r="F652" s="44"/>
      <c r="G652" s="44"/>
      <c r="H652" s="44"/>
      <c r="I652" s="44"/>
      <c r="J652" s="44"/>
      <c r="K652" s="44"/>
      <c r="L652" s="44"/>
      <c r="M652" s="44"/>
      <c r="N652" s="44"/>
      <c r="O652" s="44"/>
      <c r="P652" s="44"/>
      <c r="Q652" s="44"/>
      <c r="R652" s="44"/>
      <c r="S652" s="44"/>
      <c r="T652" s="44"/>
      <c r="U652" s="44"/>
      <c r="V652" s="44"/>
      <c r="W652" s="44"/>
      <c r="X652" s="44"/>
      <c r="Y652" s="44"/>
      <c r="Z652" s="44"/>
      <c r="AA652" s="44"/>
      <c r="AB652" s="44"/>
      <c r="AC652" s="44"/>
      <c r="AD652" s="44"/>
      <c r="AE652" s="44"/>
      <c r="AF652" s="44"/>
      <c r="AG652" s="44"/>
      <c r="AH652" s="44"/>
      <c r="AI652" s="44"/>
      <c r="AJ652" s="44"/>
      <c r="AK652" s="44"/>
      <c r="AL652" s="44"/>
      <c r="AM652" s="44"/>
      <c r="AN652" s="44"/>
      <c r="AO652" s="44"/>
      <c r="AP652" s="44"/>
      <c r="AQ652" s="44"/>
      <c r="AR652" s="44"/>
      <c r="AS652" s="44"/>
      <c r="AT652" s="44"/>
      <c r="AU652" s="44"/>
      <c r="AV652" s="44"/>
    </row>
    <row r="653" spans="1:48" ht="15" customHeight="1">
      <c r="A653" s="44"/>
      <c r="B653" s="56"/>
      <c r="C653" s="44"/>
      <c r="D653" s="44"/>
      <c r="E653" s="44"/>
      <c r="F653" s="44"/>
      <c r="G653" s="44"/>
      <c r="H653" s="44"/>
      <c r="I653" s="44"/>
      <c r="J653" s="44"/>
      <c r="K653" s="44"/>
      <c r="L653" s="44"/>
      <c r="M653" s="44"/>
      <c r="N653" s="44"/>
      <c r="O653" s="44"/>
      <c r="P653" s="44"/>
      <c r="Q653" s="44"/>
      <c r="R653" s="44"/>
      <c r="S653" s="44"/>
      <c r="T653" s="44"/>
      <c r="U653" s="44"/>
      <c r="V653" s="44"/>
      <c r="W653" s="44"/>
      <c r="X653" s="44"/>
      <c r="Y653" s="44"/>
      <c r="Z653" s="44"/>
      <c r="AA653" s="44"/>
      <c r="AB653" s="44"/>
      <c r="AC653" s="44"/>
      <c r="AD653" s="44"/>
      <c r="AE653" s="44"/>
      <c r="AF653" s="44"/>
      <c r="AG653" s="44"/>
      <c r="AH653" s="44"/>
      <c r="AI653" s="44"/>
      <c r="AJ653" s="44"/>
      <c r="AK653" s="44"/>
      <c r="AL653" s="44"/>
      <c r="AM653" s="44"/>
      <c r="AN653" s="44"/>
      <c r="AO653" s="44"/>
      <c r="AP653" s="44"/>
      <c r="AQ653" s="44"/>
      <c r="AR653" s="44"/>
      <c r="AS653" s="44"/>
      <c r="AT653" s="44"/>
      <c r="AU653" s="44"/>
      <c r="AV653" s="44"/>
    </row>
    <row r="654" spans="1:48" ht="15" customHeight="1">
      <c r="A654" s="44"/>
      <c r="B654" s="44"/>
      <c r="C654" s="44"/>
      <c r="D654" s="44"/>
      <c r="E654" s="44"/>
      <c r="F654" s="44"/>
      <c r="G654" s="44"/>
      <c r="H654" s="44"/>
      <c r="I654" s="44"/>
      <c r="J654" s="44"/>
      <c r="K654" s="44"/>
      <c r="L654" s="44"/>
      <c r="M654" s="44"/>
      <c r="N654" s="44"/>
      <c r="O654" s="44"/>
      <c r="P654" s="44"/>
      <c r="Q654" s="44"/>
      <c r="R654" s="44"/>
      <c r="S654" s="44"/>
      <c r="T654" s="44"/>
      <c r="U654" s="44"/>
      <c r="V654" s="44"/>
      <c r="W654" s="44"/>
      <c r="X654" s="44"/>
      <c r="Y654" s="44"/>
      <c r="Z654" s="44"/>
      <c r="AA654" s="44"/>
      <c r="AB654" s="44"/>
      <c r="AC654" s="44"/>
      <c r="AD654" s="44"/>
      <c r="AE654" s="44"/>
      <c r="AF654" s="44"/>
      <c r="AG654" s="44"/>
      <c r="AH654" s="44"/>
      <c r="AI654" s="44"/>
      <c r="AJ654" s="44"/>
      <c r="AK654" s="44"/>
      <c r="AL654" s="44"/>
      <c r="AM654" s="44"/>
      <c r="AN654" s="44"/>
      <c r="AO654" s="44"/>
      <c r="AP654" s="44"/>
      <c r="AQ654" s="44"/>
      <c r="AR654" s="44"/>
      <c r="AS654" s="44"/>
      <c r="AT654" s="44"/>
      <c r="AU654" s="44"/>
      <c r="AV654" s="44"/>
    </row>
    <row r="655" spans="1:48" ht="15" customHeight="1">
      <c r="A655" s="44"/>
      <c r="B655" s="56"/>
      <c r="C655" s="44"/>
      <c r="D655" s="44"/>
      <c r="E655" s="44"/>
      <c r="F655" s="44"/>
      <c r="G655" s="44"/>
      <c r="H655" s="44"/>
      <c r="I655" s="44"/>
      <c r="J655" s="44"/>
      <c r="L655" s="44"/>
      <c r="M655" s="44"/>
      <c r="N655" s="44"/>
      <c r="O655" s="44"/>
      <c r="P655" s="44"/>
      <c r="Q655" s="44"/>
      <c r="R655" s="44"/>
      <c r="S655" s="44"/>
      <c r="T655" s="44"/>
      <c r="U655" s="44"/>
      <c r="V655" s="44"/>
      <c r="W655" s="44"/>
      <c r="X655" s="44"/>
      <c r="Y655" s="44"/>
      <c r="Z655" s="44"/>
      <c r="AA655" s="44"/>
      <c r="AB655" s="44"/>
      <c r="AC655" s="44"/>
      <c r="AD655" s="44"/>
      <c r="AE655" s="44"/>
      <c r="AF655" s="44"/>
      <c r="AG655" s="44"/>
      <c r="AH655" s="44"/>
      <c r="AI655" s="44"/>
      <c r="AJ655" s="44"/>
      <c r="AK655" s="44"/>
      <c r="AL655" s="44"/>
      <c r="AM655" s="44"/>
      <c r="AN655" s="44"/>
      <c r="AO655" s="44"/>
      <c r="AP655" s="44"/>
      <c r="AQ655" s="44"/>
      <c r="AR655" s="44"/>
      <c r="AS655" s="44"/>
      <c r="AT655" s="44"/>
      <c r="AU655" s="44"/>
      <c r="AV655" s="44"/>
    </row>
    <row r="656" spans="1:48" ht="15" customHeight="1">
      <c r="A656" s="44"/>
      <c r="B656" s="44"/>
      <c r="C656" s="44"/>
      <c r="D656" s="44"/>
      <c r="E656" s="44"/>
      <c r="F656" s="44"/>
      <c r="G656" s="44"/>
      <c r="H656" s="44"/>
      <c r="I656" s="44"/>
      <c r="J656" s="44"/>
      <c r="K656" s="44"/>
      <c r="L656" s="44"/>
      <c r="M656" s="44"/>
      <c r="O656" s="44"/>
      <c r="P656" s="44"/>
      <c r="Q656" s="44"/>
      <c r="R656" s="44"/>
      <c r="S656" s="44"/>
      <c r="T656" s="44"/>
      <c r="U656" s="44"/>
      <c r="V656" s="44"/>
      <c r="W656" s="44"/>
      <c r="X656" s="44"/>
      <c r="Y656" s="44"/>
      <c r="Z656" s="44"/>
      <c r="AA656" s="44"/>
      <c r="AB656" s="44"/>
      <c r="AC656" s="44"/>
      <c r="AD656" s="44"/>
      <c r="AE656" s="44"/>
      <c r="AF656" s="44"/>
      <c r="AG656" s="44"/>
      <c r="AH656" s="44"/>
      <c r="AI656" s="44"/>
      <c r="AJ656" s="44"/>
      <c r="AK656" s="44"/>
      <c r="AL656" s="44"/>
      <c r="AM656" s="44"/>
      <c r="AN656" s="44"/>
      <c r="AO656" s="44"/>
      <c r="AP656" s="44"/>
      <c r="AQ656" s="44"/>
      <c r="AR656" s="44"/>
      <c r="AS656" s="44"/>
      <c r="AT656" s="44"/>
      <c r="AU656" s="44"/>
      <c r="AV656" s="44"/>
    </row>
    <row r="657" spans="1:48" ht="15" customHeight="1">
      <c r="A657" s="44"/>
      <c r="B657" s="56"/>
      <c r="C657" s="44"/>
      <c r="D657" s="44"/>
      <c r="E657" s="44"/>
      <c r="F657" s="44"/>
      <c r="G657" s="44"/>
      <c r="H657" s="44"/>
      <c r="I657" s="44"/>
      <c r="J657" s="44"/>
      <c r="K657" s="44"/>
      <c r="L657" s="44"/>
      <c r="M657" s="44"/>
      <c r="N657" s="44"/>
      <c r="O657" s="44"/>
      <c r="P657" s="44"/>
      <c r="Q657" s="44"/>
      <c r="R657" s="44"/>
      <c r="S657" s="44"/>
      <c r="T657" s="44"/>
      <c r="U657" s="44"/>
      <c r="V657" s="44"/>
      <c r="W657" s="44"/>
      <c r="X657" s="44"/>
      <c r="Y657" s="44"/>
      <c r="Z657" s="44"/>
      <c r="AA657" s="44"/>
      <c r="AB657" s="44"/>
      <c r="AC657" s="44"/>
      <c r="AD657" s="44"/>
      <c r="AE657" s="44"/>
      <c r="AF657" s="44"/>
      <c r="AG657" s="44"/>
      <c r="AH657" s="44"/>
      <c r="AI657" s="44"/>
      <c r="AJ657" s="44"/>
      <c r="AK657" s="44"/>
      <c r="AL657" s="44"/>
      <c r="AM657" s="44"/>
      <c r="AN657" s="44"/>
      <c r="AO657" s="44"/>
      <c r="AP657" s="44"/>
      <c r="AQ657" s="44"/>
      <c r="AR657" s="44"/>
      <c r="AS657" s="44"/>
      <c r="AT657" s="44"/>
      <c r="AU657" s="44"/>
      <c r="AV657" s="44"/>
    </row>
    <row r="658" spans="1:48" ht="15" customHeight="1">
      <c r="A658" s="44"/>
      <c r="B658" s="44"/>
      <c r="C658" s="44"/>
      <c r="D658" s="44"/>
      <c r="E658" s="44"/>
      <c r="F658" s="44"/>
      <c r="G658" s="44"/>
      <c r="H658" s="44"/>
      <c r="I658" s="44"/>
      <c r="J658" s="44"/>
      <c r="K658" s="44"/>
      <c r="L658" s="44"/>
      <c r="M658" s="44"/>
      <c r="N658" s="44"/>
      <c r="O658" s="44"/>
      <c r="P658" s="44"/>
      <c r="Q658" s="44"/>
      <c r="R658" s="44"/>
      <c r="S658" s="44"/>
      <c r="T658" s="44"/>
      <c r="U658" s="44"/>
      <c r="V658" s="44"/>
      <c r="W658" s="44"/>
      <c r="X658" s="44"/>
      <c r="Y658" s="44"/>
      <c r="Z658" s="44"/>
      <c r="AA658" s="44"/>
      <c r="AB658" s="44"/>
      <c r="AC658" s="44"/>
      <c r="AD658" s="44"/>
      <c r="AE658" s="44"/>
      <c r="AF658" s="44"/>
      <c r="AG658" s="44"/>
      <c r="AH658" s="44"/>
      <c r="AI658" s="44"/>
      <c r="AJ658" s="44"/>
      <c r="AK658" s="44"/>
      <c r="AL658" s="44"/>
      <c r="AM658" s="44"/>
      <c r="AN658" s="44"/>
      <c r="AO658" s="44"/>
      <c r="AP658" s="44"/>
      <c r="AQ658" s="44"/>
      <c r="AR658" s="44"/>
      <c r="AS658" s="44"/>
      <c r="AT658" s="44"/>
      <c r="AU658" s="44"/>
      <c r="AV658" s="44"/>
    </row>
    <row r="659" spans="1:48" ht="15" customHeight="1">
      <c r="A659" s="44"/>
      <c r="B659" s="56"/>
      <c r="C659" s="44"/>
      <c r="D659" s="44"/>
      <c r="E659" s="44"/>
      <c r="F659" s="44"/>
      <c r="G659" s="44"/>
      <c r="H659" s="44"/>
      <c r="I659" s="44"/>
      <c r="J659" s="44"/>
      <c r="K659" s="44"/>
      <c r="L659" s="44"/>
      <c r="M659" s="44"/>
      <c r="N659" s="44"/>
      <c r="O659" s="44"/>
      <c r="P659" s="44"/>
      <c r="Q659" s="44"/>
      <c r="R659" s="44"/>
      <c r="S659" s="44"/>
      <c r="T659" s="44"/>
      <c r="U659" s="44"/>
      <c r="V659" s="44"/>
      <c r="W659" s="44"/>
      <c r="X659" s="44"/>
      <c r="Y659" s="44"/>
      <c r="Z659" s="44"/>
      <c r="AA659" s="44"/>
      <c r="AB659" s="44"/>
      <c r="AC659" s="44"/>
      <c r="AD659" s="44"/>
      <c r="AE659" s="44"/>
      <c r="AF659" s="44"/>
      <c r="AG659" s="44"/>
      <c r="AH659" s="44"/>
      <c r="AI659" s="44"/>
      <c r="AJ659" s="44"/>
      <c r="AK659" s="44"/>
      <c r="AL659" s="44"/>
      <c r="AM659" s="44"/>
      <c r="AN659" s="44"/>
      <c r="AO659" s="44"/>
      <c r="AP659" s="44"/>
      <c r="AQ659" s="44"/>
      <c r="AR659" s="44"/>
      <c r="AS659" s="44"/>
      <c r="AT659" s="44"/>
      <c r="AU659" s="44"/>
      <c r="AV659" s="44"/>
    </row>
    <row r="660" spans="1:48" ht="15" customHeight="1">
      <c r="A660" s="44"/>
      <c r="B660" s="44"/>
      <c r="C660" s="44"/>
      <c r="D660" s="44"/>
      <c r="E660" s="44"/>
      <c r="F660" s="44"/>
      <c r="G660" s="44"/>
      <c r="H660" s="44"/>
      <c r="I660" s="44"/>
      <c r="J660" s="44"/>
      <c r="K660" s="44"/>
      <c r="L660" s="44"/>
      <c r="M660" s="44"/>
      <c r="N660" s="44"/>
      <c r="O660" s="44"/>
      <c r="P660" s="44"/>
      <c r="Q660" s="44"/>
      <c r="R660" s="44"/>
      <c r="S660" s="44"/>
      <c r="T660" s="44"/>
      <c r="U660" s="44"/>
      <c r="V660" s="44"/>
      <c r="W660" s="44"/>
      <c r="X660" s="44"/>
      <c r="Y660" s="44"/>
      <c r="Z660" s="44"/>
      <c r="AA660" s="44"/>
      <c r="AB660" s="44"/>
      <c r="AC660" s="44"/>
      <c r="AD660" s="44"/>
      <c r="AE660" s="44"/>
      <c r="AF660" s="44"/>
      <c r="AG660" s="44"/>
      <c r="AH660" s="44"/>
      <c r="AI660" s="44"/>
      <c r="AJ660" s="44"/>
      <c r="AK660" s="44"/>
      <c r="AL660" s="44"/>
      <c r="AM660" s="44"/>
      <c r="AN660" s="44"/>
      <c r="AO660" s="44"/>
      <c r="AP660" s="44"/>
      <c r="AQ660" s="44"/>
      <c r="AR660" s="44"/>
      <c r="AS660" s="44"/>
      <c r="AT660" s="44"/>
      <c r="AU660" s="44"/>
      <c r="AV660" s="44"/>
    </row>
    <row r="661" spans="1:48" ht="15" customHeight="1">
      <c r="A661" s="44"/>
      <c r="B661" s="106"/>
      <c r="C661" s="106"/>
      <c r="D661" s="106"/>
      <c r="E661" s="106"/>
      <c r="F661" s="106"/>
      <c r="G661" s="106"/>
      <c r="H661" s="106"/>
      <c r="I661" s="106"/>
      <c r="J661" s="106"/>
      <c r="K661" s="106"/>
      <c r="L661" s="106"/>
      <c r="M661" s="106"/>
      <c r="N661" s="106"/>
      <c r="O661" s="106"/>
      <c r="P661" s="106"/>
      <c r="Q661" s="106"/>
      <c r="R661" s="106"/>
      <c r="S661" s="106"/>
      <c r="T661" s="106"/>
      <c r="U661" s="106"/>
      <c r="V661" s="106"/>
      <c r="W661" s="106"/>
      <c r="X661" s="106"/>
      <c r="Y661" s="106"/>
      <c r="Z661" s="106"/>
      <c r="AA661" s="106"/>
      <c r="AB661" s="106"/>
      <c r="AC661" s="106"/>
      <c r="AD661" s="106"/>
      <c r="AE661" s="106"/>
      <c r="AF661" s="106"/>
      <c r="AG661" s="106"/>
      <c r="AH661" s="106"/>
      <c r="AI661" s="106"/>
      <c r="AJ661" s="106"/>
      <c r="AK661" s="106"/>
      <c r="AL661" s="106"/>
      <c r="AM661" s="106"/>
      <c r="AN661" s="106"/>
      <c r="AO661" s="106"/>
      <c r="AP661" s="106"/>
      <c r="AQ661" s="106"/>
      <c r="AR661" s="106"/>
      <c r="AS661" s="106"/>
      <c r="AT661" s="106"/>
      <c r="AU661" s="106"/>
      <c r="AV661" s="44"/>
    </row>
    <row r="662" spans="1:48" ht="15" customHeight="1">
      <c r="A662" s="44"/>
      <c r="B662" s="106"/>
      <c r="C662" s="106"/>
      <c r="D662" s="106"/>
      <c r="E662" s="106"/>
      <c r="F662" s="106"/>
      <c r="G662" s="106"/>
      <c r="H662" s="106"/>
      <c r="I662" s="106"/>
      <c r="J662" s="106"/>
      <c r="K662" s="106"/>
      <c r="L662" s="106"/>
      <c r="M662" s="106"/>
      <c r="N662" s="106"/>
      <c r="O662" s="106"/>
      <c r="P662" s="106"/>
      <c r="Q662" s="106"/>
      <c r="R662" s="106"/>
      <c r="S662" s="106"/>
      <c r="T662" s="106"/>
      <c r="U662" s="106"/>
      <c r="V662" s="106"/>
      <c r="W662" s="106"/>
      <c r="X662" s="106"/>
      <c r="Y662" s="106"/>
      <c r="Z662" s="106"/>
      <c r="AA662" s="106"/>
      <c r="AB662" s="106"/>
      <c r="AC662" s="106"/>
      <c r="AD662" s="106"/>
      <c r="AE662" s="106"/>
      <c r="AF662" s="106"/>
      <c r="AG662" s="106"/>
      <c r="AH662" s="106"/>
      <c r="AI662" s="106"/>
      <c r="AJ662" s="106"/>
      <c r="AK662" s="106"/>
      <c r="AL662" s="106"/>
      <c r="AM662" s="106"/>
      <c r="AN662" s="106"/>
      <c r="AO662" s="106"/>
      <c r="AP662" s="106"/>
      <c r="AQ662" s="106"/>
      <c r="AR662" s="106"/>
      <c r="AS662" s="106"/>
      <c r="AT662" s="106"/>
      <c r="AU662" s="106"/>
      <c r="AV662" s="44"/>
    </row>
    <row r="663" spans="1:48" ht="15" customHeight="1">
      <c r="A663" s="44"/>
      <c r="B663" s="44"/>
      <c r="C663" s="44"/>
      <c r="D663" s="44"/>
      <c r="E663" s="44"/>
      <c r="F663" s="44"/>
      <c r="G663" s="44"/>
      <c r="H663" s="44"/>
      <c r="I663" s="44"/>
      <c r="J663" s="44"/>
      <c r="K663" s="44"/>
      <c r="L663" s="44"/>
      <c r="M663" s="44"/>
      <c r="N663" s="44"/>
      <c r="O663" s="44"/>
      <c r="P663" s="44"/>
      <c r="Q663" s="44"/>
      <c r="R663" s="44"/>
      <c r="S663" s="44"/>
      <c r="T663" s="44"/>
      <c r="U663" s="44"/>
      <c r="V663" s="44"/>
      <c r="W663" s="44"/>
      <c r="X663" s="44"/>
      <c r="Y663" s="44"/>
      <c r="Z663" s="44"/>
      <c r="AA663" s="44"/>
      <c r="AB663" s="44"/>
      <c r="AC663" s="44"/>
      <c r="AD663" s="44"/>
      <c r="AE663" s="44"/>
      <c r="AF663" s="44"/>
      <c r="AG663" s="44"/>
      <c r="AH663" s="44"/>
      <c r="AI663" s="44"/>
      <c r="AJ663" s="44"/>
      <c r="AK663" s="44"/>
      <c r="AL663" s="44"/>
      <c r="AM663" s="44"/>
      <c r="AN663" s="44"/>
      <c r="AO663" s="44"/>
      <c r="AP663" s="44"/>
      <c r="AQ663" s="44"/>
      <c r="AR663" s="44"/>
      <c r="AS663" s="44"/>
      <c r="AT663" s="44"/>
      <c r="AU663" s="44"/>
      <c r="AV663" s="44"/>
    </row>
    <row r="664" spans="1:48" ht="15" customHeight="1">
      <c r="A664" s="44"/>
      <c r="B664" s="59"/>
      <c r="C664" s="44"/>
      <c r="D664" s="44"/>
      <c r="E664" s="44"/>
      <c r="F664" s="44"/>
      <c r="G664" s="44"/>
      <c r="H664" s="44"/>
      <c r="I664" s="44"/>
      <c r="J664" s="44"/>
      <c r="K664" s="44"/>
      <c r="L664" s="44"/>
      <c r="M664" s="44"/>
      <c r="N664" s="44"/>
      <c r="O664" s="44"/>
      <c r="P664" s="44"/>
      <c r="Q664" s="44"/>
      <c r="R664" s="44"/>
      <c r="S664" s="44"/>
      <c r="T664" s="44"/>
      <c r="U664" s="44"/>
      <c r="V664" s="44"/>
      <c r="W664" s="44"/>
      <c r="X664" s="44"/>
      <c r="Y664" s="44"/>
      <c r="Z664" s="44"/>
      <c r="AA664" s="44"/>
      <c r="AB664" s="44"/>
      <c r="AC664" s="44"/>
      <c r="AD664" s="44"/>
      <c r="AE664" s="44"/>
      <c r="AF664" s="44"/>
      <c r="AG664" s="44"/>
      <c r="AH664" s="44"/>
      <c r="AI664" s="44"/>
      <c r="AJ664" s="44"/>
      <c r="AK664" s="44"/>
      <c r="AL664" s="44"/>
      <c r="AM664" s="44"/>
      <c r="AN664" s="44"/>
      <c r="AO664" s="44"/>
      <c r="AP664" s="44"/>
      <c r="AQ664" s="44"/>
      <c r="AR664" s="44"/>
      <c r="AS664" s="44"/>
      <c r="AT664" s="44"/>
      <c r="AU664" s="44"/>
      <c r="AV664" s="44"/>
    </row>
    <row r="665" spans="1:48" ht="15" customHeight="1">
      <c r="A665" s="44"/>
      <c r="B665" s="44"/>
      <c r="C665" s="44"/>
      <c r="D665" s="44"/>
      <c r="E665" s="44"/>
      <c r="F665" s="44"/>
      <c r="G665" s="44"/>
      <c r="H665" s="44"/>
      <c r="J665" s="44"/>
      <c r="K665" s="44"/>
      <c r="L665" s="44"/>
      <c r="M665" s="44"/>
      <c r="N665" s="44"/>
      <c r="O665" s="44"/>
      <c r="P665" s="44"/>
      <c r="Q665" s="44"/>
      <c r="R665" s="44"/>
      <c r="S665" s="44"/>
      <c r="T665" s="44"/>
      <c r="U665" s="44"/>
      <c r="V665" s="44"/>
      <c r="W665" s="44"/>
      <c r="X665" s="44"/>
      <c r="Y665" s="44"/>
      <c r="Z665" s="44"/>
      <c r="AA665" s="44"/>
      <c r="AB665" s="44"/>
      <c r="AC665" s="44"/>
      <c r="AD665" s="44"/>
      <c r="AE665" s="44"/>
      <c r="AF665" s="44"/>
      <c r="AG665" s="44"/>
      <c r="AH665" s="44"/>
      <c r="AI665" s="44"/>
      <c r="AJ665" s="44"/>
      <c r="AK665" s="44"/>
      <c r="AL665" s="44"/>
      <c r="AM665" s="44"/>
      <c r="AN665" s="44"/>
      <c r="AO665" s="44"/>
      <c r="AP665" s="44"/>
      <c r="AQ665" s="44"/>
      <c r="AR665" s="44"/>
      <c r="AS665" s="44"/>
      <c r="AT665" s="44"/>
      <c r="AU665" s="44"/>
      <c r="AV665" s="44"/>
    </row>
    <row r="666" spans="1:48" ht="15" customHeight="1">
      <c r="A666" s="44"/>
      <c r="B666" s="60"/>
      <c r="C666" s="44"/>
      <c r="D666" s="44"/>
      <c r="E666" s="44"/>
      <c r="F666" s="44"/>
      <c r="G666" s="44"/>
      <c r="H666" s="44"/>
      <c r="I666" s="44"/>
      <c r="J666" s="44"/>
      <c r="K666" s="44"/>
      <c r="L666" s="44"/>
      <c r="M666" s="44"/>
      <c r="N666" s="44"/>
      <c r="O666" s="44"/>
      <c r="P666" s="44"/>
      <c r="Q666" s="44"/>
      <c r="R666" s="44"/>
      <c r="S666" s="44"/>
      <c r="T666" s="44"/>
      <c r="U666" s="44"/>
      <c r="V666" s="44"/>
      <c r="W666" s="44"/>
      <c r="X666" s="44"/>
      <c r="Y666" s="44"/>
      <c r="Z666" s="44"/>
      <c r="AA666" s="44"/>
      <c r="AB666" s="44"/>
      <c r="AC666" s="44"/>
      <c r="AD666" s="44"/>
      <c r="AE666" s="44"/>
      <c r="AF666" s="44"/>
      <c r="AG666" s="44"/>
      <c r="AH666" s="44"/>
      <c r="AI666" s="44"/>
      <c r="AJ666" s="44"/>
      <c r="AK666" s="44"/>
      <c r="AL666" s="44"/>
      <c r="AM666" s="44"/>
      <c r="AN666" s="44"/>
      <c r="AO666" s="44"/>
      <c r="AP666" s="44"/>
      <c r="AQ666" s="44"/>
      <c r="AR666" s="44"/>
      <c r="AS666" s="44"/>
      <c r="AT666" s="44"/>
      <c r="AU666" s="44"/>
      <c r="AV666" s="44"/>
    </row>
    <row r="667" spans="1:48" ht="15" customHeight="1">
      <c r="A667" s="44"/>
      <c r="B667" s="60"/>
      <c r="C667" s="44"/>
      <c r="D667" s="44"/>
      <c r="E667" s="44"/>
      <c r="F667" s="44"/>
      <c r="G667" s="44"/>
      <c r="H667" s="44"/>
      <c r="I667" s="44"/>
      <c r="J667" s="44"/>
      <c r="K667" s="44"/>
      <c r="L667" s="44"/>
      <c r="M667" s="44"/>
      <c r="N667" s="44"/>
      <c r="O667" s="44"/>
      <c r="P667" s="44"/>
      <c r="Q667" s="44"/>
      <c r="R667" s="44"/>
      <c r="S667" s="44"/>
      <c r="T667" s="44"/>
      <c r="U667" s="44"/>
      <c r="V667" s="44"/>
      <c r="W667" s="44"/>
      <c r="X667" s="44"/>
      <c r="Y667" s="44"/>
      <c r="Z667" s="44"/>
      <c r="AA667" s="44"/>
      <c r="AB667" s="44"/>
      <c r="AC667" s="44"/>
      <c r="AD667" s="44"/>
      <c r="AE667" s="44"/>
      <c r="AF667" s="44"/>
      <c r="AG667" s="44"/>
      <c r="AH667" s="44"/>
      <c r="AI667" s="44"/>
      <c r="AJ667" s="44"/>
      <c r="AK667" s="44"/>
      <c r="AL667" s="44"/>
      <c r="AM667" s="44"/>
      <c r="AN667" s="44"/>
      <c r="AO667" s="44"/>
      <c r="AP667" s="44"/>
      <c r="AQ667" s="44"/>
      <c r="AR667" s="44"/>
      <c r="AS667" s="44"/>
      <c r="AT667" s="44"/>
      <c r="AU667" s="44"/>
      <c r="AV667" s="44"/>
    </row>
    <row r="668" spans="1:48" ht="15" customHeight="1">
      <c r="A668" s="44"/>
      <c r="B668" s="44"/>
      <c r="C668" s="56"/>
      <c r="D668" s="44"/>
      <c r="E668" s="44"/>
      <c r="F668" s="44"/>
      <c r="G668" s="44"/>
      <c r="H668" s="44"/>
      <c r="I668" s="44"/>
      <c r="J668" s="44"/>
      <c r="K668" s="44"/>
      <c r="L668" s="44"/>
      <c r="M668" s="44"/>
      <c r="N668" s="44"/>
      <c r="O668" s="44"/>
      <c r="P668" s="44"/>
      <c r="Q668" s="44"/>
      <c r="R668" s="44"/>
      <c r="S668" s="44"/>
      <c r="T668" s="44"/>
      <c r="U668" s="44"/>
      <c r="V668" s="44"/>
      <c r="W668" s="44"/>
      <c r="X668" s="44"/>
      <c r="Y668" s="44"/>
      <c r="Z668" s="44"/>
      <c r="AA668" s="44"/>
      <c r="AB668" s="44"/>
      <c r="AC668" s="44"/>
      <c r="AD668" s="44"/>
      <c r="AE668" s="44"/>
      <c r="AF668" s="44"/>
      <c r="AG668" s="44"/>
      <c r="AH668" s="44"/>
      <c r="AI668" s="44"/>
      <c r="AJ668" s="44"/>
      <c r="AK668" s="44"/>
      <c r="AL668" s="44"/>
      <c r="AM668" s="44"/>
      <c r="AN668" s="44"/>
      <c r="AO668" s="44"/>
      <c r="AP668" s="44"/>
      <c r="AQ668" s="44"/>
      <c r="AR668" s="44"/>
      <c r="AS668" s="44"/>
      <c r="AT668" s="44"/>
      <c r="AU668" s="44"/>
      <c r="AV668" s="44"/>
    </row>
    <row r="669" spans="1:48" ht="15" customHeight="1">
      <c r="A669" s="44"/>
      <c r="B669" s="44"/>
      <c r="C669" s="44"/>
      <c r="D669" s="44"/>
      <c r="E669" s="44"/>
      <c r="F669" s="44"/>
      <c r="G669" s="44"/>
      <c r="H669" s="44"/>
      <c r="I669" s="44"/>
      <c r="J669" s="44"/>
      <c r="K669" s="44"/>
      <c r="L669" s="44"/>
      <c r="M669" s="44"/>
      <c r="N669" s="44"/>
      <c r="O669" s="44"/>
      <c r="P669" s="44"/>
      <c r="Q669" s="44"/>
      <c r="R669" s="44"/>
      <c r="S669" s="44"/>
      <c r="T669" s="44"/>
      <c r="U669" s="44"/>
      <c r="V669" s="44"/>
      <c r="W669" s="44"/>
      <c r="X669" s="44"/>
      <c r="Y669" s="44"/>
      <c r="Z669" s="44"/>
      <c r="AA669" s="44"/>
      <c r="AB669" s="44"/>
      <c r="AC669" s="44"/>
      <c r="AD669" s="44"/>
      <c r="AE669" s="44"/>
      <c r="AF669" s="44"/>
      <c r="AG669" s="44"/>
      <c r="AH669" s="44"/>
      <c r="AI669" s="44"/>
      <c r="AJ669" s="44"/>
      <c r="AK669" s="44"/>
      <c r="AL669" s="44"/>
      <c r="AM669" s="44"/>
      <c r="AN669" s="44"/>
      <c r="AO669" s="44"/>
      <c r="AP669" s="44"/>
      <c r="AQ669" s="44"/>
      <c r="AR669" s="44"/>
      <c r="AS669" s="44"/>
      <c r="AT669" s="44"/>
      <c r="AU669" s="44"/>
      <c r="AV669" s="44"/>
    </row>
    <row r="670" spans="1:48" ht="15" customHeight="1">
      <c r="A670" s="44"/>
      <c r="B670" s="44"/>
      <c r="C670" s="44"/>
      <c r="D670" s="44"/>
      <c r="E670" s="44"/>
      <c r="F670" s="44"/>
      <c r="G670" s="44"/>
      <c r="H670" s="44"/>
      <c r="I670" s="44"/>
      <c r="J670" s="44"/>
      <c r="K670" s="44"/>
      <c r="L670" s="44"/>
      <c r="M670" s="44"/>
      <c r="N670" s="44"/>
      <c r="O670" s="44"/>
      <c r="P670" s="44"/>
      <c r="Q670" s="44"/>
      <c r="R670" s="44"/>
      <c r="S670" s="44"/>
      <c r="T670" s="44"/>
      <c r="U670" s="44"/>
      <c r="V670" s="44"/>
      <c r="W670" s="44"/>
      <c r="X670" s="44"/>
      <c r="Y670" s="44"/>
      <c r="Z670" s="44"/>
      <c r="AA670" s="44"/>
      <c r="AB670" s="44"/>
      <c r="AC670" s="44"/>
      <c r="AD670" s="44"/>
      <c r="AE670" s="44"/>
      <c r="AF670" s="44"/>
      <c r="AG670" s="44"/>
      <c r="AH670" s="44"/>
      <c r="AI670" s="44"/>
      <c r="AJ670" s="44"/>
      <c r="AK670" s="44"/>
      <c r="AL670" s="44"/>
      <c r="AM670" s="44"/>
      <c r="AN670" s="44"/>
      <c r="AO670" s="44"/>
      <c r="AP670" s="44"/>
      <c r="AQ670" s="44"/>
      <c r="AR670" s="44"/>
      <c r="AS670" s="44"/>
      <c r="AT670" s="44"/>
      <c r="AU670" s="44"/>
      <c r="AV670" s="44"/>
    </row>
    <row r="671" spans="1:48" ht="15" customHeight="1">
      <c r="A671" s="44"/>
      <c r="B671" s="44"/>
      <c r="C671" s="44"/>
      <c r="D671" s="44"/>
      <c r="E671" s="44"/>
      <c r="F671" s="44"/>
      <c r="G671" s="44"/>
      <c r="H671" s="44"/>
      <c r="I671" s="44"/>
      <c r="J671" s="44"/>
      <c r="K671" s="44"/>
      <c r="L671" s="44"/>
      <c r="M671" s="44"/>
      <c r="N671" s="44"/>
      <c r="O671" s="44"/>
      <c r="P671" s="44"/>
      <c r="Q671" s="44"/>
      <c r="R671" s="44"/>
      <c r="S671" s="44"/>
      <c r="T671" s="44"/>
      <c r="U671" s="44"/>
      <c r="V671" s="44"/>
      <c r="W671" s="44"/>
      <c r="X671" s="44"/>
      <c r="Y671" s="44"/>
      <c r="Z671" s="44"/>
      <c r="AA671" s="44"/>
      <c r="AB671" s="44"/>
      <c r="AC671" s="44"/>
      <c r="AD671" s="44"/>
      <c r="AE671" s="44"/>
      <c r="AF671" s="44"/>
      <c r="AG671" s="44"/>
      <c r="AH671" s="44"/>
      <c r="AI671" s="44"/>
      <c r="AJ671" s="44"/>
      <c r="AK671" s="44"/>
      <c r="AL671" s="44"/>
      <c r="AM671" s="44"/>
      <c r="AN671" s="44"/>
      <c r="AO671" s="44"/>
      <c r="AP671" s="44"/>
      <c r="AQ671" s="44"/>
      <c r="AR671" s="44"/>
      <c r="AS671" s="44"/>
      <c r="AT671" s="44"/>
      <c r="AU671" s="44"/>
      <c r="AV671" s="44"/>
    </row>
    <row r="672" spans="1:48" ht="15" customHeight="1">
      <c r="A672" s="44"/>
      <c r="B672" s="44"/>
      <c r="C672" s="44"/>
      <c r="D672" s="44"/>
      <c r="E672" s="44"/>
      <c r="F672" s="44"/>
      <c r="G672" s="44"/>
      <c r="H672" s="44"/>
      <c r="I672" s="44"/>
      <c r="J672" s="44"/>
      <c r="K672" s="44"/>
      <c r="L672" s="44"/>
      <c r="M672" s="44"/>
      <c r="N672" s="44"/>
      <c r="O672" s="44"/>
      <c r="P672" s="44"/>
      <c r="Q672" s="44"/>
      <c r="R672" s="44"/>
      <c r="S672" s="44"/>
      <c r="T672" s="44"/>
      <c r="U672" s="44"/>
      <c r="V672" s="44"/>
      <c r="W672" s="44"/>
      <c r="X672" s="44"/>
      <c r="Y672" s="44"/>
      <c r="Z672" s="44"/>
      <c r="AA672" s="44"/>
      <c r="AB672" s="44"/>
      <c r="AC672" s="44"/>
      <c r="AD672" s="44"/>
      <c r="AE672" s="44"/>
      <c r="AF672" s="44"/>
      <c r="AG672" s="44"/>
      <c r="AH672" s="44"/>
      <c r="AI672" s="44"/>
      <c r="AJ672" s="44"/>
      <c r="AK672" s="44"/>
      <c r="AL672" s="44"/>
      <c r="AM672" s="44"/>
      <c r="AN672" s="44"/>
      <c r="AO672" s="44"/>
      <c r="AP672" s="44"/>
      <c r="AQ672" s="44"/>
      <c r="AR672" s="44"/>
      <c r="AS672" s="44"/>
      <c r="AT672" s="44"/>
      <c r="AU672" s="44"/>
      <c r="AV672" s="44"/>
    </row>
    <row r="673" spans="1:48" ht="15" customHeight="1">
      <c r="A673" s="44"/>
      <c r="B673" s="57"/>
      <c r="C673" s="57"/>
      <c r="D673" s="57"/>
      <c r="E673" s="57"/>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44"/>
    </row>
    <row r="674" spans="1:48" ht="15" customHeight="1">
      <c r="A674" s="44"/>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c r="AA674" s="45"/>
      <c r="AB674" s="45"/>
      <c r="AC674" s="45"/>
      <c r="AD674" s="45"/>
      <c r="AE674" s="45"/>
      <c r="AF674" s="45"/>
      <c r="AG674" s="45"/>
      <c r="AH674" s="45"/>
      <c r="AI674" s="45"/>
      <c r="AJ674" s="45"/>
      <c r="AK674" s="45"/>
      <c r="AL674" s="45"/>
      <c r="AM674" s="45"/>
      <c r="AN674" s="45"/>
      <c r="AO674" s="45"/>
      <c r="AP674" s="45"/>
      <c r="AQ674" s="45"/>
      <c r="AR674" s="45"/>
      <c r="AS674" s="45"/>
      <c r="AT674" s="45"/>
      <c r="AU674" s="45"/>
      <c r="AV674" s="44"/>
    </row>
  </sheetData>
  <mergeCells count="70">
    <mergeCell ref="B605:AU608"/>
    <mergeCell ref="B623:AU624"/>
    <mergeCell ref="B641:AU644"/>
    <mergeCell ref="B661:AU662"/>
    <mergeCell ref="A554:AV554"/>
    <mergeCell ref="A555:AV558"/>
    <mergeCell ref="B560:AU561"/>
    <mergeCell ref="B588:AT588"/>
    <mergeCell ref="A590:AV590"/>
    <mergeCell ref="A591:AV594"/>
    <mergeCell ref="B552:AT552"/>
    <mergeCell ref="A434:AV434"/>
    <mergeCell ref="A435:AV438"/>
    <mergeCell ref="B446:AU447"/>
    <mergeCell ref="B474:AT474"/>
    <mergeCell ref="A476:AV476"/>
    <mergeCell ref="A477:AV480"/>
    <mergeCell ref="B482:AU483"/>
    <mergeCell ref="B510:AT510"/>
    <mergeCell ref="A512:AV512"/>
    <mergeCell ref="A513:AV516"/>
    <mergeCell ref="B524:AU525"/>
    <mergeCell ref="B404:AT405"/>
    <mergeCell ref="B318:AT318"/>
    <mergeCell ref="A320:AU320"/>
    <mergeCell ref="A321:AV324"/>
    <mergeCell ref="B326:AU327"/>
    <mergeCell ref="B354:AT354"/>
    <mergeCell ref="A356:AU356"/>
    <mergeCell ref="A357:AV360"/>
    <mergeCell ref="B368:AU369"/>
    <mergeCell ref="B396:AT396"/>
    <mergeCell ref="A398:AV398"/>
    <mergeCell ref="A399:AV402"/>
    <mergeCell ref="B290:AU291"/>
    <mergeCell ref="B210:AT210"/>
    <mergeCell ref="A212:AV212"/>
    <mergeCell ref="A213:AV216"/>
    <mergeCell ref="B218:AU219"/>
    <mergeCell ref="B246:AT246"/>
    <mergeCell ref="A248:AV248"/>
    <mergeCell ref="A249:AV252"/>
    <mergeCell ref="B254:AU255"/>
    <mergeCell ref="B282:AT282"/>
    <mergeCell ref="A284:AV284"/>
    <mergeCell ref="A285:AV288"/>
    <mergeCell ref="B182:AU183"/>
    <mergeCell ref="B102:AT102"/>
    <mergeCell ref="A104:AV104"/>
    <mergeCell ref="A105:AV108"/>
    <mergeCell ref="B110:AU111"/>
    <mergeCell ref="B138:AT138"/>
    <mergeCell ref="A140:AV140"/>
    <mergeCell ref="A141:AV144"/>
    <mergeCell ref="B146:AU147"/>
    <mergeCell ref="B174:AT174"/>
    <mergeCell ref="A176:AV176"/>
    <mergeCell ref="A177:AV180"/>
    <mergeCell ref="BB39:BC39"/>
    <mergeCell ref="A43:AV44"/>
    <mergeCell ref="B74:AU75"/>
    <mergeCell ref="B3:AU6"/>
    <mergeCell ref="B30:AT30"/>
    <mergeCell ref="B31:AU33"/>
    <mergeCell ref="B38:AU39"/>
    <mergeCell ref="A47:AV48"/>
    <mergeCell ref="A51:AV54"/>
    <mergeCell ref="A57:AV58"/>
    <mergeCell ref="A61:AV62"/>
    <mergeCell ref="A65:AV68"/>
  </mergeCells>
  <hyperlinks>
    <hyperlink ref="A43" r:id="rId1" tooltip="https://staging.collegeave.com/investor-portal/terms-of-use/" display="https://staging.collegeave.com/investor-portal/terms-of-use/" xr:uid="{7BB2143D-F7EE-4C4F-8CAB-578FA3924EB3}"/>
  </hyperlinks>
  <printOptions horizontalCentered="1" verticalCentered="1"/>
  <pageMargins left="0" right="0" top="0" bottom="0" header="0" footer="0"/>
  <pageSetup orientation="landscape" horizontalDpi="1200" verticalDpi="1200" r:id="rId2"/>
  <drawing r:id="rId3"/>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0C089-B62B-4FD1-A319-76C246B147E9}">
  <sheetPr codeName="Sheet4"/>
  <dimension ref="A1:I41"/>
  <sheetViews>
    <sheetView workbookViewId="0">
      <selection activeCell="C16" sqref="C16"/>
    </sheetView>
  </sheetViews>
  <sheetFormatPr defaultRowHeight="15"/>
  <cols>
    <col min="1" max="2" width="9.140625" customWidth="1"/>
    <col min="9" max="9" width="3.42578125" customWidth="1"/>
  </cols>
  <sheetData>
    <row r="1" spans="1:9" ht="18.75">
      <c r="A1" s="13" t="s">
        <v>39</v>
      </c>
    </row>
    <row r="2" spans="1:9" ht="7.5" customHeight="1">
      <c r="A2" s="12"/>
    </row>
    <row r="3" spans="1:9">
      <c r="A3" s="7" t="s">
        <v>4</v>
      </c>
    </row>
    <row r="4" spans="1:9">
      <c r="A4" s="8" t="s">
        <v>5</v>
      </c>
      <c r="I4" s="30"/>
    </row>
    <row r="5" spans="1:9">
      <c r="A5" s="9" t="s">
        <v>6</v>
      </c>
      <c r="I5" s="29"/>
    </row>
    <row r="6" spans="1:9">
      <c r="A6" s="9" t="s">
        <v>7</v>
      </c>
      <c r="I6" s="29"/>
    </row>
    <row r="7" spans="1:9">
      <c r="A7" s="9" t="s">
        <v>8</v>
      </c>
      <c r="I7" s="29"/>
    </row>
    <row r="8" spans="1:9">
      <c r="A8" s="8" t="s">
        <v>9</v>
      </c>
      <c r="I8" s="29"/>
    </row>
    <row r="9" spans="1:9">
      <c r="A9" s="9" t="s">
        <v>10</v>
      </c>
      <c r="I9" s="29"/>
    </row>
    <row r="10" spans="1:9">
      <c r="A10" s="9" t="s">
        <v>11</v>
      </c>
    </row>
    <row r="11" spans="1:9">
      <c r="A11" s="9" t="s">
        <v>12</v>
      </c>
    </row>
    <row r="12" spans="1:9">
      <c r="A12" s="8" t="s">
        <v>13</v>
      </c>
    </row>
    <row r="13" spans="1:9">
      <c r="A13" s="9" t="s">
        <v>14</v>
      </c>
    </row>
    <row r="14" spans="1:9">
      <c r="A14" s="9" t="s">
        <v>15</v>
      </c>
    </row>
    <row r="15" spans="1:9">
      <c r="A15" s="9" t="s">
        <v>16</v>
      </c>
    </row>
    <row r="16" spans="1:9">
      <c r="A16" s="7" t="s">
        <v>17</v>
      </c>
    </row>
    <row r="17" spans="1:1">
      <c r="A17" s="9" t="s">
        <v>18</v>
      </c>
    </row>
    <row r="18" spans="1:1">
      <c r="A18" s="10" t="s">
        <v>19</v>
      </c>
    </row>
    <row r="19" spans="1:1">
      <c r="A19" s="10" t="s">
        <v>20</v>
      </c>
    </row>
    <row r="20" spans="1:1">
      <c r="A20" s="9" t="s">
        <v>21</v>
      </c>
    </row>
    <row r="21" spans="1:1">
      <c r="A21" s="10" t="s">
        <v>22</v>
      </c>
    </row>
    <row r="22" spans="1:1">
      <c r="A22" s="10" t="s">
        <v>23</v>
      </c>
    </row>
    <row r="23" spans="1:1">
      <c r="A23" s="9" t="s">
        <v>24</v>
      </c>
    </row>
    <row r="24" spans="1:1">
      <c r="A24" s="10" t="s">
        <v>25</v>
      </c>
    </row>
    <row r="25" spans="1:1">
      <c r="A25" s="10" t="s">
        <v>26</v>
      </c>
    </row>
    <row r="26" spans="1:1">
      <c r="A26" s="9" t="s">
        <v>27</v>
      </c>
    </row>
    <row r="27" spans="1:1">
      <c r="A27" s="10" t="s">
        <v>28</v>
      </c>
    </row>
    <row r="28" spans="1:1">
      <c r="A28" s="10" t="s">
        <v>29</v>
      </c>
    </row>
    <row r="29" spans="1:1">
      <c r="A29" s="11" t="s">
        <v>30</v>
      </c>
    </row>
    <row r="30" spans="1:1">
      <c r="A30" s="8" t="s">
        <v>31</v>
      </c>
    </row>
    <row r="31" spans="1:1">
      <c r="A31" s="9" t="s">
        <v>32</v>
      </c>
    </row>
    <row r="32" spans="1:1">
      <c r="A32" s="9" t="s">
        <v>33</v>
      </c>
    </row>
    <row r="33" spans="1:1">
      <c r="A33" s="7" t="s">
        <v>34</v>
      </c>
    </row>
    <row r="34" spans="1:1">
      <c r="A34" s="8" t="s">
        <v>35</v>
      </c>
    </row>
    <row r="35" spans="1:1">
      <c r="A35" s="9" t="s">
        <v>36</v>
      </c>
    </row>
    <row r="36" spans="1:1">
      <c r="A36" s="9" t="s">
        <v>37</v>
      </c>
    </row>
    <row r="37" spans="1:1">
      <c r="A37" s="9" t="s">
        <v>38</v>
      </c>
    </row>
    <row r="38" spans="1:1">
      <c r="A38" s="8" t="s">
        <v>94</v>
      </c>
    </row>
    <row r="39" spans="1:1">
      <c r="A39" s="9" t="s">
        <v>95</v>
      </c>
    </row>
    <row r="40" spans="1:1">
      <c r="A40" s="9" t="s">
        <v>96</v>
      </c>
    </row>
    <row r="41" spans="1:1">
      <c r="A41" s="9" t="s">
        <v>97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335E1-8461-4F33-A883-09BBFE187703}">
  <sheetPr codeName="Sheet5"/>
  <dimension ref="A1:BH1168"/>
  <sheetViews>
    <sheetView workbookViewId="0">
      <selection activeCell="H14" sqref="H14"/>
    </sheetView>
  </sheetViews>
  <sheetFormatPr defaultRowHeight="15"/>
  <cols>
    <col min="1" max="1" width="11.28515625" customWidth="1"/>
    <col min="2" max="3" width="19.28515625" customWidth="1"/>
    <col min="4" max="4" width="9.5703125" bestFit="1" customWidth="1"/>
    <col min="5" max="5" width="2.7109375" customWidth="1"/>
    <col min="6" max="6" width="11.28515625" style="65" customWidth="1"/>
    <col min="7" max="7" width="11.28515625" customWidth="1"/>
    <col min="8" max="9" width="18.140625" customWidth="1"/>
    <col min="10" max="10" width="11.7109375" customWidth="1"/>
    <col min="11" max="11" width="19.140625" customWidth="1"/>
    <col min="12" max="13" width="14.28515625" customWidth="1"/>
    <col min="14" max="14" width="18.140625" customWidth="1"/>
    <col min="15" max="16" width="14.28515625" customWidth="1"/>
    <col min="17" max="17" width="17.85546875" customWidth="1"/>
    <col min="18" max="19" width="14.28515625" customWidth="1"/>
    <col min="20" max="20" width="19.140625" customWidth="1"/>
    <col min="21" max="22" width="14.28515625" customWidth="1"/>
    <col min="23" max="23" width="2.7109375" customWidth="1"/>
    <col min="24" max="24" width="12.140625" customWidth="1"/>
    <col min="25" max="25" width="14.28515625" bestFit="1" customWidth="1"/>
    <col min="26" max="26" width="12.5703125" bestFit="1" customWidth="1"/>
    <col min="27" max="35" width="12.140625" customWidth="1"/>
    <col min="36" max="36" width="2.7109375" customWidth="1"/>
    <col min="37" max="37" width="11.42578125" bestFit="1" customWidth="1"/>
    <col min="38" max="38" width="14.5703125" bestFit="1" customWidth="1"/>
    <col min="39" max="49" width="13" customWidth="1"/>
    <col min="50" max="50" width="2.7109375" customWidth="1"/>
    <col min="51" max="51" width="12.7109375" bestFit="1" customWidth="1"/>
    <col min="52" max="52" width="14.42578125" bestFit="1" customWidth="1"/>
    <col min="53" max="53" width="12.5703125" bestFit="1" customWidth="1"/>
    <col min="54" max="54" width="12.28515625" customWidth="1"/>
    <col min="55" max="55" width="2.7109375" customWidth="1"/>
    <col min="56" max="56" width="12.7109375" bestFit="1" customWidth="1"/>
    <col min="57" max="57" width="13.42578125" customWidth="1"/>
    <col min="58" max="58" width="14.42578125" bestFit="1" customWidth="1"/>
    <col min="59" max="60" width="12.42578125" customWidth="1"/>
  </cols>
  <sheetData>
    <row r="1" spans="1:60" s="26" customFormat="1" ht="14.25" customHeight="1">
      <c r="A1" s="122" t="s">
        <v>0</v>
      </c>
      <c r="B1" s="122"/>
      <c r="C1" s="122"/>
      <c r="D1" s="122"/>
      <c r="F1" s="124" t="s">
        <v>1</v>
      </c>
      <c r="G1" s="125"/>
      <c r="H1" s="125"/>
      <c r="I1" s="125"/>
      <c r="J1" s="125"/>
      <c r="K1" s="125"/>
      <c r="L1" s="125"/>
      <c r="M1" s="125"/>
      <c r="N1" s="125"/>
      <c r="O1" s="125"/>
      <c r="P1" s="125"/>
      <c r="Q1" s="125"/>
      <c r="R1" s="125"/>
      <c r="S1" s="125"/>
      <c r="T1" s="125"/>
      <c r="U1" s="125"/>
      <c r="V1" s="126"/>
      <c r="X1" s="122" t="s">
        <v>106</v>
      </c>
      <c r="Y1" s="122"/>
      <c r="Z1" s="122"/>
      <c r="AA1" s="122"/>
      <c r="AB1" s="122"/>
      <c r="AC1" s="122"/>
      <c r="AD1" s="122"/>
      <c r="AE1" s="122"/>
      <c r="AF1" s="122"/>
      <c r="AG1" s="122"/>
      <c r="AH1" s="122"/>
      <c r="AI1" s="122"/>
      <c r="AK1" s="123" t="s">
        <v>105</v>
      </c>
      <c r="AL1" s="123"/>
      <c r="AM1" s="123"/>
      <c r="AN1" s="123"/>
      <c r="AO1" s="123"/>
      <c r="AP1" s="123"/>
      <c r="AQ1" s="123"/>
      <c r="AR1" s="123"/>
      <c r="AS1" s="123"/>
      <c r="AT1" s="123"/>
      <c r="AU1" s="123"/>
      <c r="AV1" s="123"/>
      <c r="AW1" s="123"/>
      <c r="AY1" s="122" t="s">
        <v>2</v>
      </c>
      <c r="AZ1" s="122"/>
      <c r="BA1" s="122"/>
      <c r="BB1" s="122"/>
      <c r="BD1" s="121" t="s">
        <v>3</v>
      </c>
      <c r="BE1" s="121"/>
      <c r="BF1" s="121"/>
      <c r="BG1" s="121"/>
      <c r="BH1" s="121"/>
    </row>
    <row r="2" spans="1:60" s="26" customFormat="1">
      <c r="A2" s="122"/>
      <c r="B2" s="122"/>
      <c r="C2" s="122"/>
      <c r="D2" s="122"/>
      <c r="F2" s="127"/>
      <c r="G2" s="128"/>
      <c r="H2" s="128"/>
      <c r="I2" s="128"/>
      <c r="J2" s="128"/>
      <c r="K2" s="128"/>
      <c r="L2" s="128"/>
      <c r="M2" s="128"/>
      <c r="N2" s="128"/>
      <c r="O2" s="128"/>
      <c r="P2" s="128"/>
      <c r="Q2" s="128"/>
      <c r="R2" s="128"/>
      <c r="S2" s="128"/>
      <c r="T2" s="128"/>
      <c r="U2" s="128"/>
      <c r="V2" s="129"/>
      <c r="X2" s="122"/>
      <c r="Y2" s="122"/>
      <c r="Z2" s="122"/>
      <c r="AA2" s="122"/>
      <c r="AB2" s="122"/>
      <c r="AC2" s="122"/>
      <c r="AD2" s="122"/>
      <c r="AE2" s="122"/>
      <c r="AF2" s="122"/>
      <c r="AG2" s="122"/>
      <c r="AH2" s="122"/>
      <c r="AI2" s="122"/>
      <c r="AK2" s="123"/>
      <c r="AL2" s="123"/>
      <c r="AM2" s="123"/>
      <c r="AN2" s="123"/>
      <c r="AO2" s="123"/>
      <c r="AP2" s="123"/>
      <c r="AQ2" s="123"/>
      <c r="AR2" s="123"/>
      <c r="AS2" s="123"/>
      <c r="AT2" s="123"/>
      <c r="AU2" s="123"/>
      <c r="AV2" s="123"/>
      <c r="AW2" s="123"/>
      <c r="AY2" s="122"/>
      <c r="AZ2" s="122"/>
      <c r="BA2" s="122"/>
      <c r="BB2" s="122"/>
      <c r="BD2" s="121"/>
      <c r="BE2" s="121"/>
      <c r="BF2" s="121"/>
      <c r="BG2" s="121"/>
      <c r="BH2" s="121"/>
    </row>
    <row r="3" spans="1:60" ht="14.25" customHeight="1">
      <c r="A3" s="142" t="s">
        <v>40</v>
      </c>
      <c r="B3" s="114" t="s">
        <v>152</v>
      </c>
      <c r="C3" s="114"/>
      <c r="D3" s="114"/>
      <c r="E3" s="16"/>
      <c r="F3" s="144" t="s">
        <v>43</v>
      </c>
      <c r="G3" s="142" t="s">
        <v>40</v>
      </c>
      <c r="H3" s="114" t="s">
        <v>71</v>
      </c>
      <c r="I3" s="114"/>
      <c r="J3" s="114"/>
      <c r="K3" s="133" t="s">
        <v>75</v>
      </c>
      <c r="L3" s="134"/>
      <c r="M3" s="135"/>
      <c r="N3" s="136" t="s">
        <v>74</v>
      </c>
      <c r="O3" s="137"/>
      <c r="P3" s="138"/>
      <c r="Q3" s="139" t="s">
        <v>73</v>
      </c>
      <c r="R3" s="140"/>
      <c r="S3" s="141"/>
      <c r="T3" s="130" t="s">
        <v>72</v>
      </c>
      <c r="U3" s="131"/>
      <c r="V3" s="132"/>
      <c r="X3" s="119" t="s">
        <v>40</v>
      </c>
      <c r="Y3" s="116" t="s">
        <v>147</v>
      </c>
      <c r="Z3" s="117"/>
      <c r="AA3" s="117"/>
      <c r="AB3" s="117"/>
      <c r="AC3" s="117"/>
      <c r="AD3" s="117"/>
      <c r="AE3" s="117"/>
      <c r="AF3" s="117"/>
      <c r="AG3" s="117"/>
      <c r="AH3" s="117"/>
      <c r="AI3" s="118"/>
      <c r="AK3" s="119" t="s">
        <v>40</v>
      </c>
      <c r="AL3" s="119" t="s">
        <v>43</v>
      </c>
      <c r="AM3" s="114" t="s">
        <v>71</v>
      </c>
      <c r="AN3" s="114"/>
      <c r="AO3" s="114"/>
      <c r="AP3" s="114"/>
      <c r="AQ3" s="114"/>
      <c r="AR3" s="114"/>
      <c r="AS3" s="114"/>
      <c r="AT3" s="114"/>
      <c r="AU3" s="114"/>
      <c r="AV3" s="114"/>
      <c r="AW3" s="114"/>
      <c r="AY3" s="115" t="s">
        <v>40</v>
      </c>
      <c r="AZ3" s="114" t="s">
        <v>152</v>
      </c>
      <c r="BA3" s="114"/>
      <c r="BB3" s="114"/>
      <c r="BD3" s="113" t="s">
        <v>40</v>
      </c>
      <c r="BE3" s="113" t="s">
        <v>43</v>
      </c>
      <c r="BF3" s="114" t="s">
        <v>71</v>
      </c>
      <c r="BG3" s="114"/>
      <c r="BH3" s="114"/>
    </row>
    <row r="4" spans="1:60" ht="36">
      <c r="A4" s="142"/>
      <c r="B4" s="36" t="s">
        <v>114</v>
      </c>
      <c r="C4" s="36" t="s">
        <v>76</v>
      </c>
      <c r="D4" s="36" t="s">
        <v>42</v>
      </c>
      <c r="F4" s="145"/>
      <c r="G4" s="143"/>
      <c r="H4" s="36" t="s">
        <v>114</v>
      </c>
      <c r="I4" s="84" t="s">
        <v>76</v>
      </c>
      <c r="J4" s="84" t="s">
        <v>42</v>
      </c>
      <c r="K4" s="36" t="s">
        <v>114</v>
      </c>
      <c r="L4" s="84" t="s">
        <v>76</v>
      </c>
      <c r="M4" s="84" t="s">
        <v>42</v>
      </c>
      <c r="N4" s="36" t="s">
        <v>114</v>
      </c>
      <c r="O4" s="84" t="s">
        <v>76</v>
      </c>
      <c r="P4" s="84" t="s">
        <v>42</v>
      </c>
      <c r="Q4" s="36" t="s">
        <v>114</v>
      </c>
      <c r="R4" s="84" t="s">
        <v>76</v>
      </c>
      <c r="S4" s="84" t="s">
        <v>42</v>
      </c>
      <c r="T4" s="36" t="s">
        <v>114</v>
      </c>
      <c r="U4" s="84" t="s">
        <v>77</v>
      </c>
      <c r="V4" s="84" t="s">
        <v>42</v>
      </c>
      <c r="X4" s="119"/>
      <c r="Y4" s="85" t="s">
        <v>112</v>
      </c>
      <c r="Z4" s="85" t="s">
        <v>57</v>
      </c>
      <c r="AA4" s="85" t="s">
        <v>58</v>
      </c>
      <c r="AB4" s="85" t="s">
        <v>59</v>
      </c>
      <c r="AC4" s="85" t="s">
        <v>60</v>
      </c>
      <c r="AD4" s="85" t="s">
        <v>61</v>
      </c>
      <c r="AE4" s="85" t="s">
        <v>62</v>
      </c>
      <c r="AF4" s="85" t="s">
        <v>63</v>
      </c>
      <c r="AG4" s="85" t="s">
        <v>64</v>
      </c>
      <c r="AH4" s="85" t="s">
        <v>65</v>
      </c>
      <c r="AI4" s="85" t="s">
        <v>66</v>
      </c>
      <c r="AK4" s="120"/>
      <c r="AL4" s="120"/>
      <c r="AM4" s="86" t="s">
        <v>56</v>
      </c>
      <c r="AN4" s="86" t="s">
        <v>57</v>
      </c>
      <c r="AO4" s="86" t="s">
        <v>58</v>
      </c>
      <c r="AP4" s="86" t="s">
        <v>59</v>
      </c>
      <c r="AQ4" s="86" t="s">
        <v>60</v>
      </c>
      <c r="AR4" s="86" t="s">
        <v>61</v>
      </c>
      <c r="AS4" s="86" t="s">
        <v>62</v>
      </c>
      <c r="AT4" s="86" t="s">
        <v>63</v>
      </c>
      <c r="AU4" s="86" t="s">
        <v>64</v>
      </c>
      <c r="AV4" s="86" t="s">
        <v>65</v>
      </c>
      <c r="AW4" s="86" t="s">
        <v>66</v>
      </c>
      <c r="AY4" s="115"/>
      <c r="AZ4" s="85" t="s">
        <v>113</v>
      </c>
      <c r="BA4" s="85" t="s">
        <v>67</v>
      </c>
      <c r="BB4" s="85" t="s">
        <v>68</v>
      </c>
      <c r="BD4" s="113"/>
      <c r="BE4" s="113"/>
      <c r="BF4" s="85" t="s">
        <v>56</v>
      </c>
      <c r="BG4" s="85" t="s">
        <v>67</v>
      </c>
      <c r="BH4" s="85" t="s">
        <v>68</v>
      </c>
    </row>
    <row r="5" spans="1:60">
      <c r="A5" s="14">
        <v>42400</v>
      </c>
      <c r="B5" s="4">
        <v>110863.18</v>
      </c>
      <c r="C5" s="4">
        <v>0</v>
      </c>
      <c r="D5" s="5">
        <v>0</v>
      </c>
      <c r="F5" s="64">
        <v>2015</v>
      </c>
      <c r="G5" s="14">
        <v>42124</v>
      </c>
      <c r="H5" s="4">
        <v>431262.37</v>
      </c>
      <c r="I5" s="4">
        <v>0</v>
      </c>
      <c r="J5" s="5">
        <v>0</v>
      </c>
      <c r="K5" s="4">
        <v>422966.07</v>
      </c>
      <c r="L5" s="4">
        <v>0</v>
      </c>
      <c r="M5" s="6">
        <v>0</v>
      </c>
      <c r="N5" s="4">
        <v>0</v>
      </c>
      <c r="O5" s="4">
        <v>0</v>
      </c>
      <c r="P5" s="6">
        <v>0</v>
      </c>
      <c r="Q5" s="4">
        <v>0</v>
      </c>
      <c r="R5" s="4">
        <v>0</v>
      </c>
      <c r="S5" s="6">
        <v>0</v>
      </c>
      <c r="T5" s="4">
        <v>0</v>
      </c>
      <c r="U5" s="4">
        <v>0</v>
      </c>
      <c r="V5" s="6">
        <v>0</v>
      </c>
      <c r="X5" s="14">
        <v>42400</v>
      </c>
      <c r="Y5" s="4">
        <v>110863.18</v>
      </c>
      <c r="Z5" s="4">
        <v>0</v>
      </c>
      <c r="AA5" s="5">
        <v>0</v>
      </c>
      <c r="AB5" s="4">
        <v>0</v>
      </c>
      <c r="AC5" s="5">
        <v>0</v>
      </c>
      <c r="AD5" s="4">
        <v>0</v>
      </c>
      <c r="AE5" s="5">
        <v>0</v>
      </c>
      <c r="AF5" s="4">
        <v>0</v>
      </c>
      <c r="AG5" s="5">
        <v>0</v>
      </c>
      <c r="AH5" s="4">
        <v>0</v>
      </c>
      <c r="AI5" s="5">
        <v>0</v>
      </c>
      <c r="AK5" s="14">
        <v>42124</v>
      </c>
      <c r="AL5" s="3">
        <v>2015</v>
      </c>
      <c r="AM5" s="4">
        <v>431262.37</v>
      </c>
      <c r="AN5" s="4">
        <v>0</v>
      </c>
      <c r="AO5" s="5">
        <v>0</v>
      </c>
      <c r="AP5" s="4">
        <v>0</v>
      </c>
      <c r="AQ5" s="5">
        <v>0</v>
      </c>
      <c r="AR5" s="4">
        <v>0</v>
      </c>
      <c r="AS5" s="5">
        <v>0</v>
      </c>
      <c r="AT5" s="4">
        <v>0</v>
      </c>
      <c r="AU5" s="5">
        <v>0</v>
      </c>
      <c r="AV5" s="4">
        <v>0</v>
      </c>
      <c r="AW5" s="5">
        <v>0</v>
      </c>
      <c r="AY5" s="14">
        <v>42400</v>
      </c>
      <c r="AZ5" s="4">
        <v>110863.18</v>
      </c>
      <c r="BA5" s="4">
        <v>0</v>
      </c>
      <c r="BB5" s="6">
        <v>0</v>
      </c>
      <c r="BD5" s="14">
        <v>42124</v>
      </c>
      <c r="BE5" s="21">
        <v>2015</v>
      </c>
      <c r="BF5" s="22">
        <v>431262.37</v>
      </c>
      <c r="BG5" s="22">
        <v>0</v>
      </c>
      <c r="BH5" s="23">
        <v>0</v>
      </c>
    </row>
    <row r="6" spans="1:60">
      <c r="A6" s="14">
        <v>42429</v>
      </c>
      <c r="B6" s="4">
        <v>251266.65</v>
      </c>
      <c r="C6" s="4">
        <v>0</v>
      </c>
      <c r="D6" s="5">
        <v>0</v>
      </c>
      <c r="F6" s="64">
        <v>2015</v>
      </c>
      <c r="G6" s="14">
        <v>42155</v>
      </c>
      <c r="H6" s="4">
        <v>422467.1</v>
      </c>
      <c r="I6" s="4">
        <v>0</v>
      </c>
      <c r="J6" s="5">
        <v>0</v>
      </c>
      <c r="K6" s="4">
        <v>416526.36</v>
      </c>
      <c r="L6" s="4">
        <v>0</v>
      </c>
      <c r="M6" s="6">
        <v>0</v>
      </c>
      <c r="N6" s="4">
        <v>0</v>
      </c>
      <c r="O6" s="4">
        <v>0</v>
      </c>
      <c r="P6" s="6">
        <v>0</v>
      </c>
      <c r="Q6" s="4">
        <v>0</v>
      </c>
      <c r="R6" s="4">
        <v>0</v>
      </c>
      <c r="S6" s="6">
        <v>0</v>
      </c>
      <c r="T6" s="4">
        <v>0</v>
      </c>
      <c r="U6" s="4">
        <v>0</v>
      </c>
      <c r="V6" s="6">
        <v>0</v>
      </c>
      <c r="X6" s="14">
        <v>42429</v>
      </c>
      <c r="Y6" s="4">
        <v>251266.65</v>
      </c>
      <c r="Z6" s="4">
        <v>0</v>
      </c>
      <c r="AA6" s="5">
        <v>0</v>
      </c>
      <c r="AB6" s="4">
        <v>0</v>
      </c>
      <c r="AC6" s="5">
        <v>0</v>
      </c>
      <c r="AD6" s="4">
        <v>0</v>
      </c>
      <c r="AE6" s="5">
        <v>0</v>
      </c>
      <c r="AF6" s="4">
        <v>0</v>
      </c>
      <c r="AG6" s="5">
        <v>0</v>
      </c>
      <c r="AH6" s="4">
        <v>0</v>
      </c>
      <c r="AI6" s="5">
        <v>0</v>
      </c>
      <c r="AK6" s="14">
        <v>42155</v>
      </c>
      <c r="AL6" s="3">
        <v>2015</v>
      </c>
      <c r="AM6" s="4">
        <v>422467.1</v>
      </c>
      <c r="AN6" s="4">
        <v>0</v>
      </c>
      <c r="AO6" s="5">
        <v>0</v>
      </c>
      <c r="AP6" s="4">
        <v>0</v>
      </c>
      <c r="AQ6" s="5">
        <v>0</v>
      </c>
      <c r="AR6" s="4">
        <v>0</v>
      </c>
      <c r="AS6" s="5">
        <v>0</v>
      </c>
      <c r="AT6" s="4">
        <v>0</v>
      </c>
      <c r="AU6" s="5">
        <v>0</v>
      </c>
      <c r="AV6" s="4">
        <v>0</v>
      </c>
      <c r="AW6" s="5">
        <v>0</v>
      </c>
      <c r="AY6" s="14">
        <v>42429</v>
      </c>
      <c r="AZ6" s="4">
        <v>251266.65</v>
      </c>
      <c r="BA6" s="4">
        <v>0</v>
      </c>
      <c r="BB6" s="6">
        <v>0</v>
      </c>
      <c r="BD6" s="14">
        <v>42155</v>
      </c>
      <c r="BE6" s="21">
        <v>2015</v>
      </c>
      <c r="BF6" s="22">
        <v>422467.1</v>
      </c>
      <c r="BG6" s="22">
        <v>0</v>
      </c>
      <c r="BH6" s="23">
        <v>0</v>
      </c>
    </row>
    <row r="7" spans="1:60">
      <c r="A7" s="14">
        <v>42460</v>
      </c>
      <c r="B7" s="4">
        <v>300340.44999999902</v>
      </c>
      <c r="C7" s="4">
        <v>0</v>
      </c>
      <c r="D7" s="5">
        <v>0</v>
      </c>
      <c r="F7" s="64">
        <v>2015</v>
      </c>
      <c r="G7" s="14">
        <v>42185</v>
      </c>
      <c r="H7" s="4">
        <v>455125.89999999898</v>
      </c>
      <c r="I7" s="4">
        <v>0</v>
      </c>
      <c r="J7" s="5">
        <v>0</v>
      </c>
      <c r="K7" s="4">
        <v>438816.61</v>
      </c>
      <c r="L7" s="4">
        <v>0</v>
      </c>
      <c r="M7" s="6">
        <v>0</v>
      </c>
      <c r="N7" s="4">
        <v>0</v>
      </c>
      <c r="O7" s="4">
        <v>0</v>
      </c>
      <c r="P7" s="6">
        <v>0</v>
      </c>
      <c r="Q7" s="4">
        <v>0</v>
      </c>
      <c r="R7" s="4">
        <v>0</v>
      </c>
      <c r="S7" s="6">
        <v>0</v>
      </c>
      <c r="T7" s="4">
        <v>0</v>
      </c>
      <c r="U7" s="4">
        <v>0</v>
      </c>
      <c r="V7" s="6">
        <v>0</v>
      </c>
      <c r="X7" s="14">
        <v>42460</v>
      </c>
      <c r="Y7" s="4">
        <v>300340.44999999902</v>
      </c>
      <c r="Z7" s="4">
        <v>0</v>
      </c>
      <c r="AA7" s="5">
        <v>0</v>
      </c>
      <c r="AB7" s="4">
        <v>0</v>
      </c>
      <c r="AC7" s="5">
        <v>0</v>
      </c>
      <c r="AD7" s="4">
        <v>0</v>
      </c>
      <c r="AE7" s="5">
        <v>0</v>
      </c>
      <c r="AF7" s="4">
        <v>0</v>
      </c>
      <c r="AG7" s="5">
        <v>0</v>
      </c>
      <c r="AH7" s="4">
        <v>0</v>
      </c>
      <c r="AI7" s="5">
        <v>0</v>
      </c>
      <c r="AK7" s="14">
        <v>42185</v>
      </c>
      <c r="AL7" s="3">
        <v>2015</v>
      </c>
      <c r="AM7" s="4">
        <v>455125.9</v>
      </c>
      <c r="AN7" s="4">
        <v>5923.85</v>
      </c>
      <c r="AO7" s="5">
        <v>1.3015849021117E-2</v>
      </c>
      <c r="AP7" s="4">
        <v>5923.85</v>
      </c>
      <c r="AQ7" s="5">
        <v>1.3015849021117E-2</v>
      </c>
      <c r="AR7" s="4">
        <v>0</v>
      </c>
      <c r="AS7" s="5">
        <v>0</v>
      </c>
      <c r="AT7" s="4">
        <v>0</v>
      </c>
      <c r="AU7" s="5">
        <v>0</v>
      </c>
      <c r="AV7" s="4">
        <v>0</v>
      </c>
      <c r="AW7" s="5">
        <v>0</v>
      </c>
      <c r="AY7" s="14">
        <v>42460</v>
      </c>
      <c r="AZ7" s="4">
        <v>300340.44999999902</v>
      </c>
      <c r="BA7" s="4">
        <v>0</v>
      </c>
      <c r="BB7" s="6">
        <v>0</v>
      </c>
      <c r="BD7" s="14">
        <v>42185</v>
      </c>
      <c r="BE7" s="21">
        <v>2015</v>
      </c>
      <c r="BF7" s="22">
        <v>455125.9</v>
      </c>
      <c r="BG7" s="22">
        <v>0</v>
      </c>
      <c r="BH7" s="23">
        <v>0</v>
      </c>
    </row>
    <row r="8" spans="1:60">
      <c r="A8" s="14">
        <v>42490</v>
      </c>
      <c r="B8" s="4">
        <v>341574.1</v>
      </c>
      <c r="C8" s="4">
        <v>0</v>
      </c>
      <c r="D8" s="5">
        <v>0</v>
      </c>
      <c r="F8" s="64">
        <v>2015</v>
      </c>
      <c r="G8" s="14">
        <v>42216</v>
      </c>
      <c r="H8" s="4">
        <v>571462.46999999904</v>
      </c>
      <c r="I8" s="4">
        <v>0</v>
      </c>
      <c r="J8" s="5">
        <v>0</v>
      </c>
      <c r="K8" s="4">
        <v>537105.90999999898</v>
      </c>
      <c r="L8" s="4">
        <v>0</v>
      </c>
      <c r="M8" s="6">
        <v>0</v>
      </c>
      <c r="N8" s="4">
        <v>0</v>
      </c>
      <c r="O8" s="4">
        <v>0</v>
      </c>
      <c r="P8" s="6">
        <v>0</v>
      </c>
      <c r="Q8" s="4">
        <v>0</v>
      </c>
      <c r="R8" s="4">
        <v>0</v>
      </c>
      <c r="S8" s="6">
        <v>0</v>
      </c>
      <c r="T8" s="4">
        <v>18106.97</v>
      </c>
      <c r="U8" s="4">
        <v>0</v>
      </c>
      <c r="V8" s="6">
        <v>0</v>
      </c>
      <c r="X8" s="14">
        <v>42490</v>
      </c>
      <c r="Y8" s="4">
        <v>341574.1</v>
      </c>
      <c r="Z8" s="4">
        <v>21717.34</v>
      </c>
      <c r="AA8" s="5">
        <v>6.3580171915844794E-2</v>
      </c>
      <c r="AB8" s="4">
        <v>21717.34</v>
      </c>
      <c r="AC8" s="5">
        <v>6.3580171915844794E-2</v>
      </c>
      <c r="AD8" s="4">
        <v>0</v>
      </c>
      <c r="AE8" s="5">
        <v>0</v>
      </c>
      <c r="AF8" s="4">
        <v>0</v>
      </c>
      <c r="AG8" s="5">
        <v>0</v>
      </c>
      <c r="AH8" s="4">
        <v>0</v>
      </c>
      <c r="AI8" s="5">
        <v>0</v>
      </c>
      <c r="AK8" s="14">
        <v>42216</v>
      </c>
      <c r="AL8" s="3">
        <v>2015</v>
      </c>
      <c r="AM8" s="4">
        <v>571462.46999999904</v>
      </c>
      <c r="AN8" s="4">
        <v>0</v>
      </c>
      <c r="AO8" s="5">
        <v>0</v>
      </c>
      <c r="AP8" s="4">
        <v>0</v>
      </c>
      <c r="AQ8" s="5">
        <v>0</v>
      </c>
      <c r="AR8" s="4">
        <v>0</v>
      </c>
      <c r="AS8" s="5">
        <v>0</v>
      </c>
      <c r="AT8" s="4">
        <v>0</v>
      </c>
      <c r="AU8" s="5">
        <v>0</v>
      </c>
      <c r="AV8" s="4">
        <v>0</v>
      </c>
      <c r="AW8" s="5">
        <v>0</v>
      </c>
      <c r="AY8" s="14">
        <v>42490</v>
      </c>
      <c r="AZ8" s="4">
        <v>341574.1</v>
      </c>
      <c r="BA8" s="4">
        <v>0</v>
      </c>
      <c r="BB8" s="6">
        <v>0</v>
      </c>
      <c r="BD8" s="14">
        <v>42216</v>
      </c>
      <c r="BE8" s="21">
        <v>2015</v>
      </c>
      <c r="BF8" s="22">
        <v>571462.46999999904</v>
      </c>
      <c r="BG8" s="22">
        <v>0</v>
      </c>
      <c r="BH8" s="23">
        <v>0</v>
      </c>
    </row>
    <row r="9" spans="1:60">
      <c r="A9" s="14">
        <v>42521</v>
      </c>
      <c r="B9" s="4">
        <v>385397</v>
      </c>
      <c r="C9" s="4">
        <v>0</v>
      </c>
      <c r="D9" s="5">
        <v>0</v>
      </c>
      <c r="F9" s="64">
        <v>2015</v>
      </c>
      <c r="G9" s="14">
        <v>42247</v>
      </c>
      <c r="H9" s="4">
        <v>2107918.79</v>
      </c>
      <c r="I9" s="4">
        <v>0</v>
      </c>
      <c r="J9" s="5">
        <v>0</v>
      </c>
      <c r="K9" s="4">
        <v>2022088.75</v>
      </c>
      <c r="L9" s="4">
        <v>0</v>
      </c>
      <c r="M9" s="6">
        <v>0</v>
      </c>
      <c r="N9" s="4">
        <v>15145.02</v>
      </c>
      <c r="O9" s="4">
        <v>0</v>
      </c>
      <c r="P9" s="6">
        <v>0</v>
      </c>
      <c r="Q9" s="4">
        <v>4410.57</v>
      </c>
      <c r="R9" s="4">
        <v>0</v>
      </c>
      <c r="S9" s="6">
        <v>0</v>
      </c>
      <c r="T9" s="4">
        <v>24103.69</v>
      </c>
      <c r="U9" s="4">
        <v>0</v>
      </c>
      <c r="V9" s="6">
        <v>0</v>
      </c>
      <c r="X9" s="14">
        <v>42521</v>
      </c>
      <c r="Y9" s="4">
        <v>385397</v>
      </c>
      <c r="Z9" s="4">
        <v>58560.08</v>
      </c>
      <c r="AA9" s="5">
        <v>0.15194742045215701</v>
      </c>
      <c r="AB9" s="4">
        <v>36638.0099999999</v>
      </c>
      <c r="AC9" s="5">
        <v>9.50656336193587E-2</v>
      </c>
      <c r="AD9" s="4">
        <v>21922.07</v>
      </c>
      <c r="AE9" s="5">
        <v>5.6881786832798299E-2</v>
      </c>
      <c r="AF9" s="4">
        <v>0</v>
      </c>
      <c r="AG9" s="5">
        <v>0</v>
      </c>
      <c r="AH9" s="4">
        <v>0</v>
      </c>
      <c r="AI9" s="5">
        <v>0</v>
      </c>
      <c r="AK9" s="14">
        <v>42247</v>
      </c>
      <c r="AL9" s="3">
        <v>2015</v>
      </c>
      <c r="AM9" s="4">
        <v>2107918.79</v>
      </c>
      <c r="AN9" s="4">
        <v>0</v>
      </c>
      <c r="AO9" s="5">
        <v>0</v>
      </c>
      <c r="AP9" s="4">
        <v>0</v>
      </c>
      <c r="AQ9" s="5">
        <v>0</v>
      </c>
      <c r="AR9" s="4">
        <v>0</v>
      </c>
      <c r="AS9" s="5">
        <v>0</v>
      </c>
      <c r="AT9" s="4">
        <v>0</v>
      </c>
      <c r="AU9" s="5">
        <v>0</v>
      </c>
      <c r="AV9" s="4">
        <v>0</v>
      </c>
      <c r="AW9" s="5">
        <v>0</v>
      </c>
      <c r="AY9" s="14">
        <v>42521</v>
      </c>
      <c r="AZ9" s="4">
        <v>385397</v>
      </c>
      <c r="BA9" s="4">
        <v>0</v>
      </c>
      <c r="BB9" s="6">
        <v>0</v>
      </c>
      <c r="BD9" s="14">
        <v>42247</v>
      </c>
      <c r="BE9" s="21">
        <v>2015</v>
      </c>
      <c r="BF9" s="22">
        <v>2107918.79</v>
      </c>
      <c r="BG9" s="22">
        <v>0</v>
      </c>
      <c r="BH9" s="23">
        <v>0</v>
      </c>
    </row>
    <row r="10" spans="1:60">
      <c r="A10" s="14">
        <v>42551</v>
      </c>
      <c r="B10" s="4">
        <v>1452683.24</v>
      </c>
      <c r="C10" s="4">
        <v>0</v>
      </c>
      <c r="D10" s="5">
        <v>0</v>
      </c>
      <c r="F10" s="64">
        <v>2015</v>
      </c>
      <c r="G10" s="14">
        <v>42277</v>
      </c>
      <c r="H10" s="4">
        <v>4231624.75</v>
      </c>
      <c r="I10" s="4">
        <v>0</v>
      </c>
      <c r="J10" s="5">
        <v>0</v>
      </c>
      <c r="K10" s="4">
        <v>4100689.56</v>
      </c>
      <c r="L10" s="4">
        <v>0</v>
      </c>
      <c r="M10" s="6">
        <v>0</v>
      </c>
      <c r="N10" s="4">
        <v>27084.21</v>
      </c>
      <c r="O10" s="4">
        <v>0</v>
      </c>
      <c r="P10" s="6">
        <v>0</v>
      </c>
      <c r="Q10" s="4">
        <v>27113.3999999999</v>
      </c>
      <c r="R10" s="4">
        <v>0</v>
      </c>
      <c r="S10" s="6">
        <v>0</v>
      </c>
      <c r="T10" s="4">
        <v>52371.56</v>
      </c>
      <c r="U10" s="4">
        <v>0</v>
      </c>
      <c r="V10" s="6">
        <v>0</v>
      </c>
      <c r="X10" s="14">
        <v>42551</v>
      </c>
      <c r="Y10" s="4">
        <v>1452683.24</v>
      </c>
      <c r="Z10" s="4">
        <v>63297.84</v>
      </c>
      <c r="AA10" s="5">
        <v>4.3573050378140202E-2</v>
      </c>
      <c r="AB10" s="4">
        <v>8858.5</v>
      </c>
      <c r="AC10" s="5">
        <v>6.0980258848446498E-3</v>
      </c>
      <c r="AD10" s="4">
        <v>32318.629999999899</v>
      </c>
      <c r="AE10" s="5">
        <v>2.22475410399861E-2</v>
      </c>
      <c r="AF10" s="4">
        <v>22120.71</v>
      </c>
      <c r="AG10" s="5">
        <v>1.52274834533094E-2</v>
      </c>
      <c r="AH10" s="4">
        <v>0</v>
      </c>
      <c r="AI10" s="5">
        <v>0</v>
      </c>
      <c r="AK10" s="14">
        <v>42277</v>
      </c>
      <c r="AL10" s="3">
        <v>2015</v>
      </c>
      <c r="AM10" s="4">
        <v>4231624.75</v>
      </c>
      <c r="AN10" s="4">
        <v>22534.79</v>
      </c>
      <c r="AO10" s="5">
        <v>5.3253280551400399E-3</v>
      </c>
      <c r="AP10" s="4">
        <v>22534.79</v>
      </c>
      <c r="AQ10" s="5">
        <v>5.3253280551400399E-3</v>
      </c>
      <c r="AR10" s="4">
        <v>0</v>
      </c>
      <c r="AS10" s="5">
        <v>0</v>
      </c>
      <c r="AT10" s="4">
        <v>0</v>
      </c>
      <c r="AU10" s="5">
        <v>0</v>
      </c>
      <c r="AV10" s="4">
        <v>0</v>
      </c>
      <c r="AW10" s="5">
        <v>0</v>
      </c>
      <c r="AY10" s="14">
        <v>42551</v>
      </c>
      <c r="AZ10" s="4">
        <v>1452683.24</v>
      </c>
      <c r="BA10" s="4">
        <v>0</v>
      </c>
      <c r="BB10" s="6">
        <v>0</v>
      </c>
      <c r="BD10" s="14">
        <v>42277</v>
      </c>
      <c r="BE10" s="21">
        <v>2015</v>
      </c>
      <c r="BF10" s="22">
        <v>4231624.75</v>
      </c>
      <c r="BG10" s="22">
        <v>0</v>
      </c>
      <c r="BH10" s="23">
        <v>0</v>
      </c>
    </row>
    <row r="11" spans="1:60">
      <c r="A11" s="14">
        <v>42582</v>
      </c>
      <c r="B11" s="4">
        <v>1581565.13</v>
      </c>
      <c r="C11" s="4">
        <v>0</v>
      </c>
      <c r="D11" s="5">
        <v>0</v>
      </c>
      <c r="F11" s="64">
        <v>2015</v>
      </c>
      <c r="G11" s="14">
        <v>42308</v>
      </c>
      <c r="H11" s="4">
        <v>4734769.58</v>
      </c>
      <c r="I11" s="4">
        <v>0</v>
      </c>
      <c r="J11" s="5">
        <v>0</v>
      </c>
      <c r="K11" s="4">
        <v>4602011.1500000004</v>
      </c>
      <c r="L11" s="4">
        <v>0</v>
      </c>
      <c r="M11" s="6">
        <v>0</v>
      </c>
      <c r="N11" s="4">
        <v>26923.67</v>
      </c>
      <c r="O11" s="4">
        <v>0</v>
      </c>
      <c r="P11" s="6">
        <v>0</v>
      </c>
      <c r="Q11" s="4">
        <v>27143.58</v>
      </c>
      <c r="R11" s="4">
        <v>0</v>
      </c>
      <c r="S11" s="6">
        <v>0</v>
      </c>
      <c r="T11" s="4">
        <v>60299.479999999901</v>
      </c>
      <c r="U11" s="4">
        <v>0</v>
      </c>
      <c r="V11" s="6">
        <v>0</v>
      </c>
      <c r="X11" s="14">
        <v>42582</v>
      </c>
      <c r="Y11" s="4">
        <v>1581565.13</v>
      </c>
      <c r="Z11" s="4">
        <v>55225.39</v>
      </c>
      <c r="AA11" s="5">
        <v>3.4918188920869703E-2</v>
      </c>
      <c r="AB11" s="4">
        <v>9315.07</v>
      </c>
      <c r="AC11" s="5">
        <v>5.8897795755018896E-3</v>
      </c>
      <c r="AD11" s="4">
        <v>0</v>
      </c>
      <c r="AE11" s="5">
        <v>0</v>
      </c>
      <c r="AF11" s="4">
        <v>13216.62</v>
      </c>
      <c r="AG11" s="5">
        <v>8.3566713436581605E-3</v>
      </c>
      <c r="AH11" s="4">
        <v>32693.699999999899</v>
      </c>
      <c r="AI11" s="5">
        <v>2.06717380017097E-2</v>
      </c>
      <c r="AK11" s="14">
        <v>42308</v>
      </c>
      <c r="AL11" s="3">
        <v>2015</v>
      </c>
      <c r="AM11" s="4">
        <v>4734769.58</v>
      </c>
      <c r="AN11" s="4">
        <v>40411.69</v>
      </c>
      <c r="AO11" s="5">
        <v>8.5350911627678303E-3</v>
      </c>
      <c r="AP11" s="4">
        <v>29618.37</v>
      </c>
      <c r="AQ11" s="5">
        <v>6.2555039901223599E-3</v>
      </c>
      <c r="AR11" s="4">
        <v>10793.32</v>
      </c>
      <c r="AS11" s="5">
        <v>2.27958717264547E-3</v>
      </c>
      <c r="AT11" s="4">
        <v>0</v>
      </c>
      <c r="AU11" s="5">
        <v>0</v>
      </c>
      <c r="AV11" s="4">
        <v>0</v>
      </c>
      <c r="AW11" s="5">
        <v>0</v>
      </c>
      <c r="AY11" s="14">
        <v>42582</v>
      </c>
      <c r="AZ11" s="4">
        <v>1581565.13</v>
      </c>
      <c r="BA11" s="4">
        <v>0</v>
      </c>
      <c r="BB11" s="6">
        <v>0</v>
      </c>
      <c r="BD11" s="14">
        <v>42308</v>
      </c>
      <c r="BE11" s="21">
        <v>2015</v>
      </c>
      <c r="BF11" s="22">
        <v>4734769.58</v>
      </c>
      <c r="BG11" s="22">
        <v>0</v>
      </c>
      <c r="BH11" s="23">
        <v>0</v>
      </c>
    </row>
    <row r="12" spans="1:60">
      <c r="A12" s="14">
        <v>42613</v>
      </c>
      <c r="B12" s="4">
        <v>1617205.3699999901</v>
      </c>
      <c r="C12" s="4">
        <v>2102.58</v>
      </c>
      <c r="D12" s="5">
        <v>1.5601580645258401E-2</v>
      </c>
      <c r="F12" s="64">
        <v>2015</v>
      </c>
      <c r="G12" s="14">
        <v>42338</v>
      </c>
      <c r="H12" s="4">
        <v>5252089.9199999897</v>
      </c>
      <c r="I12" s="4">
        <v>0</v>
      </c>
      <c r="J12" s="5">
        <v>0</v>
      </c>
      <c r="K12" s="4">
        <v>4729224.1399999904</v>
      </c>
      <c r="L12" s="4">
        <v>0</v>
      </c>
      <c r="M12" s="6">
        <v>0</v>
      </c>
      <c r="N12" s="4">
        <v>115534.31</v>
      </c>
      <c r="O12" s="4">
        <v>0</v>
      </c>
      <c r="P12" s="6">
        <v>0</v>
      </c>
      <c r="Q12" s="4">
        <v>64317.77</v>
      </c>
      <c r="R12" s="4">
        <v>0</v>
      </c>
      <c r="S12" s="6">
        <v>0</v>
      </c>
      <c r="T12" s="4">
        <v>293346.56999999902</v>
      </c>
      <c r="U12" s="4">
        <v>0</v>
      </c>
      <c r="V12" s="6">
        <v>0</v>
      </c>
      <c r="X12" s="14">
        <v>42613</v>
      </c>
      <c r="Y12" s="4">
        <v>1617205.3699999901</v>
      </c>
      <c r="Z12" s="4">
        <v>109099.18</v>
      </c>
      <c r="AA12" s="5">
        <v>6.7461549425846895E-2</v>
      </c>
      <c r="AB12" s="4">
        <v>87455.48</v>
      </c>
      <c r="AC12" s="5">
        <v>5.40781533516674E-2</v>
      </c>
      <c r="AD12" s="4">
        <v>0</v>
      </c>
      <c r="AE12" s="5">
        <v>0</v>
      </c>
      <c r="AF12" s="4">
        <v>0</v>
      </c>
      <c r="AG12" s="5">
        <v>0</v>
      </c>
      <c r="AH12" s="4">
        <v>21643.699999999899</v>
      </c>
      <c r="AI12" s="5">
        <v>1.33833960741795E-2</v>
      </c>
      <c r="AK12" s="14">
        <v>42338</v>
      </c>
      <c r="AL12" s="3">
        <v>2015</v>
      </c>
      <c r="AM12" s="4">
        <v>5252089.92</v>
      </c>
      <c r="AN12" s="4">
        <v>66519.48</v>
      </c>
      <c r="AO12" s="5">
        <v>1.26653353261704E-2</v>
      </c>
      <c r="AP12" s="4">
        <v>35617.81</v>
      </c>
      <c r="AQ12" s="5">
        <v>6.7816451246135497E-3</v>
      </c>
      <c r="AR12" s="4">
        <v>20014.73</v>
      </c>
      <c r="AS12" s="5">
        <v>3.8108125155633201E-3</v>
      </c>
      <c r="AT12" s="4">
        <v>10886.9399999999</v>
      </c>
      <c r="AU12" s="5">
        <v>2.0728776859936099E-3</v>
      </c>
      <c r="AV12" s="4">
        <v>0</v>
      </c>
      <c r="AW12" s="5">
        <v>0</v>
      </c>
      <c r="AY12" s="14">
        <v>42613</v>
      </c>
      <c r="AZ12" s="4">
        <v>1617205.3699999901</v>
      </c>
      <c r="BA12" s="4">
        <v>140245.62</v>
      </c>
      <c r="BB12" s="6">
        <v>7.9800586643955299E-2</v>
      </c>
      <c r="BD12" s="14">
        <v>42338</v>
      </c>
      <c r="BE12" s="21">
        <v>2015</v>
      </c>
      <c r="BF12" s="22">
        <v>5252089.92</v>
      </c>
      <c r="BG12" s="22">
        <v>0</v>
      </c>
      <c r="BH12" s="23">
        <v>0</v>
      </c>
    </row>
    <row r="13" spans="1:60">
      <c r="A13" s="14">
        <v>42643</v>
      </c>
      <c r="B13" s="4">
        <v>2038597.14</v>
      </c>
      <c r="C13" s="4">
        <v>0</v>
      </c>
      <c r="D13" s="5">
        <v>0</v>
      </c>
      <c r="F13" s="64">
        <v>2015</v>
      </c>
      <c r="G13" s="14">
        <v>42369</v>
      </c>
      <c r="H13" s="4">
        <v>5691350.9699999997</v>
      </c>
      <c r="I13" s="4">
        <v>0</v>
      </c>
      <c r="J13" s="5">
        <v>0</v>
      </c>
      <c r="K13" s="4">
        <v>5199649.18</v>
      </c>
      <c r="L13" s="4">
        <v>0</v>
      </c>
      <c r="M13" s="6">
        <v>0</v>
      </c>
      <c r="N13" s="4">
        <v>122380.629999999</v>
      </c>
      <c r="O13" s="4">
        <v>0</v>
      </c>
      <c r="P13" s="6">
        <v>0</v>
      </c>
      <c r="Q13" s="4">
        <v>64074.78</v>
      </c>
      <c r="R13" s="4">
        <v>0</v>
      </c>
      <c r="S13" s="6">
        <v>0</v>
      </c>
      <c r="T13" s="4">
        <v>278816.799999999</v>
      </c>
      <c r="U13" s="4">
        <v>0</v>
      </c>
      <c r="V13" s="6">
        <v>0</v>
      </c>
      <c r="X13" s="14">
        <v>42643</v>
      </c>
      <c r="Y13" s="4">
        <v>2038597.14</v>
      </c>
      <c r="Z13" s="4">
        <v>141334.16999999899</v>
      </c>
      <c r="AA13" s="5">
        <v>6.9329131895083398E-2</v>
      </c>
      <c r="AB13" s="4">
        <v>74937.240000000005</v>
      </c>
      <c r="AC13" s="5">
        <v>3.6759219626885102E-2</v>
      </c>
      <c r="AD13" s="4">
        <v>44609.85</v>
      </c>
      <c r="AE13" s="5">
        <v>2.1882621693465099E-2</v>
      </c>
      <c r="AF13" s="4">
        <v>0</v>
      </c>
      <c r="AG13" s="5">
        <v>0</v>
      </c>
      <c r="AH13" s="4">
        <v>21787.08</v>
      </c>
      <c r="AI13" s="5">
        <v>1.06872905747331E-2</v>
      </c>
      <c r="AK13" s="14">
        <v>42369</v>
      </c>
      <c r="AL13" s="3">
        <v>2015</v>
      </c>
      <c r="AM13" s="4">
        <v>5691350.9699999997</v>
      </c>
      <c r="AN13" s="4">
        <v>108943.439999999</v>
      </c>
      <c r="AO13" s="5">
        <v>1.9141929670873799E-2</v>
      </c>
      <c r="AP13" s="4">
        <v>58884.46</v>
      </c>
      <c r="AQ13" s="5">
        <v>1.03463062303465E-2</v>
      </c>
      <c r="AR13" s="4">
        <v>9775.9</v>
      </c>
      <c r="AS13" s="5">
        <v>1.71767653260715E-3</v>
      </c>
      <c r="AT13" s="4">
        <v>29299.7</v>
      </c>
      <c r="AU13" s="5">
        <v>5.14810985202692E-3</v>
      </c>
      <c r="AV13" s="4">
        <v>10983.38</v>
      </c>
      <c r="AW13" s="5">
        <v>1.9298370558932399E-3</v>
      </c>
      <c r="AY13" s="14">
        <v>42643</v>
      </c>
      <c r="AZ13" s="4">
        <v>2038597.14</v>
      </c>
      <c r="BA13" s="4">
        <v>162818.94</v>
      </c>
      <c r="BB13" s="6">
        <v>7.3961002410775495E-2</v>
      </c>
      <c r="BD13" s="14">
        <v>42369</v>
      </c>
      <c r="BE13" s="21">
        <v>2015</v>
      </c>
      <c r="BF13" s="22">
        <v>5691350.9699999997</v>
      </c>
      <c r="BG13" s="22">
        <v>0</v>
      </c>
      <c r="BH13" s="23">
        <v>0</v>
      </c>
    </row>
    <row r="14" spans="1:60">
      <c r="A14" s="14">
        <v>42674</v>
      </c>
      <c r="B14" s="4">
        <v>2481904.3899999899</v>
      </c>
      <c r="C14" s="4">
        <v>19212.599999999999</v>
      </c>
      <c r="D14" s="5">
        <v>9.28928611951889E-2</v>
      </c>
      <c r="F14" s="64">
        <v>2015</v>
      </c>
      <c r="G14" s="14">
        <v>42400</v>
      </c>
      <c r="H14" s="4">
        <v>7444878.8199999901</v>
      </c>
      <c r="I14" s="4">
        <v>0</v>
      </c>
      <c r="J14" s="5">
        <v>0</v>
      </c>
      <c r="K14" s="4">
        <v>7058778.4499999899</v>
      </c>
      <c r="L14" s="4">
        <v>0</v>
      </c>
      <c r="M14" s="6">
        <v>0</v>
      </c>
      <c r="N14" s="4">
        <v>121401.09</v>
      </c>
      <c r="O14" s="4">
        <v>0</v>
      </c>
      <c r="P14" s="6">
        <v>0</v>
      </c>
      <c r="Q14" s="4">
        <v>63939.99</v>
      </c>
      <c r="R14" s="4">
        <v>0</v>
      </c>
      <c r="S14" s="6">
        <v>0</v>
      </c>
      <c r="T14" s="4">
        <v>192368.61</v>
      </c>
      <c r="U14" s="4">
        <v>0</v>
      </c>
      <c r="V14" s="6">
        <v>0</v>
      </c>
      <c r="X14" s="14">
        <v>42674</v>
      </c>
      <c r="Y14" s="4">
        <v>2470383.4399999902</v>
      </c>
      <c r="Z14" s="4">
        <v>133861.18</v>
      </c>
      <c r="AA14" s="5">
        <v>5.4186397881617901E-2</v>
      </c>
      <c r="AB14" s="4">
        <v>47538.47</v>
      </c>
      <c r="AC14" s="5">
        <v>1.9243356812657299E-2</v>
      </c>
      <c r="AD14" s="4">
        <v>41601.049999999901</v>
      </c>
      <c r="AE14" s="5">
        <v>1.6839916154878301E-2</v>
      </c>
      <c r="AF14" s="4">
        <v>31152.22</v>
      </c>
      <c r="AG14" s="5">
        <v>1.26102772126743E-2</v>
      </c>
      <c r="AH14" s="4">
        <v>13569.44</v>
      </c>
      <c r="AI14" s="5">
        <v>5.4928477014078401E-3</v>
      </c>
      <c r="AK14" s="14">
        <v>42400</v>
      </c>
      <c r="AL14" s="3">
        <v>2015</v>
      </c>
      <c r="AM14" s="4">
        <v>7444878.8200000003</v>
      </c>
      <c r="AN14" s="4">
        <v>126357.819999999</v>
      </c>
      <c r="AO14" s="5">
        <v>1.6972448182843599E-2</v>
      </c>
      <c r="AP14" s="4">
        <v>39159.64</v>
      </c>
      <c r="AQ14" s="5">
        <v>5.2599432370612998E-3</v>
      </c>
      <c r="AR14" s="4">
        <v>51141.6899999999</v>
      </c>
      <c r="AS14" s="5">
        <v>6.8693784326767501E-3</v>
      </c>
      <c r="AT14" s="4">
        <v>9851.58</v>
      </c>
      <c r="AU14" s="5">
        <v>1.32326935577978E-3</v>
      </c>
      <c r="AV14" s="4">
        <v>26204.91</v>
      </c>
      <c r="AW14" s="5">
        <v>3.51985715732576E-3</v>
      </c>
      <c r="AY14" s="14">
        <v>42674</v>
      </c>
      <c r="AZ14" s="4">
        <v>2481904.3899999899</v>
      </c>
      <c r="BA14" s="4">
        <v>99725.669999999896</v>
      </c>
      <c r="BB14" s="6">
        <v>3.8628954452133997E-2</v>
      </c>
      <c r="BD14" s="14">
        <v>42400</v>
      </c>
      <c r="BE14" s="21">
        <v>2015</v>
      </c>
      <c r="BF14" s="22">
        <v>7444878.8200000003</v>
      </c>
      <c r="BG14" s="22">
        <v>0</v>
      </c>
      <c r="BH14" s="23">
        <v>0</v>
      </c>
    </row>
    <row r="15" spans="1:60">
      <c r="A15" s="14">
        <v>42704</v>
      </c>
      <c r="B15" s="4">
        <v>6807933.7999999896</v>
      </c>
      <c r="C15" s="4">
        <v>13681.98</v>
      </c>
      <c r="D15" s="5">
        <v>2.4116532978038001E-2</v>
      </c>
      <c r="F15" s="64">
        <v>2015</v>
      </c>
      <c r="G15" s="14">
        <v>42429</v>
      </c>
      <c r="H15" s="4">
        <v>7347468.3499999996</v>
      </c>
      <c r="I15" s="4">
        <v>0</v>
      </c>
      <c r="J15" s="5">
        <v>0</v>
      </c>
      <c r="K15" s="4">
        <v>6977615.6100000003</v>
      </c>
      <c r="L15" s="4">
        <v>0</v>
      </c>
      <c r="M15" s="6">
        <v>0</v>
      </c>
      <c r="N15" s="4">
        <v>119888.77</v>
      </c>
      <c r="O15" s="4">
        <v>0</v>
      </c>
      <c r="P15" s="6">
        <v>0</v>
      </c>
      <c r="Q15" s="4">
        <v>63700.14</v>
      </c>
      <c r="R15" s="4">
        <v>0</v>
      </c>
      <c r="S15" s="6">
        <v>0</v>
      </c>
      <c r="T15" s="4">
        <v>177802.859999999</v>
      </c>
      <c r="U15" s="4">
        <v>0</v>
      </c>
      <c r="V15" s="6">
        <v>0</v>
      </c>
      <c r="X15" s="14">
        <v>42704</v>
      </c>
      <c r="Y15" s="4">
        <v>6807933.7999999896</v>
      </c>
      <c r="Z15" s="4">
        <v>345722.22</v>
      </c>
      <c r="AA15" s="5">
        <v>5.0782253493710502E-2</v>
      </c>
      <c r="AB15" s="4">
        <v>179951.92</v>
      </c>
      <c r="AC15" s="5">
        <v>2.6432677709057599E-2</v>
      </c>
      <c r="AD15" s="4">
        <v>67695.879999999903</v>
      </c>
      <c r="AE15" s="5">
        <v>9.94367483420594E-3</v>
      </c>
      <c r="AF15" s="4">
        <v>49518.080000000002</v>
      </c>
      <c r="AG15" s="5">
        <v>7.2735842407868302E-3</v>
      </c>
      <c r="AH15" s="4">
        <v>48556.34</v>
      </c>
      <c r="AI15" s="5">
        <v>7.1323167096601298E-3</v>
      </c>
      <c r="AK15" s="14">
        <v>42429</v>
      </c>
      <c r="AL15" s="3">
        <v>2015</v>
      </c>
      <c r="AM15" s="4">
        <v>7347468.3499999996</v>
      </c>
      <c r="AN15" s="4">
        <v>149149.04</v>
      </c>
      <c r="AO15" s="5">
        <v>2.0299378356628001E-2</v>
      </c>
      <c r="AP15" s="4">
        <v>33928.239999999998</v>
      </c>
      <c r="AQ15" s="5">
        <v>4.6176775977537802E-3</v>
      </c>
      <c r="AR15" s="4">
        <v>40795.159999999902</v>
      </c>
      <c r="AS15" s="5">
        <v>5.55227434222291E-3</v>
      </c>
      <c r="AT15" s="4">
        <v>38093.46</v>
      </c>
      <c r="AU15" s="5">
        <v>5.1845694578595801E-3</v>
      </c>
      <c r="AV15" s="4">
        <v>36332.18</v>
      </c>
      <c r="AW15" s="5">
        <v>4.94485695879179E-3</v>
      </c>
      <c r="AY15" s="14">
        <v>42704</v>
      </c>
      <c r="AZ15" s="4">
        <v>6807933.7999999896</v>
      </c>
      <c r="BA15" s="4">
        <v>123316.37</v>
      </c>
      <c r="BB15" s="6">
        <v>1.7791360429283101E-2</v>
      </c>
      <c r="BD15" s="14">
        <v>42429</v>
      </c>
      <c r="BE15" s="21">
        <v>2015</v>
      </c>
      <c r="BF15" s="22">
        <v>7347468.3499999996</v>
      </c>
      <c r="BG15" s="22">
        <v>0</v>
      </c>
      <c r="BH15" s="23">
        <v>0</v>
      </c>
    </row>
    <row r="16" spans="1:60">
      <c r="A16" s="14">
        <v>42735</v>
      </c>
      <c r="B16" s="4">
        <v>7297823.7599999905</v>
      </c>
      <c r="C16" s="4">
        <v>0</v>
      </c>
      <c r="D16" s="5">
        <v>0</v>
      </c>
      <c r="F16" s="64">
        <v>2015</v>
      </c>
      <c r="G16" s="14">
        <v>42460</v>
      </c>
      <c r="H16" s="4">
        <v>7354691.6399999904</v>
      </c>
      <c r="I16" s="4">
        <v>0</v>
      </c>
      <c r="J16" s="5">
        <v>0</v>
      </c>
      <c r="K16" s="4">
        <v>6998187.3399999896</v>
      </c>
      <c r="L16" s="4">
        <v>0</v>
      </c>
      <c r="M16" s="6">
        <v>0</v>
      </c>
      <c r="N16" s="4">
        <v>118941.37</v>
      </c>
      <c r="O16" s="4">
        <v>0</v>
      </c>
      <c r="P16" s="6">
        <v>0</v>
      </c>
      <c r="Q16" s="4">
        <v>63612.6499999999</v>
      </c>
      <c r="R16" s="4">
        <v>0</v>
      </c>
      <c r="S16" s="6">
        <v>0</v>
      </c>
      <c r="T16" s="4">
        <v>173950.28</v>
      </c>
      <c r="U16" s="4">
        <v>0</v>
      </c>
      <c r="V16" s="6">
        <v>0</v>
      </c>
      <c r="X16" s="14">
        <v>42735</v>
      </c>
      <c r="Y16" s="4">
        <v>7297823.7599999905</v>
      </c>
      <c r="Z16" s="4">
        <v>500783.93999999901</v>
      </c>
      <c r="AA16" s="5">
        <v>6.8620996679152405E-2</v>
      </c>
      <c r="AB16" s="4">
        <v>202253.46</v>
      </c>
      <c r="AC16" s="5">
        <v>2.7714215449894601E-2</v>
      </c>
      <c r="AD16" s="4">
        <v>169062.72</v>
      </c>
      <c r="AE16" s="5">
        <v>2.31661829005308E-2</v>
      </c>
      <c r="AF16" s="4">
        <v>30620.249999999902</v>
      </c>
      <c r="AG16" s="5">
        <v>4.19580562740254E-3</v>
      </c>
      <c r="AH16" s="4">
        <v>98847.51</v>
      </c>
      <c r="AI16" s="5">
        <v>1.35447927013244E-2</v>
      </c>
      <c r="AK16" s="14">
        <v>42460</v>
      </c>
      <c r="AL16" s="3">
        <v>2015</v>
      </c>
      <c r="AM16" s="4">
        <v>7343419.6999999899</v>
      </c>
      <c r="AN16" s="4">
        <v>112694.03</v>
      </c>
      <c r="AO16" s="5">
        <v>1.5346260271627899E-2</v>
      </c>
      <c r="AP16" s="4">
        <v>31229.6899999999</v>
      </c>
      <c r="AQ16" s="5">
        <v>4.2527448077085903E-3</v>
      </c>
      <c r="AR16" s="4">
        <v>12011.91</v>
      </c>
      <c r="AS16" s="5">
        <v>1.6357379110443599E-3</v>
      </c>
      <c r="AT16" s="4">
        <v>21169.81</v>
      </c>
      <c r="AU16" s="5">
        <v>2.8828271928948799E-3</v>
      </c>
      <c r="AV16" s="4">
        <v>48282.62</v>
      </c>
      <c r="AW16" s="5">
        <v>6.5749503599801E-3</v>
      </c>
      <c r="AY16" s="14">
        <v>42735</v>
      </c>
      <c r="AZ16" s="4">
        <v>7297823.7599999905</v>
      </c>
      <c r="BA16" s="4">
        <v>95683.239999999903</v>
      </c>
      <c r="BB16" s="6">
        <v>1.2941522879467E-2</v>
      </c>
      <c r="BD16" s="14">
        <v>42460</v>
      </c>
      <c r="BE16" s="21">
        <v>2015</v>
      </c>
      <c r="BF16" s="22">
        <v>7354691.6399999997</v>
      </c>
      <c r="BG16" s="22">
        <v>0</v>
      </c>
      <c r="BH16" s="23">
        <v>0</v>
      </c>
    </row>
    <row r="17" spans="1:60">
      <c r="A17" s="14">
        <v>42766</v>
      </c>
      <c r="B17" s="4">
        <v>7322201.2199999904</v>
      </c>
      <c r="C17" s="4">
        <v>50738.52</v>
      </c>
      <c r="D17" s="5">
        <v>8.31528964728451E-2</v>
      </c>
      <c r="F17" s="64">
        <v>2015</v>
      </c>
      <c r="G17" s="14">
        <v>42490</v>
      </c>
      <c r="H17" s="4">
        <v>7261762.6799999997</v>
      </c>
      <c r="I17" s="4">
        <v>0</v>
      </c>
      <c r="J17" s="5">
        <v>0</v>
      </c>
      <c r="K17" s="4">
        <v>6907939.5800000001</v>
      </c>
      <c r="L17" s="4">
        <v>0</v>
      </c>
      <c r="M17" s="6">
        <v>0</v>
      </c>
      <c r="N17" s="4">
        <v>117574.79</v>
      </c>
      <c r="O17" s="4">
        <v>0</v>
      </c>
      <c r="P17" s="6">
        <v>0</v>
      </c>
      <c r="Q17" s="4">
        <v>63366.78</v>
      </c>
      <c r="R17" s="4">
        <v>0</v>
      </c>
      <c r="S17" s="6">
        <v>0</v>
      </c>
      <c r="T17" s="4">
        <v>172881.53</v>
      </c>
      <c r="U17" s="4">
        <v>0</v>
      </c>
      <c r="V17" s="6">
        <v>0</v>
      </c>
      <c r="X17" s="14">
        <v>42766</v>
      </c>
      <c r="Y17" s="4">
        <v>7322201.2199999904</v>
      </c>
      <c r="Z17" s="4">
        <v>1107566.93</v>
      </c>
      <c r="AA17" s="5">
        <v>0.15126147134208301</v>
      </c>
      <c r="AB17" s="4">
        <v>766937.59</v>
      </c>
      <c r="AC17" s="5">
        <v>0.10474139769679799</v>
      </c>
      <c r="AD17" s="4">
        <v>150941.28</v>
      </c>
      <c r="AE17" s="5">
        <v>2.0614194483991499E-2</v>
      </c>
      <c r="AF17" s="4">
        <v>88432.09</v>
      </c>
      <c r="AG17" s="5">
        <v>1.2077254823106299E-2</v>
      </c>
      <c r="AH17" s="4">
        <v>101255.97</v>
      </c>
      <c r="AI17" s="5">
        <v>1.3828624338187699E-2</v>
      </c>
      <c r="AK17" s="14">
        <v>42490</v>
      </c>
      <c r="AL17" s="3">
        <v>2015</v>
      </c>
      <c r="AM17" s="4">
        <v>7250394.9100000001</v>
      </c>
      <c r="AN17" s="4">
        <v>90824.09</v>
      </c>
      <c r="AO17" s="5">
        <v>1.25267783517187E-2</v>
      </c>
      <c r="AP17" s="4">
        <v>12263.56</v>
      </c>
      <c r="AQ17" s="5">
        <v>1.69143338428168E-3</v>
      </c>
      <c r="AR17" s="4">
        <v>8885.4500000000007</v>
      </c>
      <c r="AS17" s="5">
        <v>1.22551255625329E-3</v>
      </c>
      <c r="AT17" s="4">
        <v>0</v>
      </c>
      <c r="AU17" s="5">
        <v>0</v>
      </c>
      <c r="AV17" s="4">
        <v>69675.08</v>
      </c>
      <c r="AW17" s="5">
        <v>9.6098324111837906E-3</v>
      </c>
      <c r="AY17" s="14">
        <v>42766</v>
      </c>
      <c r="AZ17" s="4">
        <v>7322201.2199999904</v>
      </c>
      <c r="BA17" s="4">
        <v>151545.56</v>
      </c>
      <c r="BB17" s="6">
        <v>2.0277053057984398E-2</v>
      </c>
      <c r="BD17" s="14">
        <v>42490</v>
      </c>
      <c r="BE17" s="21">
        <v>2015</v>
      </c>
      <c r="BF17" s="22">
        <v>7261762.6799999997</v>
      </c>
      <c r="BG17" s="22">
        <v>0</v>
      </c>
      <c r="BH17" s="23">
        <v>0</v>
      </c>
    </row>
    <row r="18" spans="1:60">
      <c r="A18" s="14">
        <v>42794</v>
      </c>
      <c r="B18" s="4">
        <v>8453838.6199999992</v>
      </c>
      <c r="C18" s="4">
        <v>19356.22</v>
      </c>
      <c r="D18" s="5">
        <v>2.7475641592032099E-2</v>
      </c>
      <c r="F18" s="64">
        <v>2015</v>
      </c>
      <c r="G18" s="14">
        <v>42521</v>
      </c>
      <c r="H18" s="4">
        <v>7081323.3499999996</v>
      </c>
      <c r="I18" s="4">
        <v>0</v>
      </c>
      <c r="J18" s="5">
        <v>0</v>
      </c>
      <c r="K18" s="4">
        <v>6730632.3300000001</v>
      </c>
      <c r="L18" s="4">
        <v>0</v>
      </c>
      <c r="M18" s="6">
        <v>0</v>
      </c>
      <c r="N18" s="4">
        <v>116096.53</v>
      </c>
      <c r="O18" s="4">
        <v>0</v>
      </c>
      <c r="P18" s="6">
        <v>0</v>
      </c>
      <c r="Q18" s="4">
        <v>62979.33</v>
      </c>
      <c r="R18" s="4">
        <v>0</v>
      </c>
      <c r="S18" s="6">
        <v>0</v>
      </c>
      <c r="T18" s="4">
        <v>171615.16</v>
      </c>
      <c r="U18" s="4">
        <v>0</v>
      </c>
      <c r="V18" s="6">
        <v>0</v>
      </c>
      <c r="X18" s="14">
        <v>42794</v>
      </c>
      <c r="Y18" s="4">
        <v>8453838.6199999992</v>
      </c>
      <c r="Z18" s="4">
        <v>1189820.3799999999</v>
      </c>
      <c r="AA18" s="5">
        <v>0.14074320950309299</v>
      </c>
      <c r="AB18" s="4">
        <v>326736.94</v>
      </c>
      <c r="AC18" s="5">
        <v>3.8649535990314399E-2</v>
      </c>
      <c r="AD18" s="4">
        <v>626916.43999999994</v>
      </c>
      <c r="AE18" s="5">
        <v>7.4157606760655095E-2</v>
      </c>
      <c r="AF18" s="4">
        <v>111854</v>
      </c>
      <c r="AG18" s="5">
        <v>1.3231149188887599E-2</v>
      </c>
      <c r="AH18" s="4">
        <v>124313</v>
      </c>
      <c r="AI18" s="5">
        <v>1.47049175632359E-2</v>
      </c>
      <c r="AK18" s="14">
        <v>42521</v>
      </c>
      <c r="AL18" s="3">
        <v>2015</v>
      </c>
      <c r="AM18" s="4">
        <v>7069856.8200000096</v>
      </c>
      <c r="AN18" s="4">
        <v>69310.09</v>
      </c>
      <c r="AO18" s="5">
        <v>9.8036058953736901E-3</v>
      </c>
      <c r="AP18" s="4">
        <v>2587.0300000000002</v>
      </c>
      <c r="AQ18" s="5">
        <v>3.6592395940488002E-4</v>
      </c>
      <c r="AR18" s="4">
        <v>2998.53</v>
      </c>
      <c r="AS18" s="5">
        <v>4.2412881566673599E-4</v>
      </c>
      <c r="AT18" s="4">
        <v>8920.73</v>
      </c>
      <c r="AU18" s="5">
        <v>1.26179783086469E-3</v>
      </c>
      <c r="AV18" s="4">
        <v>54803.8</v>
      </c>
      <c r="AW18" s="5">
        <v>7.7517552894373698E-3</v>
      </c>
      <c r="AY18" s="14">
        <v>42794</v>
      </c>
      <c r="AZ18" s="4">
        <v>8453838.6199999992</v>
      </c>
      <c r="BA18" s="4">
        <v>187720.32000000001</v>
      </c>
      <c r="BB18" s="6">
        <v>2.1722969351175798E-2</v>
      </c>
      <c r="BD18" s="14">
        <v>42521</v>
      </c>
      <c r="BE18" s="21">
        <v>2015</v>
      </c>
      <c r="BF18" s="22">
        <v>7081323.3499999996</v>
      </c>
      <c r="BG18" s="22">
        <v>0</v>
      </c>
      <c r="BH18" s="23">
        <v>0</v>
      </c>
    </row>
    <row r="19" spans="1:60">
      <c r="A19" s="14">
        <v>42825</v>
      </c>
      <c r="B19" s="4">
        <v>8483766.3699999992</v>
      </c>
      <c r="C19" s="4">
        <v>0</v>
      </c>
      <c r="D19" s="5">
        <v>0</v>
      </c>
      <c r="F19" s="64">
        <v>2015</v>
      </c>
      <c r="G19" s="14">
        <v>42551</v>
      </c>
      <c r="H19" s="4">
        <v>6960195.9499999899</v>
      </c>
      <c r="I19" s="4">
        <v>16365.44</v>
      </c>
      <c r="J19" s="5">
        <v>2.8215481490862299E-2</v>
      </c>
      <c r="K19" s="4">
        <v>6614525.3999999901</v>
      </c>
      <c r="L19" s="4">
        <v>4806</v>
      </c>
      <c r="M19" s="6">
        <v>8.7189929000801806E-3</v>
      </c>
      <c r="N19" s="4">
        <v>114988.07</v>
      </c>
      <c r="O19" s="4">
        <v>0</v>
      </c>
      <c r="P19" s="6">
        <v>0</v>
      </c>
      <c r="Q19" s="4">
        <v>63009.909999999902</v>
      </c>
      <c r="R19" s="4">
        <v>0</v>
      </c>
      <c r="S19" s="6">
        <v>0</v>
      </c>
      <c r="T19" s="4">
        <v>167672.56999999899</v>
      </c>
      <c r="U19" s="4">
        <v>11559.44</v>
      </c>
      <c r="V19" s="6">
        <v>0.82728665756122199</v>
      </c>
      <c r="X19" s="14">
        <v>42825</v>
      </c>
      <c r="Y19" s="4">
        <v>8484016.3699999992</v>
      </c>
      <c r="Z19" s="4">
        <v>1110078.69</v>
      </c>
      <c r="AA19" s="5">
        <v>0.13084353466423099</v>
      </c>
      <c r="AB19" s="4">
        <v>256777.209999999</v>
      </c>
      <c r="AC19" s="5">
        <v>3.0265996528245701E-2</v>
      </c>
      <c r="AD19" s="4">
        <v>134094.51999999999</v>
      </c>
      <c r="AE19" s="5">
        <v>1.58055470607254E-2</v>
      </c>
      <c r="AF19" s="4">
        <v>506491.859999999</v>
      </c>
      <c r="AG19" s="5">
        <v>5.96995382742289E-2</v>
      </c>
      <c r="AH19" s="4">
        <v>212715.1</v>
      </c>
      <c r="AI19" s="5">
        <v>2.5072452801031E-2</v>
      </c>
      <c r="AK19" s="14">
        <v>42551</v>
      </c>
      <c r="AL19" s="3">
        <v>2015</v>
      </c>
      <c r="AM19" s="4">
        <v>6948633.5899999896</v>
      </c>
      <c r="AN19" s="4">
        <v>117631.91999999899</v>
      </c>
      <c r="AO19" s="5">
        <v>1.6928784411555001E-2</v>
      </c>
      <c r="AP19" s="4">
        <v>60909.039999999899</v>
      </c>
      <c r="AQ19" s="5">
        <v>8.7656140176474596E-3</v>
      </c>
      <c r="AR19" s="4">
        <v>0</v>
      </c>
      <c r="AS19" s="5">
        <v>0</v>
      </c>
      <c r="AT19" s="4">
        <v>3022.82</v>
      </c>
      <c r="AU19" s="5">
        <v>4.3502365765123001E-4</v>
      </c>
      <c r="AV19" s="4">
        <v>53700.06</v>
      </c>
      <c r="AW19" s="5">
        <v>7.72814673625639E-3</v>
      </c>
      <c r="AY19" s="14">
        <v>42825</v>
      </c>
      <c r="AZ19" s="4">
        <v>8483766.3699999992</v>
      </c>
      <c r="BA19" s="4">
        <v>128775.72</v>
      </c>
      <c r="BB19" s="6">
        <v>1.49521150264706E-2</v>
      </c>
      <c r="BD19" s="14">
        <v>42551</v>
      </c>
      <c r="BE19" s="21">
        <v>2015</v>
      </c>
      <c r="BF19" s="22">
        <v>6960195.9499999899</v>
      </c>
      <c r="BG19" s="22">
        <v>0</v>
      </c>
      <c r="BH19" s="23">
        <v>0</v>
      </c>
    </row>
    <row r="20" spans="1:60">
      <c r="A20" s="14">
        <v>42855</v>
      </c>
      <c r="B20" s="4">
        <v>8395393.5499999896</v>
      </c>
      <c r="C20" s="4">
        <v>42325.05</v>
      </c>
      <c r="D20" s="5">
        <v>6.04975331978332E-2</v>
      </c>
      <c r="F20" s="64">
        <v>2015</v>
      </c>
      <c r="G20" s="14">
        <v>42582</v>
      </c>
      <c r="H20" s="4">
        <v>6826308.5199999996</v>
      </c>
      <c r="I20" s="4">
        <v>35016.980000000003</v>
      </c>
      <c r="J20" s="5">
        <v>6.1556514588941999E-2</v>
      </c>
      <c r="K20" s="4">
        <v>6531974.8300000001</v>
      </c>
      <c r="L20" s="4">
        <v>0</v>
      </c>
      <c r="M20" s="6">
        <v>0</v>
      </c>
      <c r="N20" s="4">
        <v>113739.14</v>
      </c>
      <c r="O20" s="4">
        <v>0</v>
      </c>
      <c r="P20" s="6">
        <v>0</v>
      </c>
      <c r="Q20" s="4">
        <v>38944.129999999997</v>
      </c>
      <c r="R20" s="4">
        <v>23701.98</v>
      </c>
      <c r="S20" s="6">
        <v>7.3033794823507403</v>
      </c>
      <c r="T20" s="4">
        <v>141650.41999999899</v>
      </c>
      <c r="U20" s="4">
        <v>11315</v>
      </c>
      <c r="V20" s="6">
        <v>0.95855698839438697</v>
      </c>
      <c r="X20" s="14">
        <v>42855</v>
      </c>
      <c r="Y20" s="4">
        <v>8395843.5499999896</v>
      </c>
      <c r="Z20" s="4">
        <v>1219852.23</v>
      </c>
      <c r="AA20" s="5">
        <v>0.145292396497788</v>
      </c>
      <c r="AB20" s="4">
        <v>526382.12999999896</v>
      </c>
      <c r="AC20" s="5">
        <v>6.2695562020090301E-2</v>
      </c>
      <c r="AD20" s="4">
        <v>108771.749999999</v>
      </c>
      <c r="AE20" s="5">
        <v>1.2955428403617599E-2</v>
      </c>
      <c r="AF20" s="4">
        <v>95344.569999999905</v>
      </c>
      <c r="AG20" s="5">
        <v>1.1356163252946701E-2</v>
      </c>
      <c r="AH20" s="4">
        <v>489353.78</v>
      </c>
      <c r="AI20" s="5">
        <v>5.8285242821133801E-2</v>
      </c>
      <c r="AK20" s="14">
        <v>42582</v>
      </c>
      <c r="AL20" s="3">
        <v>2015</v>
      </c>
      <c r="AM20" s="4">
        <v>6826308.5199999996</v>
      </c>
      <c r="AN20" s="4">
        <v>88065.379999999903</v>
      </c>
      <c r="AO20" s="5">
        <v>1.29008789658396E-2</v>
      </c>
      <c r="AP20" s="4">
        <v>34493.54</v>
      </c>
      <c r="AQ20" s="5">
        <v>5.05302974498433E-3</v>
      </c>
      <c r="AR20" s="4">
        <v>50523.96</v>
      </c>
      <c r="AS20" s="5">
        <v>7.4013589998126799E-3</v>
      </c>
      <c r="AT20" s="4">
        <v>0</v>
      </c>
      <c r="AU20" s="5">
        <v>0</v>
      </c>
      <c r="AV20" s="4">
        <v>3047.88</v>
      </c>
      <c r="AW20" s="5">
        <v>4.4649022104263099E-4</v>
      </c>
      <c r="AY20" s="14">
        <v>42855</v>
      </c>
      <c r="AZ20" s="4">
        <v>8395393.5499999896</v>
      </c>
      <c r="BA20" s="4">
        <v>110095.34</v>
      </c>
      <c r="BB20" s="6">
        <v>1.2944034308179499E-2</v>
      </c>
      <c r="BD20" s="14">
        <v>42582</v>
      </c>
      <c r="BE20" s="21">
        <v>2015</v>
      </c>
      <c r="BF20" s="22">
        <v>6826308.5199999996</v>
      </c>
      <c r="BG20" s="22">
        <v>10013.98</v>
      </c>
      <c r="BH20" s="23">
        <v>1.46481971849631E-3</v>
      </c>
    </row>
    <row r="21" spans="1:60">
      <c r="A21" s="14">
        <v>42886</v>
      </c>
      <c r="B21" s="4">
        <v>8772205.5899999999</v>
      </c>
      <c r="C21" s="4">
        <v>35464.18</v>
      </c>
      <c r="D21" s="5">
        <v>4.8513473109332302E-2</v>
      </c>
      <c r="F21" s="64">
        <v>2015</v>
      </c>
      <c r="G21" s="14">
        <v>42613</v>
      </c>
      <c r="H21" s="4">
        <v>6639434.27999999</v>
      </c>
      <c r="I21" s="4">
        <v>0</v>
      </c>
      <c r="J21" s="5">
        <v>0</v>
      </c>
      <c r="K21" s="4">
        <v>6371783.6099999901</v>
      </c>
      <c r="L21" s="4">
        <v>0</v>
      </c>
      <c r="M21" s="6">
        <v>0</v>
      </c>
      <c r="N21" s="4">
        <v>96459.929999999906</v>
      </c>
      <c r="O21" s="4">
        <v>0</v>
      </c>
      <c r="P21" s="6">
        <v>0</v>
      </c>
      <c r="Q21" s="4">
        <v>38813.9399999999</v>
      </c>
      <c r="R21" s="4">
        <v>0</v>
      </c>
      <c r="S21" s="6">
        <v>0</v>
      </c>
      <c r="T21" s="4">
        <v>132376.79999999999</v>
      </c>
      <c r="U21" s="4">
        <v>0</v>
      </c>
      <c r="V21" s="6">
        <v>0</v>
      </c>
      <c r="X21" s="14">
        <v>42886</v>
      </c>
      <c r="Y21" s="4">
        <v>8736733.2899999991</v>
      </c>
      <c r="Z21" s="4">
        <v>1144976.9499999899</v>
      </c>
      <c r="AA21" s="5">
        <v>0.131053210850619</v>
      </c>
      <c r="AB21" s="4">
        <v>364157.1</v>
      </c>
      <c r="AC21" s="5">
        <v>4.1681151056403597E-2</v>
      </c>
      <c r="AD21" s="4">
        <v>190112.44</v>
      </c>
      <c r="AE21" s="5">
        <v>2.1760128607519798E-2</v>
      </c>
      <c r="AF21" s="4">
        <v>104158.959999999</v>
      </c>
      <c r="AG21" s="5">
        <v>1.1921957159802401E-2</v>
      </c>
      <c r="AH21" s="4">
        <v>486548.44999999902</v>
      </c>
      <c r="AI21" s="5">
        <v>5.56899740268939E-2</v>
      </c>
      <c r="AK21" s="14">
        <v>42613</v>
      </c>
      <c r="AL21" s="3">
        <v>2015</v>
      </c>
      <c r="AM21" s="4">
        <v>6639434.27999999</v>
      </c>
      <c r="AN21" s="4">
        <v>87451.129999999903</v>
      </c>
      <c r="AO21" s="5">
        <v>1.3171473097253099E-2</v>
      </c>
      <c r="AP21" s="4">
        <v>10041.030000000001</v>
      </c>
      <c r="AQ21" s="5">
        <v>1.51233216213113E-3</v>
      </c>
      <c r="AR21" s="4">
        <v>40787.040000000001</v>
      </c>
      <c r="AS21" s="5">
        <v>6.1431498949937602E-3</v>
      </c>
      <c r="AT21" s="4">
        <v>33550.089999999997</v>
      </c>
      <c r="AU21" s="5">
        <v>5.0531549203014304E-3</v>
      </c>
      <c r="AV21" s="4">
        <v>3072.97</v>
      </c>
      <c r="AW21" s="5">
        <v>4.6283611982676299E-4</v>
      </c>
      <c r="AY21" s="14">
        <v>42886</v>
      </c>
      <c r="AZ21" s="4">
        <v>8772205.5899999999</v>
      </c>
      <c r="BA21" s="4">
        <v>186318.84999999899</v>
      </c>
      <c r="BB21" s="6">
        <v>2.07979395767546E-2</v>
      </c>
      <c r="BD21" s="14">
        <v>42613</v>
      </c>
      <c r="BE21" s="21">
        <v>2015</v>
      </c>
      <c r="BF21" s="22">
        <v>6639434.27999999</v>
      </c>
      <c r="BG21" s="22">
        <v>41315.31</v>
      </c>
      <c r="BH21" s="23">
        <v>6.1842326887752699E-3</v>
      </c>
    </row>
    <row r="22" spans="1:60">
      <c r="A22" s="14">
        <v>42916</v>
      </c>
      <c r="B22" s="4">
        <v>13539175.529999901</v>
      </c>
      <c r="C22" s="4">
        <v>43426.99</v>
      </c>
      <c r="D22" s="5">
        <v>3.8490074882720701E-2</v>
      </c>
      <c r="F22" s="64">
        <v>2015</v>
      </c>
      <c r="G22" s="14">
        <v>42643</v>
      </c>
      <c r="H22" s="4">
        <v>6559640.8899999997</v>
      </c>
      <c r="I22" s="4">
        <v>0</v>
      </c>
      <c r="J22" s="5">
        <v>0</v>
      </c>
      <c r="K22" s="4">
        <v>6296296.8499999996</v>
      </c>
      <c r="L22" s="4">
        <v>0</v>
      </c>
      <c r="M22" s="6">
        <v>0</v>
      </c>
      <c r="N22" s="4">
        <v>95072.53</v>
      </c>
      <c r="O22" s="4">
        <v>0</v>
      </c>
      <c r="P22" s="6">
        <v>0</v>
      </c>
      <c r="Q22" s="4">
        <v>38444.339999999997</v>
      </c>
      <c r="R22" s="4">
        <v>0</v>
      </c>
      <c r="S22" s="6">
        <v>0</v>
      </c>
      <c r="T22" s="4">
        <v>129827.17</v>
      </c>
      <c r="U22" s="4">
        <v>0</v>
      </c>
      <c r="V22" s="6">
        <v>0</v>
      </c>
      <c r="X22" s="14">
        <v>42916</v>
      </c>
      <c r="Y22" s="4">
        <v>13539175.529999901</v>
      </c>
      <c r="Z22" s="4">
        <v>1128969.02</v>
      </c>
      <c r="AA22" s="5">
        <v>8.3385359581049798E-2</v>
      </c>
      <c r="AB22" s="4">
        <v>265925.96999999997</v>
      </c>
      <c r="AC22" s="5">
        <v>1.9641223308669201E-2</v>
      </c>
      <c r="AD22" s="4">
        <v>331749.89999999898</v>
      </c>
      <c r="AE22" s="5">
        <v>2.4502961739798001E-2</v>
      </c>
      <c r="AF22" s="4">
        <v>192141.41999999899</v>
      </c>
      <c r="AG22" s="5">
        <v>1.41915155449646E-2</v>
      </c>
      <c r="AH22" s="4">
        <v>339151.72999999899</v>
      </c>
      <c r="AI22" s="5">
        <v>2.5049658987617799E-2</v>
      </c>
      <c r="AK22" s="14">
        <v>42643</v>
      </c>
      <c r="AL22" s="3">
        <v>2015</v>
      </c>
      <c r="AM22" s="4">
        <v>6559640.8899999997</v>
      </c>
      <c r="AN22" s="4">
        <v>113494.59</v>
      </c>
      <c r="AO22" s="5">
        <v>1.7301951723152902E-2</v>
      </c>
      <c r="AP22" s="4">
        <v>39692.1</v>
      </c>
      <c r="AQ22" s="5">
        <v>6.0509562437342504E-3</v>
      </c>
      <c r="AR22" s="4">
        <v>20415.830000000002</v>
      </c>
      <c r="AS22" s="5">
        <v>3.1123395841871999E-3</v>
      </c>
      <c r="AT22" s="4">
        <v>16487.61</v>
      </c>
      <c r="AU22" s="5">
        <v>2.51349277749867E-3</v>
      </c>
      <c r="AV22" s="4">
        <v>36899.050000000003</v>
      </c>
      <c r="AW22" s="5">
        <v>5.6251631177327999E-3</v>
      </c>
      <c r="AY22" s="14">
        <v>42916</v>
      </c>
      <c r="AZ22" s="4">
        <v>13539175.529999901</v>
      </c>
      <c r="BA22" s="4">
        <v>391156.22</v>
      </c>
      <c r="BB22" s="6">
        <v>2.8079461926669401E-2</v>
      </c>
      <c r="BD22" s="14">
        <v>42643</v>
      </c>
      <c r="BE22" s="21">
        <v>2015</v>
      </c>
      <c r="BF22" s="22">
        <v>6559640.8899999997</v>
      </c>
      <c r="BG22" s="22">
        <v>41483.42</v>
      </c>
      <c r="BH22" s="23">
        <v>6.28429613681975E-3</v>
      </c>
    </row>
    <row r="23" spans="1:60">
      <c r="A23" s="14">
        <v>42947</v>
      </c>
      <c r="B23" s="4">
        <v>14557124.2299999</v>
      </c>
      <c r="C23" s="4">
        <v>89286.46</v>
      </c>
      <c r="D23" s="5">
        <v>7.3602279067724902E-2</v>
      </c>
      <c r="F23" s="64">
        <v>2015</v>
      </c>
      <c r="G23" s="14">
        <v>42674</v>
      </c>
      <c r="H23" s="4">
        <v>6513520.79</v>
      </c>
      <c r="I23" s="4">
        <v>3121.9</v>
      </c>
      <c r="J23" s="5">
        <v>5.7515437822069099E-3</v>
      </c>
      <c r="K23" s="4">
        <v>6239159.9000000004</v>
      </c>
      <c r="L23" s="4">
        <v>0</v>
      </c>
      <c r="M23" s="6">
        <v>0</v>
      </c>
      <c r="N23" s="4">
        <v>110070.609999999</v>
      </c>
      <c r="O23" s="4">
        <v>3121.9</v>
      </c>
      <c r="P23" s="6">
        <v>0.34035243376955898</v>
      </c>
      <c r="Q23" s="4">
        <v>28402.55</v>
      </c>
      <c r="R23" s="4">
        <v>0</v>
      </c>
      <c r="S23" s="6">
        <v>0</v>
      </c>
      <c r="T23" s="4">
        <v>135887.73000000001</v>
      </c>
      <c r="U23" s="4">
        <v>0</v>
      </c>
      <c r="V23" s="6">
        <v>0</v>
      </c>
      <c r="X23" s="14">
        <v>42947</v>
      </c>
      <c r="Y23" s="4">
        <v>14557124.2299999</v>
      </c>
      <c r="Z23" s="4">
        <v>1106679.04</v>
      </c>
      <c r="AA23" s="5">
        <v>7.6023191292089495E-2</v>
      </c>
      <c r="AB23" s="4">
        <v>309533.21999999898</v>
      </c>
      <c r="AC23" s="5">
        <v>2.12633494850651E-2</v>
      </c>
      <c r="AD23" s="4">
        <v>222047.17</v>
      </c>
      <c r="AE23" s="5">
        <v>1.5253505190427299E-2</v>
      </c>
      <c r="AF23" s="4">
        <v>283120.87</v>
      </c>
      <c r="AG23" s="5">
        <v>1.9448956093713301E-2</v>
      </c>
      <c r="AH23" s="4">
        <v>291977.77999999898</v>
      </c>
      <c r="AI23" s="5">
        <v>2.0057380522883601E-2</v>
      </c>
      <c r="AK23" s="14">
        <v>42674</v>
      </c>
      <c r="AL23" s="3">
        <v>2015</v>
      </c>
      <c r="AM23" s="4">
        <v>6510398.1600000001</v>
      </c>
      <c r="AN23" s="4">
        <v>123248.489999999</v>
      </c>
      <c r="AO23" s="5">
        <v>1.89310218777771E-2</v>
      </c>
      <c r="AP23" s="4">
        <v>48023.13</v>
      </c>
      <c r="AQ23" s="5">
        <v>7.3763737362570001E-3</v>
      </c>
      <c r="AR23" s="4">
        <v>14732.65</v>
      </c>
      <c r="AS23" s="5">
        <v>2.26294147269173E-3</v>
      </c>
      <c r="AT23" s="4">
        <v>20422.78</v>
      </c>
      <c r="AU23" s="5">
        <v>3.1369479251634499E-3</v>
      </c>
      <c r="AV23" s="4">
        <v>40069.93</v>
      </c>
      <c r="AW23" s="5">
        <v>6.1547587436649098E-3</v>
      </c>
      <c r="AY23" s="14">
        <v>42947</v>
      </c>
      <c r="AZ23" s="4">
        <v>14557124.2299999</v>
      </c>
      <c r="BA23" s="4">
        <v>398641.36</v>
      </c>
      <c r="BB23" s="6">
        <v>2.6654694311774099E-2</v>
      </c>
      <c r="BD23" s="14">
        <v>42674</v>
      </c>
      <c r="BE23" s="21">
        <v>2015</v>
      </c>
      <c r="BF23" s="22">
        <v>6513520.79</v>
      </c>
      <c r="BG23" s="22">
        <v>0</v>
      </c>
      <c r="BH23" s="23">
        <v>0</v>
      </c>
    </row>
    <row r="24" spans="1:60">
      <c r="A24" s="14">
        <v>42978</v>
      </c>
      <c r="B24" s="4">
        <v>14673870.390000001</v>
      </c>
      <c r="C24" s="4">
        <v>54891.29</v>
      </c>
      <c r="D24" s="5">
        <v>4.4889007636927797E-2</v>
      </c>
      <c r="F24" s="64">
        <v>2015</v>
      </c>
      <c r="G24" s="14">
        <v>42704</v>
      </c>
      <c r="H24" s="4">
        <v>6364719.6699999897</v>
      </c>
      <c r="I24" s="4">
        <v>0</v>
      </c>
      <c r="J24" s="5">
        <v>0</v>
      </c>
      <c r="K24" s="4">
        <v>6095646.1099999901</v>
      </c>
      <c r="L24" s="4">
        <v>0</v>
      </c>
      <c r="M24" s="6">
        <v>0</v>
      </c>
      <c r="N24" s="4">
        <v>105721.97</v>
      </c>
      <c r="O24" s="4">
        <v>0</v>
      </c>
      <c r="P24" s="6">
        <v>0</v>
      </c>
      <c r="Q24" s="4">
        <v>28295.479999999901</v>
      </c>
      <c r="R24" s="4">
        <v>0</v>
      </c>
      <c r="S24" s="6">
        <v>0</v>
      </c>
      <c r="T24" s="4">
        <v>135056.10999999999</v>
      </c>
      <c r="U24" s="4">
        <v>0</v>
      </c>
      <c r="V24" s="6">
        <v>0</v>
      </c>
      <c r="X24" s="14">
        <v>42978</v>
      </c>
      <c r="Y24" s="4">
        <v>14673870.390000001</v>
      </c>
      <c r="Z24" s="4">
        <v>1761374.30999999</v>
      </c>
      <c r="AA24" s="5">
        <v>0.120034746333887</v>
      </c>
      <c r="AB24" s="4">
        <v>916820.97</v>
      </c>
      <c r="AC24" s="5">
        <v>6.24798329024902E-2</v>
      </c>
      <c r="AD24" s="4">
        <v>332589.72999999899</v>
      </c>
      <c r="AE24" s="5">
        <v>2.26654400754864E-2</v>
      </c>
      <c r="AF24" s="4">
        <v>85796.04</v>
      </c>
      <c r="AG24" s="5">
        <v>5.8468582398321098E-3</v>
      </c>
      <c r="AH24" s="4">
        <v>426167.57</v>
      </c>
      <c r="AI24" s="5">
        <v>2.9042615116079099E-2</v>
      </c>
      <c r="AK24" s="14">
        <v>42704</v>
      </c>
      <c r="AL24" s="3">
        <v>2015</v>
      </c>
      <c r="AM24" s="4">
        <v>6364719.6699999897</v>
      </c>
      <c r="AN24" s="4">
        <v>144891.53</v>
      </c>
      <c r="AO24" s="5">
        <v>2.27647936613679E-2</v>
      </c>
      <c r="AP24" s="4">
        <v>79133.029999999897</v>
      </c>
      <c r="AQ24" s="5">
        <v>1.24330738984455E-2</v>
      </c>
      <c r="AR24" s="4">
        <v>10553.33</v>
      </c>
      <c r="AS24" s="5">
        <v>1.6580981641254201E-3</v>
      </c>
      <c r="AT24" s="4">
        <v>14841.38</v>
      </c>
      <c r="AU24" s="5">
        <v>2.3318199024467E-3</v>
      </c>
      <c r="AV24" s="4">
        <v>40363.79</v>
      </c>
      <c r="AW24" s="5">
        <v>6.3418016963502797E-3</v>
      </c>
      <c r="AY24" s="14">
        <v>42978</v>
      </c>
      <c r="AZ24" s="4">
        <v>14673870.390000001</v>
      </c>
      <c r="BA24" s="4">
        <v>511562.27999999898</v>
      </c>
      <c r="BB24" s="6">
        <v>3.3687698672598902E-2</v>
      </c>
      <c r="BD24" s="14">
        <v>42704</v>
      </c>
      <c r="BE24" s="21">
        <v>2015</v>
      </c>
      <c r="BF24" s="22">
        <v>6364719.6699999897</v>
      </c>
      <c r="BG24" s="22">
        <v>4572.47</v>
      </c>
      <c r="BH24" s="23">
        <v>7.17892961964216E-4</v>
      </c>
    </row>
    <row r="25" spans="1:60">
      <c r="A25" s="14">
        <v>43008</v>
      </c>
      <c r="B25" s="4">
        <v>15065058.839999899</v>
      </c>
      <c r="C25" s="4">
        <v>52406.81</v>
      </c>
      <c r="D25" s="5">
        <v>4.17443918858268E-2</v>
      </c>
      <c r="F25" s="64">
        <v>2015</v>
      </c>
      <c r="G25" s="14">
        <v>42735</v>
      </c>
      <c r="H25" s="4">
        <v>6254818.21</v>
      </c>
      <c r="I25" s="4">
        <v>19043.77</v>
      </c>
      <c r="J25" s="5">
        <v>3.65358723990796E-2</v>
      </c>
      <c r="K25" s="4">
        <v>5990716.5599999996</v>
      </c>
      <c r="L25" s="4">
        <v>19043.77</v>
      </c>
      <c r="M25" s="6">
        <v>3.8146561886413001E-2</v>
      </c>
      <c r="N25" s="4">
        <v>104413.71</v>
      </c>
      <c r="O25" s="4">
        <v>0</v>
      </c>
      <c r="P25" s="6">
        <v>0</v>
      </c>
      <c r="Q25" s="4">
        <v>27744.6499999999</v>
      </c>
      <c r="R25" s="4">
        <v>0</v>
      </c>
      <c r="S25" s="6">
        <v>0</v>
      </c>
      <c r="T25" s="4">
        <v>131943.29</v>
      </c>
      <c r="U25" s="4">
        <v>0</v>
      </c>
      <c r="V25" s="6">
        <v>0</v>
      </c>
      <c r="X25" s="14">
        <v>43008</v>
      </c>
      <c r="Y25" s="4">
        <v>15065058.839999899</v>
      </c>
      <c r="Z25" s="4">
        <v>1536999.51</v>
      </c>
      <c r="AA25" s="5">
        <v>0.10202412923333699</v>
      </c>
      <c r="AB25" s="4">
        <v>342776.95999999897</v>
      </c>
      <c r="AC25" s="5">
        <v>2.2753111264980599E-2</v>
      </c>
      <c r="AD25" s="4">
        <v>581760.90999999898</v>
      </c>
      <c r="AE25" s="5">
        <v>3.8616570713639498E-2</v>
      </c>
      <c r="AF25" s="4">
        <v>259245.44</v>
      </c>
      <c r="AG25" s="5">
        <v>1.7208392131311399E-2</v>
      </c>
      <c r="AH25" s="4">
        <v>353216.19999999902</v>
      </c>
      <c r="AI25" s="5">
        <v>2.3446055123406299E-2</v>
      </c>
      <c r="AK25" s="14">
        <v>42735</v>
      </c>
      <c r="AL25" s="3">
        <v>2015</v>
      </c>
      <c r="AM25" s="4">
        <v>6254818.21</v>
      </c>
      <c r="AN25" s="4">
        <v>84454.05</v>
      </c>
      <c r="AO25" s="5">
        <v>1.3502238940370399E-2</v>
      </c>
      <c r="AP25" s="4">
        <v>18355.71</v>
      </c>
      <c r="AQ25" s="5">
        <v>2.9346512374497898E-3</v>
      </c>
      <c r="AR25" s="4">
        <v>25334.38</v>
      </c>
      <c r="AS25" s="5">
        <v>4.0503783082769997E-3</v>
      </c>
      <c r="AT25" s="4">
        <v>19717.34</v>
      </c>
      <c r="AU25" s="5">
        <v>3.1523442149727901E-3</v>
      </c>
      <c r="AV25" s="4">
        <v>21046.62</v>
      </c>
      <c r="AW25" s="5">
        <v>3.3648651796708202E-3</v>
      </c>
      <c r="AY25" s="14">
        <v>43008</v>
      </c>
      <c r="AZ25" s="4">
        <v>15065058.839999899</v>
      </c>
      <c r="BA25" s="4">
        <v>1120887.1499999999</v>
      </c>
      <c r="BB25" s="6">
        <v>6.9250641926799097E-2</v>
      </c>
      <c r="BD25" s="14">
        <v>42735</v>
      </c>
      <c r="BE25" s="21">
        <v>2015</v>
      </c>
      <c r="BF25" s="22">
        <v>6254818.21</v>
      </c>
      <c r="BG25" s="22">
        <v>4604.2</v>
      </c>
      <c r="BH25" s="23">
        <v>7.3556307569918298E-4</v>
      </c>
    </row>
    <row r="26" spans="1:60">
      <c r="A26" s="14">
        <v>43039</v>
      </c>
      <c r="B26" s="4">
        <v>15828359.609999999</v>
      </c>
      <c r="C26" s="4">
        <v>71673.539999999994</v>
      </c>
      <c r="D26" s="5">
        <v>5.4338067948406801E-2</v>
      </c>
      <c r="F26" s="64">
        <v>2015</v>
      </c>
      <c r="G26" s="14">
        <v>42766</v>
      </c>
      <c r="H26" s="4">
        <v>6186041.6399999997</v>
      </c>
      <c r="I26" s="4">
        <v>6132.68</v>
      </c>
      <c r="J26" s="5">
        <v>1.18964863611878E-2</v>
      </c>
      <c r="K26" s="4">
        <v>5925948</v>
      </c>
      <c r="L26" s="4">
        <v>6132.68</v>
      </c>
      <c r="M26" s="6">
        <v>1.24186307406004E-2</v>
      </c>
      <c r="N26" s="4">
        <v>103011.66999999899</v>
      </c>
      <c r="O26" s="4">
        <v>0</v>
      </c>
      <c r="P26" s="6">
        <v>0</v>
      </c>
      <c r="Q26" s="4">
        <v>27351.65</v>
      </c>
      <c r="R26" s="4">
        <v>0</v>
      </c>
      <c r="S26" s="6">
        <v>0</v>
      </c>
      <c r="T26" s="4">
        <v>129730.319999999</v>
      </c>
      <c r="U26" s="4">
        <v>0</v>
      </c>
      <c r="V26" s="6">
        <v>0</v>
      </c>
      <c r="X26" s="14">
        <v>43039</v>
      </c>
      <c r="Y26" s="4">
        <v>15811671.720000001</v>
      </c>
      <c r="Z26" s="4">
        <v>1578777.97999999</v>
      </c>
      <c r="AA26" s="5">
        <v>9.9848896938773399E-2</v>
      </c>
      <c r="AB26" s="4">
        <v>496183.74999999901</v>
      </c>
      <c r="AC26" s="5">
        <v>3.1380853257431403E-2</v>
      </c>
      <c r="AD26" s="4">
        <v>164929.67000000001</v>
      </c>
      <c r="AE26" s="5">
        <v>1.0430881245237399E-2</v>
      </c>
      <c r="AF26" s="4">
        <v>503193.95</v>
      </c>
      <c r="AG26" s="5">
        <v>3.1824209287340199E-2</v>
      </c>
      <c r="AH26" s="4">
        <v>414470.609999999</v>
      </c>
      <c r="AI26" s="5">
        <v>2.6212953148764099E-2</v>
      </c>
      <c r="AK26" s="14">
        <v>42766</v>
      </c>
      <c r="AL26" s="3">
        <v>2015</v>
      </c>
      <c r="AM26" s="4">
        <v>6186041.6399999997</v>
      </c>
      <c r="AN26" s="4">
        <v>65547.41</v>
      </c>
      <c r="AO26" s="5">
        <v>1.0596018231781501E-2</v>
      </c>
      <c r="AP26" s="4">
        <v>32285.74</v>
      </c>
      <c r="AQ26" s="5">
        <v>5.21912749361965E-3</v>
      </c>
      <c r="AR26" s="4">
        <v>0</v>
      </c>
      <c r="AS26" s="5">
        <v>0</v>
      </c>
      <c r="AT26" s="4">
        <v>0</v>
      </c>
      <c r="AU26" s="5">
        <v>0</v>
      </c>
      <c r="AV26" s="4">
        <v>33261.67</v>
      </c>
      <c r="AW26" s="5">
        <v>5.3768907381619201E-3</v>
      </c>
      <c r="AY26" s="14">
        <v>43039</v>
      </c>
      <c r="AZ26" s="4">
        <v>15828359.609999999</v>
      </c>
      <c r="BA26" s="4">
        <v>1225183.6499999999</v>
      </c>
      <c r="BB26" s="6">
        <v>7.18433484068811E-2</v>
      </c>
      <c r="BD26" s="14">
        <v>42766</v>
      </c>
      <c r="BE26" s="21">
        <v>2015</v>
      </c>
      <c r="BF26" s="22">
        <v>6186041.6399999997</v>
      </c>
      <c r="BG26" s="22">
        <v>0</v>
      </c>
      <c r="BH26" s="23">
        <v>0</v>
      </c>
    </row>
    <row r="27" spans="1:60">
      <c r="A27" s="14">
        <v>43069</v>
      </c>
      <c r="B27" s="4">
        <v>29064512.449999999</v>
      </c>
      <c r="C27" s="4">
        <v>31417.200000000001</v>
      </c>
      <c r="D27" s="5">
        <v>1.29713650159646E-2</v>
      </c>
      <c r="F27" s="64">
        <v>2015</v>
      </c>
      <c r="G27" s="14">
        <v>42794</v>
      </c>
      <c r="H27" s="4">
        <v>6075245.3999999901</v>
      </c>
      <c r="I27" s="4">
        <v>0</v>
      </c>
      <c r="J27" s="5">
        <v>0</v>
      </c>
      <c r="K27" s="4">
        <v>5818470.1799999904</v>
      </c>
      <c r="L27" s="4">
        <v>0</v>
      </c>
      <c r="M27" s="6">
        <v>0</v>
      </c>
      <c r="N27" s="4">
        <v>101903.74</v>
      </c>
      <c r="O27" s="4">
        <v>0</v>
      </c>
      <c r="P27" s="6">
        <v>0</v>
      </c>
      <c r="Q27" s="4">
        <v>27198.9899999999</v>
      </c>
      <c r="R27" s="4">
        <v>0</v>
      </c>
      <c r="S27" s="6">
        <v>0</v>
      </c>
      <c r="T27" s="4">
        <v>127672.49</v>
      </c>
      <c r="U27" s="4">
        <v>0</v>
      </c>
      <c r="V27" s="6">
        <v>0</v>
      </c>
      <c r="X27" s="14">
        <v>43069</v>
      </c>
      <c r="Y27" s="4">
        <v>29064512.449999999</v>
      </c>
      <c r="Z27" s="4">
        <v>1787503.48</v>
      </c>
      <c r="AA27" s="5">
        <v>6.15012373964662E-2</v>
      </c>
      <c r="AB27" s="4">
        <v>530688.429999999</v>
      </c>
      <c r="AC27" s="5">
        <v>1.8258982699708E-2</v>
      </c>
      <c r="AD27" s="4">
        <v>367530</v>
      </c>
      <c r="AE27" s="5">
        <v>1.26453179158695E-2</v>
      </c>
      <c r="AF27" s="4">
        <v>91877.8</v>
      </c>
      <c r="AG27" s="5">
        <v>3.1611677697349402E-3</v>
      </c>
      <c r="AH27" s="4">
        <v>797407.24999999895</v>
      </c>
      <c r="AI27" s="5">
        <v>2.7435769011153601E-2</v>
      </c>
      <c r="AK27" s="14">
        <v>42794</v>
      </c>
      <c r="AL27" s="3">
        <v>2015</v>
      </c>
      <c r="AM27" s="4">
        <v>6075245.3999999901</v>
      </c>
      <c r="AN27" s="4">
        <v>69326.459999999905</v>
      </c>
      <c r="AO27" s="5">
        <v>1.14113020027141E-2</v>
      </c>
      <c r="AP27" s="4">
        <v>23493.01</v>
      </c>
      <c r="AQ27" s="5">
        <v>3.8670059319743698E-3</v>
      </c>
      <c r="AR27" s="4">
        <v>17726.599999999999</v>
      </c>
      <c r="AS27" s="5">
        <v>2.9178409813700699E-3</v>
      </c>
      <c r="AT27" s="4">
        <v>0</v>
      </c>
      <c r="AU27" s="5">
        <v>0</v>
      </c>
      <c r="AV27" s="4">
        <v>28106.85</v>
      </c>
      <c r="AW27" s="5">
        <v>4.6264550893697198E-3</v>
      </c>
      <c r="AY27" s="14">
        <v>43069</v>
      </c>
      <c r="AZ27" s="4">
        <v>29064512.449999999</v>
      </c>
      <c r="BA27" s="4">
        <v>350669.82</v>
      </c>
      <c r="BB27" s="6">
        <v>1.19213886482573E-2</v>
      </c>
      <c r="BD27" s="14">
        <v>42794</v>
      </c>
      <c r="BE27" s="21">
        <v>2015</v>
      </c>
      <c r="BF27" s="22">
        <v>6075245.3999999901</v>
      </c>
      <c r="BG27" s="22">
        <v>0</v>
      </c>
      <c r="BH27" s="23">
        <v>0</v>
      </c>
    </row>
    <row r="28" spans="1:60">
      <c r="A28" s="14">
        <v>43100</v>
      </c>
      <c r="B28" s="4">
        <v>30122701.689999901</v>
      </c>
      <c r="C28" s="4">
        <v>95697.39</v>
      </c>
      <c r="D28" s="5">
        <v>3.8123030657015403E-2</v>
      </c>
      <c r="F28" s="64">
        <v>2015</v>
      </c>
      <c r="G28" s="14">
        <v>42825</v>
      </c>
      <c r="H28" s="4">
        <v>5880018.8599999901</v>
      </c>
      <c r="I28" s="4">
        <v>15815.73</v>
      </c>
      <c r="J28" s="5">
        <v>3.2276896472403498E-2</v>
      </c>
      <c r="K28" s="4">
        <v>5630334.0199999996</v>
      </c>
      <c r="L28" s="4">
        <v>15815.73</v>
      </c>
      <c r="M28" s="6">
        <v>3.3708259461309897E-2</v>
      </c>
      <c r="N28" s="4">
        <v>100070.129999999</v>
      </c>
      <c r="O28" s="4">
        <v>0</v>
      </c>
      <c r="P28" s="6">
        <v>0</v>
      </c>
      <c r="Q28" s="4">
        <v>27061.02</v>
      </c>
      <c r="R28" s="4">
        <v>0</v>
      </c>
      <c r="S28" s="6">
        <v>0</v>
      </c>
      <c r="T28" s="4">
        <v>122553.69</v>
      </c>
      <c r="U28" s="4">
        <v>0</v>
      </c>
      <c r="V28" s="6">
        <v>0</v>
      </c>
      <c r="X28" s="14">
        <v>43100</v>
      </c>
      <c r="Y28" s="4">
        <v>30122701.689999901</v>
      </c>
      <c r="Z28" s="4">
        <v>2034775.6199999901</v>
      </c>
      <c r="AA28" s="5">
        <v>6.7549572443413905E-2</v>
      </c>
      <c r="AB28" s="4">
        <v>633665.75</v>
      </c>
      <c r="AC28" s="5">
        <v>2.1036152617424801E-2</v>
      </c>
      <c r="AD28" s="4">
        <v>389300.15</v>
      </c>
      <c r="AE28" s="5">
        <v>1.2923812545314901E-2</v>
      </c>
      <c r="AF28" s="4">
        <v>251388.23</v>
      </c>
      <c r="AG28" s="5">
        <v>8.3454742070315398E-3</v>
      </c>
      <c r="AH28" s="4">
        <v>760421.49</v>
      </c>
      <c r="AI28" s="5">
        <v>2.5244133073642601E-2</v>
      </c>
      <c r="AK28" s="14">
        <v>42825</v>
      </c>
      <c r="AL28" s="3">
        <v>2015</v>
      </c>
      <c r="AM28" s="4">
        <v>5880018.8600000003</v>
      </c>
      <c r="AN28" s="4">
        <v>106525.889999999</v>
      </c>
      <c r="AO28" s="5">
        <v>1.8116589850529798E-2</v>
      </c>
      <c r="AP28" s="4">
        <v>62275.7</v>
      </c>
      <c r="AQ28" s="5">
        <v>1.0591071471495199E-2</v>
      </c>
      <c r="AR28" s="4">
        <v>14688.37</v>
      </c>
      <c r="AS28" s="5">
        <v>2.4980140965058001E-3</v>
      </c>
      <c r="AT28" s="4">
        <v>3859.7</v>
      </c>
      <c r="AU28" s="5">
        <v>6.5640945920367297E-4</v>
      </c>
      <c r="AV28" s="4">
        <v>25702.12</v>
      </c>
      <c r="AW28" s="5">
        <v>4.3710948233250998E-3</v>
      </c>
      <c r="AY28" s="14">
        <v>43100</v>
      </c>
      <c r="AZ28" s="4">
        <v>30122701.689999901</v>
      </c>
      <c r="BA28" s="4">
        <v>85196.29</v>
      </c>
      <c r="BB28" s="6">
        <v>2.8203316250738999E-3</v>
      </c>
      <c r="BD28" s="14">
        <v>42825</v>
      </c>
      <c r="BE28" s="21">
        <v>2015</v>
      </c>
      <c r="BF28" s="22">
        <v>5880018.8600000003</v>
      </c>
      <c r="BG28" s="22">
        <v>0</v>
      </c>
      <c r="BH28" s="23">
        <v>0</v>
      </c>
    </row>
    <row r="29" spans="1:60">
      <c r="A29" s="14">
        <v>43131</v>
      </c>
      <c r="B29" s="4">
        <v>28835200.0499999</v>
      </c>
      <c r="C29" s="4">
        <v>123825.3</v>
      </c>
      <c r="D29" s="5">
        <v>5.1530892708337502E-2</v>
      </c>
      <c r="F29" s="64">
        <v>2015</v>
      </c>
      <c r="G29" s="14">
        <v>42855</v>
      </c>
      <c r="H29" s="4">
        <v>5790312.3899999997</v>
      </c>
      <c r="I29" s="4">
        <v>23459</v>
      </c>
      <c r="J29" s="5">
        <v>4.86170660647205E-2</v>
      </c>
      <c r="K29" s="4">
        <v>5543983.2000000002</v>
      </c>
      <c r="L29" s="4">
        <v>23459</v>
      </c>
      <c r="M29" s="6">
        <v>5.0777210147389999E-2</v>
      </c>
      <c r="N29" s="4">
        <v>98890.7</v>
      </c>
      <c r="O29" s="4">
        <v>0</v>
      </c>
      <c r="P29" s="6">
        <v>0</v>
      </c>
      <c r="Q29" s="4">
        <v>26909.34</v>
      </c>
      <c r="R29" s="4">
        <v>0</v>
      </c>
      <c r="S29" s="6">
        <v>0</v>
      </c>
      <c r="T29" s="4">
        <v>120529.15</v>
      </c>
      <c r="U29" s="4">
        <v>0</v>
      </c>
      <c r="V29" s="6">
        <v>0</v>
      </c>
      <c r="X29" s="14">
        <v>43131</v>
      </c>
      <c r="Y29" s="4">
        <v>28835200.0499999</v>
      </c>
      <c r="Z29" s="4">
        <v>4005876.38</v>
      </c>
      <c r="AA29" s="5">
        <v>0.138923134677541</v>
      </c>
      <c r="AB29" s="4">
        <v>2476515.46</v>
      </c>
      <c r="AC29" s="5">
        <v>8.5885149251808304E-2</v>
      </c>
      <c r="AD29" s="4">
        <v>435620.71</v>
      </c>
      <c r="AE29" s="5">
        <v>1.5107254648646E-2</v>
      </c>
      <c r="AF29" s="4">
        <v>298435.00999999902</v>
      </c>
      <c r="AG29" s="5">
        <v>1.03496771127828E-2</v>
      </c>
      <c r="AH29" s="4">
        <v>795305.2</v>
      </c>
      <c r="AI29" s="5">
        <v>2.75810536643043E-2</v>
      </c>
      <c r="AK29" s="14">
        <v>42855</v>
      </c>
      <c r="AL29" s="3">
        <v>2015</v>
      </c>
      <c r="AM29" s="4">
        <v>5790312.3899999997</v>
      </c>
      <c r="AN29" s="4">
        <v>98293.23</v>
      </c>
      <c r="AO29" s="5">
        <v>1.69754623549766E-2</v>
      </c>
      <c r="AP29" s="4">
        <v>40549.6899999999</v>
      </c>
      <c r="AQ29" s="5">
        <v>7.0030228541779803E-3</v>
      </c>
      <c r="AR29" s="4">
        <v>41205.15</v>
      </c>
      <c r="AS29" s="5">
        <v>7.1162222734583698E-3</v>
      </c>
      <c r="AT29" s="4">
        <v>0</v>
      </c>
      <c r="AU29" s="5">
        <v>0</v>
      </c>
      <c r="AV29" s="4">
        <v>16538.39</v>
      </c>
      <c r="AW29" s="5">
        <v>2.8562172273403001E-3</v>
      </c>
      <c r="AY29" s="14">
        <v>43131</v>
      </c>
      <c r="AZ29" s="4">
        <v>28835200.0499999</v>
      </c>
      <c r="BA29" s="4">
        <v>666803.68999999994</v>
      </c>
      <c r="BB29" s="6">
        <v>2.2601979712175299E-2</v>
      </c>
      <c r="BD29" s="14">
        <v>42855</v>
      </c>
      <c r="BE29" s="21">
        <v>2015</v>
      </c>
      <c r="BF29" s="22">
        <v>5790312.3899999997</v>
      </c>
      <c r="BG29" s="22">
        <v>0</v>
      </c>
      <c r="BH29" s="23">
        <v>0</v>
      </c>
    </row>
    <row r="30" spans="1:60">
      <c r="A30" s="14">
        <v>43159</v>
      </c>
      <c r="B30" s="4">
        <v>33201160.57</v>
      </c>
      <c r="C30" s="4">
        <v>259281.43</v>
      </c>
      <c r="D30" s="5">
        <v>9.3712903602875403E-2</v>
      </c>
      <c r="F30" s="64">
        <v>2015</v>
      </c>
      <c r="G30" s="14">
        <v>42886</v>
      </c>
      <c r="H30" s="4">
        <v>5629576.7099999897</v>
      </c>
      <c r="I30" s="4">
        <v>16673.939999999999</v>
      </c>
      <c r="J30" s="5">
        <v>3.5542153576942702E-2</v>
      </c>
      <c r="K30" s="4">
        <v>5386734.2499999898</v>
      </c>
      <c r="L30" s="4">
        <v>16673.939999999999</v>
      </c>
      <c r="M30" s="6">
        <v>3.7144449812054399E-2</v>
      </c>
      <c r="N30" s="4">
        <v>97644.91</v>
      </c>
      <c r="O30" s="4">
        <v>0</v>
      </c>
      <c r="P30" s="6">
        <v>0</v>
      </c>
      <c r="Q30" s="4">
        <v>26930.059999999899</v>
      </c>
      <c r="R30" s="4">
        <v>0</v>
      </c>
      <c r="S30" s="6">
        <v>0</v>
      </c>
      <c r="T30" s="4">
        <v>118267.49</v>
      </c>
      <c r="U30" s="4">
        <v>0</v>
      </c>
      <c r="V30" s="6">
        <v>0</v>
      </c>
      <c r="X30" s="14">
        <v>43159</v>
      </c>
      <c r="Y30" s="4">
        <v>33201160.57</v>
      </c>
      <c r="Z30" s="4">
        <v>3736504.5799999898</v>
      </c>
      <c r="AA30" s="5">
        <v>0.11254138457365299</v>
      </c>
      <c r="AB30" s="4">
        <v>1090951.69</v>
      </c>
      <c r="AC30" s="5">
        <v>3.2858842018485497E-2</v>
      </c>
      <c r="AD30" s="4">
        <v>1716897.15</v>
      </c>
      <c r="AE30" s="5">
        <v>5.1711961886999697E-2</v>
      </c>
      <c r="AF30" s="4">
        <v>288807.38999999902</v>
      </c>
      <c r="AG30" s="5">
        <v>8.6987136907786602E-3</v>
      </c>
      <c r="AH30" s="4">
        <v>639848.35</v>
      </c>
      <c r="AI30" s="5">
        <v>1.92718669773898E-2</v>
      </c>
      <c r="AK30" s="14">
        <v>42886</v>
      </c>
      <c r="AL30" s="3">
        <v>2015</v>
      </c>
      <c r="AM30" s="4">
        <v>5612898.6499999901</v>
      </c>
      <c r="AN30" s="4">
        <v>76811.399999999994</v>
      </c>
      <c r="AO30" s="5">
        <v>1.3684800811430999E-2</v>
      </c>
      <c r="AP30" s="4">
        <v>32785.99</v>
      </c>
      <c r="AQ30" s="5">
        <v>5.8411868883468899E-3</v>
      </c>
      <c r="AR30" s="4">
        <v>2503.41</v>
      </c>
      <c r="AS30" s="5">
        <v>4.4601019118704302E-4</v>
      </c>
      <c r="AT30" s="4">
        <v>41522</v>
      </c>
      <c r="AU30" s="5">
        <v>7.3976037318970603E-3</v>
      </c>
      <c r="AV30" s="4">
        <v>0</v>
      </c>
      <c r="AW30" s="5">
        <v>0</v>
      </c>
      <c r="AY30" s="14">
        <v>43159</v>
      </c>
      <c r="AZ30" s="4">
        <v>33201160.57</v>
      </c>
      <c r="BA30" s="4">
        <v>797233.85999999905</v>
      </c>
      <c r="BB30" s="6">
        <v>2.3449162037385E-2</v>
      </c>
      <c r="BD30" s="14">
        <v>42886</v>
      </c>
      <c r="BE30" s="21">
        <v>2015</v>
      </c>
      <c r="BF30" s="22">
        <v>5629576.71</v>
      </c>
      <c r="BG30" s="22">
        <v>0</v>
      </c>
      <c r="BH30" s="23">
        <v>0</v>
      </c>
    </row>
    <row r="31" spans="1:60">
      <c r="A31" s="14">
        <v>43190</v>
      </c>
      <c r="B31" s="4">
        <v>32886616.1599999</v>
      </c>
      <c r="C31" s="4">
        <v>53730.67</v>
      </c>
      <c r="D31" s="5">
        <v>1.9605788472218399E-2</v>
      </c>
      <c r="F31" s="64">
        <v>2015</v>
      </c>
      <c r="G31" s="14">
        <v>42916</v>
      </c>
      <c r="H31" s="4">
        <v>5546949.5399999898</v>
      </c>
      <c r="I31" s="4">
        <v>0</v>
      </c>
      <c r="J31" s="5">
        <v>0</v>
      </c>
      <c r="K31" s="4">
        <v>5312209.8099999903</v>
      </c>
      <c r="L31" s="4">
        <v>0</v>
      </c>
      <c r="M31" s="6">
        <v>0</v>
      </c>
      <c r="N31" s="4">
        <v>91997</v>
      </c>
      <c r="O31" s="4">
        <v>0</v>
      </c>
      <c r="P31" s="6">
        <v>0</v>
      </c>
      <c r="Q31" s="4">
        <v>26710.29</v>
      </c>
      <c r="R31" s="4">
        <v>0</v>
      </c>
      <c r="S31" s="6">
        <v>0</v>
      </c>
      <c r="T31" s="4">
        <v>116032.44</v>
      </c>
      <c r="U31" s="4">
        <v>0</v>
      </c>
      <c r="V31" s="6">
        <v>0</v>
      </c>
      <c r="X31" s="14">
        <v>43190</v>
      </c>
      <c r="Y31" s="4">
        <v>32886616.1599999</v>
      </c>
      <c r="Z31" s="4">
        <v>3272529.72</v>
      </c>
      <c r="AA31" s="5">
        <v>9.9509469264897593E-2</v>
      </c>
      <c r="AB31" s="4">
        <v>627107.43999999994</v>
      </c>
      <c r="AC31" s="5">
        <v>1.9068773660050501E-2</v>
      </c>
      <c r="AD31" s="4">
        <v>569855.12</v>
      </c>
      <c r="AE31" s="5">
        <v>1.73278733581935E-2</v>
      </c>
      <c r="AF31" s="4">
        <v>1454367.38</v>
      </c>
      <c r="AG31" s="5">
        <v>4.4223685797414099E-2</v>
      </c>
      <c r="AH31" s="4">
        <v>621199.78</v>
      </c>
      <c r="AI31" s="5">
        <v>1.8889136449239299E-2</v>
      </c>
      <c r="AK31" s="14">
        <v>42916</v>
      </c>
      <c r="AL31" s="3">
        <v>2015</v>
      </c>
      <c r="AM31" s="4">
        <v>5546949.5399999898</v>
      </c>
      <c r="AN31" s="4">
        <v>91666.62</v>
      </c>
      <c r="AO31" s="5">
        <v>1.6525591108946702E-2</v>
      </c>
      <c r="AP31" s="4">
        <v>16810.59</v>
      </c>
      <c r="AQ31" s="5">
        <v>3.03060085165296E-3</v>
      </c>
      <c r="AR31" s="4">
        <v>33026.07</v>
      </c>
      <c r="AS31" s="5">
        <v>5.95391570841655E-3</v>
      </c>
      <c r="AT31" s="4">
        <v>0</v>
      </c>
      <c r="AU31" s="5">
        <v>0</v>
      </c>
      <c r="AV31" s="4">
        <v>41829.96</v>
      </c>
      <c r="AW31" s="5">
        <v>7.5410745488771799E-3</v>
      </c>
      <c r="AY31" s="14">
        <v>43190</v>
      </c>
      <c r="AZ31" s="4">
        <v>32886616.1599999</v>
      </c>
      <c r="BA31" s="4">
        <v>986158.88</v>
      </c>
      <c r="BB31" s="6">
        <v>2.9113613479718001E-2</v>
      </c>
      <c r="BD31" s="14">
        <v>42916</v>
      </c>
      <c r="BE31" s="21">
        <v>2015</v>
      </c>
      <c r="BF31" s="22">
        <v>5546949.5399999898</v>
      </c>
      <c r="BG31" s="22">
        <v>0</v>
      </c>
      <c r="BH31" s="23">
        <v>0</v>
      </c>
    </row>
    <row r="32" spans="1:60">
      <c r="A32" s="14">
        <v>43220</v>
      </c>
      <c r="B32" s="4">
        <v>33185091.609999999</v>
      </c>
      <c r="C32" s="4">
        <v>86729.8</v>
      </c>
      <c r="D32" s="5">
        <v>3.1362203613335103E-2</v>
      </c>
      <c r="F32" s="64">
        <v>2015</v>
      </c>
      <c r="G32" s="14">
        <v>42947</v>
      </c>
      <c r="H32" s="4">
        <v>5474641.1500000004</v>
      </c>
      <c r="I32" s="4">
        <v>0</v>
      </c>
      <c r="J32" s="5">
        <v>0</v>
      </c>
      <c r="K32" s="4">
        <v>5243274.01</v>
      </c>
      <c r="L32" s="4">
        <v>0</v>
      </c>
      <c r="M32" s="6">
        <v>0</v>
      </c>
      <c r="N32" s="4">
        <v>90964.96</v>
      </c>
      <c r="O32" s="4">
        <v>0</v>
      </c>
      <c r="P32" s="6">
        <v>0</v>
      </c>
      <c r="Q32" s="4">
        <v>26637.17</v>
      </c>
      <c r="R32" s="4">
        <v>0</v>
      </c>
      <c r="S32" s="6">
        <v>0</v>
      </c>
      <c r="T32" s="4">
        <v>113765.01</v>
      </c>
      <c r="U32" s="4">
        <v>0</v>
      </c>
      <c r="V32" s="6">
        <v>0</v>
      </c>
      <c r="X32" s="14">
        <v>43220</v>
      </c>
      <c r="Y32" s="4">
        <v>33185091.609999999</v>
      </c>
      <c r="Z32" s="4">
        <v>3541959.95</v>
      </c>
      <c r="AA32" s="5">
        <v>0.10673346910191001</v>
      </c>
      <c r="AB32" s="4">
        <v>987100.65999999898</v>
      </c>
      <c r="AC32" s="5">
        <v>2.9745304656701499E-2</v>
      </c>
      <c r="AD32" s="4">
        <v>370273.68999999901</v>
      </c>
      <c r="AE32" s="5">
        <v>1.11578323890605E-2</v>
      </c>
      <c r="AF32" s="4">
        <v>610264.63999999897</v>
      </c>
      <c r="AG32" s="5">
        <v>1.83897229265476E-2</v>
      </c>
      <c r="AH32" s="4">
        <v>1574320.96</v>
      </c>
      <c r="AI32" s="5">
        <v>4.7440609129600603E-2</v>
      </c>
      <c r="AK32" s="14">
        <v>42947</v>
      </c>
      <c r="AL32" s="3">
        <v>2015</v>
      </c>
      <c r="AM32" s="4">
        <v>5474641.1500000004</v>
      </c>
      <c r="AN32" s="4">
        <v>100896</v>
      </c>
      <c r="AO32" s="5">
        <v>1.8429701095568601E-2</v>
      </c>
      <c r="AP32" s="4">
        <v>40609.72</v>
      </c>
      <c r="AQ32" s="5">
        <v>7.4177866434222703E-3</v>
      </c>
      <c r="AR32" s="4">
        <v>2910.41</v>
      </c>
      <c r="AS32" s="5">
        <v>5.3161657910674102E-4</v>
      </c>
      <c r="AT32" s="4">
        <v>15224.79</v>
      </c>
      <c r="AU32" s="5">
        <v>2.7809658355415598E-3</v>
      </c>
      <c r="AV32" s="4">
        <v>42151.08</v>
      </c>
      <c r="AW32" s="5">
        <v>7.6993320374980096E-3</v>
      </c>
      <c r="AY32" s="14">
        <v>43220</v>
      </c>
      <c r="AZ32" s="4">
        <v>33185091.609999999</v>
      </c>
      <c r="BA32" s="4">
        <v>1008384.98999999</v>
      </c>
      <c r="BB32" s="6">
        <v>2.9490566338024798E-2</v>
      </c>
      <c r="BD32" s="14">
        <v>42947</v>
      </c>
      <c r="BE32" s="21">
        <v>2015</v>
      </c>
      <c r="BF32" s="22">
        <v>5474641.1500000004</v>
      </c>
      <c r="BG32" s="22">
        <v>0</v>
      </c>
      <c r="BH32" s="23">
        <v>0</v>
      </c>
    </row>
    <row r="33" spans="1:60">
      <c r="A33" s="14">
        <v>43251</v>
      </c>
      <c r="B33" s="4">
        <v>36525649.329999998</v>
      </c>
      <c r="C33" s="4">
        <v>62080.98</v>
      </c>
      <c r="D33" s="5">
        <v>2.0395852603998E-2</v>
      </c>
      <c r="F33" s="64">
        <v>2015</v>
      </c>
      <c r="G33" s="14">
        <v>42978</v>
      </c>
      <c r="H33" s="4">
        <v>5322728.4499999899</v>
      </c>
      <c r="I33" s="4">
        <v>0</v>
      </c>
      <c r="J33" s="5">
        <v>0</v>
      </c>
      <c r="K33" s="4">
        <v>5096131.4699999904</v>
      </c>
      <c r="L33" s="4">
        <v>0</v>
      </c>
      <c r="M33" s="6">
        <v>0</v>
      </c>
      <c r="N33" s="4">
        <v>89136.239999999903</v>
      </c>
      <c r="O33" s="4">
        <v>0</v>
      </c>
      <c r="P33" s="6">
        <v>0</v>
      </c>
      <c r="Q33" s="4">
        <v>26545.75</v>
      </c>
      <c r="R33" s="4">
        <v>0</v>
      </c>
      <c r="S33" s="6">
        <v>0</v>
      </c>
      <c r="T33" s="4">
        <v>110914.99</v>
      </c>
      <c r="U33" s="4">
        <v>0</v>
      </c>
      <c r="V33" s="6">
        <v>0</v>
      </c>
      <c r="X33" s="14">
        <v>43251</v>
      </c>
      <c r="Y33" s="4">
        <v>36525649.329999998</v>
      </c>
      <c r="Z33" s="4">
        <v>3767945.85</v>
      </c>
      <c r="AA33" s="5">
        <v>0.10315890118632901</v>
      </c>
      <c r="AB33" s="4">
        <v>765612.3</v>
      </c>
      <c r="AC33" s="5">
        <v>2.0960949744736501E-2</v>
      </c>
      <c r="AD33" s="4">
        <v>772915.07</v>
      </c>
      <c r="AE33" s="5">
        <v>2.11608851362752E-2</v>
      </c>
      <c r="AF33" s="4">
        <v>405387.05999999901</v>
      </c>
      <c r="AG33" s="5">
        <v>1.10986955040122E-2</v>
      </c>
      <c r="AH33" s="4">
        <v>1824031.4199999899</v>
      </c>
      <c r="AI33" s="5">
        <v>4.9938370801305497E-2</v>
      </c>
      <c r="AK33" s="14">
        <v>42978</v>
      </c>
      <c r="AL33" s="3">
        <v>2015</v>
      </c>
      <c r="AM33" s="4">
        <v>5322728.4499999899</v>
      </c>
      <c r="AN33" s="4">
        <v>93500.9</v>
      </c>
      <c r="AO33" s="5">
        <v>1.75663479507394E-2</v>
      </c>
      <c r="AP33" s="4">
        <v>16135.9399999999</v>
      </c>
      <c r="AQ33" s="5">
        <v>3.0315166651043398E-3</v>
      </c>
      <c r="AR33" s="4">
        <v>17654.22</v>
      </c>
      <c r="AS33" s="5">
        <v>3.31676135009292E-3</v>
      </c>
      <c r="AT33" s="4">
        <v>9630.0299999999897</v>
      </c>
      <c r="AU33" s="5">
        <v>1.8092281224678999E-3</v>
      </c>
      <c r="AV33" s="4">
        <v>50080.71</v>
      </c>
      <c r="AW33" s="5">
        <v>9.4088418130742792E-3</v>
      </c>
      <c r="AY33" s="14">
        <v>43251</v>
      </c>
      <c r="AZ33" s="4">
        <v>36525649.329999998</v>
      </c>
      <c r="BA33" s="4">
        <v>1296983.3999999999</v>
      </c>
      <c r="BB33" s="6">
        <v>3.4291198321878401E-2</v>
      </c>
      <c r="BD33" s="14">
        <v>42978</v>
      </c>
      <c r="BE33" s="21">
        <v>2015</v>
      </c>
      <c r="BF33" s="22">
        <v>5322728.4499999899</v>
      </c>
      <c r="BG33" s="22">
        <v>0</v>
      </c>
      <c r="BH33" s="23">
        <v>0</v>
      </c>
    </row>
    <row r="34" spans="1:60">
      <c r="A34" s="14">
        <v>43281</v>
      </c>
      <c r="B34" s="4">
        <v>48654492.519999899</v>
      </c>
      <c r="C34" s="4">
        <v>73849.45</v>
      </c>
      <c r="D34" s="5">
        <v>1.8214009726557501E-2</v>
      </c>
      <c r="F34" s="64">
        <v>2015</v>
      </c>
      <c r="G34" s="14">
        <v>43008</v>
      </c>
      <c r="H34" s="4">
        <v>5168093.79</v>
      </c>
      <c r="I34" s="4">
        <v>28557.31</v>
      </c>
      <c r="J34" s="5">
        <v>6.6308339965323995E-2</v>
      </c>
      <c r="K34" s="4">
        <v>4954456.02999999</v>
      </c>
      <c r="L34" s="4">
        <v>18726.91</v>
      </c>
      <c r="M34" s="6">
        <v>4.5357738294429802E-2</v>
      </c>
      <c r="N34" s="4">
        <v>88068.15</v>
      </c>
      <c r="O34" s="4">
        <v>0</v>
      </c>
      <c r="P34" s="6">
        <v>0</v>
      </c>
      <c r="Q34" s="4">
        <v>26431.599999999999</v>
      </c>
      <c r="R34" s="4">
        <v>0</v>
      </c>
      <c r="S34" s="6">
        <v>0</v>
      </c>
      <c r="T34" s="4">
        <v>99138.01</v>
      </c>
      <c r="U34" s="4">
        <v>9830.4</v>
      </c>
      <c r="V34" s="6">
        <v>1.18990486091056</v>
      </c>
      <c r="X34" s="14">
        <v>43281</v>
      </c>
      <c r="Y34" s="4">
        <v>48654492.519999899</v>
      </c>
      <c r="Z34" s="4">
        <v>3922080.42</v>
      </c>
      <c r="AA34" s="5">
        <v>8.06108586660889E-2</v>
      </c>
      <c r="AB34" s="4">
        <v>706267.28</v>
      </c>
      <c r="AC34" s="5">
        <v>1.45159725940966E-2</v>
      </c>
      <c r="AD34" s="4">
        <v>624784.39</v>
      </c>
      <c r="AE34" s="5">
        <v>1.28412476965652E-2</v>
      </c>
      <c r="AF34" s="4">
        <v>651758.29</v>
      </c>
      <c r="AG34" s="5">
        <v>1.33956446001792E-2</v>
      </c>
      <c r="AH34" s="4">
        <v>1939270.46</v>
      </c>
      <c r="AI34" s="5">
        <v>3.9857993775247701E-2</v>
      </c>
      <c r="AK34" s="14">
        <v>43008</v>
      </c>
      <c r="AL34" s="3">
        <v>2015</v>
      </c>
      <c r="AM34" s="4">
        <v>5168093.7899999898</v>
      </c>
      <c r="AN34" s="4">
        <v>37398.36</v>
      </c>
      <c r="AO34" s="5">
        <v>7.2363934401430399E-3</v>
      </c>
      <c r="AP34" s="4">
        <v>10349.67</v>
      </c>
      <c r="AQ34" s="5">
        <v>2.0026087800546601E-3</v>
      </c>
      <c r="AR34" s="4">
        <v>0</v>
      </c>
      <c r="AS34" s="5">
        <v>0</v>
      </c>
      <c r="AT34" s="4">
        <v>20651.87</v>
      </c>
      <c r="AU34" s="5">
        <v>3.9960323552874202E-3</v>
      </c>
      <c r="AV34" s="4">
        <v>6396.82</v>
      </c>
      <c r="AW34" s="5">
        <v>1.2377523048009501E-3</v>
      </c>
      <c r="AY34" s="14">
        <v>43281</v>
      </c>
      <c r="AZ34" s="4">
        <v>48654492.519999899</v>
      </c>
      <c r="BA34" s="4">
        <v>1268269.8</v>
      </c>
      <c r="BB34" s="6">
        <v>2.5404639908956E-2</v>
      </c>
      <c r="BD34" s="14">
        <v>43008</v>
      </c>
      <c r="BE34" s="21">
        <v>2015</v>
      </c>
      <c r="BF34" s="22">
        <v>5168093.7899999898</v>
      </c>
      <c r="BG34" s="22">
        <v>33829.68</v>
      </c>
      <c r="BH34" s="23">
        <v>6.5033021333549103E-3</v>
      </c>
    </row>
    <row r="35" spans="1:60">
      <c r="A35" s="14">
        <v>43312</v>
      </c>
      <c r="B35" s="4">
        <v>49281457.099999897</v>
      </c>
      <c r="C35" s="4">
        <v>307897.83</v>
      </c>
      <c r="D35" s="5">
        <v>7.4972904159524095E-2</v>
      </c>
      <c r="F35" s="64">
        <v>2015</v>
      </c>
      <c r="G35" s="14">
        <v>43039</v>
      </c>
      <c r="H35" s="4">
        <v>5076652.71</v>
      </c>
      <c r="I35" s="4">
        <v>6441.45</v>
      </c>
      <c r="J35" s="5">
        <v>1.5226056304332001E-2</v>
      </c>
      <c r="K35" s="4">
        <v>4872192.43</v>
      </c>
      <c r="L35" s="4">
        <v>6441.45</v>
      </c>
      <c r="M35" s="6">
        <v>1.5865013771633699E-2</v>
      </c>
      <c r="N35" s="4">
        <v>80408.149999999994</v>
      </c>
      <c r="O35" s="4">
        <v>0</v>
      </c>
      <c r="P35" s="6">
        <v>0</v>
      </c>
      <c r="Q35" s="4">
        <v>26305.25</v>
      </c>
      <c r="R35" s="4">
        <v>0</v>
      </c>
      <c r="S35" s="6">
        <v>0</v>
      </c>
      <c r="T35" s="4">
        <v>97746.880000000005</v>
      </c>
      <c r="U35" s="4">
        <v>0</v>
      </c>
      <c r="V35" s="6">
        <v>0</v>
      </c>
      <c r="X35" s="14">
        <v>43312</v>
      </c>
      <c r="Y35" s="4">
        <v>49221000.130000003</v>
      </c>
      <c r="Z35" s="4">
        <v>5211426.1999999899</v>
      </c>
      <c r="AA35" s="5">
        <v>0.105878104594295</v>
      </c>
      <c r="AB35" s="4">
        <v>2385219.33</v>
      </c>
      <c r="AC35" s="5">
        <v>4.8459383671609201E-2</v>
      </c>
      <c r="AD35" s="4">
        <v>525088.69999999995</v>
      </c>
      <c r="AE35" s="5">
        <v>1.0667981118082899E-2</v>
      </c>
      <c r="AF35" s="4">
        <v>470767.34</v>
      </c>
      <c r="AG35" s="5">
        <v>9.5643594960816095E-3</v>
      </c>
      <c r="AH35" s="4">
        <v>1830350.83</v>
      </c>
      <c r="AI35" s="5">
        <v>3.7186380308522102E-2</v>
      </c>
      <c r="AK35" s="14">
        <v>43039</v>
      </c>
      <c r="AL35" s="3">
        <v>2015</v>
      </c>
      <c r="AM35" s="4">
        <v>5076652.71</v>
      </c>
      <c r="AN35" s="4">
        <v>60573.18</v>
      </c>
      <c r="AO35" s="5">
        <v>1.19317163217966E-2</v>
      </c>
      <c r="AP35" s="4">
        <v>29618.25</v>
      </c>
      <c r="AQ35" s="5">
        <v>5.8342084227384497E-3</v>
      </c>
      <c r="AR35" s="4">
        <v>10426.629999999999</v>
      </c>
      <c r="AS35" s="5">
        <v>2.05383952687202E-3</v>
      </c>
      <c r="AT35" s="4">
        <v>17016.16</v>
      </c>
      <c r="AU35" s="5">
        <v>3.3518463783196199E-3</v>
      </c>
      <c r="AV35" s="4">
        <v>3512.14</v>
      </c>
      <c r="AW35" s="5">
        <v>6.9182199386650495E-4</v>
      </c>
      <c r="AY35" s="14">
        <v>43312</v>
      </c>
      <c r="AZ35" s="4">
        <v>49281457.099999897</v>
      </c>
      <c r="BA35" s="4">
        <v>1285080.3600000001</v>
      </c>
      <c r="BB35" s="6">
        <v>2.5413651488725E-2</v>
      </c>
      <c r="BD35" s="14">
        <v>43039</v>
      </c>
      <c r="BE35" s="21">
        <v>2015</v>
      </c>
      <c r="BF35" s="22">
        <v>5076652.71</v>
      </c>
      <c r="BG35" s="22">
        <v>34039.949999999997</v>
      </c>
      <c r="BH35" s="23">
        <v>6.6605355212261902E-3</v>
      </c>
    </row>
    <row r="36" spans="1:60">
      <c r="A36" s="14">
        <v>43343</v>
      </c>
      <c r="B36" s="4">
        <v>47732576.770000003</v>
      </c>
      <c r="C36" s="4">
        <v>338464.52</v>
      </c>
      <c r="D36" s="5">
        <v>8.5090194471812E-2</v>
      </c>
      <c r="F36" s="64">
        <v>2015</v>
      </c>
      <c r="G36" s="14">
        <v>43069</v>
      </c>
      <c r="H36" s="4">
        <v>4970955.1199999899</v>
      </c>
      <c r="I36" s="4">
        <v>0</v>
      </c>
      <c r="J36" s="5">
        <v>0</v>
      </c>
      <c r="K36" s="4">
        <v>4768428.6799999904</v>
      </c>
      <c r="L36" s="4">
        <v>0</v>
      </c>
      <c r="M36" s="6">
        <v>0</v>
      </c>
      <c r="N36" s="4">
        <v>79717.95</v>
      </c>
      <c r="O36" s="4">
        <v>0</v>
      </c>
      <c r="P36" s="6">
        <v>0</v>
      </c>
      <c r="Q36" s="4">
        <v>26172.71</v>
      </c>
      <c r="R36" s="4">
        <v>0</v>
      </c>
      <c r="S36" s="6">
        <v>0</v>
      </c>
      <c r="T36" s="4">
        <v>96635.779999999897</v>
      </c>
      <c r="U36" s="4">
        <v>0</v>
      </c>
      <c r="V36" s="6">
        <v>0</v>
      </c>
      <c r="X36" s="14">
        <v>43343</v>
      </c>
      <c r="Y36" s="4">
        <v>47732576.770000003</v>
      </c>
      <c r="Z36" s="4">
        <v>5682527.3399999999</v>
      </c>
      <c r="AA36" s="5">
        <v>0.11904924738049</v>
      </c>
      <c r="AB36" s="4">
        <v>2454355.96999999</v>
      </c>
      <c r="AC36" s="5">
        <v>5.1418886975793103E-2</v>
      </c>
      <c r="AD36" s="4">
        <v>1358441.84</v>
      </c>
      <c r="AE36" s="5">
        <v>2.8459428170946401E-2</v>
      </c>
      <c r="AF36" s="4">
        <v>503687.58999999898</v>
      </c>
      <c r="AG36" s="5">
        <v>1.0552281567094601E-2</v>
      </c>
      <c r="AH36" s="4">
        <v>1366041.94</v>
      </c>
      <c r="AI36" s="5">
        <v>2.86186506666566E-2</v>
      </c>
      <c r="AK36" s="14">
        <v>43069</v>
      </c>
      <c r="AL36" s="3">
        <v>2015</v>
      </c>
      <c r="AM36" s="4">
        <v>4970955.1199999899</v>
      </c>
      <c r="AN36" s="4">
        <v>87496.06</v>
      </c>
      <c r="AO36" s="5">
        <v>1.7601458449699299E-2</v>
      </c>
      <c r="AP36" s="4">
        <v>37285.729999999901</v>
      </c>
      <c r="AQ36" s="5">
        <v>7.5007174878698102E-3</v>
      </c>
      <c r="AR36" s="4">
        <v>25677.68</v>
      </c>
      <c r="AS36" s="5">
        <v>5.16554251248198E-3</v>
      </c>
      <c r="AT36" s="4">
        <v>10501.3499999999</v>
      </c>
      <c r="AU36" s="5">
        <v>2.1125417040578701E-3</v>
      </c>
      <c r="AV36" s="4">
        <v>14031.3</v>
      </c>
      <c r="AW36" s="5">
        <v>2.8226567452896202E-3</v>
      </c>
      <c r="AY36" s="14">
        <v>43343</v>
      </c>
      <c r="AZ36" s="4">
        <v>47732576.770000003</v>
      </c>
      <c r="BA36" s="4">
        <v>1821543.26</v>
      </c>
      <c r="BB36" s="6">
        <v>3.6758664242190903E-2</v>
      </c>
      <c r="BD36" s="14">
        <v>43069</v>
      </c>
      <c r="BE36" s="21">
        <v>2015</v>
      </c>
      <c r="BF36" s="22">
        <v>4970955.1199999899</v>
      </c>
      <c r="BG36" s="22">
        <v>25077.379999999899</v>
      </c>
      <c r="BH36" s="23">
        <v>5.01945894066942E-3</v>
      </c>
    </row>
    <row r="37" spans="1:60">
      <c r="A37" s="14">
        <v>43373</v>
      </c>
      <c r="B37" s="4">
        <v>51487676.130000003</v>
      </c>
      <c r="C37" s="4">
        <v>211925.51</v>
      </c>
      <c r="D37" s="5">
        <v>4.9392520912751398E-2</v>
      </c>
      <c r="F37" s="64">
        <v>2015</v>
      </c>
      <c r="G37" s="14">
        <v>43100</v>
      </c>
      <c r="H37" s="4">
        <v>4933708.18</v>
      </c>
      <c r="I37" s="4">
        <v>0</v>
      </c>
      <c r="J37" s="5">
        <v>0</v>
      </c>
      <c r="K37" s="4">
        <v>4733380.05</v>
      </c>
      <c r="L37" s="4">
        <v>0</v>
      </c>
      <c r="M37" s="6">
        <v>0</v>
      </c>
      <c r="N37" s="4">
        <v>78710.81</v>
      </c>
      <c r="O37" s="4">
        <v>0</v>
      </c>
      <c r="P37" s="6">
        <v>0</v>
      </c>
      <c r="Q37" s="4">
        <v>26044.59</v>
      </c>
      <c r="R37" s="4">
        <v>0</v>
      </c>
      <c r="S37" s="6">
        <v>0</v>
      </c>
      <c r="T37" s="4">
        <v>95572.729999999894</v>
      </c>
      <c r="U37" s="4">
        <v>0</v>
      </c>
      <c r="V37" s="6">
        <v>0</v>
      </c>
      <c r="X37" s="14">
        <v>43373</v>
      </c>
      <c r="Y37" s="4">
        <v>51487676.130000003</v>
      </c>
      <c r="Z37" s="4">
        <v>5644303.1899999902</v>
      </c>
      <c r="AA37" s="5">
        <v>0.109624353131588</v>
      </c>
      <c r="AB37" s="4">
        <v>1387740.52</v>
      </c>
      <c r="AC37" s="5">
        <v>2.6952867643436101E-2</v>
      </c>
      <c r="AD37" s="4">
        <v>1802667.08</v>
      </c>
      <c r="AE37" s="5">
        <v>3.5011622498721501E-2</v>
      </c>
      <c r="AF37" s="4">
        <v>1070952.8299999901</v>
      </c>
      <c r="AG37" s="5">
        <v>2.0800178032816499E-2</v>
      </c>
      <c r="AH37" s="4">
        <v>1382942.76</v>
      </c>
      <c r="AI37" s="5">
        <v>2.6859684956614401E-2</v>
      </c>
      <c r="AK37" s="14">
        <v>43100</v>
      </c>
      <c r="AL37" s="3">
        <v>2015</v>
      </c>
      <c r="AM37" s="4">
        <v>4933708.18</v>
      </c>
      <c r="AN37" s="4">
        <v>105259.85</v>
      </c>
      <c r="AO37" s="5">
        <v>2.13348350084215E-2</v>
      </c>
      <c r="AP37" s="4">
        <v>51599.34</v>
      </c>
      <c r="AQ37" s="5">
        <v>1.0458531011049699E-2</v>
      </c>
      <c r="AR37" s="4">
        <v>7980.15</v>
      </c>
      <c r="AS37" s="5">
        <v>1.6174750732825E-3</v>
      </c>
      <c r="AT37" s="4">
        <v>25791.53</v>
      </c>
      <c r="AU37" s="5">
        <v>5.2276156308863802E-3</v>
      </c>
      <c r="AV37" s="4">
        <v>19888.8299999999</v>
      </c>
      <c r="AW37" s="5">
        <v>4.0312132932029199E-3</v>
      </c>
      <c r="AY37" s="14">
        <v>43373</v>
      </c>
      <c r="AZ37" s="4">
        <v>51487676.130000003</v>
      </c>
      <c r="BA37" s="4">
        <v>1837657.35</v>
      </c>
      <c r="BB37" s="6">
        <v>3.4461244404392098E-2</v>
      </c>
      <c r="BD37" s="14">
        <v>43100</v>
      </c>
      <c r="BE37" s="21">
        <v>2015</v>
      </c>
      <c r="BF37" s="22">
        <v>4933708.18</v>
      </c>
      <c r="BG37" s="22">
        <v>20738.22</v>
      </c>
      <c r="BH37" s="23">
        <v>4.1857794646844903E-3</v>
      </c>
    </row>
    <row r="38" spans="1:60">
      <c r="A38" s="14">
        <v>43404</v>
      </c>
      <c r="B38" s="4">
        <v>51991038.489999898</v>
      </c>
      <c r="C38" s="4">
        <v>273902.64</v>
      </c>
      <c r="D38" s="5">
        <v>6.3219196528113003E-2</v>
      </c>
      <c r="F38" s="64">
        <v>2015</v>
      </c>
      <c r="G38" s="14">
        <v>43131</v>
      </c>
      <c r="H38" s="4">
        <v>4739641.42</v>
      </c>
      <c r="I38" s="4">
        <v>7902.4</v>
      </c>
      <c r="J38" s="5">
        <v>2.0007589519293101E-2</v>
      </c>
      <c r="K38" s="4">
        <v>4545972.0999999996</v>
      </c>
      <c r="L38" s="4">
        <v>7902.4</v>
      </c>
      <c r="M38" s="6">
        <v>2.08599608431384E-2</v>
      </c>
      <c r="N38" s="4">
        <v>74009.6899999999</v>
      </c>
      <c r="O38" s="4">
        <v>0</v>
      </c>
      <c r="P38" s="6">
        <v>0</v>
      </c>
      <c r="Q38" s="4">
        <v>25918.61</v>
      </c>
      <c r="R38" s="4">
        <v>0</v>
      </c>
      <c r="S38" s="6">
        <v>0</v>
      </c>
      <c r="T38" s="4">
        <v>93741.019999999902</v>
      </c>
      <c r="U38" s="4">
        <v>0</v>
      </c>
      <c r="V38" s="6">
        <v>0</v>
      </c>
      <c r="X38" s="14">
        <v>43404</v>
      </c>
      <c r="Y38" s="4">
        <v>51991038.489999898</v>
      </c>
      <c r="Z38" s="4">
        <v>5992137.8899999904</v>
      </c>
      <c r="AA38" s="5">
        <v>0.11525328333559801</v>
      </c>
      <c r="AB38" s="4">
        <v>1975334.1199999901</v>
      </c>
      <c r="AC38" s="5">
        <v>3.7993742332727898E-2</v>
      </c>
      <c r="AD38" s="4">
        <v>855293.58</v>
      </c>
      <c r="AE38" s="5">
        <v>1.64507885366534E-2</v>
      </c>
      <c r="AF38" s="4">
        <v>1443436.9399999899</v>
      </c>
      <c r="AG38" s="5">
        <v>2.7763187309244299E-2</v>
      </c>
      <c r="AH38" s="4">
        <v>1718073.24999999</v>
      </c>
      <c r="AI38" s="5">
        <v>3.3045565156973197E-2</v>
      </c>
      <c r="AK38" s="14">
        <v>43131</v>
      </c>
      <c r="AL38" s="3">
        <v>2015</v>
      </c>
      <c r="AM38" s="4">
        <v>4739641.42</v>
      </c>
      <c r="AN38" s="4">
        <v>133194.75999999899</v>
      </c>
      <c r="AO38" s="5">
        <v>2.8102286269580199E-2</v>
      </c>
      <c r="AP38" s="4">
        <v>71666.740000000005</v>
      </c>
      <c r="AQ38" s="5">
        <v>1.51207092793108E-2</v>
      </c>
      <c r="AR38" s="4">
        <v>14423.9399999999</v>
      </c>
      <c r="AS38" s="5">
        <v>3.0432555380951101E-3</v>
      </c>
      <c r="AT38" s="4">
        <v>0</v>
      </c>
      <c r="AU38" s="5">
        <v>0</v>
      </c>
      <c r="AV38" s="4">
        <v>47104.0799999999</v>
      </c>
      <c r="AW38" s="5">
        <v>9.9383214521743205E-3</v>
      </c>
      <c r="AY38" s="14">
        <v>43404</v>
      </c>
      <c r="AZ38" s="4">
        <v>51991038.489999898</v>
      </c>
      <c r="BA38" s="4">
        <v>2265872.4</v>
      </c>
      <c r="BB38" s="6">
        <v>4.1761913143079803E-2</v>
      </c>
      <c r="BD38" s="14">
        <v>43131</v>
      </c>
      <c r="BE38" s="21">
        <v>2015</v>
      </c>
      <c r="BF38" s="22">
        <v>4739641.42</v>
      </c>
      <c r="BG38" s="22">
        <v>30964.59</v>
      </c>
      <c r="BH38" s="23">
        <v>6.4907036831574304E-3</v>
      </c>
    </row>
    <row r="39" spans="1:60">
      <c r="A39" s="14">
        <v>43434</v>
      </c>
      <c r="B39" s="4">
        <v>77574493.1899997</v>
      </c>
      <c r="C39" s="4">
        <v>132791.54</v>
      </c>
      <c r="D39" s="5">
        <v>2.05415261443876E-2</v>
      </c>
      <c r="F39" s="64">
        <v>2015</v>
      </c>
      <c r="G39" s="14">
        <v>43159</v>
      </c>
      <c r="H39" s="4">
        <v>4661592.6999999899</v>
      </c>
      <c r="I39" s="4">
        <v>0</v>
      </c>
      <c r="J39" s="5">
        <v>0</v>
      </c>
      <c r="K39" s="4">
        <v>4470375.27999999</v>
      </c>
      <c r="L39" s="4">
        <v>0</v>
      </c>
      <c r="M39" s="6">
        <v>0</v>
      </c>
      <c r="N39" s="4">
        <v>73487.0799999999</v>
      </c>
      <c r="O39" s="4">
        <v>0</v>
      </c>
      <c r="P39" s="6">
        <v>0</v>
      </c>
      <c r="Q39" s="4">
        <v>25830.839999999898</v>
      </c>
      <c r="R39" s="4">
        <v>0</v>
      </c>
      <c r="S39" s="6">
        <v>0</v>
      </c>
      <c r="T39" s="4">
        <v>91899.5</v>
      </c>
      <c r="U39" s="4">
        <v>0</v>
      </c>
      <c r="V39" s="6">
        <v>0</v>
      </c>
      <c r="X39" s="14">
        <v>43434</v>
      </c>
      <c r="Y39" s="4">
        <v>77574493.189999804</v>
      </c>
      <c r="Z39" s="4">
        <v>5697519.5</v>
      </c>
      <c r="AA39" s="5">
        <v>7.34457843771575E-2</v>
      </c>
      <c r="AB39" s="4">
        <v>1476555.18</v>
      </c>
      <c r="AC39" s="5">
        <v>1.9034029347552901E-2</v>
      </c>
      <c r="AD39" s="4">
        <v>1324409.54999999</v>
      </c>
      <c r="AE39" s="5">
        <v>1.7072745119406402E-2</v>
      </c>
      <c r="AF39" s="4">
        <v>575256.68000000005</v>
      </c>
      <c r="AG39" s="5">
        <v>7.4155390044385898E-3</v>
      </c>
      <c r="AH39" s="4">
        <v>2321298.09</v>
      </c>
      <c r="AI39" s="5">
        <v>2.9923470905759499E-2</v>
      </c>
      <c r="AK39" s="14">
        <v>43159</v>
      </c>
      <c r="AL39" s="3">
        <v>2015</v>
      </c>
      <c r="AM39" s="4">
        <v>4661592.6999999899</v>
      </c>
      <c r="AN39" s="4">
        <v>105568.54</v>
      </c>
      <c r="AO39" s="5">
        <v>2.2646453003069101E-2</v>
      </c>
      <c r="AP39" s="4">
        <v>33254.94</v>
      </c>
      <c r="AQ39" s="5">
        <v>7.1338150156275999E-3</v>
      </c>
      <c r="AR39" s="4">
        <v>30807</v>
      </c>
      <c r="AS39" s="5">
        <v>6.6086854821100103E-3</v>
      </c>
      <c r="AT39" s="4">
        <v>6491.85</v>
      </c>
      <c r="AU39" s="5">
        <v>1.3926248854817299E-3</v>
      </c>
      <c r="AV39" s="4">
        <v>35014.75</v>
      </c>
      <c r="AW39" s="5">
        <v>7.5113276198497496E-3</v>
      </c>
      <c r="AY39" s="14">
        <v>43434</v>
      </c>
      <c r="AZ39" s="4">
        <v>77574493.1899997</v>
      </c>
      <c r="BA39" s="4">
        <v>1808741.33</v>
      </c>
      <c r="BB39" s="6">
        <v>2.2784928592753498E-2</v>
      </c>
      <c r="BD39" s="14">
        <v>43159</v>
      </c>
      <c r="BE39" s="21">
        <v>2015</v>
      </c>
      <c r="BF39" s="22">
        <v>4661592.6999999899</v>
      </c>
      <c r="BG39" s="22">
        <v>31149.360000000001</v>
      </c>
      <c r="BH39" s="23">
        <v>6.6377737369183202E-3</v>
      </c>
    </row>
    <row r="40" spans="1:60">
      <c r="A40" s="14">
        <v>43465</v>
      </c>
      <c r="B40" s="4">
        <v>80390737.619999796</v>
      </c>
      <c r="C40" s="4">
        <v>169287.48</v>
      </c>
      <c r="D40" s="5">
        <v>2.52696992233419E-2</v>
      </c>
      <c r="F40" s="64">
        <v>2015</v>
      </c>
      <c r="G40" s="14">
        <v>43190</v>
      </c>
      <c r="H40" s="4">
        <v>4583928.08</v>
      </c>
      <c r="I40" s="4">
        <v>0</v>
      </c>
      <c r="J40" s="5">
        <v>0</v>
      </c>
      <c r="K40" s="4">
        <v>4404408.1899999902</v>
      </c>
      <c r="L40" s="4">
        <v>0</v>
      </c>
      <c r="M40" s="6">
        <v>0</v>
      </c>
      <c r="N40" s="4">
        <v>72589.909999999902</v>
      </c>
      <c r="O40" s="4">
        <v>0</v>
      </c>
      <c r="P40" s="6">
        <v>0</v>
      </c>
      <c r="Q40" s="4">
        <v>25354.94</v>
      </c>
      <c r="R40" s="4">
        <v>0</v>
      </c>
      <c r="S40" s="6">
        <v>0</v>
      </c>
      <c r="T40" s="4">
        <v>81575.039999999994</v>
      </c>
      <c r="U40" s="4">
        <v>0</v>
      </c>
      <c r="V40" s="6">
        <v>0</v>
      </c>
      <c r="X40" s="14">
        <v>43465</v>
      </c>
      <c r="Y40" s="4">
        <v>80390737.619999796</v>
      </c>
      <c r="Z40" s="4">
        <v>5012549.32</v>
      </c>
      <c r="AA40" s="5">
        <v>6.2352324016404601E-2</v>
      </c>
      <c r="AB40" s="4">
        <v>1203213.97</v>
      </c>
      <c r="AC40" s="5">
        <v>1.49670721481309E-2</v>
      </c>
      <c r="AD40" s="4">
        <v>900424.83</v>
      </c>
      <c r="AE40" s="5">
        <v>1.12006041573624E-2</v>
      </c>
      <c r="AF40" s="4">
        <v>844272.1</v>
      </c>
      <c r="AG40" s="5">
        <v>1.05021066480419E-2</v>
      </c>
      <c r="AH40" s="4">
        <v>2064638.42</v>
      </c>
      <c r="AI40" s="5">
        <v>2.56825410628693E-2</v>
      </c>
      <c r="AK40" s="14">
        <v>43190</v>
      </c>
      <c r="AL40" s="3">
        <v>2015</v>
      </c>
      <c r="AM40" s="4">
        <v>4583928.08</v>
      </c>
      <c r="AN40" s="4">
        <v>121625.41</v>
      </c>
      <c r="AO40" s="5">
        <v>2.65330100903328E-2</v>
      </c>
      <c r="AP40" s="4">
        <v>50362.57</v>
      </c>
      <c r="AQ40" s="5">
        <v>1.09867714154887E-2</v>
      </c>
      <c r="AR40" s="4">
        <v>13390.72</v>
      </c>
      <c r="AS40" s="5">
        <v>2.92123256872738E-3</v>
      </c>
      <c r="AT40" s="4">
        <v>22602.73</v>
      </c>
      <c r="AU40" s="5">
        <v>4.9308648839010497E-3</v>
      </c>
      <c r="AV40" s="4">
        <v>35269.39</v>
      </c>
      <c r="AW40" s="5">
        <v>7.6941412222156797E-3</v>
      </c>
      <c r="AY40" s="14">
        <v>43465</v>
      </c>
      <c r="AZ40" s="4">
        <v>80390737.619999796</v>
      </c>
      <c r="BA40" s="4">
        <v>1736265.51</v>
      </c>
      <c r="BB40" s="6">
        <v>2.11412257093034E-2</v>
      </c>
      <c r="BD40" s="14">
        <v>43190</v>
      </c>
      <c r="BE40" s="21">
        <v>2015</v>
      </c>
      <c r="BF40" s="22">
        <v>4583928.08</v>
      </c>
      <c r="BG40" s="22">
        <v>31354.04</v>
      </c>
      <c r="BH40" s="23">
        <v>6.79352619943415E-3</v>
      </c>
    </row>
    <row r="41" spans="1:60">
      <c r="A41" s="14">
        <v>43496</v>
      </c>
      <c r="B41" s="4">
        <v>77253112.010000095</v>
      </c>
      <c r="C41" s="4">
        <v>399977.22</v>
      </c>
      <c r="D41" s="5">
        <v>6.2129880792099197E-2</v>
      </c>
      <c r="F41" s="64">
        <v>2015</v>
      </c>
      <c r="G41" s="14">
        <v>43220</v>
      </c>
      <c r="H41" s="4">
        <v>4401334.93</v>
      </c>
      <c r="I41" s="4">
        <v>13451.22</v>
      </c>
      <c r="J41" s="5">
        <v>3.6674018807289398E-2</v>
      </c>
      <c r="K41" s="4">
        <v>4229011.92</v>
      </c>
      <c r="L41" s="4">
        <v>13451.22</v>
      </c>
      <c r="M41" s="6">
        <v>3.8168405068009302E-2</v>
      </c>
      <c r="N41" s="4">
        <v>71592.009999999995</v>
      </c>
      <c r="O41" s="4">
        <v>0</v>
      </c>
      <c r="P41" s="6">
        <v>0</v>
      </c>
      <c r="Q41" s="4">
        <v>25224.2</v>
      </c>
      <c r="R41" s="4">
        <v>0</v>
      </c>
      <c r="S41" s="6">
        <v>0</v>
      </c>
      <c r="T41" s="4">
        <v>75506.799999999901</v>
      </c>
      <c r="U41" s="4">
        <v>0</v>
      </c>
      <c r="V41" s="6">
        <v>0</v>
      </c>
      <c r="X41" s="14">
        <v>43496</v>
      </c>
      <c r="Y41" s="4">
        <v>77253112.010000095</v>
      </c>
      <c r="Z41" s="4">
        <v>6506027.6900000004</v>
      </c>
      <c r="AA41" s="5">
        <v>8.4217030495261094E-2</v>
      </c>
      <c r="AB41" s="4">
        <v>3034984.34</v>
      </c>
      <c r="AC41" s="5">
        <v>3.9286240528499702E-2</v>
      </c>
      <c r="AD41" s="4">
        <v>858998.89999999898</v>
      </c>
      <c r="AE41" s="5">
        <v>1.11192789215896E-2</v>
      </c>
      <c r="AF41" s="4">
        <v>650516.07999999903</v>
      </c>
      <c r="AG41" s="5">
        <v>8.4205809070292594E-3</v>
      </c>
      <c r="AH41" s="4">
        <v>1961528.37</v>
      </c>
      <c r="AI41" s="5">
        <v>2.5390930138142299E-2</v>
      </c>
      <c r="AK41" s="14">
        <v>43220</v>
      </c>
      <c r="AL41" s="3">
        <v>2015</v>
      </c>
      <c r="AM41" s="4">
        <v>4401334.93</v>
      </c>
      <c r="AN41" s="4">
        <v>71643.94</v>
      </c>
      <c r="AO41" s="5">
        <v>1.62777750703921E-2</v>
      </c>
      <c r="AP41" s="4">
        <v>16458.150000000001</v>
      </c>
      <c r="AQ41" s="5">
        <v>3.7393541418126001E-3</v>
      </c>
      <c r="AR41" s="4">
        <v>30495.43</v>
      </c>
      <c r="AS41" s="5">
        <v>6.9286774319626604E-3</v>
      </c>
      <c r="AT41" s="4">
        <v>6355.19</v>
      </c>
      <c r="AU41" s="5">
        <v>1.44392328715597E-3</v>
      </c>
      <c r="AV41" s="4">
        <v>18335.169999999998</v>
      </c>
      <c r="AW41" s="5">
        <v>4.1658202094608503E-3</v>
      </c>
      <c r="AY41" s="14">
        <v>43496</v>
      </c>
      <c r="AZ41" s="4">
        <v>77253112.010000095</v>
      </c>
      <c r="BA41" s="4">
        <v>4456818.6099999901</v>
      </c>
      <c r="BB41" s="6">
        <v>5.4544393517195103E-2</v>
      </c>
      <c r="BD41" s="14">
        <v>43220</v>
      </c>
      <c r="BE41" s="21">
        <v>2015</v>
      </c>
      <c r="BF41" s="22">
        <v>4401334.93</v>
      </c>
      <c r="BG41" s="22">
        <v>32734.52</v>
      </c>
      <c r="BH41" s="23">
        <v>7.3825005154125297E-3</v>
      </c>
    </row>
    <row r="42" spans="1:60">
      <c r="A42" s="14">
        <v>43524</v>
      </c>
      <c r="B42" s="4">
        <v>83223581.780000001</v>
      </c>
      <c r="C42" s="4">
        <v>401612.54</v>
      </c>
      <c r="D42" s="5">
        <v>5.7908472297429597E-2</v>
      </c>
      <c r="F42" s="64">
        <v>2015</v>
      </c>
      <c r="G42" s="14">
        <v>43251</v>
      </c>
      <c r="H42" s="4">
        <v>4326332.8199999901</v>
      </c>
      <c r="I42" s="4">
        <v>0</v>
      </c>
      <c r="J42" s="5">
        <v>0</v>
      </c>
      <c r="K42" s="4">
        <v>4151922.3299999898</v>
      </c>
      <c r="L42" s="4">
        <v>0</v>
      </c>
      <c r="M42" s="6">
        <v>0</v>
      </c>
      <c r="N42" s="4">
        <v>77506.87</v>
      </c>
      <c r="O42" s="4">
        <v>0</v>
      </c>
      <c r="P42" s="6">
        <v>0</v>
      </c>
      <c r="Q42" s="4">
        <v>25155.41</v>
      </c>
      <c r="R42" s="4">
        <v>0</v>
      </c>
      <c r="S42" s="6">
        <v>0</v>
      </c>
      <c r="T42" s="4">
        <v>71748.209999999905</v>
      </c>
      <c r="U42" s="4">
        <v>0</v>
      </c>
      <c r="V42" s="6">
        <v>0</v>
      </c>
      <c r="X42" s="14">
        <v>43524</v>
      </c>
      <c r="Y42" s="4">
        <v>83216389.900000006</v>
      </c>
      <c r="Z42" s="4">
        <v>6868921.7400000002</v>
      </c>
      <c r="AA42" s="5">
        <v>8.2542895074567399E-2</v>
      </c>
      <c r="AB42" s="4">
        <v>2555683.4799999902</v>
      </c>
      <c r="AC42" s="5">
        <v>3.0711299577777001E-2</v>
      </c>
      <c r="AD42" s="4">
        <v>2039390.3599999901</v>
      </c>
      <c r="AE42" s="5">
        <v>2.4507075618765799E-2</v>
      </c>
      <c r="AF42" s="4">
        <v>708251.56</v>
      </c>
      <c r="AG42" s="5">
        <v>8.5109623338755196E-3</v>
      </c>
      <c r="AH42" s="4">
        <v>1565596.34</v>
      </c>
      <c r="AI42" s="5">
        <v>1.8813557544149099E-2</v>
      </c>
      <c r="AK42" s="14">
        <v>43251</v>
      </c>
      <c r="AL42" s="3">
        <v>2015</v>
      </c>
      <c r="AM42" s="4">
        <v>4326332.82</v>
      </c>
      <c r="AN42" s="4">
        <v>72247</v>
      </c>
      <c r="AO42" s="5">
        <v>1.6699362486864801E-2</v>
      </c>
      <c r="AP42" s="4">
        <v>30508.2599999999</v>
      </c>
      <c r="AQ42" s="5">
        <v>7.05175983201403E-3</v>
      </c>
      <c r="AR42" s="4">
        <v>3489.74</v>
      </c>
      <c r="AS42" s="5">
        <v>8.0662772495621298E-4</v>
      </c>
      <c r="AT42" s="4">
        <v>21906.07</v>
      </c>
      <c r="AU42" s="5">
        <v>5.0634269048214298E-3</v>
      </c>
      <c r="AV42" s="4">
        <v>16342.93</v>
      </c>
      <c r="AW42" s="5">
        <v>3.7775480250731102E-3</v>
      </c>
      <c r="AY42" s="14">
        <v>43524</v>
      </c>
      <c r="AZ42" s="4">
        <v>83223581.780000001</v>
      </c>
      <c r="BA42" s="4">
        <v>5832522.3199999901</v>
      </c>
      <c r="BB42" s="6">
        <v>6.5492673174325305E-2</v>
      </c>
      <c r="BD42" s="14">
        <v>43251</v>
      </c>
      <c r="BE42" s="21">
        <v>2015</v>
      </c>
      <c r="BF42" s="22">
        <v>4326332.82</v>
      </c>
      <c r="BG42" s="22">
        <v>22209.23</v>
      </c>
      <c r="BH42" s="23">
        <v>5.1072818762325101E-3</v>
      </c>
    </row>
    <row r="43" spans="1:60">
      <c r="A43" s="14">
        <v>43555</v>
      </c>
      <c r="B43" s="4">
        <v>147373119.25</v>
      </c>
      <c r="C43" s="4">
        <v>287684.31</v>
      </c>
      <c r="D43" s="5">
        <v>2.3424975582852E-2</v>
      </c>
      <c r="F43" s="64">
        <v>2015</v>
      </c>
      <c r="G43" s="14">
        <v>43281</v>
      </c>
      <c r="H43" s="4">
        <v>4285311.0999999903</v>
      </c>
      <c r="I43" s="4">
        <v>0</v>
      </c>
      <c r="J43" s="5">
        <v>0</v>
      </c>
      <c r="K43" s="4">
        <v>4113162.73999999</v>
      </c>
      <c r="L43" s="4">
        <v>0</v>
      </c>
      <c r="M43" s="6">
        <v>0</v>
      </c>
      <c r="N43" s="4">
        <v>76734.11</v>
      </c>
      <c r="O43" s="4">
        <v>0</v>
      </c>
      <c r="P43" s="6">
        <v>0</v>
      </c>
      <c r="Q43" s="4">
        <v>24761.15</v>
      </c>
      <c r="R43" s="4">
        <v>0</v>
      </c>
      <c r="S43" s="6">
        <v>0</v>
      </c>
      <c r="T43" s="4">
        <v>70653.100000000006</v>
      </c>
      <c r="U43" s="4">
        <v>0</v>
      </c>
      <c r="V43" s="6">
        <v>0</v>
      </c>
      <c r="X43" s="14">
        <v>43555</v>
      </c>
      <c r="Y43" s="4">
        <v>147317236.18000001</v>
      </c>
      <c r="Z43" s="4">
        <v>7869627.3099999903</v>
      </c>
      <c r="AA43" s="5">
        <v>5.3419596471280799E-2</v>
      </c>
      <c r="AB43" s="4">
        <v>3215007.2299999902</v>
      </c>
      <c r="AC43" s="5">
        <v>2.18237004261451E-2</v>
      </c>
      <c r="AD43" s="4">
        <v>1823424.14</v>
      </c>
      <c r="AE43" s="5">
        <v>1.2377534274211E-2</v>
      </c>
      <c r="AF43" s="4">
        <v>1444545.3299999901</v>
      </c>
      <c r="AG43" s="5">
        <v>9.8056776481672096E-3</v>
      </c>
      <c r="AH43" s="4">
        <v>1386650.61</v>
      </c>
      <c r="AI43" s="5">
        <v>9.4126841227574597E-3</v>
      </c>
      <c r="AK43" s="14">
        <v>43281</v>
      </c>
      <c r="AL43" s="3">
        <v>2015</v>
      </c>
      <c r="AM43" s="4">
        <v>4285311.0999999903</v>
      </c>
      <c r="AN43" s="4">
        <v>86348.32</v>
      </c>
      <c r="AO43" s="5">
        <v>2.01498369628287E-2</v>
      </c>
      <c r="AP43" s="4">
        <v>24580.59</v>
      </c>
      <c r="AQ43" s="5">
        <v>5.7360106247595398E-3</v>
      </c>
      <c r="AR43" s="4">
        <v>22138.560000000001</v>
      </c>
      <c r="AS43" s="5">
        <v>5.16615001417283E-3</v>
      </c>
      <c r="AT43" s="4">
        <v>9312.34</v>
      </c>
      <c r="AU43" s="5">
        <v>2.1730837698107799E-3</v>
      </c>
      <c r="AV43" s="4">
        <v>30316.83</v>
      </c>
      <c r="AW43" s="5">
        <v>7.0745925540855199E-3</v>
      </c>
      <c r="AY43" s="14">
        <v>43555</v>
      </c>
      <c r="AZ43" s="4">
        <v>147373119.25</v>
      </c>
      <c r="BA43" s="4">
        <v>5676657.3399999896</v>
      </c>
      <c r="BB43" s="6">
        <v>3.70902687117734E-2</v>
      </c>
      <c r="BD43" s="14">
        <v>43281</v>
      </c>
      <c r="BE43" s="21">
        <v>2015</v>
      </c>
      <c r="BF43" s="22">
        <v>4285311.0999999903</v>
      </c>
      <c r="BG43" s="22">
        <v>11893.52</v>
      </c>
      <c r="BH43" s="23">
        <v>2.7677341555124701E-3</v>
      </c>
    </row>
    <row r="44" spans="1:60">
      <c r="A44" s="14">
        <v>43585</v>
      </c>
      <c r="B44" s="4">
        <v>147541525.199999</v>
      </c>
      <c r="C44" s="4">
        <v>125730.71</v>
      </c>
      <c r="D44" s="5">
        <v>1.0226060208844799E-2</v>
      </c>
      <c r="F44" s="64">
        <v>2015</v>
      </c>
      <c r="G44" s="14">
        <v>43312</v>
      </c>
      <c r="H44" s="4">
        <v>4164747.28</v>
      </c>
      <c r="I44" s="4">
        <v>1547.16</v>
      </c>
      <c r="J44" s="5">
        <v>4.45787433229321E-3</v>
      </c>
      <c r="K44" s="4">
        <v>3997149.93</v>
      </c>
      <c r="L44" s="4">
        <v>1547.16</v>
      </c>
      <c r="M44" s="6">
        <v>4.6447894937981403E-3</v>
      </c>
      <c r="N44" s="4">
        <v>75073.31</v>
      </c>
      <c r="O44" s="4">
        <v>0</v>
      </c>
      <c r="P44" s="6">
        <v>0</v>
      </c>
      <c r="Q44" s="4">
        <v>24451.52</v>
      </c>
      <c r="R44" s="4">
        <v>0</v>
      </c>
      <c r="S44" s="6">
        <v>0</v>
      </c>
      <c r="T44" s="4">
        <v>68072.519999999902</v>
      </c>
      <c r="U44" s="4">
        <v>0</v>
      </c>
      <c r="V44" s="6">
        <v>0</v>
      </c>
      <c r="X44" s="14">
        <v>43585</v>
      </c>
      <c r="Y44" s="4">
        <v>147495559.71999899</v>
      </c>
      <c r="Z44" s="4">
        <v>8662388.0600000005</v>
      </c>
      <c r="AA44" s="5">
        <v>5.8729822622757999E-2</v>
      </c>
      <c r="AB44" s="4">
        <v>3125788.67</v>
      </c>
      <c r="AC44" s="5">
        <v>2.1192425561378798E-2</v>
      </c>
      <c r="AD44" s="4">
        <v>1919205.13</v>
      </c>
      <c r="AE44" s="5">
        <v>1.3011951909897099E-2</v>
      </c>
      <c r="AF44" s="4">
        <v>1421795.03999999</v>
      </c>
      <c r="AG44" s="5">
        <v>9.6395785927324406E-3</v>
      </c>
      <c r="AH44" s="4">
        <v>2195599.2200000002</v>
      </c>
      <c r="AI44" s="5">
        <v>1.48858665587496E-2</v>
      </c>
      <c r="AK44" s="14">
        <v>43312</v>
      </c>
      <c r="AL44" s="3">
        <v>2015</v>
      </c>
      <c r="AM44" s="4">
        <v>4164747.28</v>
      </c>
      <c r="AN44" s="4">
        <v>103955.7</v>
      </c>
      <c r="AO44" s="5">
        <v>2.4960866292948199E-2</v>
      </c>
      <c r="AP44" s="4">
        <v>46218.96</v>
      </c>
      <c r="AQ44" s="5">
        <v>1.1097662569336E-2</v>
      </c>
      <c r="AR44" s="4">
        <v>14341.58</v>
      </c>
      <c r="AS44" s="5">
        <v>3.4435654880840601E-3</v>
      </c>
      <c r="AT44" s="4">
        <v>19196.25</v>
      </c>
      <c r="AU44" s="5">
        <v>4.6092232515966697E-3</v>
      </c>
      <c r="AV44" s="4">
        <v>24198.91</v>
      </c>
      <c r="AW44" s="5">
        <v>5.8104149839315004E-3</v>
      </c>
      <c r="AY44" s="14">
        <v>43585</v>
      </c>
      <c r="AZ44" s="4">
        <v>147541525.199999</v>
      </c>
      <c r="BA44" s="4">
        <v>6015735.9500000002</v>
      </c>
      <c r="BB44" s="6">
        <v>3.9175848181634498E-2</v>
      </c>
      <c r="BD44" s="14">
        <v>43312</v>
      </c>
      <c r="BE44" s="21">
        <v>2015</v>
      </c>
      <c r="BF44" s="22">
        <v>4164747.28</v>
      </c>
      <c r="BG44" s="22">
        <v>21118.6</v>
      </c>
      <c r="BH44" s="23">
        <v>5.0452165944695699E-3</v>
      </c>
    </row>
    <row r="45" spans="1:60">
      <c r="A45" s="14">
        <v>43616</v>
      </c>
      <c r="B45" s="4">
        <v>149460322.31999901</v>
      </c>
      <c r="C45" s="4">
        <v>285703.14</v>
      </c>
      <c r="D45" s="5">
        <v>2.29387815226277E-2</v>
      </c>
      <c r="F45" s="64">
        <v>2015</v>
      </c>
      <c r="G45" s="14">
        <v>43343</v>
      </c>
      <c r="H45" s="4">
        <v>4066380.9799999902</v>
      </c>
      <c r="I45" s="4">
        <v>7835.75</v>
      </c>
      <c r="J45" s="5">
        <v>2.3123509691411099E-2</v>
      </c>
      <c r="K45" s="4">
        <v>3900839.6399999899</v>
      </c>
      <c r="L45" s="4">
        <v>7835.75</v>
      </c>
      <c r="M45" s="6">
        <v>2.41048104197382E-2</v>
      </c>
      <c r="N45" s="4">
        <v>74504.25</v>
      </c>
      <c r="O45" s="4">
        <v>0</v>
      </c>
      <c r="P45" s="6">
        <v>0</v>
      </c>
      <c r="Q45" s="4">
        <v>23958.4899999999</v>
      </c>
      <c r="R45" s="4">
        <v>0</v>
      </c>
      <c r="S45" s="6">
        <v>0</v>
      </c>
      <c r="T45" s="4">
        <v>67078.600000000006</v>
      </c>
      <c r="U45" s="4">
        <v>0</v>
      </c>
      <c r="V45" s="6">
        <v>0</v>
      </c>
      <c r="X45" s="14">
        <v>43616</v>
      </c>
      <c r="Y45" s="4">
        <v>149451516.449999</v>
      </c>
      <c r="Z45" s="4">
        <v>8284511.54</v>
      </c>
      <c r="AA45" s="5">
        <v>5.5432770016566803E-2</v>
      </c>
      <c r="AB45" s="4">
        <v>2879281.6599999899</v>
      </c>
      <c r="AC45" s="5">
        <v>1.9265657039775001E-2</v>
      </c>
      <c r="AD45" s="4">
        <v>1753652.19</v>
      </c>
      <c r="AE45" s="5">
        <v>1.1733920348588001E-2</v>
      </c>
      <c r="AF45" s="4">
        <v>1165662.72</v>
      </c>
      <c r="AG45" s="5">
        <v>7.7996044984259497E-3</v>
      </c>
      <c r="AH45" s="4">
        <v>2485914.96999999</v>
      </c>
      <c r="AI45" s="5">
        <v>1.66335881297777E-2</v>
      </c>
      <c r="AK45" s="14">
        <v>43343</v>
      </c>
      <c r="AL45" s="3">
        <v>2015</v>
      </c>
      <c r="AM45" s="4">
        <v>4066380.9799999902</v>
      </c>
      <c r="AN45" s="4">
        <v>78956.859999999899</v>
      </c>
      <c r="AO45" s="5">
        <v>1.9416985370613201E-2</v>
      </c>
      <c r="AP45" s="4">
        <v>26115.179999999898</v>
      </c>
      <c r="AQ45" s="5">
        <v>6.4222167397605702E-3</v>
      </c>
      <c r="AR45" s="4">
        <v>27445.26</v>
      </c>
      <c r="AS45" s="5">
        <v>6.7493085706888199E-3</v>
      </c>
      <c r="AT45" s="4">
        <v>10699</v>
      </c>
      <c r="AU45" s="5">
        <v>2.63108647532578E-3</v>
      </c>
      <c r="AV45" s="4">
        <v>14697.4199999999</v>
      </c>
      <c r="AW45" s="5">
        <v>3.61437358483808E-3</v>
      </c>
      <c r="AY45" s="14">
        <v>43616</v>
      </c>
      <c r="AZ45" s="4">
        <v>149460322.31999901</v>
      </c>
      <c r="BA45" s="4">
        <v>7658043.8999999901</v>
      </c>
      <c r="BB45" s="6">
        <v>4.8740602924021402E-2</v>
      </c>
      <c r="BD45" s="14">
        <v>43343</v>
      </c>
      <c r="BE45" s="21">
        <v>2015</v>
      </c>
      <c r="BF45" s="22">
        <v>4066380.9799999902</v>
      </c>
      <c r="BG45" s="22">
        <v>9198.9500000000007</v>
      </c>
      <c r="BH45" s="23">
        <v>2.2570898272138598E-3</v>
      </c>
    </row>
    <row r="46" spans="1:60">
      <c r="A46" s="14">
        <v>43646</v>
      </c>
      <c r="B46" s="4">
        <v>171940447.96000001</v>
      </c>
      <c r="C46" s="4">
        <v>166554.70000000001</v>
      </c>
      <c r="D46" s="5">
        <v>1.16241200003442E-2</v>
      </c>
      <c r="F46" s="64">
        <v>2015</v>
      </c>
      <c r="G46" s="14">
        <v>43373</v>
      </c>
      <c r="H46" s="4">
        <v>3937267.7499999902</v>
      </c>
      <c r="I46" s="4">
        <v>0</v>
      </c>
      <c r="J46" s="5">
        <v>0</v>
      </c>
      <c r="K46" s="4">
        <v>3781025.79999999</v>
      </c>
      <c r="L46" s="4">
        <v>0</v>
      </c>
      <c r="M46" s="6">
        <v>0</v>
      </c>
      <c r="N46" s="4">
        <v>73224.539999999994</v>
      </c>
      <c r="O46" s="4">
        <v>0</v>
      </c>
      <c r="P46" s="6">
        <v>0</v>
      </c>
      <c r="Q46" s="4">
        <v>23582.05</v>
      </c>
      <c r="R46" s="4">
        <v>0</v>
      </c>
      <c r="S46" s="6">
        <v>0</v>
      </c>
      <c r="T46" s="4">
        <v>59435.360000000001</v>
      </c>
      <c r="U46" s="4">
        <v>0</v>
      </c>
      <c r="V46" s="6">
        <v>0</v>
      </c>
      <c r="X46" s="14">
        <v>43646</v>
      </c>
      <c r="Y46" s="4">
        <v>171929881.09999999</v>
      </c>
      <c r="Z46" s="4">
        <v>9264109.6499999892</v>
      </c>
      <c r="AA46" s="5">
        <v>5.3883069020513298E-2</v>
      </c>
      <c r="AB46" s="4">
        <v>3317726.52999999</v>
      </c>
      <c r="AC46" s="5">
        <v>1.9296974492004002E-2</v>
      </c>
      <c r="AD46" s="4">
        <v>1729435.67</v>
      </c>
      <c r="AE46" s="5">
        <v>1.0058959262550101E-2</v>
      </c>
      <c r="AF46" s="4">
        <v>1246779.4399999899</v>
      </c>
      <c r="AG46" s="5">
        <v>7.2516739500030599E-3</v>
      </c>
      <c r="AH46" s="4">
        <v>2970168.01</v>
      </c>
      <c r="AI46" s="5">
        <v>1.72754613159561E-2</v>
      </c>
      <c r="AK46" s="14">
        <v>43373</v>
      </c>
      <c r="AL46" s="3">
        <v>2015</v>
      </c>
      <c r="AM46" s="4">
        <v>3937267.7499999902</v>
      </c>
      <c r="AN46" s="4">
        <v>122574.689999999</v>
      </c>
      <c r="AO46" s="5">
        <v>3.1131916288903601E-2</v>
      </c>
      <c r="AP46" s="4">
        <v>43340.46</v>
      </c>
      <c r="AQ46" s="5">
        <v>1.10077502349186E-2</v>
      </c>
      <c r="AR46" s="4">
        <v>39046.47</v>
      </c>
      <c r="AS46" s="5">
        <v>9.9171487638858302E-3</v>
      </c>
      <c r="AT46" s="4">
        <v>14732.41</v>
      </c>
      <c r="AU46" s="5">
        <v>3.7417851503749001E-3</v>
      </c>
      <c r="AV46" s="4">
        <v>25455.35</v>
      </c>
      <c r="AW46" s="5">
        <v>6.4652321397243098E-3</v>
      </c>
      <c r="AY46" s="14">
        <v>43646</v>
      </c>
      <c r="AZ46" s="4">
        <v>171940447.96000001</v>
      </c>
      <c r="BA46" s="4">
        <v>8806340.0199999996</v>
      </c>
      <c r="BB46" s="6">
        <v>4.87219724257252E-2</v>
      </c>
      <c r="BD46" s="14">
        <v>43373</v>
      </c>
      <c r="BE46" s="21">
        <v>2015</v>
      </c>
      <c r="BF46" s="22">
        <v>3937267.7499999902</v>
      </c>
      <c r="BG46" s="22">
        <v>21458.1</v>
      </c>
      <c r="BH46" s="23">
        <v>5.4204561803641998E-3</v>
      </c>
    </row>
    <row r="47" spans="1:60">
      <c r="A47" s="14">
        <v>43677</v>
      </c>
      <c r="B47" s="4">
        <v>168388311.17999899</v>
      </c>
      <c r="C47" s="4">
        <v>849128.37</v>
      </c>
      <c r="D47" s="5">
        <v>6.0512160069755697E-2</v>
      </c>
      <c r="F47" s="64">
        <v>2015</v>
      </c>
      <c r="G47" s="14">
        <v>43404</v>
      </c>
      <c r="H47" s="4">
        <v>3751025.96</v>
      </c>
      <c r="I47" s="4">
        <v>1484.1</v>
      </c>
      <c r="J47" s="5">
        <v>4.7478210468050097E-3</v>
      </c>
      <c r="K47" s="4">
        <v>3600264.46</v>
      </c>
      <c r="L47" s="4">
        <v>1484.1</v>
      </c>
      <c r="M47" s="6">
        <v>4.9466366145780203E-3</v>
      </c>
      <c r="N47" s="4">
        <v>71674.4399999999</v>
      </c>
      <c r="O47" s="4">
        <v>0</v>
      </c>
      <c r="P47" s="6">
        <v>0</v>
      </c>
      <c r="Q47" s="4">
        <v>22915.14</v>
      </c>
      <c r="R47" s="4">
        <v>0</v>
      </c>
      <c r="S47" s="6">
        <v>0</v>
      </c>
      <c r="T47" s="4">
        <v>56171.92</v>
      </c>
      <c r="U47" s="4">
        <v>0</v>
      </c>
      <c r="V47" s="6">
        <v>0</v>
      </c>
      <c r="X47" s="14">
        <v>43677</v>
      </c>
      <c r="Y47" s="4">
        <v>168311968.299999</v>
      </c>
      <c r="Z47" s="4">
        <v>10100124.1599999</v>
      </c>
      <c r="AA47" s="5">
        <v>6.0008353903850099E-2</v>
      </c>
      <c r="AB47" s="4">
        <v>4226877.74</v>
      </c>
      <c r="AC47" s="5">
        <v>2.51133522036056E-2</v>
      </c>
      <c r="AD47" s="4">
        <v>1722229.38</v>
      </c>
      <c r="AE47" s="5">
        <v>1.02323643255736E-2</v>
      </c>
      <c r="AF47" s="4">
        <v>1288400.3600000001</v>
      </c>
      <c r="AG47" s="5">
        <v>7.65483508400038E-3</v>
      </c>
      <c r="AH47" s="4">
        <v>2862616.68</v>
      </c>
      <c r="AI47" s="5">
        <v>1.7007802290670501E-2</v>
      </c>
      <c r="AK47" s="14">
        <v>43404</v>
      </c>
      <c r="AL47" s="3">
        <v>2015</v>
      </c>
      <c r="AM47" s="4">
        <v>3751025.96</v>
      </c>
      <c r="AN47" s="4">
        <v>117546</v>
      </c>
      <c r="AO47" s="5">
        <v>3.1337026523804601E-2</v>
      </c>
      <c r="AP47" s="4">
        <v>38776.449999999997</v>
      </c>
      <c r="AQ47" s="5">
        <v>1.03375584209499E-2</v>
      </c>
      <c r="AR47" s="4">
        <v>27524.84</v>
      </c>
      <c r="AS47" s="5">
        <v>7.3379497485535801E-3</v>
      </c>
      <c r="AT47" s="4">
        <v>15962.52</v>
      </c>
      <c r="AU47" s="5">
        <v>4.2555077384748303E-3</v>
      </c>
      <c r="AV47" s="4">
        <v>35282.19</v>
      </c>
      <c r="AW47" s="5">
        <v>9.40601061582628E-3</v>
      </c>
      <c r="AY47" s="14">
        <v>43677</v>
      </c>
      <c r="AZ47" s="4">
        <v>168388311.17999899</v>
      </c>
      <c r="BA47" s="4">
        <v>10936301.51</v>
      </c>
      <c r="BB47" s="6">
        <v>6.0986059559518899E-2</v>
      </c>
      <c r="BD47" s="14">
        <v>43404</v>
      </c>
      <c r="BE47" s="21">
        <v>2015</v>
      </c>
      <c r="BF47" s="22">
        <v>3751025.96</v>
      </c>
      <c r="BG47" s="22">
        <v>32448.91</v>
      </c>
      <c r="BH47" s="23">
        <v>8.5764835541249293E-3</v>
      </c>
    </row>
    <row r="48" spans="1:60">
      <c r="A48" s="14">
        <v>43708</v>
      </c>
      <c r="B48" s="4">
        <v>179321025.09</v>
      </c>
      <c r="C48" s="4">
        <v>772423.79</v>
      </c>
      <c r="D48" s="5">
        <v>5.1689897909895803E-2</v>
      </c>
      <c r="F48" s="64">
        <v>2015</v>
      </c>
      <c r="G48" s="14">
        <v>43434</v>
      </c>
      <c r="H48" s="4">
        <v>3674490.96999999</v>
      </c>
      <c r="I48" s="4">
        <v>0</v>
      </c>
      <c r="J48" s="5">
        <v>0</v>
      </c>
      <c r="K48" s="4">
        <v>3528254.9499999899</v>
      </c>
      <c r="L48" s="4">
        <v>0</v>
      </c>
      <c r="M48" s="6">
        <v>0</v>
      </c>
      <c r="N48" s="4">
        <v>68625.97</v>
      </c>
      <c r="O48" s="4">
        <v>0</v>
      </c>
      <c r="P48" s="6">
        <v>0</v>
      </c>
      <c r="Q48" s="4">
        <v>22447.79</v>
      </c>
      <c r="R48" s="4">
        <v>0</v>
      </c>
      <c r="S48" s="6">
        <v>0</v>
      </c>
      <c r="T48" s="4">
        <v>55162.26</v>
      </c>
      <c r="U48" s="4">
        <v>0</v>
      </c>
      <c r="V48" s="6">
        <v>0</v>
      </c>
      <c r="X48" s="14">
        <v>43708</v>
      </c>
      <c r="Y48" s="4">
        <v>179270471.97999999</v>
      </c>
      <c r="Z48" s="4">
        <v>13458042.710000001</v>
      </c>
      <c r="AA48" s="5">
        <v>7.5071162369123395E-2</v>
      </c>
      <c r="AB48" s="4">
        <v>6898720.0899999999</v>
      </c>
      <c r="AC48" s="5">
        <v>3.8482188470891202E-2</v>
      </c>
      <c r="AD48" s="4">
        <v>2406516.3699999899</v>
      </c>
      <c r="AE48" s="5">
        <v>1.3423941731287799E-2</v>
      </c>
      <c r="AF48" s="4">
        <v>1403250.51</v>
      </c>
      <c r="AG48" s="5">
        <v>7.82756074941637E-3</v>
      </c>
      <c r="AH48" s="4">
        <v>2749555.74</v>
      </c>
      <c r="AI48" s="5">
        <v>1.5337471417527899E-2</v>
      </c>
      <c r="AK48" s="14">
        <v>43434</v>
      </c>
      <c r="AL48" s="3">
        <v>2015</v>
      </c>
      <c r="AM48" s="4">
        <v>3674490.97</v>
      </c>
      <c r="AN48" s="4">
        <v>138082.09</v>
      </c>
      <c r="AO48" s="5">
        <v>3.7578562888671299E-2</v>
      </c>
      <c r="AP48" s="4">
        <v>27427.37</v>
      </c>
      <c r="AQ48" s="5">
        <v>7.4642638188331103E-3</v>
      </c>
      <c r="AR48" s="4">
        <v>43533.48</v>
      </c>
      <c r="AS48" s="5">
        <v>1.1847485911769699E-2</v>
      </c>
      <c r="AT48" s="4">
        <v>24089.759999999998</v>
      </c>
      <c r="AU48" s="5">
        <v>6.5559448088669502E-3</v>
      </c>
      <c r="AV48" s="4">
        <v>43031.48</v>
      </c>
      <c r="AW48" s="5">
        <v>1.17108683492015E-2</v>
      </c>
      <c r="AY48" s="14">
        <v>43708</v>
      </c>
      <c r="AZ48" s="4">
        <v>179321025.09</v>
      </c>
      <c r="BA48" s="4">
        <v>10385246.140000001</v>
      </c>
      <c r="BB48" s="6">
        <v>5.4743820922023699E-2</v>
      </c>
      <c r="BD48" s="14">
        <v>43434</v>
      </c>
      <c r="BE48" s="21">
        <v>2015</v>
      </c>
      <c r="BF48" s="22">
        <v>3674490.97</v>
      </c>
      <c r="BG48" s="22">
        <v>23620.61</v>
      </c>
      <c r="BH48" s="23">
        <v>6.3872085763296499E-3</v>
      </c>
    </row>
    <row r="49" spans="1:60">
      <c r="A49" s="14">
        <v>43738</v>
      </c>
      <c r="B49" s="4">
        <v>189347266.06</v>
      </c>
      <c r="C49" s="4">
        <v>497267.41</v>
      </c>
      <c r="D49" s="5">
        <v>3.1514629411702702E-2</v>
      </c>
      <c r="F49" s="64">
        <v>2015</v>
      </c>
      <c r="G49" s="14">
        <v>43465</v>
      </c>
      <c r="H49" s="4">
        <v>3602480.19</v>
      </c>
      <c r="I49" s="4">
        <v>11095.82</v>
      </c>
      <c r="J49" s="5">
        <v>3.6960602967257297E-2</v>
      </c>
      <c r="K49" s="4">
        <v>3457954.91</v>
      </c>
      <c r="L49" s="4">
        <v>11095.82</v>
      </c>
      <c r="M49" s="6">
        <v>3.8505371951191698E-2</v>
      </c>
      <c r="N49" s="4">
        <v>67672.36</v>
      </c>
      <c r="O49" s="4">
        <v>0</v>
      </c>
      <c r="P49" s="6">
        <v>0</v>
      </c>
      <c r="Q49" s="4">
        <v>22089.64</v>
      </c>
      <c r="R49" s="4">
        <v>0</v>
      </c>
      <c r="S49" s="6">
        <v>0</v>
      </c>
      <c r="T49" s="4">
        <v>54763.28</v>
      </c>
      <c r="U49" s="4">
        <v>0</v>
      </c>
      <c r="V49" s="6">
        <v>0</v>
      </c>
      <c r="X49" s="14">
        <v>43738</v>
      </c>
      <c r="Y49" s="4">
        <v>189268910.81999999</v>
      </c>
      <c r="Z49" s="4">
        <v>12954903.929999899</v>
      </c>
      <c r="AA49" s="5">
        <v>6.8447078148616003E-2</v>
      </c>
      <c r="AB49" s="4">
        <v>4177971.48999999</v>
      </c>
      <c r="AC49" s="5">
        <v>2.2074261810347499E-2</v>
      </c>
      <c r="AD49" s="4">
        <v>4469493.2699999996</v>
      </c>
      <c r="AE49" s="5">
        <v>2.3614513607311899E-2</v>
      </c>
      <c r="AF49" s="4">
        <v>1734102.91</v>
      </c>
      <c r="AG49" s="5">
        <v>9.1621117408404E-3</v>
      </c>
      <c r="AH49" s="4">
        <v>2573336.25999999</v>
      </c>
      <c r="AI49" s="5">
        <v>1.35961909901162E-2</v>
      </c>
      <c r="AK49" s="14">
        <v>43465</v>
      </c>
      <c r="AL49" s="3">
        <v>2015</v>
      </c>
      <c r="AM49" s="4">
        <v>3602480.19</v>
      </c>
      <c r="AN49" s="4">
        <v>95823.4</v>
      </c>
      <c r="AO49" s="5">
        <v>2.6599285754851001E-2</v>
      </c>
      <c r="AP49" s="4">
        <v>37856</v>
      </c>
      <c r="AQ49" s="5">
        <v>1.05083159388587E-2</v>
      </c>
      <c r="AR49" s="4">
        <v>3524.32</v>
      </c>
      <c r="AS49" s="5">
        <v>9.7830378353864003E-4</v>
      </c>
      <c r="AT49" s="4">
        <v>30607.42</v>
      </c>
      <c r="AU49" s="5">
        <v>8.4962077196044095E-3</v>
      </c>
      <c r="AV49" s="4">
        <v>23835.66</v>
      </c>
      <c r="AW49" s="5">
        <v>6.6164583128491801E-3</v>
      </c>
      <c r="AY49" s="14">
        <v>43738</v>
      </c>
      <c r="AZ49" s="4">
        <v>189347266.06</v>
      </c>
      <c r="BA49" s="4">
        <v>10930763.529999901</v>
      </c>
      <c r="BB49" s="6">
        <v>5.4577946229933103E-2</v>
      </c>
      <c r="BD49" s="14">
        <v>43465</v>
      </c>
      <c r="BE49" s="21">
        <v>2015</v>
      </c>
      <c r="BF49" s="22">
        <v>3602480.19</v>
      </c>
      <c r="BG49" s="22">
        <v>30441.74</v>
      </c>
      <c r="BH49" s="23">
        <v>8.3794093532860402E-3</v>
      </c>
    </row>
    <row r="50" spans="1:60">
      <c r="A50" s="14">
        <v>43769</v>
      </c>
      <c r="B50" s="4">
        <v>189557198.96999899</v>
      </c>
      <c r="C50" s="4">
        <v>492306.67</v>
      </c>
      <c r="D50" s="5">
        <v>3.1165685461173001E-2</v>
      </c>
      <c r="F50" s="64">
        <v>2015</v>
      </c>
      <c r="G50" s="14">
        <v>43496</v>
      </c>
      <c r="H50" s="4">
        <v>3523774.50999999</v>
      </c>
      <c r="I50" s="4">
        <v>0</v>
      </c>
      <c r="J50" s="5">
        <v>0</v>
      </c>
      <c r="K50" s="4">
        <v>3384498.4399999902</v>
      </c>
      <c r="L50" s="4">
        <v>0</v>
      </c>
      <c r="M50" s="6">
        <v>0</v>
      </c>
      <c r="N50" s="4">
        <v>66638.06</v>
      </c>
      <c r="O50" s="4">
        <v>0</v>
      </c>
      <c r="P50" s="6">
        <v>0</v>
      </c>
      <c r="Q50" s="4">
        <v>18615.169999999998</v>
      </c>
      <c r="R50" s="4">
        <v>0</v>
      </c>
      <c r="S50" s="6">
        <v>0</v>
      </c>
      <c r="T50" s="4">
        <v>54022.839999999902</v>
      </c>
      <c r="U50" s="4">
        <v>0</v>
      </c>
      <c r="V50" s="6">
        <v>0</v>
      </c>
      <c r="X50" s="14">
        <v>43769</v>
      </c>
      <c r="Y50" s="4">
        <v>189490961.62999901</v>
      </c>
      <c r="Z50" s="4">
        <v>10287866.74</v>
      </c>
      <c r="AA50" s="5">
        <v>5.4292123758852902E-2</v>
      </c>
      <c r="AB50" s="4">
        <v>1434890.04</v>
      </c>
      <c r="AC50" s="5">
        <v>7.5723402723649001E-3</v>
      </c>
      <c r="AD50" s="4">
        <v>2506174.7599999998</v>
      </c>
      <c r="AE50" s="5">
        <v>1.32258274402214E-2</v>
      </c>
      <c r="AF50" s="4">
        <v>3257699.15</v>
      </c>
      <c r="AG50" s="5">
        <v>1.7191844518478799E-2</v>
      </c>
      <c r="AH50" s="4">
        <v>3089102.79</v>
      </c>
      <c r="AI50" s="5">
        <v>1.63021115277877E-2</v>
      </c>
      <c r="AK50" s="14">
        <v>43496</v>
      </c>
      <c r="AL50" s="3">
        <v>2015</v>
      </c>
      <c r="AM50" s="4">
        <v>3523774.50999999</v>
      </c>
      <c r="AN50" s="4">
        <v>116771.75</v>
      </c>
      <c r="AO50" s="5">
        <v>3.3138258327431898E-2</v>
      </c>
      <c r="AP50" s="4">
        <v>38580.76</v>
      </c>
      <c r="AQ50" s="5">
        <v>1.09487028442123E-2</v>
      </c>
      <c r="AR50" s="4">
        <v>23587.67</v>
      </c>
      <c r="AS50" s="5">
        <v>6.6938647558353499E-3</v>
      </c>
      <c r="AT50" s="4">
        <v>20551.93</v>
      </c>
      <c r="AU50" s="5">
        <v>5.8323624118615898E-3</v>
      </c>
      <c r="AV50" s="4">
        <v>34051.39</v>
      </c>
      <c r="AW50" s="5">
        <v>9.6633283155226606E-3</v>
      </c>
      <c r="AY50" s="14">
        <v>43769</v>
      </c>
      <c r="AZ50" s="4">
        <v>189557198.96999899</v>
      </c>
      <c r="BA50" s="4">
        <v>12296365.609999999</v>
      </c>
      <c r="BB50" s="6">
        <v>6.0917257694137097E-2</v>
      </c>
      <c r="BD50" s="14">
        <v>43496</v>
      </c>
      <c r="BE50" s="21">
        <v>2015</v>
      </c>
      <c r="BF50" s="22">
        <v>3523774.50999999</v>
      </c>
      <c r="BG50" s="22">
        <v>15307.24</v>
      </c>
      <c r="BH50" s="23">
        <v>4.32520102142314E-3</v>
      </c>
    </row>
    <row r="51" spans="1:60">
      <c r="A51" s="14">
        <v>43799</v>
      </c>
      <c r="B51" s="4">
        <v>212453216.41999999</v>
      </c>
      <c r="C51" s="4">
        <v>511593.04</v>
      </c>
      <c r="D51" s="5">
        <v>2.8896321662946801E-2</v>
      </c>
      <c r="F51" s="64">
        <v>2015</v>
      </c>
      <c r="G51" s="14">
        <v>43524</v>
      </c>
      <c r="H51" s="4">
        <v>3474542.9099999899</v>
      </c>
      <c r="I51" s="4">
        <v>11373.35</v>
      </c>
      <c r="J51" s="5">
        <v>3.9280044464899098E-2</v>
      </c>
      <c r="K51" s="4">
        <v>3337995.3899999899</v>
      </c>
      <c r="L51" s="4">
        <v>11373.35</v>
      </c>
      <c r="M51" s="6">
        <v>4.0886874921657698E-2</v>
      </c>
      <c r="N51" s="4">
        <v>65495.49</v>
      </c>
      <c r="O51" s="4">
        <v>0</v>
      </c>
      <c r="P51" s="6">
        <v>0</v>
      </c>
      <c r="Q51" s="4">
        <v>18299.16</v>
      </c>
      <c r="R51" s="4">
        <v>0</v>
      </c>
      <c r="S51" s="6">
        <v>0</v>
      </c>
      <c r="T51" s="4">
        <v>52752.869999999901</v>
      </c>
      <c r="U51" s="4">
        <v>0</v>
      </c>
      <c r="V51" s="6">
        <v>0</v>
      </c>
      <c r="X51" s="14">
        <v>43799</v>
      </c>
      <c r="Y51" s="4">
        <v>211961131.53999999</v>
      </c>
      <c r="Z51" s="4">
        <v>11189076.519999901</v>
      </c>
      <c r="AA51" s="5">
        <v>5.2788341139273498E-2</v>
      </c>
      <c r="AB51" s="4">
        <v>3944582.84</v>
      </c>
      <c r="AC51" s="5">
        <v>1.8609934808993901E-2</v>
      </c>
      <c r="AD51" s="4">
        <v>894133.23</v>
      </c>
      <c r="AE51" s="5">
        <v>4.2183829813687403E-3</v>
      </c>
      <c r="AF51" s="4">
        <v>1757108.87</v>
      </c>
      <c r="AG51" s="5">
        <v>8.2897692479453593E-3</v>
      </c>
      <c r="AH51" s="4">
        <v>4593251.58</v>
      </c>
      <c r="AI51" s="5">
        <v>2.16702541009655E-2</v>
      </c>
      <c r="AK51" s="14">
        <v>43524</v>
      </c>
      <c r="AL51" s="3">
        <v>2015</v>
      </c>
      <c r="AM51" s="4">
        <v>3474542.9099999899</v>
      </c>
      <c r="AN51" s="4">
        <v>93551.85</v>
      </c>
      <c r="AO51" s="5">
        <v>2.6924937300601599E-2</v>
      </c>
      <c r="AP51" s="4">
        <v>29784.720000000001</v>
      </c>
      <c r="AQ51" s="5">
        <v>8.5722700140721496E-3</v>
      </c>
      <c r="AR51" s="4">
        <v>4238.16</v>
      </c>
      <c r="AS51" s="5">
        <v>1.21977483363416E-3</v>
      </c>
      <c r="AT51" s="4">
        <v>33847.440000000002</v>
      </c>
      <c r="AU51" s="5">
        <v>9.7415518750925498E-3</v>
      </c>
      <c r="AV51" s="4">
        <v>25681.53</v>
      </c>
      <c r="AW51" s="5">
        <v>7.3913405778027897E-3</v>
      </c>
      <c r="AY51" s="14">
        <v>43799</v>
      </c>
      <c r="AZ51" s="4">
        <v>212453216.41999999</v>
      </c>
      <c r="BA51" s="4">
        <v>12976800.24</v>
      </c>
      <c r="BB51" s="6">
        <v>5.7564651026806003E-2</v>
      </c>
      <c r="BD51" s="14">
        <v>43524</v>
      </c>
      <c r="BE51" s="21">
        <v>2015</v>
      </c>
      <c r="BF51" s="22">
        <v>3474542.9099999899</v>
      </c>
      <c r="BG51" s="22">
        <v>26569.059999999899</v>
      </c>
      <c r="BH51" s="23">
        <v>7.5887490110749002E-3</v>
      </c>
    </row>
    <row r="52" spans="1:60">
      <c r="A52" s="14">
        <v>43830</v>
      </c>
      <c r="B52" s="4">
        <v>228929814.019999</v>
      </c>
      <c r="C52" s="4">
        <v>415918.28</v>
      </c>
      <c r="D52" s="5">
        <v>2.1801526294709501E-2</v>
      </c>
      <c r="F52" s="64">
        <v>2015</v>
      </c>
      <c r="G52" s="14">
        <v>43555</v>
      </c>
      <c r="H52" s="4">
        <v>3410200.1999999899</v>
      </c>
      <c r="I52" s="4">
        <v>12868.11</v>
      </c>
      <c r="J52" s="5">
        <v>4.5281013120578702E-2</v>
      </c>
      <c r="K52" s="4" t="s">
        <v>145</v>
      </c>
      <c r="L52" s="4" t="s">
        <v>145</v>
      </c>
      <c r="M52" s="6" t="s">
        <v>145</v>
      </c>
      <c r="N52" s="4" t="s">
        <v>145</v>
      </c>
      <c r="O52" s="4" t="s">
        <v>145</v>
      </c>
      <c r="P52" s="6" t="s">
        <v>145</v>
      </c>
      <c r="Q52" s="4" t="s">
        <v>145</v>
      </c>
      <c r="R52" s="4" t="s">
        <v>145</v>
      </c>
      <c r="S52" s="6" t="s">
        <v>145</v>
      </c>
      <c r="T52" s="4" t="s">
        <v>145</v>
      </c>
      <c r="U52" s="4" t="s">
        <v>145</v>
      </c>
      <c r="V52" s="6" t="s">
        <v>145</v>
      </c>
      <c r="X52" s="14">
        <v>43830</v>
      </c>
      <c r="Y52" s="4">
        <v>228968773.84999901</v>
      </c>
      <c r="Z52" s="4">
        <v>13753700.919999899</v>
      </c>
      <c r="AA52" s="5">
        <v>6.00680201441363E-2</v>
      </c>
      <c r="AB52" s="4">
        <v>6201375.3499999996</v>
      </c>
      <c r="AC52" s="5">
        <v>2.7083934834112301E-2</v>
      </c>
      <c r="AD52" s="4">
        <v>2185330.5899999901</v>
      </c>
      <c r="AE52" s="5">
        <v>9.5442297796975405E-3</v>
      </c>
      <c r="AF52" s="4">
        <v>671312.06</v>
      </c>
      <c r="AG52" s="5">
        <v>2.9318935010753202E-3</v>
      </c>
      <c r="AH52" s="4">
        <v>4695682.92</v>
      </c>
      <c r="AI52" s="5">
        <v>2.05079620292512E-2</v>
      </c>
      <c r="AK52" s="14">
        <v>43555</v>
      </c>
      <c r="AL52" s="3">
        <v>2015</v>
      </c>
      <c r="AM52" s="4">
        <v>3410200.1999999899</v>
      </c>
      <c r="AN52" s="4">
        <v>94935.09</v>
      </c>
      <c r="AO52" s="5">
        <v>2.7838567952696701E-2</v>
      </c>
      <c r="AP52" s="4">
        <v>36991.119999999901</v>
      </c>
      <c r="AQ52" s="5">
        <v>1.0847198941575299E-2</v>
      </c>
      <c r="AR52" s="4">
        <v>15175.29</v>
      </c>
      <c r="AS52" s="5">
        <v>4.4499704152266501E-3</v>
      </c>
      <c r="AT52" s="4">
        <v>24264.479999999901</v>
      </c>
      <c r="AU52" s="5">
        <v>7.1152655495123097E-3</v>
      </c>
      <c r="AV52" s="4">
        <v>18504.2</v>
      </c>
      <c r="AW52" s="5">
        <v>5.4261330463824401E-3</v>
      </c>
      <c r="AY52" s="14">
        <v>43830</v>
      </c>
      <c r="AZ52" s="4">
        <v>228929814.019999</v>
      </c>
      <c r="BA52" s="4">
        <v>10950916.3999999</v>
      </c>
      <c r="BB52" s="6">
        <v>4.5651505149356397E-2</v>
      </c>
      <c r="BD52" s="14">
        <v>43555</v>
      </c>
      <c r="BE52" s="21">
        <v>2015</v>
      </c>
      <c r="BF52" s="22">
        <v>3410200.1999999899</v>
      </c>
      <c r="BG52" s="22">
        <v>30930.37</v>
      </c>
      <c r="BH52" s="23">
        <v>8.9884325429709002E-3</v>
      </c>
    </row>
    <row r="53" spans="1:60">
      <c r="A53" s="14">
        <v>43861</v>
      </c>
      <c r="B53" s="4">
        <v>243262630.77999899</v>
      </c>
      <c r="C53" s="4">
        <v>969013.19</v>
      </c>
      <c r="D53" s="5">
        <v>4.7800840773263603E-2</v>
      </c>
      <c r="F53" s="64">
        <v>2015</v>
      </c>
      <c r="G53" s="14">
        <v>43585</v>
      </c>
      <c r="H53" s="4">
        <v>3296916.96</v>
      </c>
      <c r="I53" s="4">
        <v>7742.15</v>
      </c>
      <c r="J53" s="5">
        <v>2.8179599646331401E-2</v>
      </c>
      <c r="K53" s="4">
        <v>3079555.54</v>
      </c>
      <c r="L53" s="4">
        <v>7742.15</v>
      </c>
      <c r="M53" s="6">
        <v>3.0168574261206501E-2</v>
      </c>
      <c r="N53" s="4">
        <v>63857.41</v>
      </c>
      <c r="O53" s="4">
        <v>0</v>
      </c>
      <c r="P53" s="6">
        <v>0</v>
      </c>
      <c r="Q53" s="4">
        <v>17609.55</v>
      </c>
      <c r="R53" s="4">
        <v>0</v>
      </c>
      <c r="S53" s="6">
        <v>0</v>
      </c>
      <c r="T53" s="4">
        <v>51032.8299999999</v>
      </c>
      <c r="U53" s="4">
        <v>0</v>
      </c>
      <c r="V53" s="6">
        <v>0</v>
      </c>
      <c r="X53" s="14">
        <v>43861</v>
      </c>
      <c r="Y53" s="4">
        <v>243296706.139999</v>
      </c>
      <c r="Z53" s="4">
        <v>14820108.550000001</v>
      </c>
      <c r="AA53" s="5">
        <v>6.0913724583973899E-2</v>
      </c>
      <c r="AB53" s="4">
        <v>7023982.4299999904</v>
      </c>
      <c r="AC53" s="5">
        <v>2.8870026813919099E-2</v>
      </c>
      <c r="AD53" s="4">
        <v>3221514.7499999902</v>
      </c>
      <c r="AE53" s="5">
        <v>1.32410947978319E-2</v>
      </c>
      <c r="AF53" s="4">
        <v>1248095.8999999999</v>
      </c>
      <c r="AG53" s="5">
        <v>5.1299334043668002E-3</v>
      </c>
      <c r="AH53" s="4">
        <v>3326515.46999999</v>
      </c>
      <c r="AI53" s="5">
        <v>1.3672669567856E-2</v>
      </c>
      <c r="AK53" s="14">
        <v>43585</v>
      </c>
      <c r="AL53" s="3">
        <v>2015</v>
      </c>
      <c r="AM53" s="4">
        <v>3296916.96</v>
      </c>
      <c r="AN53" s="4">
        <v>71734.1899999999</v>
      </c>
      <c r="AO53" s="5">
        <v>2.1757960807117099E-2</v>
      </c>
      <c r="AP53" s="4">
        <v>12762.05</v>
      </c>
      <c r="AQ53" s="5">
        <v>3.87090428871462E-3</v>
      </c>
      <c r="AR53" s="4">
        <v>13796.21</v>
      </c>
      <c r="AS53" s="5">
        <v>4.18457915906987E-3</v>
      </c>
      <c r="AT53" s="4">
        <v>15097.44</v>
      </c>
      <c r="AU53" s="5">
        <v>4.5792600126634596E-3</v>
      </c>
      <c r="AV53" s="4">
        <v>30078.4899999999</v>
      </c>
      <c r="AW53" s="5">
        <v>9.1232173466692292E-3</v>
      </c>
      <c r="AY53" s="14">
        <v>43861</v>
      </c>
      <c r="AZ53" s="4">
        <v>243262630.77999899</v>
      </c>
      <c r="BA53" s="4">
        <v>11143701.18</v>
      </c>
      <c r="BB53" s="6">
        <v>4.3802766598404097E-2</v>
      </c>
      <c r="BD53" s="14">
        <v>43585</v>
      </c>
      <c r="BE53" s="21">
        <v>2015</v>
      </c>
      <c r="BF53" s="22">
        <v>3296916.96</v>
      </c>
      <c r="BG53" s="22">
        <v>21639.55</v>
      </c>
      <c r="BH53" s="23">
        <v>6.5207718882569201E-3</v>
      </c>
    </row>
    <row r="54" spans="1:60">
      <c r="A54" s="14">
        <v>43890</v>
      </c>
      <c r="B54" s="4">
        <v>244758268.59999901</v>
      </c>
      <c r="C54" s="4">
        <v>1251267.8600000001</v>
      </c>
      <c r="D54" s="5">
        <v>6.1347117733288298E-2</v>
      </c>
      <c r="F54" s="64">
        <v>2015</v>
      </c>
      <c r="G54" s="14">
        <v>43616</v>
      </c>
      <c r="H54" s="4">
        <v>3222739.35</v>
      </c>
      <c r="I54" s="4">
        <v>0</v>
      </c>
      <c r="J54" s="5">
        <v>0</v>
      </c>
      <c r="K54" s="4">
        <v>3045126.73</v>
      </c>
      <c r="L54" s="4">
        <v>0</v>
      </c>
      <c r="M54" s="6">
        <v>0</v>
      </c>
      <c r="N54" s="4">
        <v>55982.249999999898</v>
      </c>
      <c r="O54" s="4">
        <v>0</v>
      </c>
      <c r="P54" s="6">
        <v>0</v>
      </c>
      <c r="Q54" s="4">
        <v>15945.76</v>
      </c>
      <c r="R54" s="4">
        <v>0</v>
      </c>
      <c r="S54" s="6">
        <v>0</v>
      </c>
      <c r="T54" s="4">
        <v>50793.52</v>
      </c>
      <c r="U54" s="4">
        <v>0</v>
      </c>
      <c r="V54" s="6">
        <v>0</v>
      </c>
      <c r="X54" s="14">
        <v>43890</v>
      </c>
      <c r="Y54" s="4">
        <v>244666331.549999</v>
      </c>
      <c r="Z54" s="4">
        <v>15459523.890000001</v>
      </c>
      <c r="AA54" s="5">
        <v>6.3186151490732201E-2</v>
      </c>
      <c r="AB54" s="4">
        <v>7276683.6699999999</v>
      </c>
      <c r="AC54" s="5">
        <v>2.97412546462811E-2</v>
      </c>
      <c r="AD54" s="4">
        <v>3919381.1</v>
      </c>
      <c r="AE54" s="5">
        <v>1.6019290742498499E-2</v>
      </c>
      <c r="AF54" s="4">
        <v>2045379.3299999901</v>
      </c>
      <c r="AG54" s="5">
        <v>8.3598724722040701E-3</v>
      </c>
      <c r="AH54" s="4">
        <v>2218079.7899999898</v>
      </c>
      <c r="AI54" s="5">
        <v>9.0657336297483692E-3</v>
      </c>
      <c r="AK54" s="14">
        <v>43616</v>
      </c>
      <c r="AL54" s="3">
        <v>2015</v>
      </c>
      <c r="AM54" s="4">
        <v>3222739.35</v>
      </c>
      <c r="AN54" s="4">
        <v>60366.75</v>
      </c>
      <c r="AO54" s="5">
        <v>1.8731502440617699E-2</v>
      </c>
      <c r="AP54" s="4">
        <v>23669.16</v>
      </c>
      <c r="AQ54" s="5">
        <v>7.3444226881084701E-3</v>
      </c>
      <c r="AR54" s="4">
        <v>14458.69</v>
      </c>
      <c r="AS54" s="5">
        <v>4.4864596325483097E-3</v>
      </c>
      <c r="AT54" s="4">
        <v>9448.4399999999896</v>
      </c>
      <c r="AU54" s="5">
        <v>2.93180396360629E-3</v>
      </c>
      <c r="AV54" s="4">
        <v>12790.46</v>
      </c>
      <c r="AW54" s="5">
        <v>3.9688161563546697E-3</v>
      </c>
      <c r="AY54" s="14">
        <v>43890</v>
      </c>
      <c r="AZ54" s="4">
        <v>244758268.59999901</v>
      </c>
      <c r="BA54" s="4">
        <v>9798387.4600000009</v>
      </c>
      <c r="BB54" s="6">
        <v>3.8491971145670899E-2</v>
      </c>
      <c r="BD54" s="14">
        <v>43616</v>
      </c>
      <c r="BE54" s="21">
        <v>2015</v>
      </c>
      <c r="BF54" s="22">
        <v>3222739.35</v>
      </c>
      <c r="BG54" s="22">
        <v>16551.310000000001</v>
      </c>
      <c r="BH54" s="23">
        <v>5.1095476563378104E-3</v>
      </c>
    </row>
    <row r="55" spans="1:60">
      <c r="A55" s="14">
        <v>43921</v>
      </c>
      <c r="B55" s="4">
        <v>233687742.22</v>
      </c>
      <c r="C55" s="4">
        <v>651548.46</v>
      </c>
      <c r="D55" s="5">
        <v>3.3457388246916998E-2</v>
      </c>
      <c r="F55" s="64">
        <v>2015</v>
      </c>
      <c r="G55" s="14">
        <v>43646</v>
      </c>
      <c r="H55" s="4">
        <v>3153753.5</v>
      </c>
      <c r="I55" s="4">
        <v>8526.85</v>
      </c>
      <c r="J55" s="5">
        <v>3.2444577548625703E-2</v>
      </c>
      <c r="K55" s="4">
        <v>2985574.5</v>
      </c>
      <c r="L55" s="4">
        <v>8526.85</v>
      </c>
      <c r="M55" s="6">
        <v>3.4272197863426203E-2</v>
      </c>
      <c r="N55" s="4">
        <v>49303.77</v>
      </c>
      <c r="O55" s="4">
        <v>0</v>
      </c>
      <c r="P55" s="6">
        <v>0</v>
      </c>
      <c r="Q55" s="4">
        <v>15848.22</v>
      </c>
      <c r="R55" s="4">
        <v>0</v>
      </c>
      <c r="S55" s="6">
        <v>0</v>
      </c>
      <c r="T55" s="4">
        <v>49757.43</v>
      </c>
      <c r="U55" s="4">
        <v>0</v>
      </c>
      <c r="V55" s="6">
        <v>0</v>
      </c>
      <c r="X55" s="14">
        <v>43921</v>
      </c>
      <c r="Y55" s="4">
        <v>233662850.09</v>
      </c>
      <c r="Z55" s="4">
        <v>16175340.4599999</v>
      </c>
      <c r="AA55" s="5">
        <v>6.9225126945809803E-2</v>
      </c>
      <c r="AB55" s="4">
        <v>6360228.3499999903</v>
      </c>
      <c r="AC55" s="5">
        <v>2.7219681466481401E-2</v>
      </c>
      <c r="AD55" s="4">
        <v>4509603.92</v>
      </c>
      <c r="AE55" s="5">
        <v>1.9299618738122099E-2</v>
      </c>
      <c r="AF55" s="4">
        <v>2803679.77</v>
      </c>
      <c r="AG55" s="5">
        <v>1.1998825525410199E-2</v>
      </c>
      <c r="AH55" s="4">
        <v>2501828.42</v>
      </c>
      <c r="AI55" s="5">
        <v>1.0707001215796E-2</v>
      </c>
      <c r="AK55" s="14">
        <v>43646</v>
      </c>
      <c r="AL55" s="3">
        <v>2015</v>
      </c>
      <c r="AM55" s="4">
        <v>3153753.4999999902</v>
      </c>
      <c r="AN55" s="4">
        <v>59721.709999999897</v>
      </c>
      <c r="AO55" s="5">
        <v>1.89367082747589E-2</v>
      </c>
      <c r="AP55" s="4">
        <v>26033.02</v>
      </c>
      <c r="AQ55" s="5">
        <v>8.2546146995952606E-3</v>
      </c>
      <c r="AR55" s="4">
        <v>19816.5</v>
      </c>
      <c r="AS55" s="5">
        <v>6.2834650837486202E-3</v>
      </c>
      <c r="AT55" s="4">
        <v>0</v>
      </c>
      <c r="AU55" s="5">
        <v>0</v>
      </c>
      <c r="AV55" s="4">
        <v>13872.19</v>
      </c>
      <c r="AW55" s="5">
        <v>4.39862849141507E-3</v>
      </c>
      <c r="AY55" s="14">
        <v>43921</v>
      </c>
      <c r="AZ55" s="4">
        <v>233687742.22</v>
      </c>
      <c r="BA55" s="4">
        <v>24740044.429999899</v>
      </c>
      <c r="BB55" s="6">
        <v>9.5732911505783599E-2</v>
      </c>
      <c r="BD55" s="14">
        <v>43646</v>
      </c>
      <c r="BE55" s="21">
        <v>2015</v>
      </c>
      <c r="BF55" s="22">
        <v>3153753.4999999902</v>
      </c>
      <c r="BG55" s="22">
        <v>28969.4899999999</v>
      </c>
      <c r="BH55" s="23">
        <v>9.1021085061505705E-3</v>
      </c>
    </row>
    <row r="56" spans="1:60">
      <c r="A56" s="14">
        <v>43951</v>
      </c>
      <c r="B56" s="4">
        <v>210798577.269999</v>
      </c>
      <c r="C56" s="4">
        <v>190746.79</v>
      </c>
      <c r="D56" s="5">
        <v>1.08585243299256E-2</v>
      </c>
      <c r="F56" s="64">
        <v>2015</v>
      </c>
      <c r="G56" s="14">
        <v>43677</v>
      </c>
      <c r="H56" s="4">
        <v>3088749.73</v>
      </c>
      <c r="I56" s="4">
        <v>0</v>
      </c>
      <c r="J56" s="5">
        <v>0</v>
      </c>
      <c r="K56" s="4">
        <v>2922796.82</v>
      </c>
      <c r="L56" s="4">
        <v>0</v>
      </c>
      <c r="M56" s="6">
        <v>0</v>
      </c>
      <c r="N56" s="4">
        <v>48212.44</v>
      </c>
      <c r="O56" s="4">
        <v>0</v>
      </c>
      <c r="P56" s="6">
        <v>0</v>
      </c>
      <c r="Q56" s="4">
        <v>15489.89</v>
      </c>
      <c r="R56" s="4">
        <v>0</v>
      </c>
      <c r="S56" s="6">
        <v>0</v>
      </c>
      <c r="T56" s="4">
        <v>48959.11</v>
      </c>
      <c r="U56" s="4">
        <v>0</v>
      </c>
      <c r="V56" s="6">
        <v>0</v>
      </c>
      <c r="X56" s="14">
        <v>43951</v>
      </c>
      <c r="Y56" s="4">
        <v>210774951.959999</v>
      </c>
      <c r="Z56" s="4">
        <v>13218448.470000001</v>
      </c>
      <c r="AA56" s="5">
        <v>6.2713564145461503E-2</v>
      </c>
      <c r="AB56" s="4">
        <v>3611214.91</v>
      </c>
      <c r="AC56" s="5">
        <v>1.7133036332919301E-2</v>
      </c>
      <c r="AD56" s="4">
        <v>2715297.61</v>
      </c>
      <c r="AE56" s="5">
        <v>1.2882449194035601E-2</v>
      </c>
      <c r="AF56" s="4">
        <v>3247616.28</v>
      </c>
      <c r="AG56" s="5">
        <v>1.54079801693719E-2</v>
      </c>
      <c r="AH56" s="4">
        <v>3644319.67</v>
      </c>
      <c r="AI56" s="5">
        <v>1.7290098449134501E-2</v>
      </c>
      <c r="AK56" s="14">
        <v>43677</v>
      </c>
      <c r="AL56" s="3">
        <v>2015</v>
      </c>
      <c r="AM56" s="4">
        <v>3088749.73</v>
      </c>
      <c r="AN56" s="4">
        <v>74021.990000000005</v>
      </c>
      <c r="AO56" s="5">
        <v>2.3965033256352498E-2</v>
      </c>
      <c r="AP56" s="4">
        <v>35374.909999999902</v>
      </c>
      <c r="AQ56" s="5">
        <v>1.1452824959049E-2</v>
      </c>
      <c r="AR56" s="4">
        <v>11638.56</v>
      </c>
      <c r="AS56" s="5">
        <v>3.7680488927149102E-3</v>
      </c>
      <c r="AT56" s="4">
        <v>13032.48</v>
      </c>
      <c r="AU56" s="5">
        <v>4.2193382886997399E-3</v>
      </c>
      <c r="AV56" s="4">
        <v>13976.039999999901</v>
      </c>
      <c r="AW56" s="5">
        <v>4.5248211158888498E-3</v>
      </c>
      <c r="AY56" s="14">
        <v>43951</v>
      </c>
      <c r="AZ56" s="4">
        <v>210798577.269999</v>
      </c>
      <c r="BA56" s="4">
        <v>55192872.169999897</v>
      </c>
      <c r="BB56" s="6">
        <v>0.207498670676066</v>
      </c>
      <c r="BD56" s="14">
        <v>43677</v>
      </c>
      <c r="BE56" s="21">
        <v>2015</v>
      </c>
      <c r="BF56" s="22">
        <v>3088749.73</v>
      </c>
      <c r="BG56" s="22">
        <v>14736.09</v>
      </c>
      <c r="BH56" s="23">
        <v>4.7482382245909501E-3</v>
      </c>
    </row>
    <row r="57" spans="1:60">
      <c r="A57" s="14">
        <v>43982</v>
      </c>
      <c r="B57" s="4">
        <v>205823048.61999899</v>
      </c>
      <c r="C57" s="4">
        <v>180545.12</v>
      </c>
      <c r="D57" s="5">
        <v>1.05262333568869E-2</v>
      </c>
      <c r="F57" s="64">
        <v>2015</v>
      </c>
      <c r="G57" s="14">
        <v>43708</v>
      </c>
      <c r="H57" s="4">
        <v>2942688.31</v>
      </c>
      <c r="I57" s="4">
        <v>4419.12</v>
      </c>
      <c r="J57" s="5">
        <v>1.8020746478583E-2</v>
      </c>
      <c r="K57" s="4">
        <v>2821899.61</v>
      </c>
      <c r="L57" s="4">
        <v>4419.12</v>
      </c>
      <c r="M57" s="6">
        <v>1.87921072075274E-2</v>
      </c>
      <c r="N57" s="4">
        <v>47626.7599999999</v>
      </c>
      <c r="O57" s="4">
        <v>0</v>
      </c>
      <c r="P57" s="6">
        <v>0</v>
      </c>
      <c r="Q57" s="4">
        <v>12874.01</v>
      </c>
      <c r="R57" s="4">
        <v>0</v>
      </c>
      <c r="S57" s="6">
        <v>0</v>
      </c>
      <c r="T57" s="4">
        <v>47779.15</v>
      </c>
      <c r="U57" s="4">
        <v>0</v>
      </c>
      <c r="V57" s="6">
        <v>0</v>
      </c>
      <c r="X57" s="14">
        <v>43982</v>
      </c>
      <c r="Y57" s="4">
        <v>205789518.959999</v>
      </c>
      <c r="Z57" s="4">
        <v>12404705.09</v>
      </c>
      <c r="AA57" s="5">
        <v>6.0278604822489298E-2</v>
      </c>
      <c r="AB57" s="4">
        <v>3837407.77</v>
      </c>
      <c r="AC57" s="5">
        <v>1.8647245930663199E-2</v>
      </c>
      <c r="AD57" s="4">
        <v>2106011.87</v>
      </c>
      <c r="AE57" s="5">
        <v>1.0233815019555699E-2</v>
      </c>
      <c r="AF57" s="4">
        <v>2023387.31</v>
      </c>
      <c r="AG57" s="5">
        <v>9.8323146884525901E-3</v>
      </c>
      <c r="AH57" s="4">
        <v>4437898.1399999997</v>
      </c>
      <c r="AI57" s="5">
        <v>2.1565229183817699E-2</v>
      </c>
      <c r="AK57" s="14">
        <v>43708</v>
      </c>
      <c r="AL57" s="3">
        <v>2015</v>
      </c>
      <c r="AM57" s="4">
        <v>2942688.31</v>
      </c>
      <c r="AN57" s="4">
        <v>94495.049999999901</v>
      </c>
      <c r="AO57" s="5">
        <v>3.2111810713653099E-2</v>
      </c>
      <c r="AP57" s="4">
        <v>37923.769999999997</v>
      </c>
      <c r="AQ57" s="5">
        <v>1.2887457319596301E-2</v>
      </c>
      <c r="AR57" s="4">
        <v>22061.15</v>
      </c>
      <c r="AS57" s="5">
        <v>7.49693738376253E-3</v>
      </c>
      <c r="AT57" s="4">
        <v>11731.59</v>
      </c>
      <c r="AU57" s="5">
        <v>3.9866913393895899E-3</v>
      </c>
      <c r="AV57" s="4">
        <v>22778.54</v>
      </c>
      <c r="AW57" s="5">
        <v>7.7407246709047398E-3</v>
      </c>
      <c r="AY57" s="14">
        <v>43982</v>
      </c>
      <c r="AZ57" s="4">
        <v>205823048.61999899</v>
      </c>
      <c r="BA57" s="4">
        <v>67388968.619999796</v>
      </c>
      <c r="BB57" s="6">
        <v>0.246654482115268</v>
      </c>
      <c r="BD57" s="14">
        <v>43708</v>
      </c>
      <c r="BE57" s="21">
        <v>2015</v>
      </c>
      <c r="BF57" s="22">
        <v>2942688.31</v>
      </c>
      <c r="BG57" s="22">
        <v>68800.429999999993</v>
      </c>
      <c r="BH57" s="23">
        <v>2.2845986135083401E-2</v>
      </c>
    </row>
    <row r="58" spans="1:60">
      <c r="A58" s="14">
        <v>44012</v>
      </c>
      <c r="B58" s="4">
        <v>210678928.489999</v>
      </c>
      <c r="C58" s="4">
        <v>922191.96</v>
      </c>
      <c r="D58" s="5">
        <v>5.2526864453486498E-2</v>
      </c>
      <c r="F58" s="64">
        <v>2015</v>
      </c>
      <c r="G58" s="14">
        <v>43738</v>
      </c>
      <c r="H58" s="4">
        <v>2851915.59</v>
      </c>
      <c r="I58" s="4">
        <v>9720.35</v>
      </c>
      <c r="J58" s="5">
        <v>4.0900298875956503E-2</v>
      </c>
      <c r="K58" s="4">
        <v>2696578.28</v>
      </c>
      <c r="L58" s="4">
        <v>7079.02</v>
      </c>
      <c r="M58" s="6">
        <v>3.1502234008945501E-2</v>
      </c>
      <c r="N58" s="4">
        <v>45090.44</v>
      </c>
      <c r="O58" s="4">
        <v>0</v>
      </c>
      <c r="P58" s="6">
        <v>0</v>
      </c>
      <c r="Q58" s="4">
        <v>12745.93</v>
      </c>
      <c r="R58" s="4">
        <v>0</v>
      </c>
      <c r="S58" s="6">
        <v>0</v>
      </c>
      <c r="T58" s="4">
        <v>44218.87</v>
      </c>
      <c r="U58" s="4">
        <v>2641.33</v>
      </c>
      <c r="V58" s="6">
        <v>0.71679715017593104</v>
      </c>
      <c r="X58" s="14">
        <v>44012</v>
      </c>
      <c r="Y58" s="4">
        <v>210554304.239999</v>
      </c>
      <c r="Z58" s="4">
        <v>11735088.259999899</v>
      </c>
      <c r="AA58" s="5">
        <v>5.5734259636049902E-2</v>
      </c>
      <c r="AB58" s="4">
        <v>3868545.1899999902</v>
      </c>
      <c r="AC58" s="5">
        <v>1.83731470318956E-2</v>
      </c>
      <c r="AD58" s="4">
        <v>2190607</v>
      </c>
      <c r="AE58" s="5">
        <v>1.04040000887516E-2</v>
      </c>
      <c r="AF58" s="4">
        <v>1936709.39</v>
      </c>
      <c r="AG58" s="5">
        <v>9.1981467535921201E-3</v>
      </c>
      <c r="AH58" s="4">
        <v>3739226.6799999899</v>
      </c>
      <c r="AI58" s="5">
        <v>1.7758965761810502E-2</v>
      </c>
      <c r="AK58" s="14">
        <v>43738</v>
      </c>
      <c r="AL58" s="3">
        <v>2015</v>
      </c>
      <c r="AM58" s="4">
        <v>2851915.59</v>
      </c>
      <c r="AN58" s="4">
        <v>78398.48</v>
      </c>
      <c r="AO58" s="5">
        <v>2.74897617148619E-2</v>
      </c>
      <c r="AP58" s="4">
        <v>16884.04</v>
      </c>
      <c r="AQ58" s="5">
        <v>5.9202453463918902E-3</v>
      </c>
      <c r="AR58" s="4">
        <v>21214.17</v>
      </c>
      <c r="AS58" s="5">
        <v>7.4385686849869096E-3</v>
      </c>
      <c r="AT58" s="4">
        <v>28479.78</v>
      </c>
      <c r="AU58" s="5">
        <v>9.9861931748127103E-3</v>
      </c>
      <c r="AV58" s="4">
        <v>11820.49</v>
      </c>
      <c r="AW58" s="5">
        <v>4.1447545086704301E-3</v>
      </c>
      <c r="AY58" s="14">
        <v>44012</v>
      </c>
      <c r="AZ58" s="4">
        <v>210678928.489999</v>
      </c>
      <c r="BA58" s="4">
        <v>71407047.509999901</v>
      </c>
      <c r="BB58" s="6">
        <v>0.25313930356466902</v>
      </c>
      <c r="BD58" s="14">
        <v>43738</v>
      </c>
      <c r="BE58" s="21">
        <v>2015</v>
      </c>
      <c r="BF58" s="22">
        <v>2851915.59</v>
      </c>
      <c r="BG58" s="22">
        <v>30578.36</v>
      </c>
      <c r="BH58" s="23">
        <v>1.0608299802329101E-2</v>
      </c>
    </row>
    <row r="59" spans="1:60">
      <c r="A59" s="14">
        <v>44043</v>
      </c>
      <c r="B59" s="4">
        <v>234247824.14999899</v>
      </c>
      <c r="C59" s="4">
        <v>974914.63</v>
      </c>
      <c r="D59" s="5">
        <v>4.9942728827690602E-2</v>
      </c>
      <c r="F59" s="64">
        <v>2015</v>
      </c>
      <c r="G59" s="14">
        <v>43769</v>
      </c>
      <c r="H59" s="4">
        <v>2700726.23999999</v>
      </c>
      <c r="I59" s="4">
        <v>0</v>
      </c>
      <c r="J59" s="5">
        <v>0</v>
      </c>
      <c r="K59" s="4">
        <v>2554390.71999999</v>
      </c>
      <c r="L59" s="4">
        <v>0</v>
      </c>
      <c r="M59" s="6">
        <v>0</v>
      </c>
      <c r="N59" s="4">
        <v>44365.24</v>
      </c>
      <c r="O59" s="4">
        <v>0</v>
      </c>
      <c r="P59" s="6">
        <v>0</v>
      </c>
      <c r="Q59" s="4">
        <v>6052.23</v>
      </c>
      <c r="R59" s="4">
        <v>0</v>
      </c>
      <c r="S59" s="6">
        <v>0</v>
      </c>
      <c r="T59" s="4">
        <v>43510.55</v>
      </c>
      <c r="U59" s="4">
        <v>0</v>
      </c>
      <c r="V59" s="6">
        <v>0</v>
      </c>
      <c r="X59" s="14">
        <v>44043</v>
      </c>
      <c r="Y59" s="4">
        <v>234050520.019999</v>
      </c>
      <c r="Z59" s="4">
        <v>11022009.5499999</v>
      </c>
      <c r="AA59" s="5">
        <v>4.70924377739394E-2</v>
      </c>
      <c r="AB59" s="4">
        <v>4020808.1799999899</v>
      </c>
      <c r="AC59" s="5">
        <v>1.7179231986565999E-2</v>
      </c>
      <c r="AD59" s="4">
        <v>2325141.7400000002</v>
      </c>
      <c r="AE59" s="5">
        <v>9.9343583590470706E-3</v>
      </c>
      <c r="AF59" s="4">
        <v>1483354.05</v>
      </c>
      <c r="AG59" s="5">
        <v>6.3377515669405301E-3</v>
      </c>
      <c r="AH59" s="4">
        <v>3192705.5799999898</v>
      </c>
      <c r="AI59" s="5">
        <v>1.36410958613857E-2</v>
      </c>
      <c r="AK59" s="14">
        <v>43769</v>
      </c>
      <c r="AL59" s="3">
        <v>2015</v>
      </c>
      <c r="AM59" s="4">
        <v>2700726.23999999</v>
      </c>
      <c r="AN59" s="4">
        <v>40178.47</v>
      </c>
      <c r="AO59" s="5">
        <v>1.4876913255747E-2</v>
      </c>
      <c r="AP59" s="4">
        <v>6113.37</v>
      </c>
      <c r="AQ59" s="5">
        <v>2.2636022524074799E-3</v>
      </c>
      <c r="AR59" s="4">
        <v>3207.78</v>
      </c>
      <c r="AS59" s="5">
        <v>1.1877471890671899E-3</v>
      </c>
      <c r="AT59" s="4">
        <v>18078.46</v>
      </c>
      <c r="AU59" s="5">
        <v>6.6939254087448703E-3</v>
      </c>
      <c r="AV59" s="4">
        <v>12778.86</v>
      </c>
      <c r="AW59" s="5">
        <v>4.7316384055275402E-3</v>
      </c>
      <c r="AY59" s="14">
        <v>44043</v>
      </c>
      <c r="AZ59" s="4">
        <v>234247824.14999899</v>
      </c>
      <c r="BA59" s="4">
        <v>50170254.310000002</v>
      </c>
      <c r="BB59" s="6">
        <v>0.17639615098185699</v>
      </c>
      <c r="BD59" s="14">
        <v>43769</v>
      </c>
      <c r="BE59" s="21">
        <v>2015</v>
      </c>
      <c r="BF59" s="22">
        <v>2700726.23999999</v>
      </c>
      <c r="BG59" s="22">
        <v>69139.019999999902</v>
      </c>
      <c r="BH59" s="23">
        <v>2.4961149193228199E-2</v>
      </c>
    </row>
    <row r="60" spans="1:60">
      <c r="A60" s="14">
        <v>44074</v>
      </c>
      <c r="B60" s="4">
        <v>266312288.46000001</v>
      </c>
      <c r="C60" s="4">
        <v>704689.58</v>
      </c>
      <c r="D60" s="5">
        <v>3.1753228545704601E-2</v>
      </c>
      <c r="F60" s="64">
        <v>2015</v>
      </c>
      <c r="G60" s="14">
        <v>43799</v>
      </c>
      <c r="H60" s="4">
        <v>2637804.96</v>
      </c>
      <c r="I60" s="4">
        <v>0</v>
      </c>
      <c r="J60" s="5">
        <v>0</v>
      </c>
      <c r="K60" s="4">
        <v>2489358.31</v>
      </c>
      <c r="L60" s="4">
        <v>0</v>
      </c>
      <c r="M60" s="6">
        <v>0</v>
      </c>
      <c r="N60" s="4">
        <v>48366.02</v>
      </c>
      <c r="O60" s="4">
        <v>0</v>
      </c>
      <c r="P60" s="6">
        <v>0</v>
      </c>
      <c r="Q60" s="4">
        <v>5859.66</v>
      </c>
      <c r="R60" s="4">
        <v>0</v>
      </c>
      <c r="S60" s="6">
        <v>0</v>
      </c>
      <c r="T60" s="4">
        <v>42706.069999999898</v>
      </c>
      <c r="U60" s="4">
        <v>0</v>
      </c>
      <c r="V60" s="6">
        <v>0</v>
      </c>
      <c r="X60" s="14">
        <v>44074</v>
      </c>
      <c r="Y60" s="4">
        <v>266256777.47</v>
      </c>
      <c r="Z60" s="4">
        <v>10716749.550000001</v>
      </c>
      <c r="AA60" s="5">
        <v>4.02496779681316E-2</v>
      </c>
      <c r="AB60" s="4">
        <v>4041476.78</v>
      </c>
      <c r="AC60" s="5">
        <v>1.5178869129276301E-2</v>
      </c>
      <c r="AD60" s="4">
        <v>2360633.3599999901</v>
      </c>
      <c r="AE60" s="5">
        <v>8.86600289551682E-3</v>
      </c>
      <c r="AF60" s="4">
        <v>1596313.70999999</v>
      </c>
      <c r="AG60" s="5">
        <v>5.9953918362880302E-3</v>
      </c>
      <c r="AH60" s="4">
        <v>2718325.7</v>
      </c>
      <c r="AI60" s="5">
        <v>1.02094141070504E-2</v>
      </c>
      <c r="AK60" s="14">
        <v>43799</v>
      </c>
      <c r="AL60" s="3">
        <v>2015</v>
      </c>
      <c r="AM60" s="4">
        <v>2637804.96</v>
      </c>
      <c r="AN60" s="4">
        <v>56784.25</v>
      </c>
      <c r="AO60" s="5">
        <v>2.1527084398233799E-2</v>
      </c>
      <c r="AP60" s="4">
        <v>29813.77</v>
      </c>
      <c r="AQ60" s="5">
        <v>1.1302492205488899E-2</v>
      </c>
      <c r="AR60" s="4">
        <v>3139.32</v>
      </c>
      <c r="AS60" s="5">
        <v>1.19012589922493E-3</v>
      </c>
      <c r="AT60" s="4">
        <v>12359.38</v>
      </c>
      <c r="AU60" s="5">
        <v>4.6854790962255199E-3</v>
      </c>
      <c r="AV60" s="4">
        <v>11471.78</v>
      </c>
      <c r="AW60" s="5">
        <v>4.3489871972945196E-3</v>
      </c>
      <c r="AY60" s="14">
        <v>44074</v>
      </c>
      <c r="AZ60" s="4">
        <v>266312288.46000001</v>
      </c>
      <c r="BA60" s="4">
        <v>44615308.739999898</v>
      </c>
      <c r="BB60" s="6">
        <v>0.14349098999823301</v>
      </c>
      <c r="BD60" s="14">
        <v>43799</v>
      </c>
      <c r="BE60" s="21">
        <v>2015</v>
      </c>
      <c r="BF60" s="22">
        <v>2637804.96</v>
      </c>
      <c r="BG60" s="22">
        <v>69156.490000000005</v>
      </c>
      <c r="BH60" s="23">
        <v>2.5547644943373599E-2</v>
      </c>
    </row>
    <row r="61" spans="1:60">
      <c r="A61" s="14">
        <v>44104</v>
      </c>
      <c r="B61" s="4">
        <v>303416218.01999998</v>
      </c>
      <c r="C61" s="4">
        <v>429142.01</v>
      </c>
      <c r="D61" s="5">
        <v>1.6972408902877201E-2</v>
      </c>
      <c r="F61" s="64">
        <v>2015</v>
      </c>
      <c r="G61" s="14">
        <v>43830</v>
      </c>
      <c r="H61" s="4">
        <v>2569038.0699999901</v>
      </c>
      <c r="I61" s="4">
        <v>0</v>
      </c>
      <c r="J61" s="5">
        <v>0</v>
      </c>
      <c r="K61" s="4">
        <v>2423274.3799999901</v>
      </c>
      <c r="L61" s="4">
        <v>0</v>
      </c>
      <c r="M61" s="6">
        <v>0</v>
      </c>
      <c r="N61" s="4">
        <v>47723.7599999999</v>
      </c>
      <c r="O61" s="4">
        <v>0</v>
      </c>
      <c r="P61" s="6">
        <v>0</v>
      </c>
      <c r="Q61" s="4">
        <v>5666.41</v>
      </c>
      <c r="R61" s="4">
        <v>0</v>
      </c>
      <c r="S61" s="6">
        <v>0</v>
      </c>
      <c r="T61" s="4">
        <v>41749.82</v>
      </c>
      <c r="U61" s="4">
        <v>0</v>
      </c>
      <c r="V61" s="6">
        <v>0</v>
      </c>
      <c r="X61" s="14">
        <v>44104</v>
      </c>
      <c r="Y61" s="4">
        <v>303376425.59999901</v>
      </c>
      <c r="Z61" s="4">
        <v>10807031.1599999</v>
      </c>
      <c r="AA61" s="5">
        <v>3.5622514632198198E-2</v>
      </c>
      <c r="AB61" s="4">
        <v>4717505.42</v>
      </c>
      <c r="AC61" s="5">
        <v>1.55500065987988E-2</v>
      </c>
      <c r="AD61" s="4">
        <v>1962346.20999999</v>
      </c>
      <c r="AE61" s="5">
        <v>6.4683543097291902E-3</v>
      </c>
      <c r="AF61" s="4">
        <v>1430661.88</v>
      </c>
      <c r="AG61" s="5">
        <v>4.71579779862763E-3</v>
      </c>
      <c r="AH61" s="4">
        <v>2696517.6499999901</v>
      </c>
      <c r="AI61" s="5">
        <v>8.8883559250425796E-3</v>
      </c>
      <c r="AK61" s="14">
        <v>43830</v>
      </c>
      <c r="AL61" s="3">
        <v>2015</v>
      </c>
      <c r="AM61" s="4">
        <v>2570057.5499999998</v>
      </c>
      <c r="AN61" s="4">
        <v>69532.14</v>
      </c>
      <c r="AO61" s="5">
        <v>2.7054701557169401E-2</v>
      </c>
      <c r="AP61" s="4">
        <v>27582.55</v>
      </c>
      <c r="AQ61" s="5">
        <v>1.07322693999595E-2</v>
      </c>
      <c r="AR61" s="4">
        <v>18347.810000000001</v>
      </c>
      <c r="AS61" s="5">
        <v>7.1390658158608103E-3</v>
      </c>
      <c r="AT61" s="4">
        <v>0</v>
      </c>
      <c r="AU61" s="5">
        <v>0</v>
      </c>
      <c r="AV61" s="4">
        <v>23601.78</v>
      </c>
      <c r="AW61" s="5">
        <v>9.1833663413490498E-3</v>
      </c>
      <c r="AY61" s="14">
        <v>44104</v>
      </c>
      <c r="AZ61" s="4">
        <v>303416218.01999998</v>
      </c>
      <c r="BA61" s="4">
        <v>40021735.0499999</v>
      </c>
      <c r="BB61" s="6">
        <v>0.11653265078086</v>
      </c>
      <c r="BD61" s="14">
        <v>43830</v>
      </c>
      <c r="BE61" s="21">
        <v>2015</v>
      </c>
      <c r="BF61" s="22">
        <v>2569038.0699999998</v>
      </c>
      <c r="BG61" s="22">
        <v>37188.93</v>
      </c>
      <c r="BH61" s="23">
        <v>1.42692597383113E-2</v>
      </c>
    </row>
    <row r="62" spans="1:60">
      <c r="A62" s="14">
        <v>44135</v>
      </c>
      <c r="B62" s="4">
        <v>316909587.97000003</v>
      </c>
      <c r="C62" s="4">
        <v>411163.53</v>
      </c>
      <c r="D62" s="5">
        <v>1.55689904859144E-2</v>
      </c>
      <c r="F62" s="64">
        <v>2015</v>
      </c>
      <c r="G62" s="14">
        <v>43861</v>
      </c>
      <c r="H62" s="4">
        <v>2505328.4500000002</v>
      </c>
      <c r="I62" s="4">
        <v>0</v>
      </c>
      <c r="J62" s="5">
        <v>0</v>
      </c>
      <c r="K62" s="4">
        <v>2364850.09</v>
      </c>
      <c r="L62" s="4">
        <v>0</v>
      </c>
      <c r="M62" s="6">
        <v>0</v>
      </c>
      <c r="N62" s="4">
        <v>47114.39</v>
      </c>
      <c r="O62" s="4">
        <v>0</v>
      </c>
      <c r="P62" s="6">
        <v>0</v>
      </c>
      <c r="Q62" s="4">
        <v>5471.26</v>
      </c>
      <c r="R62" s="4">
        <v>0</v>
      </c>
      <c r="S62" s="6">
        <v>0</v>
      </c>
      <c r="T62" s="4">
        <v>38170.230000000003</v>
      </c>
      <c r="U62" s="4">
        <v>0</v>
      </c>
      <c r="V62" s="6">
        <v>0</v>
      </c>
      <c r="X62" s="14">
        <v>44135</v>
      </c>
      <c r="Y62" s="4">
        <v>316863819.13999999</v>
      </c>
      <c r="Z62" s="4">
        <v>13541844.8199999</v>
      </c>
      <c r="AA62" s="5">
        <v>4.2737112923633497E-2</v>
      </c>
      <c r="AB62" s="4">
        <v>6037922.3999999901</v>
      </c>
      <c r="AC62" s="5">
        <v>1.90552598159913E-2</v>
      </c>
      <c r="AD62" s="4">
        <v>2946862.6499999901</v>
      </c>
      <c r="AE62" s="5">
        <v>9.3000919385434304E-3</v>
      </c>
      <c r="AF62" s="4">
        <v>1705096.41</v>
      </c>
      <c r="AG62" s="5">
        <v>5.3811647370400296E-3</v>
      </c>
      <c r="AH62" s="4">
        <v>2851963.36</v>
      </c>
      <c r="AI62" s="5">
        <v>9.0005964320587599E-3</v>
      </c>
      <c r="AK62" s="14">
        <v>43861</v>
      </c>
      <c r="AL62" s="3">
        <v>2015</v>
      </c>
      <c r="AM62" s="4">
        <v>2509540.6</v>
      </c>
      <c r="AN62" s="4">
        <v>64428.92</v>
      </c>
      <c r="AO62" s="5">
        <v>2.5673591413504102E-2</v>
      </c>
      <c r="AP62" s="4">
        <v>27538.21</v>
      </c>
      <c r="AQ62" s="5">
        <v>1.0973406845858499E-2</v>
      </c>
      <c r="AR62" s="4">
        <v>10009.1</v>
      </c>
      <c r="AS62" s="5">
        <v>3.9884192349786997E-3</v>
      </c>
      <c r="AT62" s="4">
        <v>3111.68</v>
      </c>
      <c r="AU62" s="5">
        <v>1.2399400910270101E-3</v>
      </c>
      <c r="AV62" s="4">
        <v>23769.93</v>
      </c>
      <c r="AW62" s="5">
        <v>9.4718252416398398E-3</v>
      </c>
      <c r="AY62" s="14">
        <v>44135</v>
      </c>
      <c r="AZ62" s="4">
        <v>316909587.97000003</v>
      </c>
      <c r="BA62" s="4">
        <v>25579377.939999901</v>
      </c>
      <c r="BB62" s="6">
        <v>7.4686721284684496E-2</v>
      </c>
      <c r="BD62" s="14">
        <v>43861</v>
      </c>
      <c r="BE62" s="21">
        <v>2015</v>
      </c>
      <c r="BF62" s="22">
        <v>2505328.4500000002</v>
      </c>
      <c r="BG62" s="22">
        <v>9315.27</v>
      </c>
      <c r="BH62" s="23">
        <v>3.7044094660057801E-3</v>
      </c>
    </row>
    <row r="63" spans="1:60">
      <c r="A63" s="14">
        <v>44165</v>
      </c>
      <c r="B63" s="4">
        <v>350596022.90999901</v>
      </c>
      <c r="C63" s="4">
        <v>321404.82</v>
      </c>
      <c r="D63" s="5">
        <v>1.1000860215091701E-2</v>
      </c>
      <c r="F63" s="64">
        <v>2015</v>
      </c>
      <c r="G63" s="14">
        <v>43890</v>
      </c>
      <c r="H63" s="4">
        <v>2420058.0499999998</v>
      </c>
      <c r="I63" s="4">
        <v>0</v>
      </c>
      <c r="J63" s="5">
        <v>0</v>
      </c>
      <c r="K63" s="4">
        <v>2266307.65</v>
      </c>
      <c r="L63" s="4">
        <v>0</v>
      </c>
      <c r="M63" s="6">
        <v>0</v>
      </c>
      <c r="N63" s="4">
        <v>46445.37</v>
      </c>
      <c r="O63" s="4">
        <v>0</v>
      </c>
      <c r="P63" s="6">
        <v>0</v>
      </c>
      <c r="Q63" s="4">
        <v>5431.1</v>
      </c>
      <c r="R63" s="4">
        <v>0</v>
      </c>
      <c r="S63" s="6">
        <v>0</v>
      </c>
      <c r="T63" s="4">
        <v>53074.799999999901</v>
      </c>
      <c r="U63" s="4">
        <v>0</v>
      </c>
      <c r="V63" s="6">
        <v>0</v>
      </c>
      <c r="X63" s="14">
        <v>44165</v>
      </c>
      <c r="Y63" s="4">
        <v>350427715.70999902</v>
      </c>
      <c r="Z63" s="4">
        <v>19080958.529999901</v>
      </c>
      <c r="AA63" s="5">
        <v>5.4450483436620102E-2</v>
      </c>
      <c r="AB63" s="4">
        <v>9504086.0099999998</v>
      </c>
      <c r="AC63" s="5">
        <v>2.7121387903761601E-2</v>
      </c>
      <c r="AD63" s="4">
        <v>4047941.07</v>
      </c>
      <c r="AE63" s="5">
        <v>1.1551429548882801E-2</v>
      </c>
      <c r="AF63" s="4">
        <v>2247449.88</v>
      </c>
      <c r="AG63" s="5">
        <v>6.4134478502833299E-3</v>
      </c>
      <c r="AH63" s="4">
        <v>3281481.5699999901</v>
      </c>
      <c r="AI63" s="5">
        <v>9.3642181336924292E-3</v>
      </c>
      <c r="AK63" s="14">
        <v>43890</v>
      </c>
      <c r="AL63" s="3">
        <v>2015</v>
      </c>
      <c r="AM63" s="4">
        <v>2420845.67</v>
      </c>
      <c r="AN63" s="4">
        <v>72471.56</v>
      </c>
      <c r="AO63" s="5">
        <v>2.99364643100111E-2</v>
      </c>
      <c r="AP63" s="4">
        <v>38858.83</v>
      </c>
      <c r="AQ63" s="5">
        <v>1.6051758474962999E-2</v>
      </c>
      <c r="AR63" s="4">
        <v>17965.62</v>
      </c>
      <c r="AS63" s="5">
        <v>7.4212165701583004E-3</v>
      </c>
      <c r="AT63" s="4">
        <v>3051.16</v>
      </c>
      <c r="AU63" s="5">
        <v>1.2603694807195201E-3</v>
      </c>
      <c r="AV63" s="4">
        <v>12595.95</v>
      </c>
      <c r="AW63" s="5">
        <v>5.2031197841702903E-3</v>
      </c>
      <c r="AY63" s="14">
        <v>44165</v>
      </c>
      <c r="AZ63" s="4">
        <v>350596022.90999901</v>
      </c>
      <c r="BA63" s="4">
        <v>23079382.929999899</v>
      </c>
      <c r="BB63" s="6">
        <v>6.1763184221661299E-2</v>
      </c>
      <c r="BD63" s="14">
        <v>43890</v>
      </c>
      <c r="BE63" s="21">
        <v>2015</v>
      </c>
      <c r="BF63" s="22">
        <v>2420058.0499999998</v>
      </c>
      <c r="BG63" s="22">
        <v>23157.95</v>
      </c>
      <c r="BH63" s="23">
        <v>9.47847018028696E-3</v>
      </c>
    </row>
    <row r="64" spans="1:60">
      <c r="A64" s="14">
        <v>44196</v>
      </c>
      <c r="B64" s="4">
        <v>354127937.07999903</v>
      </c>
      <c r="C64" s="4">
        <v>617297.42000000004</v>
      </c>
      <c r="D64" s="5">
        <v>2.0917776499306699E-2</v>
      </c>
      <c r="F64" s="64">
        <v>2015</v>
      </c>
      <c r="G64" s="14">
        <v>43921</v>
      </c>
      <c r="H64" s="4">
        <v>2233464.31</v>
      </c>
      <c r="I64" s="4">
        <v>12673.5</v>
      </c>
      <c r="J64" s="5">
        <v>6.8092424543824401E-2</v>
      </c>
      <c r="K64" s="4">
        <v>2126661.0499999998</v>
      </c>
      <c r="L64" s="4">
        <v>12673.5</v>
      </c>
      <c r="M64" s="6">
        <v>7.1512101093872002E-2</v>
      </c>
      <c r="N64" s="4">
        <v>39974.089999999997</v>
      </c>
      <c r="O64" s="4">
        <v>0</v>
      </c>
      <c r="P64" s="6">
        <v>0</v>
      </c>
      <c r="Q64" s="4">
        <v>5234.13</v>
      </c>
      <c r="R64" s="4">
        <v>0</v>
      </c>
      <c r="S64" s="6">
        <v>0</v>
      </c>
      <c r="T64" s="4">
        <v>50679.99</v>
      </c>
      <c r="U64" s="4">
        <v>0</v>
      </c>
      <c r="V64" s="6">
        <v>0</v>
      </c>
      <c r="X64" s="14">
        <v>44196</v>
      </c>
      <c r="Y64" s="4">
        <v>354071489.55999899</v>
      </c>
      <c r="Z64" s="4">
        <v>21694763.68</v>
      </c>
      <c r="AA64" s="5">
        <v>6.1272269357128401E-2</v>
      </c>
      <c r="AB64" s="4">
        <v>8803391.2400000002</v>
      </c>
      <c r="AC64" s="5">
        <v>2.4863315741518299E-2</v>
      </c>
      <c r="AD64" s="4">
        <v>5369356.3300000001</v>
      </c>
      <c r="AE64" s="5">
        <v>1.5164610787139101E-2</v>
      </c>
      <c r="AF64" s="4">
        <v>3191648.86</v>
      </c>
      <c r="AG64" s="5">
        <v>9.01413684554557E-3</v>
      </c>
      <c r="AH64" s="4">
        <v>4330367.25</v>
      </c>
      <c r="AI64" s="5">
        <v>1.2230205982925299E-2</v>
      </c>
      <c r="AK64" s="14">
        <v>43921</v>
      </c>
      <c r="AL64" s="3">
        <v>2015</v>
      </c>
      <c r="AM64" s="4">
        <v>2234227.2599999998</v>
      </c>
      <c r="AN64" s="4">
        <v>71380.77</v>
      </c>
      <c r="AO64" s="5">
        <v>3.1948750817765902E-2</v>
      </c>
      <c r="AP64" s="4">
        <v>52631.5</v>
      </c>
      <c r="AQ64" s="5">
        <v>2.3556914259474201E-2</v>
      </c>
      <c r="AR64" s="4">
        <v>9870.2800000000007</v>
      </c>
      <c r="AS64" s="5">
        <v>4.4177600805031698E-3</v>
      </c>
      <c r="AT64" s="4">
        <v>8878.99</v>
      </c>
      <c r="AU64" s="5">
        <v>3.9740764777885596E-3</v>
      </c>
      <c r="AV64" s="4">
        <v>0</v>
      </c>
      <c r="AW64" s="5">
        <v>0</v>
      </c>
      <c r="AY64" s="14">
        <v>44196</v>
      </c>
      <c r="AZ64" s="4">
        <v>354127937.07999903</v>
      </c>
      <c r="BA64" s="4">
        <v>35736865.539999902</v>
      </c>
      <c r="BB64" s="6">
        <v>9.1664765066859902E-2</v>
      </c>
      <c r="BD64" s="14">
        <v>43921</v>
      </c>
      <c r="BE64" s="21">
        <v>2015</v>
      </c>
      <c r="BF64" s="22">
        <v>2233464.31</v>
      </c>
      <c r="BG64" s="22">
        <v>104083.18</v>
      </c>
      <c r="BH64" s="23">
        <v>4.45266590070433E-2</v>
      </c>
    </row>
    <row r="65" spans="1:60">
      <c r="A65" s="14">
        <v>44227</v>
      </c>
      <c r="B65" s="4">
        <v>369972695.88999999</v>
      </c>
      <c r="C65" s="4">
        <v>815254.87</v>
      </c>
      <c r="D65" s="5">
        <v>2.6442649818971101E-2</v>
      </c>
      <c r="F65" s="64">
        <v>2015</v>
      </c>
      <c r="G65" s="14">
        <v>43951</v>
      </c>
      <c r="H65" s="4">
        <v>2063035.52</v>
      </c>
      <c r="I65" s="4">
        <v>0</v>
      </c>
      <c r="J65" s="5">
        <v>0</v>
      </c>
      <c r="K65" s="4">
        <v>1953201.53</v>
      </c>
      <c r="L65" s="4">
        <v>0</v>
      </c>
      <c r="M65" s="6">
        <v>0</v>
      </c>
      <c r="N65" s="4">
        <v>45386.68</v>
      </c>
      <c r="O65" s="4">
        <v>0</v>
      </c>
      <c r="P65" s="6">
        <v>0</v>
      </c>
      <c r="Q65" s="4">
        <v>5032.5200000000004</v>
      </c>
      <c r="R65" s="4">
        <v>0</v>
      </c>
      <c r="S65" s="6">
        <v>0</v>
      </c>
      <c r="T65" s="4">
        <v>48743.06</v>
      </c>
      <c r="U65" s="4">
        <v>0</v>
      </c>
      <c r="V65" s="6">
        <v>0</v>
      </c>
      <c r="X65" s="14">
        <v>44227</v>
      </c>
      <c r="Y65" s="4">
        <v>369833107.06</v>
      </c>
      <c r="Z65" s="4">
        <v>20027611.249999899</v>
      </c>
      <c r="AA65" s="5">
        <v>5.4153105462109899E-2</v>
      </c>
      <c r="AB65" s="4">
        <v>7090377.8300000001</v>
      </c>
      <c r="AC65" s="5">
        <v>1.9171831008762699E-2</v>
      </c>
      <c r="AD65" s="4">
        <v>4508770.1399999997</v>
      </c>
      <c r="AE65" s="5">
        <v>1.21913643044091E-2</v>
      </c>
      <c r="AF65" s="4">
        <v>3284359.76</v>
      </c>
      <c r="AG65" s="5">
        <v>8.8806537254306796E-3</v>
      </c>
      <c r="AH65" s="4">
        <v>5144103.5199999996</v>
      </c>
      <c r="AI65" s="5">
        <v>1.39092564235073E-2</v>
      </c>
      <c r="AK65" s="14">
        <v>43951</v>
      </c>
      <c r="AL65" s="3">
        <v>2015</v>
      </c>
      <c r="AM65" s="4">
        <v>2063035.52</v>
      </c>
      <c r="AN65" s="4">
        <v>56183.81</v>
      </c>
      <c r="AO65" s="5">
        <v>2.72335640638896E-2</v>
      </c>
      <c r="AP65" s="4">
        <v>4267.08</v>
      </c>
      <c r="AQ65" s="5">
        <v>2.06835023373712E-3</v>
      </c>
      <c r="AR65" s="4">
        <v>37348.39</v>
      </c>
      <c r="AS65" s="5">
        <v>1.8103609772070199E-2</v>
      </c>
      <c r="AT65" s="4">
        <v>11568.5999999999</v>
      </c>
      <c r="AU65" s="5">
        <v>5.6075622003832403E-3</v>
      </c>
      <c r="AV65" s="4">
        <v>2999.74</v>
      </c>
      <c r="AW65" s="5">
        <v>1.45404185769908E-3</v>
      </c>
      <c r="AY65" s="14">
        <v>44227</v>
      </c>
      <c r="AZ65" s="4">
        <v>369972695.88999999</v>
      </c>
      <c r="BA65" s="4">
        <v>43513172.109999903</v>
      </c>
      <c r="BB65" s="6">
        <v>0.10523496805457901</v>
      </c>
      <c r="BD65" s="14">
        <v>43951</v>
      </c>
      <c r="BE65" s="21">
        <v>2015</v>
      </c>
      <c r="BF65" s="22">
        <v>2063035.52</v>
      </c>
      <c r="BG65" s="22">
        <v>202940.34</v>
      </c>
      <c r="BH65" s="23">
        <v>8.9559797870044297E-2</v>
      </c>
    </row>
    <row r="66" spans="1:60">
      <c r="A66" s="14">
        <v>44255</v>
      </c>
      <c r="B66" s="4">
        <v>376542053.50999999</v>
      </c>
      <c r="C66" s="4">
        <v>802097.19</v>
      </c>
      <c r="D66" s="5">
        <v>2.5561995506949001E-2</v>
      </c>
      <c r="F66" s="64">
        <v>2015</v>
      </c>
      <c r="G66" s="14">
        <v>43982</v>
      </c>
      <c r="H66" s="4">
        <v>1920136.54</v>
      </c>
      <c r="I66" s="4">
        <v>0</v>
      </c>
      <c r="J66" s="5">
        <v>0</v>
      </c>
      <c r="K66" s="4">
        <v>1821489.24</v>
      </c>
      <c r="L66" s="4">
        <v>0</v>
      </c>
      <c r="M66" s="6">
        <v>0</v>
      </c>
      <c r="N66" s="4">
        <v>36617.56</v>
      </c>
      <c r="O66" s="4">
        <v>0</v>
      </c>
      <c r="P66" s="6">
        <v>0</v>
      </c>
      <c r="Q66" s="4">
        <v>4830.1400000000003</v>
      </c>
      <c r="R66" s="4">
        <v>0</v>
      </c>
      <c r="S66" s="6">
        <v>0</v>
      </c>
      <c r="T66" s="4">
        <v>46771.549999999901</v>
      </c>
      <c r="U66" s="4">
        <v>0</v>
      </c>
      <c r="V66" s="6">
        <v>0</v>
      </c>
      <c r="X66" s="14">
        <v>44255</v>
      </c>
      <c r="Y66" s="4">
        <v>376400564.82999998</v>
      </c>
      <c r="Z66" s="4">
        <v>19173956.6199999</v>
      </c>
      <c r="AA66" s="5">
        <v>5.0940297150350498E-2</v>
      </c>
      <c r="AB66" s="4">
        <v>6345512.1199999899</v>
      </c>
      <c r="AC66" s="5">
        <v>1.6858402226006E-2</v>
      </c>
      <c r="AD66" s="4">
        <v>4103088.7</v>
      </c>
      <c r="AE66" s="5">
        <v>1.09008569151673E-2</v>
      </c>
      <c r="AF66" s="4">
        <v>2964035.18</v>
      </c>
      <c r="AG66" s="5">
        <v>7.8746831353419793E-3</v>
      </c>
      <c r="AH66" s="4">
        <v>5761320.6199999899</v>
      </c>
      <c r="AI66" s="5">
        <v>1.53063548738352E-2</v>
      </c>
      <c r="AK66" s="14">
        <v>43982</v>
      </c>
      <c r="AL66" s="3">
        <v>2015</v>
      </c>
      <c r="AM66" s="4">
        <v>1920136.54</v>
      </c>
      <c r="AN66" s="4">
        <v>61824.1</v>
      </c>
      <c r="AO66" s="5">
        <v>3.21977623528793E-2</v>
      </c>
      <c r="AP66" s="4">
        <v>9562.8799999999992</v>
      </c>
      <c r="AQ66" s="5">
        <v>4.9803124938187903E-3</v>
      </c>
      <c r="AR66" s="4">
        <v>3376.88</v>
      </c>
      <c r="AS66" s="5">
        <v>1.75866659982419E-3</v>
      </c>
      <c r="AT66" s="4">
        <v>40290.92</v>
      </c>
      <c r="AU66" s="5">
        <v>2.0983361943625E-2</v>
      </c>
      <c r="AV66" s="4">
        <v>8593.42</v>
      </c>
      <c r="AW66" s="5">
        <v>4.4754213156112197E-3</v>
      </c>
      <c r="AY66" s="14">
        <v>44255</v>
      </c>
      <c r="AZ66" s="4">
        <v>376542053.50999999</v>
      </c>
      <c r="BA66" s="4">
        <v>44028274.799999997</v>
      </c>
      <c r="BB66" s="6">
        <v>0.10468706857405</v>
      </c>
      <c r="BD66" s="14">
        <v>43982</v>
      </c>
      <c r="BE66" s="21">
        <v>2015</v>
      </c>
      <c r="BF66" s="22">
        <v>1920136.54</v>
      </c>
      <c r="BG66" s="22">
        <v>264912.42</v>
      </c>
      <c r="BH66" s="23">
        <v>0.121238665517133</v>
      </c>
    </row>
    <row r="67" spans="1:60">
      <c r="A67" s="14">
        <v>44286</v>
      </c>
      <c r="B67" s="4">
        <v>412678303.62999898</v>
      </c>
      <c r="C67" s="4">
        <v>749296.77</v>
      </c>
      <c r="D67" s="5">
        <v>2.1788306196154399E-2</v>
      </c>
      <c r="F67" s="64">
        <v>2015</v>
      </c>
      <c r="G67" s="14">
        <v>44012</v>
      </c>
      <c r="H67" s="4">
        <v>1830299.52</v>
      </c>
      <c r="I67" s="4">
        <v>0</v>
      </c>
      <c r="J67" s="5">
        <v>0</v>
      </c>
      <c r="K67" s="4">
        <v>1740537.3</v>
      </c>
      <c r="L67" s="4">
        <v>0</v>
      </c>
      <c r="M67" s="6">
        <v>0</v>
      </c>
      <c r="N67" s="4">
        <v>30032.62</v>
      </c>
      <c r="O67" s="4">
        <v>0</v>
      </c>
      <c r="P67" s="6">
        <v>0</v>
      </c>
      <c r="Q67" s="4">
        <v>4623.66</v>
      </c>
      <c r="R67" s="4">
        <v>0</v>
      </c>
      <c r="S67" s="6">
        <v>0</v>
      </c>
      <c r="T67" s="4">
        <v>44932.09</v>
      </c>
      <c r="U67" s="4">
        <v>0</v>
      </c>
      <c r="V67" s="6">
        <v>0</v>
      </c>
      <c r="X67" s="14">
        <v>44286</v>
      </c>
      <c r="Y67" s="4">
        <v>412639745.239999</v>
      </c>
      <c r="Z67" s="4">
        <v>15763900.01</v>
      </c>
      <c r="AA67" s="5">
        <v>3.8202573047905003E-2</v>
      </c>
      <c r="AB67" s="4">
        <v>5679120.3899999997</v>
      </c>
      <c r="AC67" s="5">
        <v>1.37629020362469E-2</v>
      </c>
      <c r="AD67" s="4">
        <v>2816919.77</v>
      </c>
      <c r="AE67" s="5">
        <v>6.8265837270756E-3</v>
      </c>
      <c r="AF67" s="4">
        <v>2047830.07</v>
      </c>
      <c r="AG67" s="5">
        <v>4.9627552692699103E-3</v>
      </c>
      <c r="AH67" s="4">
        <v>5220029.78</v>
      </c>
      <c r="AI67" s="5">
        <v>1.26503320153126E-2</v>
      </c>
      <c r="AK67" s="14">
        <v>44012</v>
      </c>
      <c r="AL67" s="3">
        <v>2015</v>
      </c>
      <c r="AM67" s="4">
        <v>1830299.52</v>
      </c>
      <c r="AN67" s="4">
        <v>85547.9</v>
      </c>
      <c r="AO67" s="5">
        <v>4.6739836330176102E-2</v>
      </c>
      <c r="AP67" s="4">
        <v>28779.65</v>
      </c>
      <c r="AQ67" s="5">
        <v>1.5724011117043801E-2</v>
      </c>
      <c r="AR67" s="4">
        <v>9616.02</v>
      </c>
      <c r="AS67" s="5">
        <v>5.2537958377435303E-3</v>
      </c>
      <c r="AT67" s="4">
        <v>9405.9500000000007</v>
      </c>
      <c r="AU67" s="5">
        <v>5.13902227325066E-3</v>
      </c>
      <c r="AV67" s="4">
        <v>37746.28</v>
      </c>
      <c r="AW67" s="5">
        <v>2.0623007102138099E-2</v>
      </c>
      <c r="AY67" s="14">
        <v>44286</v>
      </c>
      <c r="AZ67" s="4">
        <v>412678303.62999898</v>
      </c>
      <c r="BA67" s="4">
        <v>43069930.229999997</v>
      </c>
      <c r="BB67" s="6">
        <v>9.4503778687666004E-2</v>
      </c>
      <c r="BD67" s="14">
        <v>44012</v>
      </c>
      <c r="BE67" s="21">
        <v>2015</v>
      </c>
      <c r="BF67" s="22">
        <v>1830299.52</v>
      </c>
      <c r="BG67" s="22">
        <v>277259.71999999997</v>
      </c>
      <c r="BH67" s="23">
        <v>0.131554888108388</v>
      </c>
    </row>
    <row r="68" spans="1:60">
      <c r="A68" s="14">
        <v>44316</v>
      </c>
      <c r="B68" s="4">
        <v>420445168.77999902</v>
      </c>
      <c r="C68" s="4">
        <v>1107100.2</v>
      </c>
      <c r="D68" s="5">
        <v>3.1597942815110601E-2</v>
      </c>
      <c r="F68" s="64">
        <v>2015</v>
      </c>
      <c r="G68" s="14">
        <v>44043</v>
      </c>
      <c r="H68" s="4">
        <v>1880330.29</v>
      </c>
      <c r="I68" s="4">
        <v>0</v>
      </c>
      <c r="J68" s="5">
        <v>0</v>
      </c>
      <c r="K68" s="4">
        <v>1751372.31</v>
      </c>
      <c r="L68" s="4">
        <v>0</v>
      </c>
      <c r="M68" s="6">
        <v>0</v>
      </c>
      <c r="N68" s="4">
        <v>28671.9</v>
      </c>
      <c r="O68" s="4">
        <v>0</v>
      </c>
      <c r="P68" s="6">
        <v>0</v>
      </c>
      <c r="Q68" s="4">
        <v>9814.7000000000007</v>
      </c>
      <c r="R68" s="4">
        <v>0</v>
      </c>
      <c r="S68" s="6">
        <v>0</v>
      </c>
      <c r="T68" s="4">
        <v>43003.85</v>
      </c>
      <c r="U68" s="4">
        <v>0</v>
      </c>
      <c r="V68" s="6">
        <v>0</v>
      </c>
      <c r="X68" s="14">
        <v>44316</v>
      </c>
      <c r="Y68" s="4">
        <v>419191600.40999901</v>
      </c>
      <c r="Z68" s="4">
        <v>12833595.9</v>
      </c>
      <c r="AA68" s="5">
        <v>3.0615107476981401E-2</v>
      </c>
      <c r="AB68" s="4">
        <v>3945470.88</v>
      </c>
      <c r="AC68" s="5">
        <v>9.4120943171118899E-3</v>
      </c>
      <c r="AD68" s="4">
        <v>2570995.4</v>
      </c>
      <c r="AE68" s="5">
        <v>6.1332226062864297E-3</v>
      </c>
      <c r="AF68" s="4">
        <v>1727882.6899999899</v>
      </c>
      <c r="AG68" s="5">
        <v>4.1219401541204596E-3</v>
      </c>
      <c r="AH68" s="4">
        <v>4589246.93</v>
      </c>
      <c r="AI68" s="5">
        <v>1.09478503994626E-2</v>
      </c>
      <c r="AK68" s="14">
        <v>44043</v>
      </c>
      <c r="AL68" s="3">
        <v>2015</v>
      </c>
      <c r="AM68" s="4">
        <v>1880330.29</v>
      </c>
      <c r="AN68" s="4">
        <v>54010.5099999999</v>
      </c>
      <c r="AO68" s="5">
        <v>2.8723948280384201E-2</v>
      </c>
      <c r="AP68" s="4">
        <v>10413.76</v>
      </c>
      <c r="AQ68" s="5">
        <v>5.53826104668025E-3</v>
      </c>
      <c r="AR68" s="4">
        <v>5298.87</v>
      </c>
      <c r="AS68" s="5">
        <v>2.8180527794401402E-3</v>
      </c>
      <c r="AT68" s="4">
        <v>9670.94</v>
      </c>
      <c r="AU68" s="5">
        <v>5.14321342980652E-3</v>
      </c>
      <c r="AV68" s="4">
        <v>28626.94</v>
      </c>
      <c r="AW68" s="5">
        <v>1.5224421024457299E-2</v>
      </c>
      <c r="AY68" s="14">
        <v>44316</v>
      </c>
      <c r="AZ68" s="4">
        <v>420445168.77999902</v>
      </c>
      <c r="BA68" s="4">
        <v>42676527.350000001</v>
      </c>
      <c r="BB68" s="6">
        <v>9.2149704292887505E-2</v>
      </c>
      <c r="BD68" s="14">
        <v>44043</v>
      </c>
      <c r="BE68" s="21">
        <v>2015</v>
      </c>
      <c r="BF68" s="22">
        <v>1880330.29</v>
      </c>
      <c r="BG68" s="22">
        <v>154851.78</v>
      </c>
      <c r="BH68" s="23">
        <v>7.6087433297798199E-2</v>
      </c>
    </row>
    <row r="69" spans="1:60">
      <c r="A69" s="14">
        <v>44347</v>
      </c>
      <c r="B69" s="4">
        <v>420812004.38999897</v>
      </c>
      <c r="C69" s="4">
        <v>987404.87</v>
      </c>
      <c r="D69" s="5">
        <v>2.8157130301393999E-2</v>
      </c>
      <c r="F69" s="64">
        <v>2015</v>
      </c>
      <c r="G69" s="14">
        <v>44074</v>
      </c>
      <c r="H69" s="4">
        <v>1837724.98</v>
      </c>
      <c r="I69" s="4">
        <v>5694.16</v>
      </c>
      <c r="J69" s="5">
        <v>3.7181798551815901E-2</v>
      </c>
      <c r="K69" s="4">
        <v>1703242.33</v>
      </c>
      <c r="L69" s="4">
        <v>5694.16</v>
      </c>
      <c r="M69" s="6">
        <v>4.0117556261063503E-2</v>
      </c>
      <c r="N69" s="4">
        <v>36389.980000000003</v>
      </c>
      <c r="O69" s="4">
        <v>0</v>
      </c>
      <c r="P69" s="6">
        <v>0</v>
      </c>
      <c r="Q69" s="4">
        <v>9714.57</v>
      </c>
      <c r="R69" s="4">
        <v>0</v>
      </c>
      <c r="S69" s="6">
        <v>0</v>
      </c>
      <c r="T69" s="4">
        <v>41032.97</v>
      </c>
      <c r="U69" s="4">
        <v>0</v>
      </c>
      <c r="V69" s="6">
        <v>0</v>
      </c>
      <c r="X69" s="14">
        <v>44347</v>
      </c>
      <c r="Y69" s="4">
        <v>420721806.08999801</v>
      </c>
      <c r="Z69" s="4">
        <v>16292049.029999901</v>
      </c>
      <c r="AA69" s="5">
        <v>3.8724042334318302E-2</v>
      </c>
      <c r="AB69" s="4">
        <v>8271415.3799999896</v>
      </c>
      <c r="AC69" s="5">
        <v>1.96600586427189E-2</v>
      </c>
      <c r="AD69" s="4">
        <v>2088966.14</v>
      </c>
      <c r="AE69" s="5">
        <v>4.9651957891460796E-3</v>
      </c>
      <c r="AF69" s="4">
        <v>1680952.16</v>
      </c>
      <c r="AG69" s="5">
        <v>3.9954006083545296E-3</v>
      </c>
      <c r="AH69" s="4">
        <v>4250715.3499999903</v>
      </c>
      <c r="AI69" s="5">
        <v>1.0103387294098799E-2</v>
      </c>
      <c r="AK69" s="14">
        <v>44074</v>
      </c>
      <c r="AL69" s="3">
        <v>2015</v>
      </c>
      <c r="AM69" s="4">
        <v>1837724.98</v>
      </c>
      <c r="AN69" s="4">
        <v>30641.48</v>
      </c>
      <c r="AO69" s="5">
        <v>1.6673593891072799E-2</v>
      </c>
      <c r="AP69" s="4">
        <v>2145.5</v>
      </c>
      <c r="AQ69" s="5">
        <v>1.16747610406862E-3</v>
      </c>
      <c r="AR69" s="4">
        <v>5208.82</v>
      </c>
      <c r="AS69" s="5">
        <v>2.8343849360963598E-3</v>
      </c>
      <c r="AT69" s="4">
        <v>0</v>
      </c>
      <c r="AU69" s="5">
        <v>0</v>
      </c>
      <c r="AV69" s="4">
        <v>23287.16</v>
      </c>
      <c r="AW69" s="5">
        <v>1.2671732850907801E-2</v>
      </c>
      <c r="AY69" s="14">
        <v>44347</v>
      </c>
      <c r="AZ69" s="4">
        <v>420812004.38999897</v>
      </c>
      <c r="BA69" s="4">
        <v>32743127.050000001</v>
      </c>
      <c r="BB69" s="6">
        <v>7.2192165362661306E-2</v>
      </c>
      <c r="BD69" s="14">
        <v>44074</v>
      </c>
      <c r="BE69" s="21">
        <v>2015</v>
      </c>
      <c r="BF69" s="22">
        <v>1837724.98</v>
      </c>
      <c r="BG69" s="22">
        <v>94665.299999999901</v>
      </c>
      <c r="BH69" s="23">
        <v>4.8988706360083602E-2</v>
      </c>
    </row>
    <row r="70" spans="1:60">
      <c r="A70" s="14">
        <v>44377</v>
      </c>
      <c r="B70" s="4">
        <v>423155487.14999998</v>
      </c>
      <c r="C70" s="4">
        <v>1069507.24</v>
      </c>
      <c r="D70" s="5">
        <v>3.0329482352784799E-2</v>
      </c>
      <c r="F70" s="64">
        <v>2015</v>
      </c>
      <c r="G70" s="14">
        <v>44104</v>
      </c>
      <c r="H70" s="4">
        <v>1774199.2</v>
      </c>
      <c r="I70" s="4">
        <v>10175.469999999999</v>
      </c>
      <c r="J70" s="5">
        <v>6.8822959676681103E-2</v>
      </c>
      <c r="K70" s="4">
        <v>1638573.97</v>
      </c>
      <c r="L70" s="4">
        <v>10175.469999999999</v>
      </c>
      <c r="M70" s="6">
        <v>7.4519455475055493E-2</v>
      </c>
      <c r="N70" s="4">
        <v>40194.6499999999</v>
      </c>
      <c r="O70" s="4">
        <v>0</v>
      </c>
      <c r="P70" s="6">
        <v>0</v>
      </c>
      <c r="Q70" s="4">
        <v>9611</v>
      </c>
      <c r="R70" s="4">
        <v>0</v>
      </c>
      <c r="S70" s="6">
        <v>0</v>
      </c>
      <c r="T70" s="4">
        <v>39486.83</v>
      </c>
      <c r="U70" s="4">
        <v>0</v>
      </c>
      <c r="V70" s="6">
        <v>0</v>
      </c>
      <c r="X70" s="14">
        <v>44377</v>
      </c>
      <c r="Y70" s="4">
        <v>422842878.37</v>
      </c>
      <c r="Z70" s="4">
        <v>16574623.8099999</v>
      </c>
      <c r="AA70" s="5">
        <v>3.9198067787951901E-2</v>
      </c>
      <c r="AB70" s="4">
        <v>7073678.4599999897</v>
      </c>
      <c r="AC70" s="5">
        <v>1.67288579797489E-2</v>
      </c>
      <c r="AD70" s="4">
        <v>4425274.96</v>
      </c>
      <c r="AE70" s="5">
        <v>1.0465530310120799E-2</v>
      </c>
      <c r="AF70" s="4">
        <v>1273127.67</v>
      </c>
      <c r="AG70" s="5">
        <v>3.0108764629257199E-3</v>
      </c>
      <c r="AH70" s="4">
        <v>3802542.72</v>
      </c>
      <c r="AI70" s="5">
        <v>8.9928030351563801E-3</v>
      </c>
      <c r="AK70" s="14">
        <v>44104</v>
      </c>
      <c r="AL70" s="3">
        <v>2015</v>
      </c>
      <c r="AM70" s="4">
        <v>1774199.2</v>
      </c>
      <c r="AN70" s="4">
        <v>26688.32</v>
      </c>
      <c r="AO70" s="5">
        <v>1.50424597192919E-2</v>
      </c>
      <c r="AP70" s="4">
        <v>9525.59</v>
      </c>
      <c r="AQ70" s="5">
        <v>5.3689518065389696E-3</v>
      </c>
      <c r="AR70" s="4">
        <v>2150.1</v>
      </c>
      <c r="AS70" s="5">
        <v>1.21187068509556E-3</v>
      </c>
      <c r="AT70" s="4">
        <v>5233.6400000000003</v>
      </c>
      <c r="AU70" s="5">
        <v>2.9498604215355199E-3</v>
      </c>
      <c r="AV70" s="4">
        <v>9778.99</v>
      </c>
      <c r="AW70" s="5">
        <v>5.5117768061218797E-3</v>
      </c>
      <c r="AY70" s="14">
        <v>44377</v>
      </c>
      <c r="AZ70" s="4">
        <v>423155487.14999998</v>
      </c>
      <c r="BA70" s="4">
        <v>34492076.289999999</v>
      </c>
      <c r="BB70" s="6">
        <v>7.5368206990404002E-2</v>
      </c>
      <c r="BD70" s="14">
        <v>44104</v>
      </c>
      <c r="BE70" s="21">
        <v>2015</v>
      </c>
      <c r="BF70" s="22">
        <v>1774199.2</v>
      </c>
      <c r="BG70" s="22">
        <v>88702.99</v>
      </c>
      <c r="BH70" s="23">
        <v>4.76154843105316E-2</v>
      </c>
    </row>
    <row r="71" spans="1:60">
      <c r="A71" s="14">
        <v>44408</v>
      </c>
      <c r="B71" s="4">
        <v>437563363.42999899</v>
      </c>
      <c r="C71" s="4">
        <v>821091.2</v>
      </c>
      <c r="D71" s="5">
        <v>2.2518097316838698E-2</v>
      </c>
      <c r="F71" s="64">
        <v>2015</v>
      </c>
      <c r="G71" s="14">
        <v>44135</v>
      </c>
      <c r="H71" s="4">
        <v>1712425.3699999901</v>
      </c>
      <c r="I71" s="4">
        <v>0</v>
      </c>
      <c r="J71" s="5">
        <v>0</v>
      </c>
      <c r="K71" s="4">
        <v>1580425.6499999899</v>
      </c>
      <c r="L71" s="4">
        <v>0</v>
      </c>
      <c r="M71" s="6">
        <v>0</v>
      </c>
      <c r="N71" s="4">
        <v>39513.839999999997</v>
      </c>
      <c r="O71" s="4">
        <v>0</v>
      </c>
      <c r="P71" s="6">
        <v>0</v>
      </c>
      <c r="Q71" s="4">
        <v>9509.8799999999992</v>
      </c>
      <c r="R71" s="4">
        <v>0</v>
      </c>
      <c r="S71" s="6">
        <v>0</v>
      </c>
      <c r="T71" s="4">
        <v>37672.959999999999</v>
      </c>
      <c r="U71" s="4">
        <v>0</v>
      </c>
      <c r="V71" s="6">
        <v>0</v>
      </c>
      <c r="X71" s="14">
        <v>44408</v>
      </c>
      <c r="Y71" s="4">
        <v>437383603.70999902</v>
      </c>
      <c r="Z71" s="4">
        <v>16109416.1599999</v>
      </c>
      <c r="AA71" s="5">
        <v>3.6831321575285E-2</v>
      </c>
      <c r="AB71" s="4">
        <v>6175119.71</v>
      </c>
      <c r="AC71" s="5">
        <v>1.41183154961024E-2</v>
      </c>
      <c r="AD71" s="4">
        <v>3262293.25</v>
      </c>
      <c r="AE71" s="5">
        <v>7.4586546508108604E-3</v>
      </c>
      <c r="AF71" s="4">
        <v>3179550.7200000002</v>
      </c>
      <c r="AG71" s="5">
        <v>7.2694785379018301E-3</v>
      </c>
      <c r="AH71" s="4">
        <v>3492452.48</v>
      </c>
      <c r="AI71" s="5">
        <v>7.9848728904698893E-3</v>
      </c>
      <c r="AK71" s="14">
        <v>44135</v>
      </c>
      <c r="AL71" s="3">
        <v>2015</v>
      </c>
      <c r="AM71" s="4">
        <v>1712425.3699999901</v>
      </c>
      <c r="AN71" s="4">
        <v>26487.07</v>
      </c>
      <c r="AO71" s="5">
        <v>1.54675762599803E-2</v>
      </c>
      <c r="AP71" s="4">
        <v>9289.14</v>
      </c>
      <c r="AQ71" s="5">
        <v>5.4245517280557404E-3</v>
      </c>
      <c r="AR71" s="4">
        <v>0</v>
      </c>
      <c r="AS71" s="5">
        <v>0</v>
      </c>
      <c r="AT71" s="4">
        <v>2104.75</v>
      </c>
      <c r="AU71" s="5">
        <v>1.22910465873324E-3</v>
      </c>
      <c r="AV71" s="4">
        <v>15093.18</v>
      </c>
      <c r="AW71" s="5">
        <v>8.8139198731913195E-3</v>
      </c>
      <c r="AY71" s="14">
        <v>44408</v>
      </c>
      <c r="AZ71" s="4">
        <v>437563363.42999899</v>
      </c>
      <c r="BA71" s="4">
        <v>39278936.239999898</v>
      </c>
      <c r="BB71" s="6">
        <v>8.2373011511736996E-2</v>
      </c>
      <c r="BD71" s="14">
        <v>44135</v>
      </c>
      <c r="BE71" s="21">
        <v>2015</v>
      </c>
      <c r="BF71" s="22">
        <v>1712425.3699999901</v>
      </c>
      <c r="BG71" s="22">
        <v>57099.779999999897</v>
      </c>
      <c r="BH71" s="23">
        <v>3.2268419581377501E-2</v>
      </c>
    </row>
    <row r="72" spans="1:60">
      <c r="A72" s="14">
        <v>44439</v>
      </c>
      <c r="B72" s="4">
        <v>451816202.15999901</v>
      </c>
      <c r="C72" s="4">
        <v>1108648.3700000001</v>
      </c>
      <c r="D72" s="5">
        <v>2.9445115904207401E-2</v>
      </c>
      <c r="F72" s="64">
        <v>2015</v>
      </c>
      <c r="G72" s="14">
        <v>44165</v>
      </c>
      <c r="H72" s="4">
        <v>1651865.12</v>
      </c>
      <c r="I72" s="4">
        <v>9885.27</v>
      </c>
      <c r="J72" s="5">
        <v>7.1811698524150605E-2</v>
      </c>
      <c r="K72" s="4">
        <v>1523468.1</v>
      </c>
      <c r="L72" s="4">
        <v>9885.27</v>
      </c>
      <c r="M72" s="6">
        <v>7.7863947397388805E-2</v>
      </c>
      <c r="N72" s="4">
        <v>38673.2599999999</v>
      </c>
      <c r="O72" s="4">
        <v>0</v>
      </c>
      <c r="P72" s="6">
        <v>0</v>
      </c>
      <c r="Q72" s="4">
        <v>9247.85</v>
      </c>
      <c r="R72" s="4">
        <v>0</v>
      </c>
      <c r="S72" s="6">
        <v>0</v>
      </c>
      <c r="T72" s="4">
        <v>36213.42</v>
      </c>
      <c r="U72" s="4">
        <v>0</v>
      </c>
      <c r="V72" s="6">
        <v>0</v>
      </c>
      <c r="X72" s="14">
        <v>44439</v>
      </c>
      <c r="Y72" s="4">
        <v>451707167.109999</v>
      </c>
      <c r="Z72" s="4">
        <v>15241207.579999899</v>
      </c>
      <c r="AA72" s="5">
        <v>3.3741345477231399E-2</v>
      </c>
      <c r="AB72" s="4">
        <v>5832659.6399999997</v>
      </c>
      <c r="AC72" s="5">
        <v>1.2912479731763101E-2</v>
      </c>
      <c r="AD72" s="4">
        <v>2944076.9299999899</v>
      </c>
      <c r="AE72" s="5">
        <v>6.5176670736399002E-3</v>
      </c>
      <c r="AF72" s="4">
        <v>1984813.8399999901</v>
      </c>
      <c r="AG72" s="5">
        <v>4.3940277784360604E-3</v>
      </c>
      <c r="AH72" s="4">
        <v>4479657.17</v>
      </c>
      <c r="AI72" s="5">
        <v>9.9171708933923491E-3</v>
      </c>
      <c r="AK72" s="14">
        <v>44165</v>
      </c>
      <c r="AL72" s="3">
        <v>2015</v>
      </c>
      <c r="AM72" s="4">
        <v>1651865.12</v>
      </c>
      <c r="AN72" s="4">
        <v>26309.29</v>
      </c>
      <c r="AO72" s="5">
        <v>1.5927020724307E-2</v>
      </c>
      <c r="AP72" s="4">
        <v>17878.11</v>
      </c>
      <c r="AQ72" s="5">
        <v>1.0822984142918299E-2</v>
      </c>
      <c r="AR72" s="4">
        <v>3147.08</v>
      </c>
      <c r="AS72" s="5">
        <v>1.9051676567878599E-3</v>
      </c>
      <c r="AT72" s="4">
        <v>0</v>
      </c>
      <c r="AU72" s="5">
        <v>0</v>
      </c>
      <c r="AV72" s="4">
        <v>5284.1</v>
      </c>
      <c r="AW72" s="5">
        <v>3.1988689246008101E-3</v>
      </c>
      <c r="AY72" s="14">
        <v>44439</v>
      </c>
      <c r="AZ72" s="4">
        <v>451816202.15999901</v>
      </c>
      <c r="BA72" s="4">
        <v>36882972.229999997</v>
      </c>
      <c r="BB72" s="6">
        <v>7.5471730182556193E-2</v>
      </c>
      <c r="BD72" s="14">
        <v>44165</v>
      </c>
      <c r="BE72" s="21">
        <v>2015</v>
      </c>
      <c r="BF72" s="22">
        <v>1651865.12</v>
      </c>
      <c r="BG72" s="22">
        <v>47845.71</v>
      </c>
      <c r="BH72" s="23">
        <v>2.81493234940439E-2</v>
      </c>
    </row>
    <row r="73" spans="1:60">
      <c r="A73" s="14">
        <v>44469</v>
      </c>
      <c r="B73" s="4">
        <v>470739625.00999898</v>
      </c>
      <c r="C73" s="4">
        <v>820689.54</v>
      </c>
      <c r="D73" s="5">
        <v>2.09208529657786E-2</v>
      </c>
      <c r="F73" s="64">
        <v>2015</v>
      </c>
      <c r="G73" s="14">
        <v>44196</v>
      </c>
      <c r="H73" s="4">
        <v>1584800.1699999899</v>
      </c>
      <c r="I73" s="4">
        <v>0</v>
      </c>
      <c r="J73" s="5">
        <v>0</v>
      </c>
      <c r="K73" s="4">
        <v>1460882.25999999</v>
      </c>
      <c r="L73" s="4">
        <v>0</v>
      </c>
      <c r="M73" s="6">
        <v>0</v>
      </c>
      <c r="N73" s="4">
        <v>37988.49</v>
      </c>
      <c r="O73" s="4">
        <v>0</v>
      </c>
      <c r="P73" s="6">
        <v>0</v>
      </c>
      <c r="Q73" s="4">
        <v>8986.35</v>
      </c>
      <c r="R73" s="4">
        <v>0</v>
      </c>
      <c r="S73" s="6">
        <v>0</v>
      </c>
      <c r="T73" s="4">
        <v>34624.5</v>
      </c>
      <c r="U73" s="4">
        <v>0</v>
      </c>
      <c r="V73" s="6">
        <v>0</v>
      </c>
      <c r="X73" s="14">
        <v>44469</v>
      </c>
      <c r="Y73" s="4">
        <v>470735410.71999902</v>
      </c>
      <c r="Z73" s="4">
        <v>19192031.269999899</v>
      </c>
      <c r="AA73" s="5">
        <v>4.0770315623049003E-2</v>
      </c>
      <c r="AB73" s="4">
        <v>8733907.3699999899</v>
      </c>
      <c r="AC73" s="5">
        <v>1.85537505169651E-2</v>
      </c>
      <c r="AD73" s="4">
        <v>3626746.11</v>
      </c>
      <c r="AE73" s="5">
        <v>7.7044259416405797E-3</v>
      </c>
      <c r="AF73" s="4">
        <v>2195706.14</v>
      </c>
      <c r="AG73" s="5">
        <v>4.66441676151284E-3</v>
      </c>
      <c r="AH73" s="4">
        <v>4635671.6499999901</v>
      </c>
      <c r="AI73" s="5">
        <v>9.8477224029304301E-3</v>
      </c>
      <c r="AK73" s="14">
        <v>44196</v>
      </c>
      <c r="AL73" s="3">
        <v>2015</v>
      </c>
      <c r="AM73" s="4">
        <v>1584800.1699999899</v>
      </c>
      <c r="AN73" s="4">
        <v>24379.3</v>
      </c>
      <c r="AO73" s="5">
        <v>1.53832012776727E-2</v>
      </c>
      <c r="AP73" s="4">
        <v>5869.93</v>
      </c>
      <c r="AQ73" s="5">
        <v>3.7038928384264401E-3</v>
      </c>
      <c r="AR73" s="4">
        <v>13199.62</v>
      </c>
      <c r="AS73" s="5">
        <v>8.3288860323633106E-3</v>
      </c>
      <c r="AT73" s="4">
        <v>0</v>
      </c>
      <c r="AU73" s="5">
        <v>0</v>
      </c>
      <c r="AV73" s="4">
        <v>5309.75</v>
      </c>
      <c r="AW73" s="5">
        <v>3.35042240688301E-3</v>
      </c>
      <c r="AY73" s="14">
        <v>44469</v>
      </c>
      <c r="AZ73" s="4">
        <v>470739625.00999898</v>
      </c>
      <c r="BA73" s="4">
        <v>32916568.759999901</v>
      </c>
      <c r="BB73" s="6">
        <v>6.5355234715989002E-2</v>
      </c>
      <c r="BD73" s="14">
        <v>44196</v>
      </c>
      <c r="BE73" s="21">
        <v>2015</v>
      </c>
      <c r="BF73" s="22">
        <v>1584800.1699999899</v>
      </c>
      <c r="BG73" s="22">
        <v>45955.72</v>
      </c>
      <c r="BH73" s="23">
        <v>2.8180624875743899E-2</v>
      </c>
    </row>
    <row r="74" spans="1:60">
      <c r="A74" s="14">
        <v>44500</v>
      </c>
      <c r="B74" s="4">
        <v>470989338.109999</v>
      </c>
      <c r="C74" s="4">
        <v>574012.14</v>
      </c>
      <c r="D74" s="5">
        <v>1.46248441793628E-2</v>
      </c>
      <c r="F74" s="64">
        <v>2015</v>
      </c>
      <c r="G74" s="14">
        <v>44227</v>
      </c>
      <c r="H74" s="4">
        <v>1524238.53999999</v>
      </c>
      <c r="I74" s="4">
        <v>5334.56</v>
      </c>
      <c r="J74" s="5">
        <v>4.1997835850548698E-2</v>
      </c>
      <c r="K74" s="4">
        <v>1412098.75999999</v>
      </c>
      <c r="L74" s="4">
        <v>5334.56</v>
      </c>
      <c r="M74" s="6">
        <v>4.5333033222123897E-2</v>
      </c>
      <c r="N74" s="4">
        <v>29088.28</v>
      </c>
      <c r="O74" s="4">
        <v>0</v>
      </c>
      <c r="P74" s="6">
        <v>0</v>
      </c>
      <c r="Q74" s="4">
        <v>8723.64</v>
      </c>
      <c r="R74" s="4">
        <v>0</v>
      </c>
      <c r="S74" s="6">
        <v>0</v>
      </c>
      <c r="T74" s="4">
        <v>33053.49</v>
      </c>
      <c r="U74" s="4">
        <v>0</v>
      </c>
      <c r="V74" s="6">
        <v>0</v>
      </c>
      <c r="X74" s="14">
        <v>44500</v>
      </c>
      <c r="Y74" s="4">
        <v>470386148.65999901</v>
      </c>
      <c r="Z74" s="4">
        <v>16956921.6199999</v>
      </c>
      <c r="AA74" s="5">
        <v>3.6048939086122202E-2</v>
      </c>
      <c r="AB74" s="4">
        <v>5469828.3399999999</v>
      </c>
      <c r="AC74" s="5">
        <v>1.1628378844874601E-2</v>
      </c>
      <c r="AD74" s="4">
        <v>4217576.8099999996</v>
      </c>
      <c r="AE74" s="5">
        <v>8.9662011137332798E-3</v>
      </c>
      <c r="AF74" s="4">
        <v>1917166.99</v>
      </c>
      <c r="AG74" s="5">
        <v>4.0757301112319703E-3</v>
      </c>
      <c r="AH74" s="4">
        <v>5352349.4800000004</v>
      </c>
      <c r="AI74" s="5">
        <v>1.13786290162824E-2</v>
      </c>
      <c r="AK74" s="14">
        <v>44227</v>
      </c>
      <c r="AL74" s="3">
        <v>2015</v>
      </c>
      <c r="AM74" s="4">
        <v>1524238.54</v>
      </c>
      <c r="AN74" s="4">
        <v>33169.949999999997</v>
      </c>
      <c r="AO74" s="5">
        <v>2.1761652870947602E-2</v>
      </c>
      <c r="AP74" s="4">
        <v>22977</v>
      </c>
      <c r="AQ74" s="5">
        <v>1.5074412171732599E-2</v>
      </c>
      <c r="AR74" s="4">
        <v>4662.91</v>
      </c>
      <c r="AS74" s="5">
        <v>3.0591734020844201E-3</v>
      </c>
      <c r="AT74" s="4">
        <v>5530.04</v>
      </c>
      <c r="AU74" s="5">
        <v>3.6280672971305298E-3</v>
      </c>
      <c r="AV74" s="4">
        <v>0</v>
      </c>
      <c r="AW74" s="5">
        <v>0</v>
      </c>
      <c r="AY74" s="14">
        <v>44500</v>
      </c>
      <c r="AZ74" s="4">
        <v>470989338.109999</v>
      </c>
      <c r="BA74" s="4">
        <v>36873210.319999903</v>
      </c>
      <c r="BB74" s="6">
        <v>7.2604704627244804E-2</v>
      </c>
      <c r="BD74" s="14">
        <v>44227</v>
      </c>
      <c r="BE74" s="21">
        <v>2015</v>
      </c>
      <c r="BF74" s="22">
        <v>1524238.54</v>
      </c>
      <c r="BG74" s="22">
        <v>23793.279999999999</v>
      </c>
      <c r="BH74" s="23">
        <v>1.53700199780131E-2</v>
      </c>
    </row>
    <row r="75" spans="1:60">
      <c r="A75" s="14">
        <v>44530</v>
      </c>
      <c r="B75" s="4">
        <v>513299541.31999999</v>
      </c>
      <c r="C75" s="4">
        <v>2137144.83</v>
      </c>
      <c r="D75" s="5">
        <v>4.9962518754739997E-2</v>
      </c>
      <c r="F75" s="64">
        <v>2015</v>
      </c>
      <c r="G75" s="14">
        <v>44255</v>
      </c>
      <c r="H75" s="4">
        <v>1473062.99</v>
      </c>
      <c r="I75" s="4">
        <v>0</v>
      </c>
      <c r="J75" s="5">
        <v>0</v>
      </c>
      <c r="K75" s="4">
        <v>1363695.58</v>
      </c>
      <c r="L75" s="4">
        <v>0</v>
      </c>
      <c r="M75" s="6">
        <v>0</v>
      </c>
      <c r="N75" s="4">
        <v>28369.599999999999</v>
      </c>
      <c r="O75" s="4">
        <v>0</v>
      </c>
      <c r="P75" s="6">
        <v>0</v>
      </c>
      <c r="Q75" s="4">
        <v>8451.93</v>
      </c>
      <c r="R75" s="4">
        <v>0</v>
      </c>
      <c r="S75" s="6">
        <v>0</v>
      </c>
      <c r="T75" s="4">
        <v>31435.200000000001</v>
      </c>
      <c r="U75" s="4">
        <v>0</v>
      </c>
      <c r="V75" s="6">
        <v>0</v>
      </c>
      <c r="X75" s="14">
        <v>44530</v>
      </c>
      <c r="Y75" s="4">
        <v>513293773.52999997</v>
      </c>
      <c r="Z75" s="4">
        <v>21079507.739999902</v>
      </c>
      <c r="AA75" s="5">
        <v>4.1067140937699198E-2</v>
      </c>
      <c r="AB75" s="4">
        <v>10487302.199999999</v>
      </c>
      <c r="AC75" s="5">
        <v>2.0431384015974299E-2</v>
      </c>
      <c r="AD75" s="4">
        <v>3372357.32</v>
      </c>
      <c r="AE75" s="5">
        <v>6.5700335634460904E-3</v>
      </c>
      <c r="AF75" s="4">
        <v>3162563.29</v>
      </c>
      <c r="AG75" s="5">
        <v>6.1613123967013302E-3</v>
      </c>
      <c r="AH75" s="4">
        <v>4057284.93</v>
      </c>
      <c r="AI75" s="5">
        <v>7.9044109615774693E-3</v>
      </c>
      <c r="AK75" s="14">
        <v>44255</v>
      </c>
      <c r="AL75" s="3">
        <v>2015</v>
      </c>
      <c r="AM75" s="4">
        <v>1473062.99</v>
      </c>
      <c r="AN75" s="4">
        <v>41314.080000000002</v>
      </c>
      <c r="AO75" s="5">
        <v>2.8046377025601501E-2</v>
      </c>
      <c r="AP75" s="4">
        <v>24884.8299999999</v>
      </c>
      <c r="AQ75" s="5">
        <v>1.6893255868168901E-2</v>
      </c>
      <c r="AR75" s="4">
        <v>10869.15</v>
      </c>
      <c r="AS75" s="5">
        <v>7.3786050384715704E-3</v>
      </c>
      <c r="AT75" s="4">
        <v>0</v>
      </c>
      <c r="AU75" s="5">
        <v>0</v>
      </c>
      <c r="AV75" s="4">
        <v>5560.1</v>
      </c>
      <c r="AW75" s="5">
        <v>3.7745161189610701E-3</v>
      </c>
      <c r="AY75" s="14">
        <v>44530</v>
      </c>
      <c r="AZ75" s="4">
        <v>513299541.31999999</v>
      </c>
      <c r="BA75" s="4">
        <v>37450491.059999898</v>
      </c>
      <c r="BB75" s="6">
        <v>6.7999071916822501E-2</v>
      </c>
      <c r="BD75" s="14">
        <v>44255</v>
      </c>
      <c r="BE75" s="21">
        <v>2015</v>
      </c>
      <c r="BF75" s="22">
        <v>1473062.99</v>
      </c>
      <c r="BG75" s="22">
        <v>31993.339999999898</v>
      </c>
      <c r="BH75" s="23">
        <v>2.1257237594555601E-2</v>
      </c>
    </row>
    <row r="76" spans="1:60">
      <c r="A76" s="14">
        <v>44561</v>
      </c>
      <c r="B76" s="4">
        <v>539103936.69999897</v>
      </c>
      <c r="C76" s="4">
        <v>1036565.07</v>
      </c>
      <c r="D76" s="5">
        <v>2.30730662368023E-2</v>
      </c>
      <c r="F76" s="64">
        <v>2015</v>
      </c>
      <c r="G76" s="14">
        <v>44286</v>
      </c>
      <c r="H76" s="4">
        <v>1424037.94</v>
      </c>
      <c r="I76" s="4">
        <v>0</v>
      </c>
      <c r="J76" s="5">
        <v>0</v>
      </c>
      <c r="K76" s="4">
        <v>1320284.19</v>
      </c>
      <c r="L76" s="4">
        <v>0</v>
      </c>
      <c r="M76" s="6">
        <v>0</v>
      </c>
      <c r="N76" s="4">
        <v>27475.77</v>
      </c>
      <c r="O76" s="4">
        <v>0</v>
      </c>
      <c r="P76" s="6">
        <v>0</v>
      </c>
      <c r="Q76" s="4">
        <v>7219.38</v>
      </c>
      <c r="R76" s="4">
        <v>0</v>
      </c>
      <c r="S76" s="6">
        <v>0</v>
      </c>
      <c r="T76" s="4">
        <v>29032.01</v>
      </c>
      <c r="U76" s="4">
        <v>0</v>
      </c>
      <c r="V76" s="6">
        <v>0</v>
      </c>
      <c r="X76" s="14">
        <v>44561</v>
      </c>
      <c r="Y76" s="4">
        <v>539079142.45999897</v>
      </c>
      <c r="Z76" s="4">
        <v>27687871.690000001</v>
      </c>
      <c r="AA76" s="5">
        <v>5.1361422672839697E-2</v>
      </c>
      <c r="AB76" s="4">
        <v>12773195.130000001</v>
      </c>
      <c r="AC76" s="5">
        <v>2.3694471041323498E-2</v>
      </c>
      <c r="AD76" s="4">
        <v>7280390.3499999903</v>
      </c>
      <c r="AE76" s="5">
        <v>1.35052347170716E-2</v>
      </c>
      <c r="AF76" s="4">
        <v>2463196.44</v>
      </c>
      <c r="AG76" s="5">
        <v>4.5692668218614502E-3</v>
      </c>
      <c r="AH76" s="4">
        <v>5171089.7699999996</v>
      </c>
      <c r="AI76" s="5">
        <v>9.59245009258302E-3</v>
      </c>
      <c r="AK76" s="14">
        <v>44286</v>
      </c>
      <c r="AL76" s="3">
        <v>2015</v>
      </c>
      <c r="AM76" s="4">
        <v>1424037.94</v>
      </c>
      <c r="AN76" s="4">
        <v>63519</v>
      </c>
      <c r="AO76" s="5">
        <v>4.46048509072728E-2</v>
      </c>
      <c r="AP76" s="4">
        <v>26327.78</v>
      </c>
      <c r="AQ76" s="5">
        <v>1.84881169668836E-2</v>
      </c>
      <c r="AR76" s="4">
        <v>20868.919999999998</v>
      </c>
      <c r="AS76" s="5">
        <v>1.4654749999146699E-2</v>
      </c>
      <c r="AT76" s="4">
        <v>10804.92</v>
      </c>
      <c r="AU76" s="5">
        <v>7.5875225627766597E-3</v>
      </c>
      <c r="AV76" s="4">
        <v>5517.38</v>
      </c>
      <c r="AW76" s="5">
        <v>3.8744613784658E-3</v>
      </c>
      <c r="AY76" s="14">
        <v>44561</v>
      </c>
      <c r="AZ76" s="4">
        <v>539103936.69999897</v>
      </c>
      <c r="BA76" s="4">
        <v>34565660.049999997</v>
      </c>
      <c r="BB76" s="6">
        <v>6.0253602850533203E-2</v>
      </c>
      <c r="BD76" s="14">
        <v>44286</v>
      </c>
      <c r="BE76" s="21">
        <v>2015</v>
      </c>
      <c r="BF76" s="22">
        <v>1424037.94</v>
      </c>
      <c r="BG76" s="22">
        <v>23333.41</v>
      </c>
      <c r="BH76" s="23">
        <v>1.6121232467396801E-2</v>
      </c>
    </row>
    <row r="77" spans="1:60">
      <c r="A77" s="14">
        <v>44592</v>
      </c>
      <c r="B77" s="4">
        <v>576321056.33000004</v>
      </c>
      <c r="C77" s="4">
        <v>1078308.33</v>
      </c>
      <c r="D77" s="5">
        <v>2.2452242231786001E-2</v>
      </c>
      <c r="F77" s="64">
        <v>2015</v>
      </c>
      <c r="G77" s="14">
        <v>44316</v>
      </c>
      <c r="H77" s="4">
        <v>1340658.95999999</v>
      </c>
      <c r="I77" s="4">
        <v>0</v>
      </c>
      <c r="J77" s="5">
        <v>0</v>
      </c>
      <c r="K77" s="4">
        <v>1247028.20999999</v>
      </c>
      <c r="L77" s="4">
        <v>0</v>
      </c>
      <c r="M77" s="6">
        <v>0</v>
      </c>
      <c r="N77" s="4">
        <v>21540.85</v>
      </c>
      <c r="O77" s="4">
        <v>0</v>
      </c>
      <c r="P77" s="6">
        <v>0</v>
      </c>
      <c r="Q77" s="4">
        <v>4935.1899999999996</v>
      </c>
      <c r="R77" s="4">
        <v>0</v>
      </c>
      <c r="S77" s="6">
        <v>0</v>
      </c>
      <c r="T77" s="4">
        <v>27290.98</v>
      </c>
      <c r="U77" s="4">
        <v>0</v>
      </c>
      <c r="V77" s="6">
        <v>0</v>
      </c>
      <c r="X77" s="14">
        <v>44592</v>
      </c>
      <c r="Y77" s="4">
        <v>576180815.17999995</v>
      </c>
      <c r="Z77" s="4">
        <v>33799873.759999901</v>
      </c>
      <c r="AA77" s="5">
        <v>5.8661921517537498E-2</v>
      </c>
      <c r="AB77" s="4">
        <v>14208877.7099999</v>
      </c>
      <c r="AC77" s="5">
        <v>2.46604491778524E-2</v>
      </c>
      <c r="AD77" s="4">
        <v>8555586.1799999997</v>
      </c>
      <c r="AE77" s="5">
        <v>1.48487869685963E-2</v>
      </c>
      <c r="AF77" s="4">
        <v>5528169.25</v>
      </c>
      <c r="AG77" s="5">
        <v>9.5945041979104903E-3</v>
      </c>
      <c r="AH77" s="4">
        <v>5507240.6200000001</v>
      </c>
      <c r="AI77" s="5">
        <v>9.5581811731782901E-3</v>
      </c>
      <c r="AK77" s="14">
        <v>44316</v>
      </c>
      <c r="AL77" s="3">
        <v>2015</v>
      </c>
      <c r="AM77" s="4">
        <v>1340658.95999999</v>
      </c>
      <c r="AN77" s="4">
        <v>43564.31</v>
      </c>
      <c r="AO77" s="5">
        <v>3.2494699472265499E-2</v>
      </c>
      <c r="AP77" s="4">
        <v>1689.2</v>
      </c>
      <c r="AQ77" s="5">
        <v>1.2599774069312899E-3</v>
      </c>
      <c r="AR77" s="4">
        <v>24904.54</v>
      </c>
      <c r="AS77" s="5">
        <v>1.8576342487577901E-2</v>
      </c>
      <c r="AT77" s="4">
        <v>11047.36</v>
      </c>
      <c r="AU77" s="5">
        <v>8.2402462741158304E-3</v>
      </c>
      <c r="AV77" s="4">
        <v>5923.21</v>
      </c>
      <c r="AW77" s="5">
        <v>4.4181333036404698E-3</v>
      </c>
      <c r="AY77" s="14">
        <v>44592</v>
      </c>
      <c r="AZ77" s="4">
        <v>576321056.33000004</v>
      </c>
      <c r="BA77" s="4">
        <v>35543250.309999898</v>
      </c>
      <c r="BB77" s="6">
        <v>5.8090086191140401E-2</v>
      </c>
      <c r="BD77" s="14">
        <v>44316</v>
      </c>
      <c r="BE77" s="21">
        <v>2015</v>
      </c>
      <c r="BF77" s="22">
        <v>1340658.95999999</v>
      </c>
      <c r="BG77" s="22">
        <v>29648.66</v>
      </c>
      <c r="BH77" s="23">
        <v>2.1636499401499299E-2</v>
      </c>
    </row>
    <row r="78" spans="1:60">
      <c r="A78" s="14">
        <v>44620</v>
      </c>
      <c r="B78" s="4">
        <v>583362602.89999902</v>
      </c>
      <c r="C78" s="4">
        <v>1234727.69</v>
      </c>
      <c r="D78" s="5">
        <v>2.5398838057742099E-2</v>
      </c>
      <c r="F78" s="64">
        <v>2015</v>
      </c>
      <c r="G78" s="14">
        <v>44347</v>
      </c>
      <c r="H78" s="4">
        <v>1301480.02</v>
      </c>
      <c r="I78" s="4">
        <v>0</v>
      </c>
      <c r="J78" s="5">
        <v>0</v>
      </c>
      <c r="K78" s="4">
        <v>1211231.33</v>
      </c>
      <c r="L78" s="4">
        <v>0</v>
      </c>
      <c r="M78" s="6">
        <v>0</v>
      </c>
      <c r="N78" s="4">
        <v>20933.169999999998</v>
      </c>
      <c r="O78" s="4">
        <v>0</v>
      </c>
      <c r="P78" s="6">
        <v>0</v>
      </c>
      <c r="Q78" s="4">
        <v>4884.8500000000004</v>
      </c>
      <c r="R78" s="4">
        <v>0</v>
      </c>
      <c r="S78" s="6">
        <v>0</v>
      </c>
      <c r="T78" s="4">
        <v>25630.409999999902</v>
      </c>
      <c r="U78" s="4">
        <v>0</v>
      </c>
      <c r="V78" s="6">
        <v>0</v>
      </c>
      <c r="X78" s="14">
        <v>44620</v>
      </c>
      <c r="Y78" s="4">
        <v>583374561.86999905</v>
      </c>
      <c r="Z78" s="4">
        <v>35740501.149999902</v>
      </c>
      <c r="AA78" s="5">
        <v>6.1265100479243197E-2</v>
      </c>
      <c r="AB78" s="4">
        <v>14498412.300000001</v>
      </c>
      <c r="AC78" s="5">
        <v>2.4852664561727699E-2</v>
      </c>
      <c r="AD78" s="4">
        <v>8243557.0599999996</v>
      </c>
      <c r="AE78" s="5">
        <v>1.41308133724161E-2</v>
      </c>
      <c r="AF78" s="4">
        <v>5735752.2699999996</v>
      </c>
      <c r="AG78" s="5">
        <v>9.8320232744021595E-3</v>
      </c>
      <c r="AH78" s="4">
        <v>7262779.5199999996</v>
      </c>
      <c r="AI78" s="5">
        <v>1.2449599270697101E-2</v>
      </c>
      <c r="AK78" s="14">
        <v>44347</v>
      </c>
      <c r="AL78" s="3">
        <v>2015</v>
      </c>
      <c r="AM78" s="4">
        <v>1301480.02</v>
      </c>
      <c r="AN78" s="4">
        <v>28966.869999999901</v>
      </c>
      <c r="AO78" s="5">
        <v>2.2256868760843498E-2</v>
      </c>
      <c r="AP78" s="4">
        <v>0</v>
      </c>
      <c r="AQ78" s="5">
        <v>0</v>
      </c>
      <c r="AR78" s="4">
        <v>1700.08</v>
      </c>
      <c r="AS78" s="5">
        <v>1.3062666916699901E-3</v>
      </c>
      <c r="AT78" s="4">
        <v>13085.22</v>
      </c>
      <c r="AU78" s="5">
        <v>1.00541074768093E-2</v>
      </c>
      <c r="AV78" s="4">
        <v>14181.57</v>
      </c>
      <c r="AW78" s="5">
        <v>1.08964945923641E-2</v>
      </c>
      <c r="AY78" s="14">
        <v>44620</v>
      </c>
      <c r="AZ78" s="4">
        <v>583362602.89999902</v>
      </c>
      <c r="BA78" s="4">
        <v>36511430.890000001</v>
      </c>
      <c r="BB78" s="6">
        <v>5.8901371729936501E-2</v>
      </c>
      <c r="BD78" s="14">
        <v>44347</v>
      </c>
      <c r="BE78" s="21">
        <v>2015</v>
      </c>
      <c r="BF78" s="22">
        <v>1301480.02</v>
      </c>
      <c r="BG78" s="22">
        <v>32207.919999999998</v>
      </c>
      <c r="BH78" s="23">
        <v>2.4149517315122399E-2</v>
      </c>
    </row>
    <row r="79" spans="1:60">
      <c r="A79" s="14">
        <v>44651</v>
      </c>
      <c r="B79" s="4">
        <v>592700857.70000005</v>
      </c>
      <c r="C79" s="4">
        <v>1790236.1</v>
      </c>
      <c r="D79" s="5">
        <v>3.6245659038465002E-2</v>
      </c>
      <c r="F79" s="64">
        <v>2015</v>
      </c>
      <c r="G79" s="14">
        <v>44377</v>
      </c>
      <c r="H79" s="4">
        <v>1243693.68</v>
      </c>
      <c r="I79" s="4">
        <v>3061.09</v>
      </c>
      <c r="J79" s="5">
        <v>2.9535472110785301E-2</v>
      </c>
      <c r="K79" s="4">
        <v>1151772.02</v>
      </c>
      <c r="L79" s="4">
        <v>3061.09</v>
      </c>
      <c r="M79" s="6">
        <v>3.1892665703061603E-2</v>
      </c>
      <c r="N79" s="4">
        <v>25903.9</v>
      </c>
      <c r="O79" s="4">
        <v>0</v>
      </c>
      <c r="P79" s="6">
        <v>0</v>
      </c>
      <c r="Q79" s="4">
        <v>4833.42</v>
      </c>
      <c r="R79" s="4">
        <v>0</v>
      </c>
      <c r="S79" s="6">
        <v>0</v>
      </c>
      <c r="T79" s="4">
        <v>24360.58</v>
      </c>
      <c r="U79" s="4">
        <v>0</v>
      </c>
      <c r="V79" s="6">
        <v>0</v>
      </c>
      <c r="X79" s="14">
        <v>44651</v>
      </c>
      <c r="Y79" s="4">
        <v>592686530.37</v>
      </c>
      <c r="Z79" s="4">
        <v>33805000.769999899</v>
      </c>
      <c r="AA79" s="5">
        <v>5.7036897310448899E-2</v>
      </c>
      <c r="AB79" s="4">
        <v>11785948.789999999</v>
      </c>
      <c r="AC79" s="5">
        <v>1.9885636312069199E-2</v>
      </c>
      <c r="AD79" s="4">
        <v>8401974.4999999907</v>
      </c>
      <c r="AE79" s="5">
        <v>1.41760847758001E-2</v>
      </c>
      <c r="AF79" s="4">
        <v>5260687.1399999997</v>
      </c>
      <c r="AG79" s="5">
        <v>8.8760025248352994E-3</v>
      </c>
      <c r="AH79" s="4">
        <v>8356390.3399999999</v>
      </c>
      <c r="AI79" s="5">
        <v>1.4099173697744201E-2</v>
      </c>
      <c r="AK79" s="14">
        <v>44377</v>
      </c>
      <c r="AL79" s="3">
        <v>2015</v>
      </c>
      <c r="AM79" s="4">
        <v>1243693.68</v>
      </c>
      <c r="AN79" s="4">
        <v>41150.22</v>
      </c>
      <c r="AO79" s="5">
        <v>3.3087102283900001E-2</v>
      </c>
      <c r="AP79" s="4">
        <v>15096.0999999999</v>
      </c>
      <c r="AQ79" s="5">
        <v>1.2138117482433399E-2</v>
      </c>
      <c r="AR79" s="4">
        <v>0</v>
      </c>
      <c r="AS79" s="5">
        <v>0</v>
      </c>
      <c r="AT79" s="4">
        <v>1710.61</v>
      </c>
      <c r="AU79" s="5">
        <v>1.37542710677761E-3</v>
      </c>
      <c r="AV79" s="4">
        <v>24343.51</v>
      </c>
      <c r="AW79" s="5">
        <v>1.9573557694688899E-2</v>
      </c>
      <c r="AY79" s="14">
        <v>44651</v>
      </c>
      <c r="AZ79" s="4">
        <v>592700857.70000005</v>
      </c>
      <c r="BA79" s="4">
        <v>37967783.1199999</v>
      </c>
      <c r="BB79" s="6">
        <v>6.02024274912955E-2</v>
      </c>
      <c r="BD79" s="14">
        <v>44377</v>
      </c>
      <c r="BE79" s="21">
        <v>2015</v>
      </c>
      <c r="BF79" s="22">
        <v>1243693.68</v>
      </c>
      <c r="BG79" s="22">
        <v>36494.71</v>
      </c>
      <c r="BH79" s="23">
        <v>2.85072964925107E-2</v>
      </c>
    </row>
    <row r="80" spans="1:60">
      <c r="A80" s="14">
        <v>44681</v>
      </c>
      <c r="B80" s="4">
        <v>594405365.01999998</v>
      </c>
      <c r="C80" s="4">
        <v>1082289.3700000001</v>
      </c>
      <c r="D80" s="5">
        <v>2.1849520889776899E-2</v>
      </c>
      <c r="F80" s="64">
        <v>2015</v>
      </c>
      <c r="G80" s="14">
        <v>44408</v>
      </c>
      <c r="H80" s="4">
        <v>1207529.19</v>
      </c>
      <c r="I80" s="4">
        <v>0</v>
      </c>
      <c r="J80" s="5">
        <v>0</v>
      </c>
      <c r="K80" s="4">
        <v>1119804.3799999999</v>
      </c>
      <c r="L80" s="4">
        <v>0</v>
      </c>
      <c r="M80" s="6">
        <v>0</v>
      </c>
      <c r="N80" s="4">
        <v>25140.97</v>
      </c>
      <c r="O80" s="4">
        <v>0</v>
      </c>
      <c r="P80" s="6">
        <v>0</v>
      </c>
      <c r="Q80" s="4">
        <v>4782.99</v>
      </c>
      <c r="R80" s="4">
        <v>0</v>
      </c>
      <c r="S80" s="6">
        <v>0</v>
      </c>
      <c r="T80" s="4">
        <v>21148.28</v>
      </c>
      <c r="U80" s="4">
        <v>0</v>
      </c>
      <c r="V80" s="6">
        <v>0</v>
      </c>
      <c r="X80" s="14">
        <v>44681</v>
      </c>
      <c r="Y80" s="4">
        <v>594363527.92999995</v>
      </c>
      <c r="Z80" s="4">
        <v>35295043.829999998</v>
      </c>
      <c r="AA80" s="5">
        <v>5.9382923364969198E-2</v>
      </c>
      <c r="AB80" s="4">
        <v>11130833.01</v>
      </c>
      <c r="AC80" s="5">
        <v>1.8727314996540099E-2</v>
      </c>
      <c r="AD80" s="4">
        <v>7919542.1099999901</v>
      </c>
      <c r="AE80" s="5">
        <v>1.3324407938659201E-2</v>
      </c>
      <c r="AF80" s="4">
        <v>6424661.0599999996</v>
      </c>
      <c r="AG80" s="5">
        <v>1.0809312412514999E-2</v>
      </c>
      <c r="AH80" s="4">
        <v>9820007.6500000004</v>
      </c>
      <c r="AI80" s="5">
        <v>1.65218880172548E-2</v>
      </c>
      <c r="AK80" s="14">
        <v>44408</v>
      </c>
      <c r="AL80" s="3">
        <v>2015</v>
      </c>
      <c r="AM80" s="4">
        <v>1207529.1899999899</v>
      </c>
      <c r="AN80" s="4">
        <v>51359.729999999901</v>
      </c>
      <c r="AO80" s="5">
        <v>4.2532909701338099E-2</v>
      </c>
      <c r="AP80" s="4">
        <v>38407.03</v>
      </c>
      <c r="AQ80" s="5">
        <v>3.1806295299577798E-2</v>
      </c>
      <c r="AR80" s="4">
        <v>0</v>
      </c>
      <c r="AS80" s="5">
        <v>0</v>
      </c>
      <c r="AT80" s="4">
        <v>12952.7</v>
      </c>
      <c r="AU80" s="5">
        <v>1.0726614401760299E-2</v>
      </c>
      <c r="AV80" s="4">
        <v>0</v>
      </c>
      <c r="AW80" s="5">
        <v>0</v>
      </c>
      <c r="AY80" s="14">
        <v>44681</v>
      </c>
      <c r="AZ80" s="4">
        <v>594405365.01999998</v>
      </c>
      <c r="BA80" s="4">
        <v>36422271.060000002</v>
      </c>
      <c r="BB80" s="6">
        <v>5.7737278738024297E-2</v>
      </c>
      <c r="BD80" s="14">
        <v>44408</v>
      </c>
      <c r="BE80" s="21">
        <v>2015</v>
      </c>
      <c r="BF80" s="22">
        <v>1207529.1899999899</v>
      </c>
      <c r="BG80" s="22">
        <v>31604.5</v>
      </c>
      <c r="BH80" s="23">
        <v>2.5505318961991898E-2</v>
      </c>
    </row>
    <row r="81" spans="1:60">
      <c r="A81" s="14">
        <v>44712</v>
      </c>
      <c r="B81" s="4">
        <v>602680742.32999897</v>
      </c>
      <c r="C81" s="4">
        <v>1735729.85</v>
      </c>
      <c r="D81" s="5">
        <v>3.45601854133828E-2</v>
      </c>
      <c r="F81" s="64">
        <v>2015</v>
      </c>
      <c r="G81" s="14">
        <v>44439</v>
      </c>
      <c r="H81" s="4">
        <v>1115513.54999999</v>
      </c>
      <c r="I81" s="4">
        <v>0</v>
      </c>
      <c r="J81" s="5">
        <v>0</v>
      </c>
      <c r="K81" s="4">
        <v>1034198.3299999899</v>
      </c>
      <c r="L81" s="4">
        <v>0</v>
      </c>
      <c r="M81" s="6">
        <v>0</v>
      </c>
      <c r="N81" s="4">
        <v>19242.150000000001</v>
      </c>
      <c r="O81" s="4">
        <v>0</v>
      </c>
      <c r="P81" s="6">
        <v>0</v>
      </c>
      <c r="Q81" s="4">
        <v>4732.7299999999996</v>
      </c>
      <c r="R81" s="4">
        <v>0</v>
      </c>
      <c r="S81" s="6">
        <v>0</v>
      </c>
      <c r="T81" s="4">
        <v>22668.6</v>
      </c>
      <c r="U81" s="4">
        <v>0</v>
      </c>
      <c r="V81" s="6">
        <v>0</v>
      </c>
      <c r="X81" s="14">
        <v>44712</v>
      </c>
      <c r="Y81" s="4">
        <v>602619987.43999898</v>
      </c>
      <c r="Z81" s="4">
        <v>37630814.839999899</v>
      </c>
      <c r="AA81" s="5">
        <v>6.2445348020831598E-2</v>
      </c>
      <c r="AB81" s="4">
        <v>13893143.82</v>
      </c>
      <c r="AC81" s="5">
        <v>2.3054568566535101E-2</v>
      </c>
      <c r="AD81" s="4">
        <v>6967768.2300000004</v>
      </c>
      <c r="AE81" s="5">
        <v>1.1562457892576501E-2</v>
      </c>
      <c r="AF81" s="4">
        <v>5862469.7800000003</v>
      </c>
      <c r="AG81" s="5">
        <v>9.7283029142535699E-3</v>
      </c>
      <c r="AH81" s="4">
        <v>10907433.01</v>
      </c>
      <c r="AI81" s="5">
        <v>1.8100018647466399E-2</v>
      </c>
      <c r="AK81" s="14">
        <v>44439</v>
      </c>
      <c r="AL81" s="3">
        <v>2015</v>
      </c>
      <c r="AM81" s="4">
        <v>1115513.54999999</v>
      </c>
      <c r="AN81" s="4">
        <v>26667.08</v>
      </c>
      <c r="AO81" s="5">
        <v>2.39056531406543E-2</v>
      </c>
      <c r="AP81" s="4">
        <v>5789.1</v>
      </c>
      <c r="AQ81" s="5">
        <v>5.1896276831419896E-3</v>
      </c>
      <c r="AR81" s="4">
        <v>20877.98</v>
      </c>
      <c r="AS81" s="5">
        <v>1.87160254575123E-2</v>
      </c>
      <c r="AT81" s="4">
        <v>0</v>
      </c>
      <c r="AU81" s="5">
        <v>0</v>
      </c>
      <c r="AV81" s="4">
        <v>0</v>
      </c>
      <c r="AW81" s="5">
        <v>0</v>
      </c>
      <c r="AY81" s="14">
        <v>44712</v>
      </c>
      <c r="AZ81" s="4">
        <v>602680742.32999897</v>
      </c>
      <c r="BA81" s="4">
        <v>38066690.909999996</v>
      </c>
      <c r="BB81" s="6">
        <v>5.9409821928606402E-2</v>
      </c>
      <c r="BD81" s="14">
        <v>44439</v>
      </c>
      <c r="BE81" s="21">
        <v>2015</v>
      </c>
      <c r="BF81" s="22">
        <v>1115513.54999999</v>
      </c>
      <c r="BG81" s="22">
        <v>61210.92</v>
      </c>
      <c r="BH81" s="23">
        <v>5.2018056529409898E-2</v>
      </c>
    </row>
    <row r="82" spans="1:60">
      <c r="A82" s="14">
        <v>44742</v>
      </c>
      <c r="B82" s="4">
        <v>639071906.669999</v>
      </c>
      <c r="C82" s="4">
        <v>2348231.9900000002</v>
      </c>
      <c r="D82" s="5">
        <v>4.4093291515239101E-2</v>
      </c>
      <c r="F82" s="64">
        <v>2015</v>
      </c>
      <c r="G82" s="14">
        <v>44469</v>
      </c>
      <c r="H82" s="4">
        <v>1067954.04</v>
      </c>
      <c r="I82" s="4">
        <v>0</v>
      </c>
      <c r="J82" s="5">
        <v>0</v>
      </c>
      <c r="K82" s="4">
        <v>1022819.91</v>
      </c>
      <c r="L82" s="4">
        <v>0</v>
      </c>
      <c r="M82" s="6">
        <v>0</v>
      </c>
      <c r="N82" s="4">
        <v>18826.060000000001</v>
      </c>
      <c r="O82" s="4">
        <v>0</v>
      </c>
      <c r="P82" s="6">
        <v>0</v>
      </c>
      <c r="Q82" s="4">
        <v>4681.3500000000004</v>
      </c>
      <c r="R82" s="4">
        <v>0</v>
      </c>
      <c r="S82" s="6">
        <v>0</v>
      </c>
      <c r="T82" s="4">
        <v>21626.720000000001</v>
      </c>
      <c r="U82" s="4">
        <v>0</v>
      </c>
      <c r="V82" s="6">
        <v>0</v>
      </c>
      <c r="X82" s="14">
        <v>44742</v>
      </c>
      <c r="Y82" s="4">
        <v>638962115.99999905</v>
      </c>
      <c r="Z82" s="4">
        <v>36671458.840000004</v>
      </c>
      <c r="AA82" s="5">
        <v>5.7392227053411099E-2</v>
      </c>
      <c r="AB82" s="4">
        <v>12639119.169999899</v>
      </c>
      <c r="AC82" s="5">
        <v>1.9780701943837901E-2</v>
      </c>
      <c r="AD82" s="4">
        <v>8293571.1799999997</v>
      </c>
      <c r="AE82" s="5">
        <v>1.2979754154939601E-2</v>
      </c>
      <c r="AF82" s="4">
        <v>4891508.3600000003</v>
      </c>
      <c r="AG82" s="5">
        <v>7.6553965211921902E-3</v>
      </c>
      <c r="AH82" s="4">
        <v>10847260.1299999</v>
      </c>
      <c r="AI82" s="5">
        <v>1.6976374433441299E-2</v>
      </c>
      <c r="AK82" s="14">
        <v>44469</v>
      </c>
      <c r="AL82" s="3">
        <v>2015</v>
      </c>
      <c r="AM82" s="4">
        <v>1067954.04</v>
      </c>
      <c r="AN82" s="4">
        <v>32949.96</v>
      </c>
      <c r="AO82" s="5">
        <v>3.08533502059695E-2</v>
      </c>
      <c r="AP82" s="4">
        <v>10418.469999999999</v>
      </c>
      <c r="AQ82" s="5">
        <v>9.7555415399711298E-3</v>
      </c>
      <c r="AR82" s="4">
        <v>1523.08</v>
      </c>
      <c r="AS82" s="5">
        <v>1.4261662421352799E-3</v>
      </c>
      <c r="AT82" s="4">
        <v>21008.41</v>
      </c>
      <c r="AU82" s="5">
        <v>1.96716424238631E-2</v>
      </c>
      <c r="AV82" s="4">
        <v>0</v>
      </c>
      <c r="AW82" s="5">
        <v>0</v>
      </c>
      <c r="AY82" s="14">
        <v>44742</v>
      </c>
      <c r="AZ82" s="4">
        <v>639071906.669999</v>
      </c>
      <c r="BA82" s="4">
        <v>39717745.350000001</v>
      </c>
      <c r="BB82" s="6">
        <v>5.8512596990547103E-2</v>
      </c>
      <c r="BD82" s="14">
        <v>44469</v>
      </c>
      <c r="BE82" s="21">
        <v>2015</v>
      </c>
      <c r="BF82" s="22">
        <v>1067954.04</v>
      </c>
      <c r="BG82" s="22">
        <v>54846.48</v>
      </c>
      <c r="BH82" s="23">
        <v>4.88479289268587E-2</v>
      </c>
    </row>
    <row r="83" spans="1:60">
      <c r="A83" s="14">
        <v>44773</v>
      </c>
      <c r="B83" s="4">
        <v>653125187.96000004</v>
      </c>
      <c r="C83" s="4">
        <v>2457053.27</v>
      </c>
      <c r="D83" s="5">
        <v>4.51439322560711E-2</v>
      </c>
      <c r="F83" s="64">
        <v>2015</v>
      </c>
      <c r="G83" s="14">
        <v>44500</v>
      </c>
      <c r="H83" s="4">
        <v>1038200.72</v>
      </c>
      <c r="I83" s="4">
        <v>0</v>
      </c>
      <c r="J83" s="5">
        <v>0</v>
      </c>
      <c r="K83" s="4">
        <v>994975.99</v>
      </c>
      <c r="L83" s="4">
        <v>0</v>
      </c>
      <c r="M83" s="6">
        <v>0</v>
      </c>
      <c r="N83" s="4">
        <v>18210.48</v>
      </c>
      <c r="O83" s="4">
        <v>0</v>
      </c>
      <c r="P83" s="6">
        <v>0</v>
      </c>
      <c r="Q83" s="4">
        <v>4631.16</v>
      </c>
      <c r="R83" s="4">
        <v>0</v>
      </c>
      <c r="S83" s="6">
        <v>0</v>
      </c>
      <c r="T83" s="4">
        <v>20383.09</v>
      </c>
      <c r="U83" s="4">
        <v>0</v>
      </c>
      <c r="V83" s="6">
        <v>0</v>
      </c>
      <c r="X83" s="14">
        <v>44773</v>
      </c>
      <c r="Y83" s="4">
        <v>653010589.46000004</v>
      </c>
      <c r="Z83" s="4">
        <v>39366336.229999997</v>
      </c>
      <c r="AA83" s="5">
        <v>6.0284376494649898E-2</v>
      </c>
      <c r="AB83" s="4">
        <v>14354939.539999999</v>
      </c>
      <c r="AC83" s="5">
        <v>2.1982705597271598E-2</v>
      </c>
      <c r="AD83" s="4">
        <v>8695275.5399999991</v>
      </c>
      <c r="AE83" s="5">
        <v>1.3315673099865699E-2</v>
      </c>
      <c r="AF83" s="4">
        <v>5695110.1999999899</v>
      </c>
      <c r="AG83" s="5">
        <v>8.7213136998429107E-3</v>
      </c>
      <c r="AH83" s="4">
        <v>10621010.949999999</v>
      </c>
      <c r="AI83" s="5">
        <v>1.62646840976697E-2</v>
      </c>
      <c r="AK83" s="14">
        <v>44500</v>
      </c>
      <c r="AL83" s="3">
        <v>2015</v>
      </c>
      <c r="AM83" s="4">
        <v>1038200.72</v>
      </c>
      <c r="AN83" s="4">
        <v>31895.059999999899</v>
      </c>
      <c r="AO83" s="5">
        <v>3.07214774422425E-2</v>
      </c>
      <c r="AP83" s="4">
        <v>4714.8</v>
      </c>
      <c r="AQ83" s="5">
        <v>4.54131836857134E-3</v>
      </c>
      <c r="AR83" s="4">
        <v>4604.12</v>
      </c>
      <c r="AS83" s="5">
        <v>4.4347108524447898E-3</v>
      </c>
      <c r="AT83" s="4">
        <v>1532.95</v>
      </c>
      <c r="AU83" s="5">
        <v>1.47654492090893E-3</v>
      </c>
      <c r="AV83" s="4">
        <v>21043.19</v>
      </c>
      <c r="AW83" s="5">
        <v>2.0268903300317401E-2</v>
      </c>
      <c r="AY83" s="14">
        <v>44773</v>
      </c>
      <c r="AZ83" s="4">
        <v>653125187.96000004</v>
      </c>
      <c r="BA83" s="4">
        <v>41314736.43</v>
      </c>
      <c r="BB83" s="6">
        <v>5.9493607695858E-2</v>
      </c>
      <c r="BD83" s="14">
        <v>44500</v>
      </c>
      <c r="BE83" s="21">
        <v>2015</v>
      </c>
      <c r="BF83" s="22">
        <v>1038200.72</v>
      </c>
      <c r="BG83" s="22">
        <v>39193.730000000003</v>
      </c>
      <c r="BH83" s="23">
        <v>3.6378254965022297E-2</v>
      </c>
    </row>
    <row r="84" spans="1:60">
      <c r="A84" s="14">
        <v>44804</v>
      </c>
      <c r="B84" s="4">
        <v>707269538.73999906</v>
      </c>
      <c r="C84" s="4">
        <v>2199943.89</v>
      </c>
      <c r="D84" s="5">
        <v>3.7325694426244303E-2</v>
      </c>
      <c r="F84" s="64">
        <v>2015</v>
      </c>
      <c r="G84" s="14">
        <v>44530</v>
      </c>
      <c r="H84" s="4">
        <v>1050048.8600000001</v>
      </c>
      <c r="I84" s="4">
        <v>0</v>
      </c>
      <c r="J84" s="5">
        <v>0</v>
      </c>
      <c r="K84" s="4">
        <v>995012.3</v>
      </c>
      <c r="L84" s="4">
        <v>0</v>
      </c>
      <c r="M84" s="6">
        <v>0</v>
      </c>
      <c r="N84" s="4">
        <v>23074.89</v>
      </c>
      <c r="O84" s="4">
        <v>0</v>
      </c>
      <c r="P84" s="6">
        <v>0</v>
      </c>
      <c r="Q84" s="4">
        <v>12456.48</v>
      </c>
      <c r="R84" s="4">
        <v>0</v>
      </c>
      <c r="S84" s="6">
        <v>0</v>
      </c>
      <c r="T84" s="4">
        <v>19505.189999999999</v>
      </c>
      <c r="U84" s="4">
        <v>0</v>
      </c>
      <c r="V84" s="6">
        <v>0</v>
      </c>
      <c r="X84" s="14">
        <v>44804</v>
      </c>
      <c r="Y84" s="4">
        <v>707207456.15999901</v>
      </c>
      <c r="Z84" s="4">
        <v>45899653.489999898</v>
      </c>
      <c r="AA84" s="5">
        <v>6.4902671896626005E-2</v>
      </c>
      <c r="AB84" s="4">
        <v>19966082.539999999</v>
      </c>
      <c r="AC84" s="5">
        <v>2.8232285118163201E-2</v>
      </c>
      <c r="AD84" s="4">
        <v>8790605.9700000007</v>
      </c>
      <c r="AE84" s="5">
        <v>1.2430024448174299E-2</v>
      </c>
      <c r="AF84" s="4">
        <v>5953000.77999999</v>
      </c>
      <c r="AG84" s="5">
        <v>8.4176159741353E-3</v>
      </c>
      <c r="AH84" s="4">
        <v>11189964.199999999</v>
      </c>
      <c r="AI84" s="5">
        <v>1.5822746356153199E-2</v>
      </c>
      <c r="AK84" s="14">
        <v>44530</v>
      </c>
      <c r="AL84" s="3">
        <v>2015</v>
      </c>
      <c r="AM84" s="4">
        <v>1050048.8600000001</v>
      </c>
      <c r="AN84" s="4">
        <v>42585.51</v>
      </c>
      <c r="AO84" s="5">
        <v>4.0555741377596398E-2</v>
      </c>
      <c r="AP84" s="4">
        <v>19869.379999999899</v>
      </c>
      <c r="AQ84" s="5">
        <v>1.8922338528132802E-2</v>
      </c>
      <c r="AR84" s="4">
        <v>0</v>
      </c>
      <c r="AS84" s="5">
        <v>0</v>
      </c>
      <c r="AT84" s="4">
        <v>0</v>
      </c>
      <c r="AU84" s="5">
        <v>0</v>
      </c>
      <c r="AV84" s="4">
        <v>22716.13</v>
      </c>
      <c r="AW84" s="5">
        <v>2.1633402849463499E-2</v>
      </c>
      <c r="AY84" s="14">
        <v>44804</v>
      </c>
      <c r="AZ84" s="4">
        <v>707269538.73999906</v>
      </c>
      <c r="BA84" s="4">
        <v>40866264.969999999</v>
      </c>
      <c r="BB84" s="6">
        <v>5.46241267525822E-2</v>
      </c>
      <c r="BD84" s="14">
        <v>44530</v>
      </c>
      <c r="BE84" s="21">
        <v>2015</v>
      </c>
      <c r="BF84" s="22">
        <v>1050048.8600000001</v>
      </c>
      <c r="BG84" s="22">
        <v>22172.769999999899</v>
      </c>
      <c r="BH84" s="23">
        <v>2.0679278779332198E-2</v>
      </c>
    </row>
    <row r="85" spans="1:60">
      <c r="A85" s="14">
        <v>44834</v>
      </c>
      <c r="B85" s="4">
        <v>760168140.48000002</v>
      </c>
      <c r="C85" s="4">
        <v>2535072.4500000002</v>
      </c>
      <c r="D85" s="5">
        <v>4.0018606121523297E-2</v>
      </c>
      <c r="F85" s="64">
        <v>2015</v>
      </c>
      <c r="G85" s="14">
        <v>44561</v>
      </c>
      <c r="H85" s="4">
        <v>959335.43999999901</v>
      </c>
      <c r="I85" s="4">
        <v>0</v>
      </c>
      <c r="J85" s="5">
        <v>0</v>
      </c>
      <c r="K85" s="4">
        <v>918831.72999999905</v>
      </c>
      <c r="L85" s="4">
        <v>0</v>
      </c>
      <c r="M85" s="6">
        <v>0</v>
      </c>
      <c r="N85" s="4">
        <v>22316.26</v>
      </c>
      <c r="O85" s="4">
        <v>0</v>
      </c>
      <c r="P85" s="6">
        <v>0</v>
      </c>
      <c r="Q85" s="4">
        <v>4529.7</v>
      </c>
      <c r="R85" s="4">
        <v>0</v>
      </c>
      <c r="S85" s="6">
        <v>0</v>
      </c>
      <c r="T85" s="4">
        <v>13657.7499999999</v>
      </c>
      <c r="U85" s="4">
        <v>0</v>
      </c>
      <c r="V85" s="6">
        <v>0</v>
      </c>
      <c r="X85" s="14">
        <v>44834</v>
      </c>
      <c r="Y85" s="4">
        <v>760088753.27999997</v>
      </c>
      <c r="Z85" s="4">
        <v>50289241.939999998</v>
      </c>
      <c r="AA85" s="5">
        <v>6.6162328705677495E-2</v>
      </c>
      <c r="AB85" s="4">
        <v>18255147.870000001</v>
      </c>
      <c r="AC85" s="5">
        <v>2.4017126672673101E-2</v>
      </c>
      <c r="AD85" s="4">
        <v>13339049.589999899</v>
      </c>
      <c r="AE85" s="5">
        <v>1.75493316174435E-2</v>
      </c>
      <c r="AF85" s="4">
        <v>6744171.29</v>
      </c>
      <c r="AG85" s="5">
        <v>8.8728734123442402E-3</v>
      </c>
      <c r="AH85" s="4">
        <v>11950873.189999999</v>
      </c>
      <c r="AI85" s="5">
        <v>1.5722997003216398E-2</v>
      </c>
      <c r="AK85" s="14">
        <v>44561</v>
      </c>
      <c r="AL85" s="3">
        <v>2015</v>
      </c>
      <c r="AM85" s="4">
        <v>959335.43999999901</v>
      </c>
      <c r="AN85" s="4">
        <v>38163.919999999998</v>
      </c>
      <c r="AO85" s="5">
        <v>3.9781622161274399E-2</v>
      </c>
      <c r="AP85" s="4">
        <v>6152.09</v>
      </c>
      <c r="AQ85" s="5">
        <v>6.41286639009187E-3</v>
      </c>
      <c r="AR85" s="4">
        <v>9151.0499999999993</v>
      </c>
      <c r="AS85" s="5">
        <v>9.5389470861203599E-3</v>
      </c>
      <c r="AT85" s="4">
        <v>0</v>
      </c>
      <c r="AU85" s="5">
        <v>0</v>
      </c>
      <c r="AV85" s="4">
        <v>22860.78</v>
      </c>
      <c r="AW85" s="5">
        <v>2.3829808685062199E-2</v>
      </c>
      <c r="AY85" s="14">
        <v>44834</v>
      </c>
      <c r="AZ85" s="4">
        <v>760168140.48000002</v>
      </c>
      <c r="BA85" s="4">
        <v>42617617.960000001</v>
      </c>
      <c r="BB85" s="6">
        <v>5.3087162436483502E-2</v>
      </c>
      <c r="BD85" s="14">
        <v>44561</v>
      </c>
      <c r="BE85" s="21">
        <v>2015</v>
      </c>
      <c r="BF85" s="22">
        <v>959335.43999999901</v>
      </c>
      <c r="BG85" s="22">
        <v>71514.91</v>
      </c>
      <c r="BH85" s="23">
        <v>6.9374676935405805E-2</v>
      </c>
    </row>
    <row r="86" spans="1:60">
      <c r="A86" s="14">
        <v>44865</v>
      </c>
      <c r="B86" s="4">
        <v>748104771.32000005</v>
      </c>
      <c r="C86" s="4">
        <v>2914843.56</v>
      </c>
      <c r="D86" s="5">
        <v>4.6755647151243897E-2</v>
      </c>
      <c r="F86" s="64">
        <v>2015</v>
      </c>
      <c r="G86" s="14">
        <v>44592</v>
      </c>
      <c r="H86" s="4">
        <v>915813.98999999894</v>
      </c>
      <c r="I86" s="4">
        <v>21438.84</v>
      </c>
      <c r="J86" s="5">
        <v>0.28091521074055598</v>
      </c>
      <c r="K86" s="4">
        <v>876563.32999999903</v>
      </c>
      <c r="L86" s="4">
        <v>21438.84</v>
      </c>
      <c r="M86" s="6">
        <v>0.293494002310135</v>
      </c>
      <c r="N86" s="4">
        <v>21512.99</v>
      </c>
      <c r="O86" s="4">
        <v>0</v>
      </c>
      <c r="P86" s="6">
        <v>0</v>
      </c>
      <c r="Q86" s="4">
        <v>4479.24</v>
      </c>
      <c r="R86" s="4">
        <v>0</v>
      </c>
      <c r="S86" s="6">
        <v>0</v>
      </c>
      <c r="T86" s="4">
        <v>13258.43</v>
      </c>
      <c r="U86" s="4">
        <v>0</v>
      </c>
      <c r="V86" s="6">
        <v>0</v>
      </c>
      <c r="X86" s="14">
        <v>44865</v>
      </c>
      <c r="Y86" s="4">
        <v>748049505.82000005</v>
      </c>
      <c r="Z86" s="4">
        <v>54354398.439999998</v>
      </c>
      <c r="AA86" s="5">
        <v>7.2661499027952103E-2</v>
      </c>
      <c r="AB86" s="4">
        <v>19078785.3899999</v>
      </c>
      <c r="AC86" s="5">
        <v>2.5504709570105401E-2</v>
      </c>
      <c r="AD86" s="4">
        <v>11394723.259999899</v>
      </c>
      <c r="AE86" s="5">
        <v>1.5232579089146299E-2</v>
      </c>
      <c r="AF86" s="4">
        <v>10439082.279999999</v>
      </c>
      <c r="AG86" s="5">
        <v>1.39550687471637E-2</v>
      </c>
      <c r="AH86" s="4">
        <v>13441807.509999899</v>
      </c>
      <c r="AI86" s="5">
        <v>1.79691416215365E-2</v>
      </c>
      <c r="AK86" s="14">
        <v>44592</v>
      </c>
      <c r="AL86" s="3">
        <v>2015</v>
      </c>
      <c r="AM86" s="4">
        <v>915813.98999999894</v>
      </c>
      <c r="AN86" s="4">
        <v>29283.8999999999</v>
      </c>
      <c r="AO86" s="5">
        <v>3.1975816399135798E-2</v>
      </c>
      <c r="AP86" s="4">
        <v>13932.54</v>
      </c>
      <c r="AQ86" s="5">
        <v>1.52132858332946E-2</v>
      </c>
      <c r="AR86" s="4">
        <v>6162.74</v>
      </c>
      <c r="AS86" s="5">
        <v>6.7292485890065902E-3</v>
      </c>
      <c r="AT86" s="4">
        <v>9188.6199999999899</v>
      </c>
      <c r="AU86" s="5">
        <v>1.0033281976834601E-2</v>
      </c>
      <c r="AV86" s="4">
        <v>0</v>
      </c>
      <c r="AW86" s="5">
        <v>0</v>
      </c>
      <c r="AY86" s="14">
        <v>44865</v>
      </c>
      <c r="AZ86" s="4">
        <v>748104771.32000005</v>
      </c>
      <c r="BA86" s="4">
        <v>46786738.590000004</v>
      </c>
      <c r="BB86" s="6">
        <v>5.88592757712273E-2</v>
      </c>
      <c r="BD86" s="14">
        <v>44592</v>
      </c>
      <c r="BE86" s="21">
        <v>2015</v>
      </c>
      <c r="BF86" s="22">
        <v>915813.98999999894</v>
      </c>
      <c r="BG86" s="22">
        <v>47065.85</v>
      </c>
      <c r="BH86" s="23">
        <v>4.8880294347008003E-2</v>
      </c>
    </row>
    <row r="87" spans="1:60">
      <c r="A87" s="14">
        <v>44895</v>
      </c>
      <c r="B87" s="4">
        <v>825362476.23999906</v>
      </c>
      <c r="C87" s="4">
        <v>2929693.97</v>
      </c>
      <c r="D87" s="5">
        <v>4.2595015707713298E-2</v>
      </c>
      <c r="F87" s="64">
        <v>2015</v>
      </c>
      <c r="G87" s="14">
        <v>44620</v>
      </c>
      <c r="H87" s="4">
        <v>861901.77</v>
      </c>
      <c r="I87" s="4">
        <v>0</v>
      </c>
      <c r="J87" s="5">
        <v>0</v>
      </c>
      <c r="K87" s="4">
        <v>826785.18</v>
      </c>
      <c r="L87" s="4">
        <v>0</v>
      </c>
      <c r="M87" s="6">
        <v>0</v>
      </c>
      <c r="N87" s="4">
        <v>17944.02</v>
      </c>
      <c r="O87" s="4">
        <v>0</v>
      </c>
      <c r="P87" s="6">
        <v>0</v>
      </c>
      <c r="Q87" s="4">
        <v>4425.07</v>
      </c>
      <c r="R87" s="4">
        <v>0</v>
      </c>
      <c r="S87" s="6">
        <v>0</v>
      </c>
      <c r="T87" s="4">
        <v>12747.5</v>
      </c>
      <c r="U87" s="4">
        <v>0</v>
      </c>
      <c r="V87" s="6">
        <v>0</v>
      </c>
      <c r="X87" s="14">
        <v>44895</v>
      </c>
      <c r="Y87" s="4">
        <v>825375855.45999897</v>
      </c>
      <c r="Z87" s="4">
        <v>61995910.889999896</v>
      </c>
      <c r="AA87" s="5">
        <v>7.5112338796787706E-2</v>
      </c>
      <c r="AB87" s="4">
        <v>24520795.57</v>
      </c>
      <c r="AC87" s="5">
        <v>2.9708641714911801E-2</v>
      </c>
      <c r="AD87" s="4">
        <v>11163269.039999999</v>
      </c>
      <c r="AE87" s="5">
        <v>1.3525073414921301E-2</v>
      </c>
      <c r="AF87" s="4">
        <v>8544738.0399999991</v>
      </c>
      <c r="AG87" s="5">
        <v>1.0352541794717E-2</v>
      </c>
      <c r="AH87" s="4">
        <v>17767108.239999998</v>
      </c>
      <c r="AI87" s="5">
        <v>2.1526081872237399E-2</v>
      </c>
      <c r="AK87" s="14">
        <v>44620</v>
      </c>
      <c r="AL87" s="3">
        <v>2015</v>
      </c>
      <c r="AM87" s="4">
        <v>861901.77</v>
      </c>
      <c r="AN87" s="4">
        <v>37119.410000000003</v>
      </c>
      <c r="AO87" s="5">
        <v>4.3066868281289097E-2</v>
      </c>
      <c r="AP87" s="4">
        <v>16311.87</v>
      </c>
      <c r="AQ87" s="5">
        <v>1.8925439728473901E-2</v>
      </c>
      <c r="AR87" s="4">
        <v>14016.12</v>
      </c>
      <c r="AS87" s="5">
        <v>1.6261853134377401E-2</v>
      </c>
      <c r="AT87" s="4">
        <v>6791.42</v>
      </c>
      <c r="AU87" s="5">
        <v>7.8795754184377599E-3</v>
      </c>
      <c r="AV87" s="4">
        <v>0</v>
      </c>
      <c r="AW87" s="5">
        <v>0</v>
      </c>
      <c r="AY87" s="14">
        <v>44895</v>
      </c>
      <c r="AZ87" s="4">
        <v>825362476.23999906</v>
      </c>
      <c r="BA87" s="4">
        <v>44662728.380000003</v>
      </c>
      <c r="BB87" s="6">
        <v>5.1334982185380802E-2</v>
      </c>
      <c r="BD87" s="14">
        <v>44620</v>
      </c>
      <c r="BE87" s="21">
        <v>2015</v>
      </c>
      <c r="BF87" s="22">
        <v>861901.77</v>
      </c>
      <c r="BG87" s="22">
        <v>50874</v>
      </c>
      <c r="BH87" s="23">
        <v>5.5735484740134997E-2</v>
      </c>
    </row>
    <row r="88" spans="1:60">
      <c r="A88" s="14">
        <v>44926</v>
      </c>
      <c r="B88" s="4">
        <v>914978102.51999903</v>
      </c>
      <c r="C88" s="4">
        <v>3931618.61</v>
      </c>
      <c r="D88" s="5">
        <v>5.1563445278154901E-2</v>
      </c>
      <c r="F88" s="64">
        <v>2015</v>
      </c>
      <c r="G88" s="14">
        <v>44651</v>
      </c>
      <c r="H88" s="4">
        <v>813236.93</v>
      </c>
      <c r="I88" s="4">
        <v>0</v>
      </c>
      <c r="J88" s="5">
        <v>0</v>
      </c>
      <c r="K88" s="4">
        <v>785071.4</v>
      </c>
      <c r="L88" s="4">
        <v>0</v>
      </c>
      <c r="M88" s="6">
        <v>0</v>
      </c>
      <c r="N88" s="4">
        <v>11496.529999999901</v>
      </c>
      <c r="O88" s="4">
        <v>0</v>
      </c>
      <c r="P88" s="6">
        <v>0</v>
      </c>
      <c r="Q88" s="4">
        <v>4373.7700000000004</v>
      </c>
      <c r="R88" s="4">
        <v>0</v>
      </c>
      <c r="S88" s="6">
        <v>0</v>
      </c>
      <c r="T88" s="4">
        <v>12295.23</v>
      </c>
      <c r="U88" s="4">
        <v>0</v>
      </c>
      <c r="V88" s="6">
        <v>0</v>
      </c>
      <c r="X88" s="14">
        <v>44926</v>
      </c>
      <c r="Y88" s="4">
        <v>914810305.23999906</v>
      </c>
      <c r="Z88" s="4">
        <v>61726345.520000003</v>
      </c>
      <c r="AA88" s="5">
        <v>6.7474475491185196E-2</v>
      </c>
      <c r="AB88" s="4">
        <v>21515778.25</v>
      </c>
      <c r="AC88" s="5">
        <v>2.3519387709952998E-2</v>
      </c>
      <c r="AD88" s="4">
        <v>13132827.4699999</v>
      </c>
      <c r="AE88" s="5">
        <v>1.4355793102433999E-2</v>
      </c>
      <c r="AF88" s="4">
        <v>8063501.4599999897</v>
      </c>
      <c r="AG88" s="5">
        <v>8.8143972731970308E-3</v>
      </c>
      <c r="AH88" s="4">
        <v>19014238.34</v>
      </c>
      <c r="AI88" s="5">
        <v>2.0784897405601001E-2</v>
      </c>
      <c r="AK88" s="14">
        <v>44651</v>
      </c>
      <c r="AL88" s="3">
        <v>2015</v>
      </c>
      <c r="AM88" s="4">
        <v>813236.929999999</v>
      </c>
      <c r="AN88" s="4">
        <v>50452.29</v>
      </c>
      <c r="AO88" s="5">
        <v>6.20388574827756E-2</v>
      </c>
      <c r="AP88" s="4">
        <v>33406.21</v>
      </c>
      <c r="AQ88" s="5">
        <v>4.1078077947099598E-2</v>
      </c>
      <c r="AR88" s="4">
        <v>4800.42</v>
      </c>
      <c r="AS88" s="5">
        <v>5.90285539541348E-3</v>
      </c>
      <c r="AT88" s="4">
        <v>5440.26</v>
      </c>
      <c r="AU88" s="5">
        <v>6.6896371762162803E-3</v>
      </c>
      <c r="AV88" s="4">
        <v>6805.4</v>
      </c>
      <c r="AW88" s="5">
        <v>8.3682869640462603E-3</v>
      </c>
      <c r="AY88" s="14">
        <v>44926</v>
      </c>
      <c r="AZ88" s="4">
        <v>914978102.51999903</v>
      </c>
      <c r="BA88" s="4">
        <v>45201389.07</v>
      </c>
      <c r="BB88" s="6">
        <v>4.7075978466431502E-2</v>
      </c>
      <c r="BD88" s="14">
        <v>44651</v>
      </c>
      <c r="BE88" s="21">
        <v>2015</v>
      </c>
      <c r="BF88" s="22">
        <v>813236.929999999</v>
      </c>
      <c r="BG88" s="22">
        <v>44127.94</v>
      </c>
      <c r="BH88" s="23">
        <v>5.1469265354900699E-2</v>
      </c>
    </row>
    <row r="89" spans="1:60">
      <c r="A89" s="14">
        <v>44957</v>
      </c>
      <c r="B89" s="4">
        <v>968242033.69999897</v>
      </c>
      <c r="C89" s="4">
        <v>3315585.62</v>
      </c>
      <c r="D89" s="5">
        <v>4.1092026637141003E-2</v>
      </c>
      <c r="F89" s="64">
        <v>2015</v>
      </c>
      <c r="G89" s="14">
        <v>44681</v>
      </c>
      <c r="H89" s="4">
        <v>755762.13999999897</v>
      </c>
      <c r="I89" s="4">
        <v>0</v>
      </c>
      <c r="J89" s="5">
        <v>0</v>
      </c>
      <c r="K89" s="4">
        <v>722156.40999999898</v>
      </c>
      <c r="L89" s="4">
        <v>0</v>
      </c>
      <c r="M89" s="6">
        <v>0</v>
      </c>
      <c r="N89" s="4">
        <v>9473.58</v>
      </c>
      <c r="O89" s="4">
        <v>0</v>
      </c>
      <c r="P89" s="6">
        <v>0</v>
      </c>
      <c r="Q89" s="4">
        <v>12291.73</v>
      </c>
      <c r="R89" s="4">
        <v>0</v>
      </c>
      <c r="S89" s="6">
        <v>0</v>
      </c>
      <c r="T89" s="4">
        <v>11840.42</v>
      </c>
      <c r="U89" s="4">
        <v>0</v>
      </c>
      <c r="V89" s="6">
        <v>0</v>
      </c>
      <c r="X89" s="14">
        <v>44957</v>
      </c>
      <c r="Y89" s="4">
        <v>968228388.14999795</v>
      </c>
      <c r="Z89" s="4">
        <v>60269717.049999997</v>
      </c>
      <c r="AA89" s="5">
        <v>6.2247417848548897E-2</v>
      </c>
      <c r="AB89" s="4">
        <v>20355028.5</v>
      </c>
      <c r="AC89" s="5">
        <v>2.10229618849458E-2</v>
      </c>
      <c r="AD89" s="4">
        <v>11245970.050000001</v>
      </c>
      <c r="AE89" s="5">
        <v>1.1614997233749501E-2</v>
      </c>
      <c r="AF89" s="4">
        <v>9318583.4699999895</v>
      </c>
      <c r="AG89" s="5">
        <v>9.6243650610214806E-3</v>
      </c>
      <c r="AH89" s="4">
        <v>19350135.030000001</v>
      </c>
      <c r="AI89" s="5">
        <v>1.9985093668831999E-2</v>
      </c>
      <c r="AK89" s="14">
        <v>44681</v>
      </c>
      <c r="AL89" s="3">
        <v>2015</v>
      </c>
      <c r="AM89" s="4">
        <v>755762.13999999897</v>
      </c>
      <c r="AN89" s="4">
        <v>38599.7599999999</v>
      </c>
      <c r="AO89" s="5">
        <v>5.1073952976792403E-2</v>
      </c>
      <c r="AP89" s="4">
        <v>2971.64</v>
      </c>
      <c r="AQ89" s="5">
        <v>3.93197785747775E-3</v>
      </c>
      <c r="AR89" s="4">
        <v>23745.79</v>
      </c>
      <c r="AS89" s="5">
        <v>3.1419660688480601E-2</v>
      </c>
      <c r="AT89" s="4">
        <v>1651.89</v>
      </c>
      <c r="AU89" s="5">
        <v>2.1857273771348201E-3</v>
      </c>
      <c r="AV89" s="4">
        <v>10230.4399999999</v>
      </c>
      <c r="AW89" s="5">
        <v>1.35365870536991E-2</v>
      </c>
      <c r="AY89" s="14">
        <v>44957</v>
      </c>
      <c r="AZ89" s="4">
        <v>968242033.69999897</v>
      </c>
      <c r="BA89" s="4">
        <v>54907145.259999901</v>
      </c>
      <c r="BB89" s="6">
        <v>5.3664848087755297E-2</v>
      </c>
      <c r="BD89" s="14">
        <v>44681</v>
      </c>
      <c r="BE89" s="21">
        <v>2015</v>
      </c>
      <c r="BF89" s="22">
        <v>755762.13999999897</v>
      </c>
      <c r="BG89" s="22">
        <v>64724.62</v>
      </c>
      <c r="BH89" s="23">
        <v>7.8885636131410503E-2</v>
      </c>
    </row>
    <row r="90" spans="1:60">
      <c r="A90" s="14">
        <v>44985</v>
      </c>
      <c r="B90" s="4">
        <v>970789885.21999896</v>
      </c>
      <c r="C90" s="4">
        <v>4048212.48</v>
      </c>
      <c r="D90" s="5">
        <v>5.0040230640630498E-2</v>
      </c>
      <c r="F90" s="64">
        <v>2015</v>
      </c>
      <c r="G90" s="14">
        <v>44712</v>
      </c>
      <c r="H90" s="4">
        <v>736145.75999999896</v>
      </c>
      <c r="I90" s="4">
        <v>0</v>
      </c>
      <c r="J90" s="5">
        <v>0</v>
      </c>
      <c r="K90" s="4">
        <v>703309.60999999905</v>
      </c>
      <c r="L90" s="4">
        <v>0</v>
      </c>
      <c r="M90" s="6">
        <v>0</v>
      </c>
      <c r="N90" s="4">
        <v>9144.15</v>
      </c>
      <c r="O90" s="4">
        <v>0</v>
      </c>
      <c r="P90" s="6">
        <v>0</v>
      </c>
      <c r="Q90" s="4">
        <v>12306.08</v>
      </c>
      <c r="R90" s="4">
        <v>0</v>
      </c>
      <c r="S90" s="6">
        <v>0</v>
      </c>
      <c r="T90" s="4">
        <v>11385.92</v>
      </c>
      <c r="U90" s="4">
        <v>0</v>
      </c>
      <c r="V90" s="6">
        <v>0</v>
      </c>
      <c r="X90" s="14">
        <v>44985</v>
      </c>
      <c r="Y90" s="4">
        <v>970763127.88999999</v>
      </c>
      <c r="Z90" s="4">
        <v>53634454.530000001</v>
      </c>
      <c r="AA90" s="5">
        <v>5.5249785441044703E-2</v>
      </c>
      <c r="AB90" s="4">
        <v>19633715.550000001</v>
      </c>
      <c r="AC90" s="5">
        <v>2.0225032230751099E-2</v>
      </c>
      <c r="AD90" s="4">
        <v>10551217.329999899</v>
      </c>
      <c r="AE90" s="5">
        <v>1.0868992678917999E-2</v>
      </c>
      <c r="AF90" s="4">
        <v>7117861.9699999997</v>
      </c>
      <c r="AG90" s="5">
        <v>7.3322335444188204E-3</v>
      </c>
      <c r="AH90" s="4">
        <v>16331659.68</v>
      </c>
      <c r="AI90" s="5">
        <v>1.6823526986956699E-2</v>
      </c>
      <c r="AK90" s="14">
        <v>44712</v>
      </c>
      <c r="AL90" s="3">
        <v>2015</v>
      </c>
      <c r="AM90" s="4">
        <v>736145.75999999896</v>
      </c>
      <c r="AN90" s="4">
        <v>41470</v>
      </c>
      <c r="AO90" s="5">
        <v>5.6333952123829398E-2</v>
      </c>
      <c r="AP90" s="4">
        <v>21161.97</v>
      </c>
      <c r="AQ90" s="5">
        <v>2.8746983477837301E-2</v>
      </c>
      <c r="AR90" s="4">
        <v>0</v>
      </c>
      <c r="AS90" s="5">
        <v>0</v>
      </c>
      <c r="AT90" s="4">
        <v>8363.7000000000007</v>
      </c>
      <c r="AU90" s="5">
        <v>1.13614727605033E-2</v>
      </c>
      <c r="AV90" s="4">
        <v>11944.33</v>
      </c>
      <c r="AW90" s="5">
        <v>1.6225495885488699E-2</v>
      </c>
      <c r="AY90" s="14">
        <v>44985</v>
      </c>
      <c r="AZ90" s="4">
        <v>970789885.22000003</v>
      </c>
      <c r="BA90" s="4">
        <v>61631528.299999997</v>
      </c>
      <c r="BB90" s="6">
        <v>5.9696096470790598E-2</v>
      </c>
      <c r="BD90" s="14">
        <v>44712</v>
      </c>
      <c r="BE90" s="21">
        <v>2015</v>
      </c>
      <c r="BF90" s="22">
        <v>736145.75999999896</v>
      </c>
      <c r="BG90" s="22">
        <v>43503.63</v>
      </c>
      <c r="BH90" s="23">
        <v>5.5798966250714302E-2</v>
      </c>
    </row>
    <row r="91" spans="1:60">
      <c r="A91" s="14">
        <v>45016</v>
      </c>
      <c r="B91" s="4">
        <v>977066441.94999897</v>
      </c>
      <c r="C91" s="4">
        <v>3013127.93</v>
      </c>
      <c r="D91" s="5">
        <v>3.7006219441779002E-2</v>
      </c>
      <c r="F91" s="64">
        <v>2015</v>
      </c>
      <c r="G91" s="14">
        <v>44742</v>
      </c>
      <c r="H91" s="4">
        <v>679004.24</v>
      </c>
      <c r="I91" s="4">
        <v>4773.2700000000004</v>
      </c>
      <c r="J91" s="5">
        <v>8.4357705925370896E-2</v>
      </c>
      <c r="K91" s="4">
        <v>651623.42000000004</v>
      </c>
      <c r="L91" s="4">
        <v>4773.2700000000004</v>
      </c>
      <c r="M91" s="6">
        <v>8.7902365449050293E-2</v>
      </c>
      <c r="N91" s="4">
        <v>9109.76</v>
      </c>
      <c r="O91" s="4">
        <v>0</v>
      </c>
      <c r="P91" s="6">
        <v>0</v>
      </c>
      <c r="Q91" s="4">
        <v>10129.99</v>
      </c>
      <c r="R91" s="4">
        <v>0</v>
      </c>
      <c r="S91" s="6">
        <v>0</v>
      </c>
      <c r="T91" s="4">
        <v>8141.07</v>
      </c>
      <c r="U91" s="4">
        <v>0</v>
      </c>
      <c r="V91" s="6">
        <v>0</v>
      </c>
      <c r="X91" s="14">
        <v>45016</v>
      </c>
      <c r="Y91" s="4">
        <v>977094210.94999897</v>
      </c>
      <c r="Z91" s="4">
        <v>48617704.309999898</v>
      </c>
      <c r="AA91" s="5">
        <v>4.9757437681193901E-2</v>
      </c>
      <c r="AB91" s="4">
        <v>15885564.369999999</v>
      </c>
      <c r="AC91" s="5">
        <v>1.6257965907458299E-2</v>
      </c>
      <c r="AD91" s="4">
        <v>10920237.380000001</v>
      </c>
      <c r="AE91" s="5">
        <v>1.11762379283596E-2</v>
      </c>
      <c r="AF91" s="4">
        <v>6671262.1100000003</v>
      </c>
      <c r="AG91" s="5">
        <v>6.8276549336155901E-3</v>
      </c>
      <c r="AH91" s="4">
        <v>15140640.449999999</v>
      </c>
      <c r="AI91" s="5">
        <v>1.5495578911760399E-2</v>
      </c>
      <c r="AK91" s="14">
        <v>44742</v>
      </c>
      <c r="AL91" s="3">
        <v>2015</v>
      </c>
      <c r="AM91" s="4">
        <v>679004.24</v>
      </c>
      <c r="AN91" s="4">
        <v>33737.269999999997</v>
      </c>
      <c r="AO91" s="5">
        <v>4.9686390765394897E-2</v>
      </c>
      <c r="AP91" s="4">
        <v>2834.05</v>
      </c>
      <c r="AQ91" s="5">
        <v>4.1738325522091002E-3</v>
      </c>
      <c r="AR91" s="4">
        <v>16946.3299999999</v>
      </c>
      <c r="AS91" s="5">
        <v>2.49576202940941E-2</v>
      </c>
      <c r="AT91" s="4">
        <v>0</v>
      </c>
      <c r="AU91" s="5">
        <v>0</v>
      </c>
      <c r="AV91" s="4">
        <v>13956.89</v>
      </c>
      <c r="AW91" s="5">
        <v>2.05549379190916E-2</v>
      </c>
      <c r="AY91" s="14">
        <v>45016</v>
      </c>
      <c r="AZ91" s="4">
        <v>977066441.95000005</v>
      </c>
      <c r="BA91" s="4">
        <v>67277243.669999897</v>
      </c>
      <c r="BB91" s="6">
        <v>6.4420596970487895E-2</v>
      </c>
      <c r="BD91" s="14">
        <v>44742</v>
      </c>
      <c r="BE91" s="21">
        <v>2015</v>
      </c>
      <c r="BF91" s="22">
        <v>679004.24</v>
      </c>
      <c r="BG91" s="22">
        <v>43622.6</v>
      </c>
      <c r="BH91" s="23">
        <v>6.0366703235102598E-2</v>
      </c>
    </row>
    <row r="92" spans="1:60">
      <c r="A92" s="14">
        <v>45046</v>
      </c>
      <c r="B92" s="4">
        <v>994596799.87</v>
      </c>
      <c r="C92" s="4">
        <v>2875654.93</v>
      </c>
      <c r="D92" s="5">
        <v>3.4695324944249102E-2</v>
      </c>
      <c r="F92" s="64">
        <v>2015</v>
      </c>
      <c r="G92" s="14">
        <v>44773</v>
      </c>
      <c r="H92" s="4">
        <v>662368.02</v>
      </c>
      <c r="I92" s="4">
        <v>5595.31</v>
      </c>
      <c r="J92" s="5">
        <v>0.10136920559661</v>
      </c>
      <c r="K92" s="4">
        <v>637925.30000000005</v>
      </c>
      <c r="L92" s="4">
        <v>5595.31</v>
      </c>
      <c r="M92" s="6">
        <v>0.10525326397934</v>
      </c>
      <c r="N92" s="4">
        <v>8782.9699999999993</v>
      </c>
      <c r="O92" s="4">
        <v>0</v>
      </c>
      <c r="P92" s="6">
        <v>0</v>
      </c>
      <c r="Q92" s="4">
        <v>7994.98</v>
      </c>
      <c r="R92" s="4">
        <v>0</v>
      </c>
      <c r="S92" s="6">
        <v>0</v>
      </c>
      <c r="T92" s="4">
        <v>7664.7699999999904</v>
      </c>
      <c r="U92" s="4">
        <v>0</v>
      </c>
      <c r="V92" s="6">
        <v>0</v>
      </c>
      <c r="X92" s="14">
        <v>45046</v>
      </c>
      <c r="Y92" s="4">
        <v>994451539.82000005</v>
      </c>
      <c r="Z92" s="4">
        <v>46737621.759999901</v>
      </c>
      <c r="AA92" s="5">
        <v>4.6998390457980099E-2</v>
      </c>
      <c r="AB92" s="4">
        <v>13522622.3799999</v>
      </c>
      <c r="AC92" s="5">
        <v>1.35980707339923E-2</v>
      </c>
      <c r="AD92" s="4">
        <v>9955562.4299999904</v>
      </c>
      <c r="AE92" s="5">
        <v>1.0011108667800901E-2</v>
      </c>
      <c r="AF92" s="4">
        <v>8098930.0899999999</v>
      </c>
      <c r="AG92" s="5">
        <v>8.1441174011012505E-3</v>
      </c>
      <c r="AH92" s="4">
        <v>15160506.859999901</v>
      </c>
      <c r="AI92" s="5">
        <v>1.52450936550856E-2</v>
      </c>
      <c r="AK92" s="14">
        <v>44773</v>
      </c>
      <c r="AL92" s="3">
        <v>2015</v>
      </c>
      <c r="AM92" s="4">
        <v>662368.02</v>
      </c>
      <c r="AN92" s="4">
        <v>30039.439999999999</v>
      </c>
      <c r="AO92" s="5">
        <v>4.5351585663812602E-2</v>
      </c>
      <c r="AP92" s="4">
        <v>2963.84</v>
      </c>
      <c r="AQ92" s="5">
        <v>4.4746121650015604E-3</v>
      </c>
      <c r="AR92" s="4">
        <v>1571.41</v>
      </c>
      <c r="AS92" s="5">
        <v>2.3724122429703001E-3</v>
      </c>
      <c r="AT92" s="4">
        <v>15575.08</v>
      </c>
      <c r="AU92" s="5">
        <v>2.35142391083434E-2</v>
      </c>
      <c r="AV92" s="4">
        <v>9929.1099999999897</v>
      </c>
      <c r="AW92" s="5">
        <v>1.4990322147497299E-2</v>
      </c>
      <c r="AY92" s="14">
        <v>45046</v>
      </c>
      <c r="AZ92" s="4">
        <v>994596799.87</v>
      </c>
      <c r="BA92" s="4">
        <v>64672952.779999897</v>
      </c>
      <c r="BB92" s="6">
        <v>6.1054280666663102E-2</v>
      </c>
      <c r="BD92" s="14">
        <v>44773</v>
      </c>
      <c r="BE92" s="21">
        <v>2015</v>
      </c>
      <c r="BF92" s="22">
        <v>662368.02</v>
      </c>
      <c r="BG92" s="22">
        <v>22536.26</v>
      </c>
      <c r="BH92" s="23">
        <v>3.2904247583326503E-2</v>
      </c>
    </row>
    <row r="93" spans="1:60">
      <c r="A93" s="14">
        <v>45077</v>
      </c>
      <c r="B93" s="4">
        <v>1018647939.27999</v>
      </c>
      <c r="C93" s="4">
        <v>2722479.95</v>
      </c>
      <c r="D93" s="5">
        <v>3.2071688500240399E-2</v>
      </c>
      <c r="F93" s="64">
        <v>2015</v>
      </c>
      <c r="G93" s="14">
        <v>44804</v>
      </c>
      <c r="H93" s="4">
        <v>622118.929999999</v>
      </c>
      <c r="I93" s="4">
        <v>0</v>
      </c>
      <c r="J93" s="5">
        <v>0</v>
      </c>
      <c r="K93" s="4">
        <v>602744.60999999905</v>
      </c>
      <c r="L93" s="4">
        <v>0</v>
      </c>
      <c r="M93" s="6">
        <v>0</v>
      </c>
      <c r="N93" s="4">
        <v>4280.07</v>
      </c>
      <c r="O93" s="4">
        <v>0</v>
      </c>
      <c r="P93" s="6">
        <v>0</v>
      </c>
      <c r="Q93" s="4">
        <v>7885.19</v>
      </c>
      <c r="R93" s="4">
        <v>0</v>
      </c>
      <c r="S93" s="6">
        <v>0</v>
      </c>
      <c r="T93" s="4">
        <v>7209.0599999999904</v>
      </c>
      <c r="U93" s="4">
        <v>0</v>
      </c>
      <c r="V93" s="6">
        <v>0</v>
      </c>
      <c r="X93" s="14">
        <v>45077</v>
      </c>
      <c r="Y93" s="4">
        <v>1018578453.21999</v>
      </c>
      <c r="Z93" s="4">
        <v>49728830.350000001</v>
      </c>
      <c r="AA93" s="5">
        <v>4.8821796880538601E-2</v>
      </c>
      <c r="AB93" s="4">
        <v>18457299.189999901</v>
      </c>
      <c r="AC93" s="5">
        <v>1.8120645622977299E-2</v>
      </c>
      <c r="AD93" s="4">
        <v>8515174.3399999999</v>
      </c>
      <c r="AE93" s="5">
        <v>8.3598610525102406E-3</v>
      </c>
      <c r="AF93" s="4">
        <v>7327514.7999999998</v>
      </c>
      <c r="AG93" s="5">
        <v>7.1938639354050303E-3</v>
      </c>
      <c r="AH93" s="4">
        <v>15428842.019999901</v>
      </c>
      <c r="AI93" s="5">
        <v>1.51474262696459E-2</v>
      </c>
      <c r="AK93" s="14">
        <v>44804</v>
      </c>
      <c r="AL93" s="3">
        <v>2015</v>
      </c>
      <c r="AM93" s="4">
        <v>622118.929999999</v>
      </c>
      <c r="AN93" s="4">
        <v>31310.639999999999</v>
      </c>
      <c r="AO93" s="5">
        <v>5.0329026316559701E-2</v>
      </c>
      <c r="AP93" s="4">
        <v>2737.68</v>
      </c>
      <c r="AQ93" s="5">
        <v>4.4005733758977501E-3</v>
      </c>
      <c r="AR93" s="4">
        <v>2983.85</v>
      </c>
      <c r="AS93" s="5">
        <v>4.7962694207038499E-3</v>
      </c>
      <c r="AT93" s="4">
        <v>0</v>
      </c>
      <c r="AU93" s="5">
        <v>0</v>
      </c>
      <c r="AV93" s="4">
        <v>25589.11</v>
      </c>
      <c r="AW93" s="5">
        <v>4.11321835199581E-2</v>
      </c>
      <c r="AY93" s="14">
        <v>45077</v>
      </c>
      <c r="AZ93" s="4">
        <v>1018647939.27999</v>
      </c>
      <c r="BA93" s="4">
        <v>68654972.7299999</v>
      </c>
      <c r="BB93" s="6">
        <v>6.3142452734798196E-2</v>
      </c>
      <c r="BD93" s="14">
        <v>44804</v>
      </c>
      <c r="BE93" s="21">
        <v>2015</v>
      </c>
      <c r="BF93" s="22">
        <v>622118.929999999</v>
      </c>
      <c r="BG93" s="22">
        <v>26926.69</v>
      </c>
      <c r="BH93" s="23">
        <v>4.14865907268583E-2</v>
      </c>
    </row>
    <row r="94" spans="1:60">
      <c r="A94" s="14">
        <v>45107</v>
      </c>
      <c r="B94" s="4">
        <v>1054617187.96999</v>
      </c>
      <c r="C94" s="4">
        <v>3063867.4</v>
      </c>
      <c r="D94" s="5">
        <v>3.4862326557345898E-2</v>
      </c>
      <c r="F94" s="64">
        <v>2015</v>
      </c>
      <c r="G94" s="14">
        <v>44834</v>
      </c>
      <c r="H94" s="4">
        <v>591934.97</v>
      </c>
      <c r="I94" s="4">
        <v>7267.94</v>
      </c>
      <c r="J94" s="5">
        <v>0.14733929303078599</v>
      </c>
      <c r="K94" s="4">
        <v>568458.44999999995</v>
      </c>
      <c r="L94" s="4">
        <v>7267.94</v>
      </c>
      <c r="M94" s="6">
        <v>0.15342419485540201</v>
      </c>
      <c r="N94" s="4">
        <v>8527.2199999999993</v>
      </c>
      <c r="O94" s="4">
        <v>0</v>
      </c>
      <c r="P94" s="6">
        <v>0</v>
      </c>
      <c r="Q94" s="4">
        <v>7960.44</v>
      </c>
      <c r="R94" s="4">
        <v>0</v>
      </c>
      <c r="S94" s="6">
        <v>0</v>
      </c>
      <c r="T94" s="4">
        <v>6988.86</v>
      </c>
      <c r="U94" s="4">
        <v>0</v>
      </c>
      <c r="V94" s="6">
        <v>0</v>
      </c>
      <c r="X94" s="14">
        <v>45107</v>
      </c>
      <c r="Y94" s="4">
        <v>1054540703.2999901</v>
      </c>
      <c r="Z94" s="4">
        <v>54557357.959999897</v>
      </c>
      <c r="AA94" s="5">
        <v>5.1735658746288597E-2</v>
      </c>
      <c r="AB94" s="4">
        <v>21358080.969999999</v>
      </c>
      <c r="AC94" s="5">
        <v>2.0253443895682399E-2</v>
      </c>
      <c r="AD94" s="4">
        <v>11275088.2399999</v>
      </c>
      <c r="AE94" s="5">
        <v>1.0691942193142999E-2</v>
      </c>
      <c r="AF94" s="4">
        <v>6193292.3899999997</v>
      </c>
      <c r="AG94" s="5">
        <v>5.8729761408157898E-3</v>
      </c>
      <c r="AH94" s="4">
        <v>15730896.359999999</v>
      </c>
      <c r="AI94" s="5">
        <v>1.49172965166474E-2</v>
      </c>
      <c r="AK94" s="14">
        <v>44834</v>
      </c>
      <c r="AL94" s="3">
        <v>2015</v>
      </c>
      <c r="AM94" s="4">
        <v>591934.97</v>
      </c>
      <c r="AN94" s="4">
        <v>24164.16</v>
      </c>
      <c r="AO94" s="5">
        <v>4.0822322087171098E-2</v>
      </c>
      <c r="AP94" s="4">
        <v>4101.3500000000004</v>
      </c>
      <c r="AQ94" s="5">
        <v>6.9287171866193303E-3</v>
      </c>
      <c r="AR94" s="4">
        <v>1330.11</v>
      </c>
      <c r="AS94" s="5">
        <v>2.2470542667887899E-3</v>
      </c>
      <c r="AT94" s="4">
        <v>3004.43</v>
      </c>
      <c r="AU94" s="5">
        <v>5.0756082209503497E-3</v>
      </c>
      <c r="AV94" s="4">
        <v>15728.27</v>
      </c>
      <c r="AW94" s="5">
        <v>2.65709424128126E-2</v>
      </c>
      <c r="AY94" s="14">
        <v>45107</v>
      </c>
      <c r="AZ94" s="4">
        <v>1054617187.96999</v>
      </c>
      <c r="BA94" s="4">
        <v>75625929.090000004</v>
      </c>
      <c r="BB94" s="6">
        <v>6.6911205163291798E-2</v>
      </c>
      <c r="BD94" s="14">
        <v>44834</v>
      </c>
      <c r="BE94" s="21">
        <v>2015</v>
      </c>
      <c r="BF94" s="22">
        <v>591934.97</v>
      </c>
      <c r="BG94" s="22">
        <v>20292.419999999998</v>
      </c>
      <c r="BH94" s="23">
        <v>3.3145233832155001E-2</v>
      </c>
    </row>
    <row r="95" spans="1:60">
      <c r="A95" s="14">
        <v>45138</v>
      </c>
      <c r="B95" s="4">
        <v>1068406481.9400001</v>
      </c>
      <c r="C95" s="4">
        <v>2947453.63</v>
      </c>
      <c r="D95" s="5">
        <v>3.3104856773029399E-2</v>
      </c>
      <c r="F95" s="64">
        <v>2015</v>
      </c>
      <c r="G95" s="14">
        <v>44865</v>
      </c>
      <c r="H95" s="4">
        <v>533325.9</v>
      </c>
      <c r="I95" s="4">
        <v>0</v>
      </c>
      <c r="J95" s="5">
        <v>0</v>
      </c>
      <c r="K95" s="4">
        <v>517973.27999999898</v>
      </c>
      <c r="L95" s="4">
        <v>0</v>
      </c>
      <c r="M95" s="6">
        <v>0</v>
      </c>
      <c r="N95" s="4">
        <v>8400.7099999999991</v>
      </c>
      <c r="O95" s="4">
        <v>0</v>
      </c>
      <c r="P95" s="6">
        <v>0</v>
      </c>
      <c r="Q95" s="4">
        <v>0</v>
      </c>
      <c r="R95" s="4">
        <v>0</v>
      </c>
      <c r="S95" s="6">
        <v>0</v>
      </c>
      <c r="T95" s="4">
        <v>6951.91</v>
      </c>
      <c r="U95" s="4">
        <v>0</v>
      </c>
      <c r="V95" s="6">
        <v>0</v>
      </c>
      <c r="X95" s="14">
        <v>45138</v>
      </c>
      <c r="Y95" s="4">
        <v>1068293783.67</v>
      </c>
      <c r="Z95" s="4">
        <v>63929272.819999903</v>
      </c>
      <c r="AA95" s="5">
        <v>5.9842408331141198E-2</v>
      </c>
      <c r="AB95" s="4">
        <v>24987975.0499999</v>
      </c>
      <c r="AC95" s="5">
        <v>2.3390546151224999E-2</v>
      </c>
      <c r="AD95" s="4">
        <v>14296333.810000001</v>
      </c>
      <c r="AE95" s="5">
        <v>1.33823991382656E-2</v>
      </c>
      <c r="AF95" s="4">
        <v>8684335.2699999996</v>
      </c>
      <c r="AG95" s="5">
        <v>8.1291639086075798E-3</v>
      </c>
      <c r="AH95" s="4">
        <v>15960628.689999999</v>
      </c>
      <c r="AI95" s="5">
        <v>1.49402991330428E-2</v>
      </c>
      <c r="AK95" s="14">
        <v>44865</v>
      </c>
      <c r="AL95" s="3">
        <v>2015</v>
      </c>
      <c r="AM95" s="4">
        <v>533325.89999999898</v>
      </c>
      <c r="AN95" s="4">
        <v>40186.36</v>
      </c>
      <c r="AO95" s="5">
        <v>7.5350475197247996E-2</v>
      </c>
      <c r="AP95" s="4">
        <v>3835.8599999999901</v>
      </c>
      <c r="AQ95" s="5">
        <v>7.19233774320729E-3</v>
      </c>
      <c r="AR95" s="4">
        <v>16119.28</v>
      </c>
      <c r="AS95" s="5">
        <v>3.0224071247992999E-2</v>
      </c>
      <c r="AT95" s="4">
        <v>1343.37</v>
      </c>
      <c r="AU95" s="5">
        <v>2.5188538565256201E-3</v>
      </c>
      <c r="AV95" s="4">
        <v>18887.849999999999</v>
      </c>
      <c r="AW95" s="5">
        <v>3.54152123495221E-2</v>
      </c>
      <c r="AY95" s="14">
        <v>45138</v>
      </c>
      <c r="AZ95" s="4">
        <v>1068406481.9400001</v>
      </c>
      <c r="BA95" s="4">
        <v>85996575.629999995</v>
      </c>
      <c r="BB95" s="6">
        <v>7.4494410826510996E-2</v>
      </c>
      <c r="BD95" s="14">
        <v>44865</v>
      </c>
      <c r="BE95" s="21">
        <v>2015</v>
      </c>
      <c r="BF95" s="22">
        <v>533325.89999999898</v>
      </c>
      <c r="BG95" s="22">
        <v>1708.87</v>
      </c>
      <c r="BH95" s="23">
        <v>3.1939419563330402E-3</v>
      </c>
    </row>
    <row r="96" spans="1:60">
      <c r="A96" s="14">
        <v>45169</v>
      </c>
      <c r="B96" s="4">
        <v>1143464237.04</v>
      </c>
      <c r="C96" s="4">
        <v>3016288.42</v>
      </c>
      <c r="D96" s="5">
        <v>3.1654213457253701E-2</v>
      </c>
      <c r="F96" s="64">
        <v>2015</v>
      </c>
      <c r="G96" s="14">
        <v>44895</v>
      </c>
      <c r="H96" s="4">
        <v>484016.95</v>
      </c>
      <c r="I96" s="4">
        <v>15991.53</v>
      </c>
      <c r="J96" s="5">
        <v>0.39647033022293898</v>
      </c>
      <c r="K96" s="4">
        <v>469281.61</v>
      </c>
      <c r="L96" s="4">
        <v>15991.53</v>
      </c>
      <c r="M96" s="6">
        <v>0.40891941194968101</v>
      </c>
      <c r="N96" s="4">
        <v>8064.8499999999904</v>
      </c>
      <c r="O96" s="4">
        <v>0</v>
      </c>
      <c r="P96" s="6">
        <v>0</v>
      </c>
      <c r="Q96" s="4">
        <v>0</v>
      </c>
      <c r="R96" s="4">
        <v>0</v>
      </c>
      <c r="S96" s="6">
        <v>0</v>
      </c>
      <c r="T96" s="4">
        <v>6670.49</v>
      </c>
      <c r="U96" s="4">
        <v>0</v>
      </c>
      <c r="V96" s="6">
        <v>0</v>
      </c>
      <c r="X96" s="14">
        <v>45169</v>
      </c>
      <c r="Y96" s="4">
        <v>1143448724.97</v>
      </c>
      <c r="Z96" s="4">
        <v>63454209.340000004</v>
      </c>
      <c r="AA96" s="5">
        <v>5.5493707723242899E-2</v>
      </c>
      <c r="AB96" s="4">
        <v>21024878.559999902</v>
      </c>
      <c r="AC96" s="5">
        <v>1.8387250867371901E-2</v>
      </c>
      <c r="AD96" s="4">
        <v>15114396.7099999</v>
      </c>
      <c r="AE96" s="5">
        <v>1.3218254898483999E-2</v>
      </c>
      <c r="AF96" s="4">
        <v>10442884.470000001</v>
      </c>
      <c r="AG96" s="5">
        <v>9.1327964621010695E-3</v>
      </c>
      <c r="AH96" s="4">
        <v>16872049.599999901</v>
      </c>
      <c r="AI96" s="5">
        <v>1.4755405495285799E-2</v>
      </c>
      <c r="AK96" s="14">
        <v>44895</v>
      </c>
      <c r="AL96" s="3">
        <v>2015</v>
      </c>
      <c r="AM96" s="4">
        <v>484016.95</v>
      </c>
      <c r="AN96" s="4">
        <v>25570.49</v>
      </c>
      <c r="AO96" s="5">
        <v>5.2829740776640099E-2</v>
      </c>
      <c r="AP96" s="4">
        <v>9103.84</v>
      </c>
      <c r="AQ96" s="5">
        <v>1.88089280757626E-2</v>
      </c>
      <c r="AR96" s="4">
        <v>0</v>
      </c>
      <c r="AS96" s="5">
        <v>0</v>
      </c>
      <c r="AT96" s="4">
        <v>12060.25</v>
      </c>
      <c r="AU96" s="5">
        <v>2.49169992910372E-2</v>
      </c>
      <c r="AV96" s="4">
        <v>4406.3999999999996</v>
      </c>
      <c r="AW96" s="5">
        <v>9.1038134098402907E-3</v>
      </c>
      <c r="AY96" s="14">
        <v>45169</v>
      </c>
      <c r="AZ96" s="4">
        <v>1143464237.04</v>
      </c>
      <c r="BA96" s="4">
        <v>97997726.939999893</v>
      </c>
      <c r="BB96" s="6">
        <v>7.8937357553693493E-2</v>
      </c>
      <c r="BD96" s="14">
        <v>44895</v>
      </c>
      <c r="BE96" s="21">
        <v>2015</v>
      </c>
      <c r="BF96" s="22">
        <v>484016.95</v>
      </c>
      <c r="BG96" s="22">
        <v>4890.99</v>
      </c>
      <c r="BH96" s="23">
        <v>1.0003907893171E-2</v>
      </c>
    </row>
    <row r="97" spans="1:60">
      <c r="A97" s="14">
        <v>45199</v>
      </c>
      <c r="B97" s="4">
        <v>1170908464.49</v>
      </c>
      <c r="C97" s="4">
        <v>3848536.15</v>
      </c>
      <c r="D97" s="5">
        <v>3.9441540650331799E-2</v>
      </c>
      <c r="F97" s="64">
        <v>2015</v>
      </c>
      <c r="G97" s="14">
        <v>44926</v>
      </c>
      <c r="H97" s="4">
        <v>448158.46</v>
      </c>
      <c r="I97" s="4">
        <v>0</v>
      </c>
      <c r="J97" s="5">
        <v>0</v>
      </c>
      <c r="K97" s="4">
        <v>433590.38</v>
      </c>
      <c r="L97" s="4">
        <v>0</v>
      </c>
      <c r="M97" s="6">
        <v>0</v>
      </c>
      <c r="N97" s="4">
        <v>8170.4</v>
      </c>
      <c r="O97" s="4">
        <v>0</v>
      </c>
      <c r="P97" s="6">
        <v>0</v>
      </c>
      <c r="Q97" s="4">
        <v>0</v>
      </c>
      <c r="R97" s="4">
        <v>0</v>
      </c>
      <c r="S97" s="6">
        <v>0</v>
      </c>
      <c r="T97" s="4">
        <v>6397.68</v>
      </c>
      <c r="U97" s="4">
        <v>0</v>
      </c>
      <c r="V97" s="6">
        <v>0</v>
      </c>
      <c r="X97" s="14">
        <v>45199</v>
      </c>
      <c r="Y97" s="4">
        <v>1170814321.9300001</v>
      </c>
      <c r="Z97" s="4">
        <v>66145823.270000003</v>
      </c>
      <c r="AA97" s="5">
        <v>5.6495570673378397E-2</v>
      </c>
      <c r="AB97" s="4">
        <v>22178912.789999999</v>
      </c>
      <c r="AC97" s="5">
        <v>1.89431512534282E-2</v>
      </c>
      <c r="AD97" s="4">
        <v>12394824.699999999</v>
      </c>
      <c r="AE97" s="5">
        <v>1.05864990441593E-2</v>
      </c>
      <c r="AF97" s="4">
        <v>12425215.6299999</v>
      </c>
      <c r="AG97" s="5">
        <v>1.06124561318296E-2</v>
      </c>
      <c r="AH97" s="4">
        <v>19146870.149999999</v>
      </c>
      <c r="AI97" s="5">
        <v>1.63534642439612E-2</v>
      </c>
      <c r="AK97" s="14">
        <v>44926</v>
      </c>
      <c r="AL97" s="3">
        <v>2015</v>
      </c>
      <c r="AM97" s="4">
        <v>448158.46</v>
      </c>
      <c r="AN97" s="4">
        <v>29968.52</v>
      </c>
      <c r="AO97" s="5">
        <v>6.6870365450648797E-2</v>
      </c>
      <c r="AP97" s="4">
        <v>4324.4799999999996</v>
      </c>
      <c r="AQ97" s="5">
        <v>9.6494440827916E-3</v>
      </c>
      <c r="AR97" s="4">
        <v>9175.43</v>
      </c>
      <c r="AS97" s="5">
        <v>2.0473628903490901E-2</v>
      </c>
      <c r="AT97" s="4">
        <v>0</v>
      </c>
      <c r="AU97" s="5">
        <v>0</v>
      </c>
      <c r="AV97" s="4">
        <v>16468.61</v>
      </c>
      <c r="AW97" s="5">
        <v>3.6747292464366199E-2</v>
      </c>
      <c r="AY97" s="14">
        <v>45199</v>
      </c>
      <c r="AZ97" s="4">
        <v>1170908464.49</v>
      </c>
      <c r="BA97" s="4">
        <v>93874427.540000007</v>
      </c>
      <c r="BB97" s="6">
        <v>7.4221772077680201E-2</v>
      </c>
      <c r="BD97" s="14">
        <v>44926</v>
      </c>
      <c r="BE97" s="21">
        <v>2015</v>
      </c>
      <c r="BF97" s="22">
        <v>448158.46</v>
      </c>
      <c r="BG97" s="22">
        <v>4932.37</v>
      </c>
      <c r="BH97" s="23">
        <v>1.08860512581991E-2</v>
      </c>
    </row>
    <row r="98" spans="1:60">
      <c r="A98" s="14">
        <v>45230</v>
      </c>
      <c r="B98" s="4">
        <v>1160281086.51</v>
      </c>
      <c r="C98" s="4">
        <v>2681520.98</v>
      </c>
      <c r="D98" s="5">
        <v>2.77331520216266E-2</v>
      </c>
      <c r="F98" s="64">
        <v>2015</v>
      </c>
      <c r="G98" s="14">
        <v>44957</v>
      </c>
      <c r="H98" s="4">
        <v>423408.18999999901</v>
      </c>
      <c r="I98" s="4">
        <v>930.42</v>
      </c>
      <c r="J98" s="5">
        <v>2.63694474119643E-2</v>
      </c>
      <c r="K98" s="4">
        <v>407339.19999999902</v>
      </c>
      <c r="L98" s="4">
        <v>930.42</v>
      </c>
      <c r="M98" s="6">
        <v>2.74096870617902E-2</v>
      </c>
      <c r="N98" s="4">
        <v>9759.9</v>
      </c>
      <c r="O98" s="4">
        <v>0</v>
      </c>
      <c r="P98" s="6">
        <v>0</v>
      </c>
      <c r="Q98" s="4">
        <v>0</v>
      </c>
      <c r="R98" s="4">
        <v>0</v>
      </c>
      <c r="S98" s="6">
        <v>0</v>
      </c>
      <c r="T98" s="4">
        <v>6309.09</v>
      </c>
      <c r="U98" s="4">
        <v>0</v>
      </c>
      <c r="V98" s="6">
        <v>0</v>
      </c>
      <c r="X98" s="14">
        <v>45230</v>
      </c>
      <c r="Y98" s="4">
        <v>1160223297.1700001</v>
      </c>
      <c r="Z98" s="4">
        <v>70385870.269999996</v>
      </c>
      <c r="AA98" s="5">
        <v>6.06657963528952E-2</v>
      </c>
      <c r="AB98" s="4">
        <v>23818089.859999999</v>
      </c>
      <c r="AC98" s="5">
        <v>2.0528884326057501E-2</v>
      </c>
      <c r="AD98" s="4">
        <v>13353321.9699999</v>
      </c>
      <c r="AE98" s="5">
        <v>1.15092689507021E-2</v>
      </c>
      <c r="AF98" s="4">
        <v>9290281.9299999997</v>
      </c>
      <c r="AG98" s="5">
        <v>8.0073223427427394E-3</v>
      </c>
      <c r="AH98" s="4">
        <v>23924176.509999901</v>
      </c>
      <c r="AI98" s="5">
        <v>2.0620320733392799E-2</v>
      </c>
      <c r="AK98" s="14">
        <v>44957</v>
      </c>
      <c r="AL98" s="3">
        <v>2015</v>
      </c>
      <c r="AM98" s="4">
        <v>423408.19</v>
      </c>
      <c r="AN98" s="4">
        <v>24315.2399999999</v>
      </c>
      <c r="AO98" s="5">
        <v>5.7427420097849298E-2</v>
      </c>
      <c r="AP98" s="4">
        <v>3066.76</v>
      </c>
      <c r="AQ98" s="5">
        <v>7.2430341982756604E-3</v>
      </c>
      <c r="AR98" s="4">
        <v>0</v>
      </c>
      <c r="AS98" s="5">
        <v>0</v>
      </c>
      <c r="AT98" s="4">
        <v>5579.13</v>
      </c>
      <c r="AU98" s="5">
        <v>1.31767172477225E-2</v>
      </c>
      <c r="AV98" s="4">
        <v>15669.3499999999</v>
      </c>
      <c r="AW98" s="5">
        <v>3.7007668651850997E-2</v>
      </c>
      <c r="AY98" s="14">
        <v>45230</v>
      </c>
      <c r="AZ98" s="4">
        <v>1160281086.51</v>
      </c>
      <c r="BA98" s="4">
        <v>98825322.340000004</v>
      </c>
      <c r="BB98" s="6">
        <v>7.8488459470444305E-2</v>
      </c>
      <c r="BD98" s="14">
        <v>44957</v>
      </c>
      <c r="BE98" s="21">
        <v>2015</v>
      </c>
      <c r="BF98" s="22">
        <v>423408.19</v>
      </c>
      <c r="BG98" s="22">
        <v>3233.5</v>
      </c>
      <c r="BH98" s="23">
        <v>7.5789592901715696E-3</v>
      </c>
    </row>
    <row r="99" spans="1:60">
      <c r="A99" s="14">
        <v>45260</v>
      </c>
      <c r="B99" s="4">
        <v>1265312380.0399899</v>
      </c>
      <c r="C99" s="4">
        <v>3642984.78</v>
      </c>
      <c r="D99" s="5">
        <v>3.45494267262429E-2</v>
      </c>
      <c r="F99" s="64">
        <v>2015</v>
      </c>
      <c r="G99" s="14">
        <v>44985</v>
      </c>
      <c r="H99" s="4">
        <v>381205.67</v>
      </c>
      <c r="I99" s="4">
        <v>3460.28</v>
      </c>
      <c r="J99" s="5">
        <v>0.108926396608948</v>
      </c>
      <c r="K99" s="4">
        <v>368540.80999999901</v>
      </c>
      <c r="L99" s="4">
        <v>2060</v>
      </c>
      <c r="M99" s="6">
        <v>6.7075339634706896E-2</v>
      </c>
      <c r="N99" s="4">
        <v>7945.02</v>
      </c>
      <c r="O99" s="4">
        <v>0</v>
      </c>
      <c r="P99" s="6">
        <v>0</v>
      </c>
      <c r="Q99" s="4">
        <v>0</v>
      </c>
      <c r="R99" s="4">
        <v>0</v>
      </c>
      <c r="S99" s="6">
        <v>0</v>
      </c>
      <c r="T99" s="4">
        <v>4719.84</v>
      </c>
      <c r="U99" s="4">
        <v>1400.28</v>
      </c>
      <c r="V99" s="6">
        <v>3.5601545815112301</v>
      </c>
      <c r="X99" s="14">
        <v>45260</v>
      </c>
      <c r="Y99" s="4">
        <v>1265282736.5699899</v>
      </c>
      <c r="Z99" s="4">
        <v>77721997.539999902</v>
      </c>
      <c r="AA99" s="5">
        <v>6.1426584978700599E-2</v>
      </c>
      <c r="AB99" s="4">
        <v>25295714.739999998</v>
      </c>
      <c r="AC99" s="5">
        <v>1.99921440551485E-2</v>
      </c>
      <c r="AD99" s="4">
        <v>16807273.550000001</v>
      </c>
      <c r="AE99" s="5">
        <v>1.3283413314847E-2</v>
      </c>
      <c r="AF99" s="4">
        <v>10463680.0699999</v>
      </c>
      <c r="AG99" s="5">
        <v>8.2698354822776897E-3</v>
      </c>
      <c r="AH99" s="4">
        <v>25155329.179999899</v>
      </c>
      <c r="AI99" s="5">
        <v>1.9881192126427399E-2</v>
      </c>
      <c r="AK99" s="14">
        <v>44985</v>
      </c>
      <c r="AL99" s="3">
        <v>2015</v>
      </c>
      <c r="AM99" s="4">
        <v>381205.67</v>
      </c>
      <c r="AN99" s="4">
        <v>18421.769999999899</v>
      </c>
      <c r="AO99" s="5">
        <v>4.8325015732321001E-2</v>
      </c>
      <c r="AP99" s="4">
        <v>6073.8899999999903</v>
      </c>
      <c r="AQ99" s="5">
        <v>1.5933367412924299E-2</v>
      </c>
      <c r="AR99" s="4">
        <v>0</v>
      </c>
      <c r="AS99" s="5">
        <v>0</v>
      </c>
      <c r="AT99" s="4">
        <v>0</v>
      </c>
      <c r="AU99" s="5">
        <v>0</v>
      </c>
      <c r="AV99" s="4">
        <v>12347.88</v>
      </c>
      <c r="AW99" s="5">
        <v>3.2391648319396699E-2</v>
      </c>
      <c r="AY99" s="14">
        <v>45260</v>
      </c>
      <c r="AZ99" s="4">
        <v>1265312380.0399899</v>
      </c>
      <c r="BA99" s="4">
        <v>95771932.659999996</v>
      </c>
      <c r="BB99" s="6">
        <v>7.0364437945813998E-2</v>
      </c>
      <c r="BD99" s="14">
        <v>44985</v>
      </c>
      <c r="BE99" s="21">
        <v>2015</v>
      </c>
      <c r="BF99" s="22">
        <v>381205.67</v>
      </c>
      <c r="BG99" s="22">
        <v>5801.01</v>
      </c>
      <c r="BH99" s="23">
        <v>1.4989431190179901E-2</v>
      </c>
    </row>
    <row r="100" spans="1:60">
      <c r="A100" s="14">
        <v>45291</v>
      </c>
      <c r="B100" s="4">
        <v>1397371740.51</v>
      </c>
      <c r="C100" s="4">
        <v>5258532.79</v>
      </c>
      <c r="D100" s="5">
        <v>4.5157914426528598E-2</v>
      </c>
      <c r="F100" s="64">
        <v>2015</v>
      </c>
      <c r="G100" s="14">
        <v>45016</v>
      </c>
      <c r="H100" s="4">
        <v>351385.77</v>
      </c>
      <c r="I100" s="4">
        <v>0</v>
      </c>
      <c r="J100" s="5">
        <v>0</v>
      </c>
      <c r="K100" s="4">
        <v>343383.74</v>
      </c>
      <c r="L100" s="4">
        <v>0</v>
      </c>
      <c r="M100" s="6">
        <v>0</v>
      </c>
      <c r="N100" s="4">
        <v>3577.39</v>
      </c>
      <c r="O100" s="4">
        <v>0</v>
      </c>
      <c r="P100" s="6">
        <v>0</v>
      </c>
      <c r="Q100" s="4">
        <v>0</v>
      </c>
      <c r="R100" s="4">
        <v>0</v>
      </c>
      <c r="S100" s="6">
        <v>0</v>
      </c>
      <c r="T100" s="4">
        <v>4424.6399999999903</v>
      </c>
      <c r="U100" s="4">
        <v>0</v>
      </c>
      <c r="V100" s="6">
        <v>0</v>
      </c>
      <c r="X100" s="14">
        <v>45291</v>
      </c>
      <c r="Y100" s="4">
        <v>1397328312.24</v>
      </c>
      <c r="Z100" s="4">
        <v>85821235.319999993</v>
      </c>
      <c r="AA100" s="5">
        <v>6.14180894842268E-2</v>
      </c>
      <c r="AB100" s="4">
        <v>27513941.899999902</v>
      </c>
      <c r="AC100" s="5">
        <v>1.9690391770487699E-2</v>
      </c>
      <c r="AD100" s="4">
        <v>17959768.120000001</v>
      </c>
      <c r="AE100" s="5">
        <v>1.28529336754147E-2</v>
      </c>
      <c r="AF100" s="4">
        <v>14035970.029999999</v>
      </c>
      <c r="AG100" s="5">
        <v>1.0044861974849301E-2</v>
      </c>
      <c r="AH100" s="4">
        <v>26311555.269999899</v>
      </c>
      <c r="AI100" s="5">
        <v>1.8829902063474901E-2</v>
      </c>
      <c r="AK100" s="14">
        <v>45016</v>
      </c>
      <c r="AL100" s="3">
        <v>2015</v>
      </c>
      <c r="AM100" s="4">
        <v>351385.77</v>
      </c>
      <c r="AN100" s="4">
        <v>13789.2599999999</v>
      </c>
      <c r="AO100" s="5">
        <v>3.9242511158035703E-2</v>
      </c>
      <c r="AP100" s="4">
        <v>1765.37</v>
      </c>
      <c r="AQ100" s="5">
        <v>5.0240224582799604E-3</v>
      </c>
      <c r="AR100" s="4">
        <v>0</v>
      </c>
      <c r="AS100" s="5">
        <v>0</v>
      </c>
      <c r="AT100" s="4">
        <v>0</v>
      </c>
      <c r="AU100" s="5">
        <v>0</v>
      </c>
      <c r="AV100" s="4">
        <v>12023.89</v>
      </c>
      <c r="AW100" s="5">
        <v>3.42184886997558E-2</v>
      </c>
      <c r="AY100" s="14">
        <v>45291</v>
      </c>
      <c r="AZ100" s="4">
        <v>1397371740.51</v>
      </c>
      <c r="BA100" s="4">
        <v>89266121</v>
      </c>
      <c r="BB100" s="6">
        <v>6.0045639433218098E-2</v>
      </c>
      <c r="BD100" s="14">
        <v>45016</v>
      </c>
      <c r="BE100" s="21">
        <v>2015</v>
      </c>
      <c r="BF100" s="22">
        <v>351385.77</v>
      </c>
      <c r="BG100" s="22">
        <v>9848.84</v>
      </c>
      <c r="BH100" s="23">
        <v>2.7264386432961099E-2</v>
      </c>
    </row>
    <row r="101" spans="1:60">
      <c r="A101" s="14">
        <v>45322</v>
      </c>
      <c r="B101" s="4">
        <v>1466468101.8499999</v>
      </c>
      <c r="C101" s="4">
        <v>7510495.3499999996</v>
      </c>
      <c r="D101" s="5">
        <v>6.1457827883404301E-2</v>
      </c>
      <c r="F101" s="64">
        <v>2015</v>
      </c>
      <c r="G101" s="14">
        <v>45046</v>
      </c>
      <c r="H101" s="4">
        <v>330993.68999999901</v>
      </c>
      <c r="I101" s="4">
        <v>0</v>
      </c>
      <c r="J101" s="5">
        <v>0</v>
      </c>
      <c r="K101" s="4">
        <v>321609.45999999897</v>
      </c>
      <c r="L101" s="4">
        <v>0</v>
      </c>
      <c r="M101" s="6">
        <v>0</v>
      </c>
      <c r="N101" s="4">
        <v>5164.03</v>
      </c>
      <c r="O101" s="4">
        <v>0</v>
      </c>
      <c r="P101" s="6">
        <v>0</v>
      </c>
      <c r="Q101" s="4">
        <v>0</v>
      </c>
      <c r="R101" s="4">
        <v>0</v>
      </c>
      <c r="S101" s="6">
        <v>0</v>
      </c>
      <c r="T101" s="4">
        <v>4220.2</v>
      </c>
      <c r="U101" s="4">
        <v>0</v>
      </c>
      <c r="V101" s="6">
        <v>0</v>
      </c>
      <c r="X101" s="14">
        <v>45322</v>
      </c>
      <c r="Y101" s="4">
        <v>1466496760.51</v>
      </c>
      <c r="Z101" s="4">
        <v>95502907</v>
      </c>
      <c r="AA101" s="5">
        <v>6.5123162608819604E-2</v>
      </c>
      <c r="AB101" s="4">
        <v>35706648.129999898</v>
      </c>
      <c r="AC101" s="5">
        <v>2.43482625338922E-2</v>
      </c>
      <c r="AD101" s="4">
        <v>17652261.6599999</v>
      </c>
      <c r="AE101" s="5">
        <v>1.20370273807226E-2</v>
      </c>
      <c r="AF101" s="4">
        <v>14235175.59</v>
      </c>
      <c r="AG101" s="5">
        <v>9.7069260385201604E-3</v>
      </c>
      <c r="AH101" s="4">
        <v>27908821.6199999</v>
      </c>
      <c r="AI101" s="5">
        <v>1.90309466556845E-2</v>
      </c>
      <c r="AK101" s="14">
        <v>45046</v>
      </c>
      <c r="AL101" s="3">
        <v>2015</v>
      </c>
      <c r="AM101" s="4">
        <v>330993.68999999901</v>
      </c>
      <c r="AN101" s="4">
        <v>13239.04</v>
      </c>
      <c r="AO101" s="5">
        <v>3.9997862194895602E-2</v>
      </c>
      <c r="AP101" s="4">
        <v>1543.77</v>
      </c>
      <c r="AQ101" s="5">
        <v>4.6640466167194904E-3</v>
      </c>
      <c r="AR101" s="4">
        <v>0</v>
      </c>
      <c r="AS101" s="5">
        <v>0</v>
      </c>
      <c r="AT101" s="4">
        <v>0</v>
      </c>
      <c r="AU101" s="5">
        <v>0</v>
      </c>
      <c r="AV101" s="4">
        <v>11695.27</v>
      </c>
      <c r="AW101" s="5">
        <v>3.5333815578176102E-2</v>
      </c>
      <c r="AY101" s="14">
        <v>45322</v>
      </c>
      <c r="AZ101" s="4">
        <v>1466468101.8499999</v>
      </c>
      <c r="BA101" s="4">
        <v>97934230.670000002</v>
      </c>
      <c r="BB101" s="6">
        <v>6.2601690520522099E-2</v>
      </c>
      <c r="BD101" s="14">
        <v>45046</v>
      </c>
      <c r="BE101" s="21">
        <v>2015</v>
      </c>
      <c r="BF101" s="22">
        <v>330993.68999999901</v>
      </c>
      <c r="BG101" s="22">
        <v>8346.4</v>
      </c>
      <c r="BH101" s="23">
        <v>2.4595973909242501E-2</v>
      </c>
    </row>
    <row r="102" spans="1:60">
      <c r="A102" s="14">
        <v>45351</v>
      </c>
      <c r="B102" s="4">
        <v>1481052207.3099999</v>
      </c>
      <c r="C102" s="4">
        <v>3650062.15</v>
      </c>
      <c r="D102" s="5">
        <v>2.9574072800278999E-2</v>
      </c>
      <c r="F102" s="64">
        <v>2015</v>
      </c>
      <c r="G102" s="14">
        <v>45077</v>
      </c>
      <c r="H102" s="4">
        <v>313185.90999999997</v>
      </c>
      <c r="I102" s="4">
        <v>0</v>
      </c>
      <c r="J102" s="5">
        <v>0</v>
      </c>
      <c r="K102" s="4">
        <v>304160.489999999</v>
      </c>
      <c r="L102" s="4">
        <v>0</v>
      </c>
      <c r="M102" s="6">
        <v>0</v>
      </c>
      <c r="N102" s="4">
        <v>5010.09</v>
      </c>
      <c r="O102" s="4">
        <v>0</v>
      </c>
      <c r="P102" s="6">
        <v>0</v>
      </c>
      <c r="Q102" s="4">
        <v>0</v>
      </c>
      <c r="R102" s="4">
        <v>0</v>
      </c>
      <c r="S102" s="6">
        <v>0</v>
      </c>
      <c r="T102" s="4">
        <v>4015.33</v>
      </c>
      <c r="U102" s="4">
        <v>0</v>
      </c>
      <c r="V102" s="6">
        <v>0</v>
      </c>
      <c r="X102" s="14">
        <v>45351</v>
      </c>
      <c r="Y102" s="4">
        <v>1480747478.8</v>
      </c>
      <c r="Z102" s="4">
        <v>97915802.459999993</v>
      </c>
      <c r="AA102" s="5">
        <v>6.6125928871647296E-2</v>
      </c>
      <c r="AB102" s="4">
        <v>32493760.079999998</v>
      </c>
      <c r="AC102" s="5">
        <v>2.1944160327953401E-2</v>
      </c>
      <c r="AD102" s="4">
        <v>20738991.77</v>
      </c>
      <c r="AE102" s="5">
        <v>1.4005758623210201E-2</v>
      </c>
      <c r="AF102" s="4">
        <v>13560767.2299999</v>
      </c>
      <c r="AG102" s="5">
        <v>9.1580552553023106E-3</v>
      </c>
      <c r="AH102" s="4">
        <v>31122283.379999999</v>
      </c>
      <c r="AI102" s="5">
        <v>2.1017954665181301E-2</v>
      </c>
      <c r="AK102" s="14">
        <v>45077</v>
      </c>
      <c r="AL102" s="3">
        <v>2015</v>
      </c>
      <c r="AM102" s="4">
        <v>313185.90999999898</v>
      </c>
      <c r="AN102" s="4">
        <v>1427.4099999999901</v>
      </c>
      <c r="AO102" s="5">
        <v>4.5577082315101597E-3</v>
      </c>
      <c r="AP102" s="4">
        <v>471.36</v>
      </c>
      <c r="AQ102" s="5">
        <v>1.5050485508751E-3</v>
      </c>
      <c r="AR102" s="4">
        <v>956.05</v>
      </c>
      <c r="AS102" s="5">
        <v>3.0526596806350502E-3</v>
      </c>
      <c r="AT102" s="4">
        <v>0</v>
      </c>
      <c r="AU102" s="5">
        <v>0</v>
      </c>
      <c r="AV102" s="4">
        <v>0</v>
      </c>
      <c r="AW102" s="5">
        <v>0</v>
      </c>
      <c r="AY102" s="14">
        <v>45351</v>
      </c>
      <c r="AZ102" s="4">
        <v>1481052207.3099999</v>
      </c>
      <c r="BA102" s="4">
        <v>104068032.08</v>
      </c>
      <c r="BB102" s="6">
        <v>6.5653083907406498E-2</v>
      </c>
      <c r="BD102" s="14">
        <v>45077</v>
      </c>
      <c r="BE102" s="21">
        <v>2015</v>
      </c>
      <c r="BF102" s="22">
        <v>313185.90999999898</v>
      </c>
      <c r="BG102" s="22">
        <v>6588.33</v>
      </c>
      <c r="BH102" s="23">
        <v>2.06030667135664E-2</v>
      </c>
    </row>
    <row r="103" spans="1:60">
      <c r="A103" s="14">
        <v>45382</v>
      </c>
      <c r="B103" s="4">
        <v>1533931288.3899901</v>
      </c>
      <c r="C103" s="4">
        <v>5683937.6100000003</v>
      </c>
      <c r="D103" s="5">
        <v>4.4465649691251601E-2</v>
      </c>
      <c r="F103" s="64">
        <v>2015</v>
      </c>
      <c r="G103" s="14">
        <v>45107</v>
      </c>
      <c r="H103" s="4">
        <v>293829.43</v>
      </c>
      <c r="I103" s="4">
        <v>0</v>
      </c>
      <c r="J103" s="5">
        <v>0</v>
      </c>
      <c r="K103" s="4">
        <v>285168.08</v>
      </c>
      <c r="L103" s="4">
        <v>0</v>
      </c>
      <c r="M103" s="6">
        <v>0</v>
      </c>
      <c r="N103" s="4">
        <v>4854.28</v>
      </c>
      <c r="O103" s="4">
        <v>0</v>
      </c>
      <c r="P103" s="6">
        <v>0</v>
      </c>
      <c r="Q103" s="4">
        <v>0</v>
      </c>
      <c r="R103" s="4">
        <v>0</v>
      </c>
      <c r="S103" s="6">
        <v>0</v>
      </c>
      <c r="T103" s="4">
        <v>3807.0699999999902</v>
      </c>
      <c r="U103" s="4">
        <v>0</v>
      </c>
      <c r="V103" s="6">
        <v>0</v>
      </c>
      <c r="X103" s="14">
        <v>45382</v>
      </c>
      <c r="Y103" s="4">
        <v>1533856967.8499899</v>
      </c>
      <c r="Z103" s="4">
        <v>96635358.75</v>
      </c>
      <c r="AA103" s="5">
        <v>6.3001544978117094E-2</v>
      </c>
      <c r="AB103" s="4">
        <v>25930244.91</v>
      </c>
      <c r="AC103" s="5">
        <v>1.6905256131115199E-2</v>
      </c>
      <c r="AD103" s="4">
        <v>20866273.379999999</v>
      </c>
      <c r="AE103" s="5">
        <v>1.36037934549061E-2</v>
      </c>
      <c r="AF103" s="4">
        <v>16545693.300000001</v>
      </c>
      <c r="AG103" s="5">
        <v>1.0786985779509799E-2</v>
      </c>
      <c r="AH103" s="4">
        <v>33293147.16</v>
      </c>
      <c r="AI103" s="5">
        <v>2.17055096125859E-2</v>
      </c>
      <c r="AK103" s="14">
        <v>45107</v>
      </c>
      <c r="AL103" s="3">
        <v>2015</v>
      </c>
      <c r="AM103" s="4">
        <v>293829.43</v>
      </c>
      <c r="AN103" s="4">
        <v>2148.64</v>
      </c>
      <c r="AO103" s="5">
        <v>7.3125418376232699E-3</v>
      </c>
      <c r="AP103" s="4">
        <v>687.3</v>
      </c>
      <c r="AQ103" s="5">
        <v>2.3391121849162598E-3</v>
      </c>
      <c r="AR103" s="4">
        <v>500</v>
      </c>
      <c r="AS103" s="5">
        <v>1.7016675286747099E-3</v>
      </c>
      <c r="AT103" s="4">
        <v>961.34</v>
      </c>
      <c r="AU103" s="5">
        <v>3.2717621240323002E-3</v>
      </c>
      <c r="AV103" s="4">
        <v>0</v>
      </c>
      <c r="AW103" s="5">
        <v>0</v>
      </c>
      <c r="AY103" s="14">
        <v>45382</v>
      </c>
      <c r="AZ103" s="4">
        <v>1533931288.3899901</v>
      </c>
      <c r="BA103" s="4">
        <v>102919054.799999</v>
      </c>
      <c r="BB103" s="6">
        <v>6.2876276519834198E-2</v>
      </c>
      <c r="BD103" s="14">
        <v>45107</v>
      </c>
      <c r="BE103" s="21">
        <v>2015</v>
      </c>
      <c r="BF103" s="22">
        <v>293829.43</v>
      </c>
      <c r="BG103" s="22">
        <v>6631.46</v>
      </c>
      <c r="BH103" s="23">
        <v>2.2070959052274599E-2</v>
      </c>
    </row>
    <row r="104" spans="1:60">
      <c r="A104" s="14">
        <v>45412</v>
      </c>
      <c r="B104" s="4">
        <v>1549573156.54</v>
      </c>
      <c r="C104" s="4">
        <v>6901160.0899999999</v>
      </c>
      <c r="D104" s="5">
        <v>5.3443053482491197E-2</v>
      </c>
      <c r="F104" s="64">
        <v>2015</v>
      </c>
      <c r="G104" s="14">
        <v>45138</v>
      </c>
      <c r="H104" s="4">
        <v>277295.73</v>
      </c>
      <c r="I104" s="4">
        <v>0</v>
      </c>
      <c r="J104" s="5">
        <v>0</v>
      </c>
      <c r="K104" s="4">
        <v>268904.46000000002</v>
      </c>
      <c r="L104" s="4">
        <v>0</v>
      </c>
      <c r="M104" s="6">
        <v>0</v>
      </c>
      <c r="N104" s="4">
        <v>4698.28</v>
      </c>
      <c r="O104" s="4">
        <v>0</v>
      </c>
      <c r="P104" s="6">
        <v>0</v>
      </c>
      <c r="Q104" s="4">
        <v>0</v>
      </c>
      <c r="R104" s="4">
        <v>0</v>
      </c>
      <c r="S104" s="6">
        <v>0</v>
      </c>
      <c r="T104" s="4">
        <v>3692.99</v>
      </c>
      <c r="U104" s="4">
        <v>0</v>
      </c>
      <c r="V104" s="6">
        <v>0</v>
      </c>
      <c r="X104" s="14">
        <v>45412</v>
      </c>
      <c r="Y104" s="4">
        <v>1549536242.6199901</v>
      </c>
      <c r="Z104" s="4">
        <v>96160956.609999895</v>
      </c>
      <c r="AA104" s="5">
        <v>6.2057894462286503E-2</v>
      </c>
      <c r="AB104" s="4">
        <v>27426728.189999901</v>
      </c>
      <c r="AC104" s="5">
        <v>1.7699959146245E-2</v>
      </c>
      <c r="AD104" s="4">
        <v>16372604.7099999</v>
      </c>
      <c r="AE104" s="5">
        <v>1.05661321495241E-2</v>
      </c>
      <c r="AF104" s="4">
        <v>16824192.969999898</v>
      </c>
      <c r="AG104" s="5">
        <v>1.08575666107384E-2</v>
      </c>
      <c r="AH104" s="4">
        <v>35537430.740000002</v>
      </c>
      <c r="AI104" s="5">
        <v>2.2934236555778899E-2</v>
      </c>
      <c r="AK104" s="14">
        <v>45138</v>
      </c>
      <c r="AL104" s="3">
        <v>2015</v>
      </c>
      <c r="AM104" s="4">
        <v>277295.73</v>
      </c>
      <c r="AN104" s="4">
        <v>13254.3</v>
      </c>
      <c r="AO104" s="5">
        <v>4.7798428053688301E-2</v>
      </c>
      <c r="AP104" s="4">
        <v>11678.88</v>
      </c>
      <c r="AQ104" s="5">
        <v>4.2117056761025402E-2</v>
      </c>
      <c r="AR104" s="4">
        <v>0</v>
      </c>
      <c r="AS104" s="5">
        <v>0</v>
      </c>
      <c r="AT104" s="4">
        <v>0</v>
      </c>
      <c r="AU104" s="5">
        <v>0</v>
      </c>
      <c r="AV104" s="4">
        <v>1575.42</v>
      </c>
      <c r="AW104" s="5">
        <v>5.6813712926628802E-3</v>
      </c>
      <c r="AY104" s="14">
        <v>45412</v>
      </c>
      <c r="AZ104" s="4">
        <v>1549573156.54</v>
      </c>
      <c r="BA104" s="4">
        <v>105834747.19</v>
      </c>
      <c r="BB104" s="6">
        <v>6.3932730387193895E-2</v>
      </c>
      <c r="BD104" s="14">
        <v>45138</v>
      </c>
      <c r="BE104" s="21">
        <v>2015</v>
      </c>
      <c r="BF104" s="22">
        <v>277295.73</v>
      </c>
      <c r="BG104" s="22">
        <v>4117.43</v>
      </c>
      <c r="BH104" s="23">
        <v>1.46312631577002E-2</v>
      </c>
    </row>
    <row r="105" spans="1:60">
      <c r="A105" s="14">
        <v>45443</v>
      </c>
      <c r="B105" s="4">
        <v>1558057562.0999999</v>
      </c>
      <c r="C105" s="4">
        <v>7703743.1399999997</v>
      </c>
      <c r="D105" s="5">
        <v>5.9333441798773798E-2</v>
      </c>
      <c r="F105" s="64">
        <v>2015</v>
      </c>
      <c r="G105" s="14">
        <v>45169</v>
      </c>
      <c r="H105" s="4">
        <v>245847.22999999899</v>
      </c>
      <c r="I105" s="4">
        <v>0</v>
      </c>
      <c r="J105" s="5">
        <v>0</v>
      </c>
      <c r="K105" s="4">
        <v>233661.56999999899</v>
      </c>
      <c r="L105" s="4">
        <v>0</v>
      </c>
      <c r="M105" s="6">
        <v>0</v>
      </c>
      <c r="N105" s="4">
        <v>8704.84</v>
      </c>
      <c r="O105" s="4">
        <v>0</v>
      </c>
      <c r="P105" s="6">
        <v>0</v>
      </c>
      <c r="Q105" s="4">
        <v>0</v>
      </c>
      <c r="R105" s="4">
        <v>0</v>
      </c>
      <c r="S105" s="6">
        <v>0</v>
      </c>
      <c r="T105" s="4">
        <v>3480.8199999999902</v>
      </c>
      <c r="U105" s="4">
        <v>0</v>
      </c>
      <c r="V105" s="6">
        <v>0</v>
      </c>
      <c r="X105" s="14">
        <v>45443</v>
      </c>
      <c r="Y105" s="4">
        <v>1558118176.55</v>
      </c>
      <c r="Z105" s="4">
        <v>101691604.38</v>
      </c>
      <c r="AA105" s="5">
        <v>6.5265655654673294E-2</v>
      </c>
      <c r="AB105" s="4">
        <v>32095255.190000001</v>
      </c>
      <c r="AC105" s="5">
        <v>2.0598729719632398E-2</v>
      </c>
      <c r="AD105" s="4">
        <v>16650343.1</v>
      </c>
      <c r="AE105" s="5">
        <v>1.0686187575879001E-2</v>
      </c>
      <c r="AF105" s="4">
        <v>14499824.390000001</v>
      </c>
      <c r="AG105" s="5">
        <v>9.3059850069303601E-3</v>
      </c>
      <c r="AH105" s="4">
        <v>38446181.700000003</v>
      </c>
      <c r="AI105" s="5">
        <v>2.4674753352231401E-2</v>
      </c>
      <c r="AK105" s="14">
        <v>45169</v>
      </c>
      <c r="AL105" s="3">
        <v>2015</v>
      </c>
      <c r="AM105" s="4">
        <v>245847.22999999899</v>
      </c>
      <c r="AN105" s="4">
        <v>5274.6699999999901</v>
      </c>
      <c r="AO105" s="5">
        <v>2.1455071916002402E-2</v>
      </c>
      <c r="AP105" s="4">
        <v>4163.8999999999996</v>
      </c>
      <c r="AQ105" s="5">
        <v>1.6936940879911402E-2</v>
      </c>
      <c r="AR105" s="4">
        <v>498.73</v>
      </c>
      <c r="AS105" s="5">
        <v>2.0286175280477999E-3</v>
      </c>
      <c r="AT105" s="4">
        <v>0</v>
      </c>
      <c r="AU105" s="5">
        <v>0</v>
      </c>
      <c r="AV105" s="4">
        <v>612.04</v>
      </c>
      <c r="AW105" s="5">
        <v>2.4895135080431801E-3</v>
      </c>
      <c r="AY105" s="14">
        <v>45443</v>
      </c>
      <c r="AZ105" s="4">
        <v>1558057562.0999999</v>
      </c>
      <c r="BA105" s="4">
        <v>109548364.92</v>
      </c>
      <c r="BB105" s="6">
        <v>6.5691997818550493E-2</v>
      </c>
      <c r="BD105" s="14">
        <v>45169</v>
      </c>
      <c r="BE105" s="21">
        <v>2015</v>
      </c>
      <c r="BF105" s="22">
        <v>245847.22999999899</v>
      </c>
      <c r="BG105" s="22">
        <v>2560.48</v>
      </c>
      <c r="BH105" s="23">
        <v>1.0307570566146999E-2</v>
      </c>
    </row>
    <row r="106" spans="1:60">
      <c r="A106" s="14">
        <v>45473</v>
      </c>
      <c r="B106" s="4">
        <v>1578061401.93999</v>
      </c>
      <c r="C106" s="4">
        <v>7231916.29</v>
      </c>
      <c r="D106" s="5">
        <v>5.4993421278356297E-2</v>
      </c>
      <c r="F106" s="64">
        <v>2015</v>
      </c>
      <c r="G106" s="14">
        <v>45199</v>
      </c>
      <c r="H106" s="4">
        <v>225553.21999999901</v>
      </c>
      <c r="I106" s="4">
        <v>0</v>
      </c>
      <c r="J106" s="5">
        <v>0</v>
      </c>
      <c r="K106" s="4">
        <v>213791.75999999899</v>
      </c>
      <c r="L106" s="4">
        <v>0</v>
      </c>
      <c r="M106" s="6">
        <v>0</v>
      </c>
      <c r="N106" s="4">
        <v>8592.1299999999992</v>
      </c>
      <c r="O106" s="4">
        <v>0</v>
      </c>
      <c r="P106" s="6">
        <v>0</v>
      </c>
      <c r="Q106" s="4">
        <v>0</v>
      </c>
      <c r="R106" s="4">
        <v>0</v>
      </c>
      <c r="S106" s="6">
        <v>0</v>
      </c>
      <c r="T106" s="4">
        <v>3169.33</v>
      </c>
      <c r="U106" s="4">
        <v>0</v>
      </c>
      <c r="V106" s="6">
        <v>0</v>
      </c>
      <c r="X106" s="14">
        <v>45473</v>
      </c>
      <c r="Y106" s="4">
        <v>1578075427.52999</v>
      </c>
      <c r="Z106" s="4">
        <v>105037253.39</v>
      </c>
      <c r="AA106" s="5">
        <v>6.65603503847748E-2</v>
      </c>
      <c r="AB106" s="4">
        <v>32283913.07</v>
      </c>
      <c r="AC106" s="5">
        <v>2.0457775659387001E-2</v>
      </c>
      <c r="AD106" s="4">
        <v>20137165.800000001</v>
      </c>
      <c r="AE106" s="5">
        <v>1.27605851081013E-2</v>
      </c>
      <c r="AF106" s="4">
        <v>13557895.76</v>
      </c>
      <c r="AG106" s="5">
        <v>8.5914117433669099E-3</v>
      </c>
      <c r="AH106" s="4">
        <v>39058278.759999998</v>
      </c>
      <c r="AI106" s="5">
        <v>2.4750577873919401E-2</v>
      </c>
      <c r="AK106" s="14">
        <v>45199</v>
      </c>
      <c r="AL106" s="3">
        <v>2015</v>
      </c>
      <c r="AM106" s="4">
        <v>225553.21999999901</v>
      </c>
      <c r="AN106" s="4">
        <v>5229.1399999999903</v>
      </c>
      <c r="AO106" s="5">
        <v>2.3183619369299999E-2</v>
      </c>
      <c r="AP106" s="4">
        <v>0</v>
      </c>
      <c r="AQ106" s="5">
        <v>0</v>
      </c>
      <c r="AR106" s="4">
        <v>4210.3599999999997</v>
      </c>
      <c r="AS106" s="5">
        <v>1.8666813978536801E-2</v>
      </c>
      <c r="AT106" s="4">
        <v>403.22</v>
      </c>
      <c r="AU106" s="5">
        <v>1.7876933878399001E-3</v>
      </c>
      <c r="AV106" s="4">
        <v>615.55999999999995</v>
      </c>
      <c r="AW106" s="5">
        <v>2.7291120029233002E-3</v>
      </c>
      <c r="AY106" s="14">
        <v>45473</v>
      </c>
      <c r="AZ106" s="4">
        <v>1578061401.93999</v>
      </c>
      <c r="BA106" s="4">
        <v>116347197.31999999</v>
      </c>
      <c r="BB106" s="6">
        <v>6.8665372313863604E-2</v>
      </c>
      <c r="BD106" s="14">
        <v>45199</v>
      </c>
      <c r="BE106" s="21">
        <v>2015</v>
      </c>
      <c r="BF106" s="22">
        <v>225553.21999999901</v>
      </c>
      <c r="BG106" s="22">
        <v>2585.56</v>
      </c>
      <c r="BH106" s="23">
        <v>1.13332770518015E-2</v>
      </c>
    </row>
    <row r="107" spans="1:60">
      <c r="A107" s="14">
        <v>45504</v>
      </c>
      <c r="B107" s="4">
        <v>1591700011.74999</v>
      </c>
      <c r="C107" s="4">
        <v>8965925.1300000008</v>
      </c>
      <c r="D107" s="5">
        <v>6.7595087494978806E-2</v>
      </c>
      <c r="F107" s="64">
        <v>2015</v>
      </c>
      <c r="G107" s="14">
        <v>45230</v>
      </c>
      <c r="H107" s="4">
        <v>208477.93</v>
      </c>
      <c r="I107" s="4">
        <v>619.08000000000004</v>
      </c>
      <c r="J107" s="5">
        <v>3.5634275532187003E-2</v>
      </c>
      <c r="K107" s="4">
        <v>196949.88</v>
      </c>
      <c r="L107" s="4">
        <v>619.08000000000004</v>
      </c>
      <c r="M107" s="6">
        <v>3.7720053447100298E-2</v>
      </c>
      <c r="N107" s="4">
        <v>8480.4699999999993</v>
      </c>
      <c r="O107" s="4">
        <v>0</v>
      </c>
      <c r="P107" s="6">
        <v>0</v>
      </c>
      <c r="Q107" s="4">
        <v>0</v>
      </c>
      <c r="R107" s="4">
        <v>0</v>
      </c>
      <c r="S107" s="6">
        <v>0</v>
      </c>
      <c r="T107" s="4">
        <v>3047.58</v>
      </c>
      <c r="U107" s="4">
        <v>0</v>
      </c>
      <c r="V107" s="6">
        <v>0</v>
      </c>
      <c r="X107" s="14">
        <v>45504</v>
      </c>
      <c r="Y107" s="4">
        <v>1591639887.77999</v>
      </c>
      <c r="Z107" s="4">
        <v>103673113.20999999</v>
      </c>
      <c r="AA107" s="5">
        <v>6.5136036113421406E-2</v>
      </c>
      <c r="AB107" s="4">
        <v>29867633.169999901</v>
      </c>
      <c r="AC107" s="5">
        <v>1.8765320848837801E-2</v>
      </c>
      <c r="AD107" s="4">
        <v>20251215.82</v>
      </c>
      <c r="AE107" s="5">
        <v>1.27234910204758E-2</v>
      </c>
      <c r="AF107" s="4">
        <v>16526854.48</v>
      </c>
      <c r="AG107" s="5">
        <v>1.038353876834E-2</v>
      </c>
      <c r="AH107" s="4">
        <v>37027409.740000002</v>
      </c>
      <c r="AI107" s="5">
        <v>2.3263685475767602E-2</v>
      </c>
      <c r="AK107" s="14">
        <v>45230</v>
      </c>
      <c r="AL107" s="3">
        <v>2015</v>
      </c>
      <c r="AM107" s="4">
        <v>208477.93</v>
      </c>
      <c r="AN107" s="4">
        <v>15230.2599999999</v>
      </c>
      <c r="AO107" s="5">
        <v>7.3054543471339994E-2</v>
      </c>
      <c r="AP107" s="4">
        <v>0</v>
      </c>
      <c r="AQ107" s="5">
        <v>0</v>
      </c>
      <c r="AR107" s="4">
        <v>10664.71</v>
      </c>
      <c r="AS107" s="5">
        <v>5.1155103084532701E-2</v>
      </c>
      <c r="AT107" s="4">
        <v>4565.55</v>
      </c>
      <c r="AU107" s="5">
        <v>2.1899440386807301E-2</v>
      </c>
      <c r="AV107" s="4">
        <v>0</v>
      </c>
      <c r="AW107" s="5">
        <v>0</v>
      </c>
      <c r="AY107" s="14">
        <v>45504</v>
      </c>
      <c r="AZ107" s="4">
        <v>1591700011.74999</v>
      </c>
      <c r="BA107" s="4">
        <v>134288387.49999899</v>
      </c>
      <c r="BB107" s="6">
        <v>7.7803760186541698E-2</v>
      </c>
      <c r="BD107" s="14">
        <v>45230</v>
      </c>
      <c r="BE107" s="21">
        <v>2015</v>
      </c>
      <c r="BF107" s="22">
        <v>208477.93</v>
      </c>
      <c r="BG107" s="22">
        <v>2611.48</v>
      </c>
      <c r="BH107" s="23">
        <v>1.23714401399861E-2</v>
      </c>
    </row>
    <row r="108" spans="1:60">
      <c r="A108" s="14">
        <v>45535</v>
      </c>
      <c r="B108" s="4">
        <v>1711554756.93999</v>
      </c>
      <c r="C108" s="4">
        <v>8572311.6899999995</v>
      </c>
      <c r="D108" s="5">
        <v>6.01019277139061E-2</v>
      </c>
      <c r="F108" s="64">
        <v>2015</v>
      </c>
      <c r="G108" s="14">
        <v>45260</v>
      </c>
      <c r="H108" s="4">
        <v>203408.40999999901</v>
      </c>
      <c r="I108" s="4">
        <v>0</v>
      </c>
      <c r="J108" s="5">
        <v>0</v>
      </c>
      <c r="K108" s="4">
        <v>192217.71</v>
      </c>
      <c r="L108" s="4">
        <v>0</v>
      </c>
      <c r="M108" s="6">
        <v>0</v>
      </c>
      <c r="N108" s="4">
        <v>8364.59</v>
      </c>
      <c r="O108" s="4">
        <v>0</v>
      </c>
      <c r="P108" s="6">
        <v>0</v>
      </c>
      <c r="Q108" s="4">
        <v>0</v>
      </c>
      <c r="R108" s="4">
        <v>0</v>
      </c>
      <c r="S108" s="6">
        <v>0</v>
      </c>
      <c r="T108" s="4">
        <v>2826.11</v>
      </c>
      <c r="U108" s="4">
        <v>0</v>
      </c>
      <c r="V108" s="6">
        <v>0</v>
      </c>
      <c r="X108" s="14">
        <v>45535</v>
      </c>
      <c r="Y108" s="4">
        <v>1711100281.3099899</v>
      </c>
      <c r="Z108" s="4">
        <v>98175258.329999894</v>
      </c>
      <c r="AA108" s="5">
        <v>5.7375514107705097E-2</v>
      </c>
      <c r="AB108" s="4">
        <v>24942004.379999898</v>
      </c>
      <c r="AC108" s="5">
        <v>1.4576588322985201E-2</v>
      </c>
      <c r="AD108" s="4">
        <v>17917372.309999999</v>
      </c>
      <c r="AE108" s="5">
        <v>1.0471257883426101E-2</v>
      </c>
      <c r="AF108" s="4">
        <v>16623207.5699999</v>
      </c>
      <c r="AG108" s="5">
        <v>9.7149230536467904E-3</v>
      </c>
      <c r="AH108" s="4">
        <v>38692674.07</v>
      </c>
      <c r="AI108" s="5">
        <v>2.2612744847646998E-2</v>
      </c>
      <c r="AK108" s="14">
        <v>45260</v>
      </c>
      <c r="AL108" s="3">
        <v>2015</v>
      </c>
      <c r="AM108" s="4">
        <v>203408.41</v>
      </c>
      <c r="AN108" s="4">
        <v>14922.76</v>
      </c>
      <c r="AO108" s="5">
        <v>7.3363534968883495E-2</v>
      </c>
      <c r="AP108" s="4">
        <v>0</v>
      </c>
      <c r="AQ108" s="5">
        <v>0</v>
      </c>
      <c r="AR108" s="4">
        <v>10307.620000000001</v>
      </c>
      <c r="AS108" s="5">
        <v>5.0674502593083502E-2</v>
      </c>
      <c r="AT108" s="4">
        <v>0</v>
      </c>
      <c r="AU108" s="5">
        <v>0</v>
      </c>
      <c r="AV108" s="4">
        <v>4615.1400000000003</v>
      </c>
      <c r="AW108" s="5">
        <v>2.26890323758E-2</v>
      </c>
      <c r="AY108" s="14">
        <v>45535</v>
      </c>
      <c r="AZ108" s="4">
        <v>1711554756.93999</v>
      </c>
      <c r="BA108" s="4">
        <v>138816166.77000001</v>
      </c>
      <c r="BB108" s="6">
        <v>7.5020724218727602E-2</v>
      </c>
      <c r="BD108" s="14">
        <v>45260</v>
      </c>
      <c r="BE108" s="21">
        <v>2015</v>
      </c>
      <c r="BF108" s="22">
        <v>203408.41</v>
      </c>
      <c r="BG108" s="22">
        <v>0</v>
      </c>
      <c r="BH108" s="23">
        <v>0</v>
      </c>
    </row>
    <row r="109" spans="1:60">
      <c r="A109" s="14">
        <v>45565</v>
      </c>
      <c r="B109" s="4">
        <v>1742495149.7899899</v>
      </c>
      <c r="C109" s="4">
        <v>6550049.4800000004</v>
      </c>
      <c r="D109" s="5">
        <v>4.51080703263207E-2</v>
      </c>
      <c r="F109" s="64">
        <v>2015</v>
      </c>
      <c r="G109" s="14">
        <v>45291</v>
      </c>
      <c r="H109" s="4">
        <v>184338.18999999901</v>
      </c>
      <c r="I109" s="4">
        <v>0</v>
      </c>
      <c r="J109" s="5">
        <v>0</v>
      </c>
      <c r="K109" s="4">
        <v>173486.519999999</v>
      </c>
      <c r="L109" s="4">
        <v>0</v>
      </c>
      <c r="M109" s="6">
        <v>0</v>
      </c>
      <c r="N109" s="4">
        <v>8249.98</v>
      </c>
      <c r="O109" s="4">
        <v>0</v>
      </c>
      <c r="P109" s="6">
        <v>0</v>
      </c>
      <c r="Q109" s="4">
        <v>0</v>
      </c>
      <c r="R109" s="4">
        <v>0</v>
      </c>
      <c r="S109" s="6">
        <v>0</v>
      </c>
      <c r="T109" s="4">
        <v>2601.69</v>
      </c>
      <c r="U109" s="4">
        <v>0</v>
      </c>
      <c r="V109" s="6">
        <v>0</v>
      </c>
      <c r="X109" s="14">
        <v>45565</v>
      </c>
      <c r="Y109" s="4">
        <v>1740931787.18999</v>
      </c>
      <c r="Z109" s="4">
        <v>101672016.06</v>
      </c>
      <c r="AA109" s="5">
        <v>5.8400918868915998E-2</v>
      </c>
      <c r="AB109" s="4">
        <v>29816328.030000001</v>
      </c>
      <c r="AC109" s="5">
        <v>1.7126649217041299E-2</v>
      </c>
      <c r="AD109" s="4">
        <v>17029217.77</v>
      </c>
      <c r="AE109" s="5">
        <v>9.7816685842048497E-3</v>
      </c>
      <c r="AF109" s="4">
        <v>15087252.710000001</v>
      </c>
      <c r="AG109" s="5">
        <v>8.6661940582703906E-3</v>
      </c>
      <c r="AH109" s="4">
        <v>39739217.549999997</v>
      </c>
      <c r="AI109" s="5">
        <v>2.2826407009399401E-2</v>
      </c>
      <c r="AK109" s="14">
        <v>45291</v>
      </c>
      <c r="AL109" s="3">
        <v>2015</v>
      </c>
      <c r="AM109" s="4">
        <v>184338.18999999901</v>
      </c>
      <c r="AN109" s="4">
        <v>15088.57</v>
      </c>
      <c r="AO109" s="5">
        <v>8.1852653538585798E-2</v>
      </c>
      <c r="AP109" s="4">
        <v>0</v>
      </c>
      <c r="AQ109" s="5">
        <v>0</v>
      </c>
      <c r="AR109" s="4">
        <v>0</v>
      </c>
      <c r="AS109" s="5">
        <v>0</v>
      </c>
      <c r="AT109" s="4">
        <v>10422.200000000001</v>
      </c>
      <c r="AU109" s="5">
        <v>5.6538474203310797E-2</v>
      </c>
      <c r="AV109" s="4">
        <v>4666.37</v>
      </c>
      <c r="AW109" s="5">
        <v>2.5314179335275001E-2</v>
      </c>
      <c r="AY109" s="14">
        <v>45565</v>
      </c>
      <c r="AZ109" s="4">
        <v>1742495149.7899899</v>
      </c>
      <c r="BA109" s="4">
        <v>139748223.27999899</v>
      </c>
      <c r="BB109" s="6">
        <v>7.4245565307565001E-2</v>
      </c>
      <c r="BD109" s="14">
        <v>45291</v>
      </c>
      <c r="BE109" s="21">
        <v>2015</v>
      </c>
      <c r="BF109" s="22">
        <v>184338.18999999901</v>
      </c>
      <c r="BG109" s="22">
        <v>9016.85</v>
      </c>
      <c r="BH109" s="23">
        <v>4.6633643477821903E-2</v>
      </c>
    </row>
    <row r="110" spans="1:60">
      <c r="A110" s="14">
        <v>45596</v>
      </c>
      <c r="B110" s="4">
        <v>1716032103.0899899</v>
      </c>
      <c r="C110" s="4">
        <v>5652721.3499999996</v>
      </c>
      <c r="D110" s="5">
        <v>3.9528780421914003E-2</v>
      </c>
      <c r="F110" s="64">
        <v>2015</v>
      </c>
      <c r="G110" s="14">
        <v>45322</v>
      </c>
      <c r="H110" s="4">
        <v>186073.889999999</v>
      </c>
      <c r="I110" s="4">
        <v>0</v>
      </c>
      <c r="J110" s="5">
        <v>0</v>
      </c>
      <c r="K110" s="4">
        <v>172040.709999999</v>
      </c>
      <c r="L110" s="4">
        <v>0</v>
      </c>
      <c r="M110" s="6">
        <v>0</v>
      </c>
      <c r="N110" s="4">
        <v>11549.72</v>
      </c>
      <c r="O110" s="4">
        <v>0</v>
      </c>
      <c r="P110" s="6">
        <v>0</v>
      </c>
      <c r="Q110" s="4">
        <v>0</v>
      </c>
      <c r="R110" s="4">
        <v>0</v>
      </c>
      <c r="S110" s="6">
        <v>0</v>
      </c>
      <c r="T110" s="4">
        <v>2483.46</v>
      </c>
      <c r="U110" s="4">
        <v>0</v>
      </c>
      <c r="V110" s="6">
        <v>0</v>
      </c>
      <c r="X110" s="14">
        <v>45596</v>
      </c>
      <c r="Y110" s="4">
        <v>1715158337.2999899</v>
      </c>
      <c r="Z110" s="4">
        <v>97429963.689999998</v>
      </c>
      <c r="AA110" s="5">
        <v>5.6805229914442798E-2</v>
      </c>
      <c r="AB110" s="4">
        <v>28726609.530000001</v>
      </c>
      <c r="AC110" s="5">
        <v>1.6748663318875499E-2</v>
      </c>
      <c r="AD110" s="4">
        <v>18689609.75</v>
      </c>
      <c r="AE110" s="5">
        <v>1.0896725592939201E-2</v>
      </c>
      <c r="AF110" s="4">
        <v>14757666</v>
      </c>
      <c r="AG110" s="5">
        <v>8.6042586734187496E-3</v>
      </c>
      <c r="AH110" s="4">
        <v>35256078.4099999</v>
      </c>
      <c r="AI110" s="5">
        <v>2.0555582329209302E-2</v>
      </c>
      <c r="AK110" s="14">
        <v>45322</v>
      </c>
      <c r="AL110" s="3">
        <v>2015</v>
      </c>
      <c r="AM110" s="4">
        <v>186073.889999999</v>
      </c>
      <c r="AN110" s="4">
        <v>14937.93</v>
      </c>
      <c r="AO110" s="5">
        <v>8.0279559910313006E-2</v>
      </c>
      <c r="AP110" s="4">
        <v>0</v>
      </c>
      <c r="AQ110" s="5">
        <v>0</v>
      </c>
      <c r="AR110" s="4">
        <v>0</v>
      </c>
      <c r="AS110" s="5">
        <v>0</v>
      </c>
      <c r="AT110" s="4">
        <v>0</v>
      </c>
      <c r="AU110" s="5">
        <v>0</v>
      </c>
      <c r="AV110" s="4">
        <v>14937.93</v>
      </c>
      <c r="AW110" s="5">
        <v>8.0279559910313006E-2</v>
      </c>
      <c r="AY110" s="14">
        <v>45596</v>
      </c>
      <c r="AZ110" s="4">
        <v>1716032103.0899899</v>
      </c>
      <c r="BA110" s="4">
        <v>168039476.33000001</v>
      </c>
      <c r="BB110" s="6">
        <v>8.9189539381370003E-2</v>
      </c>
      <c r="BD110" s="14">
        <v>45322</v>
      </c>
      <c r="BE110" s="21">
        <v>2015</v>
      </c>
      <c r="BF110" s="22">
        <v>186073.889999999</v>
      </c>
      <c r="BG110" s="22">
        <v>9092.33</v>
      </c>
      <c r="BH110" s="23">
        <v>4.65876215668879E-2</v>
      </c>
    </row>
    <row r="111" spans="1:60">
      <c r="A111" s="14">
        <v>45626</v>
      </c>
      <c r="B111" s="4">
        <v>1868693792.8699901</v>
      </c>
      <c r="C111" s="4">
        <v>7585954.3700000001</v>
      </c>
      <c r="D111" s="5">
        <v>4.8713948099646097E-2</v>
      </c>
      <c r="F111" s="64">
        <v>2015</v>
      </c>
      <c r="G111" s="14">
        <v>45351</v>
      </c>
      <c r="H111" s="4">
        <v>174514.22</v>
      </c>
      <c r="I111" s="4">
        <v>4446.2</v>
      </c>
      <c r="J111" s="5">
        <v>0.30573095991833699</v>
      </c>
      <c r="K111" s="4">
        <v>165235.71</v>
      </c>
      <c r="L111" s="4">
        <v>0</v>
      </c>
      <c r="M111" s="6">
        <v>0</v>
      </c>
      <c r="N111" s="4">
        <v>7011.61</v>
      </c>
      <c r="O111" s="4">
        <v>4446.2</v>
      </c>
      <c r="P111" s="6">
        <v>7.6094363491409203</v>
      </c>
      <c r="Q111" s="4">
        <v>0</v>
      </c>
      <c r="R111" s="4">
        <v>0</v>
      </c>
      <c r="S111" s="6">
        <v>0</v>
      </c>
      <c r="T111" s="4">
        <v>2266.9</v>
      </c>
      <c r="U111" s="4">
        <v>0</v>
      </c>
      <c r="V111" s="6">
        <v>0</v>
      </c>
      <c r="X111" s="14">
        <v>45626</v>
      </c>
      <c r="Y111" s="4">
        <v>1868572850.27999</v>
      </c>
      <c r="Z111" s="4">
        <v>108008326.799999</v>
      </c>
      <c r="AA111" s="5">
        <v>5.7802577396870197E-2</v>
      </c>
      <c r="AB111" s="4">
        <v>34225265.079999901</v>
      </c>
      <c r="AC111" s="5">
        <v>1.83162594248714E-2</v>
      </c>
      <c r="AD111" s="4">
        <v>21089324.190000001</v>
      </c>
      <c r="AE111" s="5">
        <v>1.1286326988449899E-2</v>
      </c>
      <c r="AF111" s="4">
        <v>16153991.109999999</v>
      </c>
      <c r="AG111" s="5">
        <v>8.6450956983450608E-3</v>
      </c>
      <c r="AH111" s="4">
        <v>36539746.420000002</v>
      </c>
      <c r="AI111" s="5">
        <v>1.95548952852037E-2</v>
      </c>
      <c r="AK111" s="14">
        <v>45351</v>
      </c>
      <c r="AL111" s="3">
        <v>2015</v>
      </c>
      <c r="AM111" s="4">
        <v>174514.22</v>
      </c>
      <c r="AN111" s="4">
        <v>9610.7999999999993</v>
      </c>
      <c r="AO111" s="5">
        <v>5.5071729971345497E-2</v>
      </c>
      <c r="AP111" s="4">
        <v>0</v>
      </c>
      <c r="AQ111" s="5">
        <v>0</v>
      </c>
      <c r="AR111" s="4">
        <v>0</v>
      </c>
      <c r="AS111" s="5">
        <v>0</v>
      </c>
      <c r="AT111" s="4">
        <v>9610.7999999999993</v>
      </c>
      <c r="AU111" s="5">
        <v>5.5071729971345497E-2</v>
      </c>
      <c r="AV111" s="4">
        <v>0</v>
      </c>
      <c r="AW111" s="5">
        <v>0</v>
      </c>
      <c r="AY111" s="14">
        <v>45626</v>
      </c>
      <c r="AZ111" s="4">
        <v>1868693792.8699901</v>
      </c>
      <c r="BA111" s="4">
        <v>153719274.63</v>
      </c>
      <c r="BB111" s="6">
        <v>7.6007852747915494E-2</v>
      </c>
      <c r="BD111" s="14">
        <v>45351</v>
      </c>
      <c r="BE111" s="21">
        <v>2015</v>
      </c>
      <c r="BF111" s="22">
        <v>174514.22</v>
      </c>
      <c r="BG111" s="22">
        <v>0</v>
      </c>
      <c r="BH111" s="23">
        <v>0</v>
      </c>
    </row>
    <row r="112" spans="1:60">
      <c r="A112" s="14">
        <v>45657</v>
      </c>
      <c r="B112" s="4">
        <v>2041752459.6900001</v>
      </c>
      <c r="C112" s="4">
        <v>6559060.8300000001</v>
      </c>
      <c r="D112" s="5">
        <v>3.8549594778962699E-2</v>
      </c>
      <c r="F112" s="64">
        <v>2015</v>
      </c>
      <c r="G112" s="14">
        <v>45382</v>
      </c>
      <c r="H112" s="4">
        <v>162398.62999999899</v>
      </c>
      <c r="I112" s="4">
        <v>0</v>
      </c>
      <c r="J112" s="5">
        <v>0</v>
      </c>
      <c r="K112" s="4">
        <v>157058.40999999901</v>
      </c>
      <c r="L112" s="4">
        <v>0</v>
      </c>
      <c r="M112" s="6">
        <v>0</v>
      </c>
      <c r="N112" s="4">
        <v>3099.55</v>
      </c>
      <c r="O112" s="4">
        <v>0</v>
      </c>
      <c r="P112" s="6">
        <v>0</v>
      </c>
      <c r="Q112" s="4">
        <v>0</v>
      </c>
      <c r="R112" s="4">
        <v>0</v>
      </c>
      <c r="S112" s="6">
        <v>0</v>
      </c>
      <c r="T112" s="4">
        <v>2240.67</v>
      </c>
      <c r="U112" s="4">
        <v>0</v>
      </c>
      <c r="V112" s="6">
        <v>0</v>
      </c>
      <c r="X112" s="14">
        <v>45657</v>
      </c>
      <c r="Y112" s="4">
        <v>2041577133.1299901</v>
      </c>
      <c r="Z112" s="4">
        <v>111520650.62</v>
      </c>
      <c r="AA112" s="5">
        <v>5.4624754955510502E-2</v>
      </c>
      <c r="AB112" s="4">
        <v>36522184.519999899</v>
      </c>
      <c r="AC112" s="5">
        <v>1.7889201405781201E-2</v>
      </c>
      <c r="AD112" s="4">
        <v>20122454.399999999</v>
      </c>
      <c r="AE112" s="5">
        <v>9.8563282638014695E-3</v>
      </c>
      <c r="AF112" s="4">
        <v>17624976.93</v>
      </c>
      <c r="AG112" s="5">
        <v>8.6330203468622507E-3</v>
      </c>
      <c r="AH112" s="4">
        <v>37251034.770000003</v>
      </c>
      <c r="AI112" s="5">
        <v>1.8246204939065602E-2</v>
      </c>
      <c r="AK112" s="14">
        <v>45382</v>
      </c>
      <c r="AL112" s="3">
        <v>2015</v>
      </c>
      <c r="AM112" s="4">
        <v>162398.62999999899</v>
      </c>
      <c r="AN112" s="4">
        <v>9714.49</v>
      </c>
      <c r="AO112" s="5">
        <v>5.9818792806318598E-2</v>
      </c>
      <c r="AP112" s="4">
        <v>0</v>
      </c>
      <c r="AQ112" s="5">
        <v>0</v>
      </c>
      <c r="AR112" s="4">
        <v>0</v>
      </c>
      <c r="AS112" s="5">
        <v>0</v>
      </c>
      <c r="AT112" s="4">
        <v>0</v>
      </c>
      <c r="AU112" s="5">
        <v>0</v>
      </c>
      <c r="AV112" s="4">
        <v>9714.49</v>
      </c>
      <c r="AW112" s="5">
        <v>5.9818792806318598E-2</v>
      </c>
      <c r="AY112" s="14">
        <v>45657</v>
      </c>
      <c r="AZ112" s="4">
        <v>2041752459.6900001</v>
      </c>
      <c r="BA112" s="4">
        <v>130629958.689999</v>
      </c>
      <c r="BB112" s="6">
        <v>6.0132119273646999E-2</v>
      </c>
      <c r="BD112" s="14">
        <v>45382</v>
      </c>
      <c r="BE112" s="21">
        <v>2015</v>
      </c>
      <c r="BF112" s="22">
        <v>162398.62999999899</v>
      </c>
      <c r="BG112" s="22">
        <v>3398.42</v>
      </c>
      <c r="BH112" s="23">
        <v>2.0497469647379099E-2</v>
      </c>
    </row>
    <row r="113" spans="1:60">
      <c r="A113" s="14">
        <v>45688</v>
      </c>
      <c r="B113" s="4">
        <v>2170591842.7799902</v>
      </c>
      <c r="C113" s="4">
        <v>7377321.0499999998</v>
      </c>
      <c r="D113" s="5">
        <v>4.0785121760439899E-2</v>
      </c>
      <c r="F113" s="64">
        <v>2015</v>
      </c>
      <c r="G113" s="14">
        <v>45412</v>
      </c>
      <c r="H113" s="4">
        <v>156963.83999999901</v>
      </c>
      <c r="I113" s="4">
        <v>0</v>
      </c>
      <c r="J113" s="5">
        <v>0</v>
      </c>
      <c r="K113" s="4">
        <v>152210.53999999899</v>
      </c>
      <c r="L113" s="4">
        <v>0</v>
      </c>
      <c r="M113" s="6">
        <v>0</v>
      </c>
      <c r="N113" s="4">
        <v>2635.77</v>
      </c>
      <c r="O113" s="4">
        <v>0</v>
      </c>
      <c r="P113" s="6">
        <v>0</v>
      </c>
      <c r="Q113" s="4">
        <v>0</v>
      </c>
      <c r="R113" s="4">
        <v>0</v>
      </c>
      <c r="S113" s="6">
        <v>0</v>
      </c>
      <c r="T113" s="4">
        <v>2117.5299999999902</v>
      </c>
      <c r="U113" s="4">
        <v>0</v>
      </c>
      <c r="V113" s="6">
        <v>0</v>
      </c>
      <c r="X113" s="14">
        <v>45688</v>
      </c>
      <c r="Y113" s="4">
        <v>2170247220.1299901</v>
      </c>
      <c r="Z113" s="4">
        <v>120101226.849999</v>
      </c>
      <c r="AA113" s="5">
        <v>5.5339882818882601E-2</v>
      </c>
      <c r="AB113" s="4">
        <v>42888072.850000001</v>
      </c>
      <c r="AC113" s="5">
        <v>1.9761837477405401E-2</v>
      </c>
      <c r="AD113" s="4">
        <v>23979990.329999998</v>
      </c>
      <c r="AE113" s="5">
        <v>1.10494279672725E-2</v>
      </c>
      <c r="AF113" s="4">
        <v>15146843.619999999</v>
      </c>
      <c r="AG113" s="5">
        <v>6.9793171393131397E-3</v>
      </c>
      <c r="AH113" s="4">
        <v>38086320.049999997</v>
      </c>
      <c r="AI113" s="5">
        <v>1.7549300234891398E-2</v>
      </c>
      <c r="AK113" s="14">
        <v>45412</v>
      </c>
      <c r="AL113" s="3">
        <v>2015</v>
      </c>
      <c r="AM113" s="4">
        <v>156963.83999999901</v>
      </c>
      <c r="AN113" s="4">
        <v>12436.78</v>
      </c>
      <c r="AO113" s="5">
        <v>7.9233408153113499E-2</v>
      </c>
      <c r="AP113" s="4">
        <v>3092.7799999999902</v>
      </c>
      <c r="AQ113" s="5">
        <v>1.97037738118537E-2</v>
      </c>
      <c r="AR113" s="4">
        <v>0</v>
      </c>
      <c r="AS113" s="5">
        <v>0</v>
      </c>
      <c r="AT113" s="4">
        <v>0</v>
      </c>
      <c r="AU113" s="5">
        <v>0</v>
      </c>
      <c r="AV113" s="4">
        <v>9344</v>
      </c>
      <c r="AW113" s="5">
        <v>5.9529634341259699E-2</v>
      </c>
      <c r="AY113" s="14">
        <v>45688</v>
      </c>
      <c r="AZ113" s="4">
        <v>2170591842.7799902</v>
      </c>
      <c r="BA113" s="4">
        <v>134724805.15999901</v>
      </c>
      <c r="BB113" s="6">
        <v>5.8440911048114899E-2</v>
      </c>
      <c r="BD113" s="14">
        <v>45412</v>
      </c>
      <c r="BE113" s="21">
        <v>2015</v>
      </c>
      <c r="BF113" s="22">
        <v>156963.83999999901</v>
      </c>
      <c r="BG113" s="22">
        <v>3427.35</v>
      </c>
      <c r="BH113" s="23">
        <v>2.1368692382667601E-2</v>
      </c>
    </row>
    <row r="114" spans="1:60">
      <c r="A114" s="14">
        <v>45716</v>
      </c>
      <c r="B114" s="4">
        <v>2182382653.9499998</v>
      </c>
      <c r="C114" s="4">
        <v>5930375.6799999997</v>
      </c>
      <c r="D114" s="5">
        <v>3.2608629852879302E-2</v>
      </c>
      <c r="F114" s="64">
        <v>2015</v>
      </c>
      <c r="G114" s="14">
        <v>45443</v>
      </c>
      <c r="H114" s="4">
        <v>148600.82</v>
      </c>
      <c r="I114" s="4">
        <v>0</v>
      </c>
      <c r="J114" s="5">
        <v>0</v>
      </c>
      <c r="K114" s="4">
        <v>144242.63</v>
      </c>
      <c r="L114" s="4">
        <v>0</v>
      </c>
      <c r="M114" s="6">
        <v>0</v>
      </c>
      <c r="N114" s="4">
        <v>2462.6299999999901</v>
      </c>
      <c r="O114" s="4">
        <v>0</v>
      </c>
      <c r="P114" s="6">
        <v>0</v>
      </c>
      <c r="Q114" s="4">
        <v>0</v>
      </c>
      <c r="R114" s="4">
        <v>0</v>
      </c>
      <c r="S114" s="6">
        <v>0</v>
      </c>
      <c r="T114" s="4">
        <v>1895.56</v>
      </c>
      <c r="U114" s="4">
        <v>0</v>
      </c>
      <c r="V114" s="6">
        <v>0</v>
      </c>
      <c r="X114" s="14">
        <v>45716</v>
      </c>
      <c r="Y114" s="4">
        <v>2182051696.7800002</v>
      </c>
      <c r="Z114" s="4">
        <v>133817453.27</v>
      </c>
      <c r="AA114" s="5">
        <v>6.1326435788607102E-2</v>
      </c>
      <c r="AB114" s="4">
        <v>49766201.209999897</v>
      </c>
      <c r="AC114" s="5">
        <v>2.2807067900104599E-2</v>
      </c>
      <c r="AD114" s="4">
        <v>28113318.859999999</v>
      </c>
      <c r="AE114" s="5">
        <v>1.28838922109343E-2</v>
      </c>
      <c r="AF114" s="4">
        <v>18454260.18</v>
      </c>
      <c r="AG114" s="5">
        <v>8.4572974174867092E-3</v>
      </c>
      <c r="AH114" s="4">
        <v>37483673.020000003</v>
      </c>
      <c r="AI114" s="5">
        <v>1.71781782600814E-2</v>
      </c>
      <c r="AK114" s="14">
        <v>45443</v>
      </c>
      <c r="AL114" s="3">
        <v>2015</v>
      </c>
      <c r="AM114" s="4">
        <v>148600.82</v>
      </c>
      <c r="AN114" s="4">
        <v>7481.95</v>
      </c>
      <c r="AO114" s="5">
        <v>5.0349318395416599E-2</v>
      </c>
      <c r="AP114" s="4">
        <v>4949.13</v>
      </c>
      <c r="AQ114" s="5">
        <v>3.3304863324441901E-2</v>
      </c>
      <c r="AR114" s="4">
        <v>2532.8200000000002</v>
      </c>
      <c r="AS114" s="5">
        <v>1.7044455070974698E-2</v>
      </c>
      <c r="AT114" s="4">
        <v>0</v>
      </c>
      <c r="AU114" s="5">
        <v>0</v>
      </c>
      <c r="AV114" s="4">
        <v>0</v>
      </c>
      <c r="AW114" s="5">
        <v>0</v>
      </c>
      <c r="AY114" s="14">
        <v>45716</v>
      </c>
      <c r="AZ114" s="4">
        <v>2182382653.9499998</v>
      </c>
      <c r="BA114" s="4">
        <v>141576795.59999999</v>
      </c>
      <c r="BB114" s="6">
        <v>6.0920510307275001E-2</v>
      </c>
      <c r="BD114" s="14">
        <v>45443</v>
      </c>
      <c r="BE114" s="21">
        <v>2015</v>
      </c>
      <c r="BF114" s="22">
        <v>148600.82</v>
      </c>
      <c r="BG114" s="22">
        <v>3357.06</v>
      </c>
      <c r="BH114" s="23">
        <v>2.20920428739858E-2</v>
      </c>
    </row>
    <row r="115" spans="1:60">
      <c r="A115" s="14">
        <v>45747</v>
      </c>
      <c r="B115" s="4">
        <v>2212929891.3899899</v>
      </c>
      <c r="C115" s="4">
        <v>7199112.8499999996</v>
      </c>
      <c r="D115" s="5">
        <v>3.9038450579081202E-2</v>
      </c>
      <c r="F115" s="64">
        <v>2015</v>
      </c>
      <c r="G115" s="14">
        <v>45473</v>
      </c>
      <c r="H115" s="4">
        <v>141139.26999999999</v>
      </c>
      <c r="I115" s="4">
        <v>0</v>
      </c>
      <c r="J115" s="5">
        <v>0</v>
      </c>
      <c r="K115" s="4">
        <v>136933.1</v>
      </c>
      <c r="L115" s="4">
        <v>0</v>
      </c>
      <c r="M115" s="6">
        <v>0</v>
      </c>
      <c r="N115" s="4">
        <v>2287.77</v>
      </c>
      <c r="O115" s="4">
        <v>0</v>
      </c>
      <c r="P115" s="6">
        <v>0</v>
      </c>
      <c r="Q115" s="4">
        <v>0</v>
      </c>
      <c r="R115" s="4">
        <v>0</v>
      </c>
      <c r="S115" s="6">
        <v>0</v>
      </c>
      <c r="T115" s="4">
        <v>1918.4</v>
      </c>
      <c r="U115" s="4">
        <v>0</v>
      </c>
      <c r="V115" s="6">
        <v>0</v>
      </c>
      <c r="X115" s="14">
        <v>45747</v>
      </c>
      <c r="Y115" s="4">
        <v>2212332112.6799898</v>
      </c>
      <c r="Z115" s="4">
        <v>136862926.72999999</v>
      </c>
      <c r="AA115" s="5">
        <v>6.1863644226637197E-2</v>
      </c>
      <c r="AB115" s="4">
        <v>42050548.689999998</v>
      </c>
      <c r="AC115" s="5">
        <v>1.9007340014180901E-2</v>
      </c>
      <c r="AD115" s="4">
        <v>33417514.620000001</v>
      </c>
      <c r="AE115" s="5">
        <v>1.51051076049871E-2</v>
      </c>
      <c r="AF115" s="4">
        <v>21361148.440000001</v>
      </c>
      <c r="AG115" s="5">
        <v>9.6554890278762497E-3</v>
      </c>
      <c r="AH115" s="4">
        <v>40033714.979999997</v>
      </c>
      <c r="AI115" s="5">
        <v>1.80957075795928E-2</v>
      </c>
      <c r="AK115" s="14">
        <v>45473</v>
      </c>
      <c r="AL115" s="3">
        <v>2015</v>
      </c>
      <c r="AM115" s="4">
        <v>141139.26999999999</v>
      </c>
      <c r="AN115" s="4">
        <v>7112.25</v>
      </c>
      <c r="AO115" s="5">
        <v>5.0391715927112203E-2</v>
      </c>
      <c r="AP115" s="4">
        <v>2571.0500000000002</v>
      </c>
      <c r="AQ115" s="5">
        <v>1.82164042650921E-2</v>
      </c>
      <c r="AR115" s="4">
        <v>4541.2</v>
      </c>
      <c r="AS115" s="5">
        <v>3.2175311662019999E-2</v>
      </c>
      <c r="AT115" s="4">
        <v>0</v>
      </c>
      <c r="AU115" s="5">
        <v>0</v>
      </c>
      <c r="AV115" s="4">
        <v>0</v>
      </c>
      <c r="AW115" s="5">
        <v>0</v>
      </c>
      <c r="AY115" s="14">
        <v>45747</v>
      </c>
      <c r="AZ115" s="4">
        <v>2212929891.3899899</v>
      </c>
      <c r="BA115" s="4">
        <v>146700601.25999901</v>
      </c>
      <c r="BB115" s="6">
        <v>6.2171005891370201E-2</v>
      </c>
      <c r="BD115" s="14">
        <v>45473</v>
      </c>
      <c r="BE115" s="21">
        <v>2015</v>
      </c>
      <c r="BF115" s="22">
        <v>141139.26999999999</v>
      </c>
      <c r="BG115" s="22">
        <v>3385.68</v>
      </c>
      <c r="BH115" s="23">
        <v>2.34262665373694E-2</v>
      </c>
    </row>
    <row r="116" spans="1:60">
      <c r="A116" s="14">
        <v>45777</v>
      </c>
      <c r="B116" s="4">
        <v>2211991243.8099999</v>
      </c>
      <c r="C116" s="4">
        <v>6350094.8899999997</v>
      </c>
      <c r="D116" s="5">
        <v>3.44491140700669E-2</v>
      </c>
      <c r="F116" s="64">
        <v>2015</v>
      </c>
      <c r="G116" s="14">
        <v>45504</v>
      </c>
      <c r="H116" s="4">
        <v>136528.78</v>
      </c>
      <c r="I116" s="4">
        <v>0</v>
      </c>
      <c r="J116" s="5">
        <v>0</v>
      </c>
      <c r="K116" s="4">
        <v>129288.01</v>
      </c>
      <c r="L116" s="4">
        <v>0</v>
      </c>
      <c r="M116" s="6">
        <v>0</v>
      </c>
      <c r="N116" s="4">
        <v>5502.44</v>
      </c>
      <c r="O116" s="4">
        <v>0</v>
      </c>
      <c r="P116" s="6">
        <v>0</v>
      </c>
      <c r="Q116" s="4">
        <v>0</v>
      </c>
      <c r="R116" s="4">
        <v>0</v>
      </c>
      <c r="S116" s="6">
        <v>0</v>
      </c>
      <c r="T116" s="4">
        <v>1738.33</v>
      </c>
      <c r="U116" s="4">
        <v>0</v>
      </c>
      <c r="V116" s="6">
        <v>0</v>
      </c>
      <c r="X116" s="14">
        <v>45777</v>
      </c>
      <c r="Y116" s="4">
        <v>2210936017.5</v>
      </c>
      <c r="Z116" s="4">
        <v>131974871.04000001</v>
      </c>
      <c r="AA116" s="5">
        <v>5.9691854488502803E-2</v>
      </c>
      <c r="AB116" s="4">
        <v>36887555.769999899</v>
      </c>
      <c r="AC116" s="5">
        <v>1.6684135351736799E-2</v>
      </c>
      <c r="AD116" s="4">
        <v>26637461.75</v>
      </c>
      <c r="AE116" s="5">
        <v>1.20480473153267E-2</v>
      </c>
      <c r="AF116" s="4">
        <v>25554988.2999999</v>
      </c>
      <c r="AG116" s="5">
        <v>1.15584476880955E-2</v>
      </c>
      <c r="AH116" s="4">
        <v>42894865.219999999</v>
      </c>
      <c r="AI116" s="5">
        <v>1.9401224133343699E-2</v>
      </c>
      <c r="AK116" s="14">
        <v>45504</v>
      </c>
      <c r="AL116" s="3">
        <v>2015</v>
      </c>
      <c r="AM116" s="4">
        <v>136528.77999999901</v>
      </c>
      <c r="AN116" s="4">
        <v>16856.5</v>
      </c>
      <c r="AO116" s="5">
        <v>0.123464810862588</v>
      </c>
      <c r="AP116" s="4">
        <v>0</v>
      </c>
      <c r="AQ116" s="5">
        <v>0</v>
      </c>
      <c r="AR116" s="4">
        <v>12273.81</v>
      </c>
      <c r="AS116" s="5">
        <v>8.9899067434719607E-2</v>
      </c>
      <c r="AT116" s="4">
        <v>4582.6899999999996</v>
      </c>
      <c r="AU116" s="5">
        <v>3.35657434278692E-2</v>
      </c>
      <c r="AV116" s="4">
        <v>0</v>
      </c>
      <c r="AW116" s="5">
        <v>0</v>
      </c>
      <c r="AY116" s="14">
        <v>45777</v>
      </c>
      <c r="AZ116" s="4">
        <v>2211991243.8099999</v>
      </c>
      <c r="BA116" s="4">
        <v>155041585.84</v>
      </c>
      <c r="BB116" s="6">
        <v>6.5500395219666302E-2</v>
      </c>
      <c r="BD116" s="14">
        <v>45504</v>
      </c>
      <c r="BE116" s="21">
        <v>2015</v>
      </c>
      <c r="BF116" s="22">
        <v>136528.77999999901</v>
      </c>
      <c r="BG116" s="22">
        <v>0</v>
      </c>
      <c r="BH116" s="23">
        <v>0</v>
      </c>
    </row>
    <row r="117" spans="1:60">
      <c r="A117" s="14">
        <v>45808</v>
      </c>
      <c r="B117" s="4">
        <v>2224686079.4400001</v>
      </c>
      <c r="C117" s="4">
        <v>6164731.75</v>
      </c>
      <c r="D117" s="5">
        <v>3.3252683011628002E-2</v>
      </c>
      <c r="F117" s="64">
        <v>2015</v>
      </c>
      <c r="G117" s="14">
        <v>45535</v>
      </c>
      <c r="H117" s="4">
        <v>129624.939999999</v>
      </c>
      <c r="I117" s="4">
        <v>0</v>
      </c>
      <c r="J117" s="5">
        <v>0</v>
      </c>
      <c r="K117" s="4">
        <v>122829.889999999</v>
      </c>
      <c r="L117" s="4">
        <v>0</v>
      </c>
      <c r="M117" s="6">
        <v>0</v>
      </c>
      <c r="N117" s="4">
        <v>5185.1899999999996</v>
      </c>
      <c r="O117" s="4">
        <v>0</v>
      </c>
      <c r="P117" s="6">
        <v>0</v>
      </c>
      <c r="Q117" s="4">
        <v>0</v>
      </c>
      <c r="R117" s="4">
        <v>0</v>
      </c>
      <c r="S117" s="6">
        <v>0</v>
      </c>
      <c r="T117" s="4">
        <v>1609.86</v>
      </c>
      <c r="U117" s="4">
        <v>0</v>
      </c>
      <c r="V117" s="6">
        <v>0</v>
      </c>
      <c r="X117" s="14">
        <v>45808</v>
      </c>
      <c r="Y117" s="4">
        <v>2224339545.52</v>
      </c>
      <c r="Z117" s="4">
        <v>131169766.779999</v>
      </c>
      <c r="AA117" s="5">
        <v>5.8970208502648003E-2</v>
      </c>
      <c r="AB117" s="4">
        <v>40669681.710000001</v>
      </c>
      <c r="AC117" s="5">
        <v>1.82839359179276E-2</v>
      </c>
      <c r="AD117" s="4">
        <v>21660677.339999899</v>
      </c>
      <c r="AE117" s="5">
        <v>9.7380264553702401E-3</v>
      </c>
      <c r="AF117" s="4">
        <v>21285164.300000001</v>
      </c>
      <c r="AG117" s="5">
        <v>9.5692064383200992E-3</v>
      </c>
      <c r="AH117" s="4">
        <v>47554243.43</v>
      </c>
      <c r="AI117" s="5">
        <v>2.13790396910301E-2</v>
      </c>
      <c r="AK117" s="14">
        <v>45535</v>
      </c>
      <c r="AL117" s="3">
        <v>2015</v>
      </c>
      <c r="AM117" s="4">
        <v>129624.939999999</v>
      </c>
      <c r="AN117" s="4">
        <v>14156.85</v>
      </c>
      <c r="AO117" s="5">
        <v>0.109213936762477</v>
      </c>
      <c r="AP117" s="4">
        <v>0</v>
      </c>
      <c r="AQ117" s="5">
        <v>0</v>
      </c>
      <c r="AR117" s="4">
        <v>9277.86</v>
      </c>
      <c r="AS117" s="5">
        <v>7.1574652223561297E-2</v>
      </c>
      <c r="AT117" s="4">
        <v>254.82</v>
      </c>
      <c r="AU117" s="5">
        <v>1.9658254036607399E-3</v>
      </c>
      <c r="AV117" s="4">
        <v>4624.17</v>
      </c>
      <c r="AW117" s="5">
        <v>3.5673459135255901E-2</v>
      </c>
      <c r="AY117" s="14">
        <v>45808</v>
      </c>
      <c r="AZ117" s="4">
        <v>2224686079.4400001</v>
      </c>
      <c r="BA117" s="4">
        <v>162142721.13999999</v>
      </c>
      <c r="BB117" s="6">
        <v>6.7932279475008503E-2</v>
      </c>
      <c r="BD117" s="14">
        <v>45535</v>
      </c>
      <c r="BE117" s="21">
        <v>2015</v>
      </c>
      <c r="BF117" s="22">
        <v>129624.939999999</v>
      </c>
      <c r="BG117" s="22">
        <v>0</v>
      </c>
      <c r="BH117" s="23">
        <v>0</v>
      </c>
    </row>
    <row r="118" spans="1:60">
      <c r="A118" s="14">
        <v>45838</v>
      </c>
      <c r="B118" s="4">
        <v>2249349924.3199902</v>
      </c>
      <c r="C118" s="4">
        <v>8783896.8599999994</v>
      </c>
      <c r="D118" s="5">
        <v>4.6860989115273199E-2</v>
      </c>
      <c r="F118" s="64">
        <v>2015</v>
      </c>
      <c r="G118" s="14">
        <v>45565</v>
      </c>
      <c r="H118" s="4">
        <v>107333.77999999899</v>
      </c>
      <c r="I118" s="4">
        <v>0</v>
      </c>
      <c r="J118" s="5">
        <v>0</v>
      </c>
      <c r="K118" s="4">
        <v>104098.319999999</v>
      </c>
      <c r="L118" s="4">
        <v>0</v>
      </c>
      <c r="M118" s="6">
        <v>0</v>
      </c>
      <c r="N118" s="4">
        <v>1756.41</v>
      </c>
      <c r="O118" s="4">
        <v>0</v>
      </c>
      <c r="P118" s="6">
        <v>0</v>
      </c>
      <c r="Q118" s="4">
        <v>0</v>
      </c>
      <c r="R118" s="4">
        <v>0</v>
      </c>
      <c r="S118" s="6">
        <v>0</v>
      </c>
      <c r="T118" s="4">
        <v>1479.05</v>
      </c>
      <c r="U118" s="4">
        <v>0</v>
      </c>
      <c r="V118" s="6">
        <v>0</v>
      </c>
      <c r="X118" s="14">
        <v>45838</v>
      </c>
      <c r="Y118" s="4">
        <v>2249376414.3999901</v>
      </c>
      <c r="Z118" s="4">
        <v>136789916.16999999</v>
      </c>
      <c r="AA118" s="5">
        <v>6.0812372395434598E-2</v>
      </c>
      <c r="AB118" s="4">
        <v>42245703.57</v>
      </c>
      <c r="AC118" s="5">
        <v>1.8781073411969901E-2</v>
      </c>
      <c r="AD118" s="4">
        <v>27748363.039999999</v>
      </c>
      <c r="AE118" s="5">
        <v>1.2336024714387999E-2</v>
      </c>
      <c r="AF118" s="4">
        <v>17222018.18</v>
      </c>
      <c r="AG118" s="5">
        <v>7.6563522537840102E-3</v>
      </c>
      <c r="AH118" s="4">
        <v>49573831.380000003</v>
      </c>
      <c r="AI118" s="5">
        <v>2.20389220152926E-2</v>
      </c>
      <c r="AK118" s="14">
        <v>45565</v>
      </c>
      <c r="AL118" s="3">
        <v>2015</v>
      </c>
      <c r="AM118" s="4">
        <v>107333.78</v>
      </c>
      <c r="AN118" s="4">
        <v>13947.74</v>
      </c>
      <c r="AO118" s="5">
        <v>0.12994734742408201</v>
      </c>
      <c r="AP118" s="4">
        <v>0</v>
      </c>
      <c r="AQ118" s="5">
        <v>0</v>
      </c>
      <c r="AR118" s="4">
        <v>9283.42</v>
      </c>
      <c r="AS118" s="5">
        <v>8.6491130751194994E-2</v>
      </c>
      <c r="AT118" s="4">
        <v>0</v>
      </c>
      <c r="AU118" s="5">
        <v>0</v>
      </c>
      <c r="AV118" s="4">
        <v>4664.32</v>
      </c>
      <c r="AW118" s="5">
        <v>4.3456216672887099E-2</v>
      </c>
      <c r="AY118" s="14">
        <v>45838</v>
      </c>
      <c r="AZ118" s="4">
        <v>2249349924.3199902</v>
      </c>
      <c r="BA118" s="4">
        <v>170275825.16</v>
      </c>
      <c r="BB118" s="6">
        <v>7.0372794303662098E-2</v>
      </c>
      <c r="BD118" s="14">
        <v>45565</v>
      </c>
      <c r="BE118" s="21">
        <v>2015</v>
      </c>
      <c r="BF118" s="22">
        <v>107333.78</v>
      </c>
      <c r="BG118" s="22">
        <v>3278.29</v>
      </c>
      <c r="BH118" s="23">
        <v>2.9637723984371599E-2</v>
      </c>
    </row>
    <row r="119" spans="1:60">
      <c r="A119" s="14">
        <v>45869</v>
      </c>
      <c r="B119" s="4">
        <v>2274864753.7799902</v>
      </c>
      <c r="C119" s="4">
        <v>9564977.25</v>
      </c>
      <c r="D119" s="5">
        <v>5.04556267836484E-2</v>
      </c>
      <c r="F119" s="64">
        <v>2015</v>
      </c>
      <c r="G119" s="14">
        <v>45596</v>
      </c>
      <c r="H119" s="4">
        <v>99638.17</v>
      </c>
      <c r="I119" s="4">
        <v>0</v>
      </c>
      <c r="J119" s="5">
        <v>0</v>
      </c>
      <c r="K119" s="4">
        <v>96611.43</v>
      </c>
      <c r="L119" s="4">
        <v>0</v>
      </c>
      <c r="M119" s="6">
        <v>0</v>
      </c>
      <c r="N119" s="4">
        <v>1681.69</v>
      </c>
      <c r="O119" s="4">
        <v>0</v>
      </c>
      <c r="P119" s="6">
        <v>0</v>
      </c>
      <c r="Q119" s="4">
        <v>0</v>
      </c>
      <c r="R119" s="4">
        <v>0</v>
      </c>
      <c r="S119" s="6">
        <v>0</v>
      </c>
      <c r="T119" s="4">
        <v>1345.05</v>
      </c>
      <c r="U119" s="4">
        <v>0</v>
      </c>
      <c r="V119" s="6">
        <v>0</v>
      </c>
      <c r="X119" s="14">
        <v>45869</v>
      </c>
      <c r="Y119" s="4">
        <v>2274247666.18999</v>
      </c>
      <c r="Z119" s="4">
        <v>139122382.47999999</v>
      </c>
      <c r="AA119" s="5">
        <v>6.1172925248316898E-2</v>
      </c>
      <c r="AB119" s="4">
        <v>41651760.68</v>
      </c>
      <c r="AC119" s="5">
        <v>1.83145227756915E-2</v>
      </c>
      <c r="AD119" s="4">
        <v>29126411.489999902</v>
      </c>
      <c r="AE119" s="5">
        <v>1.2807053481028599E-2</v>
      </c>
      <c r="AF119" s="4">
        <v>21172294.890000001</v>
      </c>
      <c r="AG119" s="5">
        <v>9.3095818915226204E-3</v>
      </c>
      <c r="AH119" s="4">
        <v>47171915.419999897</v>
      </c>
      <c r="AI119" s="5">
        <v>2.0741767100073999E-2</v>
      </c>
      <c r="AK119" s="14">
        <v>45596</v>
      </c>
      <c r="AL119" s="3">
        <v>2015</v>
      </c>
      <c r="AM119" s="4">
        <v>99638.17</v>
      </c>
      <c r="AN119" s="4">
        <v>16176.73</v>
      </c>
      <c r="AO119" s="5">
        <v>0.162354748185359</v>
      </c>
      <c r="AP119" s="4">
        <v>2179.64</v>
      </c>
      <c r="AQ119" s="5">
        <v>2.18755523109266E-2</v>
      </c>
      <c r="AR119" s="4">
        <v>9292.2099999999991</v>
      </c>
      <c r="AS119" s="5">
        <v>9.3259540997190096E-2</v>
      </c>
      <c r="AT119" s="4">
        <v>0</v>
      </c>
      <c r="AU119" s="5">
        <v>0</v>
      </c>
      <c r="AV119" s="4">
        <v>4704.88</v>
      </c>
      <c r="AW119" s="5">
        <v>4.7219654877242299E-2</v>
      </c>
      <c r="AY119" s="14">
        <v>45869</v>
      </c>
      <c r="AZ119" s="4">
        <v>2274864753.7799902</v>
      </c>
      <c r="BA119" s="4">
        <v>184661940.34999999</v>
      </c>
      <c r="BB119" s="6">
        <v>7.5080274912535494E-2</v>
      </c>
      <c r="BD119" s="14">
        <v>45596</v>
      </c>
      <c r="BE119" s="21">
        <v>2015</v>
      </c>
      <c r="BF119" s="22">
        <v>99638.17</v>
      </c>
      <c r="BG119" s="22">
        <v>3306.35</v>
      </c>
      <c r="BH119" s="23">
        <v>3.2117785385759198E-2</v>
      </c>
    </row>
    <row r="120" spans="1:60">
      <c r="A120" s="14">
        <v>45900</v>
      </c>
      <c r="B120" s="4">
        <v>2368893098.9499898</v>
      </c>
      <c r="C120" s="4">
        <v>11072614.99</v>
      </c>
      <c r="D120" s="5">
        <v>5.6090070057992401E-2</v>
      </c>
      <c r="F120" s="64">
        <v>2015</v>
      </c>
      <c r="G120" s="14">
        <v>45626</v>
      </c>
      <c r="H120" s="4">
        <v>87085.0799999999</v>
      </c>
      <c r="I120" s="4">
        <v>4741.95</v>
      </c>
      <c r="J120" s="5">
        <v>0.65342306627036395</v>
      </c>
      <c r="K120" s="4">
        <v>84366.15</v>
      </c>
      <c r="L120" s="4">
        <v>4741.95</v>
      </c>
      <c r="M120" s="6">
        <v>0.67448141227257596</v>
      </c>
      <c r="N120" s="4">
        <v>1605.93</v>
      </c>
      <c r="O120" s="4">
        <v>0</v>
      </c>
      <c r="P120" s="6">
        <v>0</v>
      </c>
      <c r="Q120" s="4">
        <v>0</v>
      </c>
      <c r="R120" s="4">
        <v>0</v>
      </c>
      <c r="S120" s="6">
        <v>0</v>
      </c>
      <c r="T120" s="4">
        <v>1113</v>
      </c>
      <c r="U120" s="4">
        <v>0</v>
      </c>
      <c r="V120" s="6">
        <v>0</v>
      </c>
      <c r="X120" s="14">
        <v>45900</v>
      </c>
      <c r="Y120" s="4">
        <v>2368620127.8299899</v>
      </c>
      <c r="Z120" s="4">
        <v>138025227.56</v>
      </c>
      <c r="AA120" s="5">
        <v>5.82724202746902E-2</v>
      </c>
      <c r="AB120" s="4">
        <v>40962407.210000001</v>
      </c>
      <c r="AC120" s="5">
        <v>1.7293784988447001E-2</v>
      </c>
      <c r="AD120" s="4">
        <v>28800972.670000002</v>
      </c>
      <c r="AE120" s="5">
        <v>1.21593886379686E-2</v>
      </c>
      <c r="AF120" s="4">
        <v>24118179.189999901</v>
      </c>
      <c r="AG120" s="5">
        <v>1.0182375344456601E-2</v>
      </c>
      <c r="AH120" s="4">
        <v>44143668.489999898</v>
      </c>
      <c r="AI120" s="5">
        <v>1.8636871303817699E-2</v>
      </c>
      <c r="AK120" s="14">
        <v>45626</v>
      </c>
      <c r="AL120" s="3">
        <v>2015</v>
      </c>
      <c r="AM120" s="4">
        <v>87085.0799999999</v>
      </c>
      <c r="AN120" s="4">
        <v>11375.71</v>
      </c>
      <c r="AO120" s="5">
        <v>0.13062754262842699</v>
      </c>
      <c r="AP120" s="4">
        <v>2077.94</v>
      </c>
      <c r="AQ120" s="5">
        <v>2.3861033371043502E-2</v>
      </c>
      <c r="AR120" s="4">
        <v>0</v>
      </c>
      <c r="AS120" s="5">
        <v>0</v>
      </c>
      <c r="AT120" s="4">
        <v>9297.77</v>
      </c>
      <c r="AU120" s="5">
        <v>0.106766509257383</v>
      </c>
      <c r="AV120" s="4">
        <v>0</v>
      </c>
      <c r="AW120" s="5">
        <v>0</v>
      </c>
      <c r="AY120" s="14">
        <v>45900</v>
      </c>
      <c r="AZ120" s="4">
        <v>2368893098.9499898</v>
      </c>
      <c r="BA120" s="4">
        <v>198684826.88999999</v>
      </c>
      <c r="BB120" s="6">
        <v>7.7382199344543406E-2</v>
      </c>
      <c r="BD120" s="14">
        <v>45626</v>
      </c>
      <c r="BE120" s="21">
        <v>2015</v>
      </c>
      <c r="BF120" s="22">
        <v>87085.0799999999</v>
      </c>
      <c r="BG120" s="22">
        <v>3332.71</v>
      </c>
      <c r="BH120" s="23">
        <v>3.6859007502837597E-2</v>
      </c>
    </row>
    <row r="121" spans="1:60">
      <c r="A121" s="14">
        <v>45930</v>
      </c>
      <c r="B121" s="4">
        <v>2378146413.98</v>
      </c>
      <c r="C121" s="4">
        <v>8265920.4100000001</v>
      </c>
      <c r="D121" s="5">
        <v>4.1709393642419303E-2</v>
      </c>
      <c r="F121" s="64">
        <v>2015</v>
      </c>
      <c r="G121" s="14">
        <v>45657</v>
      </c>
      <c r="H121" s="4">
        <v>85141.119999999893</v>
      </c>
      <c r="I121" s="4">
        <v>0</v>
      </c>
      <c r="J121" s="5">
        <v>0</v>
      </c>
      <c r="K121" s="4">
        <v>79271.609999999899</v>
      </c>
      <c r="L121" s="4">
        <v>0</v>
      </c>
      <c r="M121" s="6">
        <v>0</v>
      </c>
      <c r="N121" s="4">
        <v>4890.08</v>
      </c>
      <c r="O121" s="4">
        <v>0</v>
      </c>
      <c r="P121" s="6">
        <v>0</v>
      </c>
      <c r="Q121" s="4">
        <v>0</v>
      </c>
      <c r="R121" s="4">
        <v>0</v>
      </c>
      <c r="S121" s="6">
        <v>0</v>
      </c>
      <c r="T121" s="4">
        <v>979.43</v>
      </c>
      <c r="U121" s="4">
        <v>0</v>
      </c>
      <c r="V121" s="6">
        <v>0</v>
      </c>
      <c r="X121" s="14">
        <v>45930</v>
      </c>
      <c r="Y121" s="4">
        <v>2377059521.2399998</v>
      </c>
      <c r="Z121" s="4">
        <v>135548347.269999</v>
      </c>
      <c r="AA121" s="5">
        <v>5.7023539401861702E-2</v>
      </c>
      <c r="AB121" s="4">
        <v>39169134.25</v>
      </c>
      <c r="AC121" s="5">
        <v>1.6477977896644E-2</v>
      </c>
      <c r="AD121" s="4">
        <v>26732979.669999901</v>
      </c>
      <c r="AE121" s="5">
        <v>1.1246239074423601E-2</v>
      </c>
      <c r="AF121" s="4">
        <v>22987049.57</v>
      </c>
      <c r="AG121" s="5">
        <v>9.6703718878729198E-3</v>
      </c>
      <c r="AH121" s="4">
        <v>46659183.780000001</v>
      </c>
      <c r="AI121" s="5">
        <v>1.96289505429212E-2</v>
      </c>
      <c r="AK121" s="14">
        <v>45657</v>
      </c>
      <c r="AL121" s="3">
        <v>2015</v>
      </c>
      <c r="AM121" s="4">
        <v>85141.119999999995</v>
      </c>
      <c r="AN121" s="4">
        <v>1913.72</v>
      </c>
      <c r="AO121" s="5">
        <v>2.2477035773078798E-2</v>
      </c>
      <c r="AP121" s="4">
        <v>1913.72</v>
      </c>
      <c r="AQ121" s="5">
        <v>2.2477035773078798E-2</v>
      </c>
      <c r="AR121" s="4">
        <v>0</v>
      </c>
      <c r="AS121" s="5">
        <v>0</v>
      </c>
      <c r="AT121" s="4">
        <v>0</v>
      </c>
      <c r="AU121" s="5">
        <v>0</v>
      </c>
      <c r="AV121" s="4">
        <v>0</v>
      </c>
      <c r="AW121" s="5">
        <v>0</v>
      </c>
      <c r="AY121" s="14">
        <v>45930</v>
      </c>
      <c r="AZ121" s="4">
        <v>2378146413.98</v>
      </c>
      <c r="BA121" s="4">
        <v>204664830.16999999</v>
      </c>
      <c r="BB121" s="6">
        <v>7.9241110101855194E-2</v>
      </c>
      <c r="BD121" s="14">
        <v>45657</v>
      </c>
      <c r="BE121" s="21">
        <v>2015</v>
      </c>
      <c r="BF121" s="22">
        <v>85141.119999999995</v>
      </c>
      <c r="BG121" s="22">
        <v>0</v>
      </c>
      <c r="BH121" s="23">
        <v>0</v>
      </c>
    </row>
    <row r="122" spans="1:60">
      <c r="A122" s="14">
        <v>45961</v>
      </c>
      <c r="B122" s="4">
        <v>2351259785.95999</v>
      </c>
      <c r="C122" s="4">
        <v>7287185.04</v>
      </c>
      <c r="D122" s="5">
        <v>3.71912202140166E-2</v>
      </c>
      <c r="F122" s="64">
        <v>2015</v>
      </c>
      <c r="G122" s="14">
        <v>45688</v>
      </c>
      <c r="H122" s="4">
        <v>73822.44</v>
      </c>
      <c r="I122" s="4">
        <v>0</v>
      </c>
      <c r="J122" s="5">
        <v>0</v>
      </c>
      <c r="K122" s="4">
        <v>68164.960000000006</v>
      </c>
      <c r="L122" s="4">
        <v>0</v>
      </c>
      <c r="M122" s="6">
        <v>0</v>
      </c>
      <c r="N122" s="4">
        <v>4666.34</v>
      </c>
      <c r="O122" s="4">
        <v>0</v>
      </c>
      <c r="P122" s="6">
        <v>0</v>
      </c>
      <c r="Q122" s="4">
        <v>0</v>
      </c>
      <c r="R122" s="4">
        <v>0</v>
      </c>
      <c r="S122" s="6">
        <v>0</v>
      </c>
      <c r="T122" s="4">
        <v>991.14</v>
      </c>
      <c r="U122" s="4">
        <v>0</v>
      </c>
      <c r="V122" s="6">
        <v>0</v>
      </c>
      <c r="X122" s="14">
        <v>45961</v>
      </c>
      <c r="Y122" s="4">
        <v>2350706533.3999901</v>
      </c>
      <c r="Z122" s="4">
        <v>141687248.019999</v>
      </c>
      <c r="AA122" s="5">
        <v>6.0274324339017901E-2</v>
      </c>
      <c r="AB122" s="4">
        <v>41351929.390000001</v>
      </c>
      <c r="AC122" s="5">
        <v>1.7591276836326102E-2</v>
      </c>
      <c r="AD122" s="4">
        <v>26859269.149999999</v>
      </c>
      <c r="AE122" s="5">
        <v>1.14260409661394E-2</v>
      </c>
      <c r="AF122" s="4">
        <v>21115631.43</v>
      </c>
      <c r="AG122" s="5">
        <v>8.9826744129812407E-3</v>
      </c>
      <c r="AH122" s="4">
        <v>52360418.049999997</v>
      </c>
      <c r="AI122" s="5">
        <v>2.2274332123571002E-2</v>
      </c>
      <c r="AK122" s="14">
        <v>45688</v>
      </c>
      <c r="AL122" s="3">
        <v>2015</v>
      </c>
      <c r="AM122" s="4">
        <v>73822.44</v>
      </c>
      <c r="AN122" s="4">
        <v>1078.75</v>
      </c>
      <c r="AO122" s="5">
        <v>1.4612765440968799E-2</v>
      </c>
      <c r="AP122" s="4">
        <v>1078.75</v>
      </c>
      <c r="AQ122" s="5">
        <v>1.4612765440968799E-2</v>
      </c>
      <c r="AR122" s="4">
        <v>0</v>
      </c>
      <c r="AS122" s="5">
        <v>0</v>
      </c>
      <c r="AT122" s="4">
        <v>0</v>
      </c>
      <c r="AU122" s="5">
        <v>0</v>
      </c>
      <c r="AV122" s="4">
        <v>0</v>
      </c>
      <c r="AW122" s="5">
        <v>0</v>
      </c>
      <c r="AY122" s="14">
        <v>45961</v>
      </c>
      <c r="AZ122" s="4">
        <v>2351259785.95999</v>
      </c>
      <c r="BA122" s="4">
        <v>213308934.53</v>
      </c>
      <c r="BB122" s="6">
        <v>8.3175363103252797E-2</v>
      </c>
      <c r="BD122" s="14">
        <v>45688</v>
      </c>
      <c r="BE122" s="21">
        <v>2015</v>
      </c>
      <c r="BF122" s="22">
        <v>73822.44</v>
      </c>
      <c r="BG122" s="22">
        <v>0</v>
      </c>
      <c r="BH122" s="23">
        <v>0</v>
      </c>
    </row>
    <row r="123" spans="1:60">
      <c r="A123" s="14">
        <v>45991</v>
      </c>
      <c r="B123" s="4">
        <v>2553538012.9000001</v>
      </c>
      <c r="C123" s="4">
        <v>9448643.8300000001</v>
      </c>
      <c r="D123" s="5">
        <v>4.4402599603846203E-2</v>
      </c>
      <c r="F123" s="64">
        <v>2015</v>
      </c>
      <c r="G123" s="14">
        <v>45716</v>
      </c>
      <c r="H123" s="4">
        <v>68023.7</v>
      </c>
      <c r="I123" s="4">
        <v>0</v>
      </c>
      <c r="J123" s="5">
        <v>0</v>
      </c>
      <c r="K123" s="4">
        <v>62672.79</v>
      </c>
      <c r="L123" s="4">
        <v>0</v>
      </c>
      <c r="M123" s="6">
        <v>0</v>
      </c>
      <c r="N123" s="4">
        <v>4445.6099999999997</v>
      </c>
      <c r="O123" s="4">
        <v>0</v>
      </c>
      <c r="P123" s="6">
        <v>0</v>
      </c>
      <c r="Q123" s="4">
        <v>0</v>
      </c>
      <c r="R123" s="4">
        <v>0</v>
      </c>
      <c r="S123" s="6">
        <v>0</v>
      </c>
      <c r="T123" s="4">
        <v>905.3</v>
      </c>
      <c r="U123" s="4">
        <v>0</v>
      </c>
      <c r="V123" s="6">
        <v>0</v>
      </c>
      <c r="X123" s="14">
        <v>45991</v>
      </c>
      <c r="Y123" s="4">
        <v>2553207980.46</v>
      </c>
      <c r="Z123" s="4">
        <v>154741563.08000001</v>
      </c>
      <c r="AA123" s="5">
        <v>6.06067207467057E-2</v>
      </c>
      <c r="AB123" s="4">
        <v>44853657</v>
      </c>
      <c r="AC123" s="5">
        <v>1.7567568855835498E-2</v>
      </c>
      <c r="AD123" s="4">
        <v>32422213.379999999</v>
      </c>
      <c r="AE123" s="5">
        <v>1.2698618219953399E-2</v>
      </c>
      <c r="AF123" s="4">
        <v>23198913.349999901</v>
      </c>
      <c r="AG123" s="5">
        <v>9.0861823743087003E-3</v>
      </c>
      <c r="AH123" s="4">
        <v>54266779.349999897</v>
      </c>
      <c r="AI123" s="5">
        <v>2.1254351296608E-2</v>
      </c>
      <c r="AK123" s="14">
        <v>45716</v>
      </c>
      <c r="AL123" s="3">
        <v>2015</v>
      </c>
      <c r="AM123" s="4">
        <v>68023.7</v>
      </c>
      <c r="AN123" s="4">
        <v>1085.67</v>
      </c>
      <c r="AO123" s="5">
        <v>1.5960172704513199E-2</v>
      </c>
      <c r="AP123" s="4">
        <v>0</v>
      </c>
      <c r="AQ123" s="5">
        <v>0</v>
      </c>
      <c r="AR123" s="4">
        <v>1085.67</v>
      </c>
      <c r="AS123" s="5">
        <v>1.5960172704513199E-2</v>
      </c>
      <c r="AT123" s="4">
        <v>0</v>
      </c>
      <c r="AU123" s="5">
        <v>0</v>
      </c>
      <c r="AV123" s="4">
        <v>0</v>
      </c>
      <c r="AW123" s="5">
        <v>0</v>
      </c>
      <c r="AY123" s="14">
        <v>45991</v>
      </c>
      <c r="AZ123" s="4">
        <v>2553538012.9000001</v>
      </c>
      <c r="BA123" s="4">
        <v>199867411.38</v>
      </c>
      <c r="BB123" s="6">
        <v>7.2589168895192402E-2</v>
      </c>
      <c r="BD123" s="14">
        <v>45716</v>
      </c>
      <c r="BE123" s="21">
        <v>2015</v>
      </c>
      <c r="BF123" s="22">
        <v>68023.7</v>
      </c>
      <c r="BG123" s="22">
        <v>0</v>
      </c>
      <c r="BH123" s="23">
        <v>0</v>
      </c>
    </row>
    <row r="124" spans="1:60">
      <c r="A124" s="14">
        <v>46022</v>
      </c>
      <c r="B124" s="4">
        <v>2787760155.54</v>
      </c>
      <c r="C124" s="4">
        <v>10952133.07</v>
      </c>
      <c r="D124" s="5">
        <v>4.7143796276312697E-2</v>
      </c>
      <c r="F124" s="64">
        <v>2015</v>
      </c>
      <c r="G124" s="14">
        <v>45747</v>
      </c>
      <c r="H124" s="4">
        <v>62196.599999999897</v>
      </c>
      <c r="I124" s="4">
        <v>0</v>
      </c>
      <c r="J124" s="5">
        <v>0</v>
      </c>
      <c r="K124" s="4">
        <v>57150.219999999899</v>
      </c>
      <c r="L124" s="4">
        <v>0</v>
      </c>
      <c r="M124" s="6">
        <v>0</v>
      </c>
      <c r="N124" s="4">
        <v>4226.7299999999996</v>
      </c>
      <c r="O124" s="4">
        <v>0</v>
      </c>
      <c r="P124" s="6">
        <v>0</v>
      </c>
      <c r="Q124" s="4">
        <v>0</v>
      </c>
      <c r="R124" s="4">
        <v>0</v>
      </c>
      <c r="S124" s="6">
        <v>0</v>
      </c>
      <c r="T124" s="4">
        <v>819.65</v>
      </c>
      <c r="U124" s="4">
        <v>0</v>
      </c>
      <c r="V124" s="6">
        <v>0</v>
      </c>
      <c r="X124" s="14">
        <v>46022</v>
      </c>
      <c r="Y124" s="4">
        <v>2787746146.8899999</v>
      </c>
      <c r="Z124" s="4">
        <v>161673536.859999</v>
      </c>
      <c r="AA124" s="5">
        <v>5.7994353983902798E-2</v>
      </c>
      <c r="AB124" s="4">
        <v>46813496.449999899</v>
      </c>
      <c r="AC124" s="5">
        <v>1.6792596593568899E-2</v>
      </c>
      <c r="AD124" s="4">
        <v>31673265.629999999</v>
      </c>
      <c r="AE124" s="5">
        <v>1.13616032311028E-2</v>
      </c>
      <c r="AF124" s="4">
        <v>27457637.27</v>
      </c>
      <c r="AG124" s="5">
        <v>9.8494037201456094E-3</v>
      </c>
      <c r="AH124" s="4">
        <v>55729137.509999901</v>
      </c>
      <c r="AI124" s="5">
        <v>1.9990750439085402E-2</v>
      </c>
      <c r="AK124" s="14">
        <v>45747</v>
      </c>
      <c r="AL124" s="3">
        <v>2015</v>
      </c>
      <c r="AM124" s="4">
        <v>62196.599999999897</v>
      </c>
      <c r="AN124" s="4">
        <v>10661.789999999901</v>
      </c>
      <c r="AO124" s="5">
        <v>0.17142078505899</v>
      </c>
      <c r="AP124" s="4">
        <v>10661.789999999901</v>
      </c>
      <c r="AQ124" s="5">
        <v>0.17142078505899</v>
      </c>
      <c r="AR124" s="4">
        <v>0</v>
      </c>
      <c r="AS124" s="5">
        <v>0</v>
      </c>
      <c r="AT124" s="4">
        <v>0</v>
      </c>
      <c r="AU124" s="5">
        <v>0</v>
      </c>
      <c r="AV124" s="4">
        <v>0</v>
      </c>
      <c r="AW124" s="5">
        <v>0</v>
      </c>
      <c r="AY124" s="14">
        <v>46022</v>
      </c>
      <c r="AZ124" s="4">
        <v>2787760155.54</v>
      </c>
      <c r="BA124" s="4">
        <v>184766702.44999999</v>
      </c>
      <c r="BB124" s="6">
        <v>6.2158127168256298E-2</v>
      </c>
      <c r="BD124" s="14">
        <v>45747</v>
      </c>
      <c r="BE124" s="21">
        <v>2015</v>
      </c>
      <c r="BF124" s="22">
        <v>62196.599999999897</v>
      </c>
      <c r="BG124" s="22">
        <v>0</v>
      </c>
      <c r="BH124" s="23">
        <v>0</v>
      </c>
    </row>
    <row r="125" spans="1:60">
      <c r="A125" s="14">
        <v>46053</v>
      </c>
      <c r="B125" s="4">
        <v>2753892999.2599902</v>
      </c>
      <c r="C125" s="4">
        <v>9539802.8200000003</v>
      </c>
      <c r="D125" s="5">
        <v>4.1569383367749402E-2</v>
      </c>
      <c r="F125" s="64">
        <v>2015</v>
      </c>
      <c r="G125" s="14">
        <v>45777</v>
      </c>
      <c r="H125" s="4">
        <v>58039.669999999896</v>
      </c>
      <c r="I125" s="4">
        <v>0</v>
      </c>
      <c r="J125" s="5">
        <v>0</v>
      </c>
      <c r="K125" s="4">
        <v>53301.4399999999</v>
      </c>
      <c r="L125" s="4">
        <v>0</v>
      </c>
      <c r="M125" s="6">
        <v>0</v>
      </c>
      <c r="N125" s="4">
        <v>4005.55</v>
      </c>
      <c r="O125" s="4">
        <v>0</v>
      </c>
      <c r="P125" s="6">
        <v>0</v>
      </c>
      <c r="Q125" s="4">
        <v>0</v>
      </c>
      <c r="R125" s="4">
        <v>0</v>
      </c>
      <c r="S125" s="6">
        <v>0</v>
      </c>
      <c r="T125" s="4">
        <v>732.68</v>
      </c>
      <c r="U125" s="4">
        <v>0</v>
      </c>
      <c r="V125" s="6">
        <v>0</v>
      </c>
      <c r="X125" s="14">
        <v>46053</v>
      </c>
      <c r="Y125" s="4">
        <v>2753449716.1799898</v>
      </c>
      <c r="Z125" s="4">
        <v>156710479.96000001</v>
      </c>
      <c r="AA125" s="5">
        <v>5.6914233457443598E-2</v>
      </c>
      <c r="AB125" s="4">
        <v>53912116.939999998</v>
      </c>
      <c r="AC125" s="5">
        <v>1.9579844376019701E-2</v>
      </c>
      <c r="AD125" s="4">
        <v>32314680.170000002</v>
      </c>
      <c r="AE125" s="5">
        <v>1.17360705663555E-2</v>
      </c>
      <c r="AF125" s="4">
        <v>21541794.019999899</v>
      </c>
      <c r="AG125" s="5">
        <v>7.8235654326333798E-3</v>
      </c>
      <c r="AH125" s="4">
        <v>48941888.829999998</v>
      </c>
      <c r="AI125" s="5">
        <v>1.77747530824349E-2</v>
      </c>
      <c r="AK125" s="14">
        <v>45777</v>
      </c>
      <c r="AL125" s="3">
        <v>2015</v>
      </c>
      <c r="AM125" s="4">
        <v>58039.67</v>
      </c>
      <c r="AN125" s="4">
        <v>1787.52</v>
      </c>
      <c r="AO125" s="5">
        <v>3.0798245406977599E-2</v>
      </c>
      <c r="AP125" s="4">
        <v>1787.52</v>
      </c>
      <c r="AQ125" s="5">
        <v>3.0798245406977599E-2</v>
      </c>
      <c r="AR125" s="4">
        <v>0</v>
      </c>
      <c r="AS125" s="5">
        <v>0</v>
      </c>
      <c r="AT125" s="4">
        <v>0</v>
      </c>
      <c r="AU125" s="5">
        <v>0</v>
      </c>
      <c r="AV125" s="4">
        <v>0</v>
      </c>
      <c r="AW125" s="5">
        <v>0</v>
      </c>
      <c r="AY125" s="14">
        <v>46053</v>
      </c>
      <c r="AZ125" s="4">
        <v>2753892999.2599902</v>
      </c>
      <c r="BA125" s="4">
        <v>201014162.27000001</v>
      </c>
      <c r="BB125" s="6">
        <v>6.8027234454946003E-2</v>
      </c>
      <c r="BD125" s="14">
        <v>45777</v>
      </c>
      <c r="BE125" s="21">
        <v>2015</v>
      </c>
      <c r="BF125" s="22">
        <v>58039.67</v>
      </c>
      <c r="BG125" s="22">
        <v>0</v>
      </c>
      <c r="BH125" s="23">
        <v>0</v>
      </c>
    </row>
    <row r="126" spans="1:60">
      <c r="A126" s="14">
        <v>46081</v>
      </c>
      <c r="B126" s="4">
        <v>2634157306.4699998</v>
      </c>
      <c r="C126" s="4">
        <v>6765979.2800000003</v>
      </c>
      <c r="D126" s="5">
        <v>3.0822666194071702E-2</v>
      </c>
      <c r="F126" s="64">
        <v>2015</v>
      </c>
      <c r="G126" s="14">
        <v>45808</v>
      </c>
      <c r="H126" s="4">
        <v>54699.59</v>
      </c>
      <c r="I126" s="4">
        <v>0</v>
      </c>
      <c r="J126" s="5">
        <v>0</v>
      </c>
      <c r="K126" s="4">
        <v>50271.1499999999</v>
      </c>
      <c r="L126" s="4">
        <v>0</v>
      </c>
      <c r="M126" s="6">
        <v>0</v>
      </c>
      <c r="N126" s="4">
        <v>3783.46</v>
      </c>
      <c r="O126" s="4">
        <v>0</v>
      </c>
      <c r="P126" s="6">
        <v>0</v>
      </c>
      <c r="Q126" s="4">
        <v>0</v>
      </c>
      <c r="R126" s="4">
        <v>0</v>
      </c>
      <c r="S126" s="6">
        <v>0</v>
      </c>
      <c r="T126" s="4">
        <v>644.98</v>
      </c>
      <c r="U126" s="4">
        <v>0</v>
      </c>
      <c r="V126" s="6">
        <v>0</v>
      </c>
      <c r="X126" s="14">
        <v>46081</v>
      </c>
      <c r="Y126" s="4">
        <v>2633628202.1799998</v>
      </c>
      <c r="Z126" s="4">
        <v>160934943.78999999</v>
      </c>
      <c r="AA126" s="5">
        <v>6.1107693051276203E-2</v>
      </c>
      <c r="AB126" s="4">
        <v>48584048.740000002</v>
      </c>
      <c r="AC126" s="5">
        <v>1.8447573085595099E-2</v>
      </c>
      <c r="AD126" s="4">
        <v>36315777.200000003</v>
      </c>
      <c r="AE126" s="5">
        <v>1.37892574092043E-2</v>
      </c>
      <c r="AF126" s="4">
        <v>24834677.43</v>
      </c>
      <c r="AG126" s="5">
        <v>9.4298342527783293E-3</v>
      </c>
      <c r="AH126" s="4">
        <v>51200440.420000002</v>
      </c>
      <c r="AI126" s="5">
        <v>1.9441028303698499E-2</v>
      </c>
      <c r="AK126" s="14">
        <v>45808</v>
      </c>
      <c r="AL126" s="3">
        <v>2015</v>
      </c>
      <c r="AM126" s="4">
        <v>54699.589999999902</v>
      </c>
      <c r="AN126" s="4">
        <v>8642.57</v>
      </c>
      <c r="AO126" s="5">
        <v>0.158000635836575</v>
      </c>
      <c r="AP126" s="4">
        <v>8642.57</v>
      </c>
      <c r="AQ126" s="5">
        <v>0.158000635836575</v>
      </c>
      <c r="AR126" s="4">
        <v>0</v>
      </c>
      <c r="AS126" s="5">
        <v>0</v>
      </c>
      <c r="AT126" s="4">
        <v>0</v>
      </c>
      <c r="AU126" s="5">
        <v>0</v>
      </c>
      <c r="AV126" s="4">
        <v>0</v>
      </c>
      <c r="AW126" s="5">
        <v>0</v>
      </c>
      <c r="AY126" s="14">
        <v>46081</v>
      </c>
      <c r="AZ126" s="4">
        <v>2634157306.4699998</v>
      </c>
      <c r="BA126" s="4">
        <v>242305807.799999</v>
      </c>
      <c r="BB126" s="6">
        <v>8.4237411770702597E-2</v>
      </c>
      <c r="BD126" s="14">
        <v>45808</v>
      </c>
      <c r="BE126" s="21">
        <v>2015</v>
      </c>
      <c r="BF126" s="22">
        <v>54699.589999999902</v>
      </c>
      <c r="BG126" s="22">
        <v>0</v>
      </c>
      <c r="BH126" s="23">
        <v>0</v>
      </c>
    </row>
    <row r="127" spans="1:60">
      <c r="A127" s="14">
        <v>46112</v>
      </c>
      <c r="B127" s="4">
        <v>2544666558.3599901</v>
      </c>
      <c r="C127" s="4">
        <v>9113671.1400000006</v>
      </c>
      <c r="D127" s="5">
        <v>4.2977754126844701E-2</v>
      </c>
      <c r="F127" s="64">
        <v>2015</v>
      </c>
      <c r="G127" s="14">
        <v>45838</v>
      </c>
      <c r="H127" s="4">
        <v>51604.15</v>
      </c>
      <c r="I127" s="4">
        <v>0</v>
      </c>
      <c r="J127" s="5">
        <v>0</v>
      </c>
      <c r="K127" s="4">
        <v>47488.639999999999</v>
      </c>
      <c r="L127" s="4">
        <v>0</v>
      </c>
      <c r="M127" s="6">
        <v>0</v>
      </c>
      <c r="N127" s="4">
        <v>3559.51</v>
      </c>
      <c r="O127" s="4">
        <v>0</v>
      </c>
      <c r="P127" s="6">
        <v>0</v>
      </c>
      <c r="Q127" s="4">
        <v>0</v>
      </c>
      <c r="R127" s="4">
        <v>0</v>
      </c>
      <c r="S127" s="6">
        <v>0</v>
      </c>
      <c r="T127" s="4">
        <v>556</v>
      </c>
      <c r="U127" s="4">
        <v>0</v>
      </c>
      <c r="V127" s="6">
        <v>0</v>
      </c>
      <c r="X127" s="14">
        <v>46112</v>
      </c>
      <c r="Y127" s="4">
        <v>2544343874.45999</v>
      </c>
      <c r="Z127" s="4">
        <v>155772498.05999899</v>
      </c>
      <c r="AA127" s="5">
        <v>6.12230522861461E-2</v>
      </c>
      <c r="AB127" s="4">
        <v>35967578.560000002</v>
      </c>
      <c r="AC127" s="5">
        <v>1.4136288306404199E-2</v>
      </c>
      <c r="AD127" s="4">
        <v>36238053.119999997</v>
      </c>
      <c r="AE127" s="5">
        <v>1.4242592553528499E-2</v>
      </c>
      <c r="AF127" s="4">
        <v>28567975.679999899</v>
      </c>
      <c r="AG127" s="5">
        <v>1.12280324867892E-2</v>
      </c>
      <c r="AH127" s="4">
        <v>54998890.700000003</v>
      </c>
      <c r="AI127" s="5">
        <v>2.1616138939424101E-2</v>
      </c>
      <c r="AK127" s="14">
        <v>45838</v>
      </c>
      <c r="AL127" s="3">
        <v>2015</v>
      </c>
      <c r="AM127" s="4">
        <v>51604.15</v>
      </c>
      <c r="AN127" s="4">
        <v>8642.57</v>
      </c>
      <c r="AO127" s="5">
        <v>0.16747819700547301</v>
      </c>
      <c r="AP127" s="4">
        <v>0</v>
      </c>
      <c r="AQ127" s="5">
        <v>0</v>
      </c>
      <c r="AR127" s="4">
        <v>8642.57</v>
      </c>
      <c r="AS127" s="5">
        <v>0.16747819700547301</v>
      </c>
      <c r="AT127" s="4">
        <v>0</v>
      </c>
      <c r="AU127" s="5">
        <v>0</v>
      </c>
      <c r="AV127" s="4">
        <v>0</v>
      </c>
      <c r="AW127" s="5">
        <v>0</v>
      </c>
      <c r="AY127" s="14">
        <v>46112</v>
      </c>
      <c r="AZ127" s="4">
        <v>2544666558.3599901</v>
      </c>
      <c r="BA127" s="4">
        <v>250914350.06999999</v>
      </c>
      <c r="BB127" s="6">
        <v>8.9753921738903994E-2</v>
      </c>
      <c r="BD127" s="14">
        <v>45838</v>
      </c>
      <c r="BE127" s="21">
        <v>2015</v>
      </c>
      <c r="BF127" s="22">
        <v>51604.15</v>
      </c>
      <c r="BG127" s="22">
        <v>0</v>
      </c>
      <c r="BH127" s="23">
        <v>0</v>
      </c>
    </row>
    <row r="128" spans="1:60">
      <c r="A128" s="14"/>
      <c r="B128" s="4"/>
      <c r="C128" s="4"/>
      <c r="D128" s="5"/>
      <c r="F128" s="64">
        <v>2015</v>
      </c>
      <c r="G128" s="14">
        <v>45869</v>
      </c>
      <c r="H128" s="4">
        <v>48090.35</v>
      </c>
      <c r="I128" s="4">
        <v>0</v>
      </c>
      <c r="J128" s="5">
        <v>0</v>
      </c>
      <c r="K128" s="4">
        <v>44625.909999999902</v>
      </c>
      <c r="L128" s="4">
        <v>0</v>
      </c>
      <c r="M128" s="6">
        <v>0</v>
      </c>
      <c r="N128" s="4">
        <v>2998.3</v>
      </c>
      <c r="O128" s="4">
        <v>0</v>
      </c>
      <c r="P128" s="6">
        <v>0</v>
      </c>
      <c r="Q128" s="4">
        <v>0</v>
      </c>
      <c r="R128" s="4">
        <v>0</v>
      </c>
      <c r="S128" s="6">
        <v>0</v>
      </c>
      <c r="T128" s="4">
        <v>466.14</v>
      </c>
      <c r="U128" s="4">
        <v>0</v>
      </c>
      <c r="V128" s="6">
        <v>0</v>
      </c>
      <c r="X128" s="14"/>
      <c r="Y128" s="4"/>
      <c r="Z128" s="4"/>
      <c r="AA128" s="5"/>
      <c r="AB128" s="4"/>
      <c r="AC128" s="5"/>
      <c r="AD128" s="4"/>
      <c r="AE128" s="5"/>
      <c r="AF128" s="4"/>
      <c r="AG128" s="5"/>
      <c r="AH128" s="4"/>
      <c r="AI128" s="5"/>
      <c r="AK128" s="14">
        <v>45869</v>
      </c>
      <c r="AL128" s="3">
        <v>2015</v>
      </c>
      <c r="AM128" s="4">
        <v>48090.35</v>
      </c>
      <c r="AN128" s="4">
        <v>0</v>
      </c>
      <c r="AO128" s="5">
        <v>0</v>
      </c>
      <c r="AP128" s="4">
        <v>0</v>
      </c>
      <c r="AQ128" s="5">
        <v>0</v>
      </c>
      <c r="AR128" s="4">
        <v>0</v>
      </c>
      <c r="AS128" s="5">
        <v>0</v>
      </c>
      <c r="AT128" s="4">
        <v>0</v>
      </c>
      <c r="AU128" s="5">
        <v>0</v>
      </c>
      <c r="AV128" s="4">
        <v>0</v>
      </c>
      <c r="AW128" s="5">
        <v>0</v>
      </c>
      <c r="AY128" s="14"/>
      <c r="AZ128" s="4"/>
      <c r="BA128" s="4"/>
      <c r="BB128" s="6"/>
      <c r="BD128" s="14">
        <v>45869</v>
      </c>
      <c r="BE128" s="21">
        <v>2015</v>
      </c>
      <c r="BF128" s="22">
        <v>48090.35</v>
      </c>
      <c r="BG128" s="22">
        <v>0</v>
      </c>
      <c r="BH128" s="23">
        <v>0</v>
      </c>
    </row>
    <row r="129" spans="1:60">
      <c r="A129" s="14"/>
      <c r="B129" s="4"/>
      <c r="C129" s="4"/>
      <c r="D129" s="5"/>
      <c r="F129" s="64">
        <v>2015</v>
      </c>
      <c r="G129" s="14">
        <v>45900</v>
      </c>
      <c r="H129" s="4">
        <v>45713.7</v>
      </c>
      <c r="I129" s="4">
        <v>0</v>
      </c>
      <c r="J129" s="5">
        <v>0</v>
      </c>
      <c r="K129" s="4">
        <v>42403.59</v>
      </c>
      <c r="L129" s="4">
        <v>0</v>
      </c>
      <c r="M129" s="6">
        <v>0</v>
      </c>
      <c r="N129" s="4">
        <v>2934.97</v>
      </c>
      <c r="O129" s="4">
        <v>0</v>
      </c>
      <c r="P129" s="6">
        <v>0</v>
      </c>
      <c r="Q129" s="4">
        <v>0</v>
      </c>
      <c r="R129" s="4">
        <v>0</v>
      </c>
      <c r="S129" s="6">
        <v>0</v>
      </c>
      <c r="T129" s="4">
        <v>375.14</v>
      </c>
      <c r="U129" s="4">
        <v>0</v>
      </c>
      <c r="V129" s="6">
        <v>0</v>
      </c>
      <c r="X129" s="14"/>
      <c r="Y129" s="4"/>
      <c r="Z129" s="4"/>
      <c r="AA129" s="5"/>
      <c r="AB129" s="4"/>
      <c r="AC129" s="5"/>
      <c r="AD129" s="4"/>
      <c r="AE129" s="5"/>
      <c r="AF129" s="4"/>
      <c r="AG129" s="5"/>
      <c r="AH129" s="4"/>
      <c r="AI129" s="5"/>
      <c r="AK129" s="14">
        <v>45900</v>
      </c>
      <c r="AL129" s="3">
        <v>2015</v>
      </c>
      <c r="AM129" s="4">
        <v>45713.7</v>
      </c>
      <c r="AN129" s="4">
        <v>0</v>
      </c>
      <c r="AO129" s="5">
        <v>0</v>
      </c>
      <c r="AP129" s="4">
        <v>0</v>
      </c>
      <c r="AQ129" s="5">
        <v>0</v>
      </c>
      <c r="AR129" s="4">
        <v>0</v>
      </c>
      <c r="AS129" s="5">
        <v>0</v>
      </c>
      <c r="AT129" s="4">
        <v>0</v>
      </c>
      <c r="AU129" s="5">
        <v>0</v>
      </c>
      <c r="AV129" s="4">
        <v>0</v>
      </c>
      <c r="AW129" s="5">
        <v>0</v>
      </c>
      <c r="AY129" s="14"/>
      <c r="AZ129" s="4"/>
      <c r="BA129" s="4"/>
      <c r="BB129" s="6"/>
      <c r="BD129" s="14">
        <v>45900</v>
      </c>
      <c r="BE129" s="21">
        <v>2015</v>
      </c>
      <c r="BF129" s="22">
        <v>45713.7</v>
      </c>
      <c r="BG129" s="22">
        <v>0</v>
      </c>
      <c r="BH129" s="23">
        <v>0</v>
      </c>
    </row>
    <row r="130" spans="1:60">
      <c r="A130" s="14"/>
      <c r="B130" s="4"/>
      <c r="C130" s="4"/>
      <c r="D130" s="5"/>
      <c r="F130" s="64">
        <v>2015</v>
      </c>
      <c r="G130" s="14">
        <v>45930</v>
      </c>
      <c r="H130" s="4">
        <v>44381.67</v>
      </c>
      <c r="I130" s="4">
        <v>0</v>
      </c>
      <c r="J130" s="5">
        <v>0</v>
      </c>
      <c r="K130" s="4">
        <v>41381.08</v>
      </c>
      <c r="L130" s="4">
        <v>0</v>
      </c>
      <c r="M130" s="6">
        <v>0</v>
      </c>
      <c r="N130" s="4">
        <v>2717.58</v>
      </c>
      <c r="O130" s="4">
        <v>0</v>
      </c>
      <c r="P130" s="6">
        <v>0</v>
      </c>
      <c r="Q130" s="4">
        <v>0</v>
      </c>
      <c r="R130" s="4">
        <v>0</v>
      </c>
      <c r="S130" s="6">
        <v>0</v>
      </c>
      <c r="T130" s="4">
        <v>283.01</v>
      </c>
      <c r="U130" s="4">
        <v>0</v>
      </c>
      <c r="V130" s="6">
        <v>0</v>
      </c>
      <c r="X130" s="14"/>
      <c r="Y130" s="4"/>
      <c r="Z130" s="4"/>
      <c r="AA130" s="5"/>
      <c r="AB130" s="4"/>
      <c r="AC130" s="5"/>
      <c r="AD130" s="4"/>
      <c r="AE130" s="5"/>
      <c r="AF130" s="4"/>
      <c r="AG130" s="5"/>
      <c r="AH130" s="4"/>
      <c r="AI130" s="5"/>
      <c r="AK130" s="14">
        <v>45930</v>
      </c>
      <c r="AL130" s="3">
        <v>2015</v>
      </c>
      <c r="AM130" s="4">
        <v>44381.67</v>
      </c>
      <c r="AN130" s="4">
        <v>0</v>
      </c>
      <c r="AO130" s="5">
        <v>0</v>
      </c>
      <c r="AP130" s="4">
        <v>0</v>
      </c>
      <c r="AQ130" s="5">
        <v>0</v>
      </c>
      <c r="AR130" s="4">
        <v>0</v>
      </c>
      <c r="AS130" s="5">
        <v>0</v>
      </c>
      <c r="AT130" s="4">
        <v>0</v>
      </c>
      <c r="AU130" s="5">
        <v>0</v>
      </c>
      <c r="AV130" s="4">
        <v>0</v>
      </c>
      <c r="AW130" s="5">
        <v>0</v>
      </c>
      <c r="AY130" s="14"/>
      <c r="AZ130" s="4"/>
      <c r="BA130" s="4"/>
      <c r="BB130" s="6"/>
      <c r="BD130" s="14">
        <v>45930</v>
      </c>
      <c r="BE130" s="21">
        <v>2015</v>
      </c>
      <c r="BF130" s="22">
        <v>44381.67</v>
      </c>
      <c r="BG130" s="22">
        <v>0</v>
      </c>
      <c r="BH130" s="23">
        <v>0</v>
      </c>
    </row>
    <row r="131" spans="1:60">
      <c r="A131" s="14"/>
      <c r="B131" s="4"/>
      <c r="C131" s="4"/>
      <c r="D131" s="5"/>
      <c r="F131" s="64">
        <v>2015</v>
      </c>
      <c r="G131" s="14">
        <v>45961</v>
      </c>
      <c r="H131" s="4">
        <v>43772.08</v>
      </c>
      <c r="I131" s="4">
        <v>0</v>
      </c>
      <c r="J131" s="5">
        <v>0</v>
      </c>
      <c r="K131" s="4">
        <v>41083.31</v>
      </c>
      <c r="L131" s="4">
        <v>0</v>
      </c>
      <c r="M131" s="6">
        <v>0</v>
      </c>
      <c r="N131" s="4">
        <v>2498.9</v>
      </c>
      <c r="O131" s="4">
        <v>0</v>
      </c>
      <c r="P131" s="6">
        <v>0</v>
      </c>
      <c r="Q131" s="4">
        <v>0</v>
      </c>
      <c r="R131" s="4">
        <v>0</v>
      </c>
      <c r="S131" s="6">
        <v>0</v>
      </c>
      <c r="T131" s="4">
        <v>189.87</v>
      </c>
      <c r="U131" s="4">
        <v>0</v>
      </c>
      <c r="V131" s="6">
        <v>0</v>
      </c>
      <c r="X131" s="14"/>
      <c r="Y131" s="4"/>
      <c r="Z131" s="4"/>
      <c r="AA131" s="5"/>
      <c r="AB131" s="4"/>
      <c r="AC131" s="5"/>
      <c r="AD131" s="4"/>
      <c r="AE131" s="5"/>
      <c r="AF131" s="4"/>
      <c r="AG131" s="5"/>
      <c r="AH131" s="4"/>
      <c r="AI131" s="5"/>
      <c r="AK131" s="14">
        <v>45961</v>
      </c>
      <c r="AL131" s="3">
        <v>2015</v>
      </c>
      <c r="AM131" s="4">
        <v>43772.08</v>
      </c>
      <c r="AN131" s="4">
        <v>2194.4299999999998</v>
      </c>
      <c r="AO131" s="5">
        <v>5.0133098541353199E-2</v>
      </c>
      <c r="AP131" s="4">
        <v>2194.4299999999998</v>
      </c>
      <c r="AQ131" s="5">
        <v>5.0133098541353199E-2</v>
      </c>
      <c r="AR131" s="4">
        <v>0</v>
      </c>
      <c r="AS131" s="5">
        <v>0</v>
      </c>
      <c r="AT131" s="4">
        <v>0</v>
      </c>
      <c r="AU131" s="5">
        <v>0</v>
      </c>
      <c r="AV131" s="4">
        <v>0</v>
      </c>
      <c r="AW131" s="5">
        <v>0</v>
      </c>
      <c r="AY131" s="14"/>
      <c r="AZ131" s="4"/>
      <c r="BA131" s="4"/>
      <c r="BB131" s="6"/>
      <c r="BD131" s="14">
        <v>45961</v>
      </c>
      <c r="BE131" s="21">
        <v>2015</v>
      </c>
      <c r="BF131" s="22">
        <v>43772.08</v>
      </c>
      <c r="BG131" s="22">
        <v>0</v>
      </c>
      <c r="BH131" s="23">
        <v>0</v>
      </c>
    </row>
    <row r="132" spans="1:60">
      <c r="A132" s="14"/>
      <c r="B132" s="4"/>
      <c r="C132" s="4"/>
      <c r="D132" s="5"/>
      <c r="F132" s="64">
        <v>2015</v>
      </c>
      <c r="G132" s="14">
        <v>45991</v>
      </c>
      <c r="H132" s="4">
        <v>42407.0799999999</v>
      </c>
      <c r="I132" s="4">
        <v>0</v>
      </c>
      <c r="J132" s="5">
        <v>0</v>
      </c>
      <c r="K132" s="4">
        <v>40033.839999999997</v>
      </c>
      <c r="L132" s="4">
        <v>0</v>
      </c>
      <c r="M132" s="6">
        <v>0</v>
      </c>
      <c r="N132" s="4">
        <v>2277.7199999999998</v>
      </c>
      <c r="O132" s="4">
        <v>0</v>
      </c>
      <c r="P132" s="6">
        <v>0</v>
      </c>
      <c r="Q132" s="4">
        <v>0</v>
      </c>
      <c r="R132" s="4">
        <v>0</v>
      </c>
      <c r="S132" s="6">
        <v>0</v>
      </c>
      <c r="T132" s="4">
        <v>95.52</v>
      </c>
      <c r="U132" s="4">
        <v>0</v>
      </c>
      <c r="V132" s="6">
        <v>0</v>
      </c>
      <c r="X132" s="14"/>
      <c r="Y132" s="4"/>
      <c r="Z132" s="4"/>
      <c r="AA132" s="5"/>
      <c r="AB132" s="4"/>
      <c r="AC132" s="5"/>
      <c r="AD132" s="4"/>
      <c r="AE132" s="5"/>
      <c r="AF132" s="4"/>
      <c r="AG132" s="5"/>
      <c r="AH132" s="4"/>
      <c r="AI132" s="5"/>
      <c r="AK132" s="14">
        <v>45991</v>
      </c>
      <c r="AL132" s="3">
        <v>2015</v>
      </c>
      <c r="AM132" s="4">
        <v>42407.0799999999</v>
      </c>
      <c r="AN132" s="4">
        <v>0</v>
      </c>
      <c r="AO132" s="5">
        <v>0</v>
      </c>
      <c r="AP132" s="4">
        <v>0</v>
      </c>
      <c r="AQ132" s="5">
        <v>0</v>
      </c>
      <c r="AR132" s="4">
        <v>0</v>
      </c>
      <c r="AS132" s="5">
        <v>0</v>
      </c>
      <c r="AT132" s="4">
        <v>0</v>
      </c>
      <c r="AU132" s="5">
        <v>0</v>
      </c>
      <c r="AV132" s="4">
        <v>0</v>
      </c>
      <c r="AW132" s="5">
        <v>0</v>
      </c>
      <c r="AY132" s="14"/>
      <c r="AZ132" s="4"/>
      <c r="BA132" s="4"/>
      <c r="BB132" s="6"/>
      <c r="BD132" s="14">
        <v>45991</v>
      </c>
      <c r="BE132" s="21">
        <v>2015</v>
      </c>
      <c r="BF132" s="22">
        <v>42407.0799999999</v>
      </c>
      <c r="BG132" s="22">
        <v>0</v>
      </c>
      <c r="BH132" s="23">
        <v>0</v>
      </c>
    </row>
    <row r="133" spans="1:60">
      <c r="A133" s="14"/>
      <c r="B133" s="4"/>
      <c r="C133" s="4"/>
      <c r="D133" s="5"/>
      <c r="F133" s="64">
        <v>2015</v>
      </c>
      <c r="G133" s="14">
        <v>46022</v>
      </c>
      <c r="H133" s="4">
        <v>41696.519999999997</v>
      </c>
      <c r="I133" s="4">
        <v>0</v>
      </c>
      <c r="J133" s="5">
        <v>0</v>
      </c>
      <c r="K133" s="4">
        <v>39640.6</v>
      </c>
      <c r="L133" s="4">
        <v>0</v>
      </c>
      <c r="M133" s="6">
        <v>0</v>
      </c>
      <c r="N133" s="4">
        <v>2055.92</v>
      </c>
      <c r="O133" s="4">
        <v>0</v>
      </c>
      <c r="P133" s="6">
        <v>0</v>
      </c>
      <c r="Q133" s="4">
        <v>0</v>
      </c>
      <c r="R133" s="4">
        <v>0</v>
      </c>
      <c r="S133" s="6">
        <v>0</v>
      </c>
      <c r="T133" s="4">
        <v>0</v>
      </c>
      <c r="U133" s="4">
        <v>0</v>
      </c>
      <c r="V133" s="6">
        <v>0</v>
      </c>
      <c r="X133" s="14"/>
      <c r="Y133" s="4"/>
      <c r="Z133" s="4"/>
      <c r="AA133" s="5"/>
      <c r="AB133" s="4"/>
      <c r="AC133" s="5"/>
      <c r="AD133" s="4"/>
      <c r="AE133" s="5"/>
      <c r="AF133" s="4"/>
      <c r="AG133" s="5"/>
      <c r="AH133" s="4"/>
      <c r="AI133" s="5"/>
      <c r="AK133" s="14">
        <v>46022</v>
      </c>
      <c r="AL133" s="3">
        <v>2015</v>
      </c>
      <c r="AM133" s="4">
        <v>41696.519999999997</v>
      </c>
      <c r="AN133" s="4">
        <v>0</v>
      </c>
      <c r="AO133" s="5">
        <v>0</v>
      </c>
      <c r="AP133" s="4">
        <v>0</v>
      </c>
      <c r="AQ133" s="5">
        <v>0</v>
      </c>
      <c r="AR133" s="4">
        <v>0</v>
      </c>
      <c r="AS133" s="5">
        <v>0</v>
      </c>
      <c r="AT133" s="4">
        <v>0</v>
      </c>
      <c r="AU133" s="5">
        <v>0</v>
      </c>
      <c r="AV133" s="4">
        <v>0</v>
      </c>
      <c r="AW133" s="5">
        <v>0</v>
      </c>
      <c r="AY133" s="14"/>
      <c r="AZ133" s="4"/>
      <c r="BA133" s="4"/>
      <c r="BB133" s="6"/>
      <c r="BD133" s="14">
        <v>46022</v>
      </c>
      <c r="BE133" s="21">
        <v>2015</v>
      </c>
      <c r="BF133" s="22">
        <v>41696.519999999997</v>
      </c>
      <c r="BG133" s="22">
        <v>0</v>
      </c>
      <c r="BH133" s="23">
        <v>0</v>
      </c>
    </row>
    <row r="134" spans="1:60">
      <c r="A134" s="14"/>
      <c r="B134" s="4"/>
      <c r="C134" s="4"/>
      <c r="D134" s="5"/>
      <c r="F134" s="64">
        <v>2015</v>
      </c>
      <c r="G134" s="14">
        <v>46053</v>
      </c>
      <c r="H134" s="4">
        <v>38381.61</v>
      </c>
      <c r="I134" s="4">
        <v>0</v>
      </c>
      <c r="J134" s="5">
        <v>0</v>
      </c>
      <c r="K134" s="4">
        <v>36549.57</v>
      </c>
      <c r="L134" s="4">
        <v>0</v>
      </c>
      <c r="M134" s="6">
        <v>0</v>
      </c>
      <c r="N134" s="4">
        <v>1832.04</v>
      </c>
      <c r="O134" s="4">
        <v>0</v>
      </c>
      <c r="P134" s="6">
        <v>0</v>
      </c>
      <c r="Q134" s="4">
        <v>0</v>
      </c>
      <c r="R134" s="4">
        <v>0</v>
      </c>
      <c r="S134" s="6">
        <v>0</v>
      </c>
      <c r="T134" s="4">
        <v>0</v>
      </c>
      <c r="U134" s="4">
        <v>0</v>
      </c>
      <c r="V134" s="6">
        <v>0</v>
      </c>
      <c r="X134" s="14"/>
      <c r="Y134" s="4"/>
      <c r="Z134" s="4"/>
      <c r="AA134" s="5"/>
      <c r="AB134" s="4"/>
      <c r="AC134" s="5"/>
      <c r="AD134" s="4"/>
      <c r="AE134" s="5"/>
      <c r="AF134" s="4"/>
      <c r="AG134" s="5"/>
      <c r="AH134" s="4"/>
      <c r="AI134" s="5"/>
      <c r="AK134" s="14">
        <v>46053</v>
      </c>
      <c r="AL134" s="3">
        <v>2015</v>
      </c>
      <c r="AM134" s="4">
        <v>38381.61</v>
      </c>
      <c r="AN134" s="4">
        <v>0</v>
      </c>
      <c r="AO134" s="5">
        <v>0</v>
      </c>
      <c r="AP134" s="4">
        <v>0</v>
      </c>
      <c r="AQ134" s="5">
        <v>0</v>
      </c>
      <c r="AR134" s="4">
        <v>0</v>
      </c>
      <c r="AS134" s="5">
        <v>0</v>
      </c>
      <c r="AT134" s="4">
        <v>0</v>
      </c>
      <c r="AU134" s="5">
        <v>0</v>
      </c>
      <c r="AV134" s="4">
        <v>0</v>
      </c>
      <c r="AW134" s="5">
        <v>0</v>
      </c>
      <c r="AY134" s="14"/>
      <c r="AZ134" s="4"/>
      <c r="BA134" s="4"/>
      <c r="BB134" s="6"/>
      <c r="BD134" s="14">
        <v>46053</v>
      </c>
      <c r="BE134" s="21">
        <v>2015</v>
      </c>
      <c r="BF134" s="22">
        <v>38381.61</v>
      </c>
      <c r="BG134" s="22">
        <v>0</v>
      </c>
      <c r="BH134" s="23">
        <v>0</v>
      </c>
    </row>
    <row r="135" spans="1:60">
      <c r="A135" s="14"/>
      <c r="B135" s="4"/>
      <c r="C135" s="4"/>
      <c r="D135" s="5"/>
      <c r="F135" s="64">
        <v>2015</v>
      </c>
      <c r="G135" s="14">
        <v>46081</v>
      </c>
      <c r="H135" s="4">
        <v>37700.79</v>
      </c>
      <c r="I135" s="4">
        <v>0</v>
      </c>
      <c r="J135" s="5">
        <v>0</v>
      </c>
      <c r="K135" s="4">
        <v>36094.910000000003</v>
      </c>
      <c r="L135" s="4">
        <v>0</v>
      </c>
      <c r="M135" s="6">
        <v>0</v>
      </c>
      <c r="N135" s="4">
        <v>1605.8799999999901</v>
      </c>
      <c r="O135" s="4">
        <v>0</v>
      </c>
      <c r="P135" s="6">
        <v>0</v>
      </c>
      <c r="Q135" s="4">
        <v>0</v>
      </c>
      <c r="R135" s="4">
        <v>0</v>
      </c>
      <c r="S135" s="6">
        <v>0</v>
      </c>
      <c r="T135" s="4">
        <v>0</v>
      </c>
      <c r="U135" s="4">
        <v>0</v>
      </c>
      <c r="V135" s="6">
        <v>0</v>
      </c>
      <c r="X135" s="14"/>
      <c r="Y135" s="4"/>
      <c r="Z135" s="4"/>
      <c r="AA135" s="5"/>
      <c r="AB135" s="4"/>
      <c r="AC135" s="5"/>
      <c r="AD135" s="4"/>
      <c r="AE135" s="5"/>
      <c r="AF135" s="4"/>
      <c r="AG135" s="5"/>
      <c r="AH135" s="4"/>
      <c r="AI135" s="5"/>
      <c r="AK135" s="14">
        <v>46081</v>
      </c>
      <c r="AL135" s="3">
        <v>2015</v>
      </c>
      <c r="AM135" s="4">
        <v>37700.79</v>
      </c>
      <c r="AN135" s="4">
        <v>0</v>
      </c>
      <c r="AO135" s="5">
        <v>0</v>
      </c>
      <c r="AP135" s="4">
        <v>0</v>
      </c>
      <c r="AQ135" s="5">
        <v>0</v>
      </c>
      <c r="AR135" s="4">
        <v>0</v>
      </c>
      <c r="AS135" s="5">
        <v>0</v>
      </c>
      <c r="AT135" s="4">
        <v>0</v>
      </c>
      <c r="AU135" s="5">
        <v>0</v>
      </c>
      <c r="AV135" s="4">
        <v>0</v>
      </c>
      <c r="AW135" s="5">
        <v>0</v>
      </c>
      <c r="AY135" s="14"/>
      <c r="AZ135" s="4"/>
      <c r="BA135" s="4"/>
      <c r="BB135" s="6"/>
      <c r="BD135" s="14">
        <v>46081</v>
      </c>
      <c r="BE135" s="21">
        <v>2015</v>
      </c>
      <c r="BF135" s="22">
        <v>37700.79</v>
      </c>
      <c r="BG135" s="22">
        <v>0</v>
      </c>
      <c r="BH135" s="23">
        <v>0</v>
      </c>
    </row>
    <row r="136" spans="1:60">
      <c r="A136" s="14"/>
      <c r="B136" s="4"/>
      <c r="C136" s="4"/>
      <c r="D136" s="5"/>
      <c r="F136" s="64">
        <v>2015</v>
      </c>
      <c r="G136" s="14">
        <v>46112</v>
      </c>
      <c r="H136" s="4">
        <v>36989.07</v>
      </c>
      <c r="I136" s="4">
        <v>0</v>
      </c>
      <c r="J136" s="5">
        <v>0</v>
      </c>
      <c r="K136" s="4">
        <v>35609.629999999997</v>
      </c>
      <c r="L136" s="4">
        <v>0</v>
      </c>
      <c r="M136" s="6">
        <v>0</v>
      </c>
      <c r="N136" s="4">
        <v>1379.44</v>
      </c>
      <c r="O136" s="4">
        <v>0</v>
      </c>
      <c r="P136" s="6">
        <v>0</v>
      </c>
      <c r="Q136" s="4">
        <v>0</v>
      </c>
      <c r="R136" s="4">
        <v>0</v>
      </c>
      <c r="S136" s="6">
        <v>0</v>
      </c>
      <c r="T136" s="4">
        <v>0</v>
      </c>
      <c r="U136" s="4">
        <v>0</v>
      </c>
      <c r="V136" s="6">
        <v>0</v>
      </c>
      <c r="X136" s="14"/>
      <c r="Y136" s="4"/>
      <c r="Z136" s="4"/>
      <c r="AA136" s="5"/>
      <c r="AB136" s="4"/>
      <c r="AC136" s="5"/>
      <c r="AD136" s="4"/>
      <c r="AE136" s="5"/>
      <c r="AF136" s="4"/>
      <c r="AG136" s="5"/>
      <c r="AH136" s="4"/>
      <c r="AI136" s="5"/>
      <c r="AK136" s="14">
        <v>46112</v>
      </c>
      <c r="AL136" s="3">
        <v>2015</v>
      </c>
      <c r="AM136" s="4">
        <v>36989.07</v>
      </c>
      <c r="AN136" s="4">
        <v>0</v>
      </c>
      <c r="AO136" s="5">
        <v>0</v>
      </c>
      <c r="AP136" s="4">
        <v>0</v>
      </c>
      <c r="AQ136" s="5">
        <v>0</v>
      </c>
      <c r="AR136" s="4">
        <v>0</v>
      </c>
      <c r="AS136" s="5">
        <v>0</v>
      </c>
      <c r="AT136" s="4">
        <v>0</v>
      </c>
      <c r="AU136" s="5">
        <v>0</v>
      </c>
      <c r="AV136" s="4">
        <v>0</v>
      </c>
      <c r="AW136" s="5">
        <v>0</v>
      </c>
      <c r="AY136" s="14"/>
      <c r="AZ136" s="4"/>
      <c r="BA136" s="4"/>
      <c r="BB136" s="6"/>
      <c r="BD136" s="14">
        <v>46112</v>
      </c>
      <c r="BE136" s="21">
        <v>2015</v>
      </c>
      <c r="BF136" s="22">
        <v>36989.07</v>
      </c>
      <c r="BG136" s="22">
        <v>0</v>
      </c>
      <c r="BH136" s="23">
        <v>0</v>
      </c>
    </row>
    <row r="137" spans="1:60">
      <c r="A137" s="14"/>
      <c r="B137" s="4"/>
      <c r="C137" s="4"/>
      <c r="D137" s="5"/>
      <c r="F137" s="64">
        <v>2016</v>
      </c>
      <c r="G137" s="14">
        <v>42400</v>
      </c>
      <c r="H137" s="4">
        <v>110863.18</v>
      </c>
      <c r="I137" s="4">
        <v>0</v>
      </c>
      <c r="J137" s="5">
        <v>0</v>
      </c>
      <c r="K137" s="4">
        <v>96997.759999999995</v>
      </c>
      <c r="L137" s="4">
        <v>0</v>
      </c>
      <c r="M137" s="6">
        <v>0</v>
      </c>
      <c r="N137" s="4">
        <v>13865.42</v>
      </c>
      <c r="O137" s="4">
        <v>0</v>
      </c>
      <c r="P137" s="6">
        <v>0</v>
      </c>
      <c r="Q137" s="4">
        <v>0</v>
      </c>
      <c r="R137" s="4">
        <v>0</v>
      </c>
      <c r="S137" s="6">
        <v>0</v>
      </c>
      <c r="T137" s="4">
        <v>0</v>
      </c>
      <c r="U137" s="4">
        <v>0</v>
      </c>
      <c r="V137" s="6">
        <v>0</v>
      </c>
      <c r="X137" s="14"/>
      <c r="Y137" s="4"/>
      <c r="Z137" s="4"/>
      <c r="AA137" s="5"/>
      <c r="AB137" s="4"/>
      <c r="AC137" s="5"/>
      <c r="AD137" s="4"/>
      <c r="AE137" s="5"/>
      <c r="AF137" s="4"/>
      <c r="AG137" s="5"/>
      <c r="AH137" s="4"/>
      <c r="AI137" s="5"/>
      <c r="AK137" s="14">
        <v>42400</v>
      </c>
      <c r="AL137" s="3">
        <v>2016</v>
      </c>
      <c r="AM137" s="4">
        <v>110863.18</v>
      </c>
      <c r="AN137" s="4">
        <v>0</v>
      </c>
      <c r="AO137" s="5">
        <v>0</v>
      </c>
      <c r="AP137" s="4">
        <v>0</v>
      </c>
      <c r="AQ137" s="5">
        <v>0</v>
      </c>
      <c r="AR137" s="4">
        <v>0</v>
      </c>
      <c r="AS137" s="5">
        <v>0</v>
      </c>
      <c r="AT137" s="4">
        <v>0</v>
      </c>
      <c r="AU137" s="5">
        <v>0</v>
      </c>
      <c r="AV137" s="4">
        <v>0</v>
      </c>
      <c r="AW137" s="5">
        <v>0</v>
      </c>
      <c r="AY137" s="14"/>
      <c r="AZ137" s="4"/>
      <c r="BA137" s="4"/>
      <c r="BB137" s="6"/>
      <c r="BD137" s="14">
        <v>42400</v>
      </c>
      <c r="BE137" s="21">
        <v>2016</v>
      </c>
      <c r="BF137" s="22">
        <v>110863.18</v>
      </c>
      <c r="BG137" s="22">
        <v>0</v>
      </c>
      <c r="BH137" s="23">
        <v>0</v>
      </c>
    </row>
    <row r="138" spans="1:60">
      <c r="A138" s="14"/>
      <c r="B138" s="4"/>
      <c r="C138" s="4"/>
      <c r="D138" s="5"/>
      <c r="F138" s="64">
        <v>2016</v>
      </c>
      <c r="G138" s="14">
        <v>42429</v>
      </c>
      <c r="H138" s="4">
        <v>251266.65</v>
      </c>
      <c r="I138" s="4">
        <v>0</v>
      </c>
      <c r="J138" s="5">
        <v>0</v>
      </c>
      <c r="K138" s="4">
        <v>108633.88</v>
      </c>
      <c r="L138" s="4">
        <v>0</v>
      </c>
      <c r="M138" s="6">
        <v>0</v>
      </c>
      <c r="N138" s="4">
        <v>24215.15</v>
      </c>
      <c r="O138" s="4">
        <v>0</v>
      </c>
      <c r="P138" s="6">
        <v>0</v>
      </c>
      <c r="Q138" s="4">
        <v>22435.05</v>
      </c>
      <c r="R138" s="4">
        <v>0</v>
      </c>
      <c r="S138" s="6">
        <v>0</v>
      </c>
      <c r="T138" s="4">
        <v>95982.57</v>
      </c>
      <c r="U138" s="4">
        <v>0</v>
      </c>
      <c r="V138" s="6">
        <v>0</v>
      </c>
      <c r="X138" s="14"/>
      <c r="Y138" s="4"/>
      <c r="Z138" s="4"/>
      <c r="AA138" s="5"/>
      <c r="AB138" s="4"/>
      <c r="AC138" s="5"/>
      <c r="AD138" s="4"/>
      <c r="AE138" s="5"/>
      <c r="AF138" s="4"/>
      <c r="AG138" s="5"/>
      <c r="AH138" s="4"/>
      <c r="AI138" s="5"/>
      <c r="AK138" s="14">
        <v>42429</v>
      </c>
      <c r="AL138" s="3">
        <v>2016</v>
      </c>
      <c r="AM138" s="4">
        <v>251266.65</v>
      </c>
      <c r="AN138" s="4">
        <v>0</v>
      </c>
      <c r="AO138" s="5">
        <v>0</v>
      </c>
      <c r="AP138" s="4">
        <v>0</v>
      </c>
      <c r="AQ138" s="5">
        <v>0</v>
      </c>
      <c r="AR138" s="4">
        <v>0</v>
      </c>
      <c r="AS138" s="5">
        <v>0</v>
      </c>
      <c r="AT138" s="4">
        <v>0</v>
      </c>
      <c r="AU138" s="5">
        <v>0</v>
      </c>
      <c r="AV138" s="4">
        <v>0</v>
      </c>
      <c r="AW138" s="5">
        <v>0</v>
      </c>
      <c r="AY138" s="14"/>
      <c r="AZ138" s="4"/>
      <c r="BA138" s="4"/>
      <c r="BB138" s="6"/>
      <c r="BD138" s="14">
        <v>42429</v>
      </c>
      <c r="BE138" s="21">
        <v>2016</v>
      </c>
      <c r="BF138" s="22">
        <v>251266.65</v>
      </c>
      <c r="BG138" s="22">
        <v>0</v>
      </c>
      <c r="BH138" s="23">
        <v>0</v>
      </c>
    </row>
    <row r="139" spans="1:60">
      <c r="A139" s="14"/>
      <c r="B139" s="4"/>
      <c r="C139" s="4"/>
      <c r="D139" s="5"/>
      <c r="F139" s="64">
        <v>2016</v>
      </c>
      <c r="G139" s="14">
        <v>42460</v>
      </c>
      <c r="H139" s="4">
        <v>300340.44999999902</v>
      </c>
      <c r="I139" s="4">
        <v>0</v>
      </c>
      <c r="J139" s="5">
        <v>0</v>
      </c>
      <c r="K139" s="4">
        <v>112158.54</v>
      </c>
      <c r="L139" s="4">
        <v>0</v>
      </c>
      <c r="M139" s="6">
        <v>0</v>
      </c>
      <c r="N139" s="4">
        <v>23868.42</v>
      </c>
      <c r="O139" s="4">
        <v>0</v>
      </c>
      <c r="P139" s="6">
        <v>0</v>
      </c>
      <c r="Q139" s="4">
        <v>34868.21</v>
      </c>
      <c r="R139" s="4">
        <v>0</v>
      </c>
      <c r="S139" s="6">
        <v>0</v>
      </c>
      <c r="T139" s="4">
        <v>129445.27999999899</v>
      </c>
      <c r="U139" s="4">
        <v>0</v>
      </c>
      <c r="V139" s="6">
        <v>0</v>
      </c>
      <c r="X139" s="14"/>
      <c r="Y139" s="4"/>
      <c r="Z139" s="4"/>
      <c r="AA139" s="5"/>
      <c r="AB139" s="4"/>
      <c r="AC139" s="5"/>
      <c r="AD139" s="4"/>
      <c r="AE139" s="5"/>
      <c r="AF139" s="4"/>
      <c r="AG139" s="5"/>
      <c r="AH139" s="4"/>
      <c r="AI139" s="5"/>
      <c r="AK139" s="14">
        <v>42460</v>
      </c>
      <c r="AL139" s="3">
        <v>2016</v>
      </c>
      <c r="AM139" s="4">
        <v>300340.44999999902</v>
      </c>
      <c r="AN139" s="4">
        <v>0</v>
      </c>
      <c r="AO139" s="5">
        <v>0</v>
      </c>
      <c r="AP139" s="4">
        <v>0</v>
      </c>
      <c r="AQ139" s="5">
        <v>0</v>
      </c>
      <c r="AR139" s="4">
        <v>0</v>
      </c>
      <c r="AS139" s="5">
        <v>0</v>
      </c>
      <c r="AT139" s="4">
        <v>0</v>
      </c>
      <c r="AU139" s="5">
        <v>0</v>
      </c>
      <c r="AV139" s="4">
        <v>0</v>
      </c>
      <c r="AW139" s="5">
        <v>0</v>
      </c>
      <c r="AY139" s="14"/>
      <c r="AZ139" s="4"/>
      <c r="BA139" s="4"/>
      <c r="BB139" s="6"/>
      <c r="BD139" s="14">
        <v>42460</v>
      </c>
      <c r="BE139" s="21">
        <v>2016</v>
      </c>
      <c r="BF139" s="22">
        <v>300340.44999999902</v>
      </c>
      <c r="BG139" s="22">
        <v>0</v>
      </c>
      <c r="BH139" s="23">
        <v>0</v>
      </c>
    </row>
    <row r="140" spans="1:60">
      <c r="A140" s="14"/>
      <c r="B140" s="4"/>
      <c r="C140" s="4"/>
      <c r="D140" s="5"/>
      <c r="F140" s="64">
        <v>2016</v>
      </c>
      <c r="G140" s="14">
        <v>42490</v>
      </c>
      <c r="H140" s="4">
        <v>341574.1</v>
      </c>
      <c r="I140" s="4">
        <v>0</v>
      </c>
      <c r="J140" s="5">
        <v>0</v>
      </c>
      <c r="K140" s="4">
        <v>111085.38</v>
      </c>
      <c r="L140" s="4">
        <v>0</v>
      </c>
      <c r="M140" s="6">
        <v>0</v>
      </c>
      <c r="N140" s="4">
        <v>40177.39</v>
      </c>
      <c r="O140" s="4">
        <v>0</v>
      </c>
      <c r="P140" s="6">
        <v>0</v>
      </c>
      <c r="Q140" s="4">
        <v>34758.46</v>
      </c>
      <c r="R140" s="4">
        <v>0</v>
      </c>
      <c r="S140" s="6">
        <v>0</v>
      </c>
      <c r="T140" s="4">
        <v>146800.32000000001</v>
      </c>
      <c r="U140" s="4">
        <v>0</v>
      </c>
      <c r="V140" s="6">
        <v>0</v>
      </c>
      <c r="X140" s="14"/>
      <c r="Y140" s="4"/>
      <c r="Z140" s="4"/>
      <c r="AA140" s="5"/>
      <c r="AB140" s="4"/>
      <c r="AC140" s="5"/>
      <c r="AD140" s="4"/>
      <c r="AE140" s="5"/>
      <c r="AF140" s="4"/>
      <c r="AG140" s="5"/>
      <c r="AH140" s="4"/>
      <c r="AI140" s="5"/>
      <c r="AK140" s="14">
        <v>42490</v>
      </c>
      <c r="AL140" s="3">
        <v>2016</v>
      </c>
      <c r="AM140" s="4">
        <v>341574.1</v>
      </c>
      <c r="AN140" s="4">
        <v>21717.34</v>
      </c>
      <c r="AO140" s="5">
        <v>6.3580171915844794E-2</v>
      </c>
      <c r="AP140" s="4">
        <v>21717.34</v>
      </c>
      <c r="AQ140" s="5">
        <v>6.3580171915844794E-2</v>
      </c>
      <c r="AR140" s="4">
        <v>0</v>
      </c>
      <c r="AS140" s="5">
        <v>0</v>
      </c>
      <c r="AT140" s="4">
        <v>0</v>
      </c>
      <c r="AU140" s="5">
        <v>0</v>
      </c>
      <c r="AV140" s="4">
        <v>0</v>
      </c>
      <c r="AW140" s="5">
        <v>0</v>
      </c>
      <c r="AY140" s="14"/>
      <c r="AZ140" s="4"/>
      <c r="BA140" s="4"/>
      <c r="BB140" s="6"/>
      <c r="BD140" s="14">
        <v>42490</v>
      </c>
      <c r="BE140" s="21">
        <v>2016</v>
      </c>
      <c r="BF140" s="22">
        <v>341574.1</v>
      </c>
      <c r="BG140" s="22">
        <v>0</v>
      </c>
      <c r="BH140" s="23">
        <v>0</v>
      </c>
    </row>
    <row r="141" spans="1:60">
      <c r="A141" s="14"/>
      <c r="B141" s="4"/>
      <c r="C141" s="4"/>
      <c r="D141" s="5"/>
      <c r="F141" s="64">
        <v>2016</v>
      </c>
      <c r="G141" s="14">
        <v>42521</v>
      </c>
      <c r="H141" s="4">
        <v>385396.99999999901</v>
      </c>
      <c r="I141" s="4">
        <v>0</v>
      </c>
      <c r="J141" s="5">
        <v>0</v>
      </c>
      <c r="K141" s="4">
        <v>124461.50999999901</v>
      </c>
      <c r="L141" s="4">
        <v>0</v>
      </c>
      <c r="M141" s="6">
        <v>0</v>
      </c>
      <c r="N141" s="4">
        <v>58278.909999999902</v>
      </c>
      <c r="O141" s="4">
        <v>0</v>
      </c>
      <c r="P141" s="6">
        <v>0</v>
      </c>
      <c r="Q141" s="4">
        <v>34522.58</v>
      </c>
      <c r="R141" s="4">
        <v>0</v>
      </c>
      <c r="S141" s="6">
        <v>0</v>
      </c>
      <c r="T141" s="4">
        <v>157647.4</v>
      </c>
      <c r="U141" s="4">
        <v>0</v>
      </c>
      <c r="V141" s="6">
        <v>0</v>
      </c>
      <c r="X141" s="14"/>
      <c r="Y141" s="4"/>
      <c r="Z141" s="4"/>
      <c r="AA141" s="5"/>
      <c r="AB141" s="4"/>
      <c r="AC141" s="5"/>
      <c r="AD141" s="4"/>
      <c r="AE141" s="5"/>
      <c r="AF141" s="4"/>
      <c r="AG141" s="5"/>
      <c r="AH141" s="4"/>
      <c r="AI141" s="5"/>
      <c r="AK141" s="14">
        <v>42521</v>
      </c>
      <c r="AL141" s="3">
        <v>2016</v>
      </c>
      <c r="AM141" s="4">
        <v>385397</v>
      </c>
      <c r="AN141" s="4">
        <v>58560.08</v>
      </c>
      <c r="AO141" s="5">
        <v>0.15194742045215701</v>
      </c>
      <c r="AP141" s="4">
        <v>36638.0099999999</v>
      </c>
      <c r="AQ141" s="5">
        <v>9.50656336193587E-2</v>
      </c>
      <c r="AR141" s="4">
        <v>21922.07</v>
      </c>
      <c r="AS141" s="5">
        <v>5.6881786832798299E-2</v>
      </c>
      <c r="AT141" s="4">
        <v>0</v>
      </c>
      <c r="AU141" s="5">
        <v>0</v>
      </c>
      <c r="AV141" s="4">
        <v>0</v>
      </c>
      <c r="AW141" s="5">
        <v>0</v>
      </c>
      <c r="AY141" s="14"/>
      <c r="AZ141" s="4"/>
      <c r="BA141" s="4"/>
      <c r="BB141" s="6"/>
      <c r="BD141" s="14">
        <v>42521</v>
      </c>
      <c r="BE141" s="21">
        <v>2016</v>
      </c>
      <c r="BF141" s="22">
        <v>385397</v>
      </c>
      <c r="BG141" s="22">
        <v>0</v>
      </c>
      <c r="BH141" s="23">
        <v>0</v>
      </c>
    </row>
    <row r="142" spans="1:60">
      <c r="A142" s="14"/>
      <c r="B142" s="4"/>
      <c r="C142" s="4"/>
      <c r="D142" s="5"/>
      <c r="F142" s="64">
        <v>2016</v>
      </c>
      <c r="G142" s="14">
        <v>42551</v>
      </c>
      <c r="H142" s="4">
        <v>1452683.23999999</v>
      </c>
      <c r="I142" s="4">
        <v>0</v>
      </c>
      <c r="J142" s="5">
        <v>0</v>
      </c>
      <c r="K142" s="4">
        <v>122874.26</v>
      </c>
      <c r="L142" s="4">
        <v>0</v>
      </c>
      <c r="M142" s="6">
        <v>0</v>
      </c>
      <c r="N142" s="4">
        <v>354984.84</v>
      </c>
      <c r="O142" s="4">
        <v>0</v>
      </c>
      <c r="P142" s="6">
        <v>0</v>
      </c>
      <c r="Q142" s="4">
        <v>180695.51</v>
      </c>
      <c r="R142" s="4">
        <v>0</v>
      </c>
      <c r="S142" s="6">
        <v>0</v>
      </c>
      <c r="T142" s="4">
        <v>783676.21999999904</v>
      </c>
      <c r="U142" s="4">
        <v>0</v>
      </c>
      <c r="V142" s="6">
        <v>0</v>
      </c>
      <c r="X142" s="14"/>
      <c r="Y142" s="4"/>
      <c r="Z142" s="4"/>
      <c r="AA142" s="5"/>
      <c r="AB142" s="4"/>
      <c r="AC142" s="5"/>
      <c r="AD142" s="4"/>
      <c r="AE142" s="5"/>
      <c r="AF142" s="4"/>
      <c r="AG142" s="5"/>
      <c r="AH142" s="4"/>
      <c r="AI142" s="5"/>
      <c r="AK142" s="14">
        <v>42551</v>
      </c>
      <c r="AL142" s="3">
        <v>2016</v>
      </c>
      <c r="AM142" s="4">
        <v>1452683.24</v>
      </c>
      <c r="AN142" s="4">
        <v>63297.84</v>
      </c>
      <c r="AO142" s="5">
        <v>4.3573050378140202E-2</v>
      </c>
      <c r="AP142" s="4">
        <v>8858.5</v>
      </c>
      <c r="AQ142" s="5">
        <v>6.0980258848446498E-3</v>
      </c>
      <c r="AR142" s="4">
        <v>32318.629999999899</v>
      </c>
      <c r="AS142" s="5">
        <v>2.22475410399861E-2</v>
      </c>
      <c r="AT142" s="4">
        <v>22120.71</v>
      </c>
      <c r="AU142" s="5">
        <v>1.52274834533094E-2</v>
      </c>
      <c r="AV142" s="4">
        <v>0</v>
      </c>
      <c r="AW142" s="5">
        <v>0</v>
      </c>
      <c r="AY142" s="14"/>
      <c r="AZ142" s="4"/>
      <c r="BA142" s="4"/>
      <c r="BB142" s="6"/>
      <c r="BD142" s="14">
        <v>42551</v>
      </c>
      <c r="BE142" s="21">
        <v>2016</v>
      </c>
      <c r="BF142" s="22">
        <v>1452683.24</v>
      </c>
      <c r="BG142" s="22">
        <v>0</v>
      </c>
      <c r="BH142" s="23">
        <v>0</v>
      </c>
    </row>
    <row r="143" spans="1:60">
      <c r="A143" s="14"/>
      <c r="B143" s="4"/>
      <c r="C143" s="4"/>
      <c r="D143" s="5"/>
      <c r="F143" s="64">
        <v>2016</v>
      </c>
      <c r="G143" s="14">
        <v>42582</v>
      </c>
      <c r="H143" s="4">
        <v>1581565.1299999901</v>
      </c>
      <c r="I143" s="4">
        <v>0</v>
      </c>
      <c r="J143" s="5">
        <v>0</v>
      </c>
      <c r="K143" s="4">
        <v>121212.06</v>
      </c>
      <c r="L143" s="4">
        <v>0</v>
      </c>
      <c r="M143" s="6">
        <v>0</v>
      </c>
      <c r="N143" s="4">
        <v>377085.18999999901</v>
      </c>
      <c r="O143" s="4">
        <v>0</v>
      </c>
      <c r="P143" s="6">
        <v>0</v>
      </c>
      <c r="Q143" s="4">
        <v>215990.17</v>
      </c>
      <c r="R143" s="4">
        <v>0</v>
      </c>
      <c r="S143" s="6">
        <v>0</v>
      </c>
      <c r="T143" s="4">
        <v>865870.70999999903</v>
      </c>
      <c r="U143" s="4">
        <v>0</v>
      </c>
      <c r="V143" s="6">
        <v>0</v>
      </c>
      <c r="X143" s="14"/>
      <c r="Y143" s="4"/>
      <c r="Z143" s="4"/>
      <c r="AA143" s="5"/>
      <c r="AB143" s="4"/>
      <c r="AC143" s="5"/>
      <c r="AD143" s="4"/>
      <c r="AE143" s="5"/>
      <c r="AF143" s="4"/>
      <c r="AG143" s="5"/>
      <c r="AH143" s="4"/>
      <c r="AI143" s="5"/>
      <c r="AK143" s="14">
        <v>42582</v>
      </c>
      <c r="AL143" s="3">
        <v>2016</v>
      </c>
      <c r="AM143" s="4">
        <v>1581565.13</v>
      </c>
      <c r="AN143" s="4">
        <v>55225.39</v>
      </c>
      <c r="AO143" s="5">
        <v>3.4918188920869703E-2</v>
      </c>
      <c r="AP143" s="4">
        <v>9315.07</v>
      </c>
      <c r="AQ143" s="5">
        <v>5.8897795755018896E-3</v>
      </c>
      <c r="AR143" s="4">
        <v>0</v>
      </c>
      <c r="AS143" s="5">
        <v>0</v>
      </c>
      <c r="AT143" s="4">
        <v>13216.62</v>
      </c>
      <c r="AU143" s="5">
        <v>8.3566713436581605E-3</v>
      </c>
      <c r="AV143" s="4">
        <v>32693.699999999899</v>
      </c>
      <c r="AW143" s="5">
        <v>2.06717380017097E-2</v>
      </c>
      <c r="AY143" s="14"/>
      <c r="AZ143" s="4"/>
      <c r="BA143" s="4"/>
      <c r="BB143" s="6"/>
      <c r="BD143" s="14">
        <v>42582</v>
      </c>
      <c r="BE143" s="21">
        <v>2016</v>
      </c>
      <c r="BF143" s="22">
        <v>1581565.13</v>
      </c>
      <c r="BG143" s="22">
        <v>0</v>
      </c>
      <c r="BH143" s="23">
        <v>0</v>
      </c>
    </row>
    <row r="144" spans="1:60">
      <c r="A144" s="14"/>
      <c r="B144" s="4"/>
      <c r="C144" s="4"/>
      <c r="D144" s="5"/>
      <c r="F144" s="64">
        <v>2016</v>
      </c>
      <c r="G144" s="14">
        <v>42613</v>
      </c>
      <c r="H144" s="4">
        <v>1617205.3699999901</v>
      </c>
      <c r="I144" s="4">
        <v>2102.58</v>
      </c>
      <c r="J144" s="5">
        <v>1.5601580645258401E-2</v>
      </c>
      <c r="K144" s="4">
        <v>130505.09</v>
      </c>
      <c r="L144" s="4">
        <v>0</v>
      </c>
      <c r="M144" s="6">
        <v>0</v>
      </c>
      <c r="N144" s="4">
        <v>369434.99999999901</v>
      </c>
      <c r="O144" s="4">
        <v>2102.58</v>
      </c>
      <c r="P144" s="6">
        <v>6.8296073734215701E-2</v>
      </c>
      <c r="Q144" s="4">
        <v>219594.06999999899</v>
      </c>
      <c r="R144" s="4">
        <v>0</v>
      </c>
      <c r="S144" s="6">
        <v>0</v>
      </c>
      <c r="T144" s="4">
        <v>896502.30999999901</v>
      </c>
      <c r="U144" s="4">
        <v>0</v>
      </c>
      <c r="V144" s="6">
        <v>0</v>
      </c>
      <c r="X144" s="14"/>
      <c r="Y144" s="4"/>
      <c r="Z144" s="4"/>
      <c r="AA144" s="5"/>
      <c r="AB144" s="4"/>
      <c r="AC144" s="5"/>
      <c r="AD144" s="4"/>
      <c r="AE144" s="5"/>
      <c r="AF144" s="4"/>
      <c r="AG144" s="5"/>
      <c r="AH144" s="4"/>
      <c r="AI144" s="5"/>
      <c r="AK144" s="14">
        <v>42613</v>
      </c>
      <c r="AL144" s="3">
        <v>2016</v>
      </c>
      <c r="AM144" s="4">
        <v>1617205.3699999901</v>
      </c>
      <c r="AN144" s="4">
        <v>109099.18</v>
      </c>
      <c r="AO144" s="5">
        <v>6.7461549425846895E-2</v>
      </c>
      <c r="AP144" s="4">
        <v>87455.48</v>
      </c>
      <c r="AQ144" s="5">
        <v>5.40781533516674E-2</v>
      </c>
      <c r="AR144" s="4">
        <v>0</v>
      </c>
      <c r="AS144" s="5">
        <v>0</v>
      </c>
      <c r="AT144" s="4">
        <v>0</v>
      </c>
      <c r="AU144" s="5">
        <v>0</v>
      </c>
      <c r="AV144" s="4">
        <v>21643.699999999899</v>
      </c>
      <c r="AW144" s="5">
        <v>1.33833960741795E-2</v>
      </c>
      <c r="AY144" s="14"/>
      <c r="AZ144" s="4"/>
      <c r="BA144" s="4"/>
      <c r="BB144" s="6"/>
      <c r="BD144" s="14">
        <v>42613</v>
      </c>
      <c r="BE144" s="21">
        <v>2016</v>
      </c>
      <c r="BF144" s="22">
        <v>1617205.3699999901</v>
      </c>
      <c r="BG144" s="22">
        <v>140245.62</v>
      </c>
      <c r="BH144" s="23">
        <v>7.9800586643955299E-2</v>
      </c>
    </row>
    <row r="145" spans="1:60">
      <c r="A145" s="14"/>
      <c r="B145" s="4"/>
      <c r="C145" s="4"/>
      <c r="D145" s="5"/>
      <c r="F145" s="64">
        <v>2016</v>
      </c>
      <c r="G145" s="14">
        <v>42643</v>
      </c>
      <c r="H145" s="4">
        <v>2038597.1399999899</v>
      </c>
      <c r="I145" s="4">
        <v>0</v>
      </c>
      <c r="J145" s="5">
        <v>0</v>
      </c>
      <c r="K145" s="4">
        <v>161796.82999999999</v>
      </c>
      <c r="L145" s="4">
        <v>0</v>
      </c>
      <c r="M145" s="6">
        <v>0</v>
      </c>
      <c r="N145" s="4">
        <v>424270.77999999898</v>
      </c>
      <c r="O145" s="4">
        <v>0</v>
      </c>
      <c r="P145" s="6">
        <v>0</v>
      </c>
      <c r="Q145" s="4">
        <v>373175.239999999</v>
      </c>
      <c r="R145" s="4">
        <v>0</v>
      </c>
      <c r="S145" s="6">
        <v>0</v>
      </c>
      <c r="T145" s="4">
        <v>1078175.3199999901</v>
      </c>
      <c r="U145" s="4">
        <v>0</v>
      </c>
      <c r="V145" s="6">
        <v>0</v>
      </c>
      <c r="X145" s="14"/>
      <c r="Y145" s="4"/>
      <c r="Z145" s="4"/>
      <c r="AA145" s="5"/>
      <c r="AB145" s="4"/>
      <c r="AC145" s="5"/>
      <c r="AD145" s="4"/>
      <c r="AE145" s="5"/>
      <c r="AF145" s="4"/>
      <c r="AG145" s="5"/>
      <c r="AH145" s="4"/>
      <c r="AI145" s="5"/>
      <c r="AK145" s="14">
        <v>42643</v>
      </c>
      <c r="AL145" s="3">
        <v>2016</v>
      </c>
      <c r="AM145" s="4">
        <v>2038597.14</v>
      </c>
      <c r="AN145" s="4">
        <v>141334.16999999899</v>
      </c>
      <c r="AO145" s="5">
        <v>6.9329131895083398E-2</v>
      </c>
      <c r="AP145" s="4">
        <v>74937.240000000005</v>
      </c>
      <c r="AQ145" s="5">
        <v>3.6759219626885102E-2</v>
      </c>
      <c r="AR145" s="4">
        <v>44609.85</v>
      </c>
      <c r="AS145" s="5">
        <v>2.1882621693465099E-2</v>
      </c>
      <c r="AT145" s="4">
        <v>0</v>
      </c>
      <c r="AU145" s="5">
        <v>0</v>
      </c>
      <c r="AV145" s="4">
        <v>21787.08</v>
      </c>
      <c r="AW145" s="5">
        <v>1.06872905747331E-2</v>
      </c>
      <c r="AY145" s="14"/>
      <c r="AZ145" s="4"/>
      <c r="BA145" s="4"/>
      <c r="BB145" s="6"/>
      <c r="BD145" s="14">
        <v>42643</v>
      </c>
      <c r="BE145" s="21">
        <v>2016</v>
      </c>
      <c r="BF145" s="22">
        <v>2038597.14</v>
      </c>
      <c r="BG145" s="22">
        <v>162818.94</v>
      </c>
      <c r="BH145" s="23">
        <v>7.3961002410775495E-2</v>
      </c>
    </row>
    <row r="146" spans="1:60">
      <c r="A146" s="14"/>
      <c r="B146" s="4"/>
      <c r="C146" s="4"/>
      <c r="D146" s="5"/>
      <c r="F146" s="64">
        <v>2016</v>
      </c>
      <c r="G146" s="14">
        <v>42674</v>
      </c>
      <c r="H146" s="4">
        <v>2481904.3899999899</v>
      </c>
      <c r="I146" s="4">
        <v>19212.599999999999</v>
      </c>
      <c r="J146" s="5">
        <v>9.28928611951889E-2</v>
      </c>
      <c r="K146" s="4">
        <v>162975.07999999999</v>
      </c>
      <c r="L146" s="4">
        <v>2654.3</v>
      </c>
      <c r="M146" s="6">
        <v>0.195438468261528</v>
      </c>
      <c r="N146" s="4">
        <v>652403.45999999903</v>
      </c>
      <c r="O146" s="4">
        <v>16558.3</v>
      </c>
      <c r="P146" s="6">
        <v>0.30456552146427901</v>
      </c>
      <c r="Q146" s="4">
        <v>396889</v>
      </c>
      <c r="R146" s="4">
        <v>0</v>
      </c>
      <c r="S146" s="6">
        <v>0</v>
      </c>
      <c r="T146" s="4">
        <v>1268848.1100000001</v>
      </c>
      <c r="U146" s="4">
        <v>0</v>
      </c>
      <c r="V146" s="6">
        <v>0</v>
      </c>
      <c r="X146" s="14"/>
      <c r="Y146" s="4"/>
      <c r="Z146" s="4"/>
      <c r="AA146" s="5"/>
      <c r="AB146" s="4"/>
      <c r="AC146" s="5"/>
      <c r="AD146" s="4"/>
      <c r="AE146" s="5"/>
      <c r="AF146" s="4"/>
      <c r="AG146" s="5"/>
      <c r="AH146" s="4"/>
      <c r="AI146" s="5"/>
      <c r="AK146" s="14">
        <v>42674</v>
      </c>
      <c r="AL146" s="3">
        <v>2016</v>
      </c>
      <c r="AM146" s="4">
        <v>2470383.4399999902</v>
      </c>
      <c r="AN146" s="4">
        <v>133861.18</v>
      </c>
      <c r="AO146" s="5">
        <v>5.4186397881617901E-2</v>
      </c>
      <c r="AP146" s="4">
        <v>47538.47</v>
      </c>
      <c r="AQ146" s="5">
        <v>1.9243356812657299E-2</v>
      </c>
      <c r="AR146" s="4">
        <v>41601.049999999901</v>
      </c>
      <c r="AS146" s="5">
        <v>1.6839916154878301E-2</v>
      </c>
      <c r="AT146" s="4">
        <v>31152.22</v>
      </c>
      <c r="AU146" s="5">
        <v>1.26102772126743E-2</v>
      </c>
      <c r="AV146" s="4">
        <v>13569.44</v>
      </c>
      <c r="AW146" s="5">
        <v>5.4928477014078401E-3</v>
      </c>
      <c r="AY146" s="14"/>
      <c r="AZ146" s="4"/>
      <c r="BA146" s="4"/>
      <c r="BB146" s="6"/>
      <c r="BD146" s="14">
        <v>42674</v>
      </c>
      <c r="BE146" s="21">
        <v>2016</v>
      </c>
      <c r="BF146" s="22">
        <v>2481904.3899999899</v>
      </c>
      <c r="BG146" s="22">
        <v>99725.669999999896</v>
      </c>
      <c r="BH146" s="23">
        <v>3.8628954452133997E-2</v>
      </c>
    </row>
    <row r="147" spans="1:60">
      <c r="A147" s="14"/>
      <c r="B147" s="4"/>
      <c r="C147" s="4"/>
      <c r="D147" s="5"/>
      <c r="F147" s="64">
        <v>2016</v>
      </c>
      <c r="G147" s="14">
        <v>42704</v>
      </c>
      <c r="H147" s="4">
        <v>6807933.7999999998</v>
      </c>
      <c r="I147" s="4">
        <v>13681.98</v>
      </c>
      <c r="J147" s="5">
        <v>2.4116532978038001E-2</v>
      </c>
      <c r="K147" s="4">
        <v>322849.53999999899</v>
      </c>
      <c r="L147" s="4">
        <v>0</v>
      </c>
      <c r="M147" s="6">
        <v>0</v>
      </c>
      <c r="N147" s="4">
        <v>1575804.9199999899</v>
      </c>
      <c r="O147" s="4">
        <v>0</v>
      </c>
      <c r="P147" s="6">
        <v>0</v>
      </c>
      <c r="Q147" s="4">
        <v>1268176.8999999999</v>
      </c>
      <c r="R147" s="4">
        <v>0</v>
      </c>
      <c r="S147" s="6">
        <v>0</v>
      </c>
      <c r="T147" s="4">
        <v>3640306.82</v>
      </c>
      <c r="U147" s="4">
        <v>13681.98</v>
      </c>
      <c r="V147" s="6">
        <v>4.5101626900778603E-2</v>
      </c>
      <c r="X147" s="14"/>
      <c r="Y147" s="4"/>
      <c r="Z147" s="4"/>
      <c r="AA147" s="5"/>
      <c r="AB147" s="4"/>
      <c r="AC147" s="5"/>
      <c r="AD147" s="4"/>
      <c r="AE147" s="5"/>
      <c r="AF147" s="4"/>
      <c r="AG147" s="5"/>
      <c r="AH147" s="4"/>
      <c r="AI147" s="5"/>
      <c r="AK147" s="14">
        <v>42704</v>
      </c>
      <c r="AL147" s="3">
        <v>2016</v>
      </c>
      <c r="AM147" s="4">
        <v>6807933.7999999896</v>
      </c>
      <c r="AN147" s="4">
        <v>345722.22</v>
      </c>
      <c r="AO147" s="5">
        <v>5.0782253493710502E-2</v>
      </c>
      <c r="AP147" s="4">
        <v>179951.92</v>
      </c>
      <c r="AQ147" s="5">
        <v>2.6432677709057599E-2</v>
      </c>
      <c r="AR147" s="4">
        <v>67695.879999999903</v>
      </c>
      <c r="AS147" s="5">
        <v>9.94367483420594E-3</v>
      </c>
      <c r="AT147" s="4">
        <v>49518.080000000002</v>
      </c>
      <c r="AU147" s="5">
        <v>7.2735842407868302E-3</v>
      </c>
      <c r="AV147" s="4">
        <v>48556.34</v>
      </c>
      <c r="AW147" s="5">
        <v>7.1323167096601298E-3</v>
      </c>
      <c r="AY147" s="14"/>
      <c r="AZ147" s="4"/>
      <c r="BA147" s="4"/>
      <c r="BB147" s="6"/>
      <c r="BD147" s="14">
        <v>42704</v>
      </c>
      <c r="BE147" s="21">
        <v>2016</v>
      </c>
      <c r="BF147" s="22">
        <v>6807933.7999999896</v>
      </c>
      <c r="BG147" s="22">
        <v>123316.37</v>
      </c>
      <c r="BH147" s="23">
        <v>1.7791360429283101E-2</v>
      </c>
    </row>
    <row r="148" spans="1:60">
      <c r="A148" s="14"/>
      <c r="B148" s="4"/>
      <c r="C148" s="4"/>
      <c r="D148" s="5"/>
      <c r="F148" s="64">
        <v>2016</v>
      </c>
      <c r="G148" s="14">
        <v>42735</v>
      </c>
      <c r="H148" s="4">
        <v>7297823.7599999905</v>
      </c>
      <c r="I148" s="4">
        <v>0</v>
      </c>
      <c r="J148" s="5">
        <v>0</v>
      </c>
      <c r="K148" s="4">
        <v>354710.88999999902</v>
      </c>
      <c r="L148" s="4">
        <v>0</v>
      </c>
      <c r="M148" s="6">
        <v>0</v>
      </c>
      <c r="N148" s="4">
        <v>1658126.8699999901</v>
      </c>
      <c r="O148" s="4">
        <v>0</v>
      </c>
      <c r="P148" s="6">
        <v>0</v>
      </c>
      <c r="Q148" s="4">
        <v>1379442.03</v>
      </c>
      <c r="R148" s="4">
        <v>0</v>
      </c>
      <c r="S148" s="6">
        <v>0</v>
      </c>
      <c r="T148" s="4">
        <v>3887897.1899999902</v>
      </c>
      <c r="U148" s="4">
        <v>0</v>
      </c>
      <c r="V148" s="6">
        <v>0</v>
      </c>
      <c r="X148" s="14"/>
      <c r="Y148" s="4"/>
      <c r="Z148" s="4"/>
      <c r="AA148" s="5"/>
      <c r="AB148" s="4"/>
      <c r="AC148" s="5"/>
      <c r="AD148" s="4"/>
      <c r="AE148" s="5"/>
      <c r="AF148" s="4"/>
      <c r="AG148" s="5"/>
      <c r="AH148" s="4"/>
      <c r="AI148" s="5"/>
      <c r="AK148" s="14">
        <v>42735</v>
      </c>
      <c r="AL148" s="3">
        <v>2016</v>
      </c>
      <c r="AM148" s="4">
        <v>7297823.7599999905</v>
      </c>
      <c r="AN148" s="4">
        <v>500783.93999999901</v>
      </c>
      <c r="AO148" s="5">
        <v>6.8620996679152405E-2</v>
      </c>
      <c r="AP148" s="4">
        <v>202253.46</v>
      </c>
      <c r="AQ148" s="5">
        <v>2.7714215449894601E-2</v>
      </c>
      <c r="AR148" s="4">
        <v>169062.72</v>
      </c>
      <c r="AS148" s="5">
        <v>2.31661829005308E-2</v>
      </c>
      <c r="AT148" s="4">
        <v>30620.249999999902</v>
      </c>
      <c r="AU148" s="5">
        <v>4.19580562740254E-3</v>
      </c>
      <c r="AV148" s="4">
        <v>98847.51</v>
      </c>
      <c r="AW148" s="5">
        <v>1.35447927013244E-2</v>
      </c>
      <c r="AY148" s="14"/>
      <c r="AZ148" s="4"/>
      <c r="BA148" s="4"/>
      <c r="BB148" s="6"/>
      <c r="BD148" s="14">
        <v>42735</v>
      </c>
      <c r="BE148" s="21">
        <v>2016</v>
      </c>
      <c r="BF148" s="22">
        <v>7297823.7599999905</v>
      </c>
      <c r="BG148" s="22">
        <v>95683.239999999903</v>
      </c>
      <c r="BH148" s="23">
        <v>1.2941522879467E-2</v>
      </c>
    </row>
    <row r="149" spans="1:60">
      <c r="A149" s="14"/>
      <c r="B149" s="4"/>
      <c r="C149" s="4"/>
      <c r="D149" s="5"/>
      <c r="F149" s="64">
        <v>2016</v>
      </c>
      <c r="G149" s="14">
        <v>42766</v>
      </c>
      <c r="H149" s="4">
        <v>7001315.9199999999</v>
      </c>
      <c r="I149" s="4">
        <v>20191.86</v>
      </c>
      <c r="J149" s="5">
        <v>3.4608111213470197E-2</v>
      </c>
      <c r="K149" s="4">
        <v>372174.52</v>
      </c>
      <c r="L149" s="4">
        <v>0</v>
      </c>
      <c r="M149" s="6">
        <v>0</v>
      </c>
      <c r="N149" s="4">
        <v>1616190.27</v>
      </c>
      <c r="O149" s="4">
        <v>0</v>
      </c>
      <c r="P149" s="6">
        <v>0</v>
      </c>
      <c r="Q149" s="4">
        <v>1333034.26</v>
      </c>
      <c r="R149" s="4">
        <v>20191.86</v>
      </c>
      <c r="S149" s="6">
        <v>0.18176751136163499</v>
      </c>
      <c r="T149" s="4">
        <v>3662189.5</v>
      </c>
      <c r="U149" s="4">
        <v>0</v>
      </c>
      <c r="V149" s="6">
        <v>0</v>
      </c>
      <c r="X149" s="14"/>
      <c r="Y149" s="4"/>
      <c r="Z149" s="4"/>
      <c r="AA149" s="5"/>
      <c r="AB149" s="4"/>
      <c r="AC149" s="5"/>
      <c r="AD149" s="4"/>
      <c r="AE149" s="5"/>
      <c r="AF149" s="4"/>
      <c r="AG149" s="5"/>
      <c r="AH149" s="4"/>
      <c r="AI149" s="5"/>
      <c r="AK149" s="14">
        <v>42766</v>
      </c>
      <c r="AL149" s="3">
        <v>2016</v>
      </c>
      <c r="AM149" s="4">
        <v>7001315.9199999897</v>
      </c>
      <c r="AN149" s="4">
        <v>1107566.93</v>
      </c>
      <c r="AO149" s="5">
        <v>0.15819410845839901</v>
      </c>
      <c r="AP149" s="4">
        <v>766937.59</v>
      </c>
      <c r="AQ149" s="5">
        <v>0.109541920228047</v>
      </c>
      <c r="AR149" s="4">
        <v>150941.28</v>
      </c>
      <c r="AS149" s="5">
        <v>2.1558987156802899E-2</v>
      </c>
      <c r="AT149" s="4">
        <v>88432.09</v>
      </c>
      <c r="AU149" s="5">
        <v>1.2630781271758399E-2</v>
      </c>
      <c r="AV149" s="4">
        <v>101255.97</v>
      </c>
      <c r="AW149" s="5">
        <v>1.44624198017906E-2</v>
      </c>
      <c r="AY149" s="14"/>
      <c r="AZ149" s="4"/>
      <c r="BA149" s="4"/>
      <c r="BB149" s="6"/>
      <c r="BD149" s="14">
        <v>42766</v>
      </c>
      <c r="BE149" s="21">
        <v>2016</v>
      </c>
      <c r="BF149" s="22">
        <v>7001315.9199999897</v>
      </c>
      <c r="BG149" s="22">
        <v>44397.4</v>
      </c>
      <c r="BH149" s="23">
        <v>6.3013350080499703E-3</v>
      </c>
    </row>
    <row r="150" spans="1:60">
      <c r="A150" s="14"/>
      <c r="B150" s="4"/>
      <c r="C150" s="4"/>
      <c r="D150" s="5"/>
      <c r="F150" s="64">
        <v>2016</v>
      </c>
      <c r="G150" s="14">
        <v>42794</v>
      </c>
      <c r="H150" s="4">
        <v>6495136.6799999997</v>
      </c>
      <c r="I150" s="4">
        <v>19356.22</v>
      </c>
      <c r="J150" s="5">
        <v>3.5761316727210099E-2</v>
      </c>
      <c r="K150" s="4">
        <v>429722.81</v>
      </c>
      <c r="L150" s="4">
        <v>0</v>
      </c>
      <c r="M150" s="6">
        <v>0</v>
      </c>
      <c r="N150" s="4">
        <v>1542817.71</v>
      </c>
      <c r="O150" s="4">
        <v>0</v>
      </c>
      <c r="P150" s="6">
        <v>0</v>
      </c>
      <c r="Q150" s="4">
        <v>1223465.6299999999</v>
      </c>
      <c r="R150" s="4">
        <v>0</v>
      </c>
      <c r="S150" s="6">
        <v>0</v>
      </c>
      <c r="T150" s="4">
        <v>3281287.4499999899</v>
      </c>
      <c r="U150" s="4">
        <v>19356.22</v>
      </c>
      <c r="V150" s="6">
        <v>7.07876537911971E-2</v>
      </c>
      <c r="X150" s="14"/>
      <c r="Y150" s="4"/>
      <c r="Z150" s="4"/>
      <c r="AA150" s="5"/>
      <c r="AB150" s="4"/>
      <c r="AC150" s="5"/>
      <c r="AD150" s="4"/>
      <c r="AE150" s="5"/>
      <c r="AF150" s="4"/>
      <c r="AG150" s="5"/>
      <c r="AH150" s="4"/>
      <c r="AI150" s="5"/>
      <c r="AK150" s="14">
        <v>42794</v>
      </c>
      <c r="AL150" s="3">
        <v>2016</v>
      </c>
      <c r="AM150" s="4">
        <v>6495136.6799999997</v>
      </c>
      <c r="AN150" s="4">
        <v>1138837.30999999</v>
      </c>
      <c r="AO150" s="5">
        <v>0.17533692762875</v>
      </c>
      <c r="AP150" s="4">
        <v>326736.94</v>
      </c>
      <c r="AQ150" s="5">
        <v>5.0304859789340101E-2</v>
      </c>
      <c r="AR150" s="4">
        <v>626916.43999999994</v>
      </c>
      <c r="AS150" s="5">
        <v>9.6520900311523494E-2</v>
      </c>
      <c r="AT150" s="4">
        <v>91639.28</v>
      </c>
      <c r="AU150" s="5">
        <v>1.41089070969327E-2</v>
      </c>
      <c r="AV150" s="4">
        <v>93544.65</v>
      </c>
      <c r="AW150" s="5">
        <v>1.44022604309537E-2</v>
      </c>
      <c r="AY150" s="14"/>
      <c r="AZ150" s="4"/>
      <c r="BA150" s="4"/>
      <c r="BB150" s="6"/>
      <c r="BD150" s="14">
        <v>42794</v>
      </c>
      <c r="BE150" s="21">
        <v>2016</v>
      </c>
      <c r="BF150" s="22">
        <v>6495136.6799999997</v>
      </c>
      <c r="BG150" s="22">
        <v>69888.69</v>
      </c>
      <c r="BH150" s="23">
        <v>1.06456085180368E-2</v>
      </c>
    </row>
    <row r="151" spans="1:60">
      <c r="A151" s="14"/>
      <c r="B151" s="4"/>
      <c r="C151" s="4"/>
      <c r="D151" s="5"/>
      <c r="F151" s="64">
        <v>2016</v>
      </c>
      <c r="G151" s="14">
        <v>42825</v>
      </c>
      <c r="H151" s="4">
        <v>6240416.04</v>
      </c>
      <c r="I151" s="4">
        <v>0</v>
      </c>
      <c r="J151" s="5">
        <v>0</v>
      </c>
      <c r="K151" s="4">
        <v>445862.18</v>
      </c>
      <c r="L151" s="4">
        <v>0</v>
      </c>
      <c r="M151" s="6">
        <v>0</v>
      </c>
      <c r="N151" s="4">
        <v>1510740.53</v>
      </c>
      <c r="O151" s="4">
        <v>0</v>
      </c>
      <c r="P151" s="6">
        <v>0</v>
      </c>
      <c r="Q151" s="4">
        <v>1186469.33</v>
      </c>
      <c r="R151" s="4">
        <v>0</v>
      </c>
      <c r="S151" s="6">
        <v>0</v>
      </c>
      <c r="T151" s="4">
        <v>3079938.79</v>
      </c>
      <c r="U151" s="4">
        <v>0</v>
      </c>
      <c r="V151" s="6">
        <v>0</v>
      </c>
      <c r="X151" s="14"/>
      <c r="Y151" s="4"/>
      <c r="Z151" s="4"/>
      <c r="AA151" s="5"/>
      <c r="AB151" s="4"/>
      <c r="AC151" s="5"/>
      <c r="AD151" s="4"/>
      <c r="AE151" s="5"/>
      <c r="AF151" s="4"/>
      <c r="AG151" s="5"/>
      <c r="AH151" s="4"/>
      <c r="AI151" s="5"/>
      <c r="AK151" s="14">
        <v>42825</v>
      </c>
      <c r="AL151" s="3">
        <v>2016</v>
      </c>
      <c r="AM151" s="4">
        <v>6240416.0399999898</v>
      </c>
      <c r="AN151" s="4">
        <v>1031982.07</v>
      </c>
      <c r="AO151" s="5">
        <v>0.165370716212696</v>
      </c>
      <c r="AP151" s="4">
        <v>219852.31</v>
      </c>
      <c r="AQ151" s="5">
        <v>3.52303930684724E-2</v>
      </c>
      <c r="AR151" s="4">
        <v>134094.51999999999</v>
      </c>
      <c r="AS151" s="5">
        <v>2.14880737342634E-2</v>
      </c>
      <c r="AT151" s="4">
        <v>496203.30999999901</v>
      </c>
      <c r="AU151" s="5">
        <v>7.9514459744257596E-2</v>
      </c>
      <c r="AV151" s="4">
        <v>181831.93</v>
      </c>
      <c r="AW151" s="5">
        <v>2.9137789665703101E-2</v>
      </c>
      <c r="AY151" s="14"/>
      <c r="AZ151" s="4"/>
      <c r="BA151" s="4"/>
      <c r="BB151" s="6"/>
      <c r="BD151" s="14">
        <v>42825</v>
      </c>
      <c r="BE151" s="21">
        <v>2016</v>
      </c>
      <c r="BF151" s="22">
        <v>6240416.0399999898</v>
      </c>
      <c r="BG151" s="22">
        <v>69764.3</v>
      </c>
      <c r="BH151" s="23">
        <v>1.10558329938316E-2</v>
      </c>
    </row>
    <row r="152" spans="1:60">
      <c r="A152" s="14"/>
      <c r="B152" s="4"/>
      <c r="C152" s="4"/>
      <c r="D152" s="5"/>
      <c r="F152" s="64">
        <v>2016</v>
      </c>
      <c r="G152" s="14">
        <v>42855</v>
      </c>
      <c r="H152" s="4">
        <v>5949650.6399999997</v>
      </c>
      <c r="I152" s="4">
        <v>5597.35</v>
      </c>
      <c r="J152" s="5">
        <v>1.12894359793871E-2</v>
      </c>
      <c r="K152" s="4">
        <v>480765.62999999902</v>
      </c>
      <c r="L152" s="4">
        <v>0</v>
      </c>
      <c r="M152" s="6">
        <v>0</v>
      </c>
      <c r="N152" s="4">
        <v>1481886.93</v>
      </c>
      <c r="O152" s="4">
        <v>0</v>
      </c>
      <c r="P152" s="6">
        <v>0</v>
      </c>
      <c r="Q152" s="4">
        <v>1113495.46</v>
      </c>
      <c r="R152" s="4">
        <v>0</v>
      </c>
      <c r="S152" s="6">
        <v>0</v>
      </c>
      <c r="T152" s="4">
        <v>2855926.37</v>
      </c>
      <c r="U152" s="4">
        <v>5597.35</v>
      </c>
      <c r="V152" s="6">
        <v>2.35188836468497E-2</v>
      </c>
      <c r="X152" s="14"/>
      <c r="Y152" s="4"/>
      <c r="Z152" s="4"/>
      <c r="AA152" s="5"/>
      <c r="AB152" s="4"/>
      <c r="AC152" s="5"/>
      <c r="AD152" s="4"/>
      <c r="AE152" s="5"/>
      <c r="AF152" s="4"/>
      <c r="AG152" s="5"/>
      <c r="AH152" s="4"/>
      <c r="AI152" s="5"/>
      <c r="AK152" s="14">
        <v>42855</v>
      </c>
      <c r="AL152" s="3">
        <v>2016</v>
      </c>
      <c r="AM152" s="4">
        <v>5949650.6399999904</v>
      </c>
      <c r="AN152" s="4">
        <v>903118.95</v>
      </c>
      <c r="AO152" s="5">
        <v>0.15179361018750501</v>
      </c>
      <c r="AP152" s="4">
        <v>252388.07</v>
      </c>
      <c r="AQ152" s="5">
        <v>4.2420653794892398E-2</v>
      </c>
      <c r="AR152" s="4">
        <v>76383.8</v>
      </c>
      <c r="AS152" s="5">
        <v>1.28383672625188E-2</v>
      </c>
      <c r="AT152" s="4">
        <v>95344.569999999905</v>
      </c>
      <c r="AU152" s="5">
        <v>1.6025238416351801E-2</v>
      </c>
      <c r="AV152" s="4">
        <v>479002.51</v>
      </c>
      <c r="AW152" s="5">
        <v>8.0509350713742101E-2</v>
      </c>
      <c r="AY152" s="14"/>
      <c r="AZ152" s="4"/>
      <c r="BA152" s="4"/>
      <c r="BB152" s="6"/>
      <c r="BD152" s="14">
        <v>42855</v>
      </c>
      <c r="BE152" s="21">
        <v>2016</v>
      </c>
      <c r="BF152" s="22">
        <v>5949650.6399999904</v>
      </c>
      <c r="BG152" s="22">
        <v>47308.52</v>
      </c>
      <c r="BH152" s="23">
        <v>7.8887514051371403E-3</v>
      </c>
    </row>
    <row r="153" spans="1:60">
      <c r="A153" s="14"/>
      <c r="B153" s="4"/>
      <c r="C153" s="4"/>
      <c r="D153" s="5"/>
      <c r="F153" s="64">
        <v>2016</v>
      </c>
      <c r="G153" s="14">
        <v>42886</v>
      </c>
      <c r="H153" s="4">
        <v>5880964.5099999998</v>
      </c>
      <c r="I153" s="4">
        <v>35464.18</v>
      </c>
      <c r="J153" s="5">
        <v>7.2364007515495099E-2</v>
      </c>
      <c r="K153" s="4">
        <v>536310.63</v>
      </c>
      <c r="L153" s="4">
        <v>0</v>
      </c>
      <c r="M153" s="6">
        <v>0</v>
      </c>
      <c r="N153" s="4">
        <v>1462394.1099999901</v>
      </c>
      <c r="O153" s="4">
        <v>0</v>
      </c>
      <c r="P153" s="6">
        <v>0</v>
      </c>
      <c r="Q153" s="4">
        <v>1105344.6200000001</v>
      </c>
      <c r="R153" s="4">
        <v>0</v>
      </c>
      <c r="S153" s="6">
        <v>0</v>
      </c>
      <c r="T153" s="4">
        <v>2759160.84</v>
      </c>
      <c r="U153" s="4">
        <v>35464.18</v>
      </c>
      <c r="V153" s="6">
        <v>0.154238982313187</v>
      </c>
      <c r="X153" s="14"/>
      <c r="Y153" s="4"/>
      <c r="Z153" s="4"/>
      <c r="AA153" s="5"/>
      <c r="AB153" s="4"/>
      <c r="AC153" s="5"/>
      <c r="AD153" s="4"/>
      <c r="AE153" s="5"/>
      <c r="AF153" s="4"/>
      <c r="AG153" s="5"/>
      <c r="AH153" s="4"/>
      <c r="AI153" s="5"/>
      <c r="AK153" s="14">
        <v>42886</v>
      </c>
      <c r="AL153" s="3">
        <v>2016</v>
      </c>
      <c r="AM153" s="4">
        <v>5845492.2099999897</v>
      </c>
      <c r="AN153" s="4">
        <v>867675.429999999</v>
      </c>
      <c r="AO153" s="5">
        <v>0.148434964726434</v>
      </c>
      <c r="AP153" s="4">
        <v>237053.61999999901</v>
      </c>
      <c r="AQ153" s="5">
        <v>4.0553235122692897E-2</v>
      </c>
      <c r="AR153" s="4">
        <v>86894.49</v>
      </c>
      <c r="AS153" s="5">
        <v>1.4865213548886E-2</v>
      </c>
      <c r="AT153" s="4">
        <v>67598.849999999904</v>
      </c>
      <c r="AU153" s="5">
        <v>1.1564269965899E-2</v>
      </c>
      <c r="AV153" s="4">
        <v>476128.47</v>
      </c>
      <c r="AW153" s="5">
        <v>8.1452246088956806E-2</v>
      </c>
      <c r="AY153" s="14"/>
      <c r="AZ153" s="4"/>
      <c r="BA153" s="4"/>
      <c r="BB153" s="6"/>
      <c r="BD153" s="14">
        <v>42886</v>
      </c>
      <c r="BE153" s="21">
        <v>2016</v>
      </c>
      <c r="BF153" s="22">
        <v>5880964.5099999905</v>
      </c>
      <c r="BG153" s="22">
        <v>30319.85</v>
      </c>
      <c r="BH153" s="23">
        <v>5.1291476020280599E-3</v>
      </c>
    </row>
    <row r="154" spans="1:60">
      <c r="A154" s="14"/>
      <c r="B154" s="4"/>
      <c r="C154" s="4"/>
      <c r="D154" s="5"/>
      <c r="F154" s="64">
        <v>2016</v>
      </c>
      <c r="G154" s="14">
        <v>42916</v>
      </c>
      <c r="H154" s="4">
        <v>5984256.3399999999</v>
      </c>
      <c r="I154" s="4">
        <v>37887.64</v>
      </c>
      <c r="J154" s="5">
        <v>7.5974633132109406E-2</v>
      </c>
      <c r="K154" s="4">
        <v>972432.08</v>
      </c>
      <c r="L154" s="4">
        <v>0</v>
      </c>
      <c r="M154" s="6">
        <v>0</v>
      </c>
      <c r="N154" s="4">
        <v>1449641.54</v>
      </c>
      <c r="O154" s="4">
        <v>0</v>
      </c>
      <c r="P154" s="6">
        <v>0</v>
      </c>
      <c r="Q154" s="4">
        <v>1046703.95</v>
      </c>
      <c r="R154" s="4">
        <v>0</v>
      </c>
      <c r="S154" s="6">
        <v>0</v>
      </c>
      <c r="T154" s="4">
        <v>2497551.65</v>
      </c>
      <c r="U154" s="4">
        <v>37887.64</v>
      </c>
      <c r="V154" s="6">
        <v>0.182038950025317</v>
      </c>
      <c r="X154" s="14"/>
      <c r="Y154" s="4"/>
      <c r="Z154" s="4"/>
      <c r="AA154" s="5"/>
      <c r="AB154" s="4"/>
      <c r="AC154" s="5"/>
      <c r="AD154" s="4"/>
      <c r="AE154" s="5"/>
      <c r="AF154" s="4"/>
      <c r="AG154" s="5"/>
      <c r="AH154" s="4"/>
      <c r="AI154" s="5"/>
      <c r="AK154" s="14">
        <v>42916</v>
      </c>
      <c r="AL154" s="3">
        <v>2016</v>
      </c>
      <c r="AM154" s="4">
        <v>5984256.3399999896</v>
      </c>
      <c r="AN154" s="4">
        <v>724670.23</v>
      </c>
      <c r="AO154" s="5">
        <v>0.12109612102612501</v>
      </c>
      <c r="AP154" s="4">
        <v>127044.07</v>
      </c>
      <c r="AQ154" s="5">
        <v>2.1229717241691499E-2</v>
      </c>
      <c r="AR154" s="4">
        <v>220544.06</v>
      </c>
      <c r="AS154" s="5">
        <v>3.6854046262329701E-2</v>
      </c>
      <c r="AT154" s="4">
        <v>58902.049999999901</v>
      </c>
      <c r="AU154" s="5">
        <v>9.8428353755982308E-3</v>
      </c>
      <c r="AV154" s="4">
        <v>318180.05</v>
      </c>
      <c r="AW154" s="5">
        <v>5.31695221465062E-2</v>
      </c>
      <c r="AY154" s="14"/>
      <c r="AZ154" s="4"/>
      <c r="BA154" s="4"/>
      <c r="BB154" s="6"/>
      <c r="BD154" s="14">
        <v>42916</v>
      </c>
      <c r="BE154" s="21">
        <v>2016</v>
      </c>
      <c r="BF154" s="22">
        <v>5984256.3399999896</v>
      </c>
      <c r="BG154" s="22">
        <v>30571.78</v>
      </c>
      <c r="BH154" s="23">
        <v>5.08273543151554E-3</v>
      </c>
    </row>
    <row r="155" spans="1:60">
      <c r="A155" s="14"/>
      <c r="B155" s="4"/>
      <c r="C155" s="4"/>
      <c r="D155" s="5"/>
      <c r="F155" s="64">
        <v>2016</v>
      </c>
      <c r="G155" s="14">
        <v>42947</v>
      </c>
      <c r="H155" s="4">
        <v>5923598.6100000003</v>
      </c>
      <c r="I155" s="4">
        <v>89286.46</v>
      </c>
      <c r="J155" s="5">
        <v>0.18087611780299201</v>
      </c>
      <c r="K155" s="4">
        <v>1119850.0900000001</v>
      </c>
      <c r="L155" s="4">
        <v>0</v>
      </c>
      <c r="M155" s="6">
        <v>0</v>
      </c>
      <c r="N155" s="4">
        <v>1402242.8</v>
      </c>
      <c r="O155" s="4">
        <v>23720.49</v>
      </c>
      <c r="P155" s="6">
        <v>0.20299329046296299</v>
      </c>
      <c r="Q155" s="4">
        <v>1019192.62</v>
      </c>
      <c r="R155" s="4">
        <v>0</v>
      </c>
      <c r="S155" s="6">
        <v>0</v>
      </c>
      <c r="T155" s="4">
        <v>2364206.0899999901</v>
      </c>
      <c r="U155" s="4">
        <v>65565.97</v>
      </c>
      <c r="V155" s="6">
        <v>0.332793170328057</v>
      </c>
      <c r="X155" s="14"/>
      <c r="Y155" s="4"/>
      <c r="Z155" s="4"/>
      <c r="AA155" s="5"/>
      <c r="AB155" s="4"/>
      <c r="AC155" s="5"/>
      <c r="AD155" s="4"/>
      <c r="AE155" s="5"/>
      <c r="AF155" s="4"/>
      <c r="AG155" s="5"/>
      <c r="AH155" s="4"/>
      <c r="AI155" s="5"/>
      <c r="AK155" s="14">
        <v>42947</v>
      </c>
      <c r="AL155" s="3">
        <v>2016</v>
      </c>
      <c r="AM155" s="4">
        <v>5923598.6099999901</v>
      </c>
      <c r="AN155" s="4">
        <v>607176.56999999995</v>
      </c>
      <c r="AO155" s="5">
        <v>0.102501301991493</v>
      </c>
      <c r="AP155" s="4">
        <v>123853.04</v>
      </c>
      <c r="AQ155" s="5">
        <v>2.09084119560221E-2</v>
      </c>
      <c r="AR155" s="4">
        <v>136392.65</v>
      </c>
      <c r="AS155" s="5">
        <v>2.30253025196114E-2</v>
      </c>
      <c r="AT155" s="4">
        <v>175477.94999999899</v>
      </c>
      <c r="AU155" s="5">
        <v>2.96235382498342E-2</v>
      </c>
      <c r="AV155" s="4">
        <v>171452.93</v>
      </c>
      <c r="AW155" s="5">
        <v>2.89440492660255E-2</v>
      </c>
      <c r="AY155" s="14"/>
      <c r="AZ155" s="4"/>
      <c r="BA155" s="4"/>
      <c r="BB155" s="6"/>
      <c r="BD155" s="14">
        <v>42947</v>
      </c>
      <c r="BE155" s="21">
        <v>2016</v>
      </c>
      <c r="BF155" s="22">
        <v>5923598.6099999901</v>
      </c>
      <c r="BG155" s="22">
        <v>0</v>
      </c>
      <c r="BH155" s="23">
        <v>0</v>
      </c>
    </row>
    <row r="156" spans="1:60">
      <c r="A156" s="14"/>
      <c r="B156" s="4"/>
      <c r="C156" s="4"/>
      <c r="D156" s="5"/>
      <c r="F156" s="64">
        <v>2016</v>
      </c>
      <c r="G156" s="14">
        <v>42978</v>
      </c>
      <c r="H156" s="4">
        <v>5615414.2599999998</v>
      </c>
      <c r="I156" s="4">
        <v>54891.29</v>
      </c>
      <c r="J156" s="5">
        <v>0.117301315539986</v>
      </c>
      <c r="K156" s="4">
        <v>1093467.45</v>
      </c>
      <c r="L156" s="4">
        <v>0</v>
      </c>
      <c r="M156" s="6">
        <v>0</v>
      </c>
      <c r="N156" s="4">
        <v>1349487.02999999</v>
      </c>
      <c r="O156" s="4">
        <v>0</v>
      </c>
      <c r="P156" s="6">
        <v>0</v>
      </c>
      <c r="Q156" s="4">
        <v>904280.34</v>
      </c>
      <c r="R156" s="4">
        <v>11167.27</v>
      </c>
      <c r="S156" s="6">
        <v>0.14819214138836601</v>
      </c>
      <c r="T156" s="4">
        <v>2268179.44</v>
      </c>
      <c r="U156" s="4">
        <v>25440.7</v>
      </c>
      <c r="V156" s="6">
        <v>0.13459622930009399</v>
      </c>
      <c r="X156" s="14"/>
      <c r="Y156" s="4"/>
      <c r="Z156" s="4"/>
      <c r="AA156" s="5"/>
      <c r="AB156" s="4"/>
      <c r="AC156" s="5"/>
      <c r="AD156" s="4"/>
      <c r="AE156" s="5"/>
      <c r="AF156" s="4"/>
      <c r="AG156" s="5"/>
      <c r="AH156" s="4"/>
      <c r="AI156" s="5"/>
      <c r="AK156" s="14">
        <v>42978</v>
      </c>
      <c r="AL156" s="3">
        <v>2016</v>
      </c>
      <c r="AM156" s="4">
        <v>5615414.2599999998</v>
      </c>
      <c r="AN156" s="4">
        <v>517294.70999999897</v>
      </c>
      <c r="AO156" s="5">
        <v>9.2120489432955893E-2</v>
      </c>
      <c r="AP156" s="4">
        <v>69436.91</v>
      </c>
      <c r="AQ156" s="5">
        <v>1.2365411844076401E-2</v>
      </c>
      <c r="AR156" s="4">
        <v>167595.16</v>
      </c>
      <c r="AS156" s="5">
        <v>2.9845555864653098E-2</v>
      </c>
      <c r="AT156" s="4">
        <v>42793.49</v>
      </c>
      <c r="AU156" s="5">
        <v>7.6207182620218602E-3</v>
      </c>
      <c r="AV156" s="4">
        <v>237469.15</v>
      </c>
      <c r="AW156" s="5">
        <v>4.22888034622044E-2</v>
      </c>
      <c r="AY156" s="14"/>
      <c r="AZ156" s="4"/>
      <c r="BA156" s="4"/>
      <c r="BB156" s="6"/>
      <c r="BD156" s="14">
        <v>42978</v>
      </c>
      <c r="BE156" s="21">
        <v>2016</v>
      </c>
      <c r="BF156" s="22">
        <v>5615414.2599999998</v>
      </c>
      <c r="BG156" s="22">
        <v>0</v>
      </c>
      <c r="BH156" s="23">
        <v>0</v>
      </c>
    </row>
    <row r="157" spans="1:60">
      <c r="A157" s="14"/>
      <c r="B157" s="4"/>
      <c r="C157" s="4"/>
      <c r="D157" s="5"/>
      <c r="F157" s="64">
        <v>2016</v>
      </c>
      <c r="G157" s="14">
        <v>43008</v>
      </c>
      <c r="H157" s="4">
        <v>5463055.9799999902</v>
      </c>
      <c r="I157" s="4">
        <v>0</v>
      </c>
      <c r="J157" s="5">
        <v>0</v>
      </c>
      <c r="K157" s="4">
        <v>1215617.1299999999</v>
      </c>
      <c r="L157" s="4">
        <v>0</v>
      </c>
      <c r="M157" s="6">
        <v>0</v>
      </c>
      <c r="N157" s="4">
        <v>1294201.97</v>
      </c>
      <c r="O157" s="4">
        <v>0</v>
      </c>
      <c r="P157" s="6">
        <v>0</v>
      </c>
      <c r="Q157" s="4">
        <v>854768.02</v>
      </c>
      <c r="R157" s="4">
        <v>0</v>
      </c>
      <c r="S157" s="6">
        <v>0</v>
      </c>
      <c r="T157" s="4">
        <v>2098468.8599999901</v>
      </c>
      <c r="U157" s="4">
        <v>0</v>
      </c>
      <c r="V157" s="6">
        <v>0</v>
      </c>
      <c r="X157" s="14"/>
      <c r="Y157" s="4"/>
      <c r="Z157" s="4"/>
      <c r="AA157" s="5"/>
      <c r="AB157" s="4"/>
      <c r="AC157" s="5"/>
      <c r="AD157" s="4"/>
      <c r="AE157" s="5"/>
      <c r="AF157" s="4"/>
      <c r="AG157" s="5"/>
      <c r="AH157" s="4"/>
      <c r="AI157" s="5"/>
      <c r="AK157" s="14">
        <v>43008</v>
      </c>
      <c r="AL157" s="3">
        <v>2016</v>
      </c>
      <c r="AM157" s="4">
        <v>5463055.9799999902</v>
      </c>
      <c r="AN157" s="4">
        <v>363604.36999999901</v>
      </c>
      <c r="AO157" s="5">
        <v>6.6556954812679703E-2</v>
      </c>
      <c r="AP157" s="4">
        <v>20348.29</v>
      </c>
      <c r="AQ157" s="5">
        <v>3.7247083087733599E-3</v>
      </c>
      <c r="AR157" s="4">
        <v>65934.509999999995</v>
      </c>
      <c r="AS157" s="5">
        <v>1.20691624324157E-2</v>
      </c>
      <c r="AT157" s="4">
        <v>98159.99</v>
      </c>
      <c r="AU157" s="5">
        <v>1.7967963418159899E-2</v>
      </c>
      <c r="AV157" s="4">
        <v>179161.58</v>
      </c>
      <c r="AW157" s="5">
        <v>3.2795120653330699E-2</v>
      </c>
      <c r="AY157" s="14"/>
      <c r="AZ157" s="4"/>
      <c r="BA157" s="4"/>
      <c r="BB157" s="6"/>
      <c r="BD157" s="14">
        <v>43008</v>
      </c>
      <c r="BE157" s="21">
        <v>2016</v>
      </c>
      <c r="BF157" s="22">
        <v>5463055.9799999902</v>
      </c>
      <c r="BG157" s="22">
        <v>213586.25</v>
      </c>
      <c r="BH157" s="23">
        <v>3.7625455567947601E-2</v>
      </c>
    </row>
    <row r="158" spans="1:60">
      <c r="A158" s="14"/>
      <c r="B158" s="4"/>
      <c r="C158" s="4"/>
      <c r="D158" s="5"/>
      <c r="F158" s="64">
        <v>2016</v>
      </c>
      <c r="G158" s="14">
        <v>43039</v>
      </c>
      <c r="H158" s="4">
        <v>5395093.1600000001</v>
      </c>
      <c r="I158" s="4">
        <v>22134.2</v>
      </c>
      <c r="J158" s="5">
        <v>4.9231846813929697E-2</v>
      </c>
      <c r="K158" s="4">
        <v>1381592.02</v>
      </c>
      <c r="L158" s="4">
        <v>10782.33</v>
      </c>
      <c r="M158" s="6">
        <v>9.3651351576277797E-2</v>
      </c>
      <c r="N158" s="4">
        <v>1217697.19</v>
      </c>
      <c r="O158" s="4">
        <v>11351.87</v>
      </c>
      <c r="P158" s="6">
        <v>0.11186889574738999</v>
      </c>
      <c r="Q158" s="4">
        <v>793908.929999999</v>
      </c>
      <c r="R158" s="4">
        <v>0</v>
      </c>
      <c r="S158" s="6">
        <v>0</v>
      </c>
      <c r="T158" s="4">
        <v>2001895.02</v>
      </c>
      <c r="U158" s="4">
        <v>0</v>
      </c>
      <c r="V158" s="6">
        <v>0</v>
      </c>
      <c r="X158" s="14"/>
      <c r="Y158" s="4"/>
      <c r="Z158" s="4"/>
      <c r="AA158" s="5"/>
      <c r="AB158" s="4"/>
      <c r="AC158" s="5"/>
      <c r="AD158" s="4"/>
      <c r="AE158" s="5"/>
      <c r="AF158" s="4"/>
      <c r="AG158" s="5"/>
      <c r="AH158" s="4"/>
      <c r="AI158" s="5"/>
      <c r="AK158" s="14">
        <v>43039</v>
      </c>
      <c r="AL158" s="3">
        <v>2016</v>
      </c>
      <c r="AM158" s="4">
        <v>5395093.1599999899</v>
      </c>
      <c r="AN158" s="4">
        <v>342086.51999999897</v>
      </c>
      <c r="AO158" s="5">
        <v>6.3406971826970193E-2</v>
      </c>
      <c r="AP158" s="4">
        <v>37299.8999999999</v>
      </c>
      <c r="AQ158" s="5">
        <v>6.9136711626310403E-3</v>
      </c>
      <c r="AR158" s="4">
        <v>39693.619999999901</v>
      </c>
      <c r="AS158" s="5">
        <v>7.3573558088476003E-3</v>
      </c>
      <c r="AT158" s="4">
        <v>82071.33</v>
      </c>
      <c r="AU158" s="5">
        <v>1.52122173919977E-2</v>
      </c>
      <c r="AV158" s="4">
        <v>183021.67</v>
      </c>
      <c r="AW158" s="5">
        <v>3.39237274634938E-2</v>
      </c>
      <c r="AY158" s="14"/>
      <c r="AZ158" s="4"/>
      <c r="BA158" s="4"/>
      <c r="BB158" s="6"/>
      <c r="BD158" s="14">
        <v>43039</v>
      </c>
      <c r="BE158" s="21">
        <v>2016</v>
      </c>
      <c r="BF158" s="22">
        <v>5395093.1599999899</v>
      </c>
      <c r="BG158" s="22">
        <v>230380.21</v>
      </c>
      <c r="BH158" s="23">
        <v>4.0953035388735598E-2</v>
      </c>
    </row>
    <row r="159" spans="1:60">
      <c r="A159" s="14"/>
      <c r="B159" s="4"/>
      <c r="C159" s="4"/>
      <c r="D159" s="5"/>
      <c r="F159" s="64">
        <v>2016</v>
      </c>
      <c r="G159" s="14">
        <v>43069</v>
      </c>
      <c r="H159" s="4">
        <v>6439023.0699999901</v>
      </c>
      <c r="I159" s="4">
        <v>14812.63</v>
      </c>
      <c r="J159" s="5">
        <v>2.7605361569235699E-2</v>
      </c>
      <c r="K159" s="4">
        <v>2441540.5199999898</v>
      </c>
      <c r="L159" s="4">
        <v>0</v>
      </c>
      <c r="M159" s="6">
        <v>0</v>
      </c>
      <c r="N159" s="4">
        <v>1196702.77999999</v>
      </c>
      <c r="O159" s="4">
        <v>0</v>
      </c>
      <c r="P159" s="6">
        <v>0</v>
      </c>
      <c r="Q159" s="4">
        <v>804763.29</v>
      </c>
      <c r="R159" s="4">
        <v>11146</v>
      </c>
      <c r="S159" s="6">
        <v>0.16620042397808599</v>
      </c>
      <c r="T159" s="4">
        <v>1996016.47999999</v>
      </c>
      <c r="U159" s="4">
        <v>3666.63</v>
      </c>
      <c r="V159" s="6">
        <v>2.2043685731492499E-2</v>
      </c>
      <c r="X159" s="14"/>
      <c r="Y159" s="4"/>
      <c r="Z159" s="4"/>
      <c r="AA159" s="5"/>
      <c r="AB159" s="4"/>
      <c r="AC159" s="5"/>
      <c r="AD159" s="4"/>
      <c r="AE159" s="5"/>
      <c r="AF159" s="4"/>
      <c r="AG159" s="5"/>
      <c r="AH159" s="4"/>
      <c r="AI159" s="5"/>
      <c r="AK159" s="14">
        <v>43069</v>
      </c>
      <c r="AL159" s="3">
        <v>2016</v>
      </c>
      <c r="AM159" s="4">
        <v>6439023.0699999901</v>
      </c>
      <c r="AN159" s="4">
        <v>401811.1</v>
      </c>
      <c r="AO159" s="5">
        <v>6.2402494234269003E-2</v>
      </c>
      <c r="AP159" s="4">
        <v>71592.7</v>
      </c>
      <c r="AQ159" s="5">
        <v>1.11185655373028E-2</v>
      </c>
      <c r="AR159" s="4">
        <v>63755.87</v>
      </c>
      <c r="AS159" s="5">
        <v>9.9014818407849002E-3</v>
      </c>
      <c r="AT159" s="4">
        <v>32621.82</v>
      </c>
      <c r="AU159" s="5">
        <v>5.0662685387769602E-3</v>
      </c>
      <c r="AV159" s="4">
        <v>233840.71</v>
      </c>
      <c r="AW159" s="5">
        <v>3.6316178317404302E-2</v>
      </c>
      <c r="AY159" s="14"/>
      <c r="AZ159" s="4"/>
      <c r="BA159" s="4"/>
      <c r="BB159" s="6"/>
      <c r="BD159" s="14">
        <v>43069</v>
      </c>
      <c r="BE159" s="21">
        <v>2016</v>
      </c>
      <c r="BF159" s="22">
        <v>6439023.0699999901</v>
      </c>
      <c r="BG159" s="22">
        <v>45425.86</v>
      </c>
      <c r="BH159" s="23">
        <v>7.0053539615123504E-3</v>
      </c>
    </row>
    <row r="160" spans="1:60">
      <c r="A160" s="14"/>
      <c r="B160" s="4"/>
      <c r="C160" s="4"/>
      <c r="D160" s="5"/>
      <c r="F160" s="64">
        <v>2016</v>
      </c>
      <c r="G160" s="14">
        <v>43100</v>
      </c>
      <c r="H160" s="4">
        <v>6637850.5199999996</v>
      </c>
      <c r="I160" s="4">
        <v>42307.55</v>
      </c>
      <c r="J160" s="5">
        <v>7.6484186932247997E-2</v>
      </c>
      <c r="K160" s="4">
        <v>2696297.85</v>
      </c>
      <c r="L160" s="4">
        <v>19849.29</v>
      </c>
      <c r="M160" s="6">
        <v>8.8340195798472299E-2</v>
      </c>
      <c r="N160" s="4">
        <v>1184272.8899999999</v>
      </c>
      <c r="O160" s="4">
        <v>0</v>
      </c>
      <c r="P160" s="6">
        <v>0</v>
      </c>
      <c r="Q160" s="4">
        <v>777509.98</v>
      </c>
      <c r="R160" s="4">
        <v>22458.26</v>
      </c>
      <c r="S160" s="6">
        <v>0.34661821318357799</v>
      </c>
      <c r="T160" s="4">
        <v>1979769.79999999</v>
      </c>
      <c r="U160" s="4">
        <v>0</v>
      </c>
      <c r="V160" s="6">
        <v>0</v>
      </c>
      <c r="X160" s="14"/>
      <c r="Y160" s="4"/>
      <c r="Z160" s="4"/>
      <c r="AA160" s="5"/>
      <c r="AB160" s="4"/>
      <c r="AC160" s="5"/>
      <c r="AD160" s="4"/>
      <c r="AE160" s="5"/>
      <c r="AF160" s="4"/>
      <c r="AG160" s="5"/>
      <c r="AH160" s="4"/>
      <c r="AI160" s="5"/>
      <c r="AK160" s="14">
        <v>43100</v>
      </c>
      <c r="AL160" s="3">
        <v>2016</v>
      </c>
      <c r="AM160" s="4">
        <v>6637850.5199999996</v>
      </c>
      <c r="AN160" s="4">
        <v>389551.99</v>
      </c>
      <c r="AO160" s="5">
        <v>5.8686466172486199E-2</v>
      </c>
      <c r="AP160" s="4">
        <v>82963.210000000006</v>
      </c>
      <c r="AQ160" s="5">
        <v>1.2498505314337801E-2</v>
      </c>
      <c r="AR160" s="4">
        <v>58721.129999999903</v>
      </c>
      <c r="AS160" s="5">
        <v>8.8464074059926203E-3</v>
      </c>
      <c r="AT160" s="4">
        <v>29048.53</v>
      </c>
      <c r="AU160" s="5">
        <v>4.3761952626797003E-3</v>
      </c>
      <c r="AV160" s="4">
        <v>218819.11999999901</v>
      </c>
      <c r="AW160" s="5">
        <v>3.2965358189475998E-2</v>
      </c>
      <c r="AY160" s="14"/>
      <c r="AZ160" s="4"/>
      <c r="BA160" s="4"/>
      <c r="BB160" s="6"/>
      <c r="BD160" s="14">
        <v>43100</v>
      </c>
      <c r="BE160" s="21">
        <v>2016</v>
      </c>
      <c r="BF160" s="22">
        <v>6637850.5199999996</v>
      </c>
      <c r="BG160" s="22">
        <v>28774.25</v>
      </c>
      <c r="BH160" s="23">
        <v>4.3161646249365799E-3</v>
      </c>
    </row>
    <row r="161" spans="1:60">
      <c r="A161" s="14"/>
      <c r="B161" s="4"/>
      <c r="C161" s="4"/>
      <c r="D161" s="5"/>
      <c r="F161" s="64">
        <v>2016</v>
      </c>
      <c r="G161" s="14">
        <v>43131</v>
      </c>
      <c r="H161" s="4">
        <v>6475342.4699999997</v>
      </c>
      <c r="I161" s="4">
        <v>69318.880000000005</v>
      </c>
      <c r="J161" s="5">
        <v>0.12846062796737201</v>
      </c>
      <c r="K161" s="4">
        <v>2644296.98</v>
      </c>
      <c r="L161" s="4">
        <v>35226.15</v>
      </c>
      <c r="M161" s="6">
        <v>0.159858670639936</v>
      </c>
      <c r="N161" s="4">
        <v>1155550.45</v>
      </c>
      <c r="O161" s="4">
        <v>0</v>
      </c>
      <c r="P161" s="6">
        <v>0</v>
      </c>
      <c r="Q161" s="4">
        <v>760906.65</v>
      </c>
      <c r="R161" s="4">
        <v>0</v>
      </c>
      <c r="S161" s="6">
        <v>0</v>
      </c>
      <c r="T161" s="4">
        <v>1914588.39</v>
      </c>
      <c r="U161" s="4">
        <v>34092.730000000003</v>
      </c>
      <c r="V161" s="6">
        <v>0.213681834767628</v>
      </c>
      <c r="X161" s="14"/>
      <c r="Y161" s="4"/>
      <c r="Z161" s="4"/>
      <c r="AA161" s="5"/>
      <c r="AB161" s="4"/>
      <c r="AC161" s="5"/>
      <c r="AD161" s="4"/>
      <c r="AE161" s="5"/>
      <c r="AF161" s="4"/>
      <c r="AG161" s="5"/>
      <c r="AH161" s="4"/>
      <c r="AI161" s="5"/>
      <c r="AK161" s="14">
        <v>43131</v>
      </c>
      <c r="AL161" s="3">
        <v>2016</v>
      </c>
      <c r="AM161" s="4">
        <v>6475342.4699999904</v>
      </c>
      <c r="AN161" s="4">
        <v>393990.43999999901</v>
      </c>
      <c r="AO161" s="5">
        <v>6.0844726255845402E-2</v>
      </c>
      <c r="AP161" s="4">
        <v>111230.47</v>
      </c>
      <c r="AQ161" s="5">
        <v>1.7177542425798501E-2</v>
      </c>
      <c r="AR161" s="4">
        <v>65646.83</v>
      </c>
      <c r="AS161" s="5">
        <v>1.0137970355103E-2</v>
      </c>
      <c r="AT161" s="4">
        <v>44965.03</v>
      </c>
      <c r="AU161" s="5">
        <v>6.9440388996136002E-3</v>
      </c>
      <c r="AV161" s="4">
        <v>172148.11</v>
      </c>
      <c r="AW161" s="5">
        <v>2.65851745753302E-2</v>
      </c>
      <c r="AY161" s="14"/>
      <c r="AZ161" s="4"/>
      <c r="BA161" s="4"/>
      <c r="BB161" s="6"/>
      <c r="BD161" s="14">
        <v>43131</v>
      </c>
      <c r="BE161" s="21">
        <v>2016</v>
      </c>
      <c r="BF161" s="22">
        <v>6475342.4699999904</v>
      </c>
      <c r="BG161" s="22">
        <v>50305.919999999998</v>
      </c>
      <c r="BH161" s="23">
        <v>7.7089535006344403E-3</v>
      </c>
    </row>
    <row r="162" spans="1:60">
      <c r="A162" s="14"/>
      <c r="B162" s="4"/>
      <c r="C162" s="4"/>
      <c r="D162" s="5"/>
      <c r="F162" s="64">
        <v>2016</v>
      </c>
      <c r="G162" s="14">
        <v>43159</v>
      </c>
      <c r="H162" s="4">
        <v>6563812.2699999996</v>
      </c>
      <c r="I162" s="4">
        <v>47772.97</v>
      </c>
      <c r="J162" s="5">
        <v>8.7338823296358503E-2</v>
      </c>
      <c r="K162" s="4">
        <v>2946610.72</v>
      </c>
      <c r="L162" s="4">
        <v>0</v>
      </c>
      <c r="M162" s="6">
        <v>0</v>
      </c>
      <c r="N162" s="4">
        <v>1127117.95</v>
      </c>
      <c r="O162" s="4">
        <v>0</v>
      </c>
      <c r="P162" s="6">
        <v>0</v>
      </c>
      <c r="Q162" s="4">
        <v>714874.5</v>
      </c>
      <c r="R162" s="4">
        <v>6048.11</v>
      </c>
      <c r="S162" s="6">
        <v>0.10152456130411699</v>
      </c>
      <c r="T162" s="4">
        <v>1775209.0999999901</v>
      </c>
      <c r="U162" s="4">
        <v>41724.86</v>
      </c>
      <c r="V162" s="6">
        <v>0.28205033423949899</v>
      </c>
      <c r="X162" s="14"/>
      <c r="Y162" s="4"/>
      <c r="Z162" s="4"/>
      <c r="AA162" s="5"/>
      <c r="AB162" s="4"/>
      <c r="AC162" s="5"/>
      <c r="AD162" s="4"/>
      <c r="AE162" s="5"/>
      <c r="AF162" s="4"/>
      <c r="AG162" s="5"/>
      <c r="AH162" s="4"/>
      <c r="AI162" s="5"/>
      <c r="AK162" s="14">
        <v>43159</v>
      </c>
      <c r="AL162" s="3">
        <v>2016</v>
      </c>
      <c r="AM162" s="4">
        <v>6563812.2699999902</v>
      </c>
      <c r="AN162" s="4">
        <v>319987.62</v>
      </c>
      <c r="AO162" s="5">
        <v>4.8750269940307102E-2</v>
      </c>
      <c r="AP162" s="4">
        <v>131806.31</v>
      </c>
      <c r="AQ162" s="5">
        <v>2.0080755600281601E-2</v>
      </c>
      <c r="AR162" s="4">
        <v>101333.99</v>
      </c>
      <c r="AS162" s="5">
        <v>1.54382827892791E-2</v>
      </c>
      <c r="AT162" s="4">
        <v>6170.84</v>
      </c>
      <c r="AU162" s="5">
        <v>9.4013048304320197E-4</v>
      </c>
      <c r="AV162" s="4">
        <v>80676.479999999996</v>
      </c>
      <c r="AW162" s="5">
        <v>1.2291101067703101E-2</v>
      </c>
      <c r="AY162" s="14"/>
      <c r="AZ162" s="4"/>
      <c r="BA162" s="4"/>
      <c r="BB162" s="6"/>
      <c r="BD162" s="14">
        <v>43159</v>
      </c>
      <c r="BE162" s="21">
        <v>2016</v>
      </c>
      <c r="BF162" s="22">
        <v>6563812.2699999902</v>
      </c>
      <c r="BG162" s="22">
        <v>89380.66</v>
      </c>
      <c r="BH162" s="23">
        <v>1.3434250432897E-2</v>
      </c>
    </row>
    <row r="163" spans="1:60">
      <c r="A163" s="14"/>
      <c r="B163" s="4"/>
      <c r="C163" s="4"/>
      <c r="D163" s="5"/>
      <c r="F163" s="64">
        <v>2016</v>
      </c>
      <c r="G163" s="14">
        <v>43190</v>
      </c>
      <c r="H163" s="4">
        <v>6584966.9599999897</v>
      </c>
      <c r="I163" s="4">
        <v>21229.1</v>
      </c>
      <c r="J163" s="5">
        <v>3.8686481123969003E-2</v>
      </c>
      <c r="K163" s="4">
        <v>3046595.0199999898</v>
      </c>
      <c r="L163" s="4">
        <v>10247.870000000001</v>
      </c>
      <c r="M163" s="6">
        <v>4.0364550979933002E-2</v>
      </c>
      <c r="N163" s="4">
        <v>1097391.3399999901</v>
      </c>
      <c r="O163" s="4">
        <v>0</v>
      </c>
      <c r="P163" s="6">
        <v>0</v>
      </c>
      <c r="Q163" s="4">
        <v>709591.37</v>
      </c>
      <c r="R163" s="4">
        <v>0</v>
      </c>
      <c r="S163" s="6">
        <v>0</v>
      </c>
      <c r="T163" s="4">
        <v>1731389.22999999</v>
      </c>
      <c r="U163" s="4">
        <v>10981.23</v>
      </c>
      <c r="V163" s="6">
        <v>7.6109264004143098E-2</v>
      </c>
      <c r="X163" s="14"/>
      <c r="Y163" s="4"/>
      <c r="Z163" s="4"/>
      <c r="AA163" s="5"/>
      <c r="AB163" s="4"/>
      <c r="AC163" s="5"/>
      <c r="AD163" s="4"/>
      <c r="AE163" s="5"/>
      <c r="AF163" s="4"/>
      <c r="AG163" s="5"/>
      <c r="AH163" s="4"/>
      <c r="AI163" s="5"/>
      <c r="AK163" s="14">
        <v>43190</v>
      </c>
      <c r="AL163" s="3">
        <v>2016</v>
      </c>
      <c r="AM163" s="4">
        <v>6584966.96</v>
      </c>
      <c r="AN163" s="4">
        <v>287203.58999999898</v>
      </c>
      <c r="AO163" s="5">
        <v>4.3615038882442503E-2</v>
      </c>
      <c r="AP163" s="4">
        <v>82427.8</v>
      </c>
      <c r="AQ163" s="5">
        <v>1.2517572297735501E-2</v>
      </c>
      <c r="AR163" s="4">
        <v>44036.75</v>
      </c>
      <c r="AS163" s="5">
        <v>6.6874671152488104E-3</v>
      </c>
      <c r="AT163" s="4">
        <v>94811</v>
      </c>
      <c r="AU163" s="5">
        <v>1.43980980581867E-2</v>
      </c>
      <c r="AV163" s="4">
        <v>65928.039999999994</v>
      </c>
      <c r="AW163" s="5">
        <v>1.0011901411271401E-2</v>
      </c>
      <c r="AY163" s="14"/>
      <c r="AZ163" s="4"/>
      <c r="BA163" s="4"/>
      <c r="BB163" s="6"/>
      <c r="BD163" s="14">
        <v>43190</v>
      </c>
      <c r="BE163" s="21">
        <v>2016</v>
      </c>
      <c r="BF163" s="22">
        <v>6584966.96</v>
      </c>
      <c r="BG163" s="22">
        <v>85595.66</v>
      </c>
      <c r="BH163" s="23">
        <v>1.28318501565914E-2</v>
      </c>
    </row>
    <row r="164" spans="1:60">
      <c r="A164" s="14"/>
      <c r="B164" s="4"/>
      <c r="C164" s="4"/>
      <c r="D164" s="5"/>
      <c r="F164" s="64">
        <v>2016</v>
      </c>
      <c r="G164" s="14">
        <v>43220</v>
      </c>
      <c r="H164" s="4">
        <v>6527787.6099999901</v>
      </c>
      <c r="I164" s="4">
        <v>4154.3900000000003</v>
      </c>
      <c r="J164" s="5">
        <v>7.6369947949332896E-3</v>
      </c>
      <c r="K164" s="4">
        <v>3082684.5599999898</v>
      </c>
      <c r="L164" s="4">
        <v>0</v>
      </c>
      <c r="M164" s="6">
        <v>0</v>
      </c>
      <c r="N164" s="4">
        <v>1074351.95</v>
      </c>
      <c r="O164" s="4">
        <v>0</v>
      </c>
      <c r="P164" s="6">
        <v>0</v>
      </c>
      <c r="Q164" s="4">
        <v>686232.3</v>
      </c>
      <c r="R164" s="4">
        <v>0</v>
      </c>
      <c r="S164" s="6">
        <v>0</v>
      </c>
      <c r="T164" s="4">
        <v>1684518.79999999</v>
      </c>
      <c r="U164" s="4">
        <v>4154.3900000000003</v>
      </c>
      <c r="V164" s="6">
        <v>2.95946118262378E-2</v>
      </c>
      <c r="X164" s="14"/>
      <c r="Y164" s="4"/>
      <c r="Z164" s="4"/>
      <c r="AA164" s="5"/>
      <c r="AB164" s="4"/>
      <c r="AC164" s="5"/>
      <c r="AD164" s="4"/>
      <c r="AE164" s="5"/>
      <c r="AF164" s="4"/>
      <c r="AG164" s="5"/>
      <c r="AH164" s="4"/>
      <c r="AI164" s="5"/>
      <c r="AK164" s="14">
        <v>43220</v>
      </c>
      <c r="AL164" s="3">
        <v>2016</v>
      </c>
      <c r="AM164" s="4">
        <v>6527787.6100000003</v>
      </c>
      <c r="AN164" s="4">
        <v>255632.33999999901</v>
      </c>
      <c r="AO164" s="5">
        <v>3.9160639909361201E-2</v>
      </c>
      <c r="AP164" s="4">
        <v>64153.999999999898</v>
      </c>
      <c r="AQ164" s="5">
        <v>9.8278320057045999E-3</v>
      </c>
      <c r="AR164" s="4">
        <v>19845.439999999999</v>
      </c>
      <c r="AS164" s="5">
        <v>3.0401479315286702E-3</v>
      </c>
      <c r="AT164" s="4">
        <v>31399.4399999999</v>
      </c>
      <c r="AU164" s="5">
        <v>4.8101197336596502E-3</v>
      </c>
      <c r="AV164" s="4">
        <v>140233.46</v>
      </c>
      <c r="AW164" s="5">
        <v>2.1482540238468299E-2</v>
      </c>
      <c r="AY164" s="14"/>
      <c r="AZ164" s="4"/>
      <c r="BA164" s="4"/>
      <c r="BB164" s="6"/>
      <c r="BD164" s="14">
        <v>43220</v>
      </c>
      <c r="BE164" s="21">
        <v>2016</v>
      </c>
      <c r="BF164" s="22">
        <v>6527787.6100000003</v>
      </c>
      <c r="BG164" s="22">
        <v>80980.509999999995</v>
      </c>
      <c r="BH164" s="23">
        <v>1.2253495436604899E-2</v>
      </c>
    </row>
    <row r="165" spans="1:60">
      <c r="A165" s="14"/>
      <c r="B165" s="4"/>
      <c r="C165" s="4"/>
      <c r="D165" s="5"/>
      <c r="F165" s="64">
        <v>2016</v>
      </c>
      <c r="G165" s="14">
        <v>43251</v>
      </c>
      <c r="H165" s="4">
        <v>6575571.9299999997</v>
      </c>
      <c r="I165" s="4">
        <v>9569.48</v>
      </c>
      <c r="J165" s="5">
        <v>1.7463691557549399E-2</v>
      </c>
      <c r="K165" s="4">
        <v>3182567.6</v>
      </c>
      <c r="L165" s="4">
        <v>0</v>
      </c>
      <c r="M165" s="6">
        <v>0</v>
      </c>
      <c r="N165" s="4">
        <v>1054680.3400000001</v>
      </c>
      <c r="O165" s="4">
        <v>0</v>
      </c>
      <c r="P165" s="6">
        <v>0</v>
      </c>
      <c r="Q165" s="4">
        <v>672247.23</v>
      </c>
      <c r="R165" s="4">
        <v>9569.48</v>
      </c>
      <c r="S165" s="6">
        <v>0.17082072617837299</v>
      </c>
      <c r="T165" s="4">
        <v>1666076.76</v>
      </c>
      <c r="U165" s="4">
        <v>0</v>
      </c>
      <c r="V165" s="6">
        <v>0</v>
      </c>
      <c r="X165" s="14"/>
      <c r="Y165" s="4"/>
      <c r="Z165" s="4"/>
      <c r="AA165" s="5"/>
      <c r="AB165" s="4"/>
      <c r="AC165" s="5"/>
      <c r="AD165" s="4"/>
      <c r="AE165" s="5"/>
      <c r="AF165" s="4"/>
      <c r="AG165" s="5"/>
      <c r="AH165" s="4"/>
      <c r="AI165" s="5"/>
      <c r="AK165" s="14">
        <v>43251</v>
      </c>
      <c r="AL165" s="3">
        <v>2016</v>
      </c>
      <c r="AM165" s="4">
        <v>6575571.9299999997</v>
      </c>
      <c r="AN165" s="4">
        <v>351220.23</v>
      </c>
      <c r="AO165" s="5">
        <v>5.3412879326528703E-2</v>
      </c>
      <c r="AP165" s="4">
        <v>68468.89</v>
      </c>
      <c r="AQ165" s="5">
        <v>1.04126136446962E-2</v>
      </c>
      <c r="AR165" s="4">
        <v>28014.66</v>
      </c>
      <c r="AS165" s="5">
        <v>4.2604141963967501E-3</v>
      </c>
      <c r="AT165" s="4">
        <v>100076.939999999</v>
      </c>
      <c r="AU165" s="5">
        <v>1.5219503499522899E-2</v>
      </c>
      <c r="AV165" s="4">
        <v>154659.74</v>
      </c>
      <c r="AW165" s="5">
        <v>2.3520347985912699E-2</v>
      </c>
      <c r="AY165" s="14"/>
      <c r="AZ165" s="4"/>
      <c r="BA165" s="4"/>
      <c r="BB165" s="6"/>
      <c r="BD165" s="14">
        <v>43251</v>
      </c>
      <c r="BE165" s="21">
        <v>2016</v>
      </c>
      <c r="BF165" s="22">
        <v>6575571.9299999997</v>
      </c>
      <c r="BG165" s="22">
        <v>40046.199999999997</v>
      </c>
      <c r="BH165" s="23">
        <v>6.0532816757366201E-3</v>
      </c>
    </row>
    <row r="166" spans="1:60">
      <c r="A166" s="14"/>
      <c r="B166" s="4"/>
      <c r="C166" s="4"/>
      <c r="D166" s="5"/>
      <c r="F166" s="64">
        <v>2016</v>
      </c>
      <c r="G166" s="14">
        <v>43281</v>
      </c>
      <c r="H166" s="4">
        <v>7021903.8299999898</v>
      </c>
      <c r="I166" s="4">
        <v>7327.78</v>
      </c>
      <c r="J166" s="5">
        <v>1.25227234848073E-2</v>
      </c>
      <c r="K166" s="4">
        <v>3663591.25999999</v>
      </c>
      <c r="L166" s="4">
        <v>0</v>
      </c>
      <c r="M166" s="6">
        <v>0</v>
      </c>
      <c r="N166" s="4">
        <v>1040670.08</v>
      </c>
      <c r="O166" s="4">
        <v>0</v>
      </c>
      <c r="P166" s="6">
        <v>0</v>
      </c>
      <c r="Q166" s="4">
        <v>667407.23</v>
      </c>
      <c r="R166" s="4">
        <v>0</v>
      </c>
      <c r="S166" s="6">
        <v>0</v>
      </c>
      <c r="T166" s="4">
        <v>1650235.26</v>
      </c>
      <c r="U166" s="4">
        <v>7327.78</v>
      </c>
      <c r="V166" s="6">
        <v>5.3285347932754697E-2</v>
      </c>
      <c r="X166" s="14"/>
      <c r="Y166" s="4"/>
      <c r="Z166" s="4"/>
      <c r="AA166" s="5"/>
      <c r="AB166" s="4"/>
      <c r="AC166" s="5"/>
      <c r="AD166" s="4"/>
      <c r="AE166" s="5"/>
      <c r="AF166" s="4"/>
      <c r="AG166" s="5"/>
      <c r="AH166" s="4"/>
      <c r="AI166" s="5"/>
      <c r="AK166" s="14">
        <v>43281</v>
      </c>
      <c r="AL166" s="3">
        <v>2016</v>
      </c>
      <c r="AM166" s="4">
        <v>7021903.8299999898</v>
      </c>
      <c r="AN166" s="4">
        <v>354403.81</v>
      </c>
      <c r="AO166" s="5">
        <v>5.0471185390757498E-2</v>
      </c>
      <c r="AP166" s="4">
        <v>74685.98</v>
      </c>
      <c r="AQ166" s="5">
        <v>1.0636143958696101E-2</v>
      </c>
      <c r="AR166" s="4">
        <v>18518.150000000001</v>
      </c>
      <c r="AS166" s="5">
        <v>2.6371978950899401E-3</v>
      </c>
      <c r="AT166" s="4">
        <v>27142.47</v>
      </c>
      <c r="AU166" s="5">
        <v>3.8654004180515801E-3</v>
      </c>
      <c r="AV166" s="4">
        <v>234057.209999999</v>
      </c>
      <c r="AW166" s="5">
        <v>3.3332443118919801E-2</v>
      </c>
      <c r="AY166" s="14"/>
      <c r="AZ166" s="4"/>
      <c r="BA166" s="4"/>
      <c r="BB166" s="6"/>
      <c r="BD166" s="14">
        <v>43281</v>
      </c>
      <c r="BE166" s="21">
        <v>2016</v>
      </c>
      <c r="BF166" s="22">
        <v>7021903.8299999898</v>
      </c>
      <c r="BG166" s="22">
        <v>36642.660000000003</v>
      </c>
      <c r="BH166" s="23">
        <v>5.1912472421783299E-3</v>
      </c>
    </row>
    <row r="167" spans="1:60">
      <c r="A167" s="14"/>
      <c r="B167" s="4"/>
      <c r="C167" s="4"/>
      <c r="D167" s="5"/>
      <c r="F167" s="64">
        <v>2016</v>
      </c>
      <c r="G167" s="14">
        <v>43312</v>
      </c>
      <c r="H167" s="4">
        <v>6904109.4699999997</v>
      </c>
      <c r="I167" s="4">
        <v>26176.59</v>
      </c>
      <c r="J167" s="5">
        <v>4.5497407213040603E-2</v>
      </c>
      <c r="K167" s="4">
        <v>3636847.27</v>
      </c>
      <c r="L167" s="4">
        <v>0</v>
      </c>
      <c r="M167" s="6">
        <v>0</v>
      </c>
      <c r="N167" s="4">
        <v>1021455.90999999</v>
      </c>
      <c r="O167" s="4">
        <v>0</v>
      </c>
      <c r="P167" s="6">
        <v>0</v>
      </c>
      <c r="Q167" s="4">
        <v>661500.57999999996</v>
      </c>
      <c r="R167" s="4">
        <v>0</v>
      </c>
      <c r="S167" s="6">
        <v>0</v>
      </c>
      <c r="T167" s="4">
        <v>1584305.70999999</v>
      </c>
      <c r="U167" s="4">
        <v>26176.59</v>
      </c>
      <c r="V167" s="6">
        <v>0.19826923428812199</v>
      </c>
      <c r="X167" s="14"/>
      <c r="Y167" s="4"/>
      <c r="Z167" s="4"/>
      <c r="AA167" s="5"/>
      <c r="AB167" s="4"/>
      <c r="AC167" s="5"/>
      <c r="AD167" s="4"/>
      <c r="AE167" s="5"/>
      <c r="AF167" s="4"/>
      <c r="AG167" s="5"/>
      <c r="AH167" s="4"/>
      <c r="AI167" s="5"/>
      <c r="AK167" s="14">
        <v>43312</v>
      </c>
      <c r="AL167" s="3">
        <v>2016</v>
      </c>
      <c r="AM167" s="4">
        <v>6904109.4699999997</v>
      </c>
      <c r="AN167" s="4">
        <v>387008.32</v>
      </c>
      <c r="AO167" s="5">
        <v>5.6054777474436497E-2</v>
      </c>
      <c r="AP167" s="4">
        <v>122092.989999999</v>
      </c>
      <c r="AQ167" s="5">
        <v>1.7684104015227901E-2</v>
      </c>
      <c r="AR167" s="4">
        <v>30644.23</v>
      </c>
      <c r="AS167" s="5">
        <v>4.4385492630376801E-3</v>
      </c>
      <c r="AT167" s="4">
        <v>19340.59</v>
      </c>
      <c r="AU167" s="5">
        <v>2.8013156633798198E-3</v>
      </c>
      <c r="AV167" s="4">
        <v>214930.50999999899</v>
      </c>
      <c r="AW167" s="5">
        <v>3.1130808532791099E-2</v>
      </c>
      <c r="AY167" s="14"/>
      <c r="AZ167" s="4"/>
      <c r="BA167" s="4"/>
      <c r="BB167" s="6"/>
      <c r="BD167" s="14">
        <v>43312</v>
      </c>
      <c r="BE167" s="21">
        <v>2016</v>
      </c>
      <c r="BF167" s="22">
        <v>6904109.4699999997</v>
      </c>
      <c r="BG167" s="22">
        <v>17957.39</v>
      </c>
      <c r="BH167" s="23">
        <v>2.5942237142736798E-3</v>
      </c>
    </row>
    <row r="168" spans="1:60">
      <c r="A168" s="14"/>
      <c r="B168" s="4"/>
      <c r="C168" s="4"/>
      <c r="D168" s="5"/>
      <c r="F168" s="64">
        <v>2016</v>
      </c>
      <c r="G168" s="14">
        <v>43343</v>
      </c>
      <c r="H168" s="4">
        <v>6775637.1099999901</v>
      </c>
      <c r="I168" s="4">
        <v>26134.6</v>
      </c>
      <c r="J168" s="5">
        <v>4.6285713787289899E-2</v>
      </c>
      <c r="K168" s="4">
        <v>3605590.32</v>
      </c>
      <c r="L168" s="4">
        <v>9550.4599999999991</v>
      </c>
      <c r="M168" s="6">
        <v>3.1785508010793599E-2</v>
      </c>
      <c r="N168" s="4">
        <v>985559.73999999894</v>
      </c>
      <c r="O168" s="4">
        <v>0</v>
      </c>
      <c r="P168" s="6">
        <v>0</v>
      </c>
      <c r="Q168" s="4">
        <v>657302.93000000005</v>
      </c>
      <c r="R168" s="4">
        <v>0</v>
      </c>
      <c r="S168" s="6">
        <v>0</v>
      </c>
      <c r="T168" s="4">
        <v>1527184.1199999901</v>
      </c>
      <c r="U168" s="4">
        <v>16584.14</v>
      </c>
      <c r="V168" s="6">
        <v>0.13031151738272301</v>
      </c>
      <c r="X168" s="14"/>
      <c r="Y168" s="4"/>
      <c r="Z168" s="4"/>
      <c r="AA168" s="5"/>
      <c r="AB168" s="4"/>
      <c r="AC168" s="5"/>
      <c r="AD168" s="4"/>
      <c r="AE168" s="5"/>
      <c r="AF168" s="4"/>
      <c r="AG168" s="5"/>
      <c r="AH168" s="4"/>
      <c r="AI168" s="5"/>
      <c r="AK168" s="14">
        <v>43343</v>
      </c>
      <c r="AL168" s="3">
        <v>2016</v>
      </c>
      <c r="AM168" s="4">
        <v>6775637.1099999901</v>
      </c>
      <c r="AN168" s="4">
        <v>282257</v>
      </c>
      <c r="AO168" s="5">
        <v>4.1657632399383297E-2</v>
      </c>
      <c r="AP168" s="4">
        <v>62491.85</v>
      </c>
      <c r="AQ168" s="5">
        <v>9.2230219808805605E-3</v>
      </c>
      <c r="AR168" s="4">
        <v>75093.42</v>
      </c>
      <c r="AS168" s="5">
        <v>1.10828574170791E-2</v>
      </c>
      <c r="AT168" s="4">
        <v>16826.62</v>
      </c>
      <c r="AU168" s="5">
        <v>2.4834004133966899E-3</v>
      </c>
      <c r="AV168" s="4">
        <v>127845.11</v>
      </c>
      <c r="AW168" s="5">
        <v>1.8868352588026899E-2</v>
      </c>
      <c r="AY168" s="14"/>
      <c r="AZ168" s="4"/>
      <c r="BA168" s="4"/>
      <c r="BB168" s="6"/>
      <c r="BD168" s="14">
        <v>43343</v>
      </c>
      <c r="BE168" s="21">
        <v>2016</v>
      </c>
      <c r="BF168" s="22">
        <v>6775637.1099999901</v>
      </c>
      <c r="BG168" s="22">
        <v>54969.25</v>
      </c>
      <c r="BH168" s="23">
        <v>8.0474919945467301E-3</v>
      </c>
    </row>
    <row r="169" spans="1:60">
      <c r="A169" s="14"/>
      <c r="B169" s="4"/>
      <c r="C169" s="4"/>
      <c r="D169" s="5"/>
      <c r="F169" s="64">
        <v>2016</v>
      </c>
      <c r="G169" s="14">
        <v>43373</v>
      </c>
      <c r="H169" s="4">
        <v>6572207.0799999898</v>
      </c>
      <c r="I169" s="4">
        <v>104661.87</v>
      </c>
      <c r="J169" s="5">
        <v>0.19109903639859099</v>
      </c>
      <c r="K169" s="4">
        <v>3492530.6799999899</v>
      </c>
      <c r="L169" s="4">
        <v>104661.87</v>
      </c>
      <c r="M169" s="6">
        <v>0.35960813377879902</v>
      </c>
      <c r="N169" s="4">
        <v>956188.26999999897</v>
      </c>
      <c r="O169" s="4">
        <v>0</v>
      </c>
      <c r="P169" s="6">
        <v>0</v>
      </c>
      <c r="Q169" s="4">
        <v>649207.5</v>
      </c>
      <c r="R169" s="4">
        <v>0</v>
      </c>
      <c r="S169" s="6">
        <v>0</v>
      </c>
      <c r="T169" s="4">
        <v>1474280.63</v>
      </c>
      <c r="U169" s="4">
        <v>0</v>
      </c>
      <c r="V169" s="6">
        <v>0</v>
      </c>
      <c r="X169" s="14"/>
      <c r="Y169" s="4"/>
      <c r="Z169" s="4"/>
      <c r="AA169" s="5"/>
      <c r="AB169" s="4"/>
      <c r="AC169" s="5"/>
      <c r="AD169" s="4"/>
      <c r="AE169" s="5"/>
      <c r="AF169" s="4"/>
      <c r="AG169" s="5"/>
      <c r="AH169" s="4"/>
      <c r="AI169" s="5"/>
      <c r="AK169" s="14">
        <v>43373</v>
      </c>
      <c r="AL169" s="3">
        <v>2016</v>
      </c>
      <c r="AM169" s="4">
        <v>6572207.0799999898</v>
      </c>
      <c r="AN169" s="4">
        <v>208737.53999999899</v>
      </c>
      <c r="AO169" s="5">
        <v>3.1760645618610001E-2</v>
      </c>
      <c r="AP169" s="4">
        <v>64951.96</v>
      </c>
      <c r="AQ169" s="5">
        <v>9.8828231078805298E-3</v>
      </c>
      <c r="AR169" s="4">
        <v>36674.129999999997</v>
      </c>
      <c r="AS169" s="5">
        <v>5.5801847923513696E-3</v>
      </c>
      <c r="AT169" s="4">
        <v>66936.14</v>
      </c>
      <c r="AU169" s="5">
        <v>1.01847277764108E-2</v>
      </c>
      <c r="AV169" s="4">
        <v>40175.31</v>
      </c>
      <c r="AW169" s="5">
        <v>6.1129099419673198E-3</v>
      </c>
      <c r="AY169" s="14"/>
      <c r="AZ169" s="4"/>
      <c r="BA169" s="4"/>
      <c r="BB169" s="6"/>
      <c r="BD169" s="14">
        <v>43373</v>
      </c>
      <c r="BE169" s="21">
        <v>2016</v>
      </c>
      <c r="BF169" s="22">
        <v>6572207.0799999898</v>
      </c>
      <c r="BG169" s="22">
        <v>17766.84</v>
      </c>
      <c r="BH169" s="23">
        <v>2.6960410186266698E-3</v>
      </c>
    </row>
    <row r="170" spans="1:60">
      <c r="A170" s="14"/>
      <c r="B170" s="4"/>
      <c r="C170" s="4"/>
      <c r="D170" s="5"/>
      <c r="F170" s="64">
        <v>2016</v>
      </c>
      <c r="G170" s="14">
        <v>43404</v>
      </c>
      <c r="H170" s="4">
        <v>6611402.6699999999</v>
      </c>
      <c r="I170" s="4">
        <v>14875.92</v>
      </c>
      <c r="J170" s="5">
        <v>2.7000479158532299E-2</v>
      </c>
      <c r="K170" s="4">
        <v>3560368.48</v>
      </c>
      <c r="L170" s="4">
        <v>7543.82</v>
      </c>
      <c r="M170" s="6">
        <v>2.5425975010316799E-2</v>
      </c>
      <c r="N170" s="4">
        <v>941835.05999999901</v>
      </c>
      <c r="O170" s="4">
        <v>0</v>
      </c>
      <c r="P170" s="6">
        <v>0</v>
      </c>
      <c r="Q170" s="4">
        <v>643010.77999999898</v>
      </c>
      <c r="R170" s="4">
        <v>0</v>
      </c>
      <c r="S170" s="6">
        <v>0</v>
      </c>
      <c r="T170" s="4">
        <v>1466188.3499999901</v>
      </c>
      <c r="U170" s="4">
        <v>7332.1</v>
      </c>
      <c r="V170" s="6">
        <v>6.0009479682470501E-2</v>
      </c>
      <c r="X170" s="14"/>
      <c r="Y170" s="4"/>
      <c r="Z170" s="4"/>
      <c r="AA170" s="5"/>
      <c r="AB170" s="4"/>
      <c r="AC170" s="5"/>
      <c r="AD170" s="4"/>
      <c r="AE170" s="5"/>
      <c r="AF170" s="4"/>
      <c r="AG170" s="5"/>
      <c r="AH170" s="4"/>
      <c r="AI170" s="5"/>
      <c r="AK170" s="14">
        <v>43404</v>
      </c>
      <c r="AL170" s="3">
        <v>2016</v>
      </c>
      <c r="AM170" s="4">
        <v>6611402.6699999999</v>
      </c>
      <c r="AN170" s="4">
        <v>280148.83999999898</v>
      </c>
      <c r="AO170" s="5">
        <v>4.2373586057797799E-2</v>
      </c>
      <c r="AP170" s="4">
        <v>99175.6</v>
      </c>
      <c r="AQ170" s="5">
        <v>1.5000689709918901E-2</v>
      </c>
      <c r="AR170" s="4">
        <v>51230.99</v>
      </c>
      <c r="AS170" s="5">
        <v>7.7488836419639696E-3</v>
      </c>
      <c r="AT170" s="4">
        <v>51279.96</v>
      </c>
      <c r="AU170" s="5">
        <v>7.7562905422004702E-3</v>
      </c>
      <c r="AV170" s="4">
        <v>78462.289999999994</v>
      </c>
      <c r="AW170" s="5">
        <v>1.18677221637144E-2</v>
      </c>
      <c r="AY170" s="14"/>
      <c r="AZ170" s="4"/>
      <c r="BA170" s="4"/>
      <c r="BB170" s="6"/>
      <c r="BD170" s="14">
        <v>43404</v>
      </c>
      <c r="BE170" s="21">
        <v>2016</v>
      </c>
      <c r="BF170" s="22">
        <v>6611402.6699999999</v>
      </c>
      <c r="BG170" s="22">
        <v>30210.97</v>
      </c>
      <c r="BH170" s="23">
        <v>4.5487394536246999E-3</v>
      </c>
    </row>
    <row r="171" spans="1:60">
      <c r="A171" s="14"/>
      <c r="B171" s="4"/>
      <c r="C171" s="4"/>
      <c r="D171" s="5"/>
      <c r="F171" s="64">
        <v>2016</v>
      </c>
      <c r="G171" s="14">
        <v>43434</v>
      </c>
      <c r="H171" s="4">
        <v>7453987.8799999999</v>
      </c>
      <c r="I171" s="4">
        <v>0</v>
      </c>
      <c r="J171" s="5">
        <v>0</v>
      </c>
      <c r="K171" s="4">
        <v>4504606.3</v>
      </c>
      <c r="L171" s="4">
        <v>0</v>
      </c>
      <c r="M171" s="6">
        <v>0</v>
      </c>
      <c r="N171" s="4">
        <v>922225.76</v>
      </c>
      <c r="O171" s="4">
        <v>0</v>
      </c>
      <c r="P171" s="6">
        <v>0</v>
      </c>
      <c r="Q171" s="4">
        <v>622243.62</v>
      </c>
      <c r="R171" s="4">
        <v>0</v>
      </c>
      <c r="S171" s="6">
        <v>0</v>
      </c>
      <c r="T171" s="4">
        <v>1404912.2</v>
      </c>
      <c r="U171" s="4">
        <v>0</v>
      </c>
      <c r="V171" s="6">
        <v>0</v>
      </c>
      <c r="X171" s="14"/>
      <c r="Y171" s="4"/>
      <c r="Z171" s="4"/>
      <c r="AA171" s="5"/>
      <c r="AB171" s="4"/>
      <c r="AC171" s="5"/>
      <c r="AD171" s="4"/>
      <c r="AE171" s="5"/>
      <c r="AF171" s="4"/>
      <c r="AG171" s="5"/>
      <c r="AH171" s="4"/>
      <c r="AI171" s="5"/>
      <c r="AK171" s="14">
        <v>43434</v>
      </c>
      <c r="AL171" s="3">
        <v>2016</v>
      </c>
      <c r="AM171" s="4">
        <v>7453987.8799999896</v>
      </c>
      <c r="AN171" s="4">
        <v>284613.94</v>
      </c>
      <c r="AO171" s="5">
        <v>3.8182774721656702E-2</v>
      </c>
      <c r="AP171" s="4">
        <v>55593.19</v>
      </c>
      <c r="AQ171" s="5">
        <v>7.4581808952444897E-3</v>
      </c>
      <c r="AR171" s="4">
        <v>86636.77</v>
      </c>
      <c r="AS171" s="5">
        <v>1.16228750830756E-2</v>
      </c>
      <c r="AT171" s="4">
        <v>61322.91</v>
      </c>
      <c r="AU171" s="5">
        <v>8.2268593653790599E-3</v>
      </c>
      <c r="AV171" s="4">
        <v>81061.069999999905</v>
      </c>
      <c r="AW171" s="5">
        <v>1.0874859377957499E-2</v>
      </c>
      <c r="AY171" s="14"/>
      <c r="AZ171" s="4"/>
      <c r="BA171" s="4"/>
      <c r="BB171" s="6"/>
      <c r="BD171" s="14">
        <v>43434</v>
      </c>
      <c r="BE171" s="21">
        <v>2016</v>
      </c>
      <c r="BF171" s="22">
        <v>7453987.8799999896</v>
      </c>
      <c r="BG171" s="22">
        <v>146881.97</v>
      </c>
      <c r="BH171" s="23">
        <v>1.9324363250345599E-2</v>
      </c>
    </row>
    <row r="172" spans="1:60">
      <c r="A172" s="14"/>
      <c r="B172" s="4"/>
      <c r="C172" s="4"/>
      <c r="D172" s="5"/>
      <c r="F172" s="64">
        <v>2016</v>
      </c>
      <c r="G172" s="14">
        <v>43465</v>
      </c>
      <c r="H172" s="4">
        <v>7446258.5699999901</v>
      </c>
      <c r="I172" s="4">
        <v>5624.76</v>
      </c>
      <c r="J172" s="5">
        <v>9.0645683822929597E-3</v>
      </c>
      <c r="K172" s="4">
        <v>4541865.2599999905</v>
      </c>
      <c r="L172" s="4">
        <v>0</v>
      </c>
      <c r="M172" s="6">
        <v>0</v>
      </c>
      <c r="N172" s="4">
        <v>879342.11999999895</v>
      </c>
      <c r="O172" s="4">
        <v>5624.76</v>
      </c>
      <c r="P172" s="6">
        <v>7.6758656801291403E-2</v>
      </c>
      <c r="Q172" s="4">
        <v>620025.85999999905</v>
      </c>
      <c r="R172" s="4">
        <v>0</v>
      </c>
      <c r="S172" s="6">
        <v>0</v>
      </c>
      <c r="T172" s="4">
        <v>1405025.33</v>
      </c>
      <c r="U172" s="4">
        <v>0</v>
      </c>
      <c r="V172" s="6">
        <v>0</v>
      </c>
      <c r="X172" s="14"/>
      <c r="Y172" s="4"/>
      <c r="Z172" s="4"/>
      <c r="AA172" s="5"/>
      <c r="AB172" s="4"/>
      <c r="AC172" s="5"/>
      <c r="AD172" s="4"/>
      <c r="AE172" s="5"/>
      <c r="AF172" s="4"/>
      <c r="AG172" s="5"/>
      <c r="AH172" s="4"/>
      <c r="AI172" s="5"/>
      <c r="AK172" s="14">
        <v>43465</v>
      </c>
      <c r="AL172" s="3">
        <v>2016</v>
      </c>
      <c r="AM172" s="4">
        <v>7446258.5700000003</v>
      </c>
      <c r="AN172" s="4">
        <v>231725.68</v>
      </c>
      <c r="AO172" s="5">
        <v>3.1119746624646099E-2</v>
      </c>
      <c r="AP172" s="4">
        <v>39742.39</v>
      </c>
      <c r="AQ172" s="5">
        <v>5.3372293785387496E-3</v>
      </c>
      <c r="AR172" s="4">
        <v>38192.83</v>
      </c>
      <c r="AS172" s="5">
        <v>5.1291302391611596E-3</v>
      </c>
      <c r="AT172" s="4">
        <v>67240.929999999993</v>
      </c>
      <c r="AU172" s="5">
        <v>9.0301631843547406E-3</v>
      </c>
      <c r="AV172" s="4">
        <v>86549.53</v>
      </c>
      <c r="AW172" s="5">
        <v>1.16232238225914E-2</v>
      </c>
      <c r="AY172" s="14"/>
      <c r="AZ172" s="4"/>
      <c r="BA172" s="4"/>
      <c r="BB172" s="6"/>
      <c r="BD172" s="14">
        <v>43465</v>
      </c>
      <c r="BE172" s="21">
        <v>2016</v>
      </c>
      <c r="BF172" s="22">
        <v>7446258.5700000003</v>
      </c>
      <c r="BG172" s="22">
        <v>136984.84</v>
      </c>
      <c r="BH172" s="23">
        <v>1.8064149150132498E-2</v>
      </c>
    </row>
    <row r="173" spans="1:60">
      <c r="A173" s="14"/>
      <c r="B173" s="4"/>
      <c r="C173" s="4"/>
      <c r="D173" s="5"/>
      <c r="F173" s="64">
        <v>2016</v>
      </c>
      <c r="G173" s="14">
        <v>43496</v>
      </c>
      <c r="H173" s="4">
        <v>7369132.6100000003</v>
      </c>
      <c r="I173" s="4">
        <v>41218.19</v>
      </c>
      <c r="J173" s="5">
        <v>6.7120284866199406E-2</v>
      </c>
      <c r="K173" s="4">
        <v>4497297.08</v>
      </c>
      <c r="L173" s="4">
        <v>4479.3500000000004</v>
      </c>
      <c r="M173" s="6">
        <v>1.195211235634E-2</v>
      </c>
      <c r="N173" s="4">
        <v>871226.35</v>
      </c>
      <c r="O173" s="4">
        <v>0</v>
      </c>
      <c r="P173" s="6">
        <v>0</v>
      </c>
      <c r="Q173" s="4">
        <v>597949.82999999996</v>
      </c>
      <c r="R173" s="4">
        <v>0</v>
      </c>
      <c r="S173" s="6">
        <v>0</v>
      </c>
      <c r="T173" s="4">
        <v>1402659.35</v>
      </c>
      <c r="U173" s="4">
        <v>36738.839999999997</v>
      </c>
      <c r="V173" s="6">
        <v>0.314307304906212</v>
      </c>
      <c r="X173" s="14"/>
      <c r="Y173" s="4"/>
      <c r="Z173" s="4"/>
      <c r="AA173" s="5"/>
      <c r="AB173" s="4"/>
      <c r="AC173" s="5"/>
      <c r="AD173" s="4"/>
      <c r="AE173" s="5"/>
      <c r="AF173" s="4"/>
      <c r="AG173" s="5"/>
      <c r="AH173" s="4"/>
      <c r="AI173" s="5"/>
      <c r="AK173" s="14">
        <v>43496</v>
      </c>
      <c r="AL173" s="3">
        <v>2016</v>
      </c>
      <c r="AM173" s="4">
        <v>7369132.6099999901</v>
      </c>
      <c r="AN173" s="4">
        <v>195671.59</v>
      </c>
      <c r="AO173" s="5">
        <v>2.6552865900997799E-2</v>
      </c>
      <c r="AP173" s="4">
        <v>59120.13</v>
      </c>
      <c r="AQ173" s="5">
        <v>8.0226714769351896E-3</v>
      </c>
      <c r="AR173" s="4">
        <v>27833.75</v>
      </c>
      <c r="AS173" s="5">
        <v>3.7770727537497798E-3</v>
      </c>
      <c r="AT173" s="4">
        <v>18845.87</v>
      </c>
      <c r="AU173" s="5">
        <v>2.5574068207737102E-3</v>
      </c>
      <c r="AV173" s="4">
        <v>89871.84</v>
      </c>
      <c r="AW173" s="5">
        <v>1.21957148495391E-2</v>
      </c>
      <c r="AY173" s="14"/>
      <c r="AZ173" s="4"/>
      <c r="BA173" s="4"/>
      <c r="BB173" s="6"/>
      <c r="BD173" s="14">
        <v>43496</v>
      </c>
      <c r="BE173" s="21">
        <v>2016</v>
      </c>
      <c r="BF173" s="22">
        <v>7369132.6099999901</v>
      </c>
      <c r="BG173" s="22">
        <v>112962.7</v>
      </c>
      <c r="BH173" s="23">
        <v>1.50977360377944E-2</v>
      </c>
    </row>
    <row r="174" spans="1:60">
      <c r="A174" s="14"/>
      <c r="B174" s="4"/>
      <c r="C174" s="4"/>
      <c r="D174" s="5"/>
      <c r="F174" s="64">
        <v>2016</v>
      </c>
      <c r="G174" s="14">
        <v>43524</v>
      </c>
      <c r="H174" s="4">
        <v>7425378.2400000002</v>
      </c>
      <c r="I174" s="4">
        <v>14739.67</v>
      </c>
      <c r="J174" s="5">
        <v>2.38204754401844E-2</v>
      </c>
      <c r="K174" s="4">
        <v>4645645.1399999997</v>
      </c>
      <c r="L174" s="4">
        <v>0</v>
      </c>
      <c r="M174" s="6">
        <v>0</v>
      </c>
      <c r="N174" s="4">
        <v>858026.59</v>
      </c>
      <c r="O174" s="4">
        <v>0</v>
      </c>
      <c r="P174" s="6">
        <v>0</v>
      </c>
      <c r="Q174" s="4">
        <v>556596.87</v>
      </c>
      <c r="R174" s="4">
        <v>14739.67</v>
      </c>
      <c r="S174" s="6">
        <v>0.31778123366018901</v>
      </c>
      <c r="T174" s="4">
        <v>1365109.6399999899</v>
      </c>
      <c r="U174" s="4">
        <v>0</v>
      </c>
      <c r="V174" s="6">
        <v>0</v>
      </c>
      <c r="X174" s="14"/>
      <c r="Y174" s="4"/>
      <c r="Z174" s="4"/>
      <c r="AA174" s="5"/>
      <c r="AB174" s="4"/>
      <c r="AC174" s="5"/>
      <c r="AD174" s="4"/>
      <c r="AE174" s="5"/>
      <c r="AF174" s="4"/>
      <c r="AG174" s="5"/>
      <c r="AH174" s="4"/>
      <c r="AI174" s="5"/>
      <c r="AK174" s="14">
        <v>43524</v>
      </c>
      <c r="AL174" s="3">
        <v>2016</v>
      </c>
      <c r="AM174" s="4">
        <v>7425378.23999999</v>
      </c>
      <c r="AN174" s="4">
        <v>194118.43</v>
      </c>
      <c r="AO174" s="5">
        <v>2.61425645570884E-2</v>
      </c>
      <c r="AP174" s="4">
        <v>78060.92</v>
      </c>
      <c r="AQ174" s="5">
        <v>1.0512719686047899E-2</v>
      </c>
      <c r="AR174" s="4">
        <v>16281.43</v>
      </c>
      <c r="AS174" s="5">
        <v>2.1926734872969901E-3</v>
      </c>
      <c r="AT174" s="4">
        <v>44927.6</v>
      </c>
      <c r="AU174" s="5">
        <v>6.0505469954349397E-3</v>
      </c>
      <c r="AV174" s="4">
        <v>54848.480000000003</v>
      </c>
      <c r="AW174" s="5">
        <v>7.3866243883086002E-3</v>
      </c>
      <c r="AY174" s="14"/>
      <c r="AZ174" s="4"/>
      <c r="BA174" s="4"/>
      <c r="BB174" s="6"/>
      <c r="BD174" s="14">
        <v>43524</v>
      </c>
      <c r="BE174" s="21">
        <v>2016</v>
      </c>
      <c r="BF174" s="22">
        <v>7425378.23999999</v>
      </c>
      <c r="BG174" s="22">
        <v>171390.16</v>
      </c>
      <c r="BH174" s="23">
        <v>2.2560929987019199E-2</v>
      </c>
    </row>
    <row r="175" spans="1:60">
      <c r="A175" s="14"/>
      <c r="B175" s="4"/>
      <c r="C175" s="4"/>
      <c r="D175" s="5"/>
      <c r="F175" s="64">
        <v>2016</v>
      </c>
      <c r="G175" s="14">
        <v>43555</v>
      </c>
      <c r="H175" s="4">
        <v>13515543.58</v>
      </c>
      <c r="I175" s="4">
        <v>27047.91</v>
      </c>
      <c r="J175" s="5">
        <v>2.40149364380947E-2</v>
      </c>
      <c r="K175" s="4" t="s">
        <v>145</v>
      </c>
      <c r="L175" s="4" t="s">
        <v>145</v>
      </c>
      <c r="M175" s="6" t="s">
        <v>145</v>
      </c>
      <c r="N175" s="4" t="s">
        <v>145</v>
      </c>
      <c r="O175" s="4" t="s">
        <v>145</v>
      </c>
      <c r="P175" s="6" t="s">
        <v>145</v>
      </c>
      <c r="Q175" s="4" t="s">
        <v>145</v>
      </c>
      <c r="R175" s="4" t="s">
        <v>145</v>
      </c>
      <c r="S175" s="6" t="s">
        <v>145</v>
      </c>
      <c r="T175" s="4" t="s">
        <v>145</v>
      </c>
      <c r="U175" s="4" t="s">
        <v>145</v>
      </c>
      <c r="V175" s="6" t="s">
        <v>145</v>
      </c>
      <c r="X175" s="14"/>
      <c r="Y175" s="4"/>
      <c r="Z175" s="4"/>
      <c r="AA175" s="5"/>
      <c r="AB175" s="4"/>
      <c r="AC175" s="5"/>
      <c r="AD175" s="4"/>
      <c r="AE175" s="5"/>
      <c r="AF175" s="4"/>
      <c r="AG175" s="5"/>
      <c r="AH175" s="4"/>
      <c r="AI175" s="5"/>
      <c r="AK175" s="14">
        <v>43555</v>
      </c>
      <c r="AL175" s="3">
        <v>2016</v>
      </c>
      <c r="AM175" s="4">
        <v>13515543.579999899</v>
      </c>
      <c r="AN175" s="4">
        <v>218819.62</v>
      </c>
      <c r="AO175" s="5">
        <v>1.61902197055399E-2</v>
      </c>
      <c r="AP175" s="4">
        <v>127123.63</v>
      </c>
      <c r="AQ175" s="5">
        <v>9.4057356441153202E-3</v>
      </c>
      <c r="AR175" s="4">
        <v>17471.650000000001</v>
      </c>
      <c r="AS175" s="5">
        <v>1.2927079030586801E-3</v>
      </c>
      <c r="AT175" s="4">
        <v>20422.63</v>
      </c>
      <c r="AU175" s="5">
        <v>1.51104762299172E-3</v>
      </c>
      <c r="AV175" s="4">
        <v>53801.71</v>
      </c>
      <c r="AW175" s="5">
        <v>3.9807285353742304E-3</v>
      </c>
      <c r="AY175" s="14"/>
      <c r="AZ175" s="4"/>
      <c r="BA175" s="4"/>
      <c r="BB175" s="6"/>
      <c r="BD175" s="14">
        <v>43555</v>
      </c>
      <c r="BE175" s="21">
        <v>2016</v>
      </c>
      <c r="BF175" s="22">
        <v>13515543.579999899</v>
      </c>
      <c r="BG175" s="22">
        <v>130949.84</v>
      </c>
      <c r="BH175" s="23">
        <v>9.59585997440799E-3</v>
      </c>
    </row>
    <row r="176" spans="1:60">
      <c r="A176" s="14"/>
      <c r="B176" s="4"/>
      <c r="C176" s="4"/>
      <c r="D176" s="5"/>
      <c r="F176" s="64">
        <v>2016</v>
      </c>
      <c r="G176" s="14">
        <v>43585</v>
      </c>
      <c r="H176" s="4">
        <v>13163630.220000001</v>
      </c>
      <c r="I176" s="4">
        <v>0</v>
      </c>
      <c r="J176" s="5">
        <v>0</v>
      </c>
      <c r="K176" s="4">
        <v>10398149.73</v>
      </c>
      <c r="L176" s="4">
        <v>0</v>
      </c>
      <c r="M176" s="6">
        <v>0</v>
      </c>
      <c r="N176" s="4">
        <v>823146.71</v>
      </c>
      <c r="O176" s="4">
        <v>0</v>
      </c>
      <c r="P176" s="6">
        <v>0</v>
      </c>
      <c r="Q176" s="4">
        <v>576476.66999999899</v>
      </c>
      <c r="R176" s="4">
        <v>0</v>
      </c>
      <c r="S176" s="6">
        <v>0</v>
      </c>
      <c r="T176" s="4">
        <v>1339359.76999999</v>
      </c>
      <c r="U176" s="4">
        <v>0</v>
      </c>
      <c r="V176" s="6">
        <v>0</v>
      </c>
      <c r="X176" s="14"/>
      <c r="Y176" s="4"/>
      <c r="Z176" s="4"/>
      <c r="AA176" s="5"/>
      <c r="AB176" s="4"/>
      <c r="AC176" s="5"/>
      <c r="AD176" s="4"/>
      <c r="AE176" s="5"/>
      <c r="AF176" s="4"/>
      <c r="AG176" s="5"/>
      <c r="AH176" s="4"/>
      <c r="AI176" s="5"/>
      <c r="AK176" s="14">
        <v>43585</v>
      </c>
      <c r="AL176" s="3">
        <v>2016</v>
      </c>
      <c r="AM176" s="4">
        <v>13163630.220000001</v>
      </c>
      <c r="AN176" s="4">
        <v>266780.79999999999</v>
      </c>
      <c r="AO176" s="5">
        <v>2.0266506696205201E-2</v>
      </c>
      <c r="AP176" s="4">
        <v>102573.44</v>
      </c>
      <c r="AQ176" s="5">
        <v>7.7921848521812897E-3</v>
      </c>
      <c r="AR176" s="4">
        <v>89235.5</v>
      </c>
      <c r="AS176" s="5">
        <v>6.77894308094594E-3</v>
      </c>
      <c r="AT176" s="4">
        <v>11689.58</v>
      </c>
      <c r="AU176" s="5">
        <v>8.8802099456117896E-4</v>
      </c>
      <c r="AV176" s="4">
        <v>63282.28</v>
      </c>
      <c r="AW176" s="5">
        <v>4.80735776851683E-3</v>
      </c>
      <c r="AY176" s="14"/>
      <c r="AZ176" s="4"/>
      <c r="BA176" s="4"/>
      <c r="BB176" s="6"/>
      <c r="BD176" s="14">
        <v>43585</v>
      </c>
      <c r="BE176" s="21">
        <v>2016</v>
      </c>
      <c r="BF176" s="22">
        <v>13163630.220000001</v>
      </c>
      <c r="BG176" s="22">
        <v>120558.019999999</v>
      </c>
      <c r="BH176" s="23">
        <v>9.0753019922578202E-3</v>
      </c>
    </row>
    <row r="177" spans="1:60">
      <c r="A177" s="14"/>
      <c r="B177" s="4"/>
      <c r="C177" s="4"/>
      <c r="D177" s="5"/>
      <c r="F177" s="64">
        <v>2016</v>
      </c>
      <c r="G177" s="14">
        <v>43616</v>
      </c>
      <c r="H177" s="4">
        <v>12927488.57</v>
      </c>
      <c r="I177" s="4">
        <v>0</v>
      </c>
      <c r="J177" s="5">
        <v>0</v>
      </c>
      <c r="K177" s="4">
        <v>10192451.119999999</v>
      </c>
      <c r="L177" s="4">
        <v>0</v>
      </c>
      <c r="M177" s="6">
        <v>0</v>
      </c>
      <c r="N177" s="4">
        <v>803841.09999999905</v>
      </c>
      <c r="O177" s="4">
        <v>0</v>
      </c>
      <c r="P177" s="6">
        <v>0</v>
      </c>
      <c r="Q177" s="4">
        <v>571067.34</v>
      </c>
      <c r="R177" s="4">
        <v>0</v>
      </c>
      <c r="S177" s="6">
        <v>0</v>
      </c>
      <c r="T177" s="4">
        <v>1333869.6399999899</v>
      </c>
      <c r="U177" s="4">
        <v>0</v>
      </c>
      <c r="V177" s="6">
        <v>0</v>
      </c>
      <c r="X177" s="14"/>
      <c r="Y177" s="4"/>
      <c r="Z177" s="4"/>
      <c r="AA177" s="5"/>
      <c r="AB177" s="4"/>
      <c r="AC177" s="5"/>
      <c r="AD177" s="4"/>
      <c r="AE177" s="5"/>
      <c r="AF177" s="4"/>
      <c r="AG177" s="5"/>
      <c r="AH177" s="4"/>
      <c r="AI177" s="5"/>
      <c r="AK177" s="14">
        <v>43616</v>
      </c>
      <c r="AL177" s="3">
        <v>2016</v>
      </c>
      <c r="AM177" s="4">
        <v>12927488.57</v>
      </c>
      <c r="AN177" s="4">
        <v>249868.1</v>
      </c>
      <c r="AO177" s="5">
        <v>1.9328433256545499E-2</v>
      </c>
      <c r="AP177" s="4">
        <v>124808.389999999</v>
      </c>
      <c r="AQ177" s="5">
        <v>9.6544962561123208E-3</v>
      </c>
      <c r="AR177" s="4">
        <v>64340.729999999901</v>
      </c>
      <c r="AS177" s="5">
        <v>4.9770479124082402E-3</v>
      </c>
      <c r="AT177" s="4">
        <v>13794.81</v>
      </c>
      <c r="AU177" s="5">
        <v>1.0670912548329499E-3</v>
      </c>
      <c r="AV177" s="4">
        <v>46924.17</v>
      </c>
      <c r="AW177" s="5">
        <v>3.62979783319197E-3</v>
      </c>
      <c r="AY177" s="14"/>
      <c r="AZ177" s="4"/>
      <c r="BA177" s="4"/>
      <c r="BB177" s="6"/>
      <c r="BD177" s="14">
        <v>43616</v>
      </c>
      <c r="BE177" s="21">
        <v>2016</v>
      </c>
      <c r="BF177" s="22">
        <v>12927488.57</v>
      </c>
      <c r="BG177" s="22">
        <v>75545.999999999898</v>
      </c>
      <c r="BH177" s="23">
        <v>5.8098745791460198E-3</v>
      </c>
    </row>
    <row r="178" spans="1:60">
      <c r="A178" s="14"/>
      <c r="B178" s="4"/>
      <c r="C178" s="4"/>
      <c r="D178" s="5"/>
      <c r="F178" s="64">
        <v>2016</v>
      </c>
      <c r="G178" s="14">
        <v>43646</v>
      </c>
      <c r="H178" s="4">
        <v>12662802.8899999</v>
      </c>
      <c r="I178" s="4">
        <v>0</v>
      </c>
      <c r="J178" s="5">
        <v>0</v>
      </c>
      <c r="K178" s="4">
        <v>9991540.6599999908</v>
      </c>
      <c r="L178" s="4">
        <v>0</v>
      </c>
      <c r="M178" s="6">
        <v>0</v>
      </c>
      <c r="N178" s="4">
        <v>789828.81999999902</v>
      </c>
      <c r="O178" s="4">
        <v>0</v>
      </c>
      <c r="P178" s="6">
        <v>0</v>
      </c>
      <c r="Q178" s="4">
        <v>575900.61999999895</v>
      </c>
      <c r="R178" s="4">
        <v>0</v>
      </c>
      <c r="S178" s="6">
        <v>0</v>
      </c>
      <c r="T178" s="4">
        <v>1279474.0699999901</v>
      </c>
      <c r="U178" s="4">
        <v>0</v>
      </c>
      <c r="V178" s="6">
        <v>0</v>
      </c>
      <c r="X178" s="14"/>
      <c r="Y178" s="4"/>
      <c r="Z178" s="4"/>
      <c r="AA178" s="5"/>
      <c r="AB178" s="4"/>
      <c r="AC178" s="5"/>
      <c r="AD178" s="4"/>
      <c r="AE178" s="5"/>
      <c r="AF178" s="4"/>
      <c r="AG178" s="5"/>
      <c r="AH178" s="4"/>
      <c r="AI178" s="5"/>
      <c r="AK178" s="14">
        <v>43646</v>
      </c>
      <c r="AL178" s="3">
        <v>2016</v>
      </c>
      <c r="AM178" s="4">
        <v>12662802.8899999</v>
      </c>
      <c r="AN178" s="4">
        <v>264182.11</v>
      </c>
      <c r="AO178" s="5">
        <v>2.0862846266731998E-2</v>
      </c>
      <c r="AP178" s="4">
        <v>156121.28</v>
      </c>
      <c r="AQ178" s="5">
        <v>1.23291250251783E-2</v>
      </c>
      <c r="AR178" s="4">
        <v>42194.75</v>
      </c>
      <c r="AS178" s="5">
        <v>3.33218090548671E-3</v>
      </c>
      <c r="AT178" s="4">
        <v>26213.199999999899</v>
      </c>
      <c r="AU178" s="5">
        <v>2.0700946092038499E-3</v>
      </c>
      <c r="AV178" s="4">
        <v>39652.879999999997</v>
      </c>
      <c r="AW178" s="5">
        <v>3.1314457268630802E-3</v>
      </c>
      <c r="AY178" s="14"/>
      <c r="AZ178" s="4"/>
      <c r="BA178" s="4"/>
      <c r="BB178" s="6"/>
      <c r="BD178" s="14">
        <v>43646</v>
      </c>
      <c r="BE178" s="21">
        <v>2016</v>
      </c>
      <c r="BF178" s="22">
        <v>12662802.8899999</v>
      </c>
      <c r="BG178" s="22">
        <v>77762.209999999905</v>
      </c>
      <c r="BH178" s="23">
        <v>6.10351341480135E-3</v>
      </c>
    </row>
    <row r="179" spans="1:60">
      <c r="A179" s="14"/>
      <c r="B179" s="4"/>
      <c r="C179" s="4"/>
      <c r="D179" s="5"/>
      <c r="F179" s="64">
        <v>2016</v>
      </c>
      <c r="G179" s="14">
        <v>43677</v>
      </c>
      <c r="H179" s="4">
        <v>12199193.0699999</v>
      </c>
      <c r="I179" s="4">
        <v>26390.18</v>
      </c>
      <c r="J179" s="5">
        <v>2.5959271091362399E-2</v>
      </c>
      <c r="K179" s="4">
        <v>9618461.6199999899</v>
      </c>
      <c r="L179" s="4">
        <v>26390.18</v>
      </c>
      <c r="M179" s="6">
        <v>3.2924408550065003E-2</v>
      </c>
      <c r="N179" s="4">
        <v>763836.73</v>
      </c>
      <c r="O179" s="4">
        <v>0</v>
      </c>
      <c r="P179" s="6">
        <v>0</v>
      </c>
      <c r="Q179" s="4">
        <v>546599.40999999898</v>
      </c>
      <c r="R179" s="4">
        <v>0</v>
      </c>
      <c r="S179" s="6">
        <v>0</v>
      </c>
      <c r="T179" s="4">
        <v>1244861.3600000001</v>
      </c>
      <c r="U179" s="4">
        <v>0</v>
      </c>
      <c r="V179" s="6">
        <v>0</v>
      </c>
      <c r="X179" s="14"/>
      <c r="Y179" s="4"/>
      <c r="Z179" s="4"/>
      <c r="AA179" s="5"/>
      <c r="AB179" s="4"/>
      <c r="AC179" s="5"/>
      <c r="AD179" s="4"/>
      <c r="AE179" s="5"/>
      <c r="AF179" s="4"/>
      <c r="AG179" s="5"/>
      <c r="AH179" s="4"/>
      <c r="AI179" s="5"/>
      <c r="AK179" s="14">
        <v>43677</v>
      </c>
      <c r="AL179" s="3">
        <v>2016</v>
      </c>
      <c r="AM179" s="4">
        <v>12177714.1299999</v>
      </c>
      <c r="AN179" s="4">
        <v>287037.93</v>
      </c>
      <c r="AO179" s="5">
        <v>2.3570756131717399E-2</v>
      </c>
      <c r="AP179" s="4">
        <v>140997.20000000001</v>
      </c>
      <c r="AQ179" s="5">
        <v>1.1578297740842101E-2</v>
      </c>
      <c r="AR179" s="4">
        <v>69227.64</v>
      </c>
      <c r="AS179" s="5">
        <v>5.6847811716532696E-3</v>
      </c>
      <c r="AT179" s="4">
        <v>52041.85</v>
      </c>
      <c r="AU179" s="5">
        <v>4.2735319161248796E-3</v>
      </c>
      <c r="AV179" s="4">
        <v>24771.2399999999</v>
      </c>
      <c r="AW179" s="5">
        <v>2.0341453030971999E-3</v>
      </c>
      <c r="AY179" s="14"/>
      <c r="AZ179" s="4"/>
      <c r="BA179" s="4"/>
      <c r="BB179" s="6"/>
      <c r="BD179" s="14">
        <v>43677</v>
      </c>
      <c r="BE179" s="21">
        <v>2016</v>
      </c>
      <c r="BF179" s="22">
        <v>12199193.0699999</v>
      </c>
      <c r="BG179" s="22">
        <v>82473.73</v>
      </c>
      <c r="BH179" s="23">
        <v>6.7151903192814201E-3</v>
      </c>
    </row>
    <row r="180" spans="1:60">
      <c r="A180" s="14"/>
      <c r="B180" s="4"/>
      <c r="C180" s="4"/>
      <c r="D180" s="5"/>
      <c r="F180" s="64">
        <v>2016</v>
      </c>
      <c r="G180" s="14">
        <v>43708</v>
      </c>
      <c r="H180" s="4">
        <v>11889212.8899999</v>
      </c>
      <c r="I180" s="4">
        <v>0</v>
      </c>
      <c r="J180" s="5">
        <v>0</v>
      </c>
      <c r="K180" s="4">
        <v>9339708.2299999893</v>
      </c>
      <c r="L180" s="4">
        <v>0</v>
      </c>
      <c r="M180" s="6">
        <v>0</v>
      </c>
      <c r="N180" s="4">
        <v>732250.07</v>
      </c>
      <c r="O180" s="4">
        <v>0</v>
      </c>
      <c r="P180" s="6">
        <v>0</v>
      </c>
      <c r="Q180" s="4">
        <v>540113.74</v>
      </c>
      <c r="R180" s="4">
        <v>0</v>
      </c>
      <c r="S180" s="6">
        <v>0</v>
      </c>
      <c r="T180" s="4">
        <v>1252013.06</v>
      </c>
      <c r="U180" s="4">
        <v>0</v>
      </c>
      <c r="V180" s="6">
        <v>0</v>
      </c>
      <c r="X180" s="14"/>
      <c r="Y180" s="4"/>
      <c r="Z180" s="4"/>
      <c r="AA180" s="5"/>
      <c r="AB180" s="4"/>
      <c r="AC180" s="5"/>
      <c r="AD180" s="4"/>
      <c r="AE180" s="5"/>
      <c r="AF180" s="4"/>
      <c r="AG180" s="5"/>
      <c r="AH180" s="4"/>
      <c r="AI180" s="5"/>
      <c r="AK180" s="14">
        <v>43708</v>
      </c>
      <c r="AL180" s="3">
        <v>2016</v>
      </c>
      <c r="AM180" s="4">
        <v>11872947.269999901</v>
      </c>
      <c r="AN180" s="4">
        <v>323443.56</v>
      </c>
      <c r="AO180" s="5">
        <v>2.7242061523953798E-2</v>
      </c>
      <c r="AP180" s="4">
        <v>135665.84</v>
      </c>
      <c r="AQ180" s="5">
        <v>1.1426466985395701E-2</v>
      </c>
      <c r="AR180" s="4">
        <v>59902.82</v>
      </c>
      <c r="AS180" s="5">
        <v>5.0453201414748603E-3</v>
      </c>
      <c r="AT180" s="4">
        <v>53336.11</v>
      </c>
      <c r="AU180" s="5">
        <v>4.49223842969194E-3</v>
      </c>
      <c r="AV180" s="4">
        <v>74538.789999999994</v>
      </c>
      <c r="AW180" s="5">
        <v>6.2780359673912699E-3</v>
      </c>
      <c r="AY180" s="14"/>
      <c r="AZ180" s="4"/>
      <c r="BA180" s="4"/>
      <c r="BB180" s="6"/>
      <c r="BD180" s="14">
        <v>43708</v>
      </c>
      <c r="BE180" s="21">
        <v>2016</v>
      </c>
      <c r="BF180" s="22">
        <v>11889212.8899999</v>
      </c>
      <c r="BG180" s="22">
        <v>68756.039999999994</v>
      </c>
      <c r="BH180" s="23">
        <v>5.7498092194825604E-3</v>
      </c>
    </row>
    <row r="181" spans="1:60">
      <c r="A181" s="14"/>
      <c r="B181" s="4"/>
      <c r="C181" s="4"/>
      <c r="D181" s="5"/>
      <c r="F181" s="64">
        <v>2016</v>
      </c>
      <c r="G181" s="14">
        <v>43738</v>
      </c>
      <c r="H181" s="4">
        <v>11556295.089999899</v>
      </c>
      <c r="I181" s="4">
        <v>0</v>
      </c>
      <c r="J181" s="5">
        <v>0</v>
      </c>
      <c r="K181" s="4">
        <v>9094469.8599999901</v>
      </c>
      <c r="L181" s="4">
        <v>0</v>
      </c>
      <c r="M181" s="6">
        <v>0</v>
      </c>
      <c r="N181" s="4">
        <v>701211.07</v>
      </c>
      <c r="O181" s="4">
        <v>0</v>
      </c>
      <c r="P181" s="6">
        <v>0</v>
      </c>
      <c r="Q181" s="4">
        <v>506970.84</v>
      </c>
      <c r="R181" s="4">
        <v>0</v>
      </c>
      <c r="S181" s="6">
        <v>0</v>
      </c>
      <c r="T181" s="4">
        <v>1228894.08</v>
      </c>
      <c r="U181" s="4">
        <v>0</v>
      </c>
      <c r="V181" s="6">
        <v>0</v>
      </c>
      <c r="X181" s="14"/>
      <c r="Y181" s="4"/>
      <c r="Z181" s="4"/>
      <c r="AA181" s="5"/>
      <c r="AB181" s="4"/>
      <c r="AC181" s="5"/>
      <c r="AD181" s="4"/>
      <c r="AE181" s="5"/>
      <c r="AF181" s="4"/>
      <c r="AG181" s="5"/>
      <c r="AH181" s="4"/>
      <c r="AI181" s="5"/>
      <c r="AK181" s="14">
        <v>43738</v>
      </c>
      <c r="AL181" s="3">
        <v>2016</v>
      </c>
      <c r="AM181" s="4">
        <v>11556295.09</v>
      </c>
      <c r="AN181" s="4">
        <v>242861.08999999901</v>
      </c>
      <c r="AO181" s="5">
        <v>2.10154801438182E-2</v>
      </c>
      <c r="AP181" s="4">
        <v>78489.78</v>
      </c>
      <c r="AQ181" s="5">
        <v>6.79195013529201E-3</v>
      </c>
      <c r="AR181" s="4">
        <v>49751.14</v>
      </c>
      <c r="AS181" s="5">
        <v>4.3051115961075699E-3</v>
      </c>
      <c r="AT181" s="4">
        <v>13814.77</v>
      </c>
      <c r="AU181" s="5">
        <v>1.1954324368156899E-3</v>
      </c>
      <c r="AV181" s="4">
        <v>100805.399999999</v>
      </c>
      <c r="AW181" s="5">
        <v>8.7229859756030106E-3</v>
      </c>
      <c r="AY181" s="14"/>
      <c r="AZ181" s="4"/>
      <c r="BA181" s="4"/>
      <c r="BB181" s="6"/>
      <c r="BD181" s="14">
        <v>43738</v>
      </c>
      <c r="BE181" s="21">
        <v>2016</v>
      </c>
      <c r="BF181" s="22">
        <v>11556295.09</v>
      </c>
      <c r="BG181" s="22">
        <v>102123.48</v>
      </c>
      <c r="BH181" s="23">
        <v>8.7596340264183802E-3</v>
      </c>
    </row>
    <row r="182" spans="1:60">
      <c r="A182" s="14"/>
      <c r="B182" s="4"/>
      <c r="C182" s="4"/>
      <c r="D182" s="5"/>
      <c r="F182" s="64">
        <v>2016</v>
      </c>
      <c r="G182" s="14">
        <v>43769</v>
      </c>
      <c r="H182" s="4">
        <v>11233841.919999899</v>
      </c>
      <c r="I182" s="4">
        <v>22358.55</v>
      </c>
      <c r="J182" s="5">
        <v>2.38834231343714E-2</v>
      </c>
      <c r="K182" s="4">
        <v>8858234.9299999904</v>
      </c>
      <c r="L182" s="4">
        <v>0</v>
      </c>
      <c r="M182" s="6">
        <v>0</v>
      </c>
      <c r="N182" s="4">
        <v>678408.24999999895</v>
      </c>
      <c r="O182" s="4">
        <v>0</v>
      </c>
      <c r="P182" s="6">
        <v>0</v>
      </c>
      <c r="Q182" s="4">
        <v>497069.45999999897</v>
      </c>
      <c r="R182" s="4">
        <v>5940.08</v>
      </c>
      <c r="S182" s="6">
        <v>0.143402413014873</v>
      </c>
      <c r="T182" s="4">
        <v>1175631.02</v>
      </c>
      <c r="U182" s="4">
        <v>16418.47</v>
      </c>
      <c r="V182" s="6">
        <v>0.167587990320296</v>
      </c>
      <c r="X182" s="14"/>
      <c r="Y182" s="4"/>
      <c r="Z182" s="4"/>
      <c r="AA182" s="5"/>
      <c r="AB182" s="4"/>
      <c r="AC182" s="5"/>
      <c r="AD182" s="4"/>
      <c r="AE182" s="5"/>
      <c r="AF182" s="4"/>
      <c r="AG182" s="5"/>
      <c r="AH182" s="4"/>
      <c r="AI182" s="5"/>
      <c r="AK182" s="14">
        <v>43769</v>
      </c>
      <c r="AL182" s="3">
        <v>2016</v>
      </c>
      <c r="AM182" s="4">
        <v>11233841.92</v>
      </c>
      <c r="AN182" s="4">
        <v>193513.89</v>
      </c>
      <c r="AO182" s="5">
        <v>1.72259758841256E-2</v>
      </c>
      <c r="AP182" s="4">
        <v>68014.83</v>
      </c>
      <c r="AQ182" s="5">
        <v>6.0544585266871804E-3</v>
      </c>
      <c r="AR182" s="4">
        <v>41125.83</v>
      </c>
      <c r="AS182" s="5">
        <v>3.6608873698660599E-3</v>
      </c>
      <c r="AT182" s="4">
        <v>14906.56</v>
      </c>
      <c r="AU182" s="5">
        <v>1.32693339519593E-3</v>
      </c>
      <c r="AV182" s="4">
        <v>69466.67</v>
      </c>
      <c r="AW182" s="5">
        <v>6.1836965923764697E-3</v>
      </c>
      <c r="AY182" s="14"/>
      <c r="AZ182" s="4"/>
      <c r="BA182" s="4"/>
      <c r="BB182" s="6"/>
      <c r="BD182" s="14">
        <v>43769</v>
      </c>
      <c r="BE182" s="21">
        <v>2016</v>
      </c>
      <c r="BF182" s="22">
        <v>11233841.92</v>
      </c>
      <c r="BG182" s="22">
        <v>140384.53</v>
      </c>
      <c r="BH182" s="23">
        <v>1.23423364759895E-2</v>
      </c>
    </row>
    <row r="183" spans="1:60">
      <c r="A183" s="14"/>
      <c r="B183" s="4"/>
      <c r="C183" s="4"/>
      <c r="D183" s="5"/>
      <c r="F183" s="64">
        <v>2016</v>
      </c>
      <c r="G183" s="14">
        <v>43799</v>
      </c>
      <c r="H183" s="4">
        <v>11000595.93</v>
      </c>
      <c r="I183" s="4">
        <v>23491.49</v>
      </c>
      <c r="J183" s="5">
        <v>2.56256917165032E-2</v>
      </c>
      <c r="K183" s="4">
        <v>8676121.3699999992</v>
      </c>
      <c r="L183" s="4">
        <v>4294.63</v>
      </c>
      <c r="M183" s="6">
        <v>5.9399307365844197E-3</v>
      </c>
      <c r="N183" s="4">
        <v>661039.23</v>
      </c>
      <c r="O183" s="4">
        <v>1651.08</v>
      </c>
      <c r="P183" s="6">
        <v>2.9972442028894399E-2</v>
      </c>
      <c r="Q183" s="4">
        <v>484930.16</v>
      </c>
      <c r="R183" s="4">
        <v>0</v>
      </c>
      <c r="S183" s="6">
        <v>0</v>
      </c>
      <c r="T183" s="4">
        <v>1154431.6799999899</v>
      </c>
      <c r="U183" s="4">
        <v>17545.78</v>
      </c>
      <c r="V183" s="6">
        <v>0.18238356036799</v>
      </c>
      <c r="X183" s="14"/>
      <c r="Y183" s="4"/>
      <c r="Z183" s="4"/>
      <c r="AA183" s="5"/>
      <c r="AB183" s="4"/>
      <c r="AC183" s="5"/>
      <c r="AD183" s="4"/>
      <c r="AE183" s="5"/>
      <c r="AF183" s="4"/>
      <c r="AG183" s="5"/>
      <c r="AH183" s="4"/>
      <c r="AI183" s="5"/>
      <c r="AK183" s="14">
        <v>43799</v>
      </c>
      <c r="AL183" s="3">
        <v>2016</v>
      </c>
      <c r="AM183" s="4">
        <v>10982123.8699999</v>
      </c>
      <c r="AN183" s="4">
        <v>237422.579999999</v>
      </c>
      <c r="AO183" s="5">
        <v>2.1619004011470801E-2</v>
      </c>
      <c r="AP183" s="4">
        <v>113941.48</v>
      </c>
      <c r="AQ183" s="5">
        <v>1.03751770922248E-2</v>
      </c>
      <c r="AR183" s="4">
        <v>38973.339999999997</v>
      </c>
      <c r="AS183" s="5">
        <v>3.5487980705138401E-3</v>
      </c>
      <c r="AT183" s="4">
        <v>37578.25</v>
      </c>
      <c r="AU183" s="5">
        <v>3.42176526551962E-3</v>
      </c>
      <c r="AV183" s="4">
        <v>46929.51</v>
      </c>
      <c r="AW183" s="5">
        <v>4.2732635832125202E-3</v>
      </c>
      <c r="AY183" s="14"/>
      <c r="AZ183" s="4"/>
      <c r="BA183" s="4"/>
      <c r="BB183" s="6"/>
      <c r="BD183" s="14">
        <v>43799</v>
      </c>
      <c r="BE183" s="21">
        <v>2016</v>
      </c>
      <c r="BF183" s="22">
        <v>11000595.929999899</v>
      </c>
      <c r="BG183" s="22">
        <v>135500.84</v>
      </c>
      <c r="BH183" s="23">
        <v>1.21677139484843E-2</v>
      </c>
    </row>
    <row r="184" spans="1:60">
      <c r="A184" s="14"/>
      <c r="B184" s="4"/>
      <c r="C184" s="4"/>
      <c r="D184" s="5"/>
      <c r="F184" s="64">
        <v>2016</v>
      </c>
      <c r="G184" s="14">
        <v>43830</v>
      </c>
      <c r="H184" s="4">
        <v>10722574.16</v>
      </c>
      <c r="I184" s="4">
        <v>5756.62</v>
      </c>
      <c r="J184" s="5">
        <v>6.4424306112702999E-3</v>
      </c>
      <c r="K184" s="4">
        <v>8438959.4399999995</v>
      </c>
      <c r="L184" s="4">
        <v>5756.62</v>
      </c>
      <c r="M184" s="6">
        <v>8.1857769895857992E-3</v>
      </c>
      <c r="N184" s="4">
        <v>654274.76</v>
      </c>
      <c r="O184" s="4">
        <v>0</v>
      </c>
      <c r="P184" s="6">
        <v>0</v>
      </c>
      <c r="Q184" s="4">
        <v>472295.93</v>
      </c>
      <c r="R184" s="4">
        <v>0</v>
      </c>
      <c r="S184" s="6">
        <v>0</v>
      </c>
      <c r="T184" s="4">
        <v>1133303.82</v>
      </c>
      <c r="U184" s="4">
        <v>0</v>
      </c>
      <c r="V184" s="6">
        <v>0</v>
      </c>
      <c r="X184" s="14"/>
      <c r="Y184" s="4"/>
      <c r="Z184" s="4"/>
      <c r="AA184" s="5"/>
      <c r="AB184" s="4"/>
      <c r="AC184" s="5"/>
      <c r="AD184" s="4"/>
      <c r="AE184" s="5"/>
      <c r="AF184" s="4"/>
      <c r="AG184" s="5"/>
      <c r="AH184" s="4"/>
      <c r="AI184" s="5"/>
      <c r="AK184" s="14">
        <v>43830</v>
      </c>
      <c r="AL184" s="3">
        <v>2016</v>
      </c>
      <c r="AM184" s="4">
        <v>10728582.359999999</v>
      </c>
      <c r="AN184" s="4">
        <v>184984.6</v>
      </c>
      <c r="AO184" s="5">
        <v>1.7242222112185901E-2</v>
      </c>
      <c r="AP184" s="4">
        <v>77187.53</v>
      </c>
      <c r="AQ184" s="5">
        <v>7.1945693671311801E-3</v>
      </c>
      <c r="AR184" s="4">
        <v>69908.56</v>
      </c>
      <c r="AS184" s="5">
        <v>6.5161041463077298E-3</v>
      </c>
      <c r="AT184" s="4">
        <v>24293.32</v>
      </c>
      <c r="AU184" s="5">
        <v>2.2643550829766798E-3</v>
      </c>
      <c r="AV184" s="4">
        <v>13595.1899999999</v>
      </c>
      <c r="AW184" s="5">
        <v>1.2671935157703301E-3</v>
      </c>
      <c r="AY184" s="14"/>
      <c r="AZ184" s="4"/>
      <c r="BA184" s="4"/>
      <c r="BB184" s="6"/>
      <c r="BD184" s="14">
        <v>43830</v>
      </c>
      <c r="BE184" s="21">
        <v>2016</v>
      </c>
      <c r="BF184" s="22">
        <v>10722574.16</v>
      </c>
      <c r="BG184" s="22">
        <v>107651.37</v>
      </c>
      <c r="BH184" s="23">
        <v>9.9399010391614598E-3</v>
      </c>
    </row>
    <row r="185" spans="1:60">
      <c r="A185" s="14"/>
      <c r="B185" s="4"/>
      <c r="C185" s="4"/>
      <c r="D185" s="5"/>
      <c r="F185" s="64">
        <v>2016</v>
      </c>
      <c r="G185" s="14">
        <v>43861</v>
      </c>
      <c r="H185" s="4">
        <v>10461812.66</v>
      </c>
      <c r="I185" s="4">
        <v>3546.69</v>
      </c>
      <c r="J185" s="5">
        <v>4.0681554318713897E-3</v>
      </c>
      <c r="K185" s="4">
        <v>8201488.6399999997</v>
      </c>
      <c r="L185" s="4">
        <v>0</v>
      </c>
      <c r="M185" s="6">
        <v>0</v>
      </c>
      <c r="N185" s="4">
        <v>643672.429999999</v>
      </c>
      <c r="O185" s="4">
        <v>0</v>
      </c>
      <c r="P185" s="6">
        <v>0</v>
      </c>
      <c r="Q185" s="4">
        <v>489138.64999999898</v>
      </c>
      <c r="R185" s="4">
        <v>0</v>
      </c>
      <c r="S185" s="6">
        <v>0</v>
      </c>
      <c r="T185" s="4">
        <v>1104211.26</v>
      </c>
      <c r="U185" s="4">
        <v>3546.69</v>
      </c>
      <c r="V185" s="6">
        <v>3.8543602607348799E-2</v>
      </c>
      <c r="X185" s="14"/>
      <c r="Y185" s="4"/>
      <c r="Z185" s="4"/>
      <c r="AA185" s="5"/>
      <c r="AB185" s="4"/>
      <c r="AC185" s="5"/>
      <c r="AD185" s="4"/>
      <c r="AE185" s="5"/>
      <c r="AF185" s="4"/>
      <c r="AG185" s="5"/>
      <c r="AH185" s="4"/>
      <c r="AI185" s="5"/>
      <c r="AK185" s="14">
        <v>43861</v>
      </c>
      <c r="AL185" s="3">
        <v>2016</v>
      </c>
      <c r="AM185" s="4">
        <v>10462692.369999999</v>
      </c>
      <c r="AN185" s="4">
        <v>244196.71</v>
      </c>
      <c r="AO185" s="5">
        <v>2.3339758196484098E-2</v>
      </c>
      <c r="AP185" s="4">
        <v>162598.56</v>
      </c>
      <c r="AQ185" s="5">
        <v>1.55407952609047E-2</v>
      </c>
      <c r="AR185" s="4">
        <v>7894.87</v>
      </c>
      <c r="AS185" s="5">
        <v>7.5457346166816499E-4</v>
      </c>
      <c r="AT185" s="4">
        <v>55739.56</v>
      </c>
      <c r="AU185" s="5">
        <v>5.3274585573999797E-3</v>
      </c>
      <c r="AV185" s="4">
        <v>17963.72</v>
      </c>
      <c r="AW185" s="5">
        <v>1.71693091651131E-3</v>
      </c>
      <c r="AY185" s="14"/>
      <c r="AZ185" s="4"/>
      <c r="BA185" s="4"/>
      <c r="BB185" s="6"/>
      <c r="BD185" s="14">
        <v>43861</v>
      </c>
      <c r="BE185" s="21">
        <v>2016</v>
      </c>
      <c r="BF185" s="22">
        <v>10461812.66</v>
      </c>
      <c r="BG185" s="22">
        <v>78724.009999999995</v>
      </c>
      <c r="BH185" s="23">
        <v>7.46869087074671E-3</v>
      </c>
    </row>
    <row r="186" spans="1:60">
      <c r="A186" s="14"/>
      <c r="B186" s="4"/>
      <c r="C186" s="4"/>
      <c r="D186" s="5"/>
      <c r="F186" s="64">
        <v>2016</v>
      </c>
      <c r="G186" s="14">
        <v>43890</v>
      </c>
      <c r="H186" s="4">
        <v>10253613.720000001</v>
      </c>
      <c r="I186" s="4">
        <v>0</v>
      </c>
      <c r="J186" s="5">
        <v>0</v>
      </c>
      <c r="K186" s="4">
        <v>7886313.5800000001</v>
      </c>
      <c r="L186" s="4">
        <v>0</v>
      </c>
      <c r="M186" s="6">
        <v>0</v>
      </c>
      <c r="N186" s="4">
        <v>638064.06000000006</v>
      </c>
      <c r="O186" s="4">
        <v>0</v>
      </c>
      <c r="P186" s="6">
        <v>0</v>
      </c>
      <c r="Q186" s="4">
        <v>530185.549999999</v>
      </c>
      <c r="R186" s="4">
        <v>0</v>
      </c>
      <c r="S186" s="6">
        <v>0</v>
      </c>
      <c r="T186" s="4">
        <v>1182095.48</v>
      </c>
      <c r="U186" s="4">
        <v>0</v>
      </c>
      <c r="V186" s="6">
        <v>0</v>
      </c>
      <c r="X186" s="14"/>
      <c r="Y186" s="4"/>
      <c r="Z186" s="4"/>
      <c r="AA186" s="5"/>
      <c r="AB186" s="4"/>
      <c r="AC186" s="5"/>
      <c r="AD186" s="4"/>
      <c r="AE186" s="5"/>
      <c r="AF186" s="4"/>
      <c r="AG186" s="5"/>
      <c r="AH186" s="4"/>
      <c r="AI186" s="5"/>
      <c r="AK186" s="14">
        <v>43890</v>
      </c>
      <c r="AL186" s="3">
        <v>2016</v>
      </c>
      <c r="AM186" s="4">
        <v>10254789.8699999</v>
      </c>
      <c r="AN186" s="4">
        <v>325334.59999999998</v>
      </c>
      <c r="AO186" s="5">
        <v>3.1725135680425197E-2</v>
      </c>
      <c r="AP186" s="4">
        <v>207080.31</v>
      </c>
      <c r="AQ186" s="5">
        <v>2.01935205523621E-2</v>
      </c>
      <c r="AR186" s="4">
        <v>55249.95</v>
      </c>
      <c r="AS186" s="5">
        <v>5.3877213185646701E-3</v>
      </c>
      <c r="AT186" s="4">
        <v>19107.27</v>
      </c>
      <c r="AU186" s="5">
        <v>1.86325319604037E-3</v>
      </c>
      <c r="AV186" s="4">
        <v>43897.07</v>
      </c>
      <c r="AW186" s="5">
        <v>4.2806406134580297E-3</v>
      </c>
      <c r="AY186" s="14"/>
      <c r="AZ186" s="4"/>
      <c r="BA186" s="4"/>
      <c r="BB186" s="6"/>
      <c r="BD186" s="14">
        <v>43890</v>
      </c>
      <c r="BE186" s="21">
        <v>2016</v>
      </c>
      <c r="BF186" s="22">
        <v>10253613.7199999</v>
      </c>
      <c r="BG186" s="22">
        <v>45453.599999999897</v>
      </c>
      <c r="BH186" s="23">
        <v>4.4133705109133999E-3</v>
      </c>
    </row>
    <row r="187" spans="1:60">
      <c r="A187" s="14"/>
      <c r="B187" s="4"/>
      <c r="C187" s="4"/>
      <c r="D187" s="5"/>
      <c r="F187" s="64">
        <v>2016</v>
      </c>
      <c r="G187" s="14">
        <v>43921</v>
      </c>
      <c r="H187" s="4">
        <v>9628335.5099999905</v>
      </c>
      <c r="I187" s="4">
        <v>0</v>
      </c>
      <c r="J187" s="5">
        <v>0</v>
      </c>
      <c r="K187" s="4">
        <v>7399098.3099999903</v>
      </c>
      <c r="L187" s="4">
        <v>0</v>
      </c>
      <c r="M187" s="6">
        <v>0</v>
      </c>
      <c r="N187" s="4">
        <v>627722.73</v>
      </c>
      <c r="O187" s="4">
        <v>0</v>
      </c>
      <c r="P187" s="6">
        <v>0</v>
      </c>
      <c r="Q187" s="4">
        <v>487870.41</v>
      </c>
      <c r="R187" s="4">
        <v>0</v>
      </c>
      <c r="S187" s="6">
        <v>0</v>
      </c>
      <c r="T187" s="4">
        <v>1096957.45</v>
      </c>
      <c r="U187" s="4">
        <v>0</v>
      </c>
      <c r="V187" s="6">
        <v>0</v>
      </c>
      <c r="X187" s="14"/>
      <c r="Y187" s="4"/>
      <c r="Z187" s="4"/>
      <c r="AA187" s="5"/>
      <c r="AB187" s="4"/>
      <c r="AC187" s="5"/>
      <c r="AD187" s="4"/>
      <c r="AE187" s="5"/>
      <c r="AF187" s="4"/>
      <c r="AG187" s="5"/>
      <c r="AH187" s="4"/>
      <c r="AI187" s="5"/>
      <c r="AK187" s="14">
        <v>43921</v>
      </c>
      <c r="AL187" s="3">
        <v>2016</v>
      </c>
      <c r="AM187" s="4">
        <v>9630030.2699999996</v>
      </c>
      <c r="AN187" s="4">
        <v>263557.2</v>
      </c>
      <c r="AO187" s="5">
        <v>2.7368262882936902E-2</v>
      </c>
      <c r="AP187" s="4">
        <v>137340.28</v>
      </c>
      <c r="AQ187" s="5">
        <v>1.4261666490067999E-2</v>
      </c>
      <c r="AR187" s="4">
        <v>73975.13</v>
      </c>
      <c r="AS187" s="5">
        <v>7.6817131333897599E-3</v>
      </c>
      <c r="AT187" s="4">
        <v>8525.6</v>
      </c>
      <c r="AU187" s="5">
        <v>8.8531393577852095E-4</v>
      </c>
      <c r="AV187" s="4">
        <v>43716.19</v>
      </c>
      <c r="AW187" s="5">
        <v>4.5395693237005701E-3</v>
      </c>
      <c r="AY187" s="14"/>
      <c r="AZ187" s="4"/>
      <c r="BA187" s="4"/>
      <c r="BB187" s="6"/>
      <c r="BD187" s="14">
        <v>43921</v>
      </c>
      <c r="BE187" s="21">
        <v>2016</v>
      </c>
      <c r="BF187" s="22">
        <v>9628335.5099999998</v>
      </c>
      <c r="BG187" s="22">
        <v>315891.07</v>
      </c>
      <c r="BH187" s="23">
        <v>3.1766278398696703E-2</v>
      </c>
    </row>
    <row r="188" spans="1:60">
      <c r="A188" s="14"/>
      <c r="B188" s="4"/>
      <c r="C188" s="4"/>
      <c r="D188" s="5"/>
      <c r="F188" s="64">
        <v>2016</v>
      </c>
      <c r="G188" s="14">
        <v>43951</v>
      </c>
      <c r="H188" s="4">
        <v>8726282.3399999905</v>
      </c>
      <c r="I188" s="4">
        <v>3151.42</v>
      </c>
      <c r="J188" s="5">
        <v>4.3336942957543602E-3</v>
      </c>
      <c r="K188" s="4">
        <v>6712600.98999999</v>
      </c>
      <c r="L188" s="4">
        <v>0</v>
      </c>
      <c r="M188" s="6">
        <v>0</v>
      </c>
      <c r="N188" s="4">
        <v>559819.41999999899</v>
      </c>
      <c r="O188" s="4">
        <v>0</v>
      </c>
      <c r="P188" s="6">
        <v>0</v>
      </c>
      <c r="Q188" s="4">
        <v>431280.55</v>
      </c>
      <c r="R188" s="4">
        <v>0</v>
      </c>
      <c r="S188" s="6">
        <v>0</v>
      </c>
      <c r="T188" s="4">
        <v>1006055.57</v>
      </c>
      <c r="U188" s="4">
        <v>3151.42</v>
      </c>
      <c r="V188" s="6">
        <v>3.7589414668217497E-2</v>
      </c>
      <c r="X188" s="14"/>
      <c r="Y188" s="4"/>
      <c r="Z188" s="4"/>
      <c r="AA188" s="5"/>
      <c r="AB188" s="4"/>
      <c r="AC188" s="5"/>
      <c r="AD188" s="4"/>
      <c r="AE188" s="5"/>
      <c r="AF188" s="4"/>
      <c r="AG188" s="5"/>
      <c r="AH188" s="4"/>
      <c r="AI188" s="5"/>
      <c r="AK188" s="14">
        <v>43951</v>
      </c>
      <c r="AL188" s="3">
        <v>2016</v>
      </c>
      <c r="AM188" s="4">
        <v>8726282.3399999999</v>
      </c>
      <c r="AN188" s="4">
        <v>139552.77999999901</v>
      </c>
      <c r="AO188" s="5">
        <v>1.5992237537434499E-2</v>
      </c>
      <c r="AP188" s="4">
        <v>42778.7599999999</v>
      </c>
      <c r="AQ188" s="5">
        <v>4.9022892376411401E-3</v>
      </c>
      <c r="AR188" s="4">
        <v>35778.379999999997</v>
      </c>
      <c r="AS188" s="5">
        <v>4.1000713254483101E-3</v>
      </c>
      <c r="AT188" s="4">
        <v>30756.959999999999</v>
      </c>
      <c r="AU188" s="5">
        <v>3.5246349821864602E-3</v>
      </c>
      <c r="AV188" s="4">
        <v>30238.68</v>
      </c>
      <c r="AW188" s="5">
        <v>3.4652419921585901E-3</v>
      </c>
      <c r="AY188" s="14"/>
      <c r="AZ188" s="4"/>
      <c r="BA188" s="4"/>
      <c r="BB188" s="6"/>
      <c r="BD188" s="14">
        <v>43951</v>
      </c>
      <c r="BE188" s="21">
        <v>2016</v>
      </c>
      <c r="BF188" s="22">
        <v>8726282.3399999999</v>
      </c>
      <c r="BG188" s="22">
        <v>959076.35</v>
      </c>
      <c r="BH188" s="23">
        <v>9.9023317638223599E-2</v>
      </c>
    </row>
    <row r="189" spans="1:60">
      <c r="A189" s="14"/>
      <c r="B189" s="4"/>
      <c r="C189" s="4"/>
      <c r="D189" s="5"/>
      <c r="F189" s="64">
        <v>2016</v>
      </c>
      <c r="G189" s="14">
        <v>43982</v>
      </c>
      <c r="H189" s="4">
        <v>8423333.1699999999</v>
      </c>
      <c r="I189" s="4">
        <v>0</v>
      </c>
      <c r="J189" s="5">
        <v>0</v>
      </c>
      <c r="K189" s="4">
        <v>6504738.5899999999</v>
      </c>
      <c r="L189" s="4">
        <v>0</v>
      </c>
      <c r="M189" s="6">
        <v>0</v>
      </c>
      <c r="N189" s="4">
        <v>530728.06999999995</v>
      </c>
      <c r="O189" s="4">
        <v>0</v>
      </c>
      <c r="P189" s="6">
        <v>0</v>
      </c>
      <c r="Q189" s="4">
        <v>401630.94999999902</v>
      </c>
      <c r="R189" s="4">
        <v>0</v>
      </c>
      <c r="S189" s="6">
        <v>0</v>
      </c>
      <c r="T189" s="4">
        <v>970111.59999999905</v>
      </c>
      <c r="U189" s="4">
        <v>0</v>
      </c>
      <c r="V189" s="6">
        <v>0</v>
      </c>
      <c r="X189" s="14"/>
      <c r="Y189" s="4"/>
      <c r="Z189" s="4"/>
      <c r="AA189" s="5"/>
      <c r="AB189" s="4"/>
      <c r="AC189" s="5"/>
      <c r="AD189" s="4"/>
      <c r="AE189" s="5"/>
      <c r="AF189" s="4"/>
      <c r="AG189" s="5"/>
      <c r="AH189" s="4"/>
      <c r="AI189" s="5"/>
      <c r="AK189" s="14">
        <v>43982</v>
      </c>
      <c r="AL189" s="3">
        <v>2016</v>
      </c>
      <c r="AM189" s="4">
        <v>8425305.4399999995</v>
      </c>
      <c r="AN189" s="4">
        <v>186905.05</v>
      </c>
      <c r="AO189" s="5">
        <v>2.2183771417075102E-2</v>
      </c>
      <c r="AP189" s="4">
        <v>123025.64</v>
      </c>
      <c r="AQ189" s="5">
        <v>1.46019204735205E-2</v>
      </c>
      <c r="AR189" s="4">
        <v>27869.439999999999</v>
      </c>
      <c r="AS189" s="5">
        <v>3.3078254786689299E-3</v>
      </c>
      <c r="AT189" s="4">
        <v>8130.68</v>
      </c>
      <c r="AU189" s="5">
        <v>9.6503088913533705E-4</v>
      </c>
      <c r="AV189" s="4">
        <v>27879.29</v>
      </c>
      <c r="AW189" s="5">
        <v>3.3089945757503502E-3</v>
      </c>
      <c r="AY189" s="14"/>
      <c r="AZ189" s="4"/>
      <c r="BA189" s="4"/>
      <c r="BB189" s="6"/>
      <c r="BD189" s="14">
        <v>43982</v>
      </c>
      <c r="BE189" s="21">
        <v>2016</v>
      </c>
      <c r="BF189" s="22">
        <v>8423333.1699999999</v>
      </c>
      <c r="BG189" s="22">
        <v>1048674.23</v>
      </c>
      <c r="BH189" s="23">
        <v>0.11071298677406</v>
      </c>
    </row>
    <row r="190" spans="1:60">
      <c r="A190" s="14"/>
      <c r="B190" s="4"/>
      <c r="C190" s="4"/>
      <c r="D190" s="5"/>
      <c r="F190" s="64">
        <v>2016</v>
      </c>
      <c r="G190" s="14">
        <v>44012</v>
      </c>
      <c r="H190" s="4">
        <v>8124319.9999999898</v>
      </c>
      <c r="I190" s="4">
        <v>0</v>
      </c>
      <c r="J190" s="5">
        <v>0</v>
      </c>
      <c r="K190" s="4">
        <v>6255159.3499999903</v>
      </c>
      <c r="L190" s="4">
        <v>0</v>
      </c>
      <c r="M190" s="6">
        <v>0</v>
      </c>
      <c r="N190" s="4">
        <v>509377.3</v>
      </c>
      <c r="O190" s="4">
        <v>0</v>
      </c>
      <c r="P190" s="6">
        <v>0</v>
      </c>
      <c r="Q190" s="4">
        <v>397799.15</v>
      </c>
      <c r="R190" s="4">
        <v>0</v>
      </c>
      <c r="S190" s="6">
        <v>0</v>
      </c>
      <c r="T190" s="4">
        <v>946280.26999999897</v>
      </c>
      <c r="U190" s="4">
        <v>0</v>
      </c>
      <c r="V190" s="6">
        <v>0</v>
      </c>
      <c r="X190" s="14"/>
      <c r="Y190" s="4"/>
      <c r="Z190" s="4"/>
      <c r="AA190" s="5"/>
      <c r="AB190" s="4"/>
      <c r="AC190" s="5"/>
      <c r="AD190" s="4"/>
      <c r="AE190" s="5"/>
      <c r="AF190" s="4"/>
      <c r="AG190" s="5"/>
      <c r="AH190" s="4"/>
      <c r="AI190" s="5"/>
      <c r="AK190" s="14">
        <v>44012</v>
      </c>
      <c r="AL190" s="3">
        <v>2016</v>
      </c>
      <c r="AM190" s="4">
        <v>8124952.5399999898</v>
      </c>
      <c r="AN190" s="4">
        <v>179001.47999999899</v>
      </c>
      <c r="AO190" s="5">
        <v>2.2031080073238101E-2</v>
      </c>
      <c r="AP190" s="4">
        <v>47696.859999999899</v>
      </c>
      <c r="AQ190" s="5">
        <v>5.8704170596915201E-3</v>
      </c>
      <c r="AR190" s="4">
        <v>103235.19</v>
      </c>
      <c r="AS190" s="5">
        <v>1.2705943756811101E-2</v>
      </c>
      <c r="AT190" s="4">
        <v>0</v>
      </c>
      <c r="AU190" s="5">
        <v>0</v>
      </c>
      <c r="AV190" s="4">
        <v>28069.43</v>
      </c>
      <c r="AW190" s="5">
        <v>3.4547192567354998E-3</v>
      </c>
      <c r="AY190" s="14"/>
      <c r="AZ190" s="4"/>
      <c r="BA190" s="4"/>
      <c r="BB190" s="6"/>
      <c r="BD190" s="14">
        <v>44012</v>
      </c>
      <c r="BE190" s="21">
        <v>2016</v>
      </c>
      <c r="BF190" s="22">
        <v>8124319.9999999898</v>
      </c>
      <c r="BG190" s="22">
        <v>1062211.95</v>
      </c>
      <c r="BH190" s="23">
        <v>0.11562708928476501</v>
      </c>
    </row>
    <row r="191" spans="1:60">
      <c r="A191" s="14"/>
      <c r="B191" s="4"/>
      <c r="C191" s="4"/>
      <c r="D191" s="5"/>
      <c r="F191" s="64">
        <v>2016</v>
      </c>
      <c r="G191" s="14">
        <v>44043</v>
      </c>
      <c r="H191" s="4">
        <v>8416286.6199999992</v>
      </c>
      <c r="I191" s="4">
        <v>20080.82</v>
      </c>
      <c r="J191" s="5">
        <v>2.8631372822709299E-2</v>
      </c>
      <c r="K191" s="4">
        <v>6434329.2599999905</v>
      </c>
      <c r="L191" s="4">
        <v>0</v>
      </c>
      <c r="M191" s="6">
        <v>0</v>
      </c>
      <c r="N191" s="4">
        <v>548345.98</v>
      </c>
      <c r="O191" s="4">
        <v>0</v>
      </c>
      <c r="P191" s="6">
        <v>0</v>
      </c>
      <c r="Q191" s="4">
        <v>440152.6</v>
      </c>
      <c r="R191" s="4">
        <v>0</v>
      </c>
      <c r="S191" s="6">
        <v>0</v>
      </c>
      <c r="T191" s="4">
        <v>978054.37</v>
      </c>
      <c r="U191" s="4">
        <v>20080.82</v>
      </c>
      <c r="V191" s="6">
        <v>0.24637673261456799</v>
      </c>
      <c r="X191" s="14"/>
      <c r="Y191" s="4"/>
      <c r="Z191" s="4"/>
      <c r="AA191" s="5"/>
      <c r="AB191" s="4"/>
      <c r="AC191" s="5"/>
      <c r="AD191" s="4"/>
      <c r="AE191" s="5"/>
      <c r="AF191" s="4"/>
      <c r="AG191" s="5"/>
      <c r="AH191" s="4"/>
      <c r="AI191" s="5"/>
      <c r="AK191" s="14">
        <v>44043</v>
      </c>
      <c r="AL191" s="3">
        <v>2016</v>
      </c>
      <c r="AM191" s="4">
        <v>8416836.6899999995</v>
      </c>
      <c r="AN191" s="4">
        <v>92291.98</v>
      </c>
      <c r="AO191" s="5">
        <v>1.09651622574133E-2</v>
      </c>
      <c r="AP191" s="4">
        <v>18446.88</v>
      </c>
      <c r="AQ191" s="5">
        <v>2.1916642414978298E-3</v>
      </c>
      <c r="AR191" s="4">
        <v>29795</v>
      </c>
      <c r="AS191" s="5">
        <v>3.5399284906405802E-3</v>
      </c>
      <c r="AT191" s="4">
        <v>35868.71</v>
      </c>
      <c r="AU191" s="5">
        <v>4.2615428243505497E-3</v>
      </c>
      <c r="AV191" s="4">
        <v>8181.39</v>
      </c>
      <c r="AW191" s="5">
        <v>9.7202670092438198E-4</v>
      </c>
      <c r="AY191" s="14"/>
      <c r="AZ191" s="4"/>
      <c r="BA191" s="4"/>
      <c r="BB191" s="6"/>
      <c r="BD191" s="14">
        <v>44043</v>
      </c>
      <c r="BE191" s="21">
        <v>2016</v>
      </c>
      <c r="BF191" s="22">
        <v>8416286.6199999992</v>
      </c>
      <c r="BG191" s="22">
        <v>479965.82</v>
      </c>
      <c r="BH191" s="23">
        <v>5.3951461386363198E-2</v>
      </c>
    </row>
    <row r="192" spans="1:60">
      <c r="A192" s="14"/>
      <c r="B192" s="4"/>
      <c r="C192" s="4"/>
      <c r="D192" s="5"/>
      <c r="F192" s="64">
        <v>2016</v>
      </c>
      <c r="G192" s="14">
        <v>44074</v>
      </c>
      <c r="H192" s="4">
        <v>8323266.9800000004</v>
      </c>
      <c r="I192" s="4">
        <v>8242.7900000000009</v>
      </c>
      <c r="J192" s="5">
        <v>1.18839729925375E-2</v>
      </c>
      <c r="K192" s="4">
        <v>6304769.5899999999</v>
      </c>
      <c r="L192" s="4">
        <v>8242.7900000000009</v>
      </c>
      <c r="M192" s="6">
        <v>1.56886748338728E-2</v>
      </c>
      <c r="N192" s="4">
        <v>548263.44999999995</v>
      </c>
      <c r="O192" s="4">
        <v>0</v>
      </c>
      <c r="P192" s="6">
        <v>0</v>
      </c>
      <c r="Q192" s="4">
        <v>455170.61</v>
      </c>
      <c r="R192" s="4">
        <v>0</v>
      </c>
      <c r="S192" s="6">
        <v>0</v>
      </c>
      <c r="T192" s="4">
        <v>999934.35</v>
      </c>
      <c r="U192" s="4">
        <v>0</v>
      </c>
      <c r="V192" s="6">
        <v>0</v>
      </c>
      <c r="X192" s="14"/>
      <c r="Y192" s="4"/>
      <c r="Z192" s="4"/>
      <c r="AA192" s="5"/>
      <c r="AB192" s="4"/>
      <c r="AC192" s="5"/>
      <c r="AD192" s="4"/>
      <c r="AE192" s="5"/>
      <c r="AF192" s="4"/>
      <c r="AG192" s="5"/>
      <c r="AH192" s="4"/>
      <c r="AI192" s="5"/>
      <c r="AK192" s="14">
        <v>44074</v>
      </c>
      <c r="AL192" s="3">
        <v>2016</v>
      </c>
      <c r="AM192" s="4">
        <v>8323266.9900000002</v>
      </c>
      <c r="AN192" s="4">
        <v>93355.12</v>
      </c>
      <c r="AO192" s="5">
        <v>1.1216163089825299E-2</v>
      </c>
      <c r="AP192" s="4">
        <v>45447.429999999898</v>
      </c>
      <c r="AQ192" s="5">
        <v>5.4602874153385703E-3</v>
      </c>
      <c r="AR192" s="4">
        <v>0</v>
      </c>
      <c r="AS192" s="5">
        <v>0</v>
      </c>
      <c r="AT192" s="4">
        <v>18952.23</v>
      </c>
      <c r="AU192" s="5">
        <v>2.2770181495763799E-3</v>
      </c>
      <c r="AV192" s="4">
        <v>28955.46</v>
      </c>
      <c r="AW192" s="5">
        <v>3.47885752491041E-3</v>
      </c>
      <c r="AY192" s="14"/>
      <c r="AZ192" s="4"/>
      <c r="BA192" s="4"/>
      <c r="BB192" s="6"/>
      <c r="BD192" s="14">
        <v>44074</v>
      </c>
      <c r="BE192" s="21">
        <v>2016</v>
      </c>
      <c r="BF192" s="22">
        <v>8323266.9800000004</v>
      </c>
      <c r="BG192" s="22">
        <v>319516.24</v>
      </c>
      <c r="BH192" s="23">
        <v>3.6969137356195197E-2</v>
      </c>
    </row>
    <row r="193" spans="1:60">
      <c r="A193" s="14"/>
      <c r="B193" s="4"/>
      <c r="C193" s="4"/>
      <c r="D193" s="5"/>
      <c r="F193" s="64">
        <v>2016</v>
      </c>
      <c r="G193" s="14">
        <v>44104</v>
      </c>
      <c r="H193" s="4">
        <v>7999360.6799999997</v>
      </c>
      <c r="I193" s="4">
        <v>0</v>
      </c>
      <c r="J193" s="5">
        <v>0</v>
      </c>
      <c r="K193" s="4">
        <v>6013732.2999999998</v>
      </c>
      <c r="L193" s="4">
        <v>0</v>
      </c>
      <c r="M193" s="6">
        <v>0</v>
      </c>
      <c r="N193" s="4">
        <v>533592.70999999903</v>
      </c>
      <c r="O193" s="4">
        <v>0</v>
      </c>
      <c r="P193" s="6">
        <v>0</v>
      </c>
      <c r="Q193" s="4">
        <v>449163.73</v>
      </c>
      <c r="R193" s="4">
        <v>0</v>
      </c>
      <c r="S193" s="6">
        <v>0</v>
      </c>
      <c r="T193" s="4">
        <v>988350.18</v>
      </c>
      <c r="U193" s="4">
        <v>0</v>
      </c>
      <c r="V193" s="6">
        <v>0</v>
      </c>
      <c r="X193" s="14"/>
      <c r="Y193" s="4"/>
      <c r="Z193" s="4"/>
      <c r="AA193" s="5"/>
      <c r="AB193" s="4"/>
      <c r="AC193" s="5"/>
      <c r="AD193" s="4"/>
      <c r="AE193" s="5"/>
      <c r="AF193" s="4"/>
      <c r="AG193" s="5"/>
      <c r="AH193" s="4"/>
      <c r="AI193" s="5"/>
      <c r="AK193" s="14">
        <v>44104</v>
      </c>
      <c r="AL193" s="3">
        <v>2016</v>
      </c>
      <c r="AM193" s="4">
        <v>7999360.6899999902</v>
      </c>
      <c r="AN193" s="4">
        <v>105018.86</v>
      </c>
      <c r="AO193" s="5">
        <v>1.31284066402061E-2</v>
      </c>
      <c r="AP193" s="4">
        <v>61875.33</v>
      </c>
      <c r="AQ193" s="5">
        <v>7.7350343856041302E-3</v>
      </c>
      <c r="AR193" s="4">
        <v>17251.059999999899</v>
      </c>
      <c r="AS193" s="5">
        <v>2.1565548383842099E-3</v>
      </c>
      <c r="AT193" s="4">
        <v>0</v>
      </c>
      <c r="AU193" s="5">
        <v>0</v>
      </c>
      <c r="AV193" s="4">
        <v>25892.469999999899</v>
      </c>
      <c r="AW193" s="5">
        <v>3.2368174162177902E-3</v>
      </c>
      <c r="AY193" s="14"/>
      <c r="AZ193" s="4"/>
      <c r="BA193" s="4"/>
      <c r="BB193" s="6"/>
      <c r="BD193" s="14">
        <v>44104</v>
      </c>
      <c r="BE193" s="21">
        <v>2016</v>
      </c>
      <c r="BF193" s="22">
        <v>7999360.6799999904</v>
      </c>
      <c r="BG193" s="22">
        <v>305346.57999999903</v>
      </c>
      <c r="BH193" s="23">
        <v>3.6767892044878597E-2</v>
      </c>
    </row>
    <row r="194" spans="1:60">
      <c r="A194" s="14"/>
      <c r="B194" s="4"/>
      <c r="C194" s="4"/>
      <c r="D194" s="5"/>
      <c r="F194" s="64">
        <v>2016</v>
      </c>
      <c r="G194" s="14">
        <v>44135</v>
      </c>
      <c r="H194" s="4">
        <v>7836152.7699999996</v>
      </c>
      <c r="I194" s="4">
        <v>0</v>
      </c>
      <c r="J194" s="5">
        <v>0</v>
      </c>
      <c r="K194" s="4">
        <v>5894074.4100000001</v>
      </c>
      <c r="L194" s="4">
        <v>0</v>
      </c>
      <c r="M194" s="6">
        <v>0</v>
      </c>
      <c r="N194" s="4">
        <v>483133.36999999901</v>
      </c>
      <c r="O194" s="4">
        <v>0</v>
      </c>
      <c r="P194" s="6">
        <v>0</v>
      </c>
      <c r="Q194" s="4">
        <v>449592.41</v>
      </c>
      <c r="R194" s="4">
        <v>0</v>
      </c>
      <c r="S194" s="6">
        <v>0</v>
      </c>
      <c r="T194" s="4">
        <v>995061.96999999904</v>
      </c>
      <c r="U194" s="4">
        <v>0</v>
      </c>
      <c r="V194" s="6">
        <v>0</v>
      </c>
      <c r="X194" s="14"/>
      <c r="Y194" s="4"/>
      <c r="Z194" s="4"/>
      <c r="AA194" s="5"/>
      <c r="AB194" s="4"/>
      <c r="AC194" s="5"/>
      <c r="AD194" s="4"/>
      <c r="AE194" s="5"/>
      <c r="AF194" s="4"/>
      <c r="AG194" s="5"/>
      <c r="AH194" s="4"/>
      <c r="AI194" s="5"/>
      <c r="AK194" s="14">
        <v>44135</v>
      </c>
      <c r="AL194" s="3">
        <v>2016</v>
      </c>
      <c r="AM194" s="4">
        <v>7836152.77999999</v>
      </c>
      <c r="AN194" s="4">
        <v>121822.85</v>
      </c>
      <c r="AO194" s="5">
        <v>1.5546257636901199E-2</v>
      </c>
      <c r="AP194" s="4">
        <v>78899.5</v>
      </c>
      <c r="AQ194" s="5">
        <v>1.0068652592044E-2</v>
      </c>
      <c r="AR194" s="4">
        <v>13465.85</v>
      </c>
      <c r="AS194" s="5">
        <v>1.71842616881699E-3</v>
      </c>
      <c r="AT194" s="4">
        <v>3379.6</v>
      </c>
      <c r="AU194" s="5">
        <v>4.3128306643352602E-4</v>
      </c>
      <c r="AV194" s="4">
        <v>26077.9</v>
      </c>
      <c r="AW194" s="5">
        <v>3.3278958096067102E-3</v>
      </c>
      <c r="AY194" s="14"/>
      <c r="AZ194" s="4"/>
      <c r="BA194" s="4"/>
      <c r="BB194" s="6"/>
      <c r="BD194" s="14">
        <v>44135</v>
      </c>
      <c r="BE194" s="21">
        <v>2016</v>
      </c>
      <c r="BF194" s="22">
        <v>7836152.7699999902</v>
      </c>
      <c r="BG194" s="22">
        <v>178940.36</v>
      </c>
      <c r="BH194" s="23">
        <v>2.23254249323987E-2</v>
      </c>
    </row>
    <row r="195" spans="1:60">
      <c r="A195" s="14"/>
      <c r="B195" s="4"/>
      <c r="C195" s="4"/>
      <c r="D195" s="5"/>
      <c r="F195" s="64">
        <v>2016</v>
      </c>
      <c r="G195" s="14">
        <v>44165</v>
      </c>
      <c r="H195" s="4">
        <v>7668869.2699999902</v>
      </c>
      <c r="I195" s="4">
        <v>0</v>
      </c>
      <c r="J195" s="5">
        <v>0</v>
      </c>
      <c r="K195" s="4">
        <v>5756701.1999999899</v>
      </c>
      <c r="L195" s="4">
        <v>0</v>
      </c>
      <c r="M195" s="6">
        <v>0</v>
      </c>
      <c r="N195" s="4">
        <v>470249.54</v>
      </c>
      <c r="O195" s="4">
        <v>0</v>
      </c>
      <c r="P195" s="6">
        <v>0</v>
      </c>
      <c r="Q195" s="4">
        <v>443282.05</v>
      </c>
      <c r="R195" s="4">
        <v>0</v>
      </c>
      <c r="S195" s="6">
        <v>0</v>
      </c>
      <c r="T195" s="4">
        <v>984577.14999999898</v>
      </c>
      <c r="U195" s="4">
        <v>0</v>
      </c>
      <c r="V195" s="6">
        <v>0</v>
      </c>
      <c r="X195" s="14"/>
      <c r="Y195" s="4"/>
      <c r="Z195" s="4"/>
      <c r="AA195" s="5"/>
      <c r="AB195" s="4"/>
      <c r="AC195" s="5"/>
      <c r="AD195" s="4"/>
      <c r="AE195" s="5"/>
      <c r="AF195" s="4"/>
      <c r="AG195" s="5"/>
      <c r="AH195" s="4"/>
      <c r="AI195" s="5"/>
      <c r="AK195" s="14">
        <v>44165</v>
      </c>
      <c r="AL195" s="3">
        <v>2016</v>
      </c>
      <c r="AM195" s="4">
        <v>7669073.8799999896</v>
      </c>
      <c r="AN195" s="4">
        <v>91407.899999999907</v>
      </c>
      <c r="AO195" s="5">
        <v>1.19190271772424E-2</v>
      </c>
      <c r="AP195" s="4">
        <v>37504.22</v>
      </c>
      <c r="AQ195" s="5">
        <v>4.89031929889297E-3</v>
      </c>
      <c r="AR195" s="4">
        <v>28201.8299999999</v>
      </c>
      <c r="AS195" s="5">
        <v>3.6773449364657798E-3</v>
      </c>
      <c r="AT195" s="4">
        <v>10989.75</v>
      </c>
      <c r="AU195" s="5">
        <v>1.4329957139492301E-3</v>
      </c>
      <c r="AV195" s="4">
        <v>14712.0999999999</v>
      </c>
      <c r="AW195" s="5">
        <v>1.91836722793443E-3</v>
      </c>
      <c r="AY195" s="14"/>
      <c r="AZ195" s="4"/>
      <c r="BA195" s="4"/>
      <c r="BB195" s="6"/>
      <c r="BD195" s="14">
        <v>44165</v>
      </c>
      <c r="BE195" s="21">
        <v>2016</v>
      </c>
      <c r="BF195" s="22">
        <v>7668869.2699999902</v>
      </c>
      <c r="BG195" s="22">
        <v>123551.519999999</v>
      </c>
      <c r="BH195" s="23">
        <v>1.5855344998636799E-2</v>
      </c>
    </row>
    <row r="196" spans="1:60">
      <c r="A196" s="14"/>
      <c r="B196" s="4"/>
      <c r="C196" s="4"/>
      <c r="D196" s="5"/>
      <c r="F196" s="64">
        <v>2016</v>
      </c>
      <c r="G196" s="14">
        <v>44196</v>
      </c>
      <c r="H196" s="4">
        <v>7406764.7000000002</v>
      </c>
      <c r="I196" s="4">
        <v>11233.06</v>
      </c>
      <c r="J196" s="5">
        <v>1.8199136257156801E-2</v>
      </c>
      <c r="K196" s="4">
        <v>5529557.8500000099</v>
      </c>
      <c r="L196" s="4">
        <v>0</v>
      </c>
      <c r="M196" s="6">
        <v>0</v>
      </c>
      <c r="N196" s="4">
        <v>458197.83999999898</v>
      </c>
      <c r="O196" s="4">
        <v>0</v>
      </c>
      <c r="P196" s="6">
        <v>0</v>
      </c>
      <c r="Q196" s="4">
        <v>457783.20999999897</v>
      </c>
      <c r="R196" s="4">
        <v>0</v>
      </c>
      <c r="S196" s="6">
        <v>0</v>
      </c>
      <c r="T196" s="4">
        <v>947450.93999999901</v>
      </c>
      <c r="U196" s="4">
        <v>11233.06</v>
      </c>
      <c r="V196" s="6">
        <v>0.14227303421114301</v>
      </c>
      <c r="X196" s="14"/>
      <c r="Y196" s="4"/>
      <c r="Z196" s="4"/>
      <c r="AA196" s="5"/>
      <c r="AB196" s="4"/>
      <c r="AC196" s="5"/>
      <c r="AD196" s="4"/>
      <c r="AE196" s="5"/>
      <c r="AF196" s="4"/>
      <c r="AG196" s="5"/>
      <c r="AH196" s="4"/>
      <c r="AI196" s="5"/>
      <c r="AK196" s="14">
        <v>44196</v>
      </c>
      <c r="AL196" s="3">
        <v>2016</v>
      </c>
      <c r="AM196" s="4">
        <v>7407199.2199999997</v>
      </c>
      <c r="AN196" s="4">
        <v>102868.41</v>
      </c>
      <c r="AO196" s="5">
        <v>1.3887625665885601E-2</v>
      </c>
      <c r="AP196" s="4">
        <v>55196.56</v>
      </c>
      <c r="AQ196" s="5">
        <v>7.45174503352968E-3</v>
      </c>
      <c r="AR196" s="4">
        <v>20930.86</v>
      </c>
      <c r="AS196" s="5">
        <v>2.8257455184255102E-3</v>
      </c>
      <c r="AT196" s="4">
        <v>15661.7</v>
      </c>
      <c r="AU196" s="5">
        <v>2.1143889255350601E-3</v>
      </c>
      <c r="AV196" s="4">
        <v>11079.29</v>
      </c>
      <c r="AW196" s="5">
        <v>1.49574618839534E-3</v>
      </c>
      <c r="AY196" s="14"/>
      <c r="AZ196" s="4"/>
      <c r="BA196" s="4"/>
      <c r="BB196" s="6"/>
      <c r="BD196" s="14">
        <v>44196</v>
      </c>
      <c r="BE196" s="21">
        <v>2016</v>
      </c>
      <c r="BF196" s="22">
        <v>7406764.7000000002</v>
      </c>
      <c r="BG196" s="22">
        <v>155844.74</v>
      </c>
      <c r="BH196" s="23">
        <v>2.0607270709460199E-2</v>
      </c>
    </row>
    <row r="197" spans="1:60">
      <c r="A197" s="14"/>
      <c r="B197" s="4"/>
      <c r="C197" s="4"/>
      <c r="D197" s="5"/>
      <c r="F197" s="64">
        <v>2016</v>
      </c>
      <c r="G197" s="14">
        <v>44227</v>
      </c>
      <c r="H197" s="4">
        <v>7183024.2199999997</v>
      </c>
      <c r="I197" s="4">
        <v>0</v>
      </c>
      <c r="J197" s="5">
        <v>0</v>
      </c>
      <c r="K197" s="4">
        <v>5357812.12</v>
      </c>
      <c r="L197" s="4">
        <v>0</v>
      </c>
      <c r="M197" s="6">
        <v>0</v>
      </c>
      <c r="N197" s="4">
        <v>436622.26999999897</v>
      </c>
      <c r="O197" s="4">
        <v>0</v>
      </c>
      <c r="P197" s="6">
        <v>0</v>
      </c>
      <c r="Q197" s="4">
        <v>451895.11</v>
      </c>
      <c r="R197" s="4">
        <v>0</v>
      </c>
      <c r="S197" s="6">
        <v>0</v>
      </c>
      <c r="T197" s="4">
        <v>923078.76</v>
      </c>
      <c r="U197" s="4">
        <v>0</v>
      </c>
      <c r="V197" s="6">
        <v>0</v>
      </c>
      <c r="X197" s="14"/>
      <c r="Y197" s="4"/>
      <c r="Z197" s="4"/>
      <c r="AA197" s="5"/>
      <c r="AB197" s="4"/>
      <c r="AC197" s="5"/>
      <c r="AD197" s="4"/>
      <c r="AE197" s="5"/>
      <c r="AF197" s="4"/>
      <c r="AG197" s="5"/>
      <c r="AH197" s="4"/>
      <c r="AI197" s="5"/>
      <c r="AK197" s="14">
        <v>44227</v>
      </c>
      <c r="AL197" s="3">
        <v>2016</v>
      </c>
      <c r="AM197" s="4">
        <v>7183574.4299999997</v>
      </c>
      <c r="AN197" s="4">
        <v>166018.81</v>
      </c>
      <c r="AO197" s="5">
        <v>2.3110891606645399E-2</v>
      </c>
      <c r="AP197" s="4">
        <v>121963.93</v>
      </c>
      <c r="AQ197" s="5">
        <v>1.6978167510961501E-2</v>
      </c>
      <c r="AR197" s="4">
        <v>15336.75</v>
      </c>
      <c r="AS197" s="5">
        <v>2.1349747468266899E-3</v>
      </c>
      <c r="AT197" s="4">
        <v>3800.39</v>
      </c>
      <c r="AU197" s="5">
        <v>5.2903885621743301E-4</v>
      </c>
      <c r="AV197" s="4">
        <v>24917.7399999999</v>
      </c>
      <c r="AW197" s="5">
        <v>3.4687104926397999E-3</v>
      </c>
      <c r="AY197" s="14"/>
      <c r="AZ197" s="4"/>
      <c r="BA197" s="4"/>
      <c r="BB197" s="6"/>
      <c r="BD197" s="14">
        <v>44227</v>
      </c>
      <c r="BE197" s="21">
        <v>2016</v>
      </c>
      <c r="BF197" s="22">
        <v>7183024.2199999997</v>
      </c>
      <c r="BG197" s="22">
        <v>131542.54999999999</v>
      </c>
      <c r="BH197" s="23">
        <v>1.7983641975832201E-2</v>
      </c>
    </row>
    <row r="198" spans="1:60">
      <c r="A198" s="14"/>
      <c r="B198" s="4"/>
      <c r="C198" s="4"/>
      <c r="D198" s="5"/>
      <c r="F198" s="64">
        <v>2016</v>
      </c>
      <c r="G198" s="14">
        <v>44255</v>
      </c>
      <c r="H198" s="4">
        <v>6957845.4699999802</v>
      </c>
      <c r="I198" s="4">
        <v>0</v>
      </c>
      <c r="J198" s="5">
        <v>0</v>
      </c>
      <c r="K198" s="4">
        <v>5166092.0399999795</v>
      </c>
      <c r="L198" s="4">
        <v>0</v>
      </c>
      <c r="M198" s="6">
        <v>0</v>
      </c>
      <c r="N198" s="4">
        <v>421628.63</v>
      </c>
      <c r="O198" s="4">
        <v>0</v>
      </c>
      <c r="P198" s="6">
        <v>0</v>
      </c>
      <c r="Q198" s="4">
        <v>441662.45</v>
      </c>
      <c r="R198" s="4">
        <v>0</v>
      </c>
      <c r="S198" s="6">
        <v>0</v>
      </c>
      <c r="T198" s="4">
        <v>915041.299999999</v>
      </c>
      <c r="U198" s="4">
        <v>0</v>
      </c>
      <c r="V198" s="6">
        <v>0</v>
      </c>
      <c r="X198" s="14"/>
      <c r="Y198" s="4"/>
      <c r="Z198" s="4"/>
      <c r="AA198" s="5"/>
      <c r="AB198" s="4"/>
      <c r="AC198" s="5"/>
      <c r="AD198" s="4"/>
      <c r="AE198" s="5"/>
      <c r="AF198" s="4"/>
      <c r="AG198" s="5"/>
      <c r="AH198" s="4"/>
      <c r="AI198" s="5"/>
      <c r="AK198" s="14">
        <v>44255</v>
      </c>
      <c r="AL198" s="3">
        <v>2016</v>
      </c>
      <c r="AM198" s="4">
        <v>6958799.25</v>
      </c>
      <c r="AN198" s="4">
        <v>149145.14000000001</v>
      </c>
      <c r="AO198" s="5">
        <v>2.1432597010181E-2</v>
      </c>
      <c r="AP198" s="4">
        <v>45383.55</v>
      </c>
      <c r="AQ198" s="5">
        <v>6.5217501424545297E-3</v>
      </c>
      <c r="AR198" s="4">
        <v>74899.929999999993</v>
      </c>
      <c r="AS198" s="5">
        <v>1.07633411037112E-2</v>
      </c>
      <c r="AT198" s="4">
        <v>7472.28</v>
      </c>
      <c r="AU198" s="5">
        <v>1.0737886999686E-3</v>
      </c>
      <c r="AV198" s="4">
        <v>21389.379999999899</v>
      </c>
      <c r="AW198" s="5">
        <v>3.0737170640466401E-3</v>
      </c>
      <c r="AY198" s="14"/>
      <c r="AZ198" s="4"/>
      <c r="BA198" s="4"/>
      <c r="BB198" s="6"/>
      <c r="BD198" s="14">
        <v>44255</v>
      </c>
      <c r="BE198" s="21">
        <v>2016</v>
      </c>
      <c r="BF198" s="22">
        <v>6957845.4699999904</v>
      </c>
      <c r="BG198" s="22">
        <v>98798.1</v>
      </c>
      <c r="BH198" s="23">
        <v>1.4000721308926699E-2</v>
      </c>
    </row>
    <row r="199" spans="1:60">
      <c r="A199" s="14"/>
      <c r="B199" s="4"/>
      <c r="C199" s="4"/>
      <c r="D199" s="5"/>
      <c r="F199" s="64">
        <v>2016</v>
      </c>
      <c r="G199" s="14">
        <v>44286</v>
      </c>
      <c r="H199" s="4">
        <v>6564994.7999999896</v>
      </c>
      <c r="I199" s="4">
        <v>0</v>
      </c>
      <c r="J199" s="5">
        <v>0</v>
      </c>
      <c r="K199" s="4">
        <v>4836659.02999999</v>
      </c>
      <c r="L199" s="4">
        <v>0</v>
      </c>
      <c r="M199" s="6">
        <v>0</v>
      </c>
      <c r="N199" s="4">
        <v>400327.07999999903</v>
      </c>
      <c r="O199" s="4">
        <v>0</v>
      </c>
      <c r="P199" s="6">
        <v>0</v>
      </c>
      <c r="Q199" s="4">
        <v>434336.11999999901</v>
      </c>
      <c r="R199" s="4">
        <v>0</v>
      </c>
      <c r="S199" s="6">
        <v>0</v>
      </c>
      <c r="T199" s="4">
        <v>880520.76</v>
      </c>
      <c r="U199" s="4">
        <v>0</v>
      </c>
      <c r="V199" s="6">
        <v>0</v>
      </c>
      <c r="X199" s="14"/>
      <c r="Y199" s="4"/>
      <c r="Z199" s="4"/>
      <c r="AA199" s="5"/>
      <c r="AB199" s="4"/>
      <c r="AC199" s="5"/>
      <c r="AD199" s="4"/>
      <c r="AE199" s="5"/>
      <c r="AF199" s="4"/>
      <c r="AG199" s="5"/>
      <c r="AH199" s="4"/>
      <c r="AI199" s="5"/>
      <c r="AK199" s="14">
        <v>44286</v>
      </c>
      <c r="AL199" s="3">
        <v>2016</v>
      </c>
      <c r="AM199" s="4">
        <v>6565052.5700000003</v>
      </c>
      <c r="AN199" s="4">
        <v>118760.62</v>
      </c>
      <c r="AO199" s="5">
        <v>1.80898201093917E-2</v>
      </c>
      <c r="AP199" s="4">
        <v>63477.13</v>
      </c>
      <c r="AQ199" s="5">
        <v>9.6689446616266706E-3</v>
      </c>
      <c r="AR199" s="4">
        <v>3104.51</v>
      </c>
      <c r="AS199" s="5">
        <v>4.7288425597481499E-4</v>
      </c>
      <c r="AT199" s="4">
        <v>44650.39</v>
      </c>
      <c r="AU199" s="5">
        <v>6.8012235277500497E-3</v>
      </c>
      <c r="AV199" s="4">
        <v>7528.59</v>
      </c>
      <c r="AW199" s="5">
        <v>1.1467676640401899E-3</v>
      </c>
      <c r="AY199" s="14"/>
      <c r="AZ199" s="4"/>
      <c r="BA199" s="4"/>
      <c r="BB199" s="6"/>
      <c r="BD199" s="14">
        <v>44286</v>
      </c>
      <c r="BE199" s="21">
        <v>2016</v>
      </c>
      <c r="BF199" s="22">
        <v>6564994.7999999998</v>
      </c>
      <c r="BG199" s="22">
        <v>145167.01</v>
      </c>
      <c r="BH199" s="23">
        <v>2.1633906023497199E-2</v>
      </c>
    </row>
    <row r="200" spans="1:60">
      <c r="A200" s="14"/>
      <c r="B200" s="4"/>
      <c r="C200" s="4"/>
      <c r="D200" s="5"/>
      <c r="F200" s="64">
        <v>2016</v>
      </c>
      <c r="G200" s="14">
        <v>44316</v>
      </c>
      <c r="H200" s="4">
        <v>6372767.9699999997</v>
      </c>
      <c r="I200" s="4">
        <v>0</v>
      </c>
      <c r="J200" s="5">
        <v>0</v>
      </c>
      <c r="K200" s="4">
        <v>4687706.79</v>
      </c>
      <c r="L200" s="4">
        <v>0</v>
      </c>
      <c r="M200" s="6">
        <v>0</v>
      </c>
      <c r="N200" s="4">
        <v>390445.33</v>
      </c>
      <c r="O200" s="4">
        <v>0</v>
      </c>
      <c r="P200" s="6">
        <v>0</v>
      </c>
      <c r="Q200" s="4">
        <v>416576.06999999902</v>
      </c>
      <c r="R200" s="4">
        <v>0</v>
      </c>
      <c r="S200" s="6">
        <v>0</v>
      </c>
      <c r="T200" s="4">
        <v>865164.7</v>
      </c>
      <c r="U200" s="4">
        <v>0</v>
      </c>
      <c r="V200" s="6">
        <v>0</v>
      </c>
      <c r="X200" s="14"/>
      <c r="Y200" s="4"/>
      <c r="Z200" s="4"/>
      <c r="AA200" s="5"/>
      <c r="AB200" s="4"/>
      <c r="AC200" s="5"/>
      <c r="AD200" s="4"/>
      <c r="AE200" s="5"/>
      <c r="AF200" s="4"/>
      <c r="AG200" s="5"/>
      <c r="AH200" s="4"/>
      <c r="AI200" s="5"/>
      <c r="AK200" s="14">
        <v>44316</v>
      </c>
      <c r="AL200" s="3">
        <v>2016</v>
      </c>
      <c r="AM200" s="4">
        <v>6372767.9699999997</v>
      </c>
      <c r="AN200" s="4">
        <v>44313.53</v>
      </c>
      <c r="AO200" s="5">
        <v>6.95357656337203E-3</v>
      </c>
      <c r="AP200" s="4">
        <v>28198.35</v>
      </c>
      <c r="AQ200" s="5">
        <v>4.4248198165607999E-3</v>
      </c>
      <c r="AR200" s="4">
        <v>8532.09</v>
      </c>
      <c r="AS200" s="5">
        <v>1.3388358151693301E-3</v>
      </c>
      <c r="AT200" s="4">
        <v>0</v>
      </c>
      <c r="AU200" s="5">
        <v>0</v>
      </c>
      <c r="AV200" s="4">
        <v>7583.09</v>
      </c>
      <c r="AW200" s="5">
        <v>1.1899209316418801E-3</v>
      </c>
      <c r="AY200" s="14"/>
      <c r="AZ200" s="4"/>
      <c r="BA200" s="4"/>
      <c r="BB200" s="6"/>
      <c r="BD200" s="14">
        <v>44316</v>
      </c>
      <c r="BE200" s="21">
        <v>2016</v>
      </c>
      <c r="BF200" s="22">
        <v>6372767.9699999997</v>
      </c>
      <c r="BG200" s="22">
        <v>119984.3</v>
      </c>
      <c r="BH200" s="23">
        <v>1.8479728628241598E-2</v>
      </c>
    </row>
    <row r="201" spans="1:60">
      <c r="A201" s="14"/>
      <c r="B201" s="4"/>
      <c r="C201" s="4"/>
      <c r="D201" s="5"/>
      <c r="F201" s="64">
        <v>2016</v>
      </c>
      <c r="G201" s="14">
        <v>44347</v>
      </c>
      <c r="H201" s="4">
        <v>6201366.5499999998</v>
      </c>
      <c r="I201" s="4">
        <v>0</v>
      </c>
      <c r="J201" s="5">
        <v>0</v>
      </c>
      <c r="K201" s="4">
        <v>4512256.8600000003</v>
      </c>
      <c r="L201" s="4">
        <v>0</v>
      </c>
      <c r="M201" s="6">
        <v>0</v>
      </c>
      <c r="N201" s="4">
        <v>382819.21</v>
      </c>
      <c r="O201" s="4">
        <v>0</v>
      </c>
      <c r="P201" s="6">
        <v>0</v>
      </c>
      <c r="Q201" s="4">
        <v>434373.54</v>
      </c>
      <c r="R201" s="4">
        <v>0</v>
      </c>
      <c r="S201" s="6">
        <v>0</v>
      </c>
      <c r="T201" s="4">
        <v>859245.78999999899</v>
      </c>
      <c r="U201" s="4">
        <v>0</v>
      </c>
      <c r="V201" s="6">
        <v>0</v>
      </c>
      <c r="X201" s="14"/>
      <c r="Y201" s="4"/>
      <c r="Z201" s="4"/>
      <c r="AA201" s="5"/>
      <c r="AB201" s="4"/>
      <c r="AC201" s="5"/>
      <c r="AD201" s="4"/>
      <c r="AE201" s="5"/>
      <c r="AF201" s="4"/>
      <c r="AG201" s="5"/>
      <c r="AH201" s="4"/>
      <c r="AI201" s="5"/>
      <c r="AK201" s="14">
        <v>44347</v>
      </c>
      <c r="AL201" s="3">
        <v>2016</v>
      </c>
      <c r="AM201" s="4">
        <v>6201828.4800000004</v>
      </c>
      <c r="AN201" s="4">
        <v>132285.9</v>
      </c>
      <c r="AO201" s="5">
        <v>2.1330144880111201E-2</v>
      </c>
      <c r="AP201" s="4">
        <v>82942.31</v>
      </c>
      <c r="AQ201" s="5">
        <v>1.3373847772068599E-2</v>
      </c>
      <c r="AR201" s="4">
        <v>41704.199999999997</v>
      </c>
      <c r="AS201" s="5">
        <v>6.7245007072494799E-3</v>
      </c>
      <c r="AT201" s="4">
        <v>0</v>
      </c>
      <c r="AU201" s="5">
        <v>0</v>
      </c>
      <c r="AV201" s="4">
        <v>7639.3899999999903</v>
      </c>
      <c r="AW201" s="5">
        <v>1.23179640079307E-3</v>
      </c>
      <c r="AY201" s="14"/>
      <c r="AZ201" s="4"/>
      <c r="BA201" s="4"/>
      <c r="BB201" s="6"/>
      <c r="BD201" s="14">
        <v>44347</v>
      </c>
      <c r="BE201" s="21">
        <v>2016</v>
      </c>
      <c r="BF201" s="22">
        <v>6201366.5499999998</v>
      </c>
      <c r="BG201" s="22">
        <v>101193.47</v>
      </c>
      <c r="BH201" s="23">
        <v>1.6055931189688202E-2</v>
      </c>
    </row>
    <row r="202" spans="1:60">
      <c r="A202" s="14"/>
      <c r="B202" s="4"/>
      <c r="C202" s="4"/>
      <c r="D202" s="5"/>
      <c r="F202" s="64">
        <v>2016</v>
      </c>
      <c r="G202" s="14">
        <v>44377</v>
      </c>
      <c r="H202" s="4">
        <v>5985928.3499999996</v>
      </c>
      <c r="I202" s="4">
        <v>7692.07</v>
      </c>
      <c r="J202" s="5">
        <v>1.5420304855469901E-2</v>
      </c>
      <c r="K202" s="4">
        <v>4321010.1599999899</v>
      </c>
      <c r="L202" s="4">
        <v>7692.07</v>
      </c>
      <c r="M202" s="6">
        <v>2.1361865994779301E-2</v>
      </c>
      <c r="N202" s="4">
        <v>369486.83</v>
      </c>
      <c r="O202" s="4">
        <v>0</v>
      </c>
      <c r="P202" s="6">
        <v>0</v>
      </c>
      <c r="Q202" s="4">
        <v>433968.44999999902</v>
      </c>
      <c r="R202" s="4">
        <v>0</v>
      </c>
      <c r="S202" s="6">
        <v>0</v>
      </c>
      <c r="T202" s="4">
        <v>849121.66999999899</v>
      </c>
      <c r="U202" s="4">
        <v>0</v>
      </c>
      <c r="V202" s="6">
        <v>0</v>
      </c>
      <c r="X202" s="14"/>
      <c r="Y202" s="4"/>
      <c r="Z202" s="4"/>
      <c r="AA202" s="5"/>
      <c r="AB202" s="4"/>
      <c r="AC202" s="5"/>
      <c r="AD202" s="4"/>
      <c r="AE202" s="5"/>
      <c r="AF202" s="4"/>
      <c r="AG202" s="5"/>
      <c r="AH202" s="4"/>
      <c r="AI202" s="5"/>
      <c r="AK202" s="14">
        <v>44377</v>
      </c>
      <c r="AL202" s="3">
        <v>2016</v>
      </c>
      <c r="AM202" s="4">
        <v>5985928.3499999996</v>
      </c>
      <c r="AN202" s="4">
        <v>55640.41</v>
      </c>
      <c r="AO202" s="5">
        <v>9.2952014702949101E-3</v>
      </c>
      <c r="AP202" s="4">
        <v>9834.68</v>
      </c>
      <c r="AQ202" s="5">
        <v>1.64296654168939E-3</v>
      </c>
      <c r="AR202" s="4">
        <v>12276.12</v>
      </c>
      <c r="AS202" s="5">
        <v>2.0508297597648301E-3</v>
      </c>
      <c r="AT202" s="4">
        <v>33529.61</v>
      </c>
      <c r="AU202" s="5">
        <v>5.6014051688406804E-3</v>
      </c>
      <c r="AV202" s="4">
        <v>0</v>
      </c>
      <c r="AW202" s="5">
        <v>0</v>
      </c>
      <c r="AY202" s="14"/>
      <c r="AZ202" s="4"/>
      <c r="BA202" s="4"/>
      <c r="BB202" s="6"/>
      <c r="BD202" s="14">
        <v>44377</v>
      </c>
      <c r="BE202" s="21">
        <v>2016</v>
      </c>
      <c r="BF202" s="22">
        <v>5985928.3499999996</v>
      </c>
      <c r="BG202" s="22">
        <v>102431.61</v>
      </c>
      <c r="BH202" s="23">
        <v>1.68241711516675E-2</v>
      </c>
    </row>
    <row r="203" spans="1:60">
      <c r="A203" s="14"/>
      <c r="B203" s="4"/>
      <c r="C203" s="4"/>
      <c r="D203" s="5"/>
      <c r="F203" s="64">
        <v>2016</v>
      </c>
      <c r="G203" s="14">
        <v>44408</v>
      </c>
      <c r="H203" s="4">
        <v>5785837.8200000003</v>
      </c>
      <c r="I203" s="4">
        <v>0</v>
      </c>
      <c r="J203" s="5">
        <v>0</v>
      </c>
      <c r="K203" s="4">
        <v>4172416.6499999901</v>
      </c>
      <c r="L203" s="4">
        <v>0</v>
      </c>
      <c r="M203" s="6">
        <v>0</v>
      </c>
      <c r="N203" s="4">
        <v>358340.18999999901</v>
      </c>
      <c r="O203" s="4">
        <v>0</v>
      </c>
      <c r="P203" s="6">
        <v>0</v>
      </c>
      <c r="Q203" s="4">
        <v>425734.82</v>
      </c>
      <c r="R203" s="4">
        <v>0</v>
      </c>
      <c r="S203" s="6">
        <v>0</v>
      </c>
      <c r="T203" s="4">
        <v>817423.16999999899</v>
      </c>
      <c r="U203" s="4">
        <v>0</v>
      </c>
      <c r="V203" s="6">
        <v>0</v>
      </c>
      <c r="X203" s="14"/>
      <c r="Y203" s="4"/>
      <c r="Z203" s="4"/>
      <c r="AA203" s="5"/>
      <c r="AB203" s="4"/>
      <c r="AC203" s="5"/>
      <c r="AD203" s="4"/>
      <c r="AE203" s="5"/>
      <c r="AF203" s="4"/>
      <c r="AG203" s="5"/>
      <c r="AH203" s="4"/>
      <c r="AI203" s="5"/>
      <c r="AK203" s="14">
        <v>44408</v>
      </c>
      <c r="AL203" s="3">
        <v>2016</v>
      </c>
      <c r="AM203" s="4">
        <v>5785837.8200000003</v>
      </c>
      <c r="AN203" s="4">
        <v>58509.599999999999</v>
      </c>
      <c r="AO203" s="5">
        <v>1.01125544511028E-2</v>
      </c>
      <c r="AP203" s="4">
        <v>10632.289999999901</v>
      </c>
      <c r="AQ203" s="5">
        <v>1.83764051651209E-3</v>
      </c>
      <c r="AR203" s="4">
        <v>4823.4399999999996</v>
      </c>
      <c r="AS203" s="5">
        <v>8.3366318760728702E-4</v>
      </c>
      <c r="AT203" s="4">
        <v>12346.27</v>
      </c>
      <c r="AU203" s="5">
        <v>2.13387764816401E-3</v>
      </c>
      <c r="AV203" s="4">
        <v>30707.599999999999</v>
      </c>
      <c r="AW203" s="5">
        <v>5.3073730988194099E-3</v>
      </c>
      <c r="AY203" s="14"/>
      <c r="AZ203" s="4"/>
      <c r="BA203" s="4"/>
      <c r="BB203" s="6"/>
      <c r="BD203" s="14">
        <v>44408</v>
      </c>
      <c r="BE203" s="21">
        <v>2016</v>
      </c>
      <c r="BF203" s="22">
        <v>5785837.8200000003</v>
      </c>
      <c r="BG203" s="22">
        <v>75839.509999999995</v>
      </c>
      <c r="BH203" s="23">
        <v>1.2938192556566299E-2</v>
      </c>
    </row>
    <row r="204" spans="1:60">
      <c r="A204" s="14"/>
      <c r="B204" s="4"/>
      <c r="C204" s="4"/>
      <c r="D204" s="5"/>
      <c r="F204" s="64">
        <v>2016</v>
      </c>
      <c r="G204" s="14">
        <v>44439</v>
      </c>
      <c r="H204" s="4">
        <v>5588765.6199999899</v>
      </c>
      <c r="I204" s="4">
        <v>0</v>
      </c>
      <c r="J204" s="5">
        <v>0</v>
      </c>
      <c r="K204" s="4">
        <v>3998912.2499999902</v>
      </c>
      <c r="L204" s="4">
        <v>0</v>
      </c>
      <c r="M204" s="6">
        <v>0</v>
      </c>
      <c r="N204" s="4">
        <v>348145.89999999898</v>
      </c>
      <c r="O204" s="4">
        <v>0</v>
      </c>
      <c r="P204" s="6">
        <v>0</v>
      </c>
      <c r="Q204" s="4">
        <v>416232.44999999902</v>
      </c>
      <c r="R204" s="4">
        <v>0</v>
      </c>
      <c r="S204" s="6">
        <v>0</v>
      </c>
      <c r="T204" s="4">
        <v>813774.1</v>
      </c>
      <c r="U204" s="4">
        <v>0</v>
      </c>
      <c r="V204" s="6">
        <v>0</v>
      </c>
      <c r="X204" s="14"/>
      <c r="Y204" s="4"/>
      <c r="Z204" s="4"/>
      <c r="AA204" s="5"/>
      <c r="AB204" s="4"/>
      <c r="AC204" s="5"/>
      <c r="AD204" s="4"/>
      <c r="AE204" s="5"/>
      <c r="AF204" s="4"/>
      <c r="AG204" s="5"/>
      <c r="AH204" s="4"/>
      <c r="AI204" s="5"/>
      <c r="AK204" s="14">
        <v>44439</v>
      </c>
      <c r="AL204" s="3">
        <v>2016</v>
      </c>
      <c r="AM204" s="4">
        <v>5588765.6199999899</v>
      </c>
      <c r="AN204" s="4">
        <v>81489.98</v>
      </c>
      <c r="AO204" s="5">
        <v>1.45810337274441E-2</v>
      </c>
      <c r="AP204" s="4">
        <v>39360.1499999999</v>
      </c>
      <c r="AQ204" s="5">
        <v>7.0427269054092103E-3</v>
      </c>
      <c r="AR204" s="4">
        <v>6388.8799999999901</v>
      </c>
      <c r="AS204" s="5">
        <v>1.1431647763392801E-3</v>
      </c>
      <c r="AT204" s="4">
        <v>4836.6099999999997</v>
      </c>
      <c r="AU204" s="5">
        <v>8.6541650318840905E-4</v>
      </c>
      <c r="AV204" s="4">
        <v>30904.34</v>
      </c>
      <c r="AW204" s="5">
        <v>5.5297255425071799E-3</v>
      </c>
      <c r="AY204" s="14"/>
      <c r="AZ204" s="4"/>
      <c r="BA204" s="4"/>
      <c r="BB204" s="6"/>
      <c r="BD204" s="14">
        <v>44439</v>
      </c>
      <c r="BE204" s="21">
        <v>2016</v>
      </c>
      <c r="BF204" s="22">
        <v>5588765.6199999899</v>
      </c>
      <c r="BG204" s="22">
        <v>64657.73</v>
      </c>
      <c r="BH204" s="23">
        <v>1.14369163597132E-2</v>
      </c>
    </row>
    <row r="205" spans="1:60">
      <c r="A205" s="14"/>
      <c r="B205" s="4"/>
      <c r="C205" s="4"/>
      <c r="D205" s="5"/>
      <c r="F205" s="64">
        <v>2016</v>
      </c>
      <c r="G205" s="14">
        <v>44469</v>
      </c>
      <c r="H205" s="4">
        <v>5309602.59</v>
      </c>
      <c r="I205" s="4">
        <v>0</v>
      </c>
      <c r="J205" s="5">
        <v>0</v>
      </c>
      <c r="K205" s="4">
        <v>3816311.55</v>
      </c>
      <c r="L205" s="4">
        <v>0</v>
      </c>
      <c r="M205" s="6">
        <v>0</v>
      </c>
      <c r="N205" s="4">
        <v>315751.96999999898</v>
      </c>
      <c r="O205" s="4">
        <v>0</v>
      </c>
      <c r="P205" s="6">
        <v>0</v>
      </c>
      <c r="Q205" s="4">
        <v>386952.68</v>
      </c>
      <c r="R205" s="4">
        <v>0</v>
      </c>
      <c r="S205" s="6">
        <v>0</v>
      </c>
      <c r="T205" s="4">
        <v>790586.38999999897</v>
      </c>
      <c r="U205" s="4">
        <v>0</v>
      </c>
      <c r="V205" s="6">
        <v>0</v>
      </c>
      <c r="X205" s="14"/>
      <c r="Y205" s="4"/>
      <c r="Z205" s="4"/>
      <c r="AA205" s="5"/>
      <c r="AB205" s="4"/>
      <c r="AC205" s="5"/>
      <c r="AD205" s="4"/>
      <c r="AE205" s="5"/>
      <c r="AF205" s="4"/>
      <c r="AG205" s="5"/>
      <c r="AH205" s="4"/>
      <c r="AI205" s="5"/>
      <c r="AK205" s="14">
        <v>44469</v>
      </c>
      <c r="AL205" s="3">
        <v>2016</v>
      </c>
      <c r="AM205" s="4">
        <v>5309602.59</v>
      </c>
      <c r="AN205" s="4">
        <v>101572.99</v>
      </c>
      <c r="AO205" s="5">
        <v>1.9130055080073299E-2</v>
      </c>
      <c r="AP205" s="4">
        <v>62480.25</v>
      </c>
      <c r="AQ205" s="5">
        <v>1.1767406117676999E-2</v>
      </c>
      <c r="AR205" s="4">
        <v>16373.66</v>
      </c>
      <c r="AS205" s="5">
        <v>3.0837825849410702E-3</v>
      </c>
      <c r="AT205" s="4">
        <v>6424.44</v>
      </c>
      <c r="AU205" s="5">
        <v>1.2099662622772601E-3</v>
      </c>
      <c r="AV205" s="4">
        <v>16294.64</v>
      </c>
      <c r="AW205" s="5">
        <v>3.06890011517792E-3</v>
      </c>
      <c r="AY205" s="14"/>
      <c r="AZ205" s="4"/>
      <c r="BA205" s="4"/>
      <c r="BB205" s="6"/>
      <c r="BD205" s="14">
        <v>44469</v>
      </c>
      <c r="BE205" s="21">
        <v>2016</v>
      </c>
      <c r="BF205" s="22">
        <v>5309602.59</v>
      </c>
      <c r="BG205" s="22">
        <v>70002.33</v>
      </c>
      <c r="BH205" s="23">
        <v>1.30125410770871E-2</v>
      </c>
    </row>
    <row r="206" spans="1:60">
      <c r="A206" s="14"/>
      <c r="B206" s="4"/>
      <c r="C206" s="4"/>
      <c r="D206" s="5"/>
      <c r="F206" s="64">
        <v>2016</v>
      </c>
      <c r="G206" s="14">
        <v>44500</v>
      </c>
      <c r="H206" s="4">
        <v>5068637.3899999997</v>
      </c>
      <c r="I206" s="4">
        <v>11511.46</v>
      </c>
      <c r="J206" s="5">
        <v>2.7253383773819299E-2</v>
      </c>
      <c r="K206" s="4">
        <v>3649183.63</v>
      </c>
      <c r="L206" s="4">
        <v>11511.46</v>
      </c>
      <c r="M206" s="6">
        <v>3.7854362511211798E-2</v>
      </c>
      <c r="N206" s="4">
        <v>303731.83999999898</v>
      </c>
      <c r="O206" s="4">
        <v>0</v>
      </c>
      <c r="P206" s="6">
        <v>0</v>
      </c>
      <c r="Q206" s="4">
        <v>363774.49999999901</v>
      </c>
      <c r="R206" s="4">
        <v>0</v>
      </c>
      <c r="S206" s="6">
        <v>0</v>
      </c>
      <c r="T206" s="4">
        <v>751947.41999999899</v>
      </c>
      <c r="U206" s="4">
        <v>0</v>
      </c>
      <c r="V206" s="6">
        <v>0</v>
      </c>
      <c r="X206" s="14"/>
      <c r="Y206" s="4"/>
      <c r="Z206" s="4"/>
      <c r="AA206" s="5"/>
      <c r="AB206" s="4"/>
      <c r="AC206" s="5"/>
      <c r="AD206" s="4"/>
      <c r="AE206" s="5"/>
      <c r="AF206" s="4"/>
      <c r="AG206" s="5"/>
      <c r="AH206" s="4"/>
      <c r="AI206" s="5"/>
      <c r="AK206" s="14">
        <v>44500</v>
      </c>
      <c r="AL206" s="3">
        <v>2016</v>
      </c>
      <c r="AM206" s="4">
        <v>5057125.93</v>
      </c>
      <c r="AN206" s="4">
        <v>55195.229999999901</v>
      </c>
      <c r="AO206" s="5">
        <v>1.0914347549181899E-2</v>
      </c>
      <c r="AP206" s="4">
        <v>26548.85</v>
      </c>
      <c r="AQ206" s="5">
        <v>5.2497901708372097E-3</v>
      </c>
      <c r="AR206" s="4">
        <v>15883.84</v>
      </c>
      <c r="AS206" s="5">
        <v>3.1408828294691E-3</v>
      </c>
      <c r="AT206" s="4">
        <v>5067.5600000000004</v>
      </c>
      <c r="AU206" s="5">
        <v>1.0020632410868201E-3</v>
      </c>
      <c r="AV206" s="4">
        <v>7694.98</v>
      </c>
      <c r="AW206" s="5">
        <v>1.5216113077888001E-3</v>
      </c>
      <c r="AY206" s="14"/>
      <c r="AZ206" s="4"/>
      <c r="BA206" s="4"/>
      <c r="BB206" s="6"/>
      <c r="BD206" s="14">
        <v>44500</v>
      </c>
      <c r="BE206" s="21">
        <v>2016</v>
      </c>
      <c r="BF206" s="22">
        <v>5068637.3899999997</v>
      </c>
      <c r="BG206" s="22">
        <v>117770.13</v>
      </c>
      <c r="BH206" s="23">
        <v>2.27074578204375E-2</v>
      </c>
    </row>
    <row r="207" spans="1:60">
      <c r="A207" s="14"/>
      <c r="B207" s="4"/>
      <c r="C207" s="4"/>
      <c r="D207" s="5"/>
      <c r="F207" s="64">
        <v>2016</v>
      </c>
      <c r="G207" s="14">
        <v>44530</v>
      </c>
      <c r="H207" s="4">
        <v>4865311.3199999901</v>
      </c>
      <c r="I207" s="4">
        <v>6505.14</v>
      </c>
      <c r="J207" s="5">
        <v>1.6044539571210801E-2</v>
      </c>
      <c r="K207" s="4">
        <v>3473961.8699999899</v>
      </c>
      <c r="L207" s="4">
        <v>0</v>
      </c>
      <c r="M207" s="6">
        <v>0</v>
      </c>
      <c r="N207" s="4">
        <v>295098.63999999902</v>
      </c>
      <c r="O207" s="4">
        <v>0</v>
      </c>
      <c r="P207" s="6">
        <v>0</v>
      </c>
      <c r="Q207" s="4">
        <v>368485.88</v>
      </c>
      <c r="R207" s="4">
        <v>0</v>
      </c>
      <c r="S207" s="6">
        <v>0</v>
      </c>
      <c r="T207" s="4">
        <v>727764.93</v>
      </c>
      <c r="U207" s="4">
        <v>6505.14</v>
      </c>
      <c r="V207" s="6">
        <v>0.107262217210713</v>
      </c>
      <c r="X207" s="14"/>
      <c r="Y207" s="4"/>
      <c r="Z207" s="4"/>
      <c r="AA207" s="5"/>
      <c r="AB207" s="4"/>
      <c r="AC207" s="5"/>
      <c r="AD207" s="4"/>
      <c r="AE207" s="5"/>
      <c r="AF207" s="4"/>
      <c r="AG207" s="5"/>
      <c r="AH207" s="4"/>
      <c r="AI207" s="5"/>
      <c r="AK207" s="14">
        <v>44530</v>
      </c>
      <c r="AL207" s="3">
        <v>2016</v>
      </c>
      <c r="AM207" s="4">
        <v>4865311.3199999901</v>
      </c>
      <c r="AN207" s="4">
        <v>73525.83</v>
      </c>
      <c r="AO207" s="5">
        <v>1.5112255961454E-2</v>
      </c>
      <c r="AP207" s="4">
        <v>37475.160000000003</v>
      </c>
      <c r="AQ207" s="5">
        <v>7.7025204627604402E-3</v>
      </c>
      <c r="AR207" s="4">
        <v>14926.93</v>
      </c>
      <c r="AS207" s="5">
        <v>3.0680318315169999E-3</v>
      </c>
      <c r="AT207" s="4">
        <v>8309.98</v>
      </c>
      <c r="AU207" s="5">
        <v>1.7080058095850601E-3</v>
      </c>
      <c r="AV207" s="4">
        <v>12813.76</v>
      </c>
      <c r="AW207" s="5">
        <v>2.6336978575915602E-3</v>
      </c>
      <c r="AY207" s="14"/>
      <c r="AZ207" s="4"/>
      <c r="BA207" s="4"/>
      <c r="BB207" s="6"/>
      <c r="BD207" s="14">
        <v>44530</v>
      </c>
      <c r="BE207" s="21">
        <v>2016</v>
      </c>
      <c r="BF207" s="22">
        <v>4865311.3199999901</v>
      </c>
      <c r="BG207" s="22">
        <v>110522.94</v>
      </c>
      <c r="BH207" s="23">
        <v>2.22119416011256E-2</v>
      </c>
    </row>
    <row r="208" spans="1:60">
      <c r="A208" s="14"/>
      <c r="B208" s="4"/>
      <c r="C208" s="4"/>
      <c r="D208" s="5"/>
      <c r="F208" s="64">
        <v>2016</v>
      </c>
      <c r="G208" s="14">
        <v>44561</v>
      </c>
      <c r="H208" s="4">
        <v>4637525.1900000004</v>
      </c>
      <c r="I208" s="4">
        <v>4888.0200000000004</v>
      </c>
      <c r="J208" s="5">
        <v>1.2648177119658899E-2</v>
      </c>
      <c r="K208" s="4">
        <v>3333338.21</v>
      </c>
      <c r="L208" s="4">
        <v>0</v>
      </c>
      <c r="M208" s="6">
        <v>0</v>
      </c>
      <c r="N208" s="4">
        <v>274466.15999999997</v>
      </c>
      <c r="O208" s="4">
        <v>0</v>
      </c>
      <c r="P208" s="6">
        <v>0</v>
      </c>
      <c r="Q208" s="4">
        <v>377394.21</v>
      </c>
      <c r="R208" s="4">
        <v>0</v>
      </c>
      <c r="S208" s="6">
        <v>0</v>
      </c>
      <c r="T208" s="4">
        <v>652326.61</v>
      </c>
      <c r="U208" s="4">
        <v>4888.0200000000004</v>
      </c>
      <c r="V208" s="6">
        <v>8.9918514898541302E-2</v>
      </c>
      <c r="X208" s="14"/>
      <c r="Y208" s="4"/>
      <c r="Z208" s="4"/>
      <c r="AA208" s="5"/>
      <c r="AB208" s="4"/>
      <c r="AC208" s="5"/>
      <c r="AD208" s="4"/>
      <c r="AE208" s="5"/>
      <c r="AF208" s="4"/>
      <c r="AG208" s="5"/>
      <c r="AH208" s="4"/>
      <c r="AI208" s="5"/>
      <c r="AK208" s="14">
        <v>44561</v>
      </c>
      <c r="AL208" s="3">
        <v>2016</v>
      </c>
      <c r="AM208" s="4">
        <v>4637525.1899999902</v>
      </c>
      <c r="AN208" s="4">
        <v>103072.41</v>
      </c>
      <c r="AO208" s="5">
        <v>2.2225735877889601E-2</v>
      </c>
      <c r="AP208" s="4">
        <v>66131.37</v>
      </c>
      <c r="AQ208" s="5">
        <v>1.42600562348643E-2</v>
      </c>
      <c r="AR208" s="4">
        <v>5562.49</v>
      </c>
      <c r="AS208" s="5">
        <v>1.199452244916E-3</v>
      </c>
      <c r="AT208" s="4">
        <v>15038.81</v>
      </c>
      <c r="AU208" s="5">
        <v>3.24285246631727E-3</v>
      </c>
      <c r="AV208" s="4">
        <v>16339.74</v>
      </c>
      <c r="AW208" s="5">
        <v>3.52337493179201E-3</v>
      </c>
      <c r="AY208" s="14"/>
      <c r="AZ208" s="4"/>
      <c r="BA208" s="4"/>
      <c r="BB208" s="6"/>
      <c r="BD208" s="14">
        <v>44561</v>
      </c>
      <c r="BE208" s="21">
        <v>2016</v>
      </c>
      <c r="BF208" s="22">
        <v>4637525.1899999902</v>
      </c>
      <c r="BG208" s="22">
        <v>107287.5</v>
      </c>
      <c r="BH208" s="23">
        <v>2.26115353775957E-2</v>
      </c>
    </row>
    <row r="209" spans="1:60">
      <c r="A209" s="14"/>
      <c r="B209" s="4"/>
      <c r="C209" s="4"/>
      <c r="D209" s="5"/>
      <c r="F209" s="64">
        <v>2016</v>
      </c>
      <c r="G209" s="14">
        <v>44592</v>
      </c>
      <c r="H209" s="4">
        <v>4510826.41</v>
      </c>
      <c r="I209" s="4">
        <v>2879.11</v>
      </c>
      <c r="J209" s="5">
        <v>7.6591996365473003E-3</v>
      </c>
      <c r="K209" s="4">
        <v>3250631.05</v>
      </c>
      <c r="L209" s="4">
        <v>0</v>
      </c>
      <c r="M209" s="6">
        <v>0</v>
      </c>
      <c r="N209" s="4">
        <v>273331.8</v>
      </c>
      <c r="O209" s="4">
        <v>2879.11</v>
      </c>
      <c r="P209" s="6">
        <v>0.126400660296387</v>
      </c>
      <c r="Q209" s="4">
        <v>351324.74999999901</v>
      </c>
      <c r="R209" s="4">
        <v>0</v>
      </c>
      <c r="S209" s="6">
        <v>0</v>
      </c>
      <c r="T209" s="4">
        <v>635538.80999999901</v>
      </c>
      <c r="U209" s="4">
        <v>0</v>
      </c>
      <c r="V209" s="6">
        <v>0</v>
      </c>
      <c r="X209" s="14"/>
      <c r="Y209" s="4"/>
      <c r="Z209" s="4"/>
      <c r="AA209" s="5"/>
      <c r="AB209" s="4"/>
      <c r="AC209" s="5"/>
      <c r="AD209" s="4"/>
      <c r="AE209" s="5"/>
      <c r="AF209" s="4"/>
      <c r="AG209" s="5"/>
      <c r="AH209" s="4"/>
      <c r="AI209" s="5"/>
      <c r="AK209" s="14">
        <v>44592</v>
      </c>
      <c r="AL209" s="3">
        <v>2016</v>
      </c>
      <c r="AM209" s="4">
        <v>4510826.41</v>
      </c>
      <c r="AN209" s="4">
        <v>100697.049999999</v>
      </c>
      <c r="AO209" s="5">
        <v>2.23234150125497E-2</v>
      </c>
      <c r="AP209" s="4">
        <v>61730.02</v>
      </c>
      <c r="AQ209" s="5">
        <v>1.3684858247515599E-2</v>
      </c>
      <c r="AR209" s="4">
        <v>15403.1899999999</v>
      </c>
      <c r="AS209" s="5">
        <v>3.4147157527172401E-3</v>
      </c>
      <c r="AT209" s="4">
        <v>0</v>
      </c>
      <c r="AU209" s="5">
        <v>0</v>
      </c>
      <c r="AV209" s="4">
        <v>23563.84</v>
      </c>
      <c r="AW209" s="5">
        <v>5.2238410123168497E-3</v>
      </c>
      <c r="AY209" s="14"/>
      <c r="AZ209" s="4"/>
      <c r="BA209" s="4"/>
      <c r="BB209" s="6"/>
      <c r="BD209" s="14">
        <v>44592</v>
      </c>
      <c r="BE209" s="21">
        <v>2016</v>
      </c>
      <c r="BF209" s="22">
        <v>4510826.41</v>
      </c>
      <c r="BG209" s="22">
        <v>100471.95</v>
      </c>
      <c r="BH209" s="23">
        <v>2.1788212810415399E-2</v>
      </c>
    </row>
    <row r="210" spans="1:60">
      <c r="A210" s="14"/>
      <c r="B210" s="4"/>
      <c r="C210" s="4"/>
      <c r="D210" s="5"/>
      <c r="F210" s="64">
        <v>2016</v>
      </c>
      <c r="G210" s="14">
        <v>44620</v>
      </c>
      <c r="H210" s="4">
        <v>4384700.93</v>
      </c>
      <c r="I210" s="4">
        <v>0</v>
      </c>
      <c r="J210" s="5">
        <v>0</v>
      </c>
      <c r="K210" s="4">
        <v>3160479.63</v>
      </c>
      <c r="L210" s="4">
        <v>0</v>
      </c>
      <c r="M210" s="6">
        <v>0</v>
      </c>
      <c r="N210" s="4">
        <v>261158.73</v>
      </c>
      <c r="O210" s="4">
        <v>0</v>
      </c>
      <c r="P210" s="6">
        <v>0</v>
      </c>
      <c r="Q210" s="4">
        <v>348577.69</v>
      </c>
      <c r="R210" s="4">
        <v>0</v>
      </c>
      <c r="S210" s="6">
        <v>0</v>
      </c>
      <c r="T210" s="4">
        <v>614484.87999999896</v>
      </c>
      <c r="U210" s="4">
        <v>0</v>
      </c>
      <c r="V210" s="6">
        <v>0</v>
      </c>
      <c r="X210" s="14"/>
      <c r="Y210" s="4"/>
      <c r="Z210" s="4"/>
      <c r="AA210" s="5"/>
      <c r="AB210" s="4"/>
      <c r="AC210" s="5"/>
      <c r="AD210" s="4"/>
      <c r="AE210" s="5"/>
      <c r="AF210" s="4"/>
      <c r="AG210" s="5"/>
      <c r="AH210" s="4"/>
      <c r="AI210" s="5"/>
      <c r="AK210" s="14">
        <v>44620</v>
      </c>
      <c r="AL210" s="3">
        <v>2016</v>
      </c>
      <c r="AM210" s="4">
        <v>4384700.93</v>
      </c>
      <c r="AN210" s="4">
        <v>140680.03</v>
      </c>
      <c r="AO210" s="5">
        <v>3.2084293146990003E-2</v>
      </c>
      <c r="AP210" s="4">
        <v>80559.34</v>
      </c>
      <c r="AQ210" s="5">
        <v>1.8372824346767899E-2</v>
      </c>
      <c r="AR210" s="4">
        <v>33045.65</v>
      </c>
      <c r="AS210" s="5">
        <v>7.5365801516592799E-3</v>
      </c>
      <c r="AT210" s="4">
        <v>9680.48</v>
      </c>
      <c r="AU210" s="5">
        <v>2.2077856972562001E-3</v>
      </c>
      <c r="AV210" s="4">
        <v>17394.560000000001</v>
      </c>
      <c r="AW210" s="5">
        <v>3.9671029513066404E-3</v>
      </c>
      <c r="AY210" s="14"/>
      <c r="AZ210" s="4"/>
      <c r="BA210" s="4"/>
      <c r="BB210" s="6"/>
      <c r="BD210" s="14">
        <v>44620</v>
      </c>
      <c r="BE210" s="21">
        <v>2016</v>
      </c>
      <c r="BF210" s="22">
        <v>4384700.93</v>
      </c>
      <c r="BG210" s="22">
        <v>89637.119999999995</v>
      </c>
      <c r="BH210" s="23">
        <v>2.0033604747410599E-2</v>
      </c>
    </row>
    <row r="211" spans="1:60">
      <c r="A211" s="14"/>
      <c r="B211" s="4"/>
      <c r="C211" s="4"/>
      <c r="D211" s="5"/>
      <c r="F211" s="64">
        <v>2016</v>
      </c>
      <c r="G211" s="14">
        <v>44651</v>
      </c>
      <c r="H211" s="4">
        <v>4214056.3699999899</v>
      </c>
      <c r="I211" s="4">
        <v>8509.3700000000008</v>
      </c>
      <c r="J211" s="5">
        <v>2.4231389197102701E-2</v>
      </c>
      <c r="K211" s="4">
        <v>3031975.04999999</v>
      </c>
      <c r="L211" s="4">
        <v>8509.3700000000008</v>
      </c>
      <c r="M211" s="6">
        <v>3.3678522519504199E-2</v>
      </c>
      <c r="N211" s="4">
        <v>252488.44999999899</v>
      </c>
      <c r="O211" s="4">
        <v>0</v>
      </c>
      <c r="P211" s="6">
        <v>0</v>
      </c>
      <c r="Q211" s="4">
        <v>338322.239999999</v>
      </c>
      <c r="R211" s="4">
        <v>0</v>
      </c>
      <c r="S211" s="6">
        <v>0</v>
      </c>
      <c r="T211" s="4">
        <v>591270.63</v>
      </c>
      <c r="U211" s="4">
        <v>0</v>
      </c>
      <c r="V211" s="6">
        <v>0</v>
      </c>
      <c r="X211" s="14"/>
      <c r="Y211" s="4"/>
      <c r="Z211" s="4"/>
      <c r="AA211" s="5"/>
      <c r="AB211" s="4"/>
      <c r="AC211" s="5"/>
      <c r="AD211" s="4"/>
      <c r="AE211" s="5"/>
      <c r="AF211" s="4"/>
      <c r="AG211" s="5"/>
      <c r="AH211" s="4"/>
      <c r="AI211" s="5"/>
      <c r="AK211" s="14">
        <v>44651</v>
      </c>
      <c r="AL211" s="3">
        <v>2016</v>
      </c>
      <c r="AM211" s="4">
        <v>4214056.3699999899</v>
      </c>
      <c r="AN211" s="4">
        <v>156725.22</v>
      </c>
      <c r="AO211" s="5">
        <v>3.7191059216894098E-2</v>
      </c>
      <c r="AP211" s="4">
        <v>86195.209999999905</v>
      </c>
      <c r="AQ211" s="5">
        <v>2.0454213810148902E-2</v>
      </c>
      <c r="AR211" s="4">
        <v>58487.79</v>
      </c>
      <c r="AS211" s="5">
        <v>1.38792139603011E-2</v>
      </c>
      <c r="AT211" s="4">
        <v>5720.43</v>
      </c>
      <c r="AU211" s="5">
        <v>1.3574640436050901E-3</v>
      </c>
      <c r="AV211" s="4">
        <v>6321.79</v>
      </c>
      <c r="AW211" s="5">
        <v>1.50016740283898E-3</v>
      </c>
      <c r="AY211" s="14"/>
      <c r="AZ211" s="4"/>
      <c r="BA211" s="4"/>
      <c r="BB211" s="6"/>
      <c r="BD211" s="14">
        <v>44651</v>
      </c>
      <c r="BE211" s="21">
        <v>2016</v>
      </c>
      <c r="BF211" s="22">
        <v>4214056.3699999899</v>
      </c>
      <c r="BG211" s="22">
        <v>104050.739999999</v>
      </c>
      <c r="BH211" s="23">
        <v>2.40963777297316E-2</v>
      </c>
    </row>
    <row r="212" spans="1:60">
      <c r="A212" s="14"/>
      <c r="B212" s="4"/>
      <c r="C212" s="4"/>
      <c r="D212" s="5"/>
      <c r="F212" s="64">
        <v>2016</v>
      </c>
      <c r="G212" s="14">
        <v>44681</v>
      </c>
      <c r="H212" s="4">
        <v>4128030.71</v>
      </c>
      <c r="I212" s="4">
        <v>0</v>
      </c>
      <c r="J212" s="5">
        <v>0</v>
      </c>
      <c r="K212" s="4">
        <v>2928130.92</v>
      </c>
      <c r="L212" s="4">
        <v>0</v>
      </c>
      <c r="M212" s="6">
        <v>0</v>
      </c>
      <c r="N212" s="4">
        <v>235322.4</v>
      </c>
      <c r="O212" s="4">
        <v>0</v>
      </c>
      <c r="P212" s="6">
        <v>0</v>
      </c>
      <c r="Q212" s="4">
        <v>356800.06</v>
      </c>
      <c r="R212" s="4">
        <v>0</v>
      </c>
      <c r="S212" s="6">
        <v>0</v>
      </c>
      <c r="T212" s="4">
        <v>607777.32999999996</v>
      </c>
      <c r="U212" s="4">
        <v>0</v>
      </c>
      <c r="V212" s="6">
        <v>0</v>
      </c>
      <c r="X212" s="14"/>
      <c r="Y212" s="4"/>
      <c r="Z212" s="4"/>
      <c r="AA212" s="5"/>
      <c r="AB212" s="4"/>
      <c r="AC212" s="5"/>
      <c r="AD212" s="4"/>
      <c r="AE212" s="5"/>
      <c r="AF212" s="4"/>
      <c r="AG212" s="5"/>
      <c r="AH212" s="4"/>
      <c r="AI212" s="5"/>
      <c r="AK212" s="14">
        <v>44681</v>
      </c>
      <c r="AL212" s="3">
        <v>2016</v>
      </c>
      <c r="AM212" s="4">
        <v>4128030.7099999902</v>
      </c>
      <c r="AN212" s="4">
        <v>174121.32</v>
      </c>
      <c r="AO212" s="5">
        <v>4.2180238528312701E-2</v>
      </c>
      <c r="AP212" s="4">
        <v>83742.149999999994</v>
      </c>
      <c r="AQ212" s="5">
        <v>2.0286222628416398E-2</v>
      </c>
      <c r="AR212" s="4">
        <v>24992.9899999999</v>
      </c>
      <c r="AS212" s="5">
        <v>6.0544583497054404E-3</v>
      </c>
      <c r="AT212" s="4">
        <v>54593.41</v>
      </c>
      <c r="AU212" s="5">
        <v>1.3225049384383E-2</v>
      </c>
      <c r="AV212" s="4">
        <v>10792.77</v>
      </c>
      <c r="AW212" s="5">
        <v>2.6145081658077102E-3</v>
      </c>
      <c r="AY212" s="14"/>
      <c r="AZ212" s="4"/>
      <c r="BA212" s="4"/>
      <c r="BB212" s="6"/>
      <c r="BD212" s="14">
        <v>44681</v>
      </c>
      <c r="BE212" s="21">
        <v>2016</v>
      </c>
      <c r="BF212" s="22">
        <v>4128030.7099999902</v>
      </c>
      <c r="BG212" s="22">
        <v>38737.160000000003</v>
      </c>
      <c r="BH212" s="23">
        <v>9.2966925944929103E-3</v>
      </c>
    </row>
    <row r="213" spans="1:60">
      <c r="A213" s="14"/>
      <c r="B213" s="4"/>
      <c r="C213" s="4"/>
      <c r="D213" s="5"/>
      <c r="F213" s="64">
        <v>2016</v>
      </c>
      <c r="G213" s="14">
        <v>44712</v>
      </c>
      <c r="H213" s="4">
        <v>4008694.6799999899</v>
      </c>
      <c r="I213" s="4">
        <v>0</v>
      </c>
      <c r="J213" s="5">
        <v>0</v>
      </c>
      <c r="K213" s="4">
        <v>2836485.6699999901</v>
      </c>
      <c r="L213" s="4">
        <v>0</v>
      </c>
      <c r="M213" s="6">
        <v>0</v>
      </c>
      <c r="N213" s="4">
        <v>233175.28</v>
      </c>
      <c r="O213" s="4">
        <v>0</v>
      </c>
      <c r="P213" s="6">
        <v>0</v>
      </c>
      <c r="Q213" s="4">
        <v>349264.88</v>
      </c>
      <c r="R213" s="4">
        <v>0</v>
      </c>
      <c r="S213" s="6">
        <v>0</v>
      </c>
      <c r="T213" s="4">
        <v>589768.85</v>
      </c>
      <c r="U213" s="4">
        <v>0</v>
      </c>
      <c r="V213" s="6">
        <v>0</v>
      </c>
      <c r="X213" s="14"/>
      <c r="Y213" s="4"/>
      <c r="Z213" s="4"/>
      <c r="AA213" s="5"/>
      <c r="AB213" s="4"/>
      <c r="AC213" s="5"/>
      <c r="AD213" s="4"/>
      <c r="AE213" s="5"/>
      <c r="AF213" s="4"/>
      <c r="AG213" s="5"/>
      <c r="AH213" s="4"/>
      <c r="AI213" s="5"/>
      <c r="AK213" s="14">
        <v>44712</v>
      </c>
      <c r="AL213" s="3">
        <v>2016</v>
      </c>
      <c r="AM213" s="4">
        <v>4008694.68</v>
      </c>
      <c r="AN213" s="4">
        <v>159858.97</v>
      </c>
      <c r="AO213" s="5">
        <v>3.9878060755677097E-2</v>
      </c>
      <c r="AP213" s="4">
        <v>67211.709999999905</v>
      </c>
      <c r="AQ213" s="5">
        <v>1.6766482699550399E-2</v>
      </c>
      <c r="AR213" s="4">
        <v>56018.28</v>
      </c>
      <c r="AS213" s="5">
        <v>1.3974194712179901E-2</v>
      </c>
      <c r="AT213" s="4">
        <v>5394.29</v>
      </c>
      <c r="AU213" s="5">
        <v>1.3456475063847899E-3</v>
      </c>
      <c r="AV213" s="4">
        <v>31234.69</v>
      </c>
      <c r="AW213" s="5">
        <v>7.79173583756196E-3</v>
      </c>
      <c r="AY213" s="14"/>
      <c r="AZ213" s="4"/>
      <c r="BA213" s="4"/>
      <c r="BB213" s="6"/>
      <c r="BD213" s="14">
        <v>44712</v>
      </c>
      <c r="BE213" s="21">
        <v>2016</v>
      </c>
      <c r="BF213" s="22">
        <v>4008694.68</v>
      </c>
      <c r="BG213" s="22">
        <v>56145.169999999896</v>
      </c>
      <c r="BH213" s="23">
        <v>1.3812394109450499E-2</v>
      </c>
    </row>
    <row r="214" spans="1:60">
      <c r="A214" s="14"/>
      <c r="B214" s="4"/>
      <c r="C214" s="4"/>
      <c r="D214" s="5"/>
      <c r="F214" s="64">
        <v>2016</v>
      </c>
      <c r="G214" s="14">
        <v>44742</v>
      </c>
      <c r="H214" s="4">
        <v>3881512.56</v>
      </c>
      <c r="I214" s="4">
        <v>6375.33</v>
      </c>
      <c r="J214" s="5">
        <v>1.9709831880590299E-2</v>
      </c>
      <c r="K214" s="4">
        <v>2727160.01</v>
      </c>
      <c r="L214" s="4">
        <v>6375.33</v>
      </c>
      <c r="M214" s="6">
        <v>2.80526114050785E-2</v>
      </c>
      <c r="N214" s="4">
        <v>220208.519999999</v>
      </c>
      <c r="O214" s="4">
        <v>0</v>
      </c>
      <c r="P214" s="6">
        <v>0</v>
      </c>
      <c r="Q214" s="4">
        <v>327571.88</v>
      </c>
      <c r="R214" s="4">
        <v>0</v>
      </c>
      <c r="S214" s="6">
        <v>0</v>
      </c>
      <c r="T214" s="4">
        <v>606572.14999999898</v>
      </c>
      <c r="U214" s="4">
        <v>0</v>
      </c>
      <c r="V214" s="6">
        <v>0</v>
      </c>
      <c r="X214" s="14"/>
      <c r="Y214" s="4"/>
      <c r="Z214" s="4"/>
      <c r="AA214" s="5"/>
      <c r="AB214" s="4"/>
      <c r="AC214" s="5"/>
      <c r="AD214" s="4"/>
      <c r="AE214" s="5"/>
      <c r="AF214" s="4"/>
      <c r="AG214" s="5"/>
      <c r="AH214" s="4"/>
      <c r="AI214" s="5"/>
      <c r="AK214" s="14">
        <v>44742</v>
      </c>
      <c r="AL214" s="3">
        <v>2016</v>
      </c>
      <c r="AM214" s="4">
        <v>3881512.56</v>
      </c>
      <c r="AN214" s="4">
        <v>168908.28</v>
      </c>
      <c r="AO214" s="5">
        <v>4.3516097755458401E-2</v>
      </c>
      <c r="AP214" s="4">
        <v>106884.43</v>
      </c>
      <c r="AQ214" s="5">
        <v>2.7536798695815601E-2</v>
      </c>
      <c r="AR214" s="4">
        <v>15677.43</v>
      </c>
      <c r="AS214" s="5">
        <v>4.03900019841749E-3</v>
      </c>
      <c r="AT214" s="4">
        <v>15879.1899999999</v>
      </c>
      <c r="AU214" s="5">
        <v>4.0909799348942399E-3</v>
      </c>
      <c r="AV214" s="4">
        <v>30467.23</v>
      </c>
      <c r="AW214" s="5">
        <v>7.8493189263311204E-3</v>
      </c>
      <c r="AY214" s="14"/>
      <c r="AZ214" s="4"/>
      <c r="BA214" s="4"/>
      <c r="BB214" s="6"/>
      <c r="BD214" s="14">
        <v>44742</v>
      </c>
      <c r="BE214" s="21">
        <v>2016</v>
      </c>
      <c r="BF214" s="22">
        <v>3881512.56</v>
      </c>
      <c r="BG214" s="22">
        <v>21164.91</v>
      </c>
      <c r="BH214" s="23">
        <v>5.4231768222445399E-3</v>
      </c>
    </row>
    <row r="215" spans="1:60">
      <c r="A215" s="14"/>
      <c r="B215" s="4"/>
      <c r="C215" s="4"/>
      <c r="D215" s="5"/>
      <c r="F215" s="64">
        <v>2016</v>
      </c>
      <c r="G215" s="14">
        <v>44773</v>
      </c>
      <c r="H215" s="4">
        <v>3752200.57</v>
      </c>
      <c r="I215" s="4">
        <v>4577</v>
      </c>
      <c r="J215" s="5">
        <v>1.4637810259700399E-2</v>
      </c>
      <c r="K215" s="4">
        <v>2650846.56</v>
      </c>
      <c r="L215" s="4">
        <v>4577</v>
      </c>
      <c r="M215" s="6">
        <v>2.0719418780693201E-2</v>
      </c>
      <c r="N215" s="4">
        <v>211083.11</v>
      </c>
      <c r="O215" s="4">
        <v>0</v>
      </c>
      <c r="P215" s="6">
        <v>0</v>
      </c>
      <c r="Q215" s="4">
        <v>295560.08</v>
      </c>
      <c r="R215" s="4">
        <v>0</v>
      </c>
      <c r="S215" s="6">
        <v>0</v>
      </c>
      <c r="T215" s="4">
        <v>594710.81999999995</v>
      </c>
      <c r="U215" s="4">
        <v>0</v>
      </c>
      <c r="V215" s="6">
        <v>0</v>
      </c>
      <c r="X215" s="14"/>
      <c r="Y215" s="4"/>
      <c r="Z215" s="4"/>
      <c r="AA215" s="5"/>
      <c r="AB215" s="4"/>
      <c r="AC215" s="5"/>
      <c r="AD215" s="4"/>
      <c r="AE215" s="5"/>
      <c r="AF215" s="4"/>
      <c r="AG215" s="5"/>
      <c r="AH215" s="4"/>
      <c r="AI215" s="5"/>
      <c r="AK215" s="14">
        <v>44773</v>
      </c>
      <c r="AL215" s="3">
        <v>2016</v>
      </c>
      <c r="AM215" s="4">
        <v>3752200.57</v>
      </c>
      <c r="AN215" s="4">
        <v>139187.82999999999</v>
      </c>
      <c r="AO215" s="5">
        <v>3.7094986636068798E-2</v>
      </c>
      <c r="AP215" s="4">
        <v>47335.74</v>
      </c>
      <c r="AQ215" s="5">
        <v>1.2615461011989499E-2</v>
      </c>
      <c r="AR215" s="4">
        <v>36039.86</v>
      </c>
      <c r="AS215" s="5">
        <v>9.60499294418048E-3</v>
      </c>
      <c r="AT215" s="4">
        <v>13742.15</v>
      </c>
      <c r="AU215" s="5">
        <v>3.6624241544742299E-3</v>
      </c>
      <c r="AV215" s="4">
        <v>42070.0799999999</v>
      </c>
      <c r="AW215" s="5">
        <v>1.1212108525424499E-2</v>
      </c>
      <c r="AY215" s="14"/>
      <c r="AZ215" s="4"/>
      <c r="BA215" s="4"/>
      <c r="BB215" s="6"/>
      <c r="BD215" s="14">
        <v>44773</v>
      </c>
      <c r="BE215" s="21">
        <v>2016</v>
      </c>
      <c r="BF215" s="22">
        <v>3752200.57</v>
      </c>
      <c r="BG215" s="22">
        <v>40401.279999999897</v>
      </c>
      <c r="BH215" s="23">
        <v>1.0652655247742299E-2</v>
      </c>
    </row>
    <row r="216" spans="1:60">
      <c r="A216" s="14"/>
      <c r="B216" s="4"/>
      <c r="C216" s="4"/>
      <c r="D216" s="5"/>
      <c r="F216" s="64">
        <v>2016</v>
      </c>
      <c r="G216" s="14">
        <v>44804</v>
      </c>
      <c r="H216" s="4">
        <v>3617582.85</v>
      </c>
      <c r="I216" s="4">
        <v>0</v>
      </c>
      <c r="J216" s="5">
        <v>0</v>
      </c>
      <c r="K216" s="4">
        <v>2555586.5299999998</v>
      </c>
      <c r="L216" s="4">
        <v>0</v>
      </c>
      <c r="M216" s="6">
        <v>0</v>
      </c>
      <c r="N216" s="4">
        <v>199094.62</v>
      </c>
      <c r="O216" s="4">
        <v>0</v>
      </c>
      <c r="P216" s="6">
        <v>0</v>
      </c>
      <c r="Q216" s="4">
        <v>293452.64</v>
      </c>
      <c r="R216" s="4">
        <v>0</v>
      </c>
      <c r="S216" s="6">
        <v>0</v>
      </c>
      <c r="T216" s="4">
        <v>569449.06000000006</v>
      </c>
      <c r="U216" s="4">
        <v>0</v>
      </c>
      <c r="V216" s="6">
        <v>0</v>
      </c>
      <c r="X216" s="14"/>
      <c r="Y216" s="4"/>
      <c r="Z216" s="4"/>
      <c r="AA216" s="5"/>
      <c r="AB216" s="4"/>
      <c r="AC216" s="5"/>
      <c r="AD216" s="4"/>
      <c r="AE216" s="5"/>
      <c r="AF216" s="4"/>
      <c r="AG216" s="5"/>
      <c r="AH216" s="4"/>
      <c r="AI216" s="5"/>
      <c r="AK216" s="14">
        <v>44804</v>
      </c>
      <c r="AL216" s="3">
        <v>2016</v>
      </c>
      <c r="AM216" s="4">
        <v>3617582.85</v>
      </c>
      <c r="AN216" s="4">
        <v>175427.22</v>
      </c>
      <c r="AO216" s="5">
        <v>4.8492937763678301E-2</v>
      </c>
      <c r="AP216" s="4">
        <v>80034.479999999894</v>
      </c>
      <c r="AQ216" s="5">
        <v>2.2123744864613101E-2</v>
      </c>
      <c r="AR216" s="4">
        <v>23690.49</v>
      </c>
      <c r="AS216" s="5">
        <v>6.5487069632696798E-3</v>
      </c>
      <c r="AT216" s="4">
        <v>36300.69</v>
      </c>
      <c r="AU216" s="5">
        <v>1.00345151735778E-2</v>
      </c>
      <c r="AV216" s="4">
        <v>35401.56</v>
      </c>
      <c r="AW216" s="5">
        <v>9.7859707622176394E-3</v>
      </c>
      <c r="AY216" s="14"/>
      <c r="AZ216" s="4"/>
      <c r="BA216" s="4"/>
      <c r="BB216" s="6"/>
      <c r="BD216" s="14">
        <v>44804</v>
      </c>
      <c r="BE216" s="21">
        <v>2016</v>
      </c>
      <c r="BF216" s="22">
        <v>3617582.85</v>
      </c>
      <c r="BG216" s="22">
        <v>38245.75</v>
      </c>
      <c r="BH216" s="23">
        <v>1.04615818148586E-2</v>
      </c>
    </row>
    <row r="217" spans="1:60">
      <c r="A217" s="14"/>
      <c r="B217" s="4"/>
      <c r="C217" s="4"/>
      <c r="D217" s="5"/>
      <c r="F217" s="64">
        <v>2016</v>
      </c>
      <c r="G217" s="14">
        <v>44834</v>
      </c>
      <c r="H217" s="4">
        <v>3462386.3099999898</v>
      </c>
      <c r="I217" s="4">
        <v>16898.849999999999</v>
      </c>
      <c r="J217" s="5">
        <v>5.8568334623527299E-2</v>
      </c>
      <c r="K217" s="4">
        <v>2461421.4399999902</v>
      </c>
      <c r="L217" s="4">
        <v>5485.24</v>
      </c>
      <c r="M217" s="6">
        <v>2.67418163059472E-2</v>
      </c>
      <c r="N217" s="4">
        <v>175597.1</v>
      </c>
      <c r="O217" s="4">
        <v>0</v>
      </c>
      <c r="P217" s="6">
        <v>0</v>
      </c>
      <c r="Q217" s="4">
        <v>287914.51</v>
      </c>
      <c r="R217" s="4">
        <v>0</v>
      </c>
      <c r="S217" s="6">
        <v>0</v>
      </c>
      <c r="T217" s="4">
        <v>537453.26</v>
      </c>
      <c r="U217" s="4">
        <v>11413.61</v>
      </c>
      <c r="V217" s="6">
        <v>0.25483763927676201</v>
      </c>
      <c r="X217" s="14"/>
      <c r="Y217" s="4"/>
      <c r="Z217" s="4"/>
      <c r="AA217" s="5"/>
      <c r="AB217" s="4"/>
      <c r="AC217" s="5"/>
      <c r="AD217" s="4"/>
      <c r="AE217" s="5"/>
      <c r="AF217" s="4"/>
      <c r="AG217" s="5"/>
      <c r="AH217" s="4"/>
      <c r="AI217" s="5"/>
      <c r="AK217" s="14">
        <v>44834</v>
      </c>
      <c r="AL217" s="3">
        <v>2016</v>
      </c>
      <c r="AM217" s="4">
        <v>3462386.3099999898</v>
      </c>
      <c r="AN217" s="4">
        <v>180863.17</v>
      </c>
      <c r="AO217" s="5">
        <v>5.2236565711236298E-2</v>
      </c>
      <c r="AP217" s="4">
        <v>53649.9399999999</v>
      </c>
      <c r="AQ217" s="5">
        <v>1.5495076284540801E-2</v>
      </c>
      <c r="AR217" s="4">
        <v>72734.959999999905</v>
      </c>
      <c r="AS217" s="5">
        <v>2.1007176406031901E-2</v>
      </c>
      <c r="AT217" s="4">
        <v>8315.4500000000007</v>
      </c>
      <c r="AU217" s="5">
        <v>2.4016528646683502E-3</v>
      </c>
      <c r="AV217" s="4">
        <v>46162.82</v>
      </c>
      <c r="AW217" s="5">
        <v>1.33326601559951E-2</v>
      </c>
      <c r="AY217" s="14"/>
      <c r="AZ217" s="4"/>
      <c r="BA217" s="4"/>
      <c r="BB217" s="6"/>
      <c r="BD217" s="14">
        <v>44834</v>
      </c>
      <c r="BE217" s="21">
        <v>2016</v>
      </c>
      <c r="BF217" s="22">
        <v>3462386.3099999898</v>
      </c>
      <c r="BG217" s="22">
        <v>44454.720000000001</v>
      </c>
      <c r="BH217" s="23">
        <v>1.26765711988946E-2</v>
      </c>
    </row>
    <row r="218" spans="1:60">
      <c r="A218" s="14"/>
      <c r="B218" s="4"/>
      <c r="C218" s="4"/>
      <c r="D218" s="5"/>
      <c r="F218" s="64">
        <v>2016</v>
      </c>
      <c r="G218" s="14">
        <v>44865</v>
      </c>
      <c r="H218" s="4">
        <v>3295801.82</v>
      </c>
      <c r="I218" s="4">
        <v>0</v>
      </c>
      <c r="J218" s="5">
        <v>0</v>
      </c>
      <c r="K218" s="4">
        <v>2350339.0499999998</v>
      </c>
      <c r="L218" s="4">
        <v>0</v>
      </c>
      <c r="M218" s="6">
        <v>0</v>
      </c>
      <c r="N218" s="4">
        <v>164546.72999999899</v>
      </c>
      <c r="O218" s="4">
        <v>0</v>
      </c>
      <c r="P218" s="6">
        <v>0</v>
      </c>
      <c r="Q218" s="4">
        <v>283290.13</v>
      </c>
      <c r="R218" s="4">
        <v>0</v>
      </c>
      <c r="S218" s="6">
        <v>0</v>
      </c>
      <c r="T218" s="4">
        <v>497625.91</v>
      </c>
      <c r="U218" s="4">
        <v>0</v>
      </c>
      <c r="V218" s="6">
        <v>0</v>
      </c>
      <c r="X218" s="14"/>
      <c r="Y218" s="4"/>
      <c r="Z218" s="4"/>
      <c r="AA218" s="5"/>
      <c r="AB218" s="4"/>
      <c r="AC218" s="5"/>
      <c r="AD218" s="4"/>
      <c r="AE218" s="5"/>
      <c r="AF218" s="4"/>
      <c r="AG218" s="5"/>
      <c r="AH218" s="4"/>
      <c r="AI218" s="5"/>
      <c r="AK218" s="14">
        <v>44865</v>
      </c>
      <c r="AL218" s="3">
        <v>2016</v>
      </c>
      <c r="AM218" s="4">
        <v>3295801.82</v>
      </c>
      <c r="AN218" s="4">
        <v>192126</v>
      </c>
      <c r="AO218" s="5">
        <v>5.8294160417691601E-2</v>
      </c>
      <c r="AP218" s="4">
        <v>42807.64</v>
      </c>
      <c r="AQ218" s="5">
        <v>1.29885358216107E-2</v>
      </c>
      <c r="AR218" s="4">
        <v>38582.81</v>
      </c>
      <c r="AS218" s="5">
        <v>1.1706653526879799E-2</v>
      </c>
      <c r="AT218" s="4">
        <v>69725.539999999994</v>
      </c>
      <c r="AU218" s="5">
        <v>2.11558654943639E-2</v>
      </c>
      <c r="AV218" s="4">
        <v>41010.01</v>
      </c>
      <c r="AW218" s="5">
        <v>1.2443105574837E-2</v>
      </c>
      <c r="AY218" s="14"/>
      <c r="AZ218" s="4"/>
      <c r="BA218" s="4"/>
      <c r="BB218" s="6"/>
      <c r="BD218" s="14">
        <v>44865</v>
      </c>
      <c r="BE218" s="21">
        <v>2016</v>
      </c>
      <c r="BF218" s="22">
        <v>3295801.82</v>
      </c>
      <c r="BG218" s="22">
        <v>49922.27</v>
      </c>
      <c r="BH218" s="23">
        <v>1.49212154550377E-2</v>
      </c>
    </row>
    <row r="219" spans="1:60">
      <c r="A219" s="14"/>
      <c r="B219" s="4"/>
      <c r="C219" s="4"/>
      <c r="D219" s="5"/>
      <c r="F219" s="64">
        <v>2016</v>
      </c>
      <c r="G219" s="14">
        <v>44895</v>
      </c>
      <c r="H219" s="4">
        <v>3194417.66</v>
      </c>
      <c r="I219" s="4">
        <v>11808.03</v>
      </c>
      <c r="J219" s="5">
        <v>4.4357493315385597E-2</v>
      </c>
      <c r="K219" s="4">
        <v>2273158.41</v>
      </c>
      <c r="L219" s="4">
        <v>0</v>
      </c>
      <c r="M219" s="6">
        <v>0</v>
      </c>
      <c r="N219" s="4">
        <v>168535.5</v>
      </c>
      <c r="O219" s="4">
        <v>0</v>
      </c>
      <c r="P219" s="6">
        <v>0</v>
      </c>
      <c r="Q219" s="4">
        <v>276083.13999999902</v>
      </c>
      <c r="R219" s="4">
        <v>0</v>
      </c>
      <c r="S219" s="6">
        <v>0</v>
      </c>
      <c r="T219" s="4">
        <v>476640.61</v>
      </c>
      <c r="U219" s="4">
        <v>11808.03</v>
      </c>
      <c r="V219" s="6">
        <v>0.29728134159613401</v>
      </c>
      <c r="X219" s="14"/>
      <c r="Y219" s="4"/>
      <c r="Z219" s="4"/>
      <c r="AA219" s="5"/>
      <c r="AB219" s="4"/>
      <c r="AC219" s="5"/>
      <c r="AD219" s="4"/>
      <c r="AE219" s="5"/>
      <c r="AF219" s="4"/>
      <c r="AG219" s="5"/>
      <c r="AH219" s="4"/>
      <c r="AI219" s="5"/>
      <c r="AK219" s="14">
        <v>44895</v>
      </c>
      <c r="AL219" s="3">
        <v>2016</v>
      </c>
      <c r="AM219" s="4">
        <v>3194417.66</v>
      </c>
      <c r="AN219" s="4">
        <v>172569.639999999</v>
      </c>
      <c r="AO219" s="5">
        <v>5.4022253307978503E-2</v>
      </c>
      <c r="AP219" s="4">
        <v>33640.479999999901</v>
      </c>
      <c r="AQ219" s="5">
        <v>1.05310211689726E-2</v>
      </c>
      <c r="AR219" s="4">
        <v>2051.9499999999998</v>
      </c>
      <c r="AS219" s="5">
        <v>6.4235495116815697E-4</v>
      </c>
      <c r="AT219" s="4">
        <v>71416.75</v>
      </c>
      <c r="AU219" s="5">
        <v>2.2356735280508001E-2</v>
      </c>
      <c r="AV219" s="4">
        <v>65460.46</v>
      </c>
      <c r="AW219" s="5">
        <v>2.0492141907329599E-2</v>
      </c>
      <c r="AY219" s="14"/>
      <c r="AZ219" s="4"/>
      <c r="BA219" s="4"/>
      <c r="BB219" s="6"/>
      <c r="BD219" s="14">
        <v>44895</v>
      </c>
      <c r="BE219" s="21">
        <v>2016</v>
      </c>
      <c r="BF219" s="22">
        <v>3194417.66</v>
      </c>
      <c r="BG219" s="22">
        <v>50662.27</v>
      </c>
      <c r="BH219" s="23">
        <v>1.5612025309958999E-2</v>
      </c>
    </row>
    <row r="220" spans="1:60">
      <c r="A220" s="14"/>
      <c r="B220" s="4"/>
      <c r="C220" s="4"/>
      <c r="D220" s="5"/>
      <c r="F220" s="64">
        <v>2016</v>
      </c>
      <c r="G220" s="14">
        <v>44926</v>
      </c>
      <c r="H220" s="4">
        <v>3036770.3099999898</v>
      </c>
      <c r="I220" s="4">
        <v>18928.96</v>
      </c>
      <c r="J220" s="5">
        <v>7.4799045305471198E-2</v>
      </c>
      <c r="K220" s="4">
        <v>2152844.3599999901</v>
      </c>
      <c r="L220" s="4">
        <v>18928.96</v>
      </c>
      <c r="M220" s="6">
        <v>0.10551042342884399</v>
      </c>
      <c r="N220" s="4">
        <v>161427.72999999899</v>
      </c>
      <c r="O220" s="4">
        <v>0</v>
      </c>
      <c r="P220" s="6">
        <v>0</v>
      </c>
      <c r="Q220" s="4">
        <v>251571.46</v>
      </c>
      <c r="R220" s="4">
        <v>0</v>
      </c>
      <c r="S220" s="6">
        <v>0</v>
      </c>
      <c r="T220" s="4">
        <v>470926.75999999902</v>
      </c>
      <c r="U220" s="4">
        <v>0</v>
      </c>
      <c r="V220" s="6">
        <v>0</v>
      </c>
      <c r="X220" s="14"/>
      <c r="Y220" s="4"/>
      <c r="Z220" s="4"/>
      <c r="AA220" s="5"/>
      <c r="AB220" s="4"/>
      <c r="AC220" s="5"/>
      <c r="AD220" s="4"/>
      <c r="AE220" s="5"/>
      <c r="AF220" s="4"/>
      <c r="AG220" s="5"/>
      <c r="AH220" s="4"/>
      <c r="AI220" s="5"/>
      <c r="AK220" s="14">
        <v>44926</v>
      </c>
      <c r="AL220" s="3">
        <v>2016</v>
      </c>
      <c r="AM220" s="4">
        <v>3036770.31</v>
      </c>
      <c r="AN220" s="4">
        <v>167442.85999999999</v>
      </c>
      <c r="AO220" s="5">
        <v>5.5138467156575902E-2</v>
      </c>
      <c r="AP220" s="4">
        <v>35479.050000000003</v>
      </c>
      <c r="AQ220" s="5">
        <v>1.1683152289512401E-2</v>
      </c>
      <c r="AR220" s="4">
        <v>29181.67</v>
      </c>
      <c r="AS220" s="5">
        <v>9.6094426054896404E-3</v>
      </c>
      <c r="AT220" s="4">
        <v>35817.74</v>
      </c>
      <c r="AU220" s="5">
        <v>1.17946819626275E-2</v>
      </c>
      <c r="AV220" s="4">
        <v>66964.399999999994</v>
      </c>
      <c r="AW220" s="5">
        <v>2.2051190298946199E-2</v>
      </c>
      <c r="AY220" s="14"/>
      <c r="AZ220" s="4"/>
      <c r="BA220" s="4"/>
      <c r="BB220" s="6"/>
      <c r="BD220" s="14">
        <v>44926</v>
      </c>
      <c r="BE220" s="21">
        <v>2016</v>
      </c>
      <c r="BF220" s="22">
        <v>3036770.31</v>
      </c>
      <c r="BG220" s="22">
        <v>55346.97</v>
      </c>
      <c r="BH220" s="23">
        <v>1.7899376054714099E-2</v>
      </c>
    </row>
    <row r="221" spans="1:60">
      <c r="A221" s="14"/>
      <c r="B221" s="4"/>
      <c r="C221" s="4"/>
      <c r="D221" s="5"/>
      <c r="F221" s="64">
        <v>2016</v>
      </c>
      <c r="G221" s="14">
        <v>44957</v>
      </c>
      <c r="H221" s="4">
        <v>2967108.64</v>
      </c>
      <c r="I221" s="4">
        <v>8584</v>
      </c>
      <c r="J221" s="5">
        <v>3.4716625677717002E-2</v>
      </c>
      <c r="K221" s="4">
        <v>2089991.79</v>
      </c>
      <c r="L221" s="4">
        <v>2625.73</v>
      </c>
      <c r="M221" s="6">
        <v>1.5076020944560699E-2</v>
      </c>
      <c r="N221" s="4">
        <v>149400.28999999899</v>
      </c>
      <c r="O221" s="4">
        <v>5958.27</v>
      </c>
      <c r="P221" s="6">
        <v>0.478574974653663</v>
      </c>
      <c r="Q221" s="4">
        <v>262293.15999999997</v>
      </c>
      <c r="R221" s="4">
        <v>0</v>
      </c>
      <c r="S221" s="6">
        <v>0</v>
      </c>
      <c r="T221" s="4">
        <v>465423.4</v>
      </c>
      <c r="U221" s="4">
        <v>0</v>
      </c>
      <c r="V221" s="6">
        <v>0</v>
      </c>
      <c r="X221" s="14"/>
      <c r="Y221" s="4"/>
      <c r="Z221" s="4"/>
      <c r="AA221" s="5"/>
      <c r="AB221" s="4"/>
      <c r="AC221" s="5"/>
      <c r="AD221" s="4"/>
      <c r="AE221" s="5"/>
      <c r="AF221" s="4"/>
      <c r="AG221" s="5"/>
      <c r="AH221" s="4"/>
      <c r="AI221" s="5"/>
      <c r="AK221" s="14">
        <v>44957</v>
      </c>
      <c r="AL221" s="3">
        <v>2016</v>
      </c>
      <c r="AM221" s="4">
        <v>2967108.6399999899</v>
      </c>
      <c r="AN221" s="4">
        <v>122582.63</v>
      </c>
      <c r="AO221" s="5">
        <v>4.1313832714935501E-2</v>
      </c>
      <c r="AP221" s="4">
        <v>17826.879999999899</v>
      </c>
      <c r="AQ221" s="5">
        <v>6.0081655789994901E-3</v>
      </c>
      <c r="AR221" s="4">
        <v>5753.57</v>
      </c>
      <c r="AS221" s="5">
        <v>1.9391167288030199E-3</v>
      </c>
      <c r="AT221" s="4">
        <v>29399.21</v>
      </c>
      <c r="AU221" s="5">
        <v>9.9083699206915406E-3</v>
      </c>
      <c r="AV221" s="4">
        <v>69602.969999999899</v>
      </c>
      <c r="AW221" s="5">
        <v>2.34581804864415E-2</v>
      </c>
      <c r="AY221" s="14"/>
      <c r="AZ221" s="4"/>
      <c r="BA221" s="4"/>
      <c r="BB221" s="6"/>
      <c r="BD221" s="14">
        <v>44957</v>
      </c>
      <c r="BE221" s="21">
        <v>2016</v>
      </c>
      <c r="BF221" s="22">
        <v>2967108.6399999899</v>
      </c>
      <c r="BG221" s="22">
        <v>40308.47</v>
      </c>
      <c r="BH221" s="23">
        <v>1.34030194434851E-2</v>
      </c>
    </row>
    <row r="222" spans="1:60">
      <c r="A222" s="14"/>
      <c r="B222" s="4"/>
      <c r="C222" s="4"/>
      <c r="D222" s="5"/>
      <c r="F222" s="64">
        <v>2016</v>
      </c>
      <c r="G222" s="14">
        <v>44985</v>
      </c>
      <c r="H222" s="4">
        <v>2779981.81</v>
      </c>
      <c r="I222" s="4">
        <v>27493.41</v>
      </c>
      <c r="J222" s="5">
        <v>0.118677366453703</v>
      </c>
      <c r="K222" s="4">
        <v>1972277.67</v>
      </c>
      <c r="L222" s="4">
        <v>13677.65</v>
      </c>
      <c r="M222" s="6">
        <v>8.3219418085284005E-2</v>
      </c>
      <c r="N222" s="4">
        <v>116779.94</v>
      </c>
      <c r="O222" s="4">
        <v>8579.14</v>
      </c>
      <c r="P222" s="6">
        <v>0.88156989976189304</v>
      </c>
      <c r="Q222" s="4">
        <v>240537.68999999901</v>
      </c>
      <c r="R222" s="4">
        <v>0</v>
      </c>
      <c r="S222" s="6">
        <v>0</v>
      </c>
      <c r="T222" s="4">
        <v>450386.50999999902</v>
      </c>
      <c r="U222" s="4">
        <v>5236.62</v>
      </c>
      <c r="V222" s="6">
        <v>0.13952336183426101</v>
      </c>
      <c r="X222" s="14"/>
      <c r="Y222" s="4"/>
      <c r="Z222" s="4"/>
      <c r="AA222" s="5"/>
      <c r="AB222" s="4"/>
      <c r="AC222" s="5"/>
      <c r="AD222" s="4"/>
      <c r="AE222" s="5"/>
      <c r="AF222" s="4"/>
      <c r="AG222" s="5"/>
      <c r="AH222" s="4"/>
      <c r="AI222" s="5"/>
      <c r="AK222" s="14">
        <v>44985</v>
      </c>
      <c r="AL222" s="3">
        <v>2016</v>
      </c>
      <c r="AM222" s="4">
        <v>2774739.44</v>
      </c>
      <c r="AN222" s="4">
        <v>64791.909999999902</v>
      </c>
      <c r="AO222" s="5">
        <v>2.3350628554874301E-2</v>
      </c>
      <c r="AP222" s="4">
        <v>26706.949999999899</v>
      </c>
      <c r="AQ222" s="5">
        <v>9.6250298730752096E-3</v>
      </c>
      <c r="AR222" s="4">
        <v>7706.83</v>
      </c>
      <c r="AS222" s="5">
        <v>2.7774968304771601E-3</v>
      </c>
      <c r="AT222" s="4">
        <v>3648.84</v>
      </c>
      <c r="AU222" s="5">
        <v>1.31502077182425E-3</v>
      </c>
      <c r="AV222" s="4">
        <v>26729.29</v>
      </c>
      <c r="AW222" s="5">
        <v>9.6330810794976792E-3</v>
      </c>
      <c r="AY222" s="14"/>
      <c r="AZ222" s="4"/>
      <c r="BA222" s="4"/>
      <c r="BB222" s="6"/>
      <c r="BD222" s="14">
        <v>44985</v>
      </c>
      <c r="BE222" s="21">
        <v>2016</v>
      </c>
      <c r="BF222" s="22">
        <v>2779981.81</v>
      </c>
      <c r="BG222" s="22">
        <v>52384.869999999901</v>
      </c>
      <c r="BH222" s="23">
        <v>1.84950876487503E-2</v>
      </c>
    </row>
    <row r="223" spans="1:60">
      <c r="A223" s="14"/>
      <c r="B223" s="4"/>
      <c r="C223" s="4"/>
      <c r="D223" s="5"/>
      <c r="F223" s="64">
        <v>2016</v>
      </c>
      <c r="G223" s="14">
        <v>45016</v>
      </c>
      <c r="H223" s="4">
        <v>2639686.5199999898</v>
      </c>
      <c r="I223" s="4">
        <v>3009.92</v>
      </c>
      <c r="J223" s="5">
        <v>1.36830793074626E-2</v>
      </c>
      <c r="K223" s="4">
        <v>1864692.4099999899</v>
      </c>
      <c r="L223" s="4">
        <v>0</v>
      </c>
      <c r="M223" s="6">
        <v>0</v>
      </c>
      <c r="N223" s="4">
        <v>109041.61</v>
      </c>
      <c r="O223" s="4">
        <v>0</v>
      </c>
      <c r="P223" s="6">
        <v>0</v>
      </c>
      <c r="Q223" s="4">
        <v>229823.79</v>
      </c>
      <c r="R223" s="4">
        <v>0</v>
      </c>
      <c r="S223" s="6">
        <v>0</v>
      </c>
      <c r="T223" s="4">
        <v>436128.71</v>
      </c>
      <c r="U223" s="4">
        <v>3009.92</v>
      </c>
      <c r="V223" s="6">
        <v>8.28173866379949E-2</v>
      </c>
      <c r="X223" s="14"/>
      <c r="Y223" s="4"/>
      <c r="Z223" s="4"/>
      <c r="AA223" s="5"/>
      <c r="AB223" s="4"/>
      <c r="AC223" s="5"/>
      <c r="AD223" s="4"/>
      <c r="AE223" s="5"/>
      <c r="AF223" s="4"/>
      <c r="AG223" s="5"/>
      <c r="AH223" s="4"/>
      <c r="AI223" s="5"/>
      <c r="AK223" s="14">
        <v>45016</v>
      </c>
      <c r="AL223" s="3">
        <v>2016</v>
      </c>
      <c r="AM223" s="4">
        <v>2639686.5199999898</v>
      </c>
      <c r="AN223" s="4">
        <v>85407.459999999905</v>
      </c>
      <c r="AO223" s="5">
        <v>3.2355152535309302E-2</v>
      </c>
      <c r="AP223" s="4">
        <v>57068.299999999901</v>
      </c>
      <c r="AQ223" s="5">
        <v>2.16193474367554E-2</v>
      </c>
      <c r="AR223" s="4">
        <v>13629.42</v>
      </c>
      <c r="AS223" s="5">
        <v>5.1632721903659903E-3</v>
      </c>
      <c r="AT223" s="4">
        <v>6217</v>
      </c>
      <c r="AU223" s="5">
        <v>2.35520390504551E-3</v>
      </c>
      <c r="AV223" s="4">
        <v>8492.74</v>
      </c>
      <c r="AW223" s="5">
        <v>3.2173290031423801E-3</v>
      </c>
      <c r="AY223" s="14"/>
      <c r="AZ223" s="4"/>
      <c r="BA223" s="4"/>
      <c r="BB223" s="6"/>
      <c r="BD223" s="14">
        <v>45016</v>
      </c>
      <c r="BE223" s="21">
        <v>2016</v>
      </c>
      <c r="BF223" s="22">
        <v>2639686.5199999898</v>
      </c>
      <c r="BG223" s="22">
        <v>69863.960000000006</v>
      </c>
      <c r="BH223" s="23">
        <v>2.5784336005432101E-2</v>
      </c>
    </row>
    <row r="224" spans="1:60">
      <c r="A224" s="14"/>
      <c r="B224" s="4"/>
      <c r="C224" s="4"/>
      <c r="D224" s="5"/>
      <c r="F224" s="64">
        <v>2016</v>
      </c>
      <c r="G224" s="14">
        <v>45046</v>
      </c>
      <c r="H224" s="4">
        <v>2532116.84</v>
      </c>
      <c r="I224" s="4">
        <v>0</v>
      </c>
      <c r="J224" s="5">
        <v>0</v>
      </c>
      <c r="K224" s="4">
        <v>1746359.32</v>
      </c>
      <c r="L224" s="4">
        <v>0</v>
      </c>
      <c r="M224" s="6">
        <v>0</v>
      </c>
      <c r="N224" s="4">
        <v>104621.75</v>
      </c>
      <c r="O224" s="4">
        <v>0</v>
      </c>
      <c r="P224" s="6">
        <v>0</v>
      </c>
      <c r="Q224" s="4">
        <v>253373.3</v>
      </c>
      <c r="R224" s="4">
        <v>0</v>
      </c>
      <c r="S224" s="6">
        <v>0</v>
      </c>
      <c r="T224" s="4">
        <v>427762.46999999898</v>
      </c>
      <c r="U224" s="4">
        <v>0</v>
      </c>
      <c r="V224" s="6">
        <v>0</v>
      </c>
      <c r="X224" s="14"/>
      <c r="Y224" s="4"/>
      <c r="Z224" s="4"/>
      <c r="AA224" s="5"/>
      <c r="AB224" s="4"/>
      <c r="AC224" s="5"/>
      <c r="AD224" s="4"/>
      <c r="AE224" s="5"/>
      <c r="AF224" s="4"/>
      <c r="AG224" s="5"/>
      <c r="AH224" s="4"/>
      <c r="AI224" s="5"/>
      <c r="AK224" s="14">
        <v>45046</v>
      </c>
      <c r="AL224" s="3">
        <v>2016</v>
      </c>
      <c r="AM224" s="4">
        <v>2532116.84</v>
      </c>
      <c r="AN224" s="4">
        <v>86047.31</v>
      </c>
      <c r="AO224" s="5">
        <v>3.3982361572224999E-2</v>
      </c>
      <c r="AP224" s="4">
        <v>50214.7599999999</v>
      </c>
      <c r="AQ224" s="5">
        <v>1.98311385978539E-2</v>
      </c>
      <c r="AR224" s="4">
        <v>13150.82</v>
      </c>
      <c r="AS224" s="5">
        <v>5.1936071006896999E-3</v>
      </c>
      <c r="AT224" s="4">
        <v>13743.5999999999</v>
      </c>
      <c r="AU224" s="5">
        <v>5.4277116217117298E-3</v>
      </c>
      <c r="AV224" s="4">
        <v>8938.1299999999992</v>
      </c>
      <c r="AW224" s="5">
        <v>3.5299042519696599E-3</v>
      </c>
      <c r="AY224" s="14"/>
      <c r="AZ224" s="4"/>
      <c r="BA224" s="4"/>
      <c r="BB224" s="6"/>
      <c r="BD224" s="14">
        <v>45046</v>
      </c>
      <c r="BE224" s="21">
        <v>2016</v>
      </c>
      <c r="BF224" s="22">
        <v>2532116.84</v>
      </c>
      <c r="BG224" s="22">
        <v>55599.519999999997</v>
      </c>
      <c r="BH224" s="23">
        <v>2.1485940599764899E-2</v>
      </c>
    </row>
    <row r="225" spans="1:60">
      <c r="A225" s="14"/>
      <c r="B225" s="4"/>
      <c r="C225" s="4"/>
      <c r="D225" s="5"/>
      <c r="F225" s="64">
        <v>2016</v>
      </c>
      <c r="G225" s="14">
        <v>45077</v>
      </c>
      <c r="H225" s="4">
        <v>2439021.73999999</v>
      </c>
      <c r="I225" s="4">
        <v>2689.56</v>
      </c>
      <c r="J225" s="5">
        <v>1.3232649578596999E-2</v>
      </c>
      <c r="K225" s="4">
        <v>1688095.3699999901</v>
      </c>
      <c r="L225" s="4">
        <v>2689.56</v>
      </c>
      <c r="M225" s="6">
        <v>1.9119014585058599E-2</v>
      </c>
      <c r="N225" s="4">
        <v>107294.72</v>
      </c>
      <c r="O225" s="4">
        <v>0</v>
      </c>
      <c r="P225" s="6">
        <v>0</v>
      </c>
      <c r="Q225" s="4">
        <v>226247.56</v>
      </c>
      <c r="R225" s="4">
        <v>0</v>
      </c>
      <c r="S225" s="6">
        <v>0</v>
      </c>
      <c r="T225" s="4">
        <v>417384.08999999898</v>
      </c>
      <c r="U225" s="4">
        <v>0</v>
      </c>
      <c r="V225" s="6">
        <v>0</v>
      </c>
      <c r="X225" s="14"/>
      <c r="Y225" s="4"/>
      <c r="Z225" s="4"/>
      <c r="AA225" s="5"/>
      <c r="AB225" s="4"/>
      <c r="AC225" s="5"/>
      <c r="AD225" s="4"/>
      <c r="AE225" s="5"/>
      <c r="AF225" s="4"/>
      <c r="AG225" s="5"/>
      <c r="AH225" s="4"/>
      <c r="AI225" s="5"/>
      <c r="AK225" s="14">
        <v>45077</v>
      </c>
      <c r="AL225" s="3">
        <v>2016</v>
      </c>
      <c r="AM225" s="4">
        <v>2439021.7400000002</v>
      </c>
      <c r="AN225" s="4">
        <v>65767.5</v>
      </c>
      <c r="AO225" s="5">
        <v>2.6964704299847601E-2</v>
      </c>
      <c r="AP225" s="4">
        <v>27914.16</v>
      </c>
      <c r="AQ225" s="5">
        <v>1.14448180359392E-2</v>
      </c>
      <c r="AR225" s="4">
        <v>4632.8999999999996</v>
      </c>
      <c r="AS225" s="5">
        <v>1.8994910639869801E-3</v>
      </c>
      <c r="AT225" s="4">
        <v>13254.85</v>
      </c>
      <c r="AU225" s="5">
        <v>5.4344944051216201E-3</v>
      </c>
      <c r="AV225" s="4">
        <v>19965.59</v>
      </c>
      <c r="AW225" s="5">
        <v>8.1859007947998001E-3</v>
      </c>
      <c r="AY225" s="14"/>
      <c r="AZ225" s="4"/>
      <c r="BA225" s="4"/>
      <c r="BB225" s="6"/>
      <c r="BD225" s="14">
        <v>45077</v>
      </c>
      <c r="BE225" s="21">
        <v>2016</v>
      </c>
      <c r="BF225" s="22">
        <v>2439021.7400000002</v>
      </c>
      <c r="BG225" s="22">
        <v>55603.8299999999</v>
      </c>
      <c r="BH225" s="23">
        <v>2.22894492338583E-2</v>
      </c>
    </row>
    <row r="226" spans="1:60">
      <c r="A226" s="14"/>
      <c r="B226" s="4"/>
      <c r="C226" s="4"/>
      <c r="D226" s="5"/>
      <c r="F226" s="64">
        <v>2016</v>
      </c>
      <c r="G226" s="14">
        <v>45107</v>
      </c>
      <c r="H226" s="4">
        <v>2363429.29</v>
      </c>
      <c r="I226" s="4">
        <v>0</v>
      </c>
      <c r="J226" s="5">
        <v>0</v>
      </c>
      <c r="K226" s="4">
        <v>1604940.13</v>
      </c>
      <c r="L226" s="4">
        <v>0</v>
      </c>
      <c r="M226" s="6">
        <v>0</v>
      </c>
      <c r="N226" s="4">
        <v>102564.04</v>
      </c>
      <c r="O226" s="4">
        <v>0</v>
      </c>
      <c r="P226" s="6">
        <v>0</v>
      </c>
      <c r="Q226" s="4">
        <v>231831.8</v>
      </c>
      <c r="R226" s="4">
        <v>0</v>
      </c>
      <c r="S226" s="6">
        <v>0</v>
      </c>
      <c r="T226" s="4">
        <v>424093.31999999902</v>
      </c>
      <c r="U226" s="4">
        <v>0</v>
      </c>
      <c r="V226" s="6">
        <v>0</v>
      </c>
      <c r="X226" s="14"/>
      <c r="Y226" s="4"/>
      <c r="Z226" s="4"/>
      <c r="AA226" s="5"/>
      <c r="AB226" s="4"/>
      <c r="AC226" s="5"/>
      <c r="AD226" s="4"/>
      <c r="AE226" s="5"/>
      <c r="AF226" s="4"/>
      <c r="AG226" s="5"/>
      <c r="AH226" s="4"/>
      <c r="AI226" s="5"/>
      <c r="AK226" s="14">
        <v>45107</v>
      </c>
      <c r="AL226" s="3">
        <v>2016</v>
      </c>
      <c r="AM226" s="4">
        <v>2363429.29</v>
      </c>
      <c r="AN226" s="4">
        <v>99383.05</v>
      </c>
      <c r="AO226" s="5">
        <v>4.2050358951081598E-2</v>
      </c>
      <c r="AP226" s="4">
        <v>54287.32</v>
      </c>
      <c r="AQ226" s="5">
        <v>2.29697246410955E-2</v>
      </c>
      <c r="AR226" s="4">
        <v>16536.47</v>
      </c>
      <c r="AS226" s="5">
        <v>6.9968118233822802E-3</v>
      </c>
      <c r="AT226" s="4">
        <v>4675.78</v>
      </c>
      <c r="AU226" s="5">
        <v>1.9783879381472802E-3</v>
      </c>
      <c r="AV226" s="4">
        <v>23883.48</v>
      </c>
      <c r="AW226" s="5">
        <v>1.01054345484564E-2</v>
      </c>
      <c r="AY226" s="14"/>
      <c r="AZ226" s="4"/>
      <c r="BA226" s="4"/>
      <c r="BB226" s="6"/>
      <c r="BD226" s="14">
        <v>45107</v>
      </c>
      <c r="BE226" s="21">
        <v>2016</v>
      </c>
      <c r="BF226" s="22">
        <v>2363429.29</v>
      </c>
      <c r="BG226" s="22">
        <v>59375.17</v>
      </c>
      <c r="BH226" s="23">
        <v>2.4506794081103799E-2</v>
      </c>
    </row>
    <row r="227" spans="1:60">
      <c r="A227" s="14"/>
      <c r="B227" s="4"/>
      <c r="C227" s="4"/>
      <c r="D227" s="5"/>
      <c r="F227" s="64">
        <v>2016</v>
      </c>
      <c r="G227" s="14">
        <v>45138</v>
      </c>
      <c r="H227" s="4">
        <v>2239948.1099999901</v>
      </c>
      <c r="I227" s="4">
        <v>3968.59</v>
      </c>
      <c r="J227" s="5">
        <v>2.1260796081566301E-2</v>
      </c>
      <c r="K227" s="4">
        <v>1503409.6099999901</v>
      </c>
      <c r="L227" s="4">
        <v>3968.59</v>
      </c>
      <c r="M227" s="6">
        <v>3.1676716500435298E-2</v>
      </c>
      <c r="N227" s="4">
        <v>100348.929999999</v>
      </c>
      <c r="O227" s="4">
        <v>0</v>
      </c>
      <c r="P227" s="6">
        <v>0</v>
      </c>
      <c r="Q227" s="4">
        <v>223489.56999999899</v>
      </c>
      <c r="R227" s="4">
        <v>0</v>
      </c>
      <c r="S227" s="6">
        <v>0</v>
      </c>
      <c r="T227" s="4">
        <v>412700</v>
      </c>
      <c r="U227" s="4">
        <v>0</v>
      </c>
      <c r="V227" s="6">
        <v>0</v>
      </c>
      <c r="X227" s="14"/>
      <c r="Y227" s="4"/>
      <c r="Z227" s="4"/>
      <c r="AA227" s="5"/>
      <c r="AB227" s="4"/>
      <c r="AC227" s="5"/>
      <c r="AD227" s="4"/>
      <c r="AE227" s="5"/>
      <c r="AF227" s="4"/>
      <c r="AG227" s="5"/>
      <c r="AH227" s="4"/>
      <c r="AI227" s="5"/>
      <c r="AK227" s="14">
        <v>45138</v>
      </c>
      <c r="AL227" s="3">
        <v>2016</v>
      </c>
      <c r="AM227" s="4">
        <v>2237340.1799999899</v>
      </c>
      <c r="AN227" s="4">
        <v>91833.239999999903</v>
      </c>
      <c r="AO227" s="5">
        <v>4.10457206377976E-2</v>
      </c>
      <c r="AP227" s="4">
        <v>55489.389999999898</v>
      </c>
      <c r="AQ227" s="5">
        <v>2.4801498894101999E-2</v>
      </c>
      <c r="AR227" s="4">
        <v>10394.209999999999</v>
      </c>
      <c r="AS227" s="5">
        <v>4.6457888223327701E-3</v>
      </c>
      <c r="AT227" s="4">
        <v>3043.81</v>
      </c>
      <c r="AU227" s="5">
        <v>1.36045918596071E-3</v>
      </c>
      <c r="AV227" s="4">
        <v>22905.8299999999</v>
      </c>
      <c r="AW227" s="5">
        <v>1.0237973735402099E-2</v>
      </c>
      <c r="AY227" s="14"/>
      <c r="AZ227" s="4"/>
      <c r="BA227" s="4"/>
      <c r="BB227" s="6"/>
      <c r="BD227" s="14">
        <v>45138</v>
      </c>
      <c r="BE227" s="21">
        <v>2016</v>
      </c>
      <c r="BF227" s="22">
        <v>2239948.1099999901</v>
      </c>
      <c r="BG227" s="22">
        <v>84225.959999999905</v>
      </c>
      <c r="BH227" s="23">
        <v>3.62390928834345E-2</v>
      </c>
    </row>
    <row r="228" spans="1:60">
      <c r="A228" s="14"/>
      <c r="B228" s="4"/>
      <c r="C228" s="4"/>
      <c r="D228" s="5"/>
      <c r="F228" s="64">
        <v>2016</v>
      </c>
      <c r="G228" s="14">
        <v>45169</v>
      </c>
      <c r="H228" s="4">
        <v>2124246.73999999</v>
      </c>
      <c r="I228" s="4">
        <v>8087.82</v>
      </c>
      <c r="J228" s="5">
        <v>4.5688590770768901E-2</v>
      </c>
      <c r="K228" s="4">
        <v>1417716.02999999</v>
      </c>
      <c r="L228" s="4">
        <v>1503.85</v>
      </c>
      <c r="M228" s="6">
        <v>1.27290653545054E-2</v>
      </c>
      <c r="N228" s="4">
        <v>95013.75</v>
      </c>
      <c r="O228" s="4">
        <v>0</v>
      </c>
      <c r="P228" s="6">
        <v>0</v>
      </c>
      <c r="Q228" s="4">
        <v>216579.209999999</v>
      </c>
      <c r="R228" s="4">
        <v>0</v>
      </c>
      <c r="S228" s="6">
        <v>0</v>
      </c>
      <c r="T228" s="4">
        <v>394937.74999999901</v>
      </c>
      <c r="U228" s="4">
        <v>6583.97</v>
      </c>
      <c r="V228" s="6">
        <v>0.20005086877615499</v>
      </c>
      <c r="X228" s="14"/>
      <c r="Y228" s="4"/>
      <c r="Z228" s="4"/>
      <c r="AA228" s="5"/>
      <c r="AB228" s="4"/>
      <c r="AC228" s="5"/>
      <c r="AD228" s="4"/>
      <c r="AE228" s="5"/>
      <c r="AF228" s="4"/>
      <c r="AG228" s="5"/>
      <c r="AH228" s="4"/>
      <c r="AI228" s="5"/>
      <c r="AK228" s="14">
        <v>45169</v>
      </c>
      <c r="AL228" s="3">
        <v>2016</v>
      </c>
      <c r="AM228" s="4">
        <v>2124246.73999999</v>
      </c>
      <c r="AN228" s="4">
        <v>126245.79</v>
      </c>
      <c r="AO228" s="5">
        <v>5.9430850297550603E-2</v>
      </c>
      <c r="AP228" s="4">
        <v>55987.16</v>
      </c>
      <c r="AQ228" s="5">
        <v>2.6356241459972701E-2</v>
      </c>
      <c r="AR228" s="4">
        <v>46787.4399999999</v>
      </c>
      <c r="AS228" s="5">
        <v>2.20254262929926E-2</v>
      </c>
      <c r="AT228" s="4">
        <v>5394.02</v>
      </c>
      <c r="AU228" s="5">
        <v>2.5392624587480799E-3</v>
      </c>
      <c r="AV228" s="4">
        <v>18077.169999999998</v>
      </c>
      <c r="AW228" s="5">
        <v>8.5099200858371107E-3</v>
      </c>
      <c r="AY228" s="14"/>
      <c r="AZ228" s="4"/>
      <c r="BA228" s="4"/>
      <c r="BB228" s="6"/>
      <c r="BD228" s="14">
        <v>45169</v>
      </c>
      <c r="BE228" s="21">
        <v>2016</v>
      </c>
      <c r="BF228" s="22">
        <v>2124246.73999999</v>
      </c>
      <c r="BG228" s="22">
        <v>91120.97</v>
      </c>
      <c r="BH228" s="23">
        <v>4.1131307271784698E-2</v>
      </c>
    </row>
    <row r="229" spans="1:60">
      <c r="A229" s="14"/>
      <c r="B229" s="4"/>
      <c r="C229" s="4"/>
      <c r="D229" s="5"/>
      <c r="F229" s="64">
        <v>2016</v>
      </c>
      <c r="G229" s="14">
        <v>45199</v>
      </c>
      <c r="H229" s="4">
        <v>2028729.1699999899</v>
      </c>
      <c r="I229" s="4">
        <v>17358.62</v>
      </c>
      <c r="J229" s="5">
        <v>0.102676810231895</v>
      </c>
      <c r="K229" s="4">
        <v>1357992.30999999</v>
      </c>
      <c r="L229" s="4">
        <v>11787.97</v>
      </c>
      <c r="M229" s="6">
        <v>0.104165273218667</v>
      </c>
      <c r="N229" s="4">
        <v>87085.139999999898</v>
      </c>
      <c r="O229" s="4">
        <v>0</v>
      </c>
      <c r="P229" s="6">
        <v>0</v>
      </c>
      <c r="Q229" s="4">
        <v>198980.34999999899</v>
      </c>
      <c r="R229" s="4">
        <v>5570.65</v>
      </c>
      <c r="S229" s="6">
        <v>0.33595176609147498</v>
      </c>
      <c r="T229" s="4">
        <v>384671.36999999901</v>
      </c>
      <c r="U229" s="4">
        <v>0</v>
      </c>
      <c r="V229" s="6">
        <v>0</v>
      </c>
      <c r="X229" s="14"/>
      <c r="Y229" s="4"/>
      <c r="Z229" s="4"/>
      <c r="AA229" s="5"/>
      <c r="AB229" s="4"/>
      <c r="AC229" s="5"/>
      <c r="AD229" s="4"/>
      <c r="AE229" s="5"/>
      <c r="AF229" s="4"/>
      <c r="AG229" s="5"/>
      <c r="AH229" s="4"/>
      <c r="AI229" s="5"/>
      <c r="AK229" s="14">
        <v>45199</v>
      </c>
      <c r="AL229" s="3">
        <v>2016</v>
      </c>
      <c r="AM229" s="4">
        <v>2028729.17</v>
      </c>
      <c r="AN229" s="4">
        <v>131003.51</v>
      </c>
      <c r="AO229" s="5">
        <v>6.4574173791763403E-2</v>
      </c>
      <c r="AP229" s="4">
        <v>38275.599999999999</v>
      </c>
      <c r="AQ229" s="5">
        <v>1.8866786442470199E-2</v>
      </c>
      <c r="AR229" s="4">
        <v>37089.74</v>
      </c>
      <c r="AS229" s="5">
        <v>1.82822530224672E-2</v>
      </c>
      <c r="AT229" s="4">
        <v>47290.6899999999</v>
      </c>
      <c r="AU229" s="5">
        <v>2.3310499350684601E-2</v>
      </c>
      <c r="AV229" s="4">
        <v>8347.48</v>
      </c>
      <c r="AW229" s="5">
        <v>4.1146349761412397E-3</v>
      </c>
      <c r="AY229" s="14"/>
      <c r="AZ229" s="4"/>
      <c r="BA229" s="4"/>
      <c r="BB229" s="6"/>
      <c r="BD229" s="14">
        <v>45199</v>
      </c>
      <c r="BE229" s="21">
        <v>2016</v>
      </c>
      <c r="BF229" s="22">
        <v>2028729.17</v>
      </c>
      <c r="BG229" s="22">
        <v>81503.659999999902</v>
      </c>
      <c r="BH229" s="23">
        <v>3.8623065114573099E-2</v>
      </c>
    </row>
    <row r="230" spans="1:60">
      <c r="A230" s="14"/>
      <c r="B230" s="4"/>
      <c r="C230" s="4"/>
      <c r="D230" s="5"/>
      <c r="F230" s="64">
        <v>2016</v>
      </c>
      <c r="G230" s="14">
        <v>45230</v>
      </c>
      <c r="H230" s="4">
        <v>1964051.4</v>
      </c>
      <c r="I230" s="4">
        <v>0</v>
      </c>
      <c r="J230" s="5">
        <v>0</v>
      </c>
      <c r="K230" s="4">
        <v>1282942.54</v>
      </c>
      <c r="L230" s="4">
        <v>0</v>
      </c>
      <c r="M230" s="6">
        <v>0</v>
      </c>
      <c r="N230" s="4">
        <v>82689.679999999993</v>
      </c>
      <c r="O230" s="4">
        <v>0</v>
      </c>
      <c r="P230" s="6">
        <v>0</v>
      </c>
      <c r="Q230" s="4">
        <v>217725.74</v>
      </c>
      <c r="R230" s="4">
        <v>0</v>
      </c>
      <c r="S230" s="6">
        <v>0</v>
      </c>
      <c r="T230" s="4">
        <v>380693.43999999901</v>
      </c>
      <c r="U230" s="4">
        <v>0</v>
      </c>
      <c r="V230" s="6">
        <v>0</v>
      </c>
      <c r="X230" s="14"/>
      <c r="Y230" s="4"/>
      <c r="Z230" s="4"/>
      <c r="AA230" s="5"/>
      <c r="AB230" s="4"/>
      <c r="AC230" s="5"/>
      <c r="AD230" s="4"/>
      <c r="AE230" s="5"/>
      <c r="AF230" s="4"/>
      <c r="AG230" s="5"/>
      <c r="AH230" s="4"/>
      <c r="AI230" s="5"/>
      <c r="AK230" s="14">
        <v>45230</v>
      </c>
      <c r="AL230" s="3">
        <v>2016</v>
      </c>
      <c r="AM230" s="4">
        <v>1964051.4</v>
      </c>
      <c r="AN230" s="4">
        <v>129742.06</v>
      </c>
      <c r="AO230" s="5">
        <v>6.6058383197099599E-2</v>
      </c>
      <c r="AP230" s="4">
        <v>20370.0799999999</v>
      </c>
      <c r="AQ230" s="5">
        <v>1.0371459728599699E-2</v>
      </c>
      <c r="AR230" s="4">
        <v>52391.5099999999</v>
      </c>
      <c r="AS230" s="5">
        <v>2.6675223469202401E-2</v>
      </c>
      <c r="AT230" s="4">
        <v>37503.129999999997</v>
      </c>
      <c r="AU230" s="5">
        <v>1.9094780309721001E-2</v>
      </c>
      <c r="AV230" s="4">
        <v>19477.34</v>
      </c>
      <c r="AW230" s="5">
        <v>9.9169196895763402E-3</v>
      </c>
      <c r="AY230" s="14"/>
      <c r="AZ230" s="4"/>
      <c r="BA230" s="4"/>
      <c r="BB230" s="6"/>
      <c r="BD230" s="14">
        <v>45230</v>
      </c>
      <c r="BE230" s="21">
        <v>2016</v>
      </c>
      <c r="BF230" s="22">
        <v>1964051.4</v>
      </c>
      <c r="BG230" s="22">
        <v>61866.29</v>
      </c>
      <c r="BH230" s="23">
        <v>3.05374153675512E-2</v>
      </c>
    </row>
    <row r="231" spans="1:60">
      <c r="A231" s="14"/>
      <c r="B231" s="4"/>
      <c r="C231" s="4"/>
      <c r="D231" s="5"/>
      <c r="F231" s="64">
        <v>2016</v>
      </c>
      <c r="G231" s="14">
        <v>45260</v>
      </c>
      <c r="H231" s="4">
        <v>1896687.76</v>
      </c>
      <c r="I231" s="4">
        <v>0</v>
      </c>
      <c r="J231" s="5">
        <v>0</v>
      </c>
      <c r="K231" s="4">
        <v>1248761.69</v>
      </c>
      <c r="L231" s="4">
        <v>0</v>
      </c>
      <c r="M231" s="6">
        <v>0</v>
      </c>
      <c r="N231" s="4">
        <v>77226.999999999898</v>
      </c>
      <c r="O231" s="4">
        <v>0</v>
      </c>
      <c r="P231" s="6">
        <v>0</v>
      </c>
      <c r="Q231" s="4">
        <v>203723.48</v>
      </c>
      <c r="R231" s="4">
        <v>0</v>
      </c>
      <c r="S231" s="6">
        <v>0</v>
      </c>
      <c r="T231" s="4">
        <v>366975.59</v>
      </c>
      <c r="U231" s="4">
        <v>0</v>
      </c>
      <c r="V231" s="6">
        <v>0</v>
      </c>
      <c r="X231" s="14"/>
      <c r="Y231" s="4"/>
      <c r="Z231" s="4"/>
      <c r="AA231" s="5"/>
      <c r="AB231" s="4"/>
      <c r="AC231" s="5"/>
      <c r="AD231" s="4"/>
      <c r="AE231" s="5"/>
      <c r="AF231" s="4"/>
      <c r="AG231" s="5"/>
      <c r="AH231" s="4"/>
      <c r="AI231" s="5"/>
      <c r="AK231" s="14">
        <v>45260</v>
      </c>
      <c r="AL231" s="3">
        <v>2016</v>
      </c>
      <c r="AM231" s="4">
        <v>1896687.75999999</v>
      </c>
      <c r="AN231" s="4">
        <v>162783.99</v>
      </c>
      <c r="AO231" s="5">
        <v>8.5825402279181701E-2</v>
      </c>
      <c r="AP231" s="4">
        <v>73377.509999999995</v>
      </c>
      <c r="AQ231" s="5">
        <v>3.8687184863785903E-2</v>
      </c>
      <c r="AR231" s="4">
        <v>31845.79</v>
      </c>
      <c r="AS231" s="5">
        <v>1.6790212217112601E-2</v>
      </c>
      <c r="AT231" s="4">
        <v>0</v>
      </c>
      <c r="AU231" s="5">
        <v>0</v>
      </c>
      <c r="AV231" s="4">
        <v>57560.6899999999</v>
      </c>
      <c r="AW231" s="5">
        <v>3.0348005198283099E-2</v>
      </c>
      <c r="AY231" s="14"/>
      <c r="AZ231" s="4"/>
      <c r="BA231" s="4"/>
      <c r="BB231" s="6"/>
      <c r="BD231" s="14">
        <v>45260</v>
      </c>
      <c r="BE231" s="21">
        <v>2016</v>
      </c>
      <c r="BF231" s="22">
        <v>1896687.75999999</v>
      </c>
      <c r="BG231" s="22">
        <v>58437.489999999903</v>
      </c>
      <c r="BH231" s="23">
        <v>2.9889384324610399E-2</v>
      </c>
    </row>
    <row r="232" spans="1:60">
      <c r="A232" s="14"/>
      <c r="B232" s="4"/>
      <c r="C232" s="4"/>
      <c r="D232" s="5"/>
      <c r="F232" s="64">
        <v>2016</v>
      </c>
      <c r="G232" s="14">
        <v>45291</v>
      </c>
      <c r="H232" s="4">
        <v>1853048.84</v>
      </c>
      <c r="I232" s="4">
        <v>8598.7900000000009</v>
      </c>
      <c r="J232" s="5">
        <v>5.5684166424884898E-2</v>
      </c>
      <c r="K232" s="4">
        <v>1175090.6399999999</v>
      </c>
      <c r="L232" s="4">
        <v>0</v>
      </c>
      <c r="M232" s="6">
        <v>0</v>
      </c>
      <c r="N232" s="4">
        <v>79572.17</v>
      </c>
      <c r="O232" s="4">
        <v>0</v>
      </c>
      <c r="P232" s="6">
        <v>0</v>
      </c>
      <c r="Q232" s="4">
        <v>194351.53999999899</v>
      </c>
      <c r="R232" s="4">
        <v>5626.05</v>
      </c>
      <c r="S232" s="6">
        <v>0.347373630278412</v>
      </c>
      <c r="T232" s="4">
        <v>404034.49</v>
      </c>
      <c r="U232" s="4">
        <v>2972.74</v>
      </c>
      <c r="V232" s="6">
        <v>8.8291670347251702E-2</v>
      </c>
      <c r="X232" s="14"/>
      <c r="Y232" s="4"/>
      <c r="Z232" s="4"/>
      <c r="AA232" s="5"/>
      <c r="AB232" s="4"/>
      <c r="AC232" s="5"/>
      <c r="AD232" s="4"/>
      <c r="AE232" s="5"/>
      <c r="AF232" s="4"/>
      <c r="AG232" s="5"/>
      <c r="AH232" s="4"/>
      <c r="AI232" s="5"/>
      <c r="AK232" s="14">
        <v>45291</v>
      </c>
      <c r="AL232" s="3">
        <v>2016</v>
      </c>
      <c r="AM232" s="4">
        <v>1853049.79</v>
      </c>
      <c r="AN232" s="4">
        <v>180280.00999999899</v>
      </c>
      <c r="AO232" s="5">
        <v>9.7288270921203804E-2</v>
      </c>
      <c r="AP232" s="4">
        <v>55841.59</v>
      </c>
      <c r="AQ232" s="5">
        <v>3.01349646951472E-2</v>
      </c>
      <c r="AR232" s="4">
        <v>58259.199999999997</v>
      </c>
      <c r="AS232" s="5">
        <v>3.1439630124563397E-2</v>
      </c>
      <c r="AT232" s="4">
        <v>18315.97</v>
      </c>
      <c r="AU232" s="5">
        <v>9.8842298241754098E-3</v>
      </c>
      <c r="AV232" s="4">
        <v>47863.25</v>
      </c>
      <c r="AW232" s="5">
        <v>2.5829446277317699E-2</v>
      </c>
      <c r="AY232" s="14"/>
      <c r="AZ232" s="4"/>
      <c r="BA232" s="4"/>
      <c r="BB232" s="6"/>
      <c r="BD232" s="14">
        <v>45291</v>
      </c>
      <c r="BE232" s="21">
        <v>2016</v>
      </c>
      <c r="BF232" s="22">
        <v>1853048.84</v>
      </c>
      <c r="BG232" s="22">
        <v>17932.6499999999</v>
      </c>
      <c r="BH232" s="23">
        <v>9.5846218125867095E-3</v>
      </c>
    </row>
    <row r="233" spans="1:60">
      <c r="A233" s="14"/>
      <c r="B233" s="4"/>
      <c r="C233" s="4"/>
      <c r="D233" s="5"/>
      <c r="F233" s="64">
        <v>2016</v>
      </c>
      <c r="G233" s="14">
        <v>45322</v>
      </c>
      <c r="H233" s="4">
        <v>1752380.53</v>
      </c>
      <c r="I233" s="4">
        <v>0</v>
      </c>
      <c r="J233" s="5">
        <v>0</v>
      </c>
      <c r="K233" s="4">
        <v>1096085.3600000001</v>
      </c>
      <c r="L233" s="4">
        <v>0</v>
      </c>
      <c r="M233" s="6">
        <v>0</v>
      </c>
      <c r="N233" s="4">
        <v>74969.299999999901</v>
      </c>
      <c r="O233" s="4">
        <v>0</v>
      </c>
      <c r="P233" s="6">
        <v>0</v>
      </c>
      <c r="Q233" s="4">
        <v>183117.39</v>
      </c>
      <c r="R233" s="4">
        <v>0</v>
      </c>
      <c r="S233" s="6">
        <v>0</v>
      </c>
      <c r="T233" s="4">
        <v>398208.47999999899</v>
      </c>
      <c r="U233" s="4">
        <v>0</v>
      </c>
      <c r="V233" s="6">
        <v>0</v>
      </c>
      <c r="X233" s="14"/>
      <c r="Y233" s="4"/>
      <c r="Z233" s="4"/>
      <c r="AA233" s="5"/>
      <c r="AB233" s="4"/>
      <c r="AC233" s="5"/>
      <c r="AD233" s="4"/>
      <c r="AE233" s="5"/>
      <c r="AF233" s="4"/>
      <c r="AG233" s="5"/>
      <c r="AH233" s="4"/>
      <c r="AI233" s="5"/>
      <c r="AK233" s="14">
        <v>45322</v>
      </c>
      <c r="AL233" s="3">
        <v>2016</v>
      </c>
      <c r="AM233" s="4">
        <v>1752380.53</v>
      </c>
      <c r="AN233" s="4">
        <v>143617.37999999899</v>
      </c>
      <c r="AO233" s="5">
        <v>8.1955589862665199E-2</v>
      </c>
      <c r="AP233" s="4">
        <v>32303.88</v>
      </c>
      <c r="AQ233" s="5">
        <v>1.8434283791089499E-2</v>
      </c>
      <c r="AR233" s="4">
        <v>53582.659999999902</v>
      </c>
      <c r="AS233" s="5">
        <v>3.05770687831141E-2</v>
      </c>
      <c r="AT233" s="4">
        <v>16628.07</v>
      </c>
      <c r="AU233" s="5">
        <v>9.4888465805996903E-3</v>
      </c>
      <c r="AV233" s="4">
        <v>41102.769999999997</v>
      </c>
      <c r="AW233" s="5">
        <v>2.34553907078618E-2</v>
      </c>
      <c r="AY233" s="14"/>
      <c r="AZ233" s="4"/>
      <c r="BA233" s="4"/>
      <c r="BB233" s="6"/>
      <c r="BD233" s="14">
        <v>45322</v>
      </c>
      <c r="BE233" s="21">
        <v>2016</v>
      </c>
      <c r="BF233" s="22">
        <v>1752380.53</v>
      </c>
      <c r="BG233" s="22">
        <v>42057.0099999999</v>
      </c>
      <c r="BH233" s="23">
        <v>2.3437433213752201E-2</v>
      </c>
    </row>
    <row r="234" spans="1:60">
      <c r="A234" s="14"/>
      <c r="B234" s="4"/>
      <c r="C234" s="4"/>
      <c r="D234" s="5"/>
      <c r="F234" s="64">
        <v>2016</v>
      </c>
      <c r="G234" s="14">
        <v>45351</v>
      </c>
      <c r="H234" s="4">
        <v>1700345.49</v>
      </c>
      <c r="I234" s="4">
        <v>0</v>
      </c>
      <c r="J234" s="5">
        <v>0</v>
      </c>
      <c r="K234" s="4">
        <v>1043895.58</v>
      </c>
      <c r="L234" s="4">
        <v>0</v>
      </c>
      <c r="M234" s="6">
        <v>0</v>
      </c>
      <c r="N234" s="4">
        <v>70711.14</v>
      </c>
      <c r="O234" s="4">
        <v>0</v>
      </c>
      <c r="P234" s="6">
        <v>0</v>
      </c>
      <c r="Q234" s="4">
        <v>194387.06999999899</v>
      </c>
      <c r="R234" s="4">
        <v>0</v>
      </c>
      <c r="S234" s="6">
        <v>0</v>
      </c>
      <c r="T234" s="4">
        <v>391351.69999999902</v>
      </c>
      <c r="U234" s="4">
        <v>0</v>
      </c>
      <c r="V234" s="6">
        <v>0</v>
      </c>
      <c r="X234" s="14"/>
      <c r="Y234" s="4"/>
      <c r="Z234" s="4"/>
      <c r="AA234" s="5"/>
      <c r="AB234" s="4"/>
      <c r="AC234" s="5"/>
      <c r="AD234" s="4"/>
      <c r="AE234" s="5"/>
      <c r="AF234" s="4"/>
      <c r="AG234" s="5"/>
      <c r="AH234" s="4"/>
      <c r="AI234" s="5"/>
      <c r="AK234" s="14">
        <v>45351</v>
      </c>
      <c r="AL234" s="3">
        <v>2016</v>
      </c>
      <c r="AM234" s="4">
        <v>1700345.49</v>
      </c>
      <c r="AN234" s="4">
        <v>86862.239999999903</v>
      </c>
      <c r="AO234" s="5">
        <v>5.1085053308783698E-2</v>
      </c>
      <c r="AP234" s="4">
        <v>29903.5</v>
      </c>
      <c r="AQ234" s="5">
        <v>1.7586719978890799E-2</v>
      </c>
      <c r="AR234" s="4">
        <v>5832.7</v>
      </c>
      <c r="AS234" s="5">
        <v>3.4303028615672599E-3</v>
      </c>
      <c r="AT234" s="4">
        <v>45486.35</v>
      </c>
      <c r="AU234" s="5">
        <v>2.67512398318532E-2</v>
      </c>
      <c r="AV234" s="4">
        <v>5639.69</v>
      </c>
      <c r="AW234" s="5">
        <v>3.3167906364723501E-3</v>
      </c>
      <c r="AY234" s="14"/>
      <c r="AZ234" s="4"/>
      <c r="BA234" s="4"/>
      <c r="BB234" s="6"/>
      <c r="BD234" s="14">
        <v>45351</v>
      </c>
      <c r="BE234" s="21">
        <v>2016</v>
      </c>
      <c r="BF234" s="22">
        <v>1700345.49</v>
      </c>
      <c r="BG234" s="22">
        <v>32845.42</v>
      </c>
      <c r="BH234" s="23">
        <v>1.8950837908560201E-2</v>
      </c>
    </row>
    <row r="235" spans="1:60">
      <c r="A235" s="14"/>
      <c r="B235" s="4"/>
      <c r="C235" s="4"/>
      <c r="D235" s="5"/>
      <c r="F235" s="64">
        <v>2016</v>
      </c>
      <c r="G235" s="14">
        <v>45382</v>
      </c>
      <c r="H235" s="4">
        <v>1614383.19</v>
      </c>
      <c r="I235" s="4">
        <v>0</v>
      </c>
      <c r="J235" s="5">
        <v>0</v>
      </c>
      <c r="K235" s="4">
        <v>1017755.99</v>
      </c>
      <c r="L235" s="4">
        <v>0</v>
      </c>
      <c r="M235" s="6">
        <v>0</v>
      </c>
      <c r="N235" s="4">
        <v>63291.5799999999</v>
      </c>
      <c r="O235" s="4">
        <v>0</v>
      </c>
      <c r="P235" s="6">
        <v>0</v>
      </c>
      <c r="Q235" s="4">
        <v>154945.62</v>
      </c>
      <c r="R235" s="4">
        <v>0</v>
      </c>
      <c r="S235" s="6">
        <v>0</v>
      </c>
      <c r="T235" s="4">
        <v>378390</v>
      </c>
      <c r="U235" s="4">
        <v>0</v>
      </c>
      <c r="V235" s="6">
        <v>0</v>
      </c>
      <c r="X235" s="14"/>
      <c r="Y235" s="4"/>
      <c r="Z235" s="4"/>
      <c r="AA235" s="5"/>
      <c r="AB235" s="4"/>
      <c r="AC235" s="5"/>
      <c r="AD235" s="4"/>
      <c r="AE235" s="5"/>
      <c r="AF235" s="4"/>
      <c r="AG235" s="5"/>
      <c r="AH235" s="4"/>
      <c r="AI235" s="5"/>
      <c r="AK235" s="14">
        <v>45382</v>
      </c>
      <c r="AL235" s="3">
        <v>2016</v>
      </c>
      <c r="AM235" s="4">
        <v>1614383.19</v>
      </c>
      <c r="AN235" s="4">
        <v>121737.80999999899</v>
      </c>
      <c r="AO235" s="5">
        <v>7.5408249264537902E-2</v>
      </c>
      <c r="AP235" s="4">
        <v>59614.17</v>
      </c>
      <c r="AQ235" s="5">
        <v>3.69269020944153E-2</v>
      </c>
      <c r="AR235" s="4">
        <v>9065.75</v>
      </c>
      <c r="AS235" s="5">
        <v>5.6156122388761904E-3</v>
      </c>
      <c r="AT235" s="4">
        <v>4439.78</v>
      </c>
      <c r="AU235" s="5">
        <v>2.7501401324675498E-3</v>
      </c>
      <c r="AV235" s="4">
        <v>48618.11</v>
      </c>
      <c r="AW235" s="5">
        <v>3.0115594798778799E-2</v>
      </c>
      <c r="AY235" s="14"/>
      <c r="AZ235" s="4"/>
      <c r="BA235" s="4"/>
      <c r="BB235" s="6"/>
      <c r="BD235" s="14">
        <v>45382</v>
      </c>
      <c r="BE235" s="21">
        <v>2016</v>
      </c>
      <c r="BF235" s="22">
        <v>1614383.19</v>
      </c>
      <c r="BG235" s="22">
        <v>13352.38</v>
      </c>
      <c r="BH235" s="23">
        <v>8.2030400060619096E-3</v>
      </c>
    </row>
    <row r="236" spans="1:60">
      <c r="A236" s="14"/>
      <c r="B236" s="4"/>
      <c r="C236" s="4"/>
      <c r="D236" s="5"/>
      <c r="F236" s="64">
        <v>2016</v>
      </c>
      <c r="G236" s="14">
        <v>45412</v>
      </c>
      <c r="H236" s="4">
        <v>1544381.88</v>
      </c>
      <c r="I236" s="4">
        <v>0</v>
      </c>
      <c r="J236" s="5">
        <v>0</v>
      </c>
      <c r="K236" s="4">
        <v>951360.9</v>
      </c>
      <c r="L236" s="4">
        <v>0</v>
      </c>
      <c r="M236" s="6">
        <v>0</v>
      </c>
      <c r="N236" s="4">
        <v>58622.03</v>
      </c>
      <c r="O236" s="4">
        <v>0</v>
      </c>
      <c r="P236" s="6">
        <v>0</v>
      </c>
      <c r="Q236" s="4">
        <v>151104.95000000001</v>
      </c>
      <c r="R236" s="4">
        <v>0</v>
      </c>
      <c r="S236" s="6">
        <v>0</v>
      </c>
      <c r="T236" s="4">
        <v>383293.99999999901</v>
      </c>
      <c r="U236" s="4">
        <v>0</v>
      </c>
      <c r="V236" s="6">
        <v>0</v>
      </c>
      <c r="X236" s="14"/>
      <c r="Y236" s="4"/>
      <c r="Z236" s="4"/>
      <c r="AA236" s="5"/>
      <c r="AB236" s="4"/>
      <c r="AC236" s="5"/>
      <c r="AD236" s="4"/>
      <c r="AE236" s="5"/>
      <c r="AF236" s="4"/>
      <c r="AG236" s="5"/>
      <c r="AH236" s="4"/>
      <c r="AI236" s="5"/>
      <c r="AK236" s="14">
        <v>45412</v>
      </c>
      <c r="AL236" s="3">
        <v>2016</v>
      </c>
      <c r="AM236" s="4">
        <v>1544381.88</v>
      </c>
      <c r="AN236" s="4">
        <v>92386.59</v>
      </c>
      <c r="AO236" s="5">
        <v>5.9821078708848799E-2</v>
      </c>
      <c r="AP236" s="4">
        <v>38016.800000000003</v>
      </c>
      <c r="AQ236" s="5">
        <v>2.4616191430580601E-2</v>
      </c>
      <c r="AR236" s="4">
        <v>1505.27</v>
      </c>
      <c r="AS236" s="5">
        <v>9.7467473524100103E-4</v>
      </c>
      <c r="AT236" s="4">
        <v>8248.14</v>
      </c>
      <c r="AU236" s="5">
        <v>5.3407386520230296E-3</v>
      </c>
      <c r="AV236" s="4">
        <v>44616.38</v>
      </c>
      <c r="AW236" s="5">
        <v>2.88894738910042E-2</v>
      </c>
      <c r="AY236" s="14"/>
      <c r="AZ236" s="4"/>
      <c r="BA236" s="4"/>
      <c r="BB236" s="6"/>
      <c r="BD236" s="14">
        <v>45412</v>
      </c>
      <c r="BE236" s="21">
        <v>2016</v>
      </c>
      <c r="BF236" s="22">
        <v>1544381.88</v>
      </c>
      <c r="BG236" s="22">
        <v>12238.59</v>
      </c>
      <c r="BH236" s="23">
        <v>7.8622825768184801E-3</v>
      </c>
    </row>
    <row r="237" spans="1:60">
      <c r="A237" s="14"/>
      <c r="B237" s="4"/>
      <c r="C237" s="4"/>
      <c r="D237" s="5"/>
      <c r="F237" s="64">
        <v>2016</v>
      </c>
      <c r="G237" s="14">
        <v>45443</v>
      </c>
      <c r="H237" s="4">
        <v>1472456.94</v>
      </c>
      <c r="I237" s="4">
        <v>4946.2700000000004</v>
      </c>
      <c r="J237" s="5">
        <v>4.0310340076905697E-2</v>
      </c>
      <c r="K237" s="4">
        <v>891220.44</v>
      </c>
      <c r="L237" s="4">
        <v>4946.2700000000004</v>
      </c>
      <c r="M237" s="6">
        <v>6.6599953654563795E-2</v>
      </c>
      <c r="N237" s="4">
        <v>55209.47</v>
      </c>
      <c r="O237" s="4">
        <v>0</v>
      </c>
      <c r="P237" s="6">
        <v>0</v>
      </c>
      <c r="Q237" s="4">
        <v>149075.1</v>
      </c>
      <c r="R237" s="4">
        <v>0</v>
      </c>
      <c r="S237" s="6">
        <v>0</v>
      </c>
      <c r="T237" s="4">
        <v>376951.93</v>
      </c>
      <c r="U237" s="4">
        <v>0</v>
      </c>
      <c r="V237" s="6">
        <v>0</v>
      </c>
      <c r="X237" s="14"/>
      <c r="Y237" s="4"/>
      <c r="Z237" s="4"/>
      <c r="AA237" s="5"/>
      <c r="AB237" s="4"/>
      <c r="AC237" s="5"/>
      <c r="AD237" s="4"/>
      <c r="AE237" s="5"/>
      <c r="AF237" s="4"/>
      <c r="AG237" s="5"/>
      <c r="AH237" s="4"/>
      <c r="AI237" s="5"/>
      <c r="AK237" s="14">
        <v>45443</v>
      </c>
      <c r="AL237" s="3">
        <v>2016</v>
      </c>
      <c r="AM237" s="4">
        <v>1472456.94</v>
      </c>
      <c r="AN237" s="4">
        <v>173453.389999999</v>
      </c>
      <c r="AO237" s="5">
        <v>0.117798616236614</v>
      </c>
      <c r="AP237" s="4">
        <v>109065.72</v>
      </c>
      <c r="AQ237" s="5">
        <v>7.4070566708728303E-2</v>
      </c>
      <c r="AR237" s="4">
        <v>16510.330000000002</v>
      </c>
      <c r="AS237" s="5">
        <v>1.12127761101115E-2</v>
      </c>
      <c r="AT237" s="4">
        <v>1523.28</v>
      </c>
      <c r="AU237" s="5">
        <v>1.03451582088369E-3</v>
      </c>
      <c r="AV237" s="4">
        <v>46354.06</v>
      </c>
      <c r="AW237" s="5">
        <v>3.1480757596891E-2</v>
      </c>
      <c r="AY237" s="14"/>
      <c r="AZ237" s="4"/>
      <c r="BA237" s="4"/>
      <c r="BB237" s="6"/>
      <c r="BD237" s="14">
        <v>45443</v>
      </c>
      <c r="BE237" s="21">
        <v>2016</v>
      </c>
      <c r="BF237" s="22">
        <v>1472456.94</v>
      </c>
      <c r="BG237" s="22">
        <v>12282.96</v>
      </c>
      <c r="BH237" s="23">
        <v>8.2728025292510797E-3</v>
      </c>
    </row>
    <row r="238" spans="1:60">
      <c r="A238" s="14"/>
      <c r="B238" s="4"/>
      <c r="C238" s="4"/>
      <c r="D238" s="5"/>
      <c r="F238" s="64">
        <v>2016</v>
      </c>
      <c r="G238" s="14">
        <v>45473</v>
      </c>
      <c r="H238" s="4">
        <v>1344094.48</v>
      </c>
      <c r="I238" s="4">
        <v>35920.82</v>
      </c>
      <c r="J238" s="5">
        <v>0.32069906276231402</v>
      </c>
      <c r="K238" s="4">
        <v>823905.23</v>
      </c>
      <c r="L238" s="4">
        <v>4221.7299999999996</v>
      </c>
      <c r="M238" s="6">
        <v>6.1488576786919998E-2</v>
      </c>
      <c r="N238" s="4">
        <v>49711.839999999902</v>
      </c>
      <c r="O238" s="4">
        <v>0</v>
      </c>
      <c r="P238" s="6">
        <v>0</v>
      </c>
      <c r="Q238" s="4">
        <v>115750.329999999</v>
      </c>
      <c r="R238" s="4">
        <v>31699.09</v>
      </c>
      <c r="S238" s="6">
        <v>3.2862893781814702</v>
      </c>
      <c r="T238" s="4">
        <v>354727.08</v>
      </c>
      <c r="U238" s="4">
        <v>0</v>
      </c>
      <c r="V238" s="6">
        <v>0</v>
      </c>
      <c r="X238" s="14"/>
      <c r="Y238" s="4"/>
      <c r="Z238" s="4"/>
      <c r="AA238" s="5"/>
      <c r="AB238" s="4"/>
      <c r="AC238" s="5"/>
      <c r="AD238" s="4"/>
      <c r="AE238" s="5"/>
      <c r="AF238" s="4"/>
      <c r="AG238" s="5"/>
      <c r="AH238" s="4"/>
      <c r="AI238" s="5"/>
      <c r="AK238" s="14">
        <v>45473</v>
      </c>
      <c r="AL238" s="3">
        <v>2016</v>
      </c>
      <c r="AM238" s="4">
        <v>1344094.48</v>
      </c>
      <c r="AN238" s="4">
        <v>131495.24</v>
      </c>
      <c r="AO238" s="5">
        <v>9.7831842892472806E-2</v>
      </c>
      <c r="AP238" s="4">
        <v>56415.62</v>
      </c>
      <c r="AQ238" s="5">
        <v>4.1972957139143903E-2</v>
      </c>
      <c r="AR238" s="4">
        <v>46023.68</v>
      </c>
      <c r="AS238" s="5">
        <v>3.4241402434745501E-2</v>
      </c>
      <c r="AT238" s="4">
        <v>16635.62</v>
      </c>
      <c r="AU238" s="5">
        <v>1.2376823391165101E-2</v>
      </c>
      <c r="AV238" s="4">
        <v>12420.32</v>
      </c>
      <c r="AW238" s="5">
        <v>9.2406599274181891E-3</v>
      </c>
      <c r="AY238" s="14"/>
      <c r="AZ238" s="4"/>
      <c r="BA238" s="4"/>
      <c r="BB238" s="6"/>
      <c r="BD238" s="14">
        <v>45473</v>
      </c>
      <c r="BE238" s="21">
        <v>2016</v>
      </c>
      <c r="BF238" s="22">
        <v>1344094.48</v>
      </c>
      <c r="BG238" s="22">
        <v>28590.54</v>
      </c>
      <c r="BH238" s="23">
        <v>2.0828186789712301E-2</v>
      </c>
    </row>
    <row r="239" spans="1:60">
      <c r="A239" s="14"/>
      <c r="B239" s="4"/>
      <c r="C239" s="4"/>
      <c r="D239" s="5"/>
      <c r="F239" s="64">
        <v>2016</v>
      </c>
      <c r="G239" s="14">
        <v>45504</v>
      </c>
      <c r="H239" s="4">
        <v>1261478.8499999901</v>
      </c>
      <c r="I239" s="4">
        <v>0</v>
      </c>
      <c r="J239" s="5">
        <v>0</v>
      </c>
      <c r="K239" s="4">
        <v>769849.22999999905</v>
      </c>
      <c r="L239" s="4">
        <v>0</v>
      </c>
      <c r="M239" s="6">
        <v>0</v>
      </c>
      <c r="N239" s="4">
        <v>47191.619999999901</v>
      </c>
      <c r="O239" s="4">
        <v>0</v>
      </c>
      <c r="P239" s="6">
        <v>0</v>
      </c>
      <c r="Q239" s="4">
        <v>96077.79</v>
      </c>
      <c r="R239" s="4">
        <v>0</v>
      </c>
      <c r="S239" s="6">
        <v>0</v>
      </c>
      <c r="T239" s="4">
        <v>348360.20999999897</v>
      </c>
      <c r="U239" s="4">
        <v>0</v>
      </c>
      <c r="V239" s="6">
        <v>0</v>
      </c>
      <c r="X239" s="14"/>
      <c r="Y239" s="4"/>
      <c r="Z239" s="4"/>
      <c r="AA239" s="5"/>
      <c r="AB239" s="4"/>
      <c r="AC239" s="5"/>
      <c r="AD239" s="4"/>
      <c r="AE239" s="5"/>
      <c r="AF239" s="4"/>
      <c r="AG239" s="5"/>
      <c r="AH239" s="4"/>
      <c r="AI239" s="5"/>
      <c r="AK239" s="14">
        <v>45504</v>
      </c>
      <c r="AL239" s="3">
        <v>2016</v>
      </c>
      <c r="AM239" s="4">
        <v>1261478.8499999901</v>
      </c>
      <c r="AN239" s="4">
        <v>110938.73</v>
      </c>
      <c r="AO239" s="5">
        <v>8.7943392788551303E-2</v>
      </c>
      <c r="AP239" s="4">
        <v>21115.73</v>
      </c>
      <c r="AQ239" s="5">
        <v>1.6738869621159301E-2</v>
      </c>
      <c r="AR239" s="4">
        <v>37282.61</v>
      </c>
      <c r="AS239" s="5">
        <v>2.9554684963604399E-2</v>
      </c>
      <c r="AT239" s="4">
        <v>23294.85</v>
      </c>
      <c r="AU239" s="5">
        <v>1.8466302467140001E-2</v>
      </c>
      <c r="AV239" s="4">
        <v>29245.54</v>
      </c>
      <c r="AW239" s="5">
        <v>2.3183535736647502E-2</v>
      </c>
      <c r="AY239" s="14"/>
      <c r="AZ239" s="4"/>
      <c r="BA239" s="4"/>
      <c r="BB239" s="6"/>
      <c r="BD239" s="14">
        <v>45504</v>
      </c>
      <c r="BE239" s="21">
        <v>2016</v>
      </c>
      <c r="BF239" s="22">
        <v>1261478.8499999901</v>
      </c>
      <c r="BG239" s="22">
        <v>36919.69</v>
      </c>
      <c r="BH239" s="23">
        <v>2.8434790137703E-2</v>
      </c>
    </row>
    <row r="240" spans="1:60">
      <c r="A240" s="14"/>
      <c r="B240" s="4"/>
      <c r="C240" s="4"/>
      <c r="D240" s="5"/>
      <c r="F240" s="64">
        <v>2016</v>
      </c>
      <c r="G240" s="14">
        <v>45535</v>
      </c>
      <c r="H240" s="4">
        <v>1177267.3199999901</v>
      </c>
      <c r="I240" s="4">
        <v>9305.32</v>
      </c>
      <c r="J240" s="5">
        <v>9.4850029473339995E-2</v>
      </c>
      <c r="K240" s="4">
        <v>731091.20999999903</v>
      </c>
      <c r="L240" s="4">
        <v>6468.61</v>
      </c>
      <c r="M240" s="6">
        <v>0.106174604397172</v>
      </c>
      <c r="N240" s="4">
        <v>44167.0799999999</v>
      </c>
      <c r="O240" s="4">
        <v>419.45</v>
      </c>
      <c r="P240" s="6">
        <v>0.113962707065986</v>
      </c>
      <c r="Q240" s="4">
        <v>74975.98</v>
      </c>
      <c r="R240" s="4">
        <v>0</v>
      </c>
      <c r="S240" s="6">
        <v>0</v>
      </c>
      <c r="T240" s="4">
        <v>327033.049999999</v>
      </c>
      <c r="U240" s="4">
        <v>2417.2600000000002</v>
      </c>
      <c r="V240" s="6">
        <v>8.8697824271889297E-2</v>
      </c>
      <c r="X240" s="14"/>
      <c r="Y240" s="4"/>
      <c r="Z240" s="4"/>
      <c r="AA240" s="5"/>
      <c r="AB240" s="4"/>
      <c r="AC240" s="5"/>
      <c r="AD240" s="4"/>
      <c r="AE240" s="5"/>
      <c r="AF240" s="4"/>
      <c r="AG240" s="5"/>
      <c r="AH240" s="4"/>
      <c r="AI240" s="5"/>
      <c r="AK240" s="14">
        <v>45535</v>
      </c>
      <c r="AL240" s="3">
        <v>2016</v>
      </c>
      <c r="AM240" s="4">
        <v>1174543.79</v>
      </c>
      <c r="AN240" s="4">
        <v>60360.95</v>
      </c>
      <c r="AO240" s="5">
        <v>5.1390974533184398E-2</v>
      </c>
      <c r="AP240" s="4">
        <v>1828.2</v>
      </c>
      <c r="AQ240" s="5">
        <v>1.5565192337358401E-3</v>
      </c>
      <c r="AR240" s="4">
        <v>8257.6999999999898</v>
      </c>
      <c r="AS240" s="5">
        <v>7.0305594991907404E-3</v>
      </c>
      <c r="AT240" s="4">
        <v>20146.21</v>
      </c>
      <c r="AU240" s="5">
        <v>1.7152370283273901E-2</v>
      </c>
      <c r="AV240" s="4">
        <v>30128.84</v>
      </c>
      <c r="AW240" s="5">
        <v>2.5651525516983902E-2</v>
      </c>
      <c r="AY240" s="14"/>
      <c r="AZ240" s="4"/>
      <c r="BA240" s="4"/>
      <c r="BB240" s="6"/>
      <c r="BD240" s="14">
        <v>45535</v>
      </c>
      <c r="BE240" s="21">
        <v>2016</v>
      </c>
      <c r="BF240" s="22">
        <v>1177267.3199999901</v>
      </c>
      <c r="BG240" s="22">
        <v>34960.86</v>
      </c>
      <c r="BH240" s="23">
        <v>2.8840164398752002E-2</v>
      </c>
    </row>
    <row r="241" spans="1:60">
      <c r="A241" s="14"/>
      <c r="B241" s="4"/>
      <c r="C241" s="4"/>
      <c r="D241" s="5"/>
      <c r="F241" s="64">
        <v>2016</v>
      </c>
      <c r="G241" s="14">
        <v>45565</v>
      </c>
      <c r="H241" s="4">
        <v>1146579.23999999</v>
      </c>
      <c r="I241" s="4">
        <v>159.08000000000001</v>
      </c>
      <c r="J241" s="5">
        <v>1.66491763796456E-3</v>
      </c>
      <c r="K241" s="4">
        <v>694404.05999999901</v>
      </c>
      <c r="L241" s="4">
        <v>159.08000000000001</v>
      </c>
      <c r="M241" s="6">
        <v>2.7490622678674999E-3</v>
      </c>
      <c r="N241" s="4">
        <v>41552.18</v>
      </c>
      <c r="O241" s="4">
        <v>0</v>
      </c>
      <c r="P241" s="6">
        <v>0</v>
      </c>
      <c r="Q241" s="4">
        <v>90597.519999999902</v>
      </c>
      <c r="R241" s="4">
        <v>0</v>
      </c>
      <c r="S241" s="6">
        <v>0</v>
      </c>
      <c r="T241" s="4">
        <v>320025.47999999899</v>
      </c>
      <c r="U241" s="4">
        <v>0</v>
      </c>
      <c r="V241" s="6">
        <v>0</v>
      </c>
      <c r="X241" s="14"/>
      <c r="Y241" s="4"/>
      <c r="Z241" s="4"/>
      <c r="AA241" s="5"/>
      <c r="AB241" s="4"/>
      <c r="AC241" s="5"/>
      <c r="AD241" s="4"/>
      <c r="AE241" s="5"/>
      <c r="AF241" s="4"/>
      <c r="AG241" s="5"/>
      <c r="AH241" s="4"/>
      <c r="AI241" s="5"/>
      <c r="AK241" s="14">
        <v>45565</v>
      </c>
      <c r="AL241" s="3">
        <v>2016</v>
      </c>
      <c r="AM241" s="4">
        <v>1146579.24</v>
      </c>
      <c r="AN241" s="4">
        <v>71081.7</v>
      </c>
      <c r="AO241" s="5">
        <v>6.1994581377559199E-2</v>
      </c>
      <c r="AP241" s="4">
        <v>15772.06</v>
      </c>
      <c r="AQ241" s="5">
        <v>1.3755752284508401E-2</v>
      </c>
      <c r="AR241" s="4">
        <v>4823.7</v>
      </c>
      <c r="AS241" s="5">
        <v>4.2070358783052797E-3</v>
      </c>
      <c r="AT241" s="4">
        <v>0</v>
      </c>
      <c r="AU241" s="5">
        <v>0</v>
      </c>
      <c r="AV241" s="4">
        <v>50485.94</v>
      </c>
      <c r="AW241" s="5">
        <v>4.4031793214745402E-2</v>
      </c>
      <c r="AY241" s="14"/>
      <c r="AZ241" s="4"/>
      <c r="BA241" s="4"/>
      <c r="BB241" s="6"/>
      <c r="BD241" s="14">
        <v>45565</v>
      </c>
      <c r="BE241" s="21">
        <v>2016</v>
      </c>
      <c r="BF241" s="22">
        <v>1146579.24</v>
      </c>
      <c r="BG241" s="22">
        <v>16669.439999999999</v>
      </c>
      <c r="BH241" s="23">
        <v>1.43300742881565E-2</v>
      </c>
    </row>
    <row r="242" spans="1:60">
      <c r="A242" s="14"/>
      <c r="B242" s="4"/>
      <c r="C242" s="4"/>
      <c r="D242" s="5"/>
      <c r="F242" s="64">
        <v>2016</v>
      </c>
      <c r="G242" s="14">
        <v>45596</v>
      </c>
      <c r="H242" s="4">
        <v>1105741.56</v>
      </c>
      <c r="I242" s="4">
        <v>0</v>
      </c>
      <c r="J242" s="5">
        <v>0</v>
      </c>
      <c r="K242" s="4">
        <v>664511.66</v>
      </c>
      <c r="L242" s="4">
        <v>0</v>
      </c>
      <c r="M242" s="6">
        <v>0</v>
      </c>
      <c r="N242" s="4">
        <v>38884.699999999997</v>
      </c>
      <c r="O242" s="4">
        <v>0</v>
      </c>
      <c r="P242" s="6">
        <v>0</v>
      </c>
      <c r="Q242" s="4">
        <v>88673.95</v>
      </c>
      <c r="R242" s="4">
        <v>0</v>
      </c>
      <c r="S242" s="6">
        <v>0</v>
      </c>
      <c r="T242" s="4">
        <v>313671.24999999901</v>
      </c>
      <c r="U242" s="4">
        <v>0</v>
      </c>
      <c r="V242" s="6">
        <v>0</v>
      </c>
      <c r="X242" s="14"/>
      <c r="Y242" s="4"/>
      <c r="Z242" s="4"/>
      <c r="AA242" s="5"/>
      <c r="AB242" s="4"/>
      <c r="AC242" s="5"/>
      <c r="AD242" s="4"/>
      <c r="AE242" s="5"/>
      <c r="AF242" s="4"/>
      <c r="AG242" s="5"/>
      <c r="AH242" s="4"/>
      <c r="AI242" s="5"/>
      <c r="AK242" s="14">
        <v>45596</v>
      </c>
      <c r="AL242" s="3">
        <v>2016</v>
      </c>
      <c r="AM242" s="4">
        <v>1105741.56</v>
      </c>
      <c r="AN242" s="4">
        <v>59645.36</v>
      </c>
      <c r="AO242" s="5">
        <v>5.3941501484307E-2</v>
      </c>
      <c r="AP242" s="4">
        <v>16481.849999999999</v>
      </c>
      <c r="AQ242" s="5">
        <v>1.4905698217583399E-2</v>
      </c>
      <c r="AR242" s="4">
        <v>18568.98</v>
      </c>
      <c r="AS242" s="5">
        <v>1.6793236929613001E-2</v>
      </c>
      <c r="AT242" s="4">
        <v>1512.23</v>
      </c>
      <c r="AU242" s="5">
        <v>1.3676161362696699E-3</v>
      </c>
      <c r="AV242" s="4">
        <v>23082.3</v>
      </c>
      <c r="AW242" s="5">
        <v>2.0874950200840701E-2</v>
      </c>
      <c r="AY242" s="14"/>
      <c r="AZ242" s="4"/>
      <c r="BA242" s="4"/>
      <c r="BB242" s="6"/>
      <c r="BD242" s="14">
        <v>45596</v>
      </c>
      <c r="BE242" s="21">
        <v>2016</v>
      </c>
      <c r="BF242" s="22">
        <v>1105741.56</v>
      </c>
      <c r="BG242" s="22">
        <v>20533.189999999999</v>
      </c>
      <c r="BH242" s="23">
        <v>1.8231066620289501E-2</v>
      </c>
    </row>
    <row r="243" spans="1:60">
      <c r="A243" s="14"/>
      <c r="B243" s="4"/>
      <c r="C243" s="4"/>
      <c r="D243" s="5"/>
      <c r="F243" s="64">
        <v>2016</v>
      </c>
      <c r="G243" s="14">
        <v>45626</v>
      </c>
      <c r="H243" s="4">
        <v>1056542.67</v>
      </c>
      <c r="I243" s="4">
        <v>11924.24</v>
      </c>
      <c r="J243" s="5">
        <v>0.135433129264907</v>
      </c>
      <c r="K243" s="4">
        <v>624801.34</v>
      </c>
      <c r="L243" s="4">
        <v>11924.24</v>
      </c>
      <c r="M243" s="6">
        <v>0.22901820280987201</v>
      </c>
      <c r="N243" s="4">
        <v>36409.71</v>
      </c>
      <c r="O243" s="4">
        <v>0</v>
      </c>
      <c r="P243" s="6">
        <v>0</v>
      </c>
      <c r="Q243" s="4">
        <v>86796.129999999903</v>
      </c>
      <c r="R243" s="4">
        <v>0</v>
      </c>
      <c r="S243" s="6">
        <v>0</v>
      </c>
      <c r="T243" s="4">
        <v>308535.49</v>
      </c>
      <c r="U243" s="4">
        <v>0</v>
      </c>
      <c r="V243" s="6">
        <v>0</v>
      </c>
      <c r="X243" s="14"/>
      <c r="Y243" s="4"/>
      <c r="Z243" s="4"/>
      <c r="AA243" s="5"/>
      <c r="AB243" s="4"/>
      <c r="AC243" s="5"/>
      <c r="AD243" s="4"/>
      <c r="AE243" s="5"/>
      <c r="AF243" s="4"/>
      <c r="AG243" s="5"/>
      <c r="AH243" s="4"/>
      <c r="AI243" s="5"/>
      <c r="AK243" s="14">
        <v>45626</v>
      </c>
      <c r="AL243" s="3">
        <v>2016</v>
      </c>
      <c r="AM243" s="4">
        <v>1056542.67</v>
      </c>
      <c r="AN243" s="4">
        <v>54136.92</v>
      </c>
      <c r="AO243" s="5">
        <v>5.1239691057626602E-2</v>
      </c>
      <c r="AP243" s="4">
        <v>22263.4</v>
      </c>
      <c r="AQ243" s="5">
        <v>2.1071936450990598E-2</v>
      </c>
      <c r="AR243" s="4">
        <v>3532.19</v>
      </c>
      <c r="AS243" s="5">
        <v>3.3431588711887901E-3</v>
      </c>
      <c r="AT243" s="4">
        <v>16215.05</v>
      </c>
      <c r="AU243" s="5">
        <v>1.53472741427471E-2</v>
      </c>
      <c r="AV243" s="4">
        <v>12126.28</v>
      </c>
      <c r="AW243" s="5">
        <v>1.1477321592700001E-2</v>
      </c>
      <c r="AY243" s="14"/>
      <c r="AZ243" s="4"/>
      <c r="BA243" s="4"/>
      <c r="BB243" s="6"/>
      <c r="BD243" s="14">
        <v>45626</v>
      </c>
      <c r="BE243" s="21">
        <v>2016</v>
      </c>
      <c r="BF243" s="22">
        <v>1056542.67</v>
      </c>
      <c r="BG243" s="22">
        <v>23175.03</v>
      </c>
      <c r="BH243" s="23">
        <v>2.1463971554786899E-2</v>
      </c>
    </row>
    <row r="244" spans="1:60">
      <c r="A244" s="14"/>
      <c r="B244" s="4"/>
      <c r="C244" s="4"/>
      <c r="D244" s="5"/>
      <c r="F244" s="64">
        <v>2016</v>
      </c>
      <c r="G244" s="14">
        <v>45657</v>
      </c>
      <c r="H244" s="4">
        <v>1024804.74999999</v>
      </c>
      <c r="I244" s="4">
        <v>12818.39</v>
      </c>
      <c r="J244" s="5">
        <v>0.15009754784996801</v>
      </c>
      <c r="K244" s="4">
        <v>609241.53999999899</v>
      </c>
      <c r="L244" s="4">
        <v>4228.62</v>
      </c>
      <c r="M244" s="6">
        <v>8.3289527500045396E-2</v>
      </c>
      <c r="N244" s="4">
        <v>34112.239999999998</v>
      </c>
      <c r="O244" s="4">
        <v>0</v>
      </c>
      <c r="P244" s="6">
        <v>0</v>
      </c>
      <c r="Q244" s="4">
        <v>84559.3299999999</v>
      </c>
      <c r="R244" s="4">
        <v>0</v>
      </c>
      <c r="S244" s="6">
        <v>0</v>
      </c>
      <c r="T244" s="4">
        <v>296891.64</v>
      </c>
      <c r="U244" s="4">
        <v>8589.77</v>
      </c>
      <c r="V244" s="6">
        <v>0.347188085188252</v>
      </c>
      <c r="X244" s="14"/>
      <c r="Y244" s="4"/>
      <c r="Z244" s="4"/>
      <c r="AA244" s="5"/>
      <c r="AB244" s="4"/>
      <c r="AC244" s="5"/>
      <c r="AD244" s="4"/>
      <c r="AE244" s="5"/>
      <c r="AF244" s="4"/>
      <c r="AG244" s="5"/>
      <c r="AH244" s="4"/>
      <c r="AI244" s="5"/>
      <c r="AK244" s="14">
        <v>45657</v>
      </c>
      <c r="AL244" s="3">
        <v>2016</v>
      </c>
      <c r="AM244" s="4">
        <v>1024805.74</v>
      </c>
      <c r="AN244" s="4">
        <v>70127.02</v>
      </c>
      <c r="AO244" s="5">
        <v>6.8429573784393502E-2</v>
      </c>
      <c r="AP244" s="4">
        <v>44801.599999999999</v>
      </c>
      <c r="AQ244" s="5">
        <v>4.3717163410891803E-2</v>
      </c>
      <c r="AR244" s="4">
        <v>23778.29</v>
      </c>
      <c r="AS244" s="5">
        <v>2.3202729133816099E-2</v>
      </c>
      <c r="AT244" s="4">
        <v>0</v>
      </c>
      <c r="AU244" s="5">
        <v>0</v>
      </c>
      <c r="AV244" s="4">
        <v>1547.13</v>
      </c>
      <c r="AW244" s="5">
        <v>1.5096812396854799E-3</v>
      </c>
      <c r="AY244" s="14"/>
      <c r="AZ244" s="4"/>
      <c r="BA244" s="4"/>
      <c r="BB244" s="6"/>
      <c r="BD244" s="14">
        <v>45657</v>
      </c>
      <c r="BE244" s="21">
        <v>2016</v>
      </c>
      <c r="BF244" s="22">
        <v>1024804.75</v>
      </c>
      <c r="BG244" s="22">
        <v>11555.31</v>
      </c>
      <c r="BH244" s="23">
        <v>1.11498990032479E-2</v>
      </c>
    </row>
    <row r="245" spans="1:60">
      <c r="A245" s="14"/>
      <c r="B245" s="4"/>
      <c r="C245" s="4"/>
      <c r="D245" s="5"/>
      <c r="F245" s="64">
        <v>2016</v>
      </c>
      <c r="G245" s="14">
        <v>45688</v>
      </c>
      <c r="H245" s="4">
        <v>984877.02999999898</v>
      </c>
      <c r="I245" s="4">
        <v>0</v>
      </c>
      <c r="J245" s="5">
        <v>0</v>
      </c>
      <c r="K245" s="4">
        <v>581580.77999999898</v>
      </c>
      <c r="L245" s="4">
        <v>0</v>
      </c>
      <c r="M245" s="6">
        <v>0</v>
      </c>
      <c r="N245" s="4">
        <v>32371.85</v>
      </c>
      <c r="O245" s="4">
        <v>0</v>
      </c>
      <c r="P245" s="6">
        <v>0</v>
      </c>
      <c r="Q245" s="4">
        <v>80658.94</v>
      </c>
      <c r="R245" s="4">
        <v>0</v>
      </c>
      <c r="S245" s="6">
        <v>0</v>
      </c>
      <c r="T245" s="4">
        <v>290265.46000000002</v>
      </c>
      <c r="U245" s="4">
        <v>0</v>
      </c>
      <c r="V245" s="6">
        <v>0</v>
      </c>
      <c r="X245" s="14"/>
      <c r="Y245" s="4"/>
      <c r="Z245" s="4"/>
      <c r="AA245" s="5"/>
      <c r="AB245" s="4"/>
      <c r="AC245" s="5"/>
      <c r="AD245" s="4"/>
      <c r="AE245" s="5"/>
      <c r="AF245" s="4"/>
      <c r="AG245" s="5"/>
      <c r="AH245" s="4"/>
      <c r="AI245" s="5"/>
      <c r="AK245" s="14">
        <v>45688</v>
      </c>
      <c r="AL245" s="3">
        <v>2016</v>
      </c>
      <c r="AM245" s="4">
        <v>984877.03</v>
      </c>
      <c r="AN245" s="4">
        <v>50001.66</v>
      </c>
      <c r="AO245" s="5">
        <v>5.0769444790483099E-2</v>
      </c>
      <c r="AP245" s="4">
        <v>24629.84</v>
      </c>
      <c r="AQ245" s="5">
        <v>2.5008035774780901E-2</v>
      </c>
      <c r="AR245" s="4">
        <v>16118.28</v>
      </c>
      <c r="AS245" s="5">
        <v>1.6365779187681902E-2</v>
      </c>
      <c r="AT245" s="4">
        <v>7689.3</v>
      </c>
      <c r="AU245" s="5">
        <v>7.8073706318442602E-3</v>
      </c>
      <c r="AV245" s="4">
        <v>1564.24</v>
      </c>
      <c r="AW245" s="5">
        <v>1.58825919617599E-3</v>
      </c>
      <c r="AY245" s="14"/>
      <c r="AZ245" s="4"/>
      <c r="BA245" s="4"/>
      <c r="BB245" s="6"/>
      <c r="BD245" s="14">
        <v>45688</v>
      </c>
      <c r="BE245" s="21">
        <v>2016</v>
      </c>
      <c r="BF245" s="22">
        <v>984877.03</v>
      </c>
      <c r="BG245" s="22">
        <v>16179.1699999999</v>
      </c>
      <c r="BH245" s="23">
        <v>1.61620995904126E-2</v>
      </c>
    </row>
    <row r="246" spans="1:60">
      <c r="A246" s="14"/>
      <c r="B246" s="4"/>
      <c r="C246" s="4"/>
      <c r="D246" s="5"/>
      <c r="F246" s="64">
        <v>2016</v>
      </c>
      <c r="G246" s="14">
        <v>45716</v>
      </c>
      <c r="H246" s="4">
        <v>939608.27</v>
      </c>
      <c r="I246" s="4">
        <v>1578.95</v>
      </c>
      <c r="J246" s="5">
        <v>2.0165212040970999E-2</v>
      </c>
      <c r="K246" s="4">
        <v>551364.43999999994</v>
      </c>
      <c r="L246" s="4">
        <v>0</v>
      </c>
      <c r="M246" s="6">
        <v>0</v>
      </c>
      <c r="N246" s="4">
        <v>31325.42</v>
      </c>
      <c r="O246" s="4">
        <v>0</v>
      </c>
      <c r="P246" s="6">
        <v>0</v>
      </c>
      <c r="Q246" s="4">
        <v>78749.399999999994</v>
      </c>
      <c r="R246" s="4">
        <v>0</v>
      </c>
      <c r="S246" s="6">
        <v>0</v>
      </c>
      <c r="T246" s="4">
        <v>278169.01</v>
      </c>
      <c r="U246" s="4">
        <v>1578.95</v>
      </c>
      <c r="V246" s="6">
        <v>6.8114704797633596E-2</v>
      </c>
      <c r="X246" s="14"/>
      <c r="Y246" s="4"/>
      <c r="Z246" s="4"/>
      <c r="AA246" s="5"/>
      <c r="AB246" s="4"/>
      <c r="AC246" s="5"/>
      <c r="AD246" s="4"/>
      <c r="AE246" s="5"/>
      <c r="AF246" s="4"/>
      <c r="AG246" s="5"/>
      <c r="AH246" s="4"/>
      <c r="AI246" s="5"/>
      <c r="AK246" s="14">
        <v>45716</v>
      </c>
      <c r="AL246" s="3">
        <v>2016</v>
      </c>
      <c r="AM246" s="4">
        <v>939608.27</v>
      </c>
      <c r="AN246" s="4">
        <v>47350.3</v>
      </c>
      <c r="AO246" s="5">
        <v>5.03936603282557E-2</v>
      </c>
      <c r="AP246" s="4">
        <v>12320.9</v>
      </c>
      <c r="AQ246" s="5">
        <v>1.3112804977759501E-2</v>
      </c>
      <c r="AR246" s="4">
        <v>11258.869999999901</v>
      </c>
      <c r="AS246" s="5">
        <v>1.19825147984276E-2</v>
      </c>
      <c r="AT246" s="4">
        <v>23770.53</v>
      </c>
      <c r="AU246" s="5">
        <v>2.5298340552068501E-2</v>
      </c>
      <c r="AV246" s="4">
        <v>0</v>
      </c>
      <c r="AW246" s="5">
        <v>0</v>
      </c>
      <c r="AY246" s="14"/>
      <c r="AZ246" s="4"/>
      <c r="BA246" s="4"/>
      <c r="BB246" s="6"/>
      <c r="BD246" s="14">
        <v>45716</v>
      </c>
      <c r="BE246" s="21">
        <v>2016</v>
      </c>
      <c r="BF246" s="22">
        <v>939608.27</v>
      </c>
      <c r="BG246" s="22">
        <v>24248.12</v>
      </c>
      <c r="BH246" s="23">
        <v>2.5157399226247799E-2</v>
      </c>
    </row>
    <row r="247" spans="1:60">
      <c r="A247" s="14"/>
      <c r="B247" s="4"/>
      <c r="C247" s="4"/>
      <c r="D247" s="5"/>
      <c r="F247" s="64">
        <v>2016</v>
      </c>
      <c r="G247" s="14">
        <v>45747</v>
      </c>
      <c r="H247" s="4">
        <v>888341.93</v>
      </c>
      <c r="I247" s="4">
        <v>0</v>
      </c>
      <c r="J247" s="5">
        <v>0</v>
      </c>
      <c r="K247" s="4">
        <v>505249.19</v>
      </c>
      <c r="L247" s="4">
        <v>0</v>
      </c>
      <c r="M247" s="6">
        <v>0</v>
      </c>
      <c r="N247" s="4">
        <v>30846.469999999899</v>
      </c>
      <c r="O247" s="4">
        <v>0</v>
      </c>
      <c r="P247" s="6">
        <v>0</v>
      </c>
      <c r="Q247" s="4">
        <v>77389.099999999904</v>
      </c>
      <c r="R247" s="4">
        <v>0</v>
      </c>
      <c r="S247" s="6">
        <v>0</v>
      </c>
      <c r="T247" s="4">
        <v>274857.17</v>
      </c>
      <c r="U247" s="4">
        <v>0</v>
      </c>
      <c r="V247" s="6">
        <v>0</v>
      </c>
      <c r="X247" s="14"/>
      <c r="Y247" s="4"/>
      <c r="Z247" s="4"/>
      <c r="AA247" s="5"/>
      <c r="AB247" s="4"/>
      <c r="AC247" s="5"/>
      <c r="AD247" s="4"/>
      <c r="AE247" s="5"/>
      <c r="AF247" s="4"/>
      <c r="AG247" s="5"/>
      <c r="AH247" s="4"/>
      <c r="AI247" s="5"/>
      <c r="AK247" s="14">
        <v>45747</v>
      </c>
      <c r="AL247" s="3">
        <v>2016</v>
      </c>
      <c r="AM247" s="4">
        <v>888341.929999999</v>
      </c>
      <c r="AN247" s="4">
        <v>80111.81</v>
      </c>
      <c r="AO247" s="5">
        <v>9.0181277382685304E-2</v>
      </c>
      <c r="AP247" s="4">
        <v>32403.94</v>
      </c>
      <c r="AQ247" s="5">
        <v>3.6476877771603099E-2</v>
      </c>
      <c r="AR247" s="4">
        <v>12436.9</v>
      </c>
      <c r="AS247" s="5">
        <v>1.4000127180757899E-2</v>
      </c>
      <c r="AT247" s="4">
        <v>19097.349999999999</v>
      </c>
      <c r="AU247" s="5">
        <v>2.1497746931747299E-2</v>
      </c>
      <c r="AV247" s="4">
        <v>16173.62</v>
      </c>
      <c r="AW247" s="5">
        <v>1.8206525498576799E-2</v>
      </c>
      <c r="AY247" s="14"/>
      <c r="AZ247" s="4"/>
      <c r="BA247" s="4"/>
      <c r="BB247" s="6"/>
      <c r="BD247" s="14">
        <v>45747</v>
      </c>
      <c r="BE247" s="21">
        <v>2016</v>
      </c>
      <c r="BF247" s="22">
        <v>888341.929999999</v>
      </c>
      <c r="BG247" s="22">
        <v>23644.929999999898</v>
      </c>
      <c r="BH247" s="23">
        <v>2.59268318843979E-2</v>
      </c>
    </row>
    <row r="248" spans="1:60">
      <c r="A248" s="14"/>
      <c r="B248" s="4"/>
      <c r="C248" s="4"/>
      <c r="D248" s="5"/>
      <c r="F248" s="64">
        <v>2016</v>
      </c>
      <c r="G248" s="14">
        <v>45777</v>
      </c>
      <c r="H248" s="4">
        <v>854000.45</v>
      </c>
      <c r="I248" s="4">
        <v>0</v>
      </c>
      <c r="J248" s="5">
        <v>0</v>
      </c>
      <c r="K248" s="4">
        <v>477987.87</v>
      </c>
      <c r="L248" s="4">
        <v>0</v>
      </c>
      <c r="M248" s="6">
        <v>0</v>
      </c>
      <c r="N248" s="4">
        <v>29063.69</v>
      </c>
      <c r="O248" s="4">
        <v>0</v>
      </c>
      <c r="P248" s="6">
        <v>0</v>
      </c>
      <c r="Q248" s="4">
        <v>74668.39</v>
      </c>
      <c r="R248" s="4">
        <v>0</v>
      </c>
      <c r="S248" s="6">
        <v>0</v>
      </c>
      <c r="T248" s="4">
        <v>272280.5</v>
      </c>
      <c r="U248" s="4">
        <v>0</v>
      </c>
      <c r="V248" s="6">
        <v>0</v>
      </c>
      <c r="X248" s="14"/>
      <c r="Y248" s="4"/>
      <c r="Z248" s="4"/>
      <c r="AA248" s="5"/>
      <c r="AB248" s="4"/>
      <c r="AC248" s="5"/>
      <c r="AD248" s="4"/>
      <c r="AE248" s="5"/>
      <c r="AF248" s="4"/>
      <c r="AG248" s="5"/>
      <c r="AH248" s="4"/>
      <c r="AI248" s="5"/>
      <c r="AK248" s="14">
        <v>45777</v>
      </c>
      <c r="AL248" s="3">
        <v>2016</v>
      </c>
      <c r="AM248" s="4">
        <v>854000.45</v>
      </c>
      <c r="AN248" s="4">
        <v>38061.35</v>
      </c>
      <c r="AO248" s="5">
        <v>4.4568302042463703E-2</v>
      </c>
      <c r="AP248" s="4">
        <v>6292.6</v>
      </c>
      <c r="AQ248" s="5">
        <v>7.36838019230551E-3</v>
      </c>
      <c r="AR248" s="4">
        <v>0</v>
      </c>
      <c r="AS248" s="5">
        <v>0</v>
      </c>
      <c r="AT248" s="4">
        <v>12549.15</v>
      </c>
      <c r="AU248" s="5">
        <v>1.4694547292100299E-2</v>
      </c>
      <c r="AV248" s="4">
        <v>19219.599999999999</v>
      </c>
      <c r="AW248" s="5">
        <v>2.2505374558057799E-2</v>
      </c>
      <c r="AY248" s="14"/>
      <c r="AZ248" s="4"/>
      <c r="BA248" s="4"/>
      <c r="BB248" s="6"/>
      <c r="BD248" s="14">
        <v>45777</v>
      </c>
      <c r="BE248" s="21">
        <v>2016</v>
      </c>
      <c r="BF248" s="22">
        <v>854000.45</v>
      </c>
      <c r="BG248" s="22">
        <v>23526.959999999999</v>
      </c>
      <c r="BH248" s="23">
        <v>2.6810512961640699E-2</v>
      </c>
    </row>
    <row r="249" spans="1:60">
      <c r="A249" s="14"/>
      <c r="B249" s="4"/>
      <c r="C249" s="4"/>
      <c r="D249" s="5"/>
      <c r="F249" s="64">
        <v>2016</v>
      </c>
      <c r="G249" s="14">
        <v>45808</v>
      </c>
      <c r="H249" s="4">
        <v>841012.14</v>
      </c>
      <c r="I249" s="4">
        <v>0</v>
      </c>
      <c r="J249" s="5">
        <v>0</v>
      </c>
      <c r="K249" s="4">
        <v>474701.42</v>
      </c>
      <c r="L249" s="4">
        <v>0</v>
      </c>
      <c r="M249" s="6">
        <v>0</v>
      </c>
      <c r="N249" s="4">
        <v>26516.69</v>
      </c>
      <c r="O249" s="4">
        <v>0</v>
      </c>
      <c r="P249" s="6">
        <v>0</v>
      </c>
      <c r="Q249" s="4">
        <v>73089.320000000007</v>
      </c>
      <c r="R249" s="4">
        <v>0</v>
      </c>
      <c r="S249" s="6">
        <v>0</v>
      </c>
      <c r="T249" s="4">
        <v>266704.71000000002</v>
      </c>
      <c r="U249" s="4">
        <v>0</v>
      </c>
      <c r="V249" s="6">
        <v>0</v>
      </c>
      <c r="X249" s="14"/>
      <c r="Y249" s="4"/>
      <c r="Z249" s="4"/>
      <c r="AA249" s="5"/>
      <c r="AB249" s="4"/>
      <c r="AC249" s="5"/>
      <c r="AD249" s="4"/>
      <c r="AE249" s="5"/>
      <c r="AF249" s="4"/>
      <c r="AG249" s="5"/>
      <c r="AH249" s="4"/>
      <c r="AI249" s="5"/>
      <c r="AK249" s="14">
        <v>45808</v>
      </c>
      <c r="AL249" s="3">
        <v>2016</v>
      </c>
      <c r="AM249" s="4">
        <v>841012.14</v>
      </c>
      <c r="AN249" s="4">
        <v>42667.72</v>
      </c>
      <c r="AO249" s="5">
        <v>5.0733774187849398E-2</v>
      </c>
      <c r="AP249" s="4">
        <v>18797.46</v>
      </c>
      <c r="AQ249" s="5">
        <v>2.2350997216282701E-2</v>
      </c>
      <c r="AR249" s="4">
        <v>0</v>
      </c>
      <c r="AS249" s="5">
        <v>0</v>
      </c>
      <c r="AT249" s="4">
        <v>0</v>
      </c>
      <c r="AU249" s="5">
        <v>0</v>
      </c>
      <c r="AV249" s="4">
        <v>23870.26</v>
      </c>
      <c r="AW249" s="5">
        <v>2.83827769715666E-2</v>
      </c>
      <c r="AY249" s="14"/>
      <c r="AZ249" s="4"/>
      <c r="BA249" s="4"/>
      <c r="BB249" s="6"/>
      <c r="BD249" s="14">
        <v>45808</v>
      </c>
      <c r="BE249" s="21">
        <v>2016</v>
      </c>
      <c r="BF249" s="22">
        <v>841012.14</v>
      </c>
      <c r="BG249" s="22">
        <v>15044.039999999901</v>
      </c>
      <c r="BH249" s="23">
        <v>1.7573659710043699E-2</v>
      </c>
    </row>
    <row r="250" spans="1:60">
      <c r="A250" s="14"/>
      <c r="B250" s="4"/>
      <c r="C250" s="4"/>
      <c r="D250" s="5"/>
      <c r="F250" s="64">
        <v>2016</v>
      </c>
      <c r="G250" s="14">
        <v>45838</v>
      </c>
      <c r="H250" s="4">
        <v>820178.97</v>
      </c>
      <c r="I250" s="4">
        <v>0</v>
      </c>
      <c r="J250" s="5">
        <v>0</v>
      </c>
      <c r="K250" s="4">
        <v>460495.87</v>
      </c>
      <c r="L250" s="4">
        <v>0</v>
      </c>
      <c r="M250" s="6">
        <v>0</v>
      </c>
      <c r="N250" s="4">
        <v>25354.14</v>
      </c>
      <c r="O250" s="4">
        <v>0</v>
      </c>
      <c r="P250" s="6">
        <v>0</v>
      </c>
      <c r="Q250" s="4">
        <v>72116.84</v>
      </c>
      <c r="R250" s="4">
        <v>0</v>
      </c>
      <c r="S250" s="6">
        <v>0</v>
      </c>
      <c r="T250" s="4">
        <v>262212.12</v>
      </c>
      <c r="U250" s="4">
        <v>0</v>
      </c>
      <c r="V250" s="6">
        <v>0</v>
      </c>
      <c r="X250" s="14"/>
      <c r="Y250" s="4"/>
      <c r="Z250" s="4"/>
      <c r="AA250" s="5"/>
      <c r="AB250" s="4"/>
      <c r="AC250" s="5"/>
      <c r="AD250" s="4"/>
      <c r="AE250" s="5"/>
      <c r="AF250" s="4"/>
      <c r="AG250" s="5"/>
      <c r="AH250" s="4"/>
      <c r="AI250" s="5"/>
      <c r="AK250" s="14">
        <v>45838</v>
      </c>
      <c r="AL250" s="3">
        <v>2016</v>
      </c>
      <c r="AM250" s="4">
        <v>820178.97</v>
      </c>
      <c r="AN250" s="4">
        <v>50006.239999999998</v>
      </c>
      <c r="AO250" s="5">
        <v>6.09699124570336E-2</v>
      </c>
      <c r="AP250" s="4">
        <v>10234.450000000001</v>
      </c>
      <c r="AQ250" s="5">
        <v>1.24783131174406E-2</v>
      </c>
      <c r="AR250" s="4">
        <v>16045.35</v>
      </c>
      <c r="AS250" s="5">
        <v>1.9563230205719599E-2</v>
      </c>
      <c r="AT250" s="4">
        <v>730.6</v>
      </c>
      <c r="AU250" s="5">
        <v>8.9078119132949705E-4</v>
      </c>
      <c r="AV250" s="4">
        <v>22995.84</v>
      </c>
      <c r="AW250" s="5">
        <v>2.8037587942543799E-2</v>
      </c>
      <c r="AY250" s="14"/>
      <c r="AZ250" s="4"/>
      <c r="BA250" s="4"/>
      <c r="BB250" s="6"/>
      <c r="BD250" s="14">
        <v>45838</v>
      </c>
      <c r="BE250" s="21">
        <v>2016</v>
      </c>
      <c r="BF250" s="22">
        <v>820178.97</v>
      </c>
      <c r="BG250" s="22">
        <v>6881.7199999999903</v>
      </c>
      <c r="BH250" s="23">
        <v>8.3206953047181998E-3</v>
      </c>
    </row>
    <row r="251" spans="1:60">
      <c r="A251" s="14"/>
      <c r="B251" s="4"/>
      <c r="C251" s="4"/>
      <c r="D251" s="5"/>
      <c r="F251" s="64">
        <v>2016</v>
      </c>
      <c r="G251" s="14">
        <v>45869</v>
      </c>
      <c r="H251" s="4">
        <v>789191.65</v>
      </c>
      <c r="I251" s="4">
        <v>10305.07</v>
      </c>
      <c r="J251" s="5">
        <v>0.156693041544471</v>
      </c>
      <c r="K251" s="4">
        <v>434696.37</v>
      </c>
      <c r="L251" s="4">
        <v>10086.26</v>
      </c>
      <c r="M251" s="6">
        <v>0.27843600350285802</v>
      </c>
      <c r="N251" s="4">
        <v>24338.2</v>
      </c>
      <c r="O251" s="4">
        <v>0</v>
      </c>
      <c r="P251" s="6">
        <v>0</v>
      </c>
      <c r="Q251" s="4">
        <v>71781.25</v>
      </c>
      <c r="R251" s="4">
        <v>0</v>
      </c>
      <c r="S251" s="6">
        <v>0</v>
      </c>
      <c r="T251" s="4">
        <v>258375.83</v>
      </c>
      <c r="U251" s="4">
        <v>218.81</v>
      </c>
      <c r="V251" s="6">
        <v>1.0162405670839999E-2</v>
      </c>
      <c r="X251" s="14"/>
      <c r="Y251" s="4"/>
      <c r="Z251" s="4"/>
      <c r="AA251" s="5"/>
      <c r="AB251" s="4"/>
      <c r="AC251" s="5"/>
      <c r="AD251" s="4"/>
      <c r="AE251" s="5"/>
      <c r="AF251" s="4"/>
      <c r="AG251" s="5"/>
      <c r="AH251" s="4"/>
      <c r="AI251" s="5"/>
      <c r="AK251" s="14">
        <v>45869</v>
      </c>
      <c r="AL251" s="3">
        <v>2016</v>
      </c>
      <c r="AM251" s="4">
        <v>789191.65</v>
      </c>
      <c r="AN251" s="4">
        <v>53069.02</v>
      </c>
      <c r="AO251" s="5">
        <v>6.7244781416529106E-2</v>
      </c>
      <c r="AP251" s="4">
        <v>20167.669999999998</v>
      </c>
      <c r="AQ251" s="5">
        <v>2.5554844631212201E-2</v>
      </c>
      <c r="AR251" s="4">
        <v>3962.6</v>
      </c>
      <c r="AS251" s="5">
        <v>5.0210870832198898E-3</v>
      </c>
      <c r="AT251" s="4">
        <v>16045.35</v>
      </c>
      <c r="AU251" s="5">
        <v>2.0331373247550199E-2</v>
      </c>
      <c r="AV251" s="4">
        <v>12893.4</v>
      </c>
      <c r="AW251" s="5">
        <v>1.63374764545468E-2</v>
      </c>
      <c r="AY251" s="14"/>
      <c r="AZ251" s="4"/>
      <c r="BA251" s="4"/>
      <c r="BB251" s="6"/>
      <c r="BD251" s="14">
        <v>45869</v>
      </c>
      <c r="BE251" s="21">
        <v>2016</v>
      </c>
      <c r="BF251" s="22">
        <v>789191.65</v>
      </c>
      <c r="BG251" s="22">
        <v>6908.58</v>
      </c>
      <c r="BH251" s="23">
        <v>8.6780278910357795E-3</v>
      </c>
    </row>
    <row r="252" spans="1:60">
      <c r="A252" s="14"/>
      <c r="B252" s="4"/>
      <c r="C252" s="4"/>
      <c r="D252" s="5"/>
      <c r="F252" s="64">
        <v>2016</v>
      </c>
      <c r="G252" s="14">
        <v>45900</v>
      </c>
      <c r="H252" s="4">
        <v>734790.77</v>
      </c>
      <c r="I252" s="4">
        <v>13005.66</v>
      </c>
      <c r="J252" s="5">
        <v>0.21239776868726801</v>
      </c>
      <c r="K252" s="4">
        <v>412354.58</v>
      </c>
      <c r="L252" s="4">
        <v>0</v>
      </c>
      <c r="M252" s="6">
        <v>0</v>
      </c>
      <c r="N252" s="4">
        <v>23394.7</v>
      </c>
      <c r="O252" s="4">
        <v>0</v>
      </c>
      <c r="P252" s="6">
        <v>0</v>
      </c>
      <c r="Q252" s="4">
        <v>69944.929999999993</v>
      </c>
      <c r="R252" s="4">
        <v>0</v>
      </c>
      <c r="S252" s="6">
        <v>0</v>
      </c>
      <c r="T252" s="4">
        <v>229096.55999999901</v>
      </c>
      <c r="U252" s="4">
        <v>13005.66</v>
      </c>
      <c r="V252" s="6">
        <v>0.68123205341887205</v>
      </c>
      <c r="X252" s="14"/>
      <c r="Y252" s="4"/>
      <c r="Z252" s="4"/>
      <c r="AA252" s="5"/>
      <c r="AB252" s="4"/>
      <c r="AC252" s="5"/>
      <c r="AD252" s="4"/>
      <c r="AE252" s="5"/>
      <c r="AF252" s="4"/>
      <c r="AG252" s="5"/>
      <c r="AH252" s="4"/>
      <c r="AI252" s="5"/>
      <c r="AK252" s="14">
        <v>45900</v>
      </c>
      <c r="AL252" s="3">
        <v>2016</v>
      </c>
      <c r="AM252" s="4">
        <v>734790.77</v>
      </c>
      <c r="AN252" s="4">
        <v>40144.230000000003</v>
      </c>
      <c r="AO252" s="5">
        <v>5.4633552351235903E-2</v>
      </c>
      <c r="AP252" s="4">
        <v>18499.34</v>
      </c>
      <c r="AQ252" s="5">
        <v>2.5176336931940501E-2</v>
      </c>
      <c r="AR252" s="4">
        <v>1610.56</v>
      </c>
      <c r="AS252" s="5">
        <v>2.1918620453003201E-3</v>
      </c>
      <c r="AT252" s="4">
        <v>3988.98</v>
      </c>
      <c r="AU252" s="5">
        <v>5.42872905167276E-3</v>
      </c>
      <c r="AV252" s="4">
        <v>16045.35</v>
      </c>
      <c r="AW252" s="5">
        <v>2.18366243223223E-2</v>
      </c>
      <c r="AY252" s="14"/>
      <c r="AZ252" s="4"/>
      <c r="BA252" s="4"/>
      <c r="BB252" s="6"/>
      <c r="BD252" s="14">
        <v>45900</v>
      </c>
      <c r="BE252" s="21">
        <v>2016</v>
      </c>
      <c r="BF252" s="22">
        <v>734790.77</v>
      </c>
      <c r="BG252" s="22">
        <v>6960.66</v>
      </c>
      <c r="BH252" s="23">
        <v>9.3840870653933203E-3</v>
      </c>
    </row>
    <row r="253" spans="1:60">
      <c r="A253" s="14"/>
      <c r="B253" s="4"/>
      <c r="C253" s="4"/>
      <c r="D253" s="5"/>
      <c r="F253" s="64">
        <v>2016</v>
      </c>
      <c r="G253" s="14">
        <v>45930</v>
      </c>
      <c r="H253" s="4">
        <v>701263.54</v>
      </c>
      <c r="I253" s="4">
        <v>0</v>
      </c>
      <c r="J253" s="5">
        <v>0</v>
      </c>
      <c r="K253" s="4">
        <v>384564.78</v>
      </c>
      <c r="L253" s="4">
        <v>0</v>
      </c>
      <c r="M253" s="6">
        <v>0</v>
      </c>
      <c r="N253" s="4">
        <v>22136.909999999902</v>
      </c>
      <c r="O253" s="4">
        <v>0</v>
      </c>
      <c r="P253" s="6">
        <v>0</v>
      </c>
      <c r="Q253" s="4">
        <v>69001.649999999994</v>
      </c>
      <c r="R253" s="4">
        <v>0</v>
      </c>
      <c r="S253" s="6">
        <v>0</v>
      </c>
      <c r="T253" s="4">
        <v>225560.2</v>
      </c>
      <c r="U253" s="4">
        <v>0</v>
      </c>
      <c r="V253" s="6">
        <v>0</v>
      </c>
      <c r="X253" s="14"/>
      <c r="Y253" s="4"/>
      <c r="Z253" s="4"/>
      <c r="AA253" s="5"/>
      <c r="AB253" s="4"/>
      <c r="AC253" s="5"/>
      <c r="AD253" s="4"/>
      <c r="AE253" s="5"/>
      <c r="AF253" s="4"/>
      <c r="AG253" s="5"/>
      <c r="AH253" s="4"/>
      <c r="AI253" s="5"/>
      <c r="AK253" s="14">
        <v>45930</v>
      </c>
      <c r="AL253" s="3">
        <v>2016</v>
      </c>
      <c r="AM253" s="4">
        <v>701263.54</v>
      </c>
      <c r="AN253" s="4">
        <v>47025.89</v>
      </c>
      <c r="AO253" s="5">
        <v>6.7058797895010999E-2</v>
      </c>
      <c r="AP253" s="4">
        <v>8723.4</v>
      </c>
      <c r="AQ253" s="5">
        <v>1.24395459088034E-2</v>
      </c>
      <c r="AR253" s="4">
        <v>18664.46</v>
      </c>
      <c r="AS253" s="5">
        <v>2.6615471838162201E-2</v>
      </c>
      <c r="AT253" s="4">
        <v>0</v>
      </c>
      <c r="AU253" s="5">
        <v>0</v>
      </c>
      <c r="AV253" s="4">
        <v>19638.03</v>
      </c>
      <c r="AW253" s="5">
        <v>2.8003780148045301E-2</v>
      </c>
      <c r="AY253" s="14"/>
      <c r="AZ253" s="4"/>
      <c r="BA253" s="4"/>
      <c r="BB253" s="6"/>
      <c r="BD253" s="14">
        <v>45930</v>
      </c>
      <c r="BE253" s="21">
        <v>2016</v>
      </c>
      <c r="BF253" s="22">
        <v>701263.54</v>
      </c>
      <c r="BG253" s="22">
        <v>12153.789999999901</v>
      </c>
      <c r="BH253" s="23">
        <v>1.7036017333641101E-2</v>
      </c>
    </row>
    <row r="254" spans="1:60">
      <c r="A254" s="14"/>
      <c r="B254" s="4"/>
      <c r="C254" s="4"/>
      <c r="D254" s="5"/>
      <c r="F254" s="64">
        <v>2016</v>
      </c>
      <c r="G254" s="14">
        <v>45961</v>
      </c>
      <c r="H254" s="4">
        <v>656136.52</v>
      </c>
      <c r="I254" s="4">
        <v>0</v>
      </c>
      <c r="J254" s="5">
        <v>0</v>
      </c>
      <c r="K254" s="4">
        <v>371710.32</v>
      </c>
      <c r="L254" s="4">
        <v>0</v>
      </c>
      <c r="M254" s="6">
        <v>0</v>
      </c>
      <c r="N254" s="4">
        <v>21682.799999999999</v>
      </c>
      <c r="O254" s="4">
        <v>0</v>
      </c>
      <c r="P254" s="6">
        <v>0</v>
      </c>
      <c r="Q254" s="4">
        <v>67303</v>
      </c>
      <c r="R254" s="4">
        <v>0</v>
      </c>
      <c r="S254" s="6">
        <v>0</v>
      </c>
      <c r="T254" s="4">
        <v>195440.4</v>
      </c>
      <c r="U254" s="4">
        <v>0</v>
      </c>
      <c r="V254" s="6">
        <v>0</v>
      </c>
      <c r="X254" s="14"/>
      <c r="Y254" s="4"/>
      <c r="Z254" s="4"/>
      <c r="AA254" s="5"/>
      <c r="AB254" s="4"/>
      <c r="AC254" s="5"/>
      <c r="AD254" s="4"/>
      <c r="AE254" s="5"/>
      <c r="AF254" s="4"/>
      <c r="AG254" s="5"/>
      <c r="AH254" s="4"/>
      <c r="AI254" s="5"/>
      <c r="AK254" s="14">
        <v>45961</v>
      </c>
      <c r="AL254" s="3">
        <v>2016</v>
      </c>
      <c r="AM254" s="4">
        <v>656136.52</v>
      </c>
      <c r="AN254" s="4">
        <v>25559.95</v>
      </c>
      <c r="AO254" s="5">
        <v>3.8955231450918101E-2</v>
      </c>
      <c r="AP254" s="4">
        <v>9460.67</v>
      </c>
      <c r="AQ254" s="5">
        <v>1.44187523657424E-2</v>
      </c>
      <c r="AR254" s="4">
        <v>0</v>
      </c>
      <c r="AS254" s="5">
        <v>0</v>
      </c>
      <c r="AT254" s="4">
        <v>53.93</v>
      </c>
      <c r="AU254" s="5">
        <v>8.2193260634234996E-5</v>
      </c>
      <c r="AV254" s="4">
        <v>16045.35</v>
      </c>
      <c r="AW254" s="5">
        <v>2.44542858245415E-2</v>
      </c>
      <c r="AY254" s="14"/>
      <c r="AZ254" s="4"/>
      <c r="BA254" s="4"/>
      <c r="BB254" s="6"/>
      <c r="BD254" s="14">
        <v>45961</v>
      </c>
      <c r="BE254" s="21">
        <v>2016</v>
      </c>
      <c r="BF254" s="22">
        <v>656136.52</v>
      </c>
      <c r="BG254" s="22">
        <v>12245.1</v>
      </c>
      <c r="BH254" s="23">
        <v>1.8320521740259599E-2</v>
      </c>
    </row>
    <row r="255" spans="1:60">
      <c r="A255" s="14"/>
      <c r="B255" s="4"/>
      <c r="C255" s="4"/>
      <c r="D255" s="5"/>
      <c r="F255" s="64">
        <v>2016</v>
      </c>
      <c r="G255" s="14">
        <v>45991</v>
      </c>
      <c r="H255" s="4">
        <v>612970.299999999</v>
      </c>
      <c r="I255" s="4">
        <v>16045.35</v>
      </c>
      <c r="J255" s="5">
        <v>0.31411668721959202</v>
      </c>
      <c r="K255" s="4">
        <v>336012.43</v>
      </c>
      <c r="L255" s="4">
        <v>16045.35</v>
      </c>
      <c r="M255" s="6">
        <v>0.57302701569700798</v>
      </c>
      <c r="N255" s="4">
        <v>19900.79</v>
      </c>
      <c r="O255" s="4">
        <v>0</v>
      </c>
      <c r="P255" s="6">
        <v>0</v>
      </c>
      <c r="Q255" s="4">
        <v>65398.06</v>
      </c>
      <c r="R255" s="4">
        <v>0</v>
      </c>
      <c r="S255" s="6">
        <v>0</v>
      </c>
      <c r="T255" s="4">
        <v>191659.02</v>
      </c>
      <c r="U255" s="4">
        <v>0</v>
      </c>
      <c r="V255" s="6">
        <v>0</v>
      </c>
      <c r="X255" s="14"/>
      <c r="Y255" s="4"/>
      <c r="Z255" s="4"/>
      <c r="AA255" s="5"/>
      <c r="AB255" s="4"/>
      <c r="AC255" s="5"/>
      <c r="AD255" s="4"/>
      <c r="AE255" s="5"/>
      <c r="AF255" s="4"/>
      <c r="AG255" s="5"/>
      <c r="AH255" s="4"/>
      <c r="AI255" s="5"/>
      <c r="AK255" s="14">
        <v>45991</v>
      </c>
      <c r="AL255" s="3">
        <v>2016</v>
      </c>
      <c r="AM255" s="4">
        <v>612970.30000000005</v>
      </c>
      <c r="AN255" s="4">
        <v>14395.97</v>
      </c>
      <c r="AO255" s="5">
        <v>2.3485591389990599E-2</v>
      </c>
      <c r="AP255" s="4">
        <v>4790.21</v>
      </c>
      <c r="AQ255" s="5">
        <v>7.8147505678496897E-3</v>
      </c>
      <c r="AR255" s="4">
        <v>9551.43</v>
      </c>
      <c r="AS255" s="5">
        <v>1.55822068377538E-2</v>
      </c>
      <c r="AT255" s="4">
        <v>0</v>
      </c>
      <c r="AU255" s="5">
        <v>0</v>
      </c>
      <c r="AV255" s="4">
        <v>54.33</v>
      </c>
      <c r="AW255" s="5">
        <v>8.8633984387171701E-5</v>
      </c>
      <c r="AY255" s="14"/>
      <c r="AZ255" s="4"/>
      <c r="BA255" s="4"/>
      <c r="BB255" s="6"/>
      <c r="BD255" s="14">
        <v>45991</v>
      </c>
      <c r="BE255" s="21">
        <v>2016</v>
      </c>
      <c r="BF255" s="22">
        <v>612970.30000000005</v>
      </c>
      <c r="BG255" s="22">
        <v>12977.42</v>
      </c>
      <c r="BH255" s="23">
        <v>2.0732434331736199E-2</v>
      </c>
    </row>
    <row r="256" spans="1:60">
      <c r="A256" s="14"/>
      <c r="B256" s="4"/>
      <c r="C256" s="4"/>
      <c r="D256" s="5"/>
      <c r="F256" s="64">
        <v>2016</v>
      </c>
      <c r="G256" s="14">
        <v>46022</v>
      </c>
      <c r="H256" s="4">
        <v>593732.27999999898</v>
      </c>
      <c r="I256" s="4">
        <v>0</v>
      </c>
      <c r="J256" s="5">
        <v>0</v>
      </c>
      <c r="K256" s="4">
        <v>320912.61999999901</v>
      </c>
      <c r="L256" s="4">
        <v>0</v>
      </c>
      <c r="M256" s="6">
        <v>0</v>
      </c>
      <c r="N256" s="4">
        <v>18913.1499999999</v>
      </c>
      <c r="O256" s="4">
        <v>0</v>
      </c>
      <c r="P256" s="6">
        <v>0</v>
      </c>
      <c r="Q256" s="4">
        <v>64372.31</v>
      </c>
      <c r="R256" s="4">
        <v>0</v>
      </c>
      <c r="S256" s="6">
        <v>0</v>
      </c>
      <c r="T256" s="4">
        <v>189534.19999999899</v>
      </c>
      <c r="U256" s="4">
        <v>0</v>
      </c>
      <c r="V256" s="6">
        <v>0</v>
      </c>
      <c r="X256" s="14"/>
      <c r="Y256" s="4"/>
      <c r="Z256" s="4"/>
      <c r="AA256" s="5"/>
      <c r="AB256" s="4"/>
      <c r="AC256" s="5"/>
      <c r="AD256" s="4"/>
      <c r="AE256" s="5"/>
      <c r="AF256" s="4"/>
      <c r="AG256" s="5"/>
      <c r="AH256" s="4"/>
      <c r="AI256" s="5"/>
      <c r="AK256" s="14">
        <v>46022</v>
      </c>
      <c r="AL256" s="3">
        <v>2016</v>
      </c>
      <c r="AM256" s="4">
        <v>593732.27999999898</v>
      </c>
      <c r="AN256" s="4">
        <v>50172.249999999898</v>
      </c>
      <c r="AO256" s="5">
        <v>8.4503153508850806E-2</v>
      </c>
      <c r="AP256" s="4">
        <v>37290.99</v>
      </c>
      <c r="AQ256" s="5">
        <v>6.2807752342520395E-2</v>
      </c>
      <c r="AR256" s="4">
        <v>12801.54</v>
      </c>
      <c r="AS256" s="5">
        <v>2.1561131896012099E-2</v>
      </c>
      <c r="AT256" s="4">
        <v>0</v>
      </c>
      <c r="AU256" s="5">
        <v>0</v>
      </c>
      <c r="AV256" s="4">
        <v>79.72</v>
      </c>
      <c r="AW256" s="5">
        <v>1.3426927031826499E-4</v>
      </c>
      <c r="AY256" s="14"/>
      <c r="AZ256" s="4"/>
      <c r="BA256" s="4"/>
      <c r="BB256" s="6"/>
      <c r="BD256" s="14">
        <v>46022</v>
      </c>
      <c r="BE256" s="21">
        <v>2016</v>
      </c>
      <c r="BF256" s="22">
        <v>593732.27999999898</v>
      </c>
      <c r="BG256" s="22">
        <v>13098.88</v>
      </c>
      <c r="BH256" s="23">
        <v>2.1585707629120401E-2</v>
      </c>
    </row>
    <row r="257" spans="1:60">
      <c r="A257" s="14"/>
      <c r="B257" s="4"/>
      <c r="C257" s="4"/>
      <c r="D257" s="5"/>
      <c r="F257" s="64">
        <v>2016</v>
      </c>
      <c r="G257" s="14">
        <v>46053</v>
      </c>
      <c r="H257" s="4">
        <v>569704.38</v>
      </c>
      <c r="I257" s="4">
        <v>0</v>
      </c>
      <c r="J257" s="5">
        <v>0</v>
      </c>
      <c r="K257" s="4">
        <v>307502.49</v>
      </c>
      <c r="L257" s="4">
        <v>0</v>
      </c>
      <c r="M257" s="6">
        <v>0</v>
      </c>
      <c r="N257" s="4">
        <v>18018.63</v>
      </c>
      <c r="O257" s="4">
        <v>0</v>
      </c>
      <c r="P257" s="6">
        <v>0</v>
      </c>
      <c r="Q257" s="4">
        <v>62632.02</v>
      </c>
      <c r="R257" s="4">
        <v>0</v>
      </c>
      <c r="S257" s="6">
        <v>0</v>
      </c>
      <c r="T257" s="4">
        <v>181551.24</v>
      </c>
      <c r="U257" s="4">
        <v>0</v>
      </c>
      <c r="V257" s="6">
        <v>0</v>
      </c>
      <c r="Y257" s="1"/>
      <c r="Z257" s="1"/>
      <c r="AA257" s="2"/>
      <c r="AB257" s="1"/>
      <c r="AC257" s="2"/>
      <c r="AD257" s="1"/>
      <c r="AE257" s="2"/>
      <c r="AF257" s="1"/>
      <c r="AG257" s="2"/>
      <c r="AH257" s="1"/>
      <c r="AI257" s="2"/>
      <c r="AK257" s="14">
        <v>46053</v>
      </c>
      <c r="AL257" s="3">
        <v>2016</v>
      </c>
      <c r="AM257" s="4">
        <v>569704.38</v>
      </c>
      <c r="AN257" s="4">
        <v>690.15</v>
      </c>
      <c r="AO257" s="5">
        <v>1.21141775318631E-3</v>
      </c>
      <c r="AP257" s="4">
        <v>690.15</v>
      </c>
      <c r="AQ257" s="5">
        <v>1.21141775318631E-3</v>
      </c>
      <c r="AR257" s="4">
        <v>0</v>
      </c>
      <c r="AS257" s="5">
        <v>0</v>
      </c>
      <c r="AT257" s="4">
        <v>0</v>
      </c>
      <c r="AU257" s="5">
        <v>0</v>
      </c>
      <c r="AV257" s="4">
        <v>0</v>
      </c>
      <c r="AW257" s="5">
        <v>0</v>
      </c>
      <c r="AY257" s="14"/>
      <c r="AZ257" s="4"/>
      <c r="BA257" s="4"/>
      <c r="BB257" s="6"/>
      <c r="BD257" s="14">
        <v>46053</v>
      </c>
      <c r="BE257" s="21">
        <v>2016</v>
      </c>
      <c r="BF257" s="22">
        <v>569704.38</v>
      </c>
      <c r="BG257" s="22">
        <v>7724.5199999999904</v>
      </c>
      <c r="BH257" s="23">
        <v>1.33774391964101E-2</v>
      </c>
    </row>
    <row r="258" spans="1:60">
      <c r="A258" s="14"/>
      <c r="B258" s="4"/>
      <c r="C258" s="4"/>
      <c r="D258" s="5"/>
      <c r="F258" s="64">
        <v>2016</v>
      </c>
      <c r="G258" s="14">
        <v>46081</v>
      </c>
      <c r="H258" s="4">
        <v>554235.18999999994</v>
      </c>
      <c r="I258" s="4">
        <v>2745.84</v>
      </c>
      <c r="J258" s="5">
        <v>5.9451439739869202E-2</v>
      </c>
      <c r="K258" s="4">
        <v>295508.14</v>
      </c>
      <c r="L258" s="4">
        <v>0</v>
      </c>
      <c r="M258" s="6">
        <v>0</v>
      </c>
      <c r="N258" s="4">
        <v>17090.740000000002</v>
      </c>
      <c r="O258" s="4">
        <v>0</v>
      </c>
      <c r="P258" s="6">
        <v>0</v>
      </c>
      <c r="Q258" s="4">
        <v>61159.6499999999</v>
      </c>
      <c r="R258" s="4">
        <v>0</v>
      </c>
      <c r="S258" s="6">
        <v>0</v>
      </c>
      <c r="T258" s="4">
        <v>180476.65999999901</v>
      </c>
      <c r="U258" s="4">
        <v>2745.84</v>
      </c>
      <c r="V258" s="6">
        <v>0.182572527660917</v>
      </c>
      <c r="Y258" s="1"/>
      <c r="Z258" s="1"/>
      <c r="AA258" s="2"/>
      <c r="AB258" s="1"/>
      <c r="AC258" s="2"/>
      <c r="AD258" s="1"/>
      <c r="AE258" s="2"/>
      <c r="AF258" s="1"/>
      <c r="AG258" s="2"/>
      <c r="AH258" s="1"/>
      <c r="AI258" s="2"/>
      <c r="AK258" s="14">
        <v>46081</v>
      </c>
      <c r="AL258" s="3">
        <v>2016</v>
      </c>
      <c r="AM258" s="4">
        <v>554235.18999999994</v>
      </c>
      <c r="AN258" s="4">
        <v>697.24</v>
      </c>
      <c r="AO258" s="5">
        <v>1.2580218877837699E-3</v>
      </c>
      <c r="AP258" s="4">
        <v>0</v>
      </c>
      <c r="AQ258" s="5">
        <v>0</v>
      </c>
      <c r="AR258" s="4">
        <v>697.24</v>
      </c>
      <c r="AS258" s="5">
        <v>1.2580218877837699E-3</v>
      </c>
      <c r="AT258" s="4">
        <v>0</v>
      </c>
      <c r="AU258" s="5">
        <v>0</v>
      </c>
      <c r="AV258" s="4">
        <v>0</v>
      </c>
      <c r="AW258" s="5">
        <v>0</v>
      </c>
      <c r="AY258" s="14"/>
      <c r="AZ258" s="4"/>
      <c r="BA258" s="4"/>
      <c r="BB258" s="6"/>
      <c r="BD258" s="14">
        <v>46081</v>
      </c>
      <c r="BE258" s="21">
        <v>2016</v>
      </c>
      <c r="BF258" s="22">
        <v>554235.18999999994</v>
      </c>
      <c r="BG258" s="22">
        <v>7510.82</v>
      </c>
      <c r="BH258" s="23">
        <v>1.33704910516409E-2</v>
      </c>
    </row>
    <row r="259" spans="1:60">
      <c r="A259" s="14"/>
      <c r="B259" s="4"/>
      <c r="C259" s="4"/>
      <c r="D259" s="5"/>
      <c r="F259" s="64">
        <v>2016</v>
      </c>
      <c r="G259" s="14">
        <v>46112</v>
      </c>
      <c r="H259" s="4">
        <v>557573.35</v>
      </c>
      <c r="I259" s="4">
        <v>0</v>
      </c>
      <c r="J259" s="5">
        <v>0</v>
      </c>
      <c r="K259" s="4">
        <v>284959.44</v>
      </c>
      <c r="L259" s="4">
        <v>0</v>
      </c>
      <c r="M259" s="6">
        <v>0</v>
      </c>
      <c r="N259" s="4">
        <v>16277.77</v>
      </c>
      <c r="O259" s="4">
        <v>0</v>
      </c>
      <c r="P259" s="6">
        <v>0</v>
      </c>
      <c r="Q259" s="4">
        <v>79514.019999999902</v>
      </c>
      <c r="R259" s="4">
        <v>0</v>
      </c>
      <c r="S259" s="6">
        <v>0</v>
      </c>
      <c r="T259" s="4">
        <v>176822.11999999901</v>
      </c>
      <c r="U259" s="4">
        <v>0</v>
      </c>
      <c r="V259" s="6">
        <v>0</v>
      </c>
      <c r="Y259" s="1"/>
      <c r="Z259" s="1"/>
      <c r="AA259" s="2"/>
      <c r="AB259" s="1"/>
      <c r="AC259" s="2"/>
      <c r="AD259" s="1"/>
      <c r="AE259" s="2"/>
      <c r="AF259" s="1"/>
      <c r="AG259" s="2"/>
      <c r="AH259" s="1"/>
      <c r="AI259" s="2"/>
      <c r="AK259" s="14">
        <v>46112</v>
      </c>
      <c r="AL259" s="3">
        <v>2016</v>
      </c>
      <c r="AM259" s="4">
        <v>557573.35</v>
      </c>
      <c r="AN259" s="4">
        <v>13688.0099999999</v>
      </c>
      <c r="AO259" s="5">
        <v>2.4549254371644499E-2</v>
      </c>
      <c r="AP259" s="4">
        <v>13607.15</v>
      </c>
      <c r="AQ259" s="5">
        <v>2.4404233093278199E-2</v>
      </c>
      <c r="AR259" s="4">
        <v>0</v>
      </c>
      <c r="AS259" s="5">
        <v>0</v>
      </c>
      <c r="AT259" s="4">
        <v>80.86</v>
      </c>
      <c r="AU259" s="5">
        <v>1.4502127836633501E-4</v>
      </c>
      <c r="AV259" s="4">
        <v>0</v>
      </c>
      <c r="AW259" s="5">
        <v>0</v>
      </c>
      <c r="AY259" s="14"/>
      <c r="AZ259" s="4"/>
      <c r="BA259" s="4"/>
      <c r="BB259" s="6"/>
      <c r="BD259" s="14">
        <v>46112</v>
      </c>
      <c r="BE259" s="21">
        <v>2016</v>
      </c>
      <c r="BF259" s="22">
        <v>557573.35</v>
      </c>
      <c r="BG259" s="22">
        <v>7460.69</v>
      </c>
      <c r="BH259" s="23">
        <v>1.32039655522346E-2</v>
      </c>
    </row>
    <row r="260" spans="1:60">
      <c r="A260" s="14"/>
      <c r="B260" s="4"/>
      <c r="C260" s="4"/>
      <c r="D260" s="5"/>
      <c r="F260" s="64">
        <v>2017</v>
      </c>
      <c r="G260" s="14">
        <v>42766</v>
      </c>
      <c r="H260" s="4">
        <v>320885.299999999</v>
      </c>
      <c r="I260" s="4">
        <v>30546.66</v>
      </c>
      <c r="J260" s="5">
        <v>1.1423393966629101</v>
      </c>
      <c r="K260" s="4">
        <v>6191.86</v>
      </c>
      <c r="L260" s="4">
        <v>0</v>
      </c>
      <c r="M260" s="6">
        <v>0</v>
      </c>
      <c r="N260" s="4">
        <v>32111.27</v>
      </c>
      <c r="O260" s="4">
        <v>30546.66</v>
      </c>
      <c r="P260" s="6">
        <v>11.4153043464179</v>
      </c>
      <c r="Q260" s="4">
        <v>64702.92</v>
      </c>
      <c r="R260" s="4">
        <v>0</v>
      </c>
      <c r="S260" s="6">
        <v>0</v>
      </c>
      <c r="T260" s="4">
        <v>217879.24999999901</v>
      </c>
      <c r="U260" s="4">
        <v>0</v>
      </c>
      <c r="V260" s="6">
        <v>0</v>
      </c>
      <c r="Y260" s="1"/>
      <c r="Z260" s="1"/>
      <c r="AA260" s="2"/>
      <c r="AB260" s="1"/>
      <c r="AC260" s="2"/>
      <c r="AD260" s="1"/>
      <c r="AE260" s="2"/>
      <c r="AF260" s="1"/>
      <c r="AG260" s="2"/>
      <c r="AH260" s="1"/>
      <c r="AI260" s="2"/>
      <c r="AK260" s="14">
        <v>42766</v>
      </c>
      <c r="AL260" s="3">
        <v>2017</v>
      </c>
      <c r="AM260" s="4">
        <v>320885.3</v>
      </c>
      <c r="AN260" s="4">
        <v>0</v>
      </c>
      <c r="AO260" s="5">
        <v>0</v>
      </c>
      <c r="AP260" s="4">
        <v>0</v>
      </c>
      <c r="AQ260" s="5">
        <v>0</v>
      </c>
      <c r="AR260" s="4">
        <v>0</v>
      </c>
      <c r="AS260" s="5">
        <v>0</v>
      </c>
      <c r="AT260" s="4">
        <v>0</v>
      </c>
      <c r="AU260" s="5">
        <v>0</v>
      </c>
      <c r="AV260" s="4">
        <v>0</v>
      </c>
      <c r="AW260" s="5">
        <v>0</v>
      </c>
      <c r="AY260" s="14"/>
      <c r="AZ260" s="4"/>
      <c r="BA260" s="4"/>
      <c r="BB260" s="6"/>
      <c r="BD260" s="14">
        <v>42766</v>
      </c>
      <c r="BE260" s="21">
        <v>2017</v>
      </c>
      <c r="BF260" s="22">
        <v>320885.3</v>
      </c>
      <c r="BG260" s="22">
        <v>107148.16</v>
      </c>
      <c r="BH260" s="23">
        <v>0.25032659829911402</v>
      </c>
    </row>
    <row r="261" spans="1:60">
      <c r="A261" s="14"/>
      <c r="B261" s="4"/>
      <c r="C261" s="4"/>
      <c r="D261" s="5"/>
      <c r="F261" s="64">
        <v>2017</v>
      </c>
      <c r="G261" s="14">
        <v>42794</v>
      </c>
      <c r="H261" s="4">
        <v>1958701.9399999899</v>
      </c>
      <c r="I261" s="4">
        <v>0</v>
      </c>
      <c r="J261" s="5">
        <v>0</v>
      </c>
      <c r="K261" s="4">
        <v>6236.49</v>
      </c>
      <c r="L261" s="4">
        <v>0</v>
      </c>
      <c r="M261" s="6">
        <v>0</v>
      </c>
      <c r="N261" s="4">
        <v>312228.679999999</v>
      </c>
      <c r="O261" s="4">
        <v>0</v>
      </c>
      <c r="P261" s="6">
        <v>0</v>
      </c>
      <c r="Q261" s="4">
        <v>462424.85</v>
      </c>
      <c r="R261" s="4">
        <v>0</v>
      </c>
      <c r="S261" s="6">
        <v>0</v>
      </c>
      <c r="T261" s="4">
        <v>1177811.9199999899</v>
      </c>
      <c r="U261" s="4">
        <v>0</v>
      </c>
      <c r="V261" s="6">
        <v>0</v>
      </c>
      <c r="Y261" s="1"/>
      <c r="Z261" s="1"/>
      <c r="AA261" s="2"/>
      <c r="AB261" s="1"/>
      <c r="AC261" s="2"/>
      <c r="AD261" s="1"/>
      <c r="AE261" s="2"/>
      <c r="AF261" s="1"/>
      <c r="AG261" s="2"/>
      <c r="AH261" s="1"/>
      <c r="AI261" s="2"/>
      <c r="AK261" s="14">
        <v>42794</v>
      </c>
      <c r="AL261" s="3">
        <v>2017</v>
      </c>
      <c r="AM261" s="4">
        <v>1958701.9399999899</v>
      </c>
      <c r="AN261" s="4">
        <v>50983.07</v>
      </c>
      <c r="AO261" s="5">
        <v>2.6029008783235299E-2</v>
      </c>
      <c r="AP261" s="4">
        <v>0</v>
      </c>
      <c r="AQ261" s="5">
        <v>0</v>
      </c>
      <c r="AR261" s="4">
        <v>0</v>
      </c>
      <c r="AS261" s="5">
        <v>0</v>
      </c>
      <c r="AT261" s="4">
        <v>20214.72</v>
      </c>
      <c r="AU261" s="5">
        <v>1.0320467646037E-2</v>
      </c>
      <c r="AV261" s="4">
        <v>30768.35</v>
      </c>
      <c r="AW261" s="5">
        <v>1.57085411371982E-2</v>
      </c>
      <c r="AY261" s="14"/>
      <c r="AZ261" s="4"/>
      <c r="BA261" s="4"/>
      <c r="BB261" s="6"/>
      <c r="BD261" s="14">
        <v>42794</v>
      </c>
      <c r="BE261" s="21">
        <v>2017</v>
      </c>
      <c r="BF261" s="22">
        <v>1958701.9399999899</v>
      </c>
      <c r="BG261" s="22">
        <v>117831.629999999</v>
      </c>
      <c r="BH261" s="23">
        <v>5.6744389641627598E-2</v>
      </c>
    </row>
    <row r="262" spans="1:60">
      <c r="A262" s="14"/>
      <c r="B262" s="4"/>
      <c r="C262" s="4"/>
      <c r="D262" s="5"/>
      <c r="F262" s="64">
        <v>2017</v>
      </c>
      <c r="G262" s="14">
        <v>42825</v>
      </c>
      <c r="H262" s="4">
        <v>2243350.33</v>
      </c>
      <c r="I262" s="4">
        <v>0</v>
      </c>
      <c r="J262" s="5">
        <v>0</v>
      </c>
      <c r="K262" s="4">
        <v>9294.23</v>
      </c>
      <c r="L262" s="4">
        <v>0</v>
      </c>
      <c r="M262" s="6">
        <v>0</v>
      </c>
      <c r="N262" s="4">
        <v>454058.89999999898</v>
      </c>
      <c r="O262" s="4">
        <v>0</v>
      </c>
      <c r="P262" s="6">
        <v>0</v>
      </c>
      <c r="Q262" s="4">
        <v>512268.73</v>
      </c>
      <c r="R262" s="4">
        <v>0</v>
      </c>
      <c r="S262" s="6">
        <v>0</v>
      </c>
      <c r="T262" s="4">
        <v>1267728.47</v>
      </c>
      <c r="U262" s="4">
        <v>0</v>
      </c>
      <c r="V262" s="6">
        <v>0</v>
      </c>
      <c r="Y262" s="1"/>
      <c r="Z262" s="1"/>
      <c r="AA262" s="2"/>
      <c r="AB262" s="1"/>
      <c r="AC262" s="2"/>
      <c r="AD262" s="1"/>
      <c r="AE262" s="2"/>
      <c r="AF262" s="1"/>
      <c r="AG262" s="2"/>
      <c r="AH262" s="1"/>
      <c r="AI262" s="2"/>
      <c r="AK262" s="14">
        <v>42825</v>
      </c>
      <c r="AL262" s="3">
        <v>2017</v>
      </c>
      <c r="AM262" s="4">
        <v>2243600.33</v>
      </c>
      <c r="AN262" s="4">
        <v>78096.62</v>
      </c>
      <c r="AO262" s="5">
        <v>3.4808614955052997E-2</v>
      </c>
      <c r="AP262" s="4">
        <v>36924.9</v>
      </c>
      <c r="AQ262" s="5">
        <v>1.6457877771840001E-2</v>
      </c>
      <c r="AR262" s="4">
        <v>0</v>
      </c>
      <c r="AS262" s="5">
        <v>0</v>
      </c>
      <c r="AT262" s="4">
        <v>10288.549999999999</v>
      </c>
      <c r="AU262" s="5">
        <v>4.5857320764433997E-3</v>
      </c>
      <c r="AV262" s="4">
        <v>30883.17</v>
      </c>
      <c r="AW262" s="5">
        <v>1.37650051067696E-2</v>
      </c>
      <c r="AY262" s="14"/>
      <c r="AZ262" s="4"/>
      <c r="BA262" s="4"/>
      <c r="BB262" s="6"/>
      <c r="BD262" s="14">
        <v>42825</v>
      </c>
      <c r="BE262" s="21">
        <v>2017</v>
      </c>
      <c r="BF262" s="22">
        <v>2243350.33</v>
      </c>
      <c r="BG262" s="22">
        <v>59011.42</v>
      </c>
      <c r="BH262" s="23">
        <v>2.5630820178453698E-2</v>
      </c>
    </row>
    <row r="263" spans="1:60">
      <c r="A263" s="14"/>
      <c r="B263" s="4"/>
      <c r="C263" s="4"/>
      <c r="D263" s="5"/>
      <c r="F263" s="64">
        <v>2017</v>
      </c>
      <c r="G263" s="14">
        <v>42855</v>
      </c>
      <c r="H263" s="4">
        <v>2445742.91</v>
      </c>
      <c r="I263" s="4">
        <v>36727.699999999997</v>
      </c>
      <c r="J263" s="5">
        <v>0.18020389559260699</v>
      </c>
      <c r="K263" s="4">
        <v>9299.52</v>
      </c>
      <c r="L263" s="4">
        <v>0</v>
      </c>
      <c r="M263" s="6">
        <v>0</v>
      </c>
      <c r="N263" s="4">
        <v>457950.18</v>
      </c>
      <c r="O263" s="4">
        <v>30994.7</v>
      </c>
      <c r="P263" s="6">
        <v>0.81217655597383898</v>
      </c>
      <c r="Q263" s="4">
        <v>496702.32</v>
      </c>
      <c r="R263" s="4">
        <v>5733</v>
      </c>
      <c r="S263" s="6">
        <v>0.138505493592218</v>
      </c>
      <c r="T263" s="4">
        <v>1481790.89</v>
      </c>
      <c r="U263" s="4">
        <v>0</v>
      </c>
      <c r="V263" s="6">
        <v>0</v>
      </c>
      <c r="Y263" s="1"/>
      <c r="Z263" s="1"/>
      <c r="AA263" s="2"/>
      <c r="AB263" s="1"/>
      <c r="AC263" s="2"/>
      <c r="AD263" s="1"/>
      <c r="AE263" s="2"/>
      <c r="AF263" s="1"/>
      <c r="AG263" s="2"/>
      <c r="AH263" s="1"/>
      <c r="AI263" s="2"/>
      <c r="AK263" s="14">
        <v>42855</v>
      </c>
      <c r="AL263" s="3">
        <v>2017</v>
      </c>
      <c r="AM263" s="4">
        <v>2446192.91</v>
      </c>
      <c r="AN263" s="4">
        <v>316733.28000000003</v>
      </c>
      <c r="AO263" s="5">
        <v>0.12948009075866301</v>
      </c>
      <c r="AP263" s="4">
        <v>273994.05999999901</v>
      </c>
      <c r="AQ263" s="5">
        <v>0.112008361597287</v>
      </c>
      <c r="AR263" s="4">
        <v>32387.95</v>
      </c>
      <c r="AS263" s="5">
        <v>1.32401454797773E-2</v>
      </c>
      <c r="AT263" s="4">
        <v>0</v>
      </c>
      <c r="AU263" s="5">
        <v>0</v>
      </c>
      <c r="AV263" s="4">
        <v>10351.27</v>
      </c>
      <c r="AW263" s="5">
        <v>4.2315836815993296E-3</v>
      </c>
      <c r="AY263" s="14"/>
      <c r="AZ263" s="4"/>
      <c r="BA263" s="4"/>
      <c r="BB263" s="6"/>
      <c r="BD263" s="14">
        <v>42855</v>
      </c>
      <c r="BE263" s="21">
        <v>2017</v>
      </c>
      <c r="BF263" s="22">
        <v>2445742.91</v>
      </c>
      <c r="BG263" s="22">
        <v>62786.82</v>
      </c>
      <c r="BH263" s="23">
        <v>2.5029330627068101E-2</v>
      </c>
    </row>
    <row r="264" spans="1:60">
      <c r="A264" s="14"/>
      <c r="B264" s="4"/>
      <c r="C264" s="4"/>
      <c r="D264" s="5"/>
      <c r="F264" s="64">
        <v>2017</v>
      </c>
      <c r="G264" s="14">
        <v>42886</v>
      </c>
      <c r="H264" s="4">
        <v>2891241.08</v>
      </c>
      <c r="I264" s="4">
        <v>0</v>
      </c>
      <c r="J264" s="5">
        <v>0</v>
      </c>
      <c r="K264" s="4">
        <v>29084.589999999898</v>
      </c>
      <c r="L264" s="4">
        <v>0</v>
      </c>
      <c r="M264" s="6">
        <v>0</v>
      </c>
      <c r="N264" s="4">
        <v>591832.41999999899</v>
      </c>
      <c r="O264" s="4">
        <v>0</v>
      </c>
      <c r="P264" s="6">
        <v>0</v>
      </c>
      <c r="Q264" s="4">
        <v>502898.72</v>
      </c>
      <c r="R264" s="4">
        <v>0</v>
      </c>
      <c r="S264" s="6">
        <v>0</v>
      </c>
      <c r="T264" s="4">
        <v>1767425.3499999901</v>
      </c>
      <c r="U264" s="4">
        <v>0</v>
      </c>
      <c r="V264" s="6">
        <v>0</v>
      </c>
      <c r="Y264" s="1"/>
      <c r="Z264" s="1"/>
      <c r="AA264" s="2"/>
      <c r="AB264" s="1"/>
      <c r="AC264" s="2"/>
      <c r="AD264" s="1"/>
      <c r="AE264" s="2"/>
      <c r="AF264" s="1"/>
      <c r="AG264" s="2"/>
      <c r="AH264" s="1"/>
      <c r="AI264" s="2"/>
      <c r="AK264" s="14">
        <v>42886</v>
      </c>
      <c r="AL264" s="3">
        <v>2017</v>
      </c>
      <c r="AM264" s="4">
        <v>2891241.08</v>
      </c>
      <c r="AN264" s="4">
        <v>277301.52</v>
      </c>
      <c r="AO264" s="5">
        <v>9.5910895123280299E-2</v>
      </c>
      <c r="AP264" s="4">
        <v>127103.48</v>
      </c>
      <c r="AQ264" s="5">
        <v>4.3961564076835699E-2</v>
      </c>
      <c r="AR264" s="4">
        <v>103217.95</v>
      </c>
      <c r="AS264" s="5">
        <v>3.5700222549411097E-2</v>
      </c>
      <c r="AT264" s="4">
        <v>36560.11</v>
      </c>
      <c r="AU264" s="5">
        <v>1.26451267771831E-2</v>
      </c>
      <c r="AV264" s="4">
        <v>10419.98</v>
      </c>
      <c r="AW264" s="5">
        <v>3.6039817198502098E-3</v>
      </c>
      <c r="AY264" s="14"/>
      <c r="AZ264" s="4"/>
      <c r="BA264" s="4"/>
      <c r="BB264" s="6"/>
      <c r="BD264" s="14">
        <v>42886</v>
      </c>
      <c r="BE264" s="21">
        <v>2017</v>
      </c>
      <c r="BF264" s="22">
        <v>2891241.08</v>
      </c>
      <c r="BG264" s="22">
        <v>155999</v>
      </c>
      <c r="BH264" s="23">
        <v>5.1193537727424403E-2</v>
      </c>
    </row>
    <row r="265" spans="1:60">
      <c r="A265" s="14"/>
      <c r="B265" s="4"/>
      <c r="C265" s="4"/>
      <c r="D265" s="5"/>
      <c r="F265" s="64">
        <v>2017</v>
      </c>
      <c r="G265" s="14">
        <v>42916</v>
      </c>
      <c r="H265" s="4">
        <v>7554919.1900000004</v>
      </c>
      <c r="I265" s="4">
        <v>5539.35</v>
      </c>
      <c r="J265" s="5">
        <v>8.7985322315538798E-3</v>
      </c>
      <c r="K265" s="4">
        <v>92636.709999999905</v>
      </c>
      <c r="L265" s="4">
        <v>0</v>
      </c>
      <c r="M265" s="6">
        <v>0</v>
      </c>
      <c r="N265" s="4">
        <v>1332821.1199999901</v>
      </c>
      <c r="O265" s="4">
        <v>0</v>
      </c>
      <c r="P265" s="6">
        <v>0</v>
      </c>
      <c r="Q265" s="4">
        <v>1399412.36</v>
      </c>
      <c r="R265" s="4">
        <v>5539.35</v>
      </c>
      <c r="S265" s="6">
        <v>4.7500080676720603E-2</v>
      </c>
      <c r="T265" s="4">
        <v>4730049</v>
      </c>
      <c r="U265" s="4">
        <v>0</v>
      </c>
      <c r="V265" s="6">
        <v>0</v>
      </c>
      <c r="Y265" s="1"/>
      <c r="Z265" s="1"/>
      <c r="AA265" s="2"/>
      <c r="AB265" s="1"/>
      <c r="AC265" s="2"/>
      <c r="AD265" s="1"/>
      <c r="AE265" s="2"/>
      <c r="AF265" s="1"/>
      <c r="AG265" s="2"/>
      <c r="AH265" s="1"/>
      <c r="AI265" s="2"/>
      <c r="AK265" s="14">
        <v>42916</v>
      </c>
      <c r="AL265" s="3">
        <v>2017</v>
      </c>
      <c r="AM265" s="4">
        <v>7554919.1900000004</v>
      </c>
      <c r="AN265" s="4">
        <v>404298.79</v>
      </c>
      <c r="AO265" s="5">
        <v>5.3514641233376299E-2</v>
      </c>
      <c r="AP265" s="4">
        <v>138881.9</v>
      </c>
      <c r="AQ265" s="5">
        <v>1.8382976244647201E-2</v>
      </c>
      <c r="AR265" s="4">
        <v>111205.84</v>
      </c>
      <c r="AS265" s="5">
        <v>1.4719659761178699E-2</v>
      </c>
      <c r="AT265" s="4">
        <v>133239.36999999901</v>
      </c>
      <c r="AU265" s="5">
        <v>1.7636107898594201E-2</v>
      </c>
      <c r="AV265" s="4">
        <v>20971.68</v>
      </c>
      <c r="AW265" s="5">
        <v>2.7758973289560701E-3</v>
      </c>
      <c r="AY265" s="14"/>
      <c r="AZ265" s="4"/>
      <c r="BA265" s="4"/>
      <c r="BB265" s="6"/>
      <c r="BD265" s="14">
        <v>42916</v>
      </c>
      <c r="BE265" s="21">
        <v>2017</v>
      </c>
      <c r="BF265" s="22">
        <v>7554919.1900000004</v>
      </c>
      <c r="BG265" s="22">
        <v>360584.44</v>
      </c>
      <c r="BH265" s="23">
        <v>4.5554200573337297E-2</v>
      </c>
    </row>
    <row r="266" spans="1:60">
      <c r="A266" s="14"/>
      <c r="B266" s="4"/>
      <c r="C266" s="4"/>
      <c r="D266" s="5"/>
      <c r="F266" s="64">
        <v>2017</v>
      </c>
      <c r="G266" s="14">
        <v>42947</v>
      </c>
      <c r="H266" s="4">
        <v>8633525.6199999899</v>
      </c>
      <c r="I266" s="4">
        <v>0</v>
      </c>
      <c r="J266" s="5">
        <v>0</v>
      </c>
      <c r="K266" s="4">
        <v>104763.91999999899</v>
      </c>
      <c r="L266" s="4">
        <v>0</v>
      </c>
      <c r="M266" s="6">
        <v>0</v>
      </c>
      <c r="N266" s="4">
        <v>1554831.47</v>
      </c>
      <c r="O266" s="4">
        <v>0</v>
      </c>
      <c r="P266" s="6">
        <v>0</v>
      </c>
      <c r="Q266" s="4">
        <v>1643212.5</v>
      </c>
      <c r="R266" s="4">
        <v>0</v>
      </c>
      <c r="S266" s="6">
        <v>0</v>
      </c>
      <c r="T266" s="4">
        <v>5330717.7299999902</v>
      </c>
      <c r="U266" s="4">
        <v>0</v>
      </c>
      <c r="V266" s="6">
        <v>0</v>
      </c>
      <c r="Y266" s="1"/>
      <c r="Z266" s="1"/>
      <c r="AA266" s="2"/>
      <c r="AB266" s="1"/>
      <c r="AC266" s="2"/>
      <c r="AD266" s="1"/>
      <c r="AE266" s="2"/>
      <c r="AF266" s="1"/>
      <c r="AG266" s="2"/>
      <c r="AH266" s="1"/>
      <c r="AI266" s="2"/>
      <c r="AK266" s="14">
        <v>42947</v>
      </c>
      <c r="AL266" s="3">
        <v>2017</v>
      </c>
      <c r="AM266" s="4">
        <v>8633525.6199999992</v>
      </c>
      <c r="AN266" s="4">
        <v>499502.46999999898</v>
      </c>
      <c r="AO266" s="5">
        <v>5.7856140351616799E-2</v>
      </c>
      <c r="AP266" s="4">
        <v>185680.18</v>
      </c>
      <c r="AQ266" s="5">
        <v>2.15068777429538E-2</v>
      </c>
      <c r="AR266" s="4">
        <v>85654.519999999902</v>
      </c>
      <c r="AS266" s="5">
        <v>9.9211520032531E-3</v>
      </c>
      <c r="AT266" s="4">
        <v>107642.91999999899</v>
      </c>
      <c r="AU266" s="5">
        <v>1.24680141969625E-2</v>
      </c>
      <c r="AV266" s="4">
        <v>120524.849999999</v>
      </c>
      <c r="AW266" s="5">
        <v>1.39600964084473E-2</v>
      </c>
      <c r="AY266" s="14"/>
      <c r="AZ266" s="4"/>
      <c r="BA266" s="4"/>
      <c r="BB266" s="6"/>
      <c r="BD266" s="14">
        <v>42947</v>
      </c>
      <c r="BE266" s="21">
        <v>2017</v>
      </c>
      <c r="BF266" s="22">
        <v>8633525.6199999992</v>
      </c>
      <c r="BG266" s="22">
        <v>398641.36</v>
      </c>
      <c r="BH266" s="23">
        <v>4.4135738509121301E-2</v>
      </c>
    </row>
    <row r="267" spans="1:60">
      <c r="A267" s="14"/>
      <c r="B267" s="4"/>
      <c r="C267" s="4"/>
      <c r="D267" s="5"/>
      <c r="F267" s="64">
        <v>2017</v>
      </c>
      <c r="G267" s="14">
        <v>42978</v>
      </c>
      <c r="H267" s="4">
        <v>9058456.1300000008</v>
      </c>
      <c r="I267" s="4">
        <v>0</v>
      </c>
      <c r="J267" s="5">
        <v>0</v>
      </c>
      <c r="K267" s="4">
        <v>164841.01999999999</v>
      </c>
      <c r="L267" s="4">
        <v>0</v>
      </c>
      <c r="M267" s="6">
        <v>0</v>
      </c>
      <c r="N267" s="4">
        <v>1649780.71999999</v>
      </c>
      <c r="O267" s="4">
        <v>0</v>
      </c>
      <c r="P267" s="6">
        <v>0</v>
      </c>
      <c r="Q267" s="4">
        <v>1998766.27999999</v>
      </c>
      <c r="R267" s="4">
        <v>0</v>
      </c>
      <c r="S267" s="6">
        <v>0</v>
      </c>
      <c r="T267" s="4">
        <v>5245068.1100000003</v>
      </c>
      <c r="U267" s="4">
        <v>0</v>
      </c>
      <c r="V267" s="6">
        <v>0</v>
      </c>
      <c r="Y267" s="1"/>
      <c r="Z267" s="1"/>
      <c r="AA267" s="2"/>
      <c r="AB267" s="1"/>
      <c r="AC267" s="2"/>
      <c r="AD267" s="1"/>
      <c r="AE267" s="2"/>
      <c r="AF267" s="1"/>
      <c r="AG267" s="2"/>
      <c r="AH267" s="1"/>
      <c r="AI267" s="2"/>
      <c r="AK267" s="14">
        <v>42978</v>
      </c>
      <c r="AL267" s="3">
        <v>2017</v>
      </c>
      <c r="AM267" s="4">
        <v>9058456.1300000008</v>
      </c>
      <c r="AN267" s="4">
        <v>1244079.6000000001</v>
      </c>
      <c r="AO267" s="5">
        <v>0.137339032407501</v>
      </c>
      <c r="AP267" s="4">
        <v>847384.05999999901</v>
      </c>
      <c r="AQ267" s="5">
        <v>9.3546190193891099E-2</v>
      </c>
      <c r="AR267" s="4">
        <v>164994.57</v>
      </c>
      <c r="AS267" s="5">
        <v>1.8214425022556199E-2</v>
      </c>
      <c r="AT267" s="4">
        <v>43002.55</v>
      </c>
      <c r="AU267" s="5">
        <v>4.7472272739262E-3</v>
      </c>
      <c r="AV267" s="4">
        <v>188698.41999999899</v>
      </c>
      <c r="AW267" s="5">
        <v>2.08311899171277E-2</v>
      </c>
      <c r="AY267" s="14"/>
      <c r="AZ267" s="4"/>
      <c r="BA267" s="4"/>
      <c r="BB267" s="6"/>
      <c r="BD267" s="14">
        <v>42978</v>
      </c>
      <c r="BE267" s="21">
        <v>2017</v>
      </c>
      <c r="BF267" s="22">
        <v>9058456.1300000008</v>
      </c>
      <c r="BG267" s="22">
        <v>511562.27999999898</v>
      </c>
      <c r="BH267" s="23">
        <v>5.3454680867222999E-2</v>
      </c>
    </row>
    <row r="268" spans="1:60">
      <c r="A268" s="14"/>
      <c r="B268" s="4"/>
      <c r="C268" s="4"/>
      <c r="D268" s="5"/>
      <c r="F268" s="64">
        <v>2017</v>
      </c>
      <c r="G268" s="14">
        <v>43008</v>
      </c>
      <c r="H268" s="4">
        <v>9602002.8599999994</v>
      </c>
      <c r="I268" s="4">
        <v>52406.81</v>
      </c>
      <c r="J268" s="5">
        <v>6.5494848227945601E-2</v>
      </c>
      <c r="K268" s="4">
        <v>137576.15</v>
      </c>
      <c r="L268" s="4">
        <v>8393.59</v>
      </c>
      <c r="M268" s="6">
        <v>0.73212602620439604</v>
      </c>
      <c r="N268" s="4">
        <v>1849370.01</v>
      </c>
      <c r="O268" s="4">
        <v>9698</v>
      </c>
      <c r="P268" s="6">
        <v>6.2927374928070698E-2</v>
      </c>
      <c r="Q268" s="4">
        <v>2116795.3299999898</v>
      </c>
      <c r="R268" s="4">
        <v>0</v>
      </c>
      <c r="S268" s="6">
        <v>0</v>
      </c>
      <c r="T268" s="4">
        <v>5498261.3699999899</v>
      </c>
      <c r="U268" s="4">
        <v>34315.22</v>
      </c>
      <c r="V268" s="6">
        <v>7.4893245753429899E-2</v>
      </c>
      <c r="Y268" s="1"/>
      <c r="Z268" s="1"/>
      <c r="AA268" s="2"/>
      <c r="AB268" s="1"/>
      <c r="AC268" s="2"/>
      <c r="AD268" s="1"/>
      <c r="AE268" s="2"/>
      <c r="AF268" s="1"/>
      <c r="AG268" s="2"/>
      <c r="AH268" s="1"/>
      <c r="AI268" s="2"/>
      <c r="AK268" s="14">
        <v>43008</v>
      </c>
      <c r="AL268" s="3">
        <v>2017</v>
      </c>
      <c r="AM268" s="4">
        <v>9602002.8599999901</v>
      </c>
      <c r="AN268" s="4">
        <v>1173395.1399999999</v>
      </c>
      <c r="AO268" s="5">
        <v>0.122203165017595</v>
      </c>
      <c r="AP268" s="4">
        <v>322428.67</v>
      </c>
      <c r="AQ268" s="5">
        <v>3.3579314097392399E-2</v>
      </c>
      <c r="AR268" s="4">
        <v>515826.39999999898</v>
      </c>
      <c r="AS268" s="5">
        <v>5.3720708848028799E-2</v>
      </c>
      <c r="AT268" s="4">
        <v>161085.45000000001</v>
      </c>
      <c r="AU268" s="5">
        <v>1.6776234328261801E-2</v>
      </c>
      <c r="AV268" s="4">
        <v>174054.62</v>
      </c>
      <c r="AW268" s="5">
        <v>1.8126907743911999E-2</v>
      </c>
      <c r="AY268" s="14"/>
      <c r="AZ268" s="4"/>
      <c r="BA268" s="4"/>
      <c r="BB268" s="6"/>
      <c r="BD268" s="14">
        <v>43008</v>
      </c>
      <c r="BE268" s="21">
        <v>2017</v>
      </c>
      <c r="BF268" s="22">
        <v>9602002.8599999901</v>
      </c>
      <c r="BG268" s="22">
        <v>907300.89999999898</v>
      </c>
      <c r="BH268" s="23">
        <v>8.6333112137582699E-2</v>
      </c>
    </row>
    <row r="269" spans="1:60">
      <c r="A269" s="14"/>
      <c r="B269" s="4"/>
      <c r="C269" s="4"/>
      <c r="D269" s="5"/>
      <c r="F269" s="64">
        <v>2017</v>
      </c>
      <c r="G269" s="14">
        <v>43039</v>
      </c>
      <c r="H269" s="4">
        <v>10433266.449999999</v>
      </c>
      <c r="I269" s="4">
        <v>49539.34</v>
      </c>
      <c r="J269" s="5">
        <v>5.6978519895847103E-2</v>
      </c>
      <c r="K269" s="4">
        <v>145649.429999999</v>
      </c>
      <c r="L269" s="4">
        <v>0</v>
      </c>
      <c r="M269" s="6">
        <v>0</v>
      </c>
      <c r="N269" s="4">
        <v>2050252.01999999</v>
      </c>
      <c r="O269" s="4">
        <v>10565.38</v>
      </c>
      <c r="P269" s="6">
        <v>6.1838524612208401E-2</v>
      </c>
      <c r="Q269" s="4">
        <v>2474714.02</v>
      </c>
      <c r="R269" s="4">
        <v>0</v>
      </c>
      <c r="S269" s="6">
        <v>0</v>
      </c>
      <c r="T269" s="4">
        <v>5762650.9800000004</v>
      </c>
      <c r="U269" s="4">
        <v>38973.96</v>
      </c>
      <c r="V269" s="6">
        <v>8.1158397692861706E-2</v>
      </c>
      <c r="Y269" s="1"/>
      <c r="Z269" s="1"/>
      <c r="AA269" s="2"/>
      <c r="AB269" s="1"/>
      <c r="AC269" s="2"/>
      <c r="AD269" s="1"/>
      <c r="AE269" s="2"/>
      <c r="AF269" s="1"/>
      <c r="AG269" s="2"/>
      <c r="AH269" s="1"/>
      <c r="AI269" s="2"/>
      <c r="AK269" s="14">
        <v>43039</v>
      </c>
      <c r="AL269" s="3">
        <v>2017</v>
      </c>
      <c r="AM269" s="4">
        <v>10416578.560000001</v>
      </c>
      <c r="AN269" s="4">
        <v>1236691.45999999</v>
      </c>
      <c r="AO269" s="5">
        <v>0.11872338435087799</v>
      </c>
      <c r="AP269" s="4">
        <v>458883.85</v>
      </c>
      <c r="AQ269" s="5">
        <v>4.4053222212726201E-2</v>
      </c>
      <c r="AR269" s="4">
        <v>125236.049999999</v>
      </c>
      <c r="AS269" s="5">
        <v>1.2022762491410601E-2</v>
      </c>
      <c r="AT269" s="4">
        <v>421122.62</v>
      </c>
      <c r="AU269" s="5">
        <v>4.0428113470686401E-2</v>
      </c>
      <c r="AV269" s="4">
        <v>231448.94</v>
      </c>
      <c r="AW269" s="5">
        <v>2.2219286176055002E-2</v>
      </c>
      <c r="AY269" s="14"/>
      <c r="AZ269" s="4"/>
      <c r="BA269" s="4"/>
      <c r="BB269" s="6"/>
      <c r="BD269" s="14">
        <v>43039</v>
      </c>
      <c r="BE269" s="21">
        <v>2017</v>
      </c>
      <c r="BF269" s="22">
        <v>10433266.449999999</v>
      </c>
      <c r="BG269" s="22">
        <v>994803.44</v>
      </c>
      <c r="BH269" s="23">
        <v>8.7049121118036796E-2</v>
      </c>
    </row>
    <row r="270" spans="1:60">
      <c r="A270" s="14"/>
      <c r="B270" s="4"/>
      <c r="C270" s="4"/>
      <c r="D270" s="5"/>
      <c r="F270" s="64">
        <v>2017</v>
      </c>
      <c r="G270" s="14">
        <v>43069</v>
      </c>
      <c r="H270" s="4">
        <v>22625489.379999999</v>
      </c>
      <c r="I270" s="4">
        <v>16604.57</v>
      </c>
      <c r="J270" s="5">
        <v>8.80665326850932E-3</v>
      </c>
      <c r="K270" s="4">
        <v>473857.01999999897</v>
      </c>
      <c r="L270" s="4">
        <v>0</v>
      </c>
      <c r="M270" s="6">
        <v>0</v>
      </c>
      <c r="N270" s="4">
        <v>4420472.7299999902</v>
      </c>
      <c r="O270" s="4">
        <v>0</v>
      </c>
      <c r="P270" s="6">
        <v>0</v>
      </c>
      <c r="Q270" s="4">
        <v>5614116.3399999999</v>
      </c>
      <c r="R270" s="4">
        <v>16604.57</v>
      </c>
      <c r="S270" s="6">
        <v>3.5491754700615899E-2</v>
      </c>
      <c r="T270" s="4">
        <v>12117043.2899999</v>
      </c>
      <c r="U270" s="4">
        <v>0</v>
      </c>
      <c r="V270" s="6">
        <v>0</v>
      </c>
      <c r="Y270" s="1"/>
      <c r="Z270" s="1"/>
      <c r="AA270" s="2"/>
      <c r="AB270" s="1"/>
      <c r="AC270" s="2"/>
      <c r="AD270" s="1"/>
      <c r="AE270" s="2"/>
      <c r="AF270" s="1"/>
      <c r="AG270" s="2"/>
      <c r="AH270" s="1"/>
      <c r="AI270" s="2"/>
      <c r="AK270" s="14">
        <v>43069</v>
      </c>
      <c r="AL270" s="3">
        <v>2017</v>
      </c>
      <c r="AM270" s="4">
        <v>22625489.379999898</v>
      </c>
      <c r="AN270" s="4">
        <v>1385692.38</v>
      </c>
      <c r="AO270" s="5">
        <v>6.1244747316930699E-2</v>
      </c>
      <c r="AP270" s="4">
        <v>459095.73</v>
      </c>
      <c r="AQ270" s="5">
        <v>2.02910850806092E-2</v>
      </c>
      <c r="AR270" s="4">
        <v>303774.13</v>
      </c>
      <c r="AS270" s="5">
        <v>1.34261904747361E-2</v>
      </c>
      <c r="AT270" s="4">
        <v>59255.979999999901</v>
      </c>
      <c r="AU270" s="5">
        <v>2.61899219083322E-3</v>
      </c>
      <c r="AV270" s="4">
        <v>563566.54</v>
      </c>
      <c r="AW270" s="5">
        <v>2.4908479570752099E-2</v>
      </c>
      <c r="AY270" s="14"/>
      <c r="AZ270" s="4"/>
      <c r="BA270" s="4"/>
      <c r="BB270" s="6"/>
      <c r="BD270" s="14">
        <v>43069</v>
      </c>
      <c r="BE270" s="21">
        <v>2017</v>
      </c>
      <c r="BF270" s="22">
        <v>22625489.379999898</v>
      </c>
      <c r="BG270" s="22">
        <v>305243.96000000002</v>
      </c>
      <c r="BH270" s="23">
        <v>1.3311565551527099E-2</v>
      </c>
    </row>
    <row r="271" spans="1:60">
      <c r="A271" s="14"/>
      <c r="B271" s="4"/>
      <c r="C271" s="4"/>
      <c r="D271" s="5"/>
      <c r="F271" s="64">
        <v>2017</v>
      </c>
      <c r="G271" s="14">
        <v>43100</v>
      </c>
      <c r="H271" s="4">
        <v>23484851.169999901</v>
      </c>
      <c r="I271" s="4">
        <v>53389.84</v>
      </c>
      <c r="J271" s="5">
        <v>2.72804828679695E-2</v>
      </c>
      <c r="K271" s="4">
        <v>479477.77</v>
      </c>
      <c r="L271" s="4">
        <v>19356.060000000001</v>
      </c>
      <c r="M271" s="6">
        <v>0.48442854816814501</v>
      </c>
      <c r="N271" s="4">
        <v>4524325.1499999901</v>
      </c>
      <c r="O271" s="4">
        <v>8500.6</v>
      </c>
      <c r="P271" s="6">
        <v>2.25463901505841E-2</v>
      </c>
      <c r="Q271" s="4">
        <v>6093914.4400000004</v>
      </c>
      <c r="R271" s="4">
        <v>0</v>
      </c>
      <c r="S271" s="6">
        <v>0</v>
      </c>
      <c r="T271" s="4">
        <v>12387133.8099999</v>
      </c>
      <c r="U271" s="4">
        <v>25533.18</v>
      </c>
      <c r="V271" s="6">
        <v>2.4735194169990201E-2</v>
      </c>
      <c r="Y271" s="1"/>
      <c r="Z271" s="1"/>
      <c r="AA271" s="2"/>
      <c r="AB271" s="1"/>
      <c r="AC271" s="2"/>
      <c r="AD271" s="1"/>
      <c r="AE271" s="2"/>
      <c r="AF271" s="1"/>
      <c r="AG271" s="2"/>
      <c r="AH271" s="1"/>
      <c r="AI271" s="2"/>
      <c r="AK271" s="14">
        <v>43100</v>
      </c>
      <c r="AL271" s="3">
        <v>2017</v>
      </c>
      <c r="AM271" s="4">
        <v>23484851.169999901</v>
      </c>
      <c r="AN271" s="4">
        <v>1645223.63</v>
      </c>
      <c r="AO271" s="5">
        <v>7.0054675590264806E-2</v>
      </c>
      <c r="AP271" s="4">
        <v>550702.53999999899</v>
      </c>
      <c r="AQ271" s="5">
        <v>2.3449266764077999E-2</v>
      </c>
      <c r="AR271" s="4">
        <v>330579.01999999897</v>
      </c>
      <c r="AS271" s="5">
        <v>1.40762663389703E-2</v>
      </c>
      <c r="AT271" s="4">
        <v>222339.7</v>
      </c>
      <c r="AU271" s="5">
        <v>9.4673667885117902E-3</v>
      </c>
      <c r="AV271" s="4">
        <v>541602.37</v>
      </c>
      <c r="AW271" s="5">
        <v>2.3061775698704601E-2</v>
      </c>
      <c r="AY271" s="14"/>
      <c r="AZ271" s="4"/>
      <c r="BA271" s="4"/>
      <c r="BB271" s="6"/>
      <c r="BD271" s="14">
        <v>43100</v>
      </c>
      <c r="BE271" s="21">
        <v>2017</v>
      </c>
      <c r="BF271" s="22">
        <v>23484851.169999901</v>
      </c>
      <c r="BG271" s="22">
        <v>56422.04</v>
      </c>
      <c r="BH271" s="23">
        <v>2.39672848178971E-3</v>
      </c>
    </row>
    <row r="272" spans="1:60">
      <c r="A272" s="14"/>
      <c r="B272" s="4"/>
      <c r="C272" s="4"/>
      <c r="D272" s="5"/>
      <c r="F272" s="64">
        <v>2017</v>
      </c>
      <c r="G272" s="14">
        <v>43131</v>
      </c>
      <c r="H272" s="4">
        <v>21173481.929999899</v>
      </c>
      <c r="I272" s="4">
        <v>54506.42</v>
      </c>
      <c r="J272" s="5">
        <v>3.0891331060351399E-2</v>
      </c>
      <c r="K272" s="4">
        <v>500940.50999999902</v>
      </c>
      <c r="L272" s="4">
        <v>0</v>
      </c>
      <c r="M272" s="6">
        <v>0</v>
      </c>
      <c r="N272" s="4">
        <v>4326410.3799999896</v>
      </c>
      <c r="O272" s="4">
        <v>5440.09</v>
      </c>
      <c r="P272" s="6">
        <v>1.50889708248157E-2</v>
      </c>
      <c r="Q272" s="4">
        <v>5574369.75</v>
      </c>
      <c r="R272" s="4">
        <v>0</v>
      </c>
      <c r="S272" s="6">
        <v>0</v>
      </c>
      <c r="T272" s="4">
        <v>10771761.2899999</v>
      </c>
      <c r="U272" s="4">
        <v>49066.33</v>
      </c>
      <c r="V272" s="6">
        <v>5.4661066481914197E-2</v>
      </c>
      <c r="Y272" s="1"/>
      <c r="Z272" s="1"/>
      <c r="AA272" s="2"/>
      <c r="AB272" s="1"/>
      <c r="AC272" s="2"/>
      <c r="AD272" s="1"/>
      <c r="AE272" s="2"/>
      <c r="AF272" s="1"/>
      <c r="AG272" s="2"/>
      <c r="AH272" s="1"/>
      <c r="AI272" s="2"/>
      <c r="AK272" s="14">
        <v>43131</v>
      </c>
      <c r="AL272" s="3">
        <v>2017</v>
      </c>
      <c r="AM272" s="4">
        <v>21173481.929999899</v>
      </c>
      <c r="AN272" s="4">
        <v>3611885.94</v>
      </c>
      <c r="AO272" s="5">
        <v>0.170585355396007</v>
      </c>
      <c r="AP272" s="4">
        <v>2365284.9900000002</v>
      </c>
      <c r="AQ272" s="5">
        <v>0.111709779138815</v>
      </c>
      <c r="AR272" s="4">
        <v>369973.88</v>
      </c>
      <c r="AS272" s="5">
        <v>1.74734548253868E-2</v>
      </c>
      <c r="AT272" s="4">
        <v>253469.97999999899</v>
      </c>
      <c r="AU272" s="5">
        <v>1.1971105217270199E-2</v>
      </c>
      <c r="AV272" s="4">
        <v>623157.08999999904</v>
      </c>
      <c r="AW272" s="5">
        <v>2.9431016214535199E-2</v>
      </c>
      <c r="AY272" s="14"/>
      <c r="AZ272" s="4"/>
      <c r="BA272" s="4"/>
      <c r="BB272" s="6"/>
      <c r="BD272" s="14">
        <v>43131</v>
      </c>
      <c r="BE272" s="21">
        <v>2017</v>
      </c>
      <c r="BF272" s="22">
        <v>21173481.929999899</v>
      </c>
      <c r="BG272" s="22">
        <v>87816.5</v>
      </c>
      <c r="BH272" s="23">
        <v>4.1303451098776501E-3</v>
      </c>
    </row>
    <row r="273" spans="1:60">
      <c r="A273" s="14"/>
      <c r="B273" s="4"/>
      <c r="C273" s="4"/>
      <c r="D273" s="5"/>
      <c r="F273" s="64">
        <v>2017</v>
      </c>
      <c r="G273" s="14">
        <v>43159</v>
      </c>
      <c r="H273" s="4">
        <v>19955327.859999999</v>
      </c>
      <c r="I273" s="4">
        <v>211508.46</v>
      </c>
      <c r="J273" s="5">
        <v>0.12718916661287</v>
      </c>
      <c r="K273" s="4">
        <v>631007.16</v>
      </c>
      <c r="L273" s="4">
        <v>10170.09</v>
      </c>
      <c r="M273" s="6">
        <v>0.193406806984567</v>
      </c>
      <c r="N273" s="4">
        <v>4196876.1099999901</v>
      </c>
      <c r="O273" s="4">
        <v>0</v>
      </c>
      <c r="P273" s="6">
        <v>0</v>
      </c>
      <c r="Q273" s="4">
        <v>5337126.6799999904</v>
      </c>
      <c r="R273" s="4">
        <v>0</v>
      </c>
      <c r="S273" s="6">
        <v>0</v>
      </c>
      <c r="T273" s="4">
        <v>9790317.9100000001</v>
      </c>
      <c r="U273" s="4">
        <v>201338.37</v>
      </c>
      <c r="V273" s="6">
        <v>0.24678059100942901</v>
      </c>
      <c r="Y273" s="1"/>
      <c r="Z273" s="1"/>
      <c r="AA273" s="2"/>
      <c r="AB273" s="1"/>
      <c r="AC273" s="2"/>
      <c r="AD273" s="1"/>
      <c r="AE273" s="2"/>
      <c r="AF273" s="1"/>
      <c r="AG273" s="2"/>
      <c r="AH273" s="1"/>
      <c r="AI273" s="2"/>
      <c r="AK273" s="14">
        <v>43159</v>
      </c>
      <c r="AL273" s="3">
        <v>2017</v>
      </c>
      <c r="AM273" s="4">
        <v>19955327.859999999</v>
      </c>
      <c r="AN273" s="4">
        <v>3405636.8199999901</v>
      </c>
      <c r="AO273" s="5">
        <v>0.17066303514995201</v>
      </c>
      <c r="AP273" s="4">
        <v>948265.24</v>
      </c>
      <c r="AQ273" s="5">
        <v>4.7519401668201802E-2</v>
      </c>
      <c r="AR273" s="4">
        <v>1615563.1599999899</v>
      </c>
      <c r="AS273" s="5">
        <v>8.0958988563568396E-2</v>
      </c>
      <c r="AT273" s="4">
        <v>282636.549999999</v>
      </c>
      <c r="AU273" s="5">
        <v>1.41634631103475E-2</v>
      </c>
      <c r="AV273" s="4">
        <v>559171.87</v>
      </c>
      <c r="AW273" s="5">
        <v>2.8021181807834201E-2</v>
      </c>
      <c r="AY273" s="14"/>
      <c r="AZ273" s="4"/>
      <c r="BA273" s="4"/>
      <c r="BB273" s="6"/>
      <c r="BD273" s="14">
        <v>43159</v>
      </c>
      <c r="BE273" s="21">
        <v>2017</v>
      </c>
      <c r="BF273" s="22">
        <v>19955327.859999999</v>
      </c>
      <c r="BG273" s="22">
        <v>149674.82</v>
      </c>
      <c r="BH273" s="23">
        <v>7.4446555607223502E-3</v>
      </c>
    </row>
    <row r="274" spans="1:60">
      <c r="A274" s="14"/>
      <c r="B274" s="4"/>
      <c r="C274" s="4"/>
      <c r="D274" s="5"/>
      <c r="F274" s="64">
        <v>2017</v>
      </c>
      <c r="G274" s="14">
        <v>43190</v>
      </c>
      <c r="H274" s="4">
        <v>18901009.390000001</v>
      </c>
      <c r="I274" s="4">
        <v>32501.57</v>
      </c>
      <c r="J274" s="5">
        <v>2.0634815419241399E-2</v>
      </c>
      <c r="K274" s="4">
        <v>627729.02</v>
      </c>
      <c r="L274" s="4">
        <v>0</v>
      </c>
      <c r="M274" s="6">
        <v>0</v>
      </c>
      <c r="N274" s="4">
        <v>4097526.45</v>
      </c>
      <c r="O274" s="4">
        <v>0</v>
      </c>
      <c r="P274" s="6">
        <v>0</v>
      </c>
      <c r="Q274" s="4">
        <v>5103732.73999999</v>
      </c>
      <c r="R274" s="4">
        <v>2903.65</v>
      </c>
      <c r="S274" s="6">
        <v>6.82712081040513E-3</v>
      </c>
      <c r="T274" s="4">
        <v>9072021.1799999997</v>
      </c>
      <c r="U274" s="4">
        <v>29597.919999999998</v>
      </c>
      <c r="V274" s="6">
        <v>3.91505964275096E-2</v>
      </c>
      <c r="Y274" s="1"/>
      <c r="Z274" s="1"/>
      <c r="AA274" s="2"/>
      <c r="AB274" s="1"/>
      <c r="AC274" s="2"/>
      <c r="AD274" s="1"/>
      <c r="AE274" s="2"/>
      <c r="AF274" s="1"/>
      <c r="AG274" s="2"/>
      <c r="AH274" s="1"/>
      <c r="AI274" s="2"/>
      <c r="AK274" s="14">
        <v>43190</v>
      </c>
      <c r="AL274" s="3">
        <v>2017</v>
      </c>
      <c r="AM274" s="4">
        <v>18901009.390000001</v>
      </c>
      <c r="AN274" s="4">
        <v>2801481.73</v>
      </c>
      <c r="AO274" s="5">
        <v>0.148218630666475</v>
      </c>
      <c r="AP274" s="4">
        <v>360835.24</v>
      </c>
      <c r="AQ274" s="5">
        <v>1.9090792060603198E-2</v>
      </c>
      <c r="AR274" s="4">
        <v>525818.37</v>
      </c>
      <c r="AS274" s="5">
        <v>2.78195920202121E-2</v>
      </c>
      <c r="AT274" s="4">
        <v>1359556.38</v>
      </c>
      <c r="AU274" s="5">
        <v>7.1930358424101004E-2</v>
      </c>
      <c r="AV274" s="4">
        <v>555271.74</v>
      </c>
      <c r="AW274" s="5">
        <v>2.9377888161559101E-2</v>
      </c>
      <c r="AY274" s="14"/>
      <c r="AZ274" s="4"/>
      <c r="BA274" s="4"/>
      <c r="BB274" s="6"/>
      <c r="BD274" s="14">
        <v>43190</v>
      </c>
      <c r="BE274" s="21">
        <v>2017</v>
      </c>
      <c r="BF274" s="22">
        <v>18901009.390000001</v>
      </c>
      <c r="BG274" s="22">
        <v>152667.25</v>
      </c>
      <c r="BH274" s="23">
        <v>8.01248246648106E-3</v>
      </c>
    </row>
    <row r="275" spans="1:60">
      <c r="A275" s="14"/>
      <c r="B275" s="4"/>
      <c r="C275" s="4"/>
      <c r="D275" s="5"/>
      <c r="F275" s="64">
        <v>2017</v>
      </c>
      <c r="G275" s="14">
        <v>43220</v>
      </c>
      <c r="H275" s="4">
        <v>17907196.919999901</v>
      </c>
      <c r="I275" s="4">
        <v>82575.41</v>
      </c>
      <c r="J275" s="5">
        <v>5.5335568398942901E-2</v>
      </c>
      <c r="K275" s="4">
        <v>730058.52</v>
      </c>
      <c r="L275" s="4">
        <v>0</v>
      </c>
      <c r="M275" s="6">
        <v>0</v>
      </c>
      <c r="N275" s="4">
        <v>3951671.3499999898</v>
      </c>
      <c r="O275" s="4">
        <v>0</v>
      </c>
      <c r="P275" s="6">
        <v>0</v>
      </c>
      <c r="Q275" s="4">
        <v>4856664.7699999996</v>
      </c>
      <c r="R275" s="4">
        <v>53802.35</v>
      </c>
      <c r="S275" s="6">
        <v>0.132936537845497</v>
      </c>
      <c r="T275" s="4">
        <v>8368802.27999999</v>
      </c>
      <c r="U275" s="4">
        <v>28773.06</v>
      </c>
      <c r="V275" s="6">
        <v>4.1257602754596299E-2</v>
      </c>
      <c r="Y275" s="1"/>
      <c r="Z275" s="1"/>
      <c r="AA275" s="2"/>
      <c r="AB275" s="1"/>
      <c r="AC275" s="2"/>
      <c r="AD275" s="1"/>
      <c r="AE275" s="2"/>
      <c r="AF275" s="1"/>
      <c r="AG275" s="2"/>
      <c r="AH275" s="1"/>
      <c r="AI275" s="2"/>
      <c r="AK275" s="14">
        <v>43220</v>
      </c>
      <c r="AL275" s="3">
        <v>2017</v>
      </c>
      <c r="AM275" s="4">
        <v>17907196.919999901</v>
      </c>
      <c r="AN275" s="4">
        <v>2508378.4700000002</v>
      </c>
      <c r="AO275" s="5">
        <v>0.140076555878964</v>
      </c>
      <c r="AP275" s="4">
        <v>323978.44</v>
      </c>
      <c r="AQ275" s="5">
        <v>1.8092080041748899E-2</v>
      </c>
      <c r="AR275" s="4">
        <v>193377.63</v>
      </c>
      <c r="AS275" s="5">
        <v>1.0798877728541699E-2</v>
      </c>
      <c r="AT275" s="4">
        <v>562166.73</v>
      </c>
      <c r="AU275" s="5">
        <v>3.1393340482682303E-2</v>
      </c>
      <c r="AV275" s="4">
        <v>1428855.67</v>
      </c>
      <c r="AW275" s="5">
        <v>7.97922576259915E-2</v>
      </c>
      <c r="AY275" s="14"/>
      <c r="AZ275" s="4"/>
      <c r="BA275" s="4"/>
      <c r="BB275" s="6"/>
      <c r="BD275" s="14">
        <v>43220</v>
      </c>
      <c r="BE275" s="21">
        <v>2017</v>
      </c>
      <c r="BF275" s="22">
        <v>17907196.919999901</v>
      </c>
      <c r="BG275" s="22">
        <v>214419.75</v>
      </c>
      <c r="BH275" s="23">
        <v>1.18322638594915E-2</v>
      </c>
    </row>
    <row r="276" spans="1:60">
      <c r="A276" s="14"/>
      <c r="B276" s="4"/>
      <c r="C276" s="4"/>
      <c r="D276" s="5"/>
      <c r="F276" s="64">
        <v>2017</v>
      </c>
      <c r="G276" s="14">
        <v>43251</v>
      </c>
      <c r="H276" s="4">
        <v>17181083.109999999</v>
      </c>
      <c r="I276" s="4">
        <v>52511.5</v>
      </c>
      <c r="J276" s="5">
        <v>3.6676267495221897E-2</v>
      </c>
      <c r="K276" s="4">
        <v>803333.86</v>
      </c>
      <c r="L276" s="4">
        <v>0</v>
      </c>
      <c r="M276" s="6">
        <v>0</v>
      </c>
      <c r="N276" s="4">
        <v>3842183.56</v>
      </c>
      <c r="O276" s="4">
        <v>9027.3700000000008</v>
      </c>
      <c r="P276" s="6">
        <v>2.8194498859393301E-2</v>
      </c>
      <c r="Q276" s="4">
        <v>4662456.6399999997</v>
      </c>
      <c r="R276" s="4">
        <v>0</v>
      </c>
      <c r="S276" s="6">
        <v>0</v>
      </c>
      <c r="T276" s="4">
        <v>7873109.0499999998</v>
      </c>
      <c r="U276" s="4">
        <v>43484.13</v>
      </c>
      <c r="V276" s="6">
        <v>6.6277446010988394E-2</v>
      </c>
      <c r="Y276" s="1"/>
      <c r="Z276" s="1"/>
      <c r="AA276" s="2"/>
      <c r="AB276" s="1"/>
      <c r="AC276" s="2"/>
      <c r="AD276" s="1"/>
      <c r="AE276" s="2"/>
      <c r="AF276" s="1"/>
      <c r="AG276" s="2"/>
      <c r="AH276" s="1"/>
      <c r="AI276" s="2"/>
      <c r="AK276" s="14">
        <v>43251</v>
      </c>
      <c r="AL276" s="3">
        <v>2017</v>
      </c>
      <c r="AM276" s="4">
        <v>17181083.109999899</v>
      </c>
      <c r="AN276" s="4">
        <v>2164785.8199999901</v>
      </c>
      <c r="AO276" s="5">
        <v>0.12599821595298699</v>
      </c>
      <c r="AP276" s="4">
        <v>210001.50999999899</v>
      </c>
      <c r="AQ276" s="5">
        <v>1.22228330225451E-2</v>
      </c>
      <c r="AR276" s="4">
        <v>157309.51999999999</v>
      </c>
      <c r="AS276" s="5">
        <v>9.1559722395173192E-3</v>
      </c>
      <c r="AT276" s="4">
        <v>150188.91</v>
      </c>
      <c r="AU276" s="5">
        <v>8.74152747172177E-3</v>
      </c>
      <c r="AV276" s="4">
        <v>1647285.8799999901</v>
      </c>
      <c r="AW276" s="5">
        <v>9.5877883219202903E-2</v>
      </c>
      <c r="AY276" s="14"/>
      <c r="AZ276" s="4"/>
      <c r="BA276" s="4"/>
      <c r="BB276" s="6"/>
      <c r="BD276" s="14">
        <v>43251</v>
      </c>
      <c r="BE276" s="21">
        <v>2017</v>
      </c>
      <c r="BF276" s="22">
        <v>17181083.109999899</v>
      </c>
      <c r="BG276" s="22">
        <v>220920.94</v>
      </c>
      <c r="BH276" s="23">
        <v>1.26951435803165E-2</v>
      </c>
    </row>
    <row r="277" spans="1:60">
      <c r="A277" s="14"/>
      <c r="B277" s="4"/>
      <c r="C277" s="4"/>
      <c r="D277" s="5"/>
      <c r="F277" s="64">
        <v>2017</v>
      </c>
      <c r="G277" s="14">
        <v>43281</v>
      </c>
      <c r="H277" s="4">
        <v>17129742.239999902</v>
      </c>
      <c r="I277" s="4">
        <v>66521.67</v>
      </c>
      <c r="J277" s="5">
        <v>4.6600820305163E-2</v>
      </c>
      <c r="K277" s="4">
        <v>1250294.71999999</v>
      </c>
      <c r="L277" s="4">
        <v>40127.07</v>
      </c>
      <c r="M277" s="6">
        <v>0.38512906780890799</v>
      </c>
      <c r="N277" s="4">
        <v>3776285.2099999902</v>
      </c>
      <c r="O277" s="4">
        <v>10057.5</v>
      </c>
      <c r="P277" s="6">
        <v>3.1959980056697E-2</v>
      </c>
      <c r="Q277" s="4">
        <v>4470934.5399999898</v>
      </c>
      <c r="R277" s="4">
        <v>0</v>
      </c>
      <c r="S277" s="6">
        <v>0</v>
      </c>
      <c r="T277" s="4">
        <v>7632227.7699999902</v>
      </c>
      <c r="U277" s="4">
        <v>16337.1</v>
      </c>
      <c r="V277" s="6">
        <v>2.56864975611177E-2</v>
      </c>
      <c r="Y277" s="1"/>
      <c r="Z277" s="1"/>
      <c r="AA277" s="2"/>
      <c r="AB277" s="1"/>
      <c r="AC277" s="2"/>
      <c r="AD277" s="1"/>
      <c r="AE277" s="2"/>
      <c r="AF277" s="1"/>
      <c r="AG277" s="2"/>
      <c r="AH277" s="1"/>
      <c r="AI277" s="2"/>
      <c r="AK277" s="14">
        <v>43281</v>
      </c>
      <c r="AL277" s="3">
        <v>2017</v>
      </c>
      <c r="AM277" s="4">
        <v>17129742.239999998</v>
      </c>
      <c r="AN277" s="4">
        <v>1969219.50999999</v>
      </c>
      <c r="AO277" s="5">
        <v>0.11495908592259101</v>
      </c>
      <c r="AP277" s="4">
        <v>248564.62</v>
      </c>
      <c r="AQ277" s="5">
        <v>1.4510704044312501E-2</v>
      </c>
      <c r="AR277" s="4">
        <v>143835.24</v>
      </c>
      <c r="AS277" s="5">
        <v>8.3968128641263191E-3</v>
      </c>
      <c r="AT277" s="4">
        <v>84166.61</v>
      </c>
      <c r="AU277" s="5">
        <v>4.9134779041485402E-3</v>
      </c>
      <c r="AV277" s="4">
        <v>1492653.04</v>
      </c>
      <c r="AW277" s="5">
        <v>8.7138091110003701E-2</v>
      </c>
      <c r="AY277" s="14"/>
      <c r="AZ277" s="4"/>
      <c r="BA277" s="4"/>
      <c r="BB277" s="6"/>
      <c r="BD277" s="14">
        <v>43281</v>
      </c>
      <c r="BE277" s="21">
        <v>2017</v>
      </c>
      <c r="BF277" s="22">
        <v>17129742.239999998</v>
      </c>
      <c r="BG277" s="22">
        <v>169433.22</v>
      </c>
      <c r="BH277" s="23">
        <v>9.7942945541983593E-3</v>
      </c>
    </row>
    <row r="278" spans="1:60">
      <c r="A278" s="14"/>
      <c r="B278" s="4"/>
      <c r="C278" s="4"/>
      <c r="D278" s="5"/>
      <c r="F278" s="64">
        <v>2017</v>
      </c>
      <c r="G278" s="14">
        <v>43312</v>
      </c>
      <c r="H278" s="4">
        <v>16361740.539999999</v>
      </c>
      <c r="I278" s="4">
        <v>281721.24</v>
      </c>
      <c r="J278" s="5">
        <v>0.20661951408746601</v>
      </c>
      <c r="K278" s="4">
        <v>1350470.21</v>
      </c>
      <c r="L278" s="4">
        <v>0</v>
      </c>
      <c r="M278" s="6">
        <v>0</v>
      </c>
      <c r="N278" s="4">
        <v>3679384.77999999</v>
      </c>
      <c r="O278" s="4">
        <v>15344.78</v>
      </c>
      <c r="P278" s="6">
        <v>5.0045692693222399E-2</v>
      </c>
      <c r="Q278" s="4">
        <v>4325363</v>
      </c>
      <c r="R278" s="4">
        <v>27248.93</v>
      </c>
      <c r="S278" s="6">
        <v>7.5597622673518897E-2</v>
      </c>
      <c r="T278" s="4">
        <v>7006522.5499999998</v>
      </c>
      <c r="U278" s="4">
        <v>239127.53</v>
      </c>
      <c r="V278" s="6">
        <v>0.40955129160327802</v>
      </c>
      <c r="Y278" s="1"/>
      <c r="Z278" s="1"/>
      <c r="AA278" s="2"/>
      <c r="AB278" s="1"/>
      <c r="AC278" s="2"/>
      <c r="AD278" s="1"/>
      <c r="AE278" s="2"/>
      <c r="AF278" s="1"/>
      <c r="AG278" s="2"/>
      <c r="AH278" s="1"/>
      <c r="AI278" s="2"/>
      <c r="AK278" s="14">
        <v>43312</v>
      </c>
      <c r="AL278" s="3">
        <v>2017</v>
      </c>
      <c r="AM278" s="4">
        <v>16301283.57</v>
      </c>
      <c r="AN278" s="4">
        <v>1436825.66</v>
      </c>
      <c r="AO278" s="5">
        <v>8.8141872621874603E-2</v>
      </c>
      <c r="AP278" s="4">
        <v>329748.20999999897</v>
      </c>
      <c r="AQ278" s="5">
        <v>2.0228358618756201E-2</v>
      </c>
      <c r="AR278" s="4">
        <v>149701.01999999999</v>
      </c>
      <c r="AS278" s="5">
        <v>9.1833884955845706E-3</v>
      </c>
      <c r="AT278" s="4">
        <v>72229.599999999904</v>
      </c>
      <c r="AU278" s="5">
        <v>4.43091488408479E-3</v>
      </c>
      <c r="AV278" s="4">
        <v>885146.82999999903</v>
      </c>
      <c r="AW278" s="5">
        <v>5.4299210623448897E-2</v>
      </c>
      <c r="AY278" s="14"/>
      <c r="AZ278" s="4"/>
      <c r="BA278" s="4"/>
      <c r="BB278" s="6"/>
      <c r="BD278" s="14">
        <v>43312</v>
      </c>
      <c r="BE278" s="21">
        <v>2017</v>
      </c>
      <c r="BF278" s="22">
        <v>16361740.539999999</v>
      </c>
      <c r="BG278" s="22">
        <v>169251.27</v>
      </c>
      <c r="BH278" s="23">
        <v>1.0238421986127601E-2</v>
      </c>
    </row>
    <row r="279" spans="1:60">
      <c r="A279" s="14"/>
      <c r="B279" s="4"/>
      <c r="C279" s="4"/>
      <c r="D279" s="5"/>
      <c r="F279" s="64">
        <v>2017</v>
      </c>
      <c r="G279" s="14">
        <v>43343</v>
      </c>
      <c r="H279" s="4">
        <v>15420990.050000001</v>
      </c>
      <c r="I279" s="4">
        <v>295897.78999999998</v>
      </c>
      <c r="J279" s="5">
        <v>0.23025586998546799</v>
      </c>
      <c r="K279" s="4">
        <v>1345600.79999999</v>
      </c>
      <c r="L279" s="4">
        <v>0</v>
      </c>
      <c r="M279" s="6">
        <v>0</v>
      </c>
      <c r="N279" s="4">
        <v>3582449.76</v>
      </c>
      <c r="O279" s="4">
        <v>2104.31</v>
      </c>
      <c r="P279" s="6">
        <v>7.04872969383944E-3</v>
      </c>
      <c r="Q279" s="4">
        <v>3966617.39</v>
      </c>
      <c r="R279" s="4">
        <v>143993.29</v>
      </c>
      <c r="S279" s="6">
        <v>0.435615364455405</v>
      </c>
      <c r="T279" s="4">
        <v>6526322.0999999996</v>
      </c>
      <c r="U279" s="4">
        <v>149800.19</v>
      </c>
      <c r="V279" s="6">
        <v>0.27543879270071497</v>
      </c>
      <c r="Y279" s="1"/>
      <c r="Z279" s="1"/>
      <c r="AA279" s="2"/>
      <c r="AB279" s="1"/>
      <c r="AC279" s="2"/>
      <c r="AD279" s="1"/>
      <c r="AE279" s="2"/>
      <c r="AF279" s="1"/>
      <c r="AG279" s="2"/>
      <c r="AH279" s="1"/>
      <c r="AI279" s="2"/>
      <c r="AK279" s="14">
        <v>43343</v>
      </c>
      <c r="AL279" s="3">
        <v>2017</v>
      </c>
      <c r="AM279" s="4">
        <v>15420990.050000001</v>
      </c>
      <c r="AN279" s="4">
        <v>866036.32</v>
      </c>
      <c r="AO279" s="5">
        <v>5.61595797151817E-2</v>
      </c>
      <c r="AP279" s="4">
        <v>358344.15</v>
      </c>
      <c r="AQ279" s="5">
        <v>2.32374282609695E-2</v>
      </c>
      <c r="AR279" s="4">
        <v>98521.73</v>
      </c>
      <c r="AS279" s="5">
        <v>6.3888070532799497E-3</v>
      </c>
      <c r="AT279" s="4">
        <v>127618.75</v>
      </c>
      <c r="AU279" s="5">
        <v>8.2756521848608502E-3</v>
      </c>
      <c r="AV279" s="4">
        <v>281551.69</v>
      </c>
      <c r="AW279" s="5">
        <v>1.8257692216071399E-2</v>
      </c>
      <c r="AY279" s="14"/>
      <c r="AZ279" s="4"/>
      <c r="BA279" s="4"/>
      <c r="BB279" s="6"/>
      <c r="BD279" s="14">
        <v>43343</v>
      </c>
      <c r="BE279" s="21">
        <v>2017</v>
      </c>
      <c r="BF279" s="22">
        <v>15420990.050000001</v>
      </c>
      <c r="BG279" s="22">
        <v>191540.13</v>
      </c>
      <c r="BH279" s="23">
        <v>1.22683593108673E-2</v>
      </c>
    </row>
    <row r="280" spans="1:60">
      <c r="A280" s="14"/>
      <c r="B280" s="4"/>
      <c r="C280" s="4"/>
      <c r="D280" s="5"/>
      <c r="F280" s="64">
        <v>2017</v>
      </c>
      <c r="G280" s="14">
        <v>43373</v>
      </c>
      <c r="H280" s="4">
        <v>15105959</v>
      </c>
      <c r="I280" s="4">
        <v>82720.33</v>
      </c>
      <c r="J280" s="5">
        <v>6.57120782599767E-2</v>
      </c>
      <c r="K280" s="4">
        <v>1448377.1</v>
      </c>
      <c r="L280" s="4">
        <v>10202.66</v>
      </c>
      <c r="M280" s="6">
        <v>8.4530416836885905E-2</v>
      </c>
      <c r="N280" s="4">
        <v>3479469.74</v>
      </c>
      <c r="O280" s="4">
        <v>3656.67</v>
      </c>
      <c r="P280" s="6">
        <v>1.26111284991373E-2</v>
      </c>
      <c r="Q280" s="4">
        <v>3805736.77999999</v>
      </c>
      <c r="R280" s="4">
        <v>0</v>
      </c>
      <c r="S280" s="6">
        <v>0</v>
      </c>
      <c r="T280" s="4">
        <v>6372375.3799999999</v>
      </c>
      <c r="U280" s="4">
        <v>68861</v>
      </c>
      <c r="V280" s="6">
        <v>0.12967409336767499</v>
      </c>
      <c r="Y280" s="1"/>
      <c r="Z280" s="1"/>
      <c r="AA280" s="2"/>
      <c r="AB280" s="1"/>
      <c r="AC280" s="2"/>
      <c r="AD280" s="1"/>
      <c r="AE280" s="2"/>
      <c r="AF280" s="1"/>
      <c r="AG280" s="2"/>
      <c r="AH280" s="1"/>
      <c r="AI280" s="2"/>
      <c r="AK280" s="14">
        <v>43373</v>
      </c>
      <c r="AL280" s="3">
        <v>2017</v>
      </c>
      <c r="AM280" s="4">
        <v>15105958.999999899</v>
      </c>
      <c r="AN280" s="4">
        <v>938069.14999999898</v>
      </c>
      <c r="AO280" s="5">
        <v>6.2099278172276201E-2</v>
      </c>
      <c r="AP280" s="4">
        <v>310546.77</v>
      </c>
      <c r="AQ280" s="5">
        <v>2.0557898376395701E-2</v>
      </c>
      <c r="AR280" s="4">
        <v>255915.32</v>
      </c>
      <c r="AS280" s="5">
        <v>1.6941348775009898E-2</v>
      </c>
      <c r="AT280" s="4">
        <v>67084.789999999994</v>
      </c>
      <c r="AU280" s="5">
        <v>4.44094876730434E-3</v>
      </c>
      <c r="AV280" s="4">
        <v>304522.27</v>
      </c>
      <c r="AW280" s="5">
        <v>2.0159082253566201E-2</v>
      </c>
      <c r="AY280" s="14"/>
      <c r="AZ280" s="4"/>
      <c r="BA280" s="4"/>
      <c r="BB280" s="6"/>
      <c r="BD280" s="14">
        <v>43373</v>
      </c>
      <c r="BE280" s="21">
        <v>2017</v>
      </c>
      <c r="BF280" s="22">
        <v>15105958.999999899</v>
      </c>
      <c r="BG280" s="22">
        <v>156832.41999999899</v>
      </c>
      <c r="BH280" s="23">
        <v>1.0275474235629699E-2</v>
      </c>
    </row>
    <row r="281" spans="1:60">
      <c r="A281" s="14"/>
      <c r="B281" s="4"/>
      <c r="C281" s="4"/>
      <c r="D281" s="5"/>
      <c r="F281" s="64">
        <v>2017</v>
      </c>
      <c r="G281" s="14">
        <v>43404</v>
      </c>
      <c r="H281" s="4">
        <v>14803485.789999999</v>
      </c>
      <c r="I281" s="4">
        <v>18036.669999999998</v>
      </c>
      <c r="J281" s="5">
        <v>1.4620883423700701E-2</v>
      </c>
      <c r="K281" s="4">
        <v>1714133.72</v>
      </c>
      <c r="L281" s="4">
        <v>11482.48</v>
      </c>
      <c r="M281" s="6">
        <v>8.0384487156579504E-2</v>
      </c>
      <c r="N281" s="4">
        <v>3363118.3999999901</v>
      </c>
      <c r="O281" s="4">
        <v>0</v>
      </c>
      <c r="P281" s="6">
        <v>0</v>
      </c>
      <c r="Q281" s="4">
        <v>3549207.2299999902</v>
      </c>
      <c r="R281" s="4">
        <v>0</v>
      </c>
      <c r="S281" s="6">
        <v>0</v>
      </c>
      <c r="T281" s="4">
        <v>6177026.4400000004</v>
      </c>
      <c r="U281" s="4">
        <v>6554.19</v>
      </c>
      <c r="V281" s="6">
        <v>1.27327089763922E-2</v>
      </c>
      <c r="Y281" s="1"/>
      <c r="Z281" s="1"/>
      <c r="AA281" s="2"/>
      <c r="AB281" s="1"/>
      <c r="AC281" s="2"/>
      <c r="AD281" s="1"/>
      <c r="AE281" s="2"/>
      <c r="AF281" s="1"/>
      <c r="AG281" s="2"/>
      <c r="AH281" s="1"/>
      <c r="AI281" s="2"/>
      <c r="AK281" s="14">
        <v>43404</v>
      </c>
      <c r="AL281" s="3">
        <v>2017</v>
      </c>
      <c r="AM281" s="4">
        <v>14803485.7899999</v>
      </c>
      <c r="AN281" s="4">
        <v>1008452.02999999</v>
      </c>
      <c r="AO281" s="5">
        <v>6.8122606006838296E-2</v>
      </c>
      <c r="AP281" s="4">
        <v>403048.77</v>
      </c>
      <c r="AQ281" s="5">
        <v>2.72266124153181E-2</v>
      </c>
      <c r="AR281" s="4">
        <v>125150.31</v>
      </c>
      <c r="AS281" s="5">
        <v>8.4541108611419797E-3</v>
      </c>
      <c r="AT281" s="4">
        <v>172214.61</v>
      </c>
      <c r="AU281" s="5">
        <v>1.16333823292034E-2</v>
      </c>
      <c r="AV281" s="4">
        <v>308038.34000000003</v>
      </c>
      <c r="AW281" s="5">
        <v>2.0808500401174702E-2</v>
      </c>
      <c r="AY281" s="14"/>
      <c r="AZ281" s="4"/>
      <c r="BA281" s="4"/>
      <c r="BB281" s="6"/>
      <c r="BD281" s="14">
        <v>43404</v>
      </c>
      <c r="BE281" s="21">
        <v>2017</v>
      </c>
      <c r="BF281" s="22">
        <v>14803485.7899999</v>
      </c>
      <c r="BG281" s="22">
        <v>142918.76999999999</v>
      </c>
      <c r="BH281" s="23">
        <v>9.5620836052091995E-3</v>
      </c>
    </row>
    <row r="282" spans="1:60">
      <c r="A282" s="14"/>
      <c r="B282" s="4"/>
      <c r="C282" s="4"/>
      <c r="D282" s="5"/>
      <c r="F282" s="64">
        <v>2017</v>
      </c>
      <c r="G282" s="14">
        <v>43434</v>
      </c>
      <c r="H282" s="4">
        <v>15658829.470000001</v>
      </c>
      <c r="I282" s="4">
        <v>26028.48</v>
      </c>
      <c r="J282" s="5">
        <v>1.9946686347047798E-2</v>
      </c>
      <c r="K282" s="4">
        <v>3093807.56</v>
      </c>
      <c r="L282" s="4">
        <v>0</v>
      </c>
      <c r="M282" s="6">
        <v>0</v>
      </c>
      <c r="N282" s="4">
        <v>3252226.33</v>
      </c>
      <c r="O282" s="4">
        <v>0</v>
      </c>
      <c r="P282" s="6">
        <v>0</v>
      </c>
      <c r="Q282" s="4">
        <v>3385120.03</v>
      </c>
      <c r="R282" s="4">
        <v>0</v>
      </c>
      <c r="S282" s="6">
        <v>0</v>
      </c>
      <c r="T282" s="4">
        <v>5927675.5499999998</v>
      </c>
      <c r="U282" s="4">
        <v>26028.48</v>
      </c>
      <c r="V282" s="6">
        <v>5.2692114702532801E-2</v>
      </c>
      <c r="Y282" s="1"/>
      <c r="Z282" s="1"/>
      <c r="AA282" s="2"/>
      <c r="AB282" s="1"/>
      <c r="AC282" s="2"/>
      <c r="AD282" s="1"/>
      <c r="AE282" s="2"/>
      <c r="AF282" s="1"/>
      <c r="AG282" s="2"/>
      <c r="AH282" s="1"/>
      <c r="AI282" s="2"/>
      <c r="AK282" s="14">
        <v>43434</v>
      </c>
      <c r="AL282" s="3">
        <v>2017</v>
      </c>
      <c r="AM282" s="4">
        <v>15658829.470000001</v>
      </c>
      <c r="AN282" s="4">
        <v>961262.64999999898</v>
      </c>
      <c r="AO282" s="5">
        <v>6.1387899513283301E-2</v>
      </c>
      <c r="AP282" s="4">
        <v>318751.94999999902</v>
      </c>
      <c r="AQ282" s="5">
        <v>2.0356052194749299E-2</v>
      </c>
      <c r="AR282" s="4">
        <v>271842.92</v>
      </c>
      <c r="AS282" s="5">
        <v>1.7360360205774601E-2</v>
      </c>
      <c r="AT282" s="4">
        <v>57808.18</v>
      </c>
      <c r="AU282" s="5">
        <v>3.6917306054550102E-3</v>
      </c>
      <c r="AV282" s="4">
        <v>312859.59999999998</v>
      </c>
      <c r="AW282" s="5">
        <v>1.99797565073042E-2</v>
      </c>
      <c r="AY282" s="14"/>
      <c r="AZ282" s="4"/>
      <c r="BA282" s="4"/>
      <c r="BB282" s="6"/>
      <c r="BD282" s="14">
        <v>43434</v>
      </c>
      <c r="BE282" s="21">
        <v>2017</v>
      </c>
      <c r="BF282" s="22">
        <v>15658829.470000001</v>
      </c>
      <c r="BG282" s="22">
        <v>488269.56999999902</v>
      </c>
      <c r="BH282" s="23">
        <v>3.02388415894673E-2</v>
      </c>
    </row>
    <row r="283" spans="1:60">
      <c r="A283" s="14"/>
      <c r="B283" s="4"/>
      <c r="C283" s="4"/>
      <c r="D283" s="5"/>
      <c r="F283" s="64">
        <v>2017</v>
      </c>
      <c r="G283" s="14">
        <v>43465</v>
      </c>
      <c r="H283" s="4">
        <v>15519492.82</v>
      </c>
      <c r="I283" s="4">
        <v>86589.18</v>
      </c>
      <c r="J283" s="5">
        <v>6.6952584859019795E-2</v>
      </c>
      <c r="K283" s="4">
        <v>3224302.5199999898</v>
      </c>
      <c r="L283" s="4">
        <v>0</v>
      </c>
      <c r="M283" s="6">
        <v>0</v>
      </c>
      <c r="N283" s="4">
        <v>3231707.9799999902</v>
      </c>
      <c r="O283" s="4">
        <v>0</v>
      </c>
      <c r="P283" s="6">
        <v>0</v>
      </c>
      <c r="Q283" s="4">
        <v>3291040.57</v>
      </c>
      <c r="R283" s="4">
        <v>0</v>
      </c>
      <c r="S283" s="6">
        <v>0</v>
      </c>
      <c r="T283" s="4">
        <v>5772441.7499999898</v>
      </c>
      <c r="U283" s="4">
        <v>86589.18</v>
      </c>
      <c r="V283" s="6">
        <v>0.18000530884525601</v>
      </c>
      <c r="Y283" s="1"/>
      <c r="Z283" s="1"/>
      <c r="AA283" s="2"/>
      <c r="AB283" s="1"/>
      <c r="AC283" s="2"/>
      <c r="AD283" s="1"/>
      <c r="AE283" s="2"/>
      <c r="AF283" s="1"/>
      <c r="AG283" s="2"/>
      <c r="AH283" s="1"/>
      <c r="AI283" s="2"/>
      <c r="AK283" s="14">
        <v>43465</v>
      </c>
      <c r="AL283" s="3">
        <v>2017</v>
      </c>
      <c r="AM283" s="4">
        <v>15519492.82</v>
      </c>
      <c r="AN283" s="4">
        <v>850330.20999999903</v>
      </c>
      <c r="AO283" s="5">
        <v>5.4791108180041598E-2</v>
      </c>
      <c r="AP283" s="4">
        <v>246334.44</v>
      </c>
      <c r="AQ283" s="5">
        <v>1.5872583135097498E-2</v>
      </c>
      <c r="AR283" s="4">
        <v>145062.52999999901</v>
      </c>
      <c r="AS283" s="5">
        <v>9.3471179556240003E-3</v>
      </c>
      <c r="AT283" s="4">
        <v>186185.03</v>
      </c>
      <c r="AU283" s="5">
        <v>1.1996850165107299E-2</v>
      </c>
      <c r="AV283" s="4">
        <v>272748.20999999897</v>
      </c>
      <c r="AW283" s="5">
        <v>1.75745569242126E-2</v>
      </c>
      <c r="AY283" s="14"/>
      <c r="AZ283" s="4"/>
      <c r="BA283" s="4"/>
      <c r="BB283" s="6"/>
      <c r="BD283" s="14">
        <v>43465</v>
      </c>
      <c r="BE283" s="21">
        <v>2017</v>
      </c>
      <c r="BF283" s="22">
        <v>15519492.82</v>
      </c>
      <c r="BG283" s="22">
        <v>443358.67</v>
      </c>
      <c r="BH283" s="23">
        <v>2.7774402980428801E-2</v>
      </c>
    </row>
    <row r="284" spans="1:60">
      <c r="A284" s="14"/>
      <c r="B284" s="4"/>
      <c r="C284" s="4"/>
      <c r="D284" s="5"/>
      <c r="F284" s="64">
        <v>2017</v>
      </c>
      <c r="G284" s="14">
        <v>43496</v>
      </c>
      <c r="H284" s="4">
        <v>15197664.089999899</v>
      </c>
      <c r="I284" s="4">
        <v>24846</v>
      </c>
      <c r="J284" s="5">
        <v>1.9618278061309599E-2</v>
      </c>
      <c r="K284" s="4">
        <v>3162184.3</v>
      </c>
      <c r="L284" s="4">
        <v>2756.89</v>
      </c>
      <c r="M284" s="6">
        <v>1.0461970859826201E-2</v>
      </c>
      <c r="N284" s="4">
        <v>3096137.1999999899</v>
      </c>
      <c r="O284" s="4">
        <v>0</v>
      </c>
      <c r="P284" s="6">
        <v>0</v>
      </c>
      <c r="Q284" s="4">
        <v>3268456.25999999</v>
      </c>
      <c r="R284" s="4">
        <v>0</v>
      </c>
      <c r="S284" s="6">
        <v>0</v>
      </c>
      <c r="T284" s="4">
        <v>5670886.3299999898</v>
      </c>
      <c r="U284" s="4">
        <v>22089.11</v>
      </c>
      <c r="V284" s="6">
        <v>4.67421324595656E-2</v>
      </c>
      <c r="Y284" s="1"/>
      <c r="Z284" s="1"/>
      <c r="AA284" s="2"/>
      <c r="AB284" s="1"/>
      <c r="AC284" s="2"/>
      <c r="AD284" s="1"/>
      <c r="AE284" s="2"/>
      <c r="AF284" s="1"/>
      <c r="AG284" s="2"/>
      <c r="AH284" s="1"/>
      <c r="AI284" s="2"/>
      <c r="AK284" s="14">
        <v>43496</v>
      </c>
      <c r="AL284" s="3">
        <v>2017</v>
      </c>
      <c r="AM284" s="4">
        <v>15197664.089999899</v>
      </c>
      <c r="AN284" s="4">
        <v>644699.25</v>
      </c>
      <c r="AO284" s="5">
        <v>4.2420943520143299E-2</v>
      </c>
      <c r="AP284" s="4">
        <v>86193.2</v>
      </c>
      <c r="AQ284" s="5">
        <v>5.6714768460183803E-3</v>
      </c>
      <c r="AR284" s="4">
        <v>166323.88</v>
      </c>
      <c r="AS284" s="5">
        <v>1.0944042388029899E-2</v>
      </c>
      <c r="AT284" s="4">
        <v>92732.39</v>
      </c>
      <c r="AU284" s="5">
        <v>6.1017528385179601E-3</v>
      </c>
      <c r="AV284" s="4">
        <v>299449.77999999898</v>
      </c>
      <c r="AW284" s="5">
        <v>1.9703671447576999E-2</v>
      </c>
      <c r="AY284" s="14"/>
      <c r="AZ284" s="4"/>
      <c r="BA284" s="4"/>
      <c r="BB284" s="6"/>
      <c r="BD284" s="14">
        <v>43496</v>
      </c>
      <c r="BE284" s="21">
        <v>2017</v>
      </c>
      <c r="BF284" s="22">
        <v>15197664.089999899</v>
      </c>
      <c r="BG284" s="22">
        <v>285338.99</v>
      </c>
      <c r="BH284" s="23">
        <v>1.8429176079450799E-2</v>
      </c>
    </row>
    <row r="285" spans="1:60">
      <c r="A285" s="14"/>
      <c r="B285" s="4"/>
      <c r="C285" s="4"/>
      <c r="D285" s="5"/>
      <c r="F285" s="64">
        <v>2017</v>
      </c>
      <c r="G285" s="14">
        <v>43524</v>
      </c>
      <c r="H285" s="4">
        <v>15296511.710000001</v>
      </c>
      <c r="I285" s="4">
        <v>61897.36</v>
      </c>
      <c r="J285" s="5">
        <v>4.8558019899034799E-2</v>
      </c>
      <c r="K285" s="4">
        <v>3550876.6</v>
      </c>
      <c r="L285" s="4">
        <v>3951.29</v>
      </c>
      <c r="M285" s="6">
        <v>1.3353175945342599E-2</v>
      </c>
      <c r="N285" s="4">
        <v>3032372.89</v>
      </c>
      <c r="O285" s="4">
        <v>7116.4</v>
      </c>
      <c r="P285" s="6">
        <v>2.8161708041124101E-2</v>
      </c>
      <c r="Q285" s="4">
        <v>3204176.59</v>
      </c>
      <c r="R285" s="4">
        <v>31026.400000000001</v>
      </c>
      <c r="S285" s="6">
        <v>0.11619734104605001</v>
      </c>
      <c r="T285" s="4">
        <v>5509085.6299999999</v>
      </c>
      <c r="U285" s="4">
        <v>19803.27</v>
      </c>
      <c r="V285" s="6">
        <v>4.3135876978553998E-2</v>
      </c>
      <c r="Y285" s="1"/>
      <c r="Z285" s="1"/>
      <c r="AA285" s="2"/>
      <c r="AB285" s="1"/>
      <c r="AC285" s="2"/>
      <c r="AD285" s="1"/>
      <c r="AE285" s="2"/>
      <c r="AF285" s="1"/>
      <c r="AG285" s="2"/>
      <c r="AH285" s="1"/>
      <c r="AI285" s="2"/>
      <c r="AK285" s="14">
        <v>43524</v>
      </c>
      <c r="AL285" s="3">
        <v>2017</v>
      </c>
      <c r="AM285" s="4">
        <v>15289319.83</v>
      </c>
      <c r="AN285" s="4">
        <v>770163.68</v>
      </c>
      <c r="AO285" s="5">
        <v>5.0372658075267598E-2</v>
      </c>
      <c r="AP285" s="4">
        <v>280097.89</v>
      </c>
      <c r="AQ285" s="5">
        <v>1.8319839804148998E-2</v>
      </c>
      <c r="AR285" s="4">
        <v>72068.509999999995</v>
      </c>
      <c r="AS285" s="5">
        <v>4.7136504959880803E-3</v>
      </c>
      <c r="AT285" s="4">
        <v>109947.42</v>
      </c>
      <c r="AU285" s="5">
        <v>7.1911256499629303E-3</v>
      </c>
      <c r="AV285" s="4">
        <v>308049.86</v>
      </c>
      <c r="AW285" s="5">
        <v>2.0148042125167499E-2</v>
      </c>
      <c r="AY285" s="14"/>
      <c r="AZ285" s="4"/>
      <c r="BA285" s="4"/>
      <c r="BB285" s="6"/>
      <c r="BD285" s="14">
        <v>43524</v>
      </c>
      <c r="BE285" s="21">
        <v>2017</v>
      </c>
      <c r="BF285" s="22">
        <v>15296511.710000001</v>
      </c>
      <c r="BG285" s="22">
        <v>339947.87</v>
      </c>
      <c r="BH285" s="23">
        <v>2.17407187516293E-2</v>
      </c>
    </row>
    <row r="286" spans="1:60">
      <c r="A286" s="14"/>
      <c r="B286" s="4"/>
      <c r="C286" s="4"/>
      <c r="D286" s="5"/>
      <c r="F286" s="64">
        <v>2017</v>
      </c>
      <c r="G286" s="14">
        <v>43555</v>
      </c>
      <c r="H286" s="4">
        <v>28770137.9799999</v>
      </c>
      <c r="I286" s="4">
        <v>12335.05</v>
      </c>
      <c r="J286" s="5">
        <v>5.14493882868753E-3</v>
      </c>
      <c r="K286" s="4" t="s">
        <v>145</v>
      </c>
      <c r="L286" s="4" t="s">
        <v>145</v>
      </c>
      <c r="M286" s="6" t="s">
        <v>145</v>
      </c>
      <c r="N286" s="4" t="s">
        <v>145</v>
      </c>
      <c r="O286" s="4" t="s">
        <v>145</v>
      </c>
      <c r="P286" s="6" t="s">
        <v>145</v>
      </c>
      <c r="Q286" s="4" t="s">
        <v>145</v>
      </c>
      <c r="R286" s="4" t="s">
        <v>145</v>
      </c>
      <c r="S286" s="6" t="s">
        <v>145</v>
      </c>
      <c r="T286" s="4" t="s">
        <v>145</v>
      </c>
      <c r="U286" s="4" t="s">
        <v>145</v>
      </c>
      <c r="V286" s="6" t="s">
        <v>145</v>
      </c>
      <c r="Y286" s="1"/>
      <c r="Z286" s="1"/>
      <c r="AA286" s="2"/>
      <c r="AB286" s="1"/>
      <c r="AC286" s="2"/>
      <c r="AD286" s="1"/>
      <c r="AE286" s="2"/>
      <c r="AF286" s="1"/>
      <c r="AG286" s="2"/>
      <c r="AH286" s="1"/>
      <c r="AI286" s="2"/>
      <c r="AK286" s="14">
        <v>43555</v>
      </c>
      <c r="AL286" s="3">
        <v>2017</v>
      </c>
      <c r="AM286" s="4">
        <v>28770137.9799999</v>
      </c>
      <c r="AN286" s="4">
        <v>894625.79</v>
      </c>
      <c r="AO286" s="5">
        <v>3.1095637797146199E-2</v>
      </c>
      <c r="AP286" s="4">
        <v>356072.48</v>
      </c>
      <c r="AQ286" s="5">
        <v>1.23764606289872E-2</v>
      </c>
      <c r="AR286" s="4">
        <v>166705.84</v>
      </c>
      <c r="AS286" s="5">
        <v>5.7944053002418096E-3</v>
      </c>
      <c r="AT286" s="4">
        <v>57834.080000000002</v>
      </c>
      <c r="AU286" s="5">
        <v>2.0102121178634698E-3</v>
      </c>
      <c r="AV286" s="4">
        <v>314013.39</v>
      </c>
      <c r="AW286" s="5">
        <v>1.09145597500537E-2</v>
      </c>
      <c r="AY286" s="14"/>
      <c r="AZ286" s="4"/>
      <c r="BA286" s="4"/>
      <c r="BB286" s="6"/>
      <c r="BD286" s="14">
        <v>43555</v>
      </c>
      <c r="BE286" s="21">
        <v>2017</v>
      </c>
      <c r="BF286" s="22">
        <v>28770137.9799999</v>
      </c>
      <c r="BG286" s="22">
        <v>267918.40999999997</v>
      </c>
      <c r="BH286" s="23">
        <v>9.2264580797585607E-3</v>
      </c>
    </row>
    <row r="287" spans="1:60">
      <c r="A287" s="14"/>
      <c r="B287" s="4"/>
      <c r="C287" s="4"/>
      <c r="D287" s="5"/>
      <c r="F287" s="64">
        <v>2017</v>
      </c>
      <c r="G287" s="14">
        <v>43585</v>
      </c>
      <c r="H287" s="4">
        <v>27834217.989999998</v>
      </c>
      <c r="I287" s="4">
        <v>27287.16</v>
      </c>
      <c r="J287" s="5">
        <v>1.17641501592622E-2</v>
      </c>
      <c r="K287" s="4">
        <v>16645621.029999999</v>
      </c>
      <c r="L287" s="4">
        <v>16100.66</v>
      </c>
      <c r="M287" s="6">
        <v>1.1607131968929501E-2</v>
      </c>
      <c r="N287" s="4">
        <v>2831592.44</v>
      </c>
      <c r="O287" s="4">
        <v>0</v>
      </c>
      <c r="P287" s="6">
        <v>0</v>
      </c>
      <c r="Q287" s="4">
        <v>2993843.33</v>
      </c>
      <c r="R287" s="4">
        <v>0</v>
      </c>
      <c r="S287" s="6">
        <v>0</v>
      </c>
      <c r="T287" s="4">
        <v>5272186.4400000004</v>
      </c>
      <c r="U287" s="4">
        <v>11186.5</v>
      </c>
      <c r="V287" s="6">
        <v>2.5461542668813401E-2</v>
      </c>
      <c r="Y287" s="1"/>
      <c r="Z287" s="1"/>
      <c r="AA287" s="2"/>
      <c r="AB287" s="1"/>
      <c r="AC287" s="2"/>
      <c r="AD287" s="1"/>
      <c r="AE287" s="2"/>
      <c r="AF287" s="1"/>
      <c r="AG287" s="2"/>
      <c r="AH287" s="1"/>
      <c r="AI287" s="2"/>
      <c r="AK287" s="14">
        <v>43585</v>
      </c>
      <c r="AL287" s="3">
        <v>2017</v>
      </c>
      <c r="AM287" s="4">
        <v>27834217.989999998</v>
      </c>
      <c r="AN287" s="4">
        <v>798256.5</v>
      </c>
      <c r="AO287" s="5">
        <v>2.8678962717285199E-2</v>
      </c>
      <c r="AP287" s="4">
        <v>199510.04</v>
      </c>
      <c r="AQ287" s="5">
        <v>7.1677975674286198E-3</v>
      </c>
      <c r="AR287" s="4">
        <v>231684.06999999899</v>
      </c>
      <c r="AS287" s="5">
        <v>8.3237140013503099E-3</v>
      </c>
      <c r="AT287" s="4">
        <v>97308.819999999905</v>
      </c>
      <c r="AU287" s="5">
        <v>3.4960141518960599E-3</v>
      </c>
      <c r="AV287" s="4">
        <v>269753.57</v>
      </c>
      <c r="AW287" s="5">
        <v>9.6914369966102192E-3</v>
      </c>
      <c r="AY287" s="14"/>
      <c r="AZ287" s="4"/>
      <c r="BA287" s="4"/>
      <c r="BB287" s="6"/>
      <c r="BD287" s="14">
        <v>43585</v>
      </c>
      <c r="BE287" s="21">
        <v>2017</v>
      </c>
      <c r="BF287" s="22">
        <v>27834217.989999998</v>
      </c>
      <c r="BG287" s="22">
        <v>319989.31999999902</v>
      </c>
      <c r="BH287" s="23">
        <v>1.13655950770222E-2</v>
      </c>
    </row>
    <row r="288" spans="1:60">
      <c r="A288" s="14"/>
      <c r="B288" s="4"/>
      <c r="C288" s="4"/>
      <c r="D288" s="5"/>
      <c r="F288" s="64">
        <v>2017</v>
      </c>
      <c r="G288" s="14">
        <v>43616</v>
      </c>
      <c r="H288" s="4">
        <v>27172981.609999999</v>
      </c>
      <c r="I288" s="4">
        <v>79597.31</v>
      </c>
      <c r="J288" s="5">
        <v>3.5151376971030802E-2</v>
      </c>
      <c r="K288" s="4">
        <v>16241902.119999999</v>
      </c>
      <c r="L288" s="4">
        <v>10410.719999999999</v>
      </c>
      <c r="M288" s="6">
        <v>7.6917493454270302E-3</v>
      </c>
      <c r="N288" s="4">
        <v>2769446.38</v>
      </c>
      <c r="O288" s="4">
        <v>30638.91</v>
      </c>
      <c r="P288" s="6">
        <v>0.132758273514578</v>
      </c>
      <c r="Q288" s="4">
        <v>2917405.83</v>
      </c>
      <c r="R288" s="4">
        <v>0</v>
      </c>
      <c r="S288" s="6">
        <v>0</v>
      </c>
      <c r="T288" s="4">
        <v>5159323.6499999901</v>
      </c>
      <c r="U288" s="4">
        <v>38547.68</v>
      </c>
      <c r="V288" s="6">
        <v>8.9657519353336199E-2</v>
      </c>
      <c r="Y288" s="1"/>
      <c r="Z288" s="1"/>
      <c r="AA288" s="2"/>
      <c r="AB288" s="1"/>
      <c r="AC288" s="2"/>
      <c r="AD288" s="1"/>
      <c r="AE288" s="2"/>
      <c r="AF288" s="1"/>
      <c r="AG288" s="2"/>
      <c r="AH288" s="1"/>
      <c r="AI288" s="2"/>
      <c r="AK288" s="14">
        <v>43616</v>
      </c>
      <c r="AL288" s="3">
        <v>2017</v>
      </c>
      <c r="AM288" s="4">
        <v>27172981.609999899</v>
      </c>
      <c r="AN288" s="4">
        <v>602416.01</v>
      </c>
      <c r="AO288" s="5">
        <v>2.21696690722487E-2</v>
      </c>
      <c r="AP288" s="4">
        <v>282951.03999999998</v>
      </c>
      <c r="AQ288" s="5">
        <v>1.0412955194282701E-2</v>
      </c>
      <c r="AR288" s="4">
        <v>89525.54</v>
      </c>
      <c r="AS288" s="5">
        <v>3.2946528019970199E-3</v>
      </c>
      <c r="AT288" s="4">
        <v>115859.53</v>
      </c>
      <c r="AU288" s="5">
        <v>4.2637768524217499E-3</v>
      </c>
      <c r="AV288" s="4">
        <v>114079.9</v>
      </c>
      <c r="AW288" s="5">
        <v>4.19828422354716E-3</v>
      </c>
      <c r="AY288" s="14"/>
      <c r="AZ288" s="4"/>
      <c r="BA288" s="4"/>
      <c r="BB288" s="6"/>
      <c r="BD288" s="14">
        <v>43616</v>
      </c>
      <c r="BE288" s="21">
        <v>2017</v>
      </c>
      <c r="BF288" s="22">
        <v>27172981.609999899</v>
      </c>
      <c r="BG288" s="22">
        <v>361949.29</v>
      </c>
      <c r="BH288" s="23">
        <v>1.31450952724199E-2</v>
      </c>
    </row>
    <row r="289" spans="1:60">
      <c r="A289" s="14"/>
      <c r="B289" s="4"/>
      <c r="C289" s="4"/>
      <c r="D289" s="5"/>
      <c r="F289" s="64">
        <v>2017</v>
      </c>
      <c r="G289" s="14">
        <v>43646</v>
      </c>
      <c r="H289" s="4">
        <v>26686762.609999999</v>
      </c>
      <c r="I289" s="4">
        <v>0</v>
      </c>
      <c r="J289" s="5">
        <v>0</v>
      </c>
      <c r="K289" s="4">
        <v>15938915.26</v>
      </c>
      <c r="L289" s="4">
        <v>0</v>
      </c>
      <c r="M289" s="6">
        <v>0</v>
      </c>
      <c r="N289" s="4">
        <v>2697097.44</v>
      </c>
      <c r="O289" s="4">
        <v>0</v>
      </c>
      <c r="P289" s="6">
        <v>0</v>
      </c>
      <c r="Q289" s="4">
        <v>2835252.84</v>
      </c>
      <c r="R289" s="4">
        <v>0</v>
      </c>
      <c r="S289" s="6">
        <v>0</v>
      </c>
      <c r="T289" s="4">
        <v>5113000.84</v>
      </c>
      <c r="U289" s="4">
        <v>0</v>
      </c>
      <c r="V289" s="6">
        <v>0</v>
      </c>
      <c r="Y289" s="1"/>
      <c r="Z289" s="1"/>
      <c r="AA289" s="2"/>
      <c r="AB289" s="1"/>
      <c r="AC289" s="2"/>
      <c r="AD289" s="1"/>
      <c r="AE289" s="2"/>
      <c r="AF289" s="1"/>
      <c r="AG289" s="2"/>
      <c r="AH289" s="1"/>
      <c r="AI289" s="2"/>
      <c r="AK289" s="14">
        <v>43646</v>
      </c>
      <c r="AL289" s="3">
        <v>2017</v>
      </c>
      <c r="AM289" s="4">
        <v>26686762.609999899</v>
      </c>
      <c r="AN289" s="4">
        <v>609795.31000000006</v>
      </c>
      <c r="AO289" s="5">
        <v>2.2850104334929601E-2</v>
      </c>
      <c r="AP289" s="4">
        <v>164544.87</v>
      </c>
      <c r="AQ289" s="5">
        <v>6.1657861016960599E-3</v>
      </c>
      <c r="AR289" s="4">
        <v>144148.10999999999</v>
      </c>
      <c r="AS289" s="5">
        <v>5.4014835784534296E-3</v>
      </c>
      <c r="AT289" s="4">
        <v>88339.06</v>
      </c>
      <c r="AU289" s="5">
        <v>3.3102201751102501E-3</v>
      </c>
      <c r="AV289" s="4">
        <v>212763.27</v>
      </c>
      <c r="AW289" s="5">
        <v>7.9726144796699299E-3</v>
      </c>
      <c r="AY289" s="14"/>
      <c r="AZ289" s="4"/>
      <c r="BA289" s="4"/>
      <c r="BB289" s="6"/>
      <c r="BD289" s="14">
        <v>43646</v>
      </c>
      <c r="BE289" s="21">
        <v>2017</v>
      </c>
      <c r="BF289" s="22">
        <v>26686762.609999899</v>
      </c>
      <c r="BG289" s="22">
        <v>280331.89999999898</v>
      </c>
      <c r="BH289" s="23">
        <v>1.0395331981205701E-2</v>
      </c>
    </row>
    <row r="290" spans="1:60">
      <c r="A290" s="14"/>
      <c r="B290" s="4"/>
      <c r="C290" s="4"/>
      <c r="D290" s="5"/>
      <c r="F290" s="64">
        <v>2017</v>
      </c>
      <c r="G290" s="14">
        <v>43677</v>
      </c>
      <c r="H290" s="4">
        <v>25990010.429999899</v>
      </c>
      <c r="I290" s="4">
        <v>50132.7</v>
      </c>
      <c r="J290" s="5">
        <v>2.3147062661644301E-2</v>
      </c>
      <c r="K290" s="4">
        <v>15565534.589999899</v>
      </c>
      <c r="L290" s="4">
        <v>24704.82</v>
      </c>
      <c r="M290" s="6">
        <v>1.9045785950098801E-2</v>
      </c>
      <c r="N290" s="4">
        <v>2650094.2799999998</v>
      </c>
      <c r="O290" s="4">
        <v>0</v>
      </c>
      <c r="P290" s="6">
        <v>0</v>
      </c>
      <c r="Q290" s="4">
        <v>2724227.1099999901</v>
      </c>
      <c r="R290" s="4">
        <v>0</v>
      </c>
      <c r="S290" s="6">
        <v>0</v>
      </c>
      <c r="T290" s="4">
        <v>4953566.7199999904</v>
      </c>
      <c r="U290" s="4">
        <v>25427.88</v>
      </c>
      <c r="V290" s="6">
        <v>6.15989603547724E-2</v>
      </c>
      <c r="Y290" s="1"/>
      <c r="Z290" s="1"/>
      <c r="AA290" s="2"/>
      <c r="AB290" s="1"/>
      <c r="AC290" s="2"/>
      <c r="AD290" s="1"/>
      <c r="AE290" s="2"/>
      <c r="AF290" s="1"/>
      <c r="AG290" s="2"/>
      <c r="AH290" s="1"/>
      <c r="AI290" s="2"/>
      <c r="AK290" s="14">
        <v>43677</v>
      </c>
      <c r="AL290" s="3">
        <v>2017</v>
      </c>
      <c r="AM290" s="4">
        <v>25973080.289999899</v>
      </c>
      <c r="AN290" s="4">
        <v>879371.75</v>
      </c>
      <c r="AO290" s="5">
        <v>3.3857045070567603E-2</v>
      </c>
      <c r="AP290" s="4">
        <v>483723.1</v>
      </c>
      <c r="AQ290" s="5">
        <v>1.86240174287776E-2</v>
      </c>
      <c r="AR290" s="4">
        <v>62387.18</v>
      </c>
      <c r="AS290" s="5">
        <v>2.40199388379898E-3</v>
      </c>
      <c r="AT290" s="4">
        <v>119098.23</v>
      </c>
      <c r="AU290" s="5">
        <v>4.5854488058489698E-3</v>
      </c>
      <c r="AV290" s="4">
        <v>214163.24</v>
      </c>
      <c r="AW290" s="5">
        <v>8.2455849521420096E-3</v>
      </c>
      <c r="AY290" s="14"/>
      <c r="AZ290" s="4"/>
      <c r="BA290" s="4"/>
      <c r="BB290" s="6"/>
      <c r="BD290" s="14">
        <v>43677</v>
      </c>
      <c r="BE290" s="21">
        <v>2017</v>
      </c>
      <c r="BF290" s="22">
        <v>25990010.429999899</v>
      </c>
      <c r="BG290" s="22">
        <v>295331.16999999899</v>
      </c>
      <c r="BH290" s="23">
        <v>1.12355842466966E-2</v>
      </c>
    </row>
    <row r="291" spans="1:60">
      <c r="A291" s="14"/>
      <c r="B291" s="4"/>
      <c r="C291" s="4"/>
      <c r="D291" s="5"/>
      <c r="F291" s="64">
        <v>2017</v>
      </c>
      <c r="G291" s="14">
        <v>43708</v>
      </c>
      <c r="H291" s="4">
        <v>25394362.010000002</v>
      </c>
      <c r="I291" s="4">
        <v>30672.29</v>
      </c>
      <c r="J291" s="5">
        <v>1.4494062889040401E-2</v>
      </c>
      <c r="K291" s="4">
        <v>15161823</v>
      </c>
      <c r="L291" s="4">
        <v>13631</v>
      </c>
      <c r="M291" s="6">
        <v>1.07884124488196E-2</v>
      </c>
      <c r="N291" s="4">
        <v>2567935.85</v>
      </c>
      <c r="O291" s="4">
        <v>0</v>
      </c>
      <c r="P291" s="6">
        <v>0</v>
      </c>
      <c r="Q291" s="4">
        <v>2714014.34</v>
      </c>
      <c r="R291" s="4">
        <v>0</v>
      </c>
      <c r="S291" s="6">
        <v>0</v>
      </c>
      <c r="T291" s="4">
        <v>4854558.04</v>
      </c>
      <c r="U291" s="4">
        <v>17041.29</v>
      </c>
      <c r="V291" s="6">
        <v>4.2124427870678001E-2</v>
      </c>
      <c r="Y291" s="1"/>
      <c r="Z291" s="1"/>
      <c r="AA291" s="2"/>
      <c r="AB291" s="1"/>
      <c r="AC291" s="2"/>
      <c r="AD291" s="1"/>
      <c r="AE291" s="2"/>
      <c r="AF291" s="1"/>
      <c r="AG291" s="2"/>
      <c r="AH291" s="1"/>
      <c r="AI291" s="2"/>
      <c r="AK291" s="14">
        <v>43708</v>
      </c>
      <c r="AL291" s="3">
        <v>2017</v>
      </c>
      <c r="AM291" s="4">
        <v>25385687.9599999</v>
      </c>
      <c r="AN291" s="4">
        <v>979521.48</v>
      </c>
      <c r="AO291" s="5">
        <v>3.8585579462862001E-2</v>
      </c>
      <c r="AP291" s="4">
        <v>400592.08</v>
      </c>
      <c r="AQ291" s="5">
        <v>1.5780233359490099E-2</v>
      </c>
      <c r="AR291" s="4">
        <v>271213.90000000002</v>
      </c>
      <c r="AS291" s="5">
        <v>1.0683732519967499E-2</v>
      </c>
      <c r="AT291" s="4">
        <v>102670.82</v>
      </c>
      <c r="AU291" s="5">
        <v>4.0444371711248197E-3</v>
      </c>
      <c r="AV291" s="4">
        <v>205044.68</v>
      </c>
      <c r="AW291" s="5">
        <v>8.0771764122795093E-3</v>
      </c>
      <c r="AY291" s="14"/>
      <c r="AZ291" s="4"/>
      <c r="BA291" s="4"/>
      <c r="BB291" s="6"/>
      <c r="BD291" s="14">
        <v>43708</v>
      </c>
      <c r="BE291" s="21">
        <v>2017</v>
      </c>
      <c r="BF291" s="22">
        <v>25394362.009999901</v>
      </c>
      <c r="BG291" s="22">
        <v>301857.78000000003</v>
      </c>
      <c r="BH291" s="23">
        <v>1.17471667998991E-2</v>
      </c>
    </row>
    <row r="292" spans="1:60">
      <c r="A292" s="14"/>
      <c r="B292" s="4"/>
      <c r="C292" s="4"/>
      <c r="D292" s="5"/>
      <c r="F292" s="64">
        <v>2017</v>
      </c>
      <c r="G292" s="14">
        <v>43738</v>
      </c>
      <c r="H292" s="4">
        <v>24712722.98</v>
      </c>
      <c r="I292" s="4">
        <v>43815.73</v>
      </c>
      <c r="J292" s="5">
        <v>2.1276035037722001E-2</v>
      </c>
      <c r="K292" s="4">
        <v>14768483.74</v>
      </c>
      <c r="L292" s="4">
        <v>39295.199999999997</v>
      </c>
      <c r="M292" s="6">
        <v>3.1928964970374098E-2</v>
      </c>
      <c r="N292" s="4">
        <v>2504748.4500000002</v>
      </c>
      <c r="O292" s="4">
        <v>0</v>
      </c>
      <c r="P292" s="6">
        <v>0</v>
      </c>
      <c r="Q292" s="4">
        <v>2606233.29</v>
      </c>
      <c r="R292" s="4">
        <v>0</v>
      </c>
      <c r="S292" s="6">
        <v>0</v>
      </c>
      <c r="T292" s="4">
        <v>4737926.1099999901</v>
      </c>
      <c r="U292" s="4">
        <v>4520.53</v>
      </c>
      <c r="V292" s="6">
        <v>1.14493891927748E-2</v>
      </c>
      <c r="Y292" s="1"/>
      <c r="Z292" s="1"/>
      <c r="AA292" s="2"/>
      <c r="AB292" s="1"/>
      <c r="AC292" s="2"/>
      <c r="AD292" s="1"/>
      <c r="AE292" s="2"/>
      <c r="AF292" s="1"/>
      <c r="AG292" s="2"/>
      <c r="AH292" s="1"/>
      <c r="AI292" s="2"/>
      <c r="AK292" s="14">
        <v>43738</v>
      </c>
      <c r="AL292" s="3">
        <v>2017</v>
      </c>
      <c r="AM292" s="4">
        <v>24704021.5499999</v>
      </c>
      <c r="AN292" s="4">
        <v>867918.57</v>
      </c>
      <c r="AO292" s="5">
        <v>3.5132683488126197E-2</v>
      </c>
      <c r="AP292" s="4">
        <v>278415.20999999897</v>
      </c>
      <c r="AQ292" s="5">
        <v>1.12700359104082E-2</v>
      </c>
      <c r="AR292" s="4">
        <v>232244.87</v>
      </c>
      <c r="AS292" s="5">
        <v>9.4010956689762094E-3</v>
      </c>
      <c r="AT292" s="4">
        <v>179621.81</v>
      </c>
      <c r="AU292" s="5">
        <v>7.2709542305268897E-3</v>
      </c>
      <c r="AV292" s="4">
        <v>177636.68</v>
      </c>
      <c r="AW292" s="5">
        <v>7.1905976782148601E-3</v>
      </c>
      <c r="AY292" s="14"/>
      <c r="AZ292" s="4"/>
      <c r="BA292" s="4"/>
      <c r="BB292" s="6"/>
      <c r="BD292" s="14">
        <v>43738</v>
      </c>
      <c r="BE292" s="21">
        <v>2017</v>
      </c>
      <c r="BF292" s="22">
        <v>24712722.9799999</v>
      </c>
      <c r="BG292" s="22">
        <v>323706.28999999998</v>
      </c>
      <c r="BH292" s="23">
        <v>1.29294112394806E-2</v>
      </c>
    </row>
    <row r="293" spans="1:60">
      <c r="A293" s="14"/>
      <c r="B293" s="4"/>
      <c r="C293" s="4"/>
      <c r="D293" s="5"/>
      <c r="F293" s="64">
        <v>2017</v>
      </c>
      <c r="G293" s="14">
        <v>43769</v>
      </c>
      <c r="H293" s="4">
        <v>24223120.66</v>
      </c>
      <c r="I293" s="4">
        <v>58424.39</v>
      </c>
      <c r="J293" s="5">
        <v>2.8943119668215299E-2</v>
      </c>
      <c r="K293" s="4">
        <v>14433794.58</v>
      </c>
      <c r="L293" s="4">
        <v>0</v>
      </c>
      <c r="M293" s="6">
        <v>0</v>
      </c>
      <c r="N293" s="4">
        <v>2474973.5299999998</v>
      </c>
      <c r="O293" s="4">
        <v>22463.06</v>
      </c>
      <c r="P293" s="6">
        <v>0.108912970879328</v>
      </c>
      <c r="Q293" s="4">
        <v>2570455.67</v>
      </c>
      <c r="R293" s="4">
        <v>0</v>
      </c>
      <c r="S293" s="6">
        <v>0</v>
      </c>
      <c r="T293" s="4">
        <v>4637861.96</v>
      </c>
      <c r="U293" s="4">
        <v>35961.33</v>
      </c>
      <c r="V293" s="6">
        <v>9.3046313952819704E-2</v>
      </c>
      <c r="Y293" s="1"/>
      <c r="Z293" s="1"/>
      <c r="AA293" s="2"/>
      <c r="AB293" s="1"/>
      <c r="AC293" s="2"/>
      <c r="AD293" s="1"/>
      <c r="AE293" s="2"/>
      <c r="AF293" s="1"/>
      <c r="AG293" s="2"/>
      <c r="AH293" s="1"/>
      <c r="AI293" s="2"/>
      <c r="AK293" s="14">
        <v>43769</v>
      </c>
      <c r="AL293" s="3">
        <v>2017</v>
      </c>
      <c r="AM293" s="4">
        <v>24223120.66</v>
      </c>
      <c r="AN293" s="4">
        <v>686229.74999999895</v>
      </c>
      <c r="AO293" s="5">
        <v>2.83295352251281E-2</v>
      </c>
      <c r="AP293" s="4">
        <v>100746.889999999</v>
      </c>
      <c r="AQ293" s="5">
        <v>4.1591210073260599E-3</v>
      </c>
      <c r="AR293" s="4">
        <v>177889.19</v>
      </c>
      <c r="AS293" s="5">
        <v>7.3437767369813299E-3</v>
      </c>
      <c r="AT293" s="4">
        <v>133991.79</v>
      </c>
      <c r="AU293" s="5">
        <v>5.5315659728873198E-3</v>
      </c>
      <c r="AV293" s="4">
        <v>273601.87999999902</v>
      </c>
      <c r="AW293" s="5">
        <v>1.12950715079334E-2</v>
      </c>
      <c r="AY293" s="14"/>
      <c r="AZ293" s="4"/>
      <c r="BA293" s="4"/>
      <c r="BB293" s="6"/>
      <c r="BD293" s="14">
        <v>43769</v>
      </c>
      <c r="BE293" s="21">
        <v>2017</v>
      </c>
      <c r="BF293" s="22">
        <v>24223120.66</v>
      </c>
      <c r="BG293" s="22">
        <v>309800</v>
      </c>
      <c r="BH293" s="23">
        <v>1.26279298047507E-2</v>
      </c>
    </row>
    <row r="294" spans="1:60">
      <c r="A294" s="14"/>
      <c r="B294" s="4"/>
      <c r="C294" s="4"/>
      <c r="D294" s="5"/>
      <c r="F294" s="64">
        <v>2017</v>
      </c>
      <c r="G294" s="14">
        <v>43799</v>
      </c>
      <c r="H294" s="4">
        <v>23652961.6599999</v>
      </c>
      <c r="I294" s="4">
        <v>36943.089999999997</v>
      </c>
      <c r="J294" s="5">
        <v>1.8742561137690499E-2</v>
      </c>
      <c r="K294" s="4">
        <v>14230796.3799999</v>
      </c>
      <c r="L294" s="4">
        <v>0</v>
      </c>
      <c r="M294" s="6">
        <v>0</v>
      </c>
      <c r="N294" s="4">
        <v>2385817.7799999998</v>
      </c>
      <c r="O294" s="4">
        <v>28607.919999999998</v>
      </c>
      <c r="P294" s="6">
        <v>0.143889882487169</v>
      </c>
      <c r="Q294" s="4">
        <v>2493628.4999999902</v>
      </c>
      <c r="R294" s="4">
        <v>0</v>
      </c>
      <c r="S294" s="6">
        <v>0</v>
      </c>
      <c r="T294" s="4">
        <v>4437198.4199999897</v>
      </c>
      <c r="U294" s="4">
        <v>8335.17</v>
      </c>
      <c r="V294" s="6">
        <v>2.25417100008793E-2</v>
      </c>
      <c r="Y294" s="1"/>
      <c r="Z294" s="1"/>
      <c r="AA294" s="2"/>
      <c r="AB294" s="1"/>
      <c r="AC294" s="2"/>
      <c r="AD294" s="1"/>
      <c r="AE294" s="2"/>
      <c r="AF294" s="1"/>
      <c r="AG294" s="2"/>
      <c r="AH294" s="1"/>
      <c r="AI294" s="2"/>
      <c r="AK294" s="14">
        <v>43799</v>
      </c>
      <c r="AL294" s="3">
        <v>2017</v>
      </c>
      <c r="AM294" s="4">
        <v>23620265.829999998</v>
      </c>
      <c r="AN294" s="4">
        <v>824452.81</v>
      </c>
      <c r="AO294" s="5">
        <v>3.4904467880834102E-2</v>
      </c>
      <c r="AP294" s="4">
        <v>288368.73</v>
      </c>
      <c r="AQ294" s="5">
        <v>1.2208530254293E-2</v>
      </c>
      <c r="AR294" s="4">
        <v>86255.039999999994</v>
      </c>
      <c r="AS294" s="5">
        <v>3.6517387492924699E-3</v>
      </c>
      <c r="AT294" s="4">
        <v>140426.44</v>
      </c>
      <c r="AU294" s="5">
        <v>5.9451676374295799E-3</v>
      </c>
      <c r="AV294" s="4">
        <v>309402.59999999998</v>
      </c>
      <c r="AW294" s="5">
        <v>1.3099031239819E-2</v>
      </c>
      <c r="AY294" s="14"/>
      <c r="AZ294" s="4"/>
      <c r="BA294" s="4"/>
      <c r="BB294" s="6"/>
      <c r="BD294" s="14">
        <v>43799</v>
      </c>
      <c r="BE294" s="21">
        <v>2017</v>
      </c>
      <c r="BF294" s="22">
        <v>23652961.66</v>
      </c>
      <c r="BG294" s="22">
        <v>366311.14</v>
      </c>
      <c r="BH294" s="23">
        <v>1.52507173322915E-2</v>
      </c>
    </row>
    <row r="295" spans="1:60">
      <c r="A295" s="14"/>
      <c r="B295" s="4"/>
      <c r="C295" s="4"/>
      <c r="D295" s="5"/>
      <c r="F295" s="64">
        <v>2017</v>
      </c>
      <c r="G295" s="14">
        <v>43830</v>
      </c>
      <c r="H295" s="4">
        <v>23042501.999999899</v>
      </c>
      <c r="I295" s="4">
        <v>3909.02</v>
      </c>
      <c r="J295" s="5">
        <v>2.0357268494540998E-3</v>
      </c>
      <c r="K295" s="4">
        <v>13901702.0699999</v>
      </c>
      <c r="L295" s="4">
        <v>0</v>
      </c>
      <c r="M295" s="6">
        <v>0</v>
      </c>
      <c r="N295" s="4">
        <v>2280104.23999999</v>
      </c>
      <c r="O295" s="4">
        <v>3909.02</v>
      </c>
      <c r="P295" s="6">
        <v>2.05728488974697E-2</v>
      </c>
      <c r="Q295" s="4">
        <v>2448415.67</v>
      </c>
      <c r="R295" s="4">
        <v>0</v>
      </c>
      <c r="S295" s="6">
        <v>0</v>
      </c>
      <c r="T295" s="4">
        <v>4307437.24</v>
      </c>
      <c r="U295" s="4">
        <v>0</v>
      </c>
      <c r="V295" s="6">
        <v>0</v>
      </c>
      <c r="Y295" s="1"/>
      <c r="Z295" s="1"/>
      <c r="AA295" s="2"/>
      <c r="AB295" s="1"/>
      <c r="AC295" s="2"/>
      <c r="AD295" s="1"/>
      <c r="AE295" s="2"/>
      <c r="AF295" s="1"/>
      <c r="AG295" s="2"/>
      <c r="AH295" s="1"/>
      <c r="AI295" s="2"/>
      <c r="AK295" s="14">
        <v>43830</v>
      </c>
      <c r="AL295" s="3">
        <v>2017</v>
      </c>
      <c r="AM295" s="4">
        <v>23022208.780000001</v>
      </c>
      <c r="AN295" s="4">
        <v>893540.74</v>
      </c>
      <c r="AO295" s="5">
        <v>3.8812120441555603E-2</v>
      </c>
      <c r="AP295" s="4">
        <v>332371.07999999903</v>
      </c>
      <c r="AQ295" s="5">
        <v>1.44369761900838E-2</v>
      </c>
      <c r="AR295" s="4">
        <v>168607.21</v>
      </c>
      <c r="AS295" s="5">
        <v>7.3236765251852498E-3</v>
      </c>
      <c r="AT295" s="4">
        <v>54028.89</v>
      </c>
      <c r="AU295" s="5">
        <v>2.3468160903369201E-3</v>
      </c>
      <c r="AV295" s="4">
        <v>338533.55999999901</v>
      </c>
      <c r="AW295" s="5">
        <v>1.4704651635949501E-2</v>
      </c>
      <c r="AY295" s="14"/>
      <c r="AZ295" s="4"/>
      <c r="BA295" s="4"/>
      <c r="BB295" s="6"/>
      <c r="BD295" s="14">
        <v>43830</v>
      </c>
      <c r="BE295" s="21">
        <v>2017</v>
      </c>
      <c r="BF295" s="22">
        <v>23042502</v>
      </c>
      <c r="BG295" s="22">
        <v>346005.53</v>
      </c>
      <c r="BH295" s="23">
        <v>1.47938268209796E-2</v>
      </c>
    </row>
    <row r="296" spans="1:60">
      <c r="A296" s="14"/>
      <c r="B296" s="4"/>
      <c r="C296" s="4"/>
      <c r="D296" s="5"/>
      <c r="F296" s="64">
        <v>2017</v>
      </c>
      <c r="G296" s="14">
        <v>43861</v>
      </c>
      <c r="H296" s="4">
        <v>22498003.280000001</v>
      </c>
      <c r="I296" s="4">
        <v>55135.38</v>
      </c>
      <c r="J296" s="5">
        <v>2.9408145770347598E-2</v>
      </c>
      <c r="K296" s="4">
        <v>13501861.199999999</v>
      </c>
      <c r="L296" s="4">
        <v>17805.91</v>
      </c>
      <c r="M296" s="6">
        <v>1.5825293775053699E-2</v>
      </c>
      <c r="N296" s="4">
        <v>2186365.7899999898</v>
      </c>
      <c r="O296" s="4">
        <v>27220.33</v>
      </c>
      <c r="P296" s="6">
        <v>0.149400416661294</v>
      </c>
      <c r="Q296" s="4">
        <v>2409582.75</v>
      </c>
      <c r="R296" s="4">
        <v>0</v>
      </c>
      <c r="S296" s="6">
        <v>0</v>
      </c>
      <c r="T296" s="4">
        <v>4296252.28</v>
      </c>
      <c r="U296" s="4">
        <v>10109.14</v>
      </c>
      <c r="V296" s="6">
        <v>2.8236163077462399E-2</v>
      </c>
      <c r="Y296" s="1"/>
      <c r="Z296" s="1"/>
      <c r="AA296" s="2"/>
      <c r="AB296" s="1"/>
      <c r="AC296" s="2"/>
      <c r="AD296" s="1"/>
      <c r="AE296" s="2"/>
      <c r="AF296" s="1"/>
      <c r="AG296" s="2"/>
      <c r="AH296" s="1"/>
      <c r="AI296" s="2"/>
      <c r="AK296" s="14">
        <v>43861</v>
      </c>
      <c r="AL296" s="3">
        <v>2017</v>
      </c>
      <c r="AM296" s="4">
        <v>22459305.089999899</v>
      </c>
      <c r="AN296" s="4">
        <v>781294.74</v>
      </c>
      <c r="AO296" s="5">
        <v>3.4787128847894401E-2</v>
      </c>
      <c r="AP296" s="4">
        <v>385155.679999999</v>
      </c>
      <c r="AQ296" s="5">
        <v>1.7149047063414701E-2</v>
      </c>
      <c r="AR296" s="4">
        <v>95450.4</v>
      </c>
      <c r="AS296" s="5">
        <v>4.2499266837289296E-3</v>
      </c>
      <c r="AT296" s="4">
        <v>113933.94</v>
      </c>
      <c r="AU296" s="5">
        <v>5.0729058420747397E-3</v>
      </c>
      <c r="AV296" s="4">
        <v>186754.71999999901</v>
      </c>
      <c r="AW296" s="5">
        <v>8.3152492586759698E-3</v>
      </c>
      <c r="AY296" s="14"/>
      <c r="AZ296" s="4"/>
      <c r="BA296" s="4"/>
      <c r="BB296" s="6"/>
      <c r="BD296" s="14">
        <v>43861</v>
      </c>
      <c r="BE296" s="21">
        <v>2017</v>
      </c>
      <c r="BF296" s="22">
        <v>22498003.279999901</v>
      </c>
      <c r="BG296" s="22">
        <v>236199.8</v>
      </c>
      <c r="BH296" s="23">
        <v>1.03896230348972E-2</v>
      </c>
    </row>
    <row r="297" spans="1:60">
      <c r="A297" s="14"/>
      <c r="B297" s="4"/>
      <c r="C297" s="4"/>
      <c r="D297" s="5"/>
      <c r="F297" s="64">
        <v>2017</v>
      </c>
      <c r="G297" s="14">
        <v>43890</v>
      </c>
      <c r="H297" s="4">
        <v>22498435.919999901</v>
      </c>
      <c r="I297" s="4">
        <v>72116.61</v>
      </c>
      <c r="J297" s="5">
        <v>3.8464865872329501E-2</v>
      </c>
      <c r="K297" s="4">
        <v>13162592.609999901</v>
      </c>
      <c r="L297" s="4">
        <v>0</v>
      </c>
      <c r="M297" s="6">
        <v>0</v>
      </c>
      <c r="N297" s="4">
        <v>2133879.13</v>
      </c>
      <c r="O297" s="4">
        <v>7276.79</v>
      </c>
      <c r="P297" s="6">
        <v>4.09214743104966E-2</v>
      </c>
      <c r="Q297" s="4">
        <v>2372188.96</v>
      </c>
      <c r="R297" s="4">
        <v>0</v>
      </c>
      <c r="S297" s="6">
        <v>0</v>
      </c>
      <c r="T297" s="4">
        <v>4751930.8600000003</v>
      </c>
      <c r="U297" s="4">
        <v>64839.82</v>
      </c>
      <c r="V297" s="6">
        <v>0.16373930154362501</v>
      </c>
      <c r="Y297" s="1"/>
      <c r="Z297" s="1"/>
      <c r="AA297" s="2"/>
      <c r="AB297" s="1"/>
      <c r="AC297" s="2"/>
      <c r="AD297" s="1"/>
      <c r="AE297" s="2"/>
      <c r="AF297" s="1"/>
      <c r="AG297" s="2"/>
      <c r="AH297" s="1"/>
      <c r="AI297" s="2"/>
      <c r="AK297" s="14">
        <v>43890</v>
      </c>
      <c r="AL297" s="3">
        <v>2017</v>
      </c>
      <c r="AM297" s="4">
        <v>22477497.949999899</v>
      </c>
      <c r="AN297" s="4">
        <v>616963.53</v>
      </c>
      <c r="AO297" s="5">
        <v>2.7448051886041901E-2</v>
      </c>
      <c r="AP297" s="4">
        <v>217100.22999999899</v>
      </c>
      <c r="AQ297" s="5">
        <v>9.6585585496627799E-3</v>
      </c>
      <c r="AR297" s="4">
        <v>147012.93</v>
      </c>
      <c r="AS297" s="5">
        <v>6.5404490449525298E-3</v>
      </c>
      <c r="AT297" s="4">
        <v>51590.41</v>
      </c>
      <c r="AU297" s="5">
        <v>2.2952025227523098E-3</v>
      </c>
      <c r="AV297" s="4">
        <v>201259.96</v>
      </c>
      <c r="AW297" s="5">
        <v>8.9538417686742602E-3</v>
      </c>
      <c r="AY297" s="14"/>
      <c r="AZ297" s="4"/>
      <c r="BA297" s="4"/>
      <c r="BB297" s="6"/>
      <c r="BD297" s="14">
        <v>43890</v>
      </c>
      <c r="BE297" s="21">
        <v>2017</v>
      </c>
      <c r="BF297" s="22">
        <v>22498435.919999901</v>
      </c>
      <c r="BG297" s="22">
        <v>169536.77999999901</v>
      </c>
      <c r="BH297" s="23">
        <v>7.4791328824919496E-3</v>
      </c>
    </row>
    <row r="298" spans="1:60">
      <c r="A298" s="14"/>
      <c r="B298" s="4"/>
      <c r="C298" s="4"/>
      <c r="D298" s="5"/>
      <c r="F298" s="64">
        <v>2017</v>
      </c>
      <c r="G298" s="14">
        <v>43921</v>
      </c>
      <c r="H298" s="4">
        <v>21069622.579999998</v>
      </c>
      <c r="I298" s="4">
        <v>44610.05</v>
      </c>
      <c r="J298" s="5">
        <v>2.5407223027722501E-2</v>
      </c>
      <c r="K298" s="4">
        <v>12500108.35</v>
      </c>
      <c r="L298" s="4">
        <v>19709.599999999999</v>
      </c>
      <c r="M298" s="6">
        <v>1.8921051992321299E-2</v>
      </c>
      <c r="N298" s="4">
        <v>2007958.8399999901</v>
      </c>
      <c r="O298" s="4">
        <v>0</v>
      </c>
      <c r="P298" s="6">
        <v>0</v>
      </c>
      <c r="Q298" s="4">
        <v>2222990.13</v>
      </c>
      <c r="R298" s="4">
        <v>5903.38</v>
      </c>
      <c r="S298" s="6">
        <v>3.1867240004344898E-2</v>
      </c>
      <c r="T298" s="4">
        <v>4261845.9199999897</v>
      </c>
      <c r="U298" s="4">
        <v>18997.07</v>
      </c>
      <c r="V298" s="6">
        <v>5.3489695375941698E-2</v>
      </c>
      <c r="Y298" s="1"/>
      <c r="Z298" s="1"/>
      <c r="AA298" s="2"/>
      <c r="AB298" s="1"/>
      <c r="AC298" s="2"/>
      <c r="AD298" s="1"/>
      <c r="AE298" s="2"/>
      <c r="AF298" s="1"/>
      <c r="AG298" s="2"/>
      <c r="AH298" s="1"/>
      <c r="AI298" s="2"/>
      <c r="AK298" s="14">
        <v>43921</v>
      </c>
      <c r="AL298" s="3">
        <v>2017</v>
      </c>
      <c r="AM298" s="4">
        <v>21073179.169999901</v>
      </c>
      <c r="AN298" s="4">
        <v>841665.5</v>
      </c>
      <c r="AO298" s="5">
        <v>3.9940129261473903E-2</v>
      </c>
      <c r="AP298" s="4">
        <v>444562.58999999898</v>
      </c>
      <c r="AQ298" s="5">
        <v>2.1096132976123699E-2</v>
      </c>
      <c r="AR298" s="4">
        <v>162389.6</v>
      </c>
      <c r="AS298" s="5">
        <v>7.7059848772690004E-3</v>
      </c>
      <c r="AT298" s="4">
        <v>109933.91</v>
      </c>
      <c r="AU298" s="5">
        <v>5.2167691031879499E-3</v>
      </c>
      <c r="AV298" s="4">
        <v>124779.4</v>
      </c>
      <c r="AW298" s="5">
        <v>5.9212423048932896E-3</v>
      </c>
      <c r="AY298" s="14"/>
      <c r="AZ298" s="4"/>
      <c r="BA298" s="4"/>
      <c r="BB298" s="6"/>
      <c r="BD298" s="14">
        <v>43921</v>
      </c>
      <c r="BE298" s="21">
        <v>2017</v>
      </c>
      <c r="BF298" s="22">
        <v>21069622.579999901</v>
      </c>
      <c r="BG298" s="22">
        <v>1044677.3</v>
      </c>
      <c r="BH298" s="23">
        <v>4.7239899326173E-2</v>
      </c>
    </row>
    <row r="299" spans="1:60">
      <c r="A299" s="14"/>
      <c r="B299" s="4"/>
      <c r="C299" s="4"/>
      <c r="D299" s="5"/>
      <c r="F299" s="64">
        <v>2017</v>
      </c>
      <c r="G299" s="14">
        <v>43951</v>
      </c>
      <c r="H299" s="4">
        <v>19225524.609999899</v>
      </c>
      <c r="I299" s="4">
        <v>9354.77</v>
      </c>
      <c r="J299" s="5">
        <v>5.83896888522929E-3</v>
      </c>
      <c r="K299" s="4">
        <v>11426096.4699999</v>
      </c>
      <c r="L299" s="4">
        <v>0</v>
      </c>
      <c r="M299" s="6">
        <v>0</v>
      </c>
      <c r="N299" s="4">
        <v>1883308.9399999899</v>
      </c>
      <c r="O299" s="4">
        <v>0</v>
      </c>
      <c r="P299" s="6">
        <v>0</v>
      </c>
      <c r="Q299" s="4">
        <v>2054663.25999999</v>
      </c>
      <c r="R299" s="4">
        <v>0</v>
      </c>
      <c r="S299" s="6">
        <v>0</v>
      </c>
      <c r="T299" s="4">
        <v>3827449.14</v>
      </c>
      <c r="U299" s="4">
        <v>9354.77</v>
      </c>
      <c r="V299" s="6">
        <v>2.9329518406089099E-2</v>
      </c>
      <c r="Y299" s="1"/>
      <c r="Z299" s="1"/>
      <c r="AA299" s="2"/>
      <c r="AB299" s="1"/>
      <c r="AC299" s="2"/>
      <c r="AD299" s="1"/>
      <c r="AE299" s="2"/>
      <c r="AF299" s="1"/>
      <c r="AG299" s="2"/>
      <c r="AH299" s="1"/>
      <c r="AI299" s="2"/>
      <c r="AK299" s="14">
        <v>43951</v>
      </c>
      <c r="AL299" s="3">
        <v>2017</v>
      </c>
      <c r="AM299" s="4">
        <v>19225680.1599999</v>
      </c>
      <c r="AN299" s="4">
        <v>709510.99</v>
      </c>
      <c r="AO299" s="5">
        <v>3.6904337536841698E-2</v>
      </c>
      <c r="AP299" s="4">
        <v>194607.52</v>
      </c>
      <c r="AQ299" s="5">
        <v>1.0122269713239601E-2</v>
      </c>
      <c r="AR299" s="4">
        <v>257715.7</v>
      </c>
      <c r="AS299" s="5">
        <v>1.3404763725144601E-2</v>
      </c>
      <c r="AT299" s="4">
        <v>113491.28</v>
      </c>
      <c r="AU299" s="5">
        <v>5.90310870957504E-3</v>
      </c>
      <c r="AV299" s="4">
        <v>143696.49</v>
      </c>
      <c r="AW299" s="5">
        <v>7.4741953888824101E-3</v>
      </c>
      <c r="AY299" s="14"/>
      <c r="AZ299" s="4"/>
      <c r="BA299" s="4"/>
      <c r="BB299" s="6"/>
      <c r="BD299" s="14">
        <v>43951</v>
      </c>
      <c r="BE299" s="21">
        <v>2017</v>
      </c>
      <c r="BF299" s="22">
        <v>19225524.609999899</v>
      </c>
      <c r="BG299" s="22">
        <v>2374121.59</v>
      </c>
      <c r="BH299" s="23">
        <v>0.109914836938394</v>
      </c>
    </row>
    <row r="300" spans="1:60">
      <c r="A300" s="14"/>
      <c r="B300" s="4"/>
      <c r="C300" s="4"/>
      <c r="D300" s="5"/>
      <c r="F300" s="64">
        <v>2017</v>
      </c>
      <c r="G300" s="14">
        <v>43982</v>
      </c>
      <c r="H300" s="4">
        <v>18612651.350000001</v>
      </c>
      <c r="I300" s="4">
        <v>8269.9500000000007</v>
      </c>
      <c r="J300" s="5">
        <v>5.3318250115935197E-3</v>
      </c>
      <c r="K300" s="4">
        <v>11009693.890000001</v>
      </c>
      <c r="L300" s="4">
        <v>0</v>
      </c>
      <c r="M300" s="6">
        <v>0</v>
      </c>
      <c r="N300" s="4">
        <v>1815301.29</v>
      </c>
      <c r="O300" s="4">
        <v>0</v>
      </c>
      <c r="P300" s="6">
        <v>0</v>
      </c>
      <c r="Q300" s="4">
        <v>2080218.82</v>
      </c>
      <c r="R300" s="4">
        <v>0</v>
      </c>
      <c r="S300" s="6">
        <v>0</v>
      </c>
      <c r="T300" s="4">
        <v>3673808.56</v>
      </c>
      <c r="U300" s="4">
        <v>8269.9500000000007</v>
      </c>
      <c r="V300" s="6">
        <v>2.7012675913630001E-2</v>
      </c>
      <c r="Y300" s="1"/>
      <c r="Z300" s="1"/>
      <c r="AA300" s="2"/>
      <c r="AB300" s="1"/>
      <c r="AC300" s="2"/>
      <c r="AD300" s="1"/>
      <c r="AE300" s="2"/>
      <c r="AF300" s="1"/>
      <c r="AG300" s="2"/>
      <c r="AH300" s="1"/>
      <c r="AI300" s="2"/>
      <c r="AK300" s="14">
        <v>43982</v>
      </c>
      <c r="AL300" s="3">
        <v>2017</v>
      </c>
      <c r="AM300" s="4">
        <v>18590921.4799999</v>
      </c>
      <c r="AN300" s="4">
        <v>842988.69999999902</v>
      </c>
      <c r="AO300" s="5">
        <v>4.53441052347449E-2</v>
      </c>
      <c r="AP300" s="4">
        <v>399559.51</v>
      </c>
      <c r="AQ300" s="5">
        <v>2.1492184259389299E-2</v>
      </c>
      <c r="AR300" s="4">
        <v>158365.94</v>
      </c>
      <c r="AS300" s="5">
        <v>8.5184556435445695E-3</v>
      </c>
      <c r="AT300" s="4">
        <v>151482.81</v>
      </c>
      <c r="AU300" s="5">
        <v>8.1482141787842105E-3</v>
      </c>
      <c r="AV300" s="4">
        <v>133580.44</v>
      </c>
      <c r="AW300" s="5">
        <v>7.1852511530267598E-3</v>
      </c>
      <c r="AY300" s="14"/>
      <c r="AZ300" s="4"/>
      <c r="BA300" s="4"/>
      <c r="BB300" s="6"/>
      <c r="BD300" s="14">
        <v>43982</v>
      </c>
      <c r="BE300" s="21">
        <v>2017</v>
      </c>
      <c r="BF300" s="22">
        <v>18612651.349999901</v>
      </c>
      <c r="BG300" s="22">
        <v>2695235.23</v>
      </c>
      <c r="BH300" s="23">
        <v>0.12649003080999099</v>
      </c>
    </row>
    <row r="301" spans="1:60">
      <c r="A301" s="14"/>
      <c r="B301" s="4"/>
      <c r="C301" s="4"/>
      <c r="D301" s="5"/>
      <c r="F301" s="64">
        <v>2017</v>
      </c>
      <c r="G301" s="14">
        <v>44012</v>
      </c>
      <c r="H301" s="4">
        <v>18050678.329999998</v>
      </c>
      <c r="I301" s="4">
        <v>0</v>
      </c>
      <c r="J301" s="5">
        <v>0</v>
      </c>
      <c r="K301" s="4">
        <v>10571892.460000001</v>
      </c>
      <c r="L301" s="4">
        <v>0</v>
      </c>
      <c r="M301" s="6">
        <v>0</v>
      </c>
      <c r="N301" s="4">
        <v>1814036.27999999</v>
      </c>
      <c r="O301" s="4">
        <v>0</v>
      </c>
      <c r="P301" s="6">
        <v>0</v>
      </c>
      <c r="Q301" s="4">
        <v>2012648.46</v>
      </c>
      <c r="R301" s="4">
        <v>0</v>
      </c>
      <c r="S301" s="6">
        <v>0</v>
      </c>
      <c r="T301" s="4">
        <v>3621942.50999999</v>
      </c>
      <c r="U301" s="4">
        <v>0</v>
      </c>
      <c r="V301" s="6">
        <v>0</v>
      </c>
      <c r="Y301" s="1"/>
      <c r="Z301" s="1"/>
      <c r="AA301" s="2"/>
      <c r="AB301" s="1"/>
      <c r="AC301" s="2"/>
      <c r="AD301" s="1"/>
      <c r="AE301" s="2"/>
      <c r="AF301" s="1"/>
      <c r="AG301" s="2"/>
      <c r="AH301" s="1"/>
      <c r="AI301" s="2"/>
      <c r="AK301" s="14">
        <v>44012</v>
      </c>
      <c r="AL301" s="3">
        <v>2017</v>
      </c>
      <c r="AM301" s="4">
        <v>18051168.079999998</v>
      </c>
      <c r="AN301" s="4">
        <v>922492.45999999903</v>
      </c>
      <c r="AO301" s="5">
        <v>5.11043083700541E-2</v>
      </c>
      <c r="AP301" s="4">
        <v>336116.9</v>
      </c>
      <c r="AQ301" s="5">
        <v>1.86202299214311E-2</v>
      </c>
      <c r="AR301" s="4">
        <v>173317.52</v>
      </c>
      <c r="AS301" s="5">
        <v>9.6014573257466301E-3</v>
      </c>
      <c r="AT301" s="4">
        <v>166862.19</v>
      </c>
      <c r="AU301" s="5">
        <v>9.2438444570729292E-3</v>
      </c>
      <c r="AV301" s="4">
        <v>246195.84999999899</v>
      </c>
      <c r="AW301" s="5">
        <v>1.36387766658034E-2</v>
      </c>
      <c r="AY301" s="14"/>
      <c r="AZ301" s="4"/>
      <c r="BA301" s="4"/>
      <c r="BB301" s="6"/>
      <c r="BD301" s="14">
        <v>44012</v>
      </c>
      <c r="BE301" s="21">
        <v>2017</v>
      </c>
      <c r="BF301" s="22">
        <v>18050678.329999998</v>
      </c>
      <c r="BG301" s="22">
        <v>2784249.02</v>
      </c>
      <c r="BH301" s="23">
        <v>0.133633728269275</v>
      </c>
    </row>
    <row r="302" spans="1:60">
      <c r="A302" s="14"/>
      <c r="B302" s="4"/>
      <c r="C302" s="4"/>
      <c r="D302" s="5"/>
      <c r="F302" s="64">
        <v>2017</v>
      </c>
      <c r="G302" s="14">
        <v>44043</v>
      </c>
      <c r="H302" s="4">
        <v>18516693.34</v>
      </c>
      <c r="I302" s="4">
        <v>25465.11</v>
      </c>
      <c r="J302" s="5">
        <v>1.6503017811494401E-2</v>
      </c>
      <c r="K302" s="4">
        <v>10869970.359999999</v>
      </c>
      <c r="L302" s="4">
        <v>2250.63</v>
      </c>
      <c r="M302" s="6">
        <v>2.4846029110975401E-3</v>
      </c>
      <c r="N302" s="4">
        <v>1845666.4</v>
      </c>
      <c r="O302" s="4">
        <v>0</v>
      </c>
      <c r="P302" s="6">
        <v>0</v>
      </c>
      <c r="Q302" s="4">
        <v>2044994.33</v>
      </c>
      <c r="R302" s="4">
        <v>23214.48</v>
      </c>
      <c r="S302" s="6">
        <v>0.13622226522261299</v>
      </c>
      <c r="T302" s="4">
        <v>3709252.6099999901</v>
      </c>
      <c r="U302" s="4">
        <v>0</v>
      </c>
      <c r="V302" s="6">
        <v>0</v>
      </c>
      <c r="Y302" s="1"/>
      <c r="Z302" s="1"/>
      <c r="AA302" s="2"/>
      <c r="AB302" s="1"/>
      <c r="AC302" s="2"/>
      <c r="AD302" s="1"/>
      <c r="AE302" s="2"/>
      <c r="AF302" s="1"/>
      <c r="AG302" s="2"/>
      <c r="AH302" s="1"/>
      <c r="AI302" s="2"/>
      <c r="AK302" s="14">
        <v>44043</v>
      </c>
      <c r="AL302" s="3">
        <v>2017</v>
      </c>
      <c r="AM302" s="4">
        <v>18517201.379999999</v>
      </c>
      <c r="AN302" s="4">
        <v>749498.89999999898</v>
      </c>
      <c r="AO302" s="5">
        <v>4.0475819462087601E-2</v>
      </c>
      <c r="AP302" s="4">
        <v>213162.79</v>
      </c>
      <c r="AQ302" s="5">
        <v>1.15116094287461E-2</v>
      </c>
      <c r="AR302" s="4">
        <v>149141.68</v>
      </c>
      <c r="AS302" s="5">
        <v>8.0542235805181901E-3</v>
      </c>
      <c r="AT302" s="4">
        <v>100751.25</v>
      </c>
      <c r="AU302" s="5">
        <v>5.4409544904997897E-3</v>
      </c>
      <c r="AV302" s="4">
        <v>286443.18</v>
      </c>
      <c r="AW302" s="5">
        <v>1.5469031962323399E-2</v>
      </c>
      <c r="AY302" s="14"/>
      <c r="AZ302" s="4"/>
      <c r="BA302" s="4"/>
      <c r="BB302" s="6"/>
      <c r="BD302" s="14">
        <v>44043</v>
      </c>
      <c r="BE302" s="21">
        <v>2017</v>
      </c>
      <c r="BF302" s="22">
        <v>18516693.34</v>
      </c>
      <c r="BG302" s="22">
        <v>1600295.8799999901</v>
      </c>
      <c r="BH302" s="23">
        <v>7.9549472463255499E-2</v>
      </c>
    </row>
    <row r="303" spans="1:60">
      <c r="A303" s="14"/>
      <c r="B303" s="4"/>
      <c r="C303" s="4"/>
      <c r="D303" s="5"/>
      <c r="F303" s="64">
        <v>2017</v>
      </c>
      <c r="G303" s="14">
        <v>44074</v>
      </c>
      <c r="H303" s="4">
        <v>18173708.859999999</v>
      </c>
      <c r="I303" s="4">
        <v>6208.26</v>
      </c>
      <c r="J303" s="5">
        <v>4.09927993091004E-3</v>
      </c>
      <c r="K303" s="4">
        <v>10564681.699999901</v>
      </c>
      <c r="L303" s="4">
        <v>6208.26</v>
      </c>
      <c r="M303" s="6">
        <v>7.0517145821818701E-3</v>
      </c>
      <c r="N303" s="4">
        <v>1835255.68</v>
      </c>
      <c r="O303" s="4">
        <v>0</v>
      </c>
      <c r="P303" s="6">
        <v>0</v>
      </c>
      <c r="Q303" s="4">
        <v>1989253.63</v>
      </c>
      <c r="R303" s="4">
        <v>0</v>
      </c>
      <c r="S303" s="6">
        <v>0</v>
      </c>
      <c r="T303" s="4">
        <v>3728342.12</v>
      </c>
      <c r="U303" s="4">
        <v>0</v>
      </c>
      <c r="V303" s="6">
        <v>0</v>
      </c>
      <c r="Y303" s="1"/>
      <c r="Z303" s="1"/>
      <c r="AA303" s="2"/>
      <c r="AB303" s="1"/>
      <c r="AC303" s="2"/>
      <c r="AD303" s="1"/>
      <c r="AE303" s="2"/>
      <c r="AF303" s="1"/>
      <c r="AG303" s="2"/>
      <c r="AH303" s="1"/>
      <c r="AI303" s="2"/>
      <c r="AK303" s="14">
        <v>44074</v>
      </c>
      <c r="AL303" s="3">
        <v>2017</v>
      </c>
      <c r="AM303" s="4">
        <v>18173846.349999901</v>
      </c>
      <c r="AN303" s="4">
        <v>721670.37999999896</v>
      </c>
      <c r="AO303" s="5">
        <v>3.9709281464239903E-2</v>
      </c>
      <c r="AP303" s="4">
        <v>250778.36</v>
      </c>
      <c r="AQ303" s="5">
        <v>1.37988599204812E-2</v>
      </c>
      <c r="AR303" s="4">
        <v>121370.33</v>
      </c>
      <c r="AS303" s="5">
        <v>6.6782962540012899E-3</v>
      </c>
      <c r="AT303" s="4">
        <v>104064.989999999</v>
      </c>
      <c r="AU303" s="5">
        <v>5.72608505628749E-3</v>
      </c>
      <c r="AV303" s="4">
        <v>245456.7</v>
      </c>
      <c r="AW303" s="5">
        <v>1.35060402334699E-2</v>
      </c>
      <c r="AY303" s="14"/>
      <c r="AZ303" s="4"/>
      <c r="BA303" s="4"/>
      <c r="BB303" s="6"/>
      <c r="BD303" s="14">
        <v>44074</v>
      </c>
      <c r="BE303" s="21">
        <v>2017</v>
      </c>
      <c r="BF303" s="22">
        <v>18173708.859999899</v>
      </c>
      <c r="BG303" s="22">
        <v>1497636.8499999901</v>
      </c>
      <c r="BH303" s="23">
        <v>7.6132912922102197E-2</v>
      </c>
    </row>
    <row r="304" spans="1:60">
      <c r="A304" s="14"/>
      <c r="B304" s="4"/>
      <c r="C304" s="4"/>
      <c r="D304" s="5"/>
      <c r="F304" s="64">
        <v>2017</v>
      </c>
      <c r="G304" s="14">
        <v>44104</v>
      </c>
      <c r="H304" s="4">
        <v>17571467.929999899</v>
      </c>
      <c r="I304" s="4">
        <v>16046.36</v>
      </c>
      <c r="J304" s="5">
        <v>1.09584652100264E-2</v>
      </c>
      <c r="K304" s="4">
        <v>10254603.829999899</v>
      </c>
      <c r="L304" s="4">
        <v>3597.75</v>
      </c>
      <c r="M304" s="6">
        <v>4.2101090120806699E-3</v>
      </c>
      <c r="N304" s="4">
        <v>1783051.52999999</v>
      </c>
      <c r="O304" s="4">
        <v>0</v>
      </c>
      <c r="P304" s="6">
        <v>0</v>
      </c>
      <c r="Q304" s="4">
        <v>1900260.45999999</v>
      </c>
      <c r="R304" s="4">
        <v>0</v>
      </c>
      <c r="S304" s="6">
        <v>0</v>
      </c>
      <c r="T304" s="4">
        <v>3578383.8699999899</v>
      </c>
      <c r="U304" s="4">
        <v>12448.61</v>
      </c>
      <c r="V304" s="6">
        <v>4.1746029891421302E-2</v>
      </c>
      <c r="Y304" s="1"/>
      <c r="Z304" s="1"/>
      <c r="AA304" s="2"/>
      <c r="AB304" s="1"/>
      <c r="AC304" s="2"/>
      <c r="AD304" s="1"/>
      <c r="AE304" s="2"/>
      <c r="AF304" s="1"/>
      <c r="AG304" s="2"/>
      <c r="AH304" s="1"/>
      <c r="AI304" s="2"/>
      <c r="AK304" s="14">
        <v>44104</v>
      </c>
      <c r="AL304" s="3">
        <v>2017</v>
      </c>
      <c r="AM304" s="4">
        <v>17572377.1399999</v>
      </c>
      <c r="AN304" s="4">
        <v>695658.93</v>
      </c>
      <c r="AO304" s="5">
        <v>3.95882084966451E-2</v>
      </c>
      <c r="AP304" s="4">
        <v>223137.22999999899</v>
      </c>
      <c r="AQ304" s="5">
        <v>1.26981812547189E-2</v>
      </c>
      <c r="AR304" s="4">
        <v>94991.7</v>
      </c>
      <c r="AS304" s="5">
        <v>5.4057398861404099E-3</v>
      </c>
      <c r="AT304" s="4">
        <v>102803.519999999</v>
      </c>
      <c r="AU304" s="5">
        <v>5.8502910096317204E-3</v>
      </c>
      <c r="AV304" s="4">
        <v>274726.48</v>
      </c>
      <c r="AW304" s="5">
        <v>1.5633996346153999E-2</v>
      </c>
      <c r="AY304" s="14"/>
      <c r="AZ304" s="4"/>
      <c r="BA304" s="4"/>
      <c r="BB304" s="6"/>
      <c r="BD304" s="14">
        <v>44104</v>
      </c>
      <c r="BE304" s="21">
        <v>2017</v>
      </c>
      <c r="BF304" s="22">
        <v>17571467.929999899</v>
      </c>
      <c r="BG304" s="22">
        <v>1415279</v>
      </c>
      <c r="BH304" s="23">
        <v>7.4540362560149204E-2</v>
      </c>
    </row>
    <row r="305" spans="1:60">
      <c r="A305" s="14"/>
      <c r="B305" s="4"/>
      <c r="C305" s="4"/>
      <c r="D305" s="5"/>
      <c r="F305" s="64">
        <v>2017</v>
      </c>
      <c r="G305" s="14">
        <v>44135</v>
      </c>
      <c r="H305" s="4">
        <v>17887185.84</v>
      </c>
      <c r="I305" s="4">
        <v>54880.47</v>
      </c>
      <c r="J305" s="5">
        <v>3.6817733426086997E-2</v>
      </c>
      <c r="K305" s="4">
        <v>10153585.17</v>
      </c>
      <c r="L305" s="4">
        <v>8417.2900000000009</v>
      </c>
      <c r="M305" s="6">
        <v>9.9479620556528897E-3</v>
      </c>
      <c r="N305" s="4">
        <v>1808191.76</v>
      </c>
      <c r="O305" s="4">
        <v>0</v>
      </c>
      <c r="P305" s="6">
        <v>0</v>
      </c>
      <c r="Q305" s="4">
        <v>2054492.88</v>
      </c>
      <c r="R305" s="4">
        <v>0</v>
      </c>
      <c r="S305" s="6">
        <v>0</v>
      </c>
      <c r="T305" s="4">
        <v>3816219.91</v>
      </c>
      <c r="U305" s="4">
        <v>46463.18</v>
      </c>
      <c r="V305" s="6">
        <v>0.146102209293279</v>
      </c>
      <c r="Y305" s="1"/>
      <c r="Z305" s="1"/>
      <c r="AA305" s="2"/>
      <c r="AB305" s="1"/>
      <c r="AC305" s="2"/>
      <c r="AD305" s="1"/>
      <c r="AE305" s="2"/>
      <c r="AF305" s="1"/>
      <c r="AG305" s="2"/>
      <c r="AH305" s="1"/>
      <c r="AI305" s="2"/>
      <c r="AK305" s="14">
        <v>44135</v>
      </c>
      <c r="AL305" s="3">
        <v>2017</v>
      </c>
      <c r="AM305" s="4">
        <v>17887185.839999899</v>
      </c>
      <c r="AN305" s="4">
        <v>662834.679999999</v>
      </c>
      <c r="AO305" s="5">
        <v>3.7056398134900803E-2</v>
      </c>
      <c r="AP305" s="4">
        <v>158953.88</v>
      </c>
      <c r="AQ305" s="5">
        <v>8.8864666259877104E-3</v>
      </c>
      <c r="AR305" s="4">
        <v>100265.85</v>
      </c>
      <c r="AS305" s="5">
        <v>5.6054569397820898E-3</v>
      </c>
      <c r="AT305" s="4">
        <v>159622.47</v>
      </c>
      <c r="AU305" s="5">
        <v>8.9238447807170607E-3</v>
      </c>
      <c r="AV305" s="4">
        <v>243992.47999999899</v>
      </c>
      <c r="AW305" s="5">
        <v>1.36406297884139E-2</v>
      </c>
      <c r="AY305" s="14"/>
      <c r="AZ305" s="4"/>
      <c r="BA305" s="4"/>
      <c r="BB305" s="6"/>
      <c r="BD305" s="14">
        <v>44135</v>
      </c>
      <c r="BE305" s="21">
        <v>2017</v>
      </c>
      <c r="BF305" s="22">
        <v>17887185.839999899</v>
      </c>
      <c r="BG305" s="22">
        <v>613401.72</v>
      </c>
      <c r="BH305" s="23">
        <v>3.3155796701626501E-2</v>
      </c>
    </row>
    <row r="306" spans="1:60">
      <c r="A306" s="14"/>
      <c r="B306" s="4"/>
      <c r="C306" s="4"/>
      <c r="D306" s="5"/>
      <c r="F306" s="64">
        <v>2017</v>
      </c>
      <c r="G306" s="14">
        <v>44165</v>
      </c>
      <c r="H306" s="4">
        <v>17641974.4599999</v>
      </c>
      <c r="I306" s="4">
        <v>30205.57</v>
      </c>
      <c r="J306" s="5">
        <v>2.0545707104486999E-2</v>
      </c>
      <c r="K306" s="4">
        <v>9971850.9699999802</v>
      </c>
      <c r="L306" s="4">
        <v>30205.57</v>
      </c>
      <c r="M306" s="6">
        <v>3.6349002917359097E-2</v>
      </c>
      <c r="N306" s="4">
        <v>1794354.63</v>
      </c>
      <c r="O306" s="4">
        <v>0</v>
      </c>
      <c r="P306" s="6">
        <v>0</v>
      </c>
      <c r="Q306" s="4">
        <v>2050914.38</v>
      </c>
      <c r="R306" s="4">
        <v>0</v>
      </c>
      <c r="S306" s="6">
        <v>0</v>
      </c>
      <c r="T306" s="4">
        <v>3770930.46999999</v>
      </c>
      <c r="U306" s="4">
        <v>0</v>
      </c>
      <c r="V306" s="6">
        <v>0</v>
      </c>
      <c r="Y306" s="1"/>
      <c r="Z306" s="1"/>
      <c r="AA306" s="2"/>
      <c r="AB306" s="1"/>
      <c r="AC306" s="2"/>
      <c r="AD306" s="1"/>
      <c r="AE306" s="2"/>
      <c r="AF306" s="1"/>
      <c r="AG306" s="2"/>
      <c r="AH306" s="1"/>
      <c r="AI306" s="2"/>
      <c r="AK306" s="14">
        <v>44165</v>
      </c>
      <c r="AL306" s="3">
        <v>2017</v>
      </c>
      <c r="AM306" s="4">
        <v>17642126.839999899</v>
      </c>
      <c r="AN306" s="4">
        <v>636912.23999999894</v>
      </c>
      <c r="AO306" s="5">
        <v>3.6101783292699599E-2</v>
      </c>
      <c r="AP306" s="4">
        <v>144971.72999999899</v>
      </c>
      <c r="AQ306" s="5">
        <v>8.2173612804611294E-3</v>
      </c>
      <c r="AR306" s="4">
        <v>217261.72999999899</v>
      </c>
      <c r="AS306" s="5">
        <v>1.2314939801214999E-2</v>
      </c>
      <c r="AT306" s="4">
        <v>65212.37</v>
      </c>
      <c r="AU306" s="5">
        <v>3.6964006999509798E-3</v>
      </c>
      <c r="AV306" s="4">
        <v>209466.41</v>
      </c>
      <c r="AW306" s="5">
        <v>1.1873081511072499E-2</v>
      </c>
      <c r="AY306" s="14"/>
      <c r="AZ306" s="4"/>
      <c r="BA306" s="4"/>
      <c r="BB306" s="6"/>
      <c r="BD306" s="14">
        <v>44165</v>
      </c>
      <c r="BE306" s="21">
        <v>2017</v>
      </c>
      <c r="BF306" s="22">
        <v>17641974.4599999</v>
      </c>
      <c r="BG306" s="22">
        <v>325533.25</v>
      </c>
      <c r="BH306" s="23">
        <v>1.8117885644140901E-2</v>
      </c>
    </row>
    <row r="307" spans="1:60">
      <c r="A307" s="14"/>
      <c r="B307" s="4"/>
      <c r="C307" s="4"/>
      <c r="D307" s="5"/>
      <c r="F307" s="64">
        <v>2017</v>
      </c>
      <c r="G307" s="14">
        <v>44196</v>
      </c>
      <c r="H307" s="4">
        <v>17018053.519999899</v>
      </c>
      <c r="I307" s="4">
        <v>62295.66</v>
      </c>
      <c r="J307" s="5">
        <v>4.39267580820253E-2</v>
      </c>
      <c r="K307" s="4">
        <v>9513531.9599999897</v>
      </c>
      <c r="L307" s="4">
        <v>4818.5600000000004</v>
      </c>
      <c r="M307" s="6">
        <v>6.0779445786399598E-3</v>
      </c>
      <c r="N307" s="4">
        <v>1769531.23</v>
      </c>
      <c r="O307" s="4">
        <v>0</v>
      </c>
      <c r="P307" s="6">
        <v>0</v>
      </c>
      <c r="Q307" s="4">
        <v>1955930.85</v>
      </c>
      <c r="R307" s="4">
        <v>0</v>
      </c>
      <c r="S307" s="6">
        <v>0</v>
      </c>
      <c r="T307" s="4">
        <v>3725901.77999999</v>
      </c>
      <c r="U307" s="4">
        <v>57477.1</v>
      </c>
      <c r="V307" s="6">
        <v>0.18511631296947401</v>
      </c>
      <c r="Y307" s="1"/>
      <c r="Z307" s="1"/>
      <c r="AA307" s="2"/>
      <c r="AB307" s="1"/>
      <c r="AC307" s="2"/>
      <c r="AD307" s="1"/>
      <c r="AE307" s="2"/>
      <c r="AF307" s="1"/>
      <c r="AG307" s="2"/>
      <c r="AH307" s="1"/>
      <c r="AI307" s="2"/>
      <c r="AK307" s="14">
        <v>44196</v>
      </c>
      <c r="AL307" s="3">
        <v>2017</v>
      </c>
      <c r="AM307" s="4">
        <v>17018053.519999899</v>
      </c>
      <c r="AN307" s="4">
        <v>674558.69</v>
      </c>
      <c r="AO307" s="5">
        <v>3.9637828686297401E-2</v>
      </c>
      <c r="AP307" s="4">
        <v>251274.609999999</v>
      </c>
      <c r="AQ307" s="5">
        <v>1.47651792083446E-2</v>
      </c>
      <c r="AR307" s="4">
        <v>105963.83999999901</v>
      </c>
      <c r="AS307" s="5">
        <v>6.2265546336112299E-3</v>
      </c>
      <c r="AT307" s="4">
        <v>135600.45000000001</v>
      </c>
      <c r="AU307" s="5">
        <v>7.9680352303886804E-3</v>
      </c>
      <c r="AV307" s="4">
        <v>181719.79</v>
      </c>
      <c r="AW307" s="5">
        <v>1.06780596139528E-2</v>
      </c>
      <c r="AY307" s="14"/>
      <c r="AZ307" s="4"/>
      <c r="BA307" s="4"/>
      <c r="BB307" s="6"/>
      <c r="BD307" s="14">
        <v>44196</v>
      </c>
      <c r="BE307" s="21">
        <v>2017</v>
      </c>
      <c r="BF307" s="22">
        <v>17018053.519999899</v>
      </c>
      <c r="BG307" s="22">
        <v>415888.87</v>
      </c>
      <c r="BH307" s="23">
        <v>2.3855124715712599E-2</v>
      </c>
    </row>
    <row r="308" spans="1:60">
      <c r="A308" s="14"/>
      <c r="B308" s="4"/>
      <c r="C308" s="4"/>
      <c r="D308" s="5"/>
      <c r="F308" s="64">
        <v>2017</v>
      </c>
      <c r="G308" s="14">
        <v>44227</v>
      </c>
      <c r="H308" s="4">
        <v>16617628.1599999</v>
      </c>
      <c r="I308" s="4">
        <v>25981.48</v>
      </c>
      <c r="J308" s="5">
        <v>1.8761868841816701E-2</v>
      </c>
      <c r="K308" s="4">
        <v>9112129.6199999899</v>
      </c>
      <c r="L308" s="4">
        <v>19114.28</v>
      </c>
      <c r="M308" s="6">
        <v>2.5172091439147001E-2</v>
      </c>
      <c r="N308" s="4">
        <v>1739513.46999999</v>
      </c>
      <c r="O308" s="4">
        <v>0</v>
      </c>
      <c r="P308" s="6">
        <v>0</v>
      </c>
      <c r="Q308" s="4">
        <v>2010800.05</v>
      </c>
      <c r="R308" s="4">
        <v>0</v>
      </c>
      <c r="S308" s="6">
        <v>0</v>
      </c>
      <c r="T308" s="4">
        <v>3702692.3899999899</v>
      </c>
      <c r="U308" s="4">
        <v>6867.2</v>
      </c>
      <c r="V308" s="6">
        <v>2.2255805052171701E-2</v>
      </c>
      <c r="Y308" s="1"/>
      <c r="Z308" s="1"/>
      <c r="AA308" s="2"/>
      <c r="AB308" s="1"/>
      <c r="AC308" s="2"/>
      <c r="AD308" s="1"/>
      <c r="AE308" s="2"/>
      <c r="AF308" s="1"/>
      <c r="AG308" s="2"/>
      <c r="AH308" s="1"/>
      <c r="AI308" s="2"/>
      <c r="AK308" s="14">
        <v>44227</v>
      </c>
      <c r="AL308" s="3">
        <v>2017</v>
      </c>
      <c r="AM308" s="4">
        <v>16606197.009999899</v>
      </c>
      <c r="AN308" s="4">
        <v>737392.39</v>
      </c>
      <c r="AO308" s="5">
        <v>4.4404651441624698E-2</v>
      </c>
      <c r="AP308" s="4">
        <v>257439.43</v>
      </c>
      <c r="AQ308" s="5">
        <v>1.5502612057713999E-2</v>
      </c>
      <c r="AR308" s="4">
        <v>195460.86</v>
      </c>
      <c r="AS308" s="5">
        <v>1.17703565652206E-2</v>
      </c>
      <c r="AT308" s="4">
        <v>58457.34</v>
      </c>
      <c r="AU308" s="5">
        <v>3.5202123619753399E-3</v>
      </c>
      <c r="AV308" s="4">
        <v>226034.76</v>
      </c>
      <c r="AW308" s="5">
        <v>1.36114704567147E-2</v>
      </c>
      <c r="AY308" s="14"/>
      <c r="AZ308" s="4"/>
      <c r="BA308" s="4"/>
      <c r="BB308" s="6"/>
      <c r="BD308" s="14">
        <v>44227</v>
      </c>
      <c r="BE308" s="21">
        <v>2017</v>
      </c>
      <c r="BF308" s="22">
        <v>16617628.1599999</v>
      </c>
      <c r="BG308" s="22">
        <v>310296.37</v>
      </c>
      <c r="BH308" s="23">
        <v>1.8330443844434999E-2</v>
      </c>
    </row>
    <row r="309" spans="1:60">
      <c r="A309" s="14"/>
      <c r="B309" s="4"/>
      <c r="C309" s="4"/>
      <c r="D309" s="5"/>
      <c r="F309" s="64">
        <v>2017</v>
      </c>
      <c r="G309" s="14">
        <v>44255</v>
      </c>
      <c r="H309" s="4">
        <v>16024378.92</v>
      </c>
      <c r="I309" s="4">
        <v>68985.119999999995</v>
      </c>
      <c r="J309" s="5">
        <v>5.1660126369502901E-2</v>
      </c>
      <c r="K309" s="4">
        <v>8788528.5900000092</v>
      </c>
      <c r="L309" s="4">
        <v>32324.44</v>
      </c>
      <c r="M309" s="6">
        <v>4.4136316566275098E-2</v>
      </c>
      <c r="N309" s="4">
        <v>1680268.77999999</v>
      </c>
      <c r="O309" s="4">
        <v>6710.92</v>
      </c>
      <c r="P309" s="6">
        <v>4.7927475031702901E-2</v>
      </c>
      <c r="Q309" s="4">
        <v>1935941.03</v>
      </c>
      <c r="R309" s="4">
        <v>0</v>
      </c>
      <c r="S309" s="6">
        <v>0</v>
      </c>
      <c r="T309" s="4">
        <v>3567827.8999999901</v>
      </c>
      <c r="U309" s="4">
        <v>29949.759999999998</v>
      </c>
      <c r="V309" s="6">
        <v>0.100732751150917</v>
      </c>
      <c r="Y309" s="1"/>
      <c r="Z309" s="1"/>
      <c r="AA309" s="2"/>
      <c r="AB309" s="1"/>
      <c r="AC309" s="2"/>
      <c r="AD309" s="1"/>
      <c r="AE309" s="2"/>
      <c r="AF309" s="1"/>
      <c r="AG309" s="2"/>
      <c r="AH309" s="1"/>
      <c r="AI309" s="2"/>
      <c r="AK309" s="14">
        <v>44255</v>
      </c>
      <c r="AL309" s="3">
        <v>2017</v>
      </c>
      <c r="AM309" s="4">
        <v>16025132.199999999</v>
      </c>
      <c r="AN309" s="4">
        <v>684844.7</v>
      </c>
      <c r="AO309" s="5">
        <v>4.27356661681704E-2</v>
      </c>
      <c r="AP309" s="4">
        <v>162250.17000000001</v>
      </c>
      <c r="AQ309" s="5">
        <v>1.01247320755331E-2</v>
      </c>
      <c r="AR309" s="4">
        <v>143540.42000000001</v>
      </c>
      <c r="AS309" s="5">
        <v>8.9572066057589106E-3</v>
      </c>
      <c r="AT309" s="4">
        <v>164014.85999999999</v>
      </c>
      <c r="AU309" s="5">
        <v>1.0234852227927299E-2</v>
      </c>
      <c r="AV309" s="4">
        <v>215039.25</v>
      </c>
      <c r="AW309" s="5">
        <v>1.3418875258951E-2</v>
      </c>
      <c r="AY309" s="14"/>
      <c r="AZ309" s="4"/>
      <c r="BA309" s="4"/>
      <c r="BB309" s="6"/>
      <c r="BD309" s="14">
        <v>44255</v>
      </c>
      <c r="BE309" s="21">
        <v>2017</v>
      </c>
      <c r="BF309" s="22">
        <v>16024378.92</v>
      </c>
      <c r="BG309" s="22">
        <v>323823.44</v>
      </c>
      <c r="BH309" s="23">
        <v>1.98078928110356E-2</v>
      </c>
    </row>
    <row r="310" spans="1:60">
      <c r="A310" s="14"/>
      <c r="B310" s="4"/>
      <c r="C310" s="4"/>
      <c r="D310" s="5"/>
      <c r="F310" s="64">
        <v>2017</v>
      </c>
      <c r="G310" s="14">
        <v>44286</v>
      </c>
      <c r="H310" s="4">
        <v>15476382.890000001</v>
      </c>
      <c r="I310" s="4">
        <v>31191.05</v>
      </c>
      <c r="J310" s="5">
        <v>2.4184759621180399E-2</v>
      </c>
      <c r="K310" s="4">
        <v>8328293.1100000003</v>
      </c>
      <c r="L310" s="4">
        <v>26392.44</v>
      </c>
      <c r="M310" s="6">
        <v>3.8028114022514201E-2</v>
      </c>
      <c r="N310" s="4">
        <v>1630133.1899999899</v>
      </c>
      <c r="O310" s="4">
        <v>0</v>
      </c>
      <c r="P310" s="6">
        <v>0</v>
      </c>
      <c r="Q310" s="4">
        <v>1920531.51999999</v>
      </c>
      <c r="R310" s="4">
        <v>0</v>
      </c>
      <c r="S310" s="6">
        <v>0</v>
      </c>
      <c r="T310" s="4">
        <v>3546598.63</v>
      </c>
      <c r="U310" s="4">
        <v>4798.6099999999997</v>
      </c>
      <c r="V310" s="6">
        <v>1.6236209959850999E-2</v>
      </c>
      <c r="Y310" s="1"/>
      <c r="Z310" s="1"/>
      <c r="AA310" s="2"/>
      <c r="AB310" s="1"/>
      <c r="AC310" s="2"/>
      <c r="AD310" s="1"/>
      <c r="AE310" s="2"/>
      <c r="AF310" s="1"/>
      <c r="AG310" s="2"/>
      <c r="AH310" s="1"/>
      <c r="AI310" s="2"/>
      <c r="AK310" s="14">
        <v>44286</v>
      </c>
      <c r="AL310" s="3">
        <v>2017</v>
      </c>
      <c r="AM310" s="4">
        <v>15476382.8899999</v>
      </c>
      <c r="AN310" s="4">
        <v>449919.17</v>
      </c>
      <c r="AO310" s="5">
        <v>2.9071338774560401E-2</v>
      </c>
      <c r="AP310" s="4">
        <v>128113.51</v>
      </c>
      <c r="AQ310" s="5">
        <v>8.2780008035844201E-3</v>
      </c>
      <c r="AR310" s="4">
        <v>56163.61</v>
      </c>
      <c r="AS310" s="5">
        <v>3.6289881427196999E-3</v>
      </c>
      <c r="AT310" s="4">
        <v>49941.17</v>
      </c>
      <c r="AU310" s="5">
        <v>3.2269277876466398E-3</v>
      </c>
      <c r="AV310" s="4">
        <v>215700.88</v>
      </c>
      <c r="AW310" s="5">
        <v>1.39374220406096E-2</v>
      </c>
      <c r="AY310" s="14"/>
      <c r="AZ310" s="4"/>
      <c r="BA310" s="4"/>
      <c r="BB310" s="6"/>
      <c r="BD310" s="14">
        <v>44286</v>
      </c>
      <c r="BE310" s="21">
        <v>2017</v>
      </c>
      <c r="BF310" s="22">
        <v>15476382.8899999</v>
      </c>
      <c r="BG310" s="22">
        <v>233193.75</v>
      </c>
      <c r="BH310" s="23">
        <v>1.4844050565069799E-2</v>
      </c>
    </row>
    <row r="311" spans="1:60">
      <c r="A311" s="14"/>
      <c r="B311" s="4"/>
      <c r="C311" s="4"/>
      <c r="D311" s="5"/>
      <c r="F311" s="64">
        <v>2017</v>
      </c>
      <c r="G311" s="14">
        <v>44316</v>
      </c>
      <c r="H311" s="4">
        <v>15096912.57</v>
      </c>
      <c r="I311" s="4">
        <v>16853.669999999998</v>
      </c>
      <c r="J311" s="5">
        <v>1.3396384132335201E-2</v>
      </c>
      <c r="K311" s="4">
        <v>8063103.3600000003</v>
      </c>
      <c r="L311" s="4">
        <v>16853.669999999998</v>
      </c>
      <c r="M311" s="6">
        <v>2.5082655023784699E-2</v>
      </c>
      <c r="N311" s="4">
        <v>1600422.8</v>
      </c>
      <c r="O311" s="4">
        <v>0</v>
      </c>
      <c r="P311" s="6">
        <v>0</v>
      </c>
      <c r="Q311" s="4">
        <v>1909330.72999999</v>
      </c>
      <c r="R311" s="4">
        <v>0</v>
      </c>
      <c r="S311" s="6">
        <v>0</v>
      </c>
      <c r="T311" s="4">
        <v>3474370.83</v>
      </c>
      <c r="U311" s="4">
        <v>0</v>
      </c>
      <c r="V311" s="6">
        <v>0</v>
      </c>
      <c r="Y311" s="1"/>
      <c r="Z311" s="1"/>
      <c r="AA311" s="2"/>
      <c r="AB311" s="1"/>
      <c r="AC311" s="2"/>
      <c r="AD311" s="1"/>
      <c r="AE311" s="2"/>
      <c r="AF311" s="1"/>
      <c r="AG311" s="2"/>
      <c r="AH311" s="1"/>
      <c r="AI311" s="2"/>
      <c r="AK311" s="14">
        <v>44316</v>
      </c>
      <c r="AL311" s="3">
        <v>2017</v>
      </c>
      <c r="AM311" s="4">
        <v>15010747.2199999</v>
      </c>
      <c r="AN311" s="4">
        <v>352749.07999999903</v>
      </c>
      <c r="AO311" s="5">
        <v>2.3499768188088899E-2</v>
      </c>
      <c r="AP311" s="4">
        <v>129001.819999999</v>
      </c>
      <c r="AQ311" s="5">
        <v>8.5939639186063104E-3</v>
      </c>
      <c r="AR311" s="4">
        <v>56161.729999999901</v>
      </c>
      <c r="AS311" s="5">
        <v>3.7414346652358001E-3</v>
      </c>
      <c r="AT311" s="4">
        <v>6930.71</v>
      </c>
      <c r="AU311" s="5">
        <v>4.6171652206398301E-4</v>
      </c>
      <c r="AV311" s="4">
        <v>160654.82</v>
      </c>
      <c r="AW311" s="5">
        <v>1.07026530821828E-2</v>
      </c>
      <c r="AY311" s="14"/>
      <c r="AZ311" s="4"/>
      <c r="BA311" s="4"/>
      <c r="BB311" s="6"/>
      <c r="BD311" s="14">
        <v>44316</v>
      </c>
      <c r="BE311" s="21">
        <v>2017</v>
      </c>
      <c r="BF311" s="22">
        <v>15096912.5699999</v>
      </c>
      <c r="BG311" s="22">
        <v>171441.63</v>
      </c>
      <c r="BH311" s="23">
        <v>1.12285599190514E-2</v>
      </c>
    </row>
    <row r="312" spans="1:60">
      <c r="A312" s="14"/>
      <c r="B312" s="4"/>
      <c r="C312" s="4"/>
      <c r="D312" s="5"/>
      <c r="F312" s="64">
        <v>2017</v>
      </c>
      <c r="G312" s="14">
        <v>44347</v>
      </c>
      <c r="H312" s="4">
        <v>14694893.849999901</v>
      </c>
      <c r="I312" s="4">
        <v>23562.16</v>
      </c>
      <c r="J312" s="5">
        <v>1.9241099860003399E-2</v>
      </c>
      <c r="K312" s="4">
        <v>7769670.5399999898</v>
      </c>
      <c r="L312" s="4">
        <v>0</v>
      </c>
      <c r="M312" s="6">
        <v>0</v>
      </c>
      <c r="N312" s="4">
        <v>1595998.51</v>
      </c>
      <c r="O312" s="4">
        <v>0</v>
      </c>
      <c r="P312" s="6">
        <v>0</v>
      </c>
      <c r="Q312" s="4">
        <v>1822451.4</v>
      </c>
      <c r="R312" s="4">
        <v>0</v>
      </c>
      <c r="S312" s="6">
        <v>0</v>
      </c>
      <c r="T312" s="4">
        <v>3457596.8</v>
      </c>
      <c r="U312" s="4">
        <v>23562.16</v>
      </c>
      <c r="V312" s="6">
        <v>8.1775272351015504E-2</v>
      </c>
      <c r="Y312" s="1"/>
      <c r="Z312" s="1"/>
      <c r="AA312" s="2"/>
      <c r="AB312" s="1"/>
      <c r="AC312" s="2"/>
      <c r="AD312" s="1"/>
      <c r="AE312" s="2"/>
      <c r="AF312" s="1"/>
      <c r="AG312" s="2"/>
      <c r="AH312" s="1"/>
      <c r="AI312" s="2"/>
      <c r="AK312" s="14">
        <v>44347</v>
      </c>
      <c r="AL312" s="3">
        <v>2017</v>
      </c>
      <c r="AM312" s="4">
        <v>14695957.560000001</v>
      </c>
      <c r="AN312" s="4">
        <v>355408.2</v>
      </c>
      <c r="AO312" s="5">
        <v>2.4184079094468999E-2</v>
      </c>
      <c r="AP312" s="4">
        <v>83904.84</v>
      </c>
      <c r="AQ312" s="5">
        <v>5.7093823017273296E-3</v>
      </c>
      <c r="AR312" s="4">
        <v>50731.25</v>
      </c>
      <c r="AS312" s="5">
        <v>3.45205474314121E-3</v>
      </c>
      <c r="AT312" s="4">
        <v>45016.25</v>
      </c>
      <c r="AU312" s="5">
        <v>3.0631722918502999E-3</v>
      </c>
      <c r="AV312" s="4">
        <v>175755.86</v>
      </c>
      <c r="AW312" s="5">
        <v>1.1959469757750101E-2</v>
      </c>
      <c r="AY312" s="14"/>
      <c r="AZ312" s="4"/>
      <c r="BA312" s="4"/>
      <c r="BB312" s="6"/>
      <c r="BD312" s="14">
        <v>44347</v>
      </c>
      <c r="BE312" s="21">
        <v>2017</v>
      </c>
      <c r="BF312" s="22">
        <v>14694893.85</v>
      </c>
      <c r="BG312" s="22">
        <v>172600.26</v>
      </c>
      <c r="BH312" s="23">
        <v>1.16092368171114E-2</v>
      </c>
    </row>
    <row r="313" spans="1:60">
      <c r="A313" s="14"/>
      <c r="B313" s="4"/>
      <c r="C313" s="4"/>
      <c r="D313" s="5"/>
      <c r="F313" s="64">
        <v>2017</v>
      </c>
      <c r="G313" s="14">
        <v>44377</v>
      </c>
      <c r="H313" s="4">
        <v>14393172.999999899</v>
      </c>
      <c r="I313" s="4">
        <v>75347.17</v>
      </c>
      <c r="J313" s="5">
        <v>6.2819090689731794E-2</v>
      </c>
      <c r="K313" s="4">
        <v>7580200.4399999902</v>
      </c>
      <c r="L313" s="4">
        <v>0</v>
      </c>
      <c r="M313" s="6">
        <v>0</v>
      </c>
      <c r="N313" s="4">
        <v>1532769.22999999</v>
      </c>
      <c r="O313" s="4">
        <v>0</v>
      </c>
      <c r="P313" s="6">
        <v>0</v>
      </c>
      <c r="Q313" s="4">
        <v>1822192.07</v>
      </c>
      <c r="R313" s="4">
        <v>0</v>
      </c>
      <c r="S313" s="6">
        <v>0</v>
      </c>
      <c r="T313" s="4">
        <v>3409473.67</v>
      </c>
      <c r="U313" s="4">
        <v>75347.17</v>
      </c>
      <c r="V313" s="6">
        <v>0.265192263531983</v>
      </c>
      <c r="Y313" s="1"/>
      <c r="Z313" s="1"/>
      <c r="AA313" s="2"/>
      <c r="AB313" s="1"/>
      <c r="AC313" s="2"/>
      <c r="AD313" s="1"/>
      <c r="AE313" s="2"/>
      <c r="AF313" s="1"/>
      <c r="AG313" s="2"/>
      <c r="AH313" s="1"/>
      <c r="AI313" s="2"/>
      <c r="AK313" s="14">
        <v>44377</v>
      </c>
      <c r="AL313" s="3">
        <v>2017</v>
      </c>
      <c r="AM313" s="4">
        <v>14393173</v>
      </c>
      <c r="AN313" s="4">
        <v>282850.89</v>
      </c>
      <c r="AO313" s="5">
        <v>1.9651739751894801E-2</v>
      </c>
      <c r="AP313" s="4">
        <v>88046.26</v>
      </c>
      <c r="AQ313" s="5">
        <v>6.1172237699081301E-3</v>
      </c>
      <c r="AR313" s="4">
        <v>27930.94</v>
      </c>
      <c r="AS313" s="5">
        <v>1.9405686293077901E-3</v>
      </c>
      <c r="AT313" s="4">
        <v>52534.879999999997</v>
      </c>
      <c r="AU313" s="5">
        <v>3.6499860037810901E-3</v>
      </c>
      <c r="AV313" s="4">
        <v>114338.81</v>
      </c>
      <c r="AW313" s="5">
        <v>7.9439613488978301E-3</v>
      </c>
      <c r="AY313" s="14"/>
      <c r="AZ313" s="4"/>
      <c r="BA313" s="4"/>
      <c r="BB313" s="6"/>
      <c r="BD313" s="14">
        <v>44377</v>
      </c>
      <c r="BE313" s="21">
        <v>2017</v>
      </c>
      <c r="BF313" s="22">
        <v>14393173</v>
      </c>
      <c r="BG313" s="22">
        <v>93873.73</v>
      </c>
      <c r="BH313" s="23">
        <v>6.4798389726737496E-3</v>
      </c>
    </row>
    <row r="314" spans="1:60">
      <c r="A314" s="14"/>
      <c r="B314" s="4"/>
      <c r="C314" s="4"/>
      <c r="D314" s="5"/>
      <c r="F314" s="64">
        <v>2017</v>
      </c>
      <c r="G314" s="14">
        <v>44408</v>
      </c>
      <c r="H314" s="4">
        <v>13584949.1599999</v>
      </c>
      <c r="I314" s="4">
        <v>88800.54</v>
      </c>
      <c r="J314" s="5">
        <v>7.8440225830039095E-2</v>
      </c>
      <c r="K314" s="4">
        <v>7316085.7599999905</v>
      </c>
      <c r="L314" s="4">
        <v>0</v>
      </c>
      <c r="M314" s="6">
        <v>0</v>
      </c>
      <c r="N314" s="4">
        <v>1412782.14</v>
      </c>
      <c r="O314" s="4">
        <v>0</v>
      </c>
      <c r="P314" s="6">
        <v>0</v>
      </c>
      <c r="Q314" s="4">
        <v>1702336.26</v>
      </c>
      <c r="R314" s="4">
        <v>0</v>
      </c>
      <c r="S314" s="6">
        <v>0</v>
      </c>
      <c r="T314" s="4">
        <v>3106263.98</v>
      </c>
      <c r="U314" s="4">
        <v>88800.54</v>
      </c>
      <c r="V314" s="6">
        <v>0.343050843991694</v>
      </c>
      <c r="Y314" s="1"/>
      <c r="Z314" s="1"/>
      <c r="AA314" s="2"/>
      <c r="AB314" s="1"/>
      <c r="AC314" s="2"/>
      <c r="AD314" s="1"/>
      <c r="AE314" s="2"/>
      <c r="AF314" s="1"/>
      <c r="AG314" s="2"/>
      <c r="AH314" s="1"/>
      <c r="AI314" s="2"/>
      <c r="AK314" s="14">
        <v>44408</v>
      </c>
      <c r="AL314" s="3">
        <v>2017</v>
      </c>
      <c r="AM314" s="4">
        <v>13585659.99</v>
      </c>
      <c r="AN314" s="4">
        <v>276899.07999999903</v>
      </c>
      <c r="AO314" s="5">
        <v>2.03817172079837E-2</v>
      </c>
      <c r="AP314" s="4">
        <v>169147.87</v>
      </c>
      <c r="AQ314" s="5">
        <v>1.24504713149382E-2</v>
      </c>
      <c r="AR314" s="4">
        <v>10971.4399999999</v>
      </c>
      <c r="AS314" s="5">
        <v>8.0757504663562401E-4</v>
      </c>
      <c r="AT314" s="4">
        <v>22383.98</v>
      </c>
      <c r="AU314" s="5">
        <v>1.64761815152713E-3</v>
      </c>
      <c r="AV314" s="4">
        <v>74395.789999999994</v>
      </c>
      <c r="AW314" s="5">
        <v>5.4760526948827203E-3</v>
      </c>
      <c r="AY314" s="14"/>
      <c r="AZ314" s="4"/>
      <c r="BA314" s="4"/>
      <c r="BB314" s="6"/>
      <c r="BD314" s="14">
        <v>44408</v>
      </c>
      <c r="BE314" s="21">
        <v>2017</v>
      </c>
      <c r="BF314" s="22">
        <v>13584949.16</v>
      </c>
      <c r="BG314" s="22">
        <v>323020.65000000002</v>
      </c>
      <c r="BH314" s="23">
        <v>2.3225578888425798E-2</v>
      </c>
    </row>
    <row r="315" spans="1:60">
      <c r="A315" s="14"/>
      <c r="B315" s="4"/>
      <c r="C315" s="4"/>
      <c r="D315" s="5"/>
      <c r="F315" s="64">
        <v>2017</v>
      </c>
      <c r="G315" s="14">
        <v>44439</v>
      </c>
      <c r="H315" s="4">
        <v>13040559.2899999</v>
      </c>
      <c r="I315" s="4">
        <v>7169.63</v>
      </c>
      <c r="J315" s="5">
        <v>6.5975360478576503E-3</v>
      </c>
      <c r="K315" s="4">
        <v>7051778.1199999899</v>
      </c>
      <c r="L315" s="4">
        <v>0</v>
      </c>
      <c r="M315" s="6">
        <v>0</v>
      </c>
      <c r="N315" s="4">
        <v>1309518.21999999</v>
      </c>
      <c r="O315" s="4">
        <v>0</v>
      </c>
      <c r="P315" s="6">
        <v>0</v>
      </c>
      <c r="Q315" s="4">
        <v>1686668.72</v>
      </c>
      <c r="R315" s="4">
        <v>0</v>
      </c>
      <c r="S315" s="6">
        <v>0</v>
      </c>
      <c r="T315" s="4">
        <v>2946012.7299999902</v>
      </c>
      <c r="U315" s="4">
        <v>7169.63</v>
      </c>
      <c r="V315" s="6">
        <v>2.9204069325253702E-2</v>
      </c>
      <c r="Y315" s="1"/>
      <c r="Z315" s="1"/>
      <c r="AA315" s="2"/>
      <c r="AB315" s="1"/>
      <c r="AC315" s="2"/>
      <c r="AD315" s="1"/>
      <c r="AE315" s="2"/>
      <c r="AF315" s="1"/>
      <c r="AG315" s="2"/>
      <c r="AH315" s="1"/>
      <c r="AI315" s="2"/>
      <c r="AK315" s="14">
        <v>44439</v>
      </c>
      <c r="AL315" s="3">
        <v>2017</v>
      </c>
      <c r="AM315" s="4">
        <v>13040559.289999999</v>
      </c>
      <c r="AN315" s="4">
        <v>293047.15999999997</v>
      </c>
      <c r="AO315" s="5">
        <v>2.2471977887077201E-2</v>
      </c>
      <c r="AP315" s="4">
        <v>102117.129999999</v>
      </c>
      <c r="AQ315" s="5">
        <v>7.8307323887793108E-3</v>
      </c>
      <c r="AR315" s="4">
        <v>103027.84</v>
      </c>
      <c r="AS315" s="5">
        <v>7.9005691173848393E-3</v>
      </c>
      <c r="AT315" s="4">
        <v>1484.08</v>
      </c>
      <c r="AU315" s="5">
        <v>1.13804934818865E-4</v>
      </c>
      <c r="AV315" s="4">
        <v>86418.11</v>
      </c>
      <c r="AW315" s="5">
        <v>6.62687144609424E-3</v>
      </c>
      <c r="BD315" s="14">
        <v>44439</v>
      </c>
      <c r="BE315" s="21">
        <v>2017</v>
      </c>
      <c r="BF315" s="22">
        <v>13040559.289999999</v>
      </c>
      <c r="BG315" s="22">
        <v>370511.49</v>
      </c>
      <c r="BH315" s="23">
        <v>2.7627286148735001E-2</v>
      </c>
    </row>
    <row r="316" spans="1:60">
      <c r="A316" s="14"/>
      <c r="B316" s="4"/>
      <c r="C316" s="4"/>
      <c r="D316" s="5"/>
      <c r="F316" s="64">
        <v>2017</v>
      </c>
      <c r="G316" s="14">
        <v>44469</v>
      </c>
      <c r="H316" s="4">
        <v>12493246.550000001</v>
      </c>
      <c r="I316" s="4">
        <v>5002.6499999999996</v>
      </c>
      <c r="J316" s="5">
        <v>4.8051401018736704E-3</v>
      </c>
      <c r="K316" s="4">
        <v>6784095.1799999997</v>
      </c>
      <c r="L316" s="4">
        <v>5002.6499999999996</v>
      </c>
      <c r="M316" s="6">
        <v>8.8489029719067101E-3</v>
      </c>
      <c r="N316" s="4">
        <v>1271439.92</v>
      </c>
      <c r="O316" s="4">
        <v>0</v>
      </c>
      <c r="P316" s="6">
        <v>0</v>
      </c>
      <c r="Q316" s="4">
        <v>1631546.3999999899</v>
      </c>
      <c r="R316" s="4">
        <v>0</v>
      </c>
      <c r="S316" s="6">
        <v>0</v>
      </c>
      <c r="T316" s="4">
        <v>2806165.05</v>
      </c>
      <c r="U316" s="4">
        <v>0</v>
      </c>
      <c r="V316" s="6">
        <v>0</v>
      </c>
      <c r="Y316" s="1"/>
      <c r="Z316" s="1"/>
      <c r="AA316" s="2"/>
      <c r="AB316" s="1"/>
      <c r="AC316" s="2"/>
      <c r="AD316" s="1"/>
      <c r="AE316" s="2"/>
      <c r="AF316" s="1"/>
      <c r="AG316" s="2"/>
      <c r="AH316" s="1"/>
      <c r="AI316" s="2"/>
      <c r="AK316" s="14">
        <v>44469</v>
      </c>
      <c r="AL316" s="3">
        <v>2017</v>
      </c>
      <c r="AM316" s="4">
        <v>12493246.550000001</v>
      </c>
      <c r="AN316" s="4">
        <v>278337.23</v>
      </c>
      <c r="AO316" s="5">
        <v>2.22790152172254E-2</v>
      </c>
      <c r="AP316" s="4">
        <v>113658.6</v>
      </c>
      <c r="AQ316" s="5">
        <v>9.0976032166754893E-3</v>
      </c>
      <c r="AR316" s="4">
        <v>33455.229999999901</v>
      </c>
      <c r="AS316" s="5">
        <v>2.6778651862913801E-3</v>
      </c>
      <c r="AT316" s="4">
        <v>81527.289999999994</v>
      </c>
      <c r="AU316" s="5">
        <v>6.52570888389295E-3</v>
      </c>
      <c r="AV316" s="4">
        <v>49696.11</v>
      </c>
      <c r="AW316" s="5">
        <v>3.9778379303656601E-3</v>
      </c>
      <c r="BD316" s="14">
        <v>44469</v>
      </c>
      <c r="BE316" s="21">
        <v>2017</v>
      </c>
      <c r="BF316" s="22">
        <v>12493246.550000001</v>
      </c>
      <c r="BG316" s="22">
        <v>293475.21999999997</v>
      </c>
      <c r="BH316" s="23">
        <v>2.29515606328861E-2</v>
      </c>
    </row>
    <row r="317" spans="1:60">
      <c r="A317" s="14"/>
      <c r="B317" s="4"/>
      <c r="C317" s="4"/>
      <c r="D317" s="5"/>
      <c r="F317" s="64">
        <v>2017</v>
      </c>
      <c r="G317" s="14">
        <v>44500</v>
      </c>
      <c r="H317" s="4">
        <v>12012421.33</v>
      </c>
      <c r="I317" s="4">
        <v>0</v>
      </c>
      <c r="J317" s="5">
        <v>0</v>
      </c>
      <c r="K317" s="4">
        <v>6591045.7400000002</v>
      </c>
      <c r="L317" s="4">
        <v>0</v>
      </c>
      <c r="M317" s="6">
        <v>0</v>
      </c>
      <c r="N317" s="4">
        <v>1203354.29999999</v>
      </c>
      <c r="O317" s="4">
        <v>0</v>
      </c>
      <c r="P317" s="6">
        <v>0</v>
      </c>
      <c r="Q317" s="4">
        <v>1534238.6799999899</v>
      </c>
      <c r="R317" s="4">
        <v>0</v>
      </c>
      <c r="S317" s="6">
        <v>0</v>
      </c>
      <c r="T317" s="4">
        <v>2683782.6099999901</v>
      </c>
      <c r="U317" s="4">
        <v>0</v>
      </c>
      <c r="V317" s="6">
        <v>0</v>
      </c>
      <c r="Y317" s="1"/>
      <c r="Z317" s="1"/>
      <c r="AA317" s="2"/>
      <c r="AB317" s="1"/>
      <c r="AC317" s="2"/>
      <c r="AD317" s="1"/>
      <c r="AE317" s="2"/>
      <c r="AF317" s="1"/>
      <c r="AG317" s="2"/>
      <c r="AH317" s="1"/>
      <c r="AI317" s="2"/>
      <c r="AK317" s="14">
        <v>44500</v>
      </c>
      <c r="AL317" s="3">
        <v>2017</v>
      </c>
      <c r="AM317" s="4">
        <v>12012421.329999899</v>
      </c>
      <c r="AN317" s="4">
        <v>235384.39</v>
      </c>
      <c r="AO317" s="5">
        <v>1.9595082750897799E-2</v>
      </c>
      <c r="AP317" s="4">
        <v>111240.09</v>
      </c>
      <c r="AQ317" s="5">
        <v>9.2604219369318407E-3</v>
      </c>
      <c r="AR317" s="4">
        <v>57093.43</v>
      </c>
      <c r="AS317" s="5">
        <v>4.7528660901540298E-3</v>
      </c>
      <c r="AT317" s="4">
        <v>12259.8</v>
      </c>
      <c r="AU317" s="5">
        <v>1.0205935725366301E-3</v>
      </c>
      <c r="AV317" s="4">
        <v>54791.07</v>
      </c>
      <c r="AW317" s="5">
        <v>4.5612011512753004E-3</v>
      </c>
      <c r="BD317" s="14">
        <v>44500</v>
      </c>
      <c r="BE317" s="21">
        <v>2017</v>
      </c>
      <c r="BF317" s="22">
        <v>12012421.329999899</v>
      </c>
      <c r="BG317" s="22">
        <v>226262.22</v>
      </c>
      <c r="BH317" s="23">
        <v>1.8487463874331402E-2</v>
      </c>
    </row>
    <row r="318" spans="1:60">
      <c r="A318" s="14"/>
      <c r="B318" s="4"/>
      <c r="C318" s="4"/>
      <c r="D318" s="5"/>
      <c r="F318" s="64">
        <v>2017</v>
      </c>
      <c r="G318" s="14">
        <v>44530</v>
      </c>
      <c r="H318" s="4">
        <v>11439046.4699999</v>
      </c>
      <c r="I318" s="4">
        <v>48400.55</v>
      </c>
      <c r="J318" s="5">
        <v>5.0774039735149303E-2</v>
      </c>
      <c r="K318" s="4">
        <v>6177610.3599999901</v>
      </c>
      <c r="L318" s="4">
        <v>29613.37</v>
      </c>
      <c r="M318" s="6">
        <v>5.7523932279859802E-2</v>
      </c>
      <c r="N318" s="4">
        <v>1177544.57</v>
      </c>
      <c r="O318" s="4">
        <v>0</v>
      </c>
      <c r="P318" s="6">
        <v>0</v>
      </c>
      <c r="Q318" s="4">
        <v>1447187.8999999899</v>
      </c>
      <c r="R318" s="4">
        <v>18787.18</v>
      </c>
      <c r="S318" s="6">
        <v>0.15578223118089901</v>
      </c>
      <c r="T318" s="4">
        <v>2636703.64</v>
      </c>
      <c r="U318" s="4">
        <v>0</v>
      </c>
      <c r="V318" s="6">
        <v>0</v>
      </c>
      <c r="Y318" s="1"/>
      <c r="Z318" s="1"/>
      <c r="AA318" s="2"/>
      <c r="AB318" s="1"/>
      <c r="AC318" s="2"/>
      <c r="AD318" s="1"/>
      <c r="AE318" s="2"/>
      <c r="AF318" s="1"/>
      <c r="AG318" s="2"/>
      <c r="AH318" s="1"/>
      <c r="AI318" s="2"/>
      <c r="AK318" s="14">
        <v>44530</v>
      </c>
      <c r="AL318" s="3">
        <v>2017</v>
      </c>
      <c r="AM318" s="4">
        <v>11439046.4699999</v>
      </c>
      <c r="AN318" s="4">
        <v>223145.12999999899</v>
      </c>
      <c r="AO318" s="5">
        <v>1.9507319127098501E-2</v>
      </c>
      <c r="AP318" s="4">
        <v>119515.7</v>
      </c>
      <c r="AQ318" s="5">
        <v>1.0448047423659E-2</v>
      </c>
      <c r="AR318" s="4">
        <v>59597.27</v>
      </c>
      <c r="AS318" s="5">
        <v>5.2099858284778804E-3</v>
      </c>
      <c r="AT318" s="4">
        <v>24907.279999999999</v>
      </c>
      <c r="AU318" s="5">
        <v>2.1773912769147098E-3</v>
      </c>
      <c r="AV318" s="4">
        <v>19124.879999999899</v>
      </c>
      <c r="AW318" s="5">
        <v>1.67189459804686E-3</v>
      </c>
      <c r="BD318" s="14">
        <v>44530</v>
      </c>
      <c r="BE318" s="21">
        <v>2017</v>
      </c>
      <c r="BF318" s="22">
        <v>11439046.4699999</v>
      </c>
      <c r="BG318" s="22">
        <v>184437.09999999899</v>
      </c>
      <c r="BH318" s="23">
        <v>1.5867626851216E-2</v>
      </c>
    </row>
    <row r="319" spans="1:60">
      <c r="A319" s="14"/>
      <c r="B319" s="4"/>
      <c r="C319" s="4"/>
      <c r="D319" s="5"/>
      <c r="F319" s="64">
        <v>2017</v>
      </c>
      <c r="G319" s="14">
        <v>44561</v>
      </c>
      <c r="H319" s="4">
        <v>11115135.4899999</v>
      </c>
      <c r="I319" s="4">
        <v>1518.28</v>
      </c>
      <c r="J319" s="5">
        <v>1.63914871000821E-3</v>
      </c>
      <c r="K319" s="4">
        <v>5950678.27999999</v>
      </c>
      <c r="L319" s="4">
        <v>0</v>
      </c>
      <c r="M319" s="6">
        <v>0</v>
      </c>
      <c r="N319" s="4">
        <v>1135147.43</v>
      </c>
      <c r="O319" s="4">
        <v>0</v>
      </c>
      <c r="P319" s="6">
        <v>0</v>
      </c>
      <c r="Q319" s="4">
        <v>1365908.16</v>
      </c>
      <c r="R319" s="4">
        <v>0</v>
      </c>
      <c r="S319" s="6">
        <v>0</v>
      </c>
      <c r="T319" s="4">
        <v>2663401.62</v>
      </c>
      <c r="U319" s="4">
        <v>1518.28</v>
      </c>
      <c r="V319" s="6">
        <v>6.8406356229519698E-3</v>
      </c>
      <c r="Y319" s="1"/>
      <c r="Z319" s="1"/>
      <c r="AA319" s="2"/>
      <c r="AB319" s="1"/>
      <c r="AC319" s="2"/>
      <c r="AD319" s="1"/>
      <c r="AE319" s="2"/>
      <c r="AF319" s="1"/>
      <c r="AG319" s="2"/>
      <c r="AH319" s="1"/>
      <c r="AI319" s="2"/>
      <c r="AK319" s="14">
        <v>44561</v>
      </c>
      <c r="AL319" s="3">
        <v>2017</v>
      </c>
      <c r="AM319" s="4">
        <v>11115135.4899999</v>
      </c>
      <c r="AN319" s="4">
        <v>281707.75</v>
      </c>
      <c r="AO319" s="5">
        <v>2.5344517865161901E-2</v>
      </c>
      <c r="AP319" s="4">
        <v>130614.569999999</v>
      </c>
      <c r="AQ319" s="5">
        <v>1.17510551371605E-2</v>
      </c>
      <c r="AR319" s="4">
        <v>112056.58</v>
      </c>
      <c r="AS319" s="5">
        <v>1.00814407616366E-2</v>
      </c>
      <c r="AT319" s="4">
        <v>15749.9</v>
      </c>
      <c r="AU319" s="5">
        <v>1.41697777900861E-3</v>
      </c>
      <c r="AV319" s="4">
        <v>23286.7</v>
      </c>
      <c r="AW319" s="5">
        <v>2.0950441873561002E-3</v>
      </c>
      <c r="BD319" s="14">
        <v>44561</v>
      </c>
      <c r="BE319" s="21">
        <v>2017</v>
      </c>
      <c r="BF319" s="22">
        <v>11115135.4899999</v>
      </c>
      <c r="BG319" s="22">
        <v>226273.74</v>
      </c>
      <c r="BH319" s="23">
        <v>1.9951113253321801E-2</v>
      </c>
    </row>
    <row r="320" spans="1:60">
      <c r="A320" s="14"/>
      <c r="B320" s="4"/>
      <c r="C320" s="4"/>
      <c r="D320" s="5"/>
      <c r="F320" s="64">
        <v>2017</v>
      </c>
      <c r="G320" s="14">
        <v>44592</v>
      </c>
      <c r="H320" s="4">
        <v>10816956.25</v>
      </c>
      <c r="I320" s="4">
        <v>11664.27</v>
      </c>
      <c r="J320" s="5">
        <v>1.2939983925699901E-2</v>
      </c>
      <c r="K320" s="4">
        <v>5718636.71</v>
      </c>
      <c r="L320" s="4">
        <v>0</v>
      </c>
      <c r="M320" s="6">
        <v>0</v>
      </c>
      <c r="N320" s="4">
        <v>1109847.29999999</v>
      </c>
      <c r="O320" s="4">
        <v>0</v>
      </c>
      <c r="P320" s="6">
        <v>0</v>
      </c>
      <c r="Q320" s="4">
        <v>1378249.36</v>
      </c>
      <c r="R320" s="4">
        <v>0</v>
      </c>
      <c r="S320" s="6">
        <v>0</v>
      </c>
      <c r="T320" s="4">
        <v>2610222.88</v>
      </c>
      <c r="U320" s="4">
        <v>11664.27</v>
      </c>
      <c r="V320" s="6">
        <v>5.3624248363036302E-2</v>
      </c>
      <c r="Y320" s="1"/>
      <c r="Z320" s="1"/>
      <c r="AA320" s="2"/>
      <c r="AB320" s="1"/>
      <c r="AC320" s="2"/>
      <c r="AD320" s="1"/>
      <c r="AE320" s="2"/>
      <c r="AF320" s="1"/>
      <c r="AG320" s="2"/>
      <c r="AH320" s="1"/>
      <c r="AI320" s="2"/>
      <c r="AK320" s="14">
        <v>44592</v>
      </c>
      <c r="AL320" s="3">
        <v>2017</v>
      </c>
      <c r="AM320" s="4">
        <v>10816956.249999899</v>
      </c>
      <c r="AN320" s="4">
        <v>373491.29</v>
      </c>
      <c r="AO320" s="5">
        <v>3.4528316595530198E-2</v>
      </c>
      <c r="AP320" s="4">
        <v>149590.04999999999</v>
      </c>
      <c r="AQ320" s="5">
        <v>1.38292183626054E-2</v>
      </c>
      <c r="AR320" s="4">
        <v>107467.03</v>
      </c>
      <c r="AS320" s="5">
        <v>9.9350526632665196E-3</v>
      </c>
      <c r="AT320" s="4">
        <v>88918.62</v>
      </c>
      <c r="AU320" s="5">
        <v>8.2202994950635894E-3</v>
      </c>
      <c r="AV320" s="4">
        <v>27515.589999999898</v>
      </c>
      <c r="AW320" s="5">
        <v>2.5437460745946902E-3</v>
      </c>
      <c r="BD320" s="14">
        <v>44592</v>
      </c>
      <c r="BE320" s="21">
        <v>2017</v>
      </c>
      <c r="BF320" s="22">
        <v>10816956.249999899</v>
      </c>
      <c r="BG320" s="22">
        <v>141552.19999999899</v>
      </c>
      <c r="BH320" s="23">
        <v>1.29171046083374E-2</v>
      </c>
    </row>
    <row r="321" spans="1:60">
      <c r="A321" s="14"/>
      <c r="B321" s="4"/>
      <c r="C321" s="4"/>
      <c r="D321" s="5"/>
      <c r="F321" s="64">
        <v>2017</v>
      </c>
      <c r="G321" s="14">
        <v>44620</v>
      </c>
      <c r="H321" s="4">
        <v>10349311.2999999</v>
      </c>
      <c r="I321" s="4">
        <v>6208.37</v>
      </c>
      <c r="J321" s="5">
        <v>7.1985891467000298E-3</v>
      </c>
      <c r="K321" s="4">
        <v>5514742.4199999897</v>
      </c>
      <c r="L321" s="4">
        <v>6208.37</v>
      </c>
      <c r="M321" s="6">
        <v>1.35093236140664E-2</v>
      </c>
      <c r="N321" s="4">
        <v>1071449.30999999</v>
      </c>
      <c r="O321" s="4">
        <v>0</v>
      </c>
      <c r="P321" s="6">
        <v>0</v>
      </c>
      <c r="Q321" s="4">
        <v>1275389.28</v>
      </c>
      <c r="R321" s="4">
        <v>0</v>
      </c>
      <c r="S321" s="6">
        <v>0</v>
      </c>
      <c r="T321" s="4">
        <v>2487730.29</v>
      </c>
      <c r="U321" s="4">
        <v>0</v>
      </c>
      <c r="V321" s="6">
        <v>0</v>
      </c>
      <c r="Y321" s="1"/>
      <c r="Z321" s="1"/>
      <c r="AA321" s="2"/>
      <c r="AB321" s="1"/>
      <c r="AC321" s="2"/>
      <c r="AD321" s="1"/>
      <c r="AE321" s="2"/>
      <c r="AF321" s="1"/>
      <c r="AG321" s="2"/>
      <c r="AH321" s="1"/>
      <c r="AI321" s="2"/>
      <c r="AK321" s="14">
        <v>44620</v>
      </c>
      <c r="AL321" s="3">
        <v>2017</v>
      </c>
      <c r="AM321" s="4">
        <v>10349311.2999999</v>
      </c>
      <c r="AN321" s="4">
        <v>311259.40000000002</v>
      </c>
      <c r="AO321" s="5">
        <v>3.0075373227974999E-2</v>
      </c>
      <c r="AP321" s="4">
        <v>102215.78</v>
      </c>
      <c r="AQ321" s="5">
        <v>9.8765779709418904E-3</v>
      </c>
      <c r="AR321" s="4">
        <v>89937.01</v>
      </c>
      <c r="AS321" s="5">
        <v>8.6901444350214897E-3</v>
      </c>
      <c r="AT321" s="4">
        <v>34181.199999999997</v>
      </c>
      <c r="AU321" s="5">
        <v>3.3027511695391701E-3</v>
      </c>
      <c r="AV321" s="4">
        <v>84925.41</v>
      </c>
      <c r="AW321" s="5">
        <v>8.20589965247253E-3</v>
      </c>
      <c r="BD321" s="14">
        <v>44620</v>
      </c>
      <c r="BE321" s="21">
        <v>2017</v>
      </c>
      <c r="BF321" s="22">
        <v>10349311.2999999</v>
      </c>
      <c r="BG321" s="22">
        <v>175564.27</v>
      </c>
      <c r="BH321" s="23">
        <v>1.6680887943267102E-2</v>
      </c>
    </row>
    <row r="322" spans="1:60">
      <c r="A322" s="14"/>
      <c r="B322" s="4"/>
      <c r="C322" s="4"/>
      <c r="D322" s="5"/>
      <c r="F322" s="64">
        <v>2017</v>
      </c>
      <c r="G322" s="14">
        <v>44651</v>
      </c>
      <c r="H322" s="4">
        <v>10029560.220000001</v>
      </c>
      <c r="I322" s="4">
        <v>0</v>
      </c>
      <c r="J322" s="5">
        <v>0</v>
      </c>
      <c r="K322" s="4">
        <v>5344944.22</v>
      </c>
      <c r="L322" s="4">
        <v>0</v>
      </c>
      <c r="M322" s="6">
        <v>0</v>
      </c>
      <c r="N322" s="4">
        <v>1015338.88</v>
      </c>
      <c r="O322" s="4">
        <v>0</v>
      </c>
      <c r="P322" s="6">
        <v>0</v>
      </c>
      <c r="Q322" s="4">
        <v>1238370.6599999999</v>
      </c>
      <c r="R322" s="4">
        <v>0</v>
      </c>
      <c r="S322" s="6">
        <v>0</v>
      </c>
      <c r="T322" s="4">
        <v>2430906.46</v>
      </c>
      <c r="U322" s="4">
        <v>0</v>
      </c>
      <c r="V322" s="6">
        <v>0</v>
      </c>
      <c r="Y322" s="1"/>
      <c r="Z322" s="1"/>
      <c r="AA322" s="2"/>
      <c r="AB322" s="1"/>
      <c r="AC322" s="2"/>
      <c r="AD322" s="1"/>
      <c r="AE322" s="2"/>
      <c r="AF322" s="1"/>
      <c r="AG322" s="2"/>
      <c r="AH322" s="1"/>
      <c r="AI322" s="2"/>
      <c r="AK322" s="14">
        <v>44651</v>
      </c>
      <c r="AL322" s="3">
        <v>2017</v>
      </c>
      <c r="AM322" s="4">
        <v>10029560.2199999</v>
      </c>
      <c r="AN322" s="4">
        <v>299829.09000000003</v>
      </c>
      <c r="AO322" s="5">
        <v>2.98945400818382E-2</v>
      </c>
      <c r="AP322" s="4">
        <v>149085.26999999999</v>
      </c>
      <c r="AQ322" s="5">
        <v>1.48645869539432E-2</v>
      </c>
      <c r="AR322" s="4">
        <v>62448.57</v>
      </c>
      <c r="AS322" s="5">
        <v>6.22645147246546E-3</v>
      </c>
      <c r="AT322" s="4">
        <v>7551.72</v>
      </c>
      <c r="AU322" s="5">
        <v>7.5294627424850303E-4</v>
      </c>
      <c r="AV322" s="4">
        <v>80743.53</v>
      </c>
      <c r="AW322" s="5">
        <v>8.0505553811810095E-3</v>
      </c>
      <c r="BD322" s="14">
        <v>44651</v>
      </c>
      <c r="BE322" s="21">
        <v>2017</v>
      </c>
      <c r="BF322" s="22">
        <v>10029560.2199999</v>
      </c>
      <c r="BG322" s="22">
        <v>209468.29</v>
      </c>
      <c r="BH322" s="23">
        <v>2.04578285718632E-2</v>
      </c>
    </row>
    <row r="323" spans="1:60">
      <c r="A323" s="14"/>
      <c r="B323" s="4"/>
      <c r="C323" s="4"/>
      <c r="D323" s="5"/>
      <c r="F323" s="64">
        <v>2017</v>
      </c>
      <c r="G323" s="14">
        <v>44681</v>
      </c>
      <c r="H323" s="4">
        <v>9655958.4599999897</v>
      </c>
      <c r="I323" s="4">
        <v>0</v>
      </c>
      <c r="J323" s="5">
        <v>0</v>
      </c>
      <c r="K323" s="4">
        <v>5062983.3999999901</v>
      </c>
      <c r="L323" s="4">
        <v>0</v>
      </c>
      <c r="M323" s="6">
        <v>0</v>
      </c>
      <c r="N323" s="4">
        <v>987107.18</v>
      </c>
      <c r="O323" s="4">
        <v>0</v>
      </c>
      <c r="P323" s="6">
        <v>0</v>
      </c>
      <c r="Q323" s="4">
        <v>1267844.23</v>
      </c>
      <c r="R323" s="4">
        <v>0</v>
      </c>
      <c r="S323" s="6">
        <v>0</v>
      </c>
      <c r="T323" s="4">
        <v>2338023.65</v>
      </c>
      <c r="U323" s="4">
        <v>0</v>
      </c>
      <c r="V323" s="6">
        <v>0</v>
      </c>
      <c r="Y323" s="1"/>
      <c r="Z323" s="1"/>
      <c r="AA323" s="2"/>
      <c r="AB323" s="1"/>
      <c r="AC323" s="2"/>
      <c r="AD323" s="1"/>
      <c r="AE323" s="2"/>
      <c r="AF323" s="1"/>
      <c r="AG323" s="2"/>
      <c r="AH323" s="1"/>
      <c r="AI323" s="2"/>
      <c r="AK323" s="14">
        <v>44681</v>
      </c>
      <c r="AL323" s="3">
        <v>2017</v>
      </c>
      <c r="AM323" s="4">
        <v>9655958.4599999897</v>
      </c>
      <c r="AN323" s="4">
        <v>306930.78999999899</v>
      </c>
      <c r="AO323" s="5">
        <v>3.17866725785396E-2</v>
      </c>
      <c r="AP323" s="4">
        <v>136949.26</v>
      </c>
      <c r="AQ323" s="5">
        <v>1.41828758447248E-2</v>
      </c>
      <c r="AR323" s="4">
        <v>73466.109999999899</v>
      </c>
      <c r="AS323" s="5">
        <v>7.6083705521657798E-3</v>
      </c>
      <c r="AT323" s="4">
        <v>26646.52</v>
      </c>
      <c r="AU323" s="5">
        <v>2.7595934790299401E-3</v>
      </c>
      <c r="AV323" s="4">
        <v>69868.899999999994</v>
      </c>
      <c r="AW323" s="5">
        <v>7.2358327026191497E-3</v>
      </c>
      <c r="BD323" s="14">
        <v>44681</v>
      </c>
      <c r="BE323" s="21">
        <v>2017</v>
      </c>
      <c r="BF323" s="22">
        <v>9655958.4599999897</v>
      </c>
      <c r="BG323" s="22">
        <v>146351.5</v>
      </c>
      <c r="BH323" s="23">
        <v>1.4930307304830401E-2</v>
      </c>
    </row>
    <row r="324" spans="1:60">
      <c r="A324" s="14"/>
      <c r="B324" s="4"/>
      <c r="C324" s="4"/>
      <c r="D324" s="5"/>
      <c r="F324" s="64">
        <v>2017</v>
      </c>
      <c r="G324" s="14">
        <v>44712</v>
      </c>
      <c r="H324" s="4">
        <v>9397891.3799999896</v>
      </c>
      <c r="I324" s="4">
        <v>16734.59</v>
      </c>
      <c r="J324" s="5">
        <v>2.13680997023823E-2</v>
      </c>
      <c r="K324" s="4">
        <v>4827470.5699999901</v>
      </c>
      <c r="L324" s="4">
        <v>15614.75</v>
      </c>
      <c r="M324" s="6">
        <v>3.8814736886112103E-2</v>
      </c>
      <c r="N324" s="4">
        <v>938232.46999999904</v>
      </c>
      <c r="O324" s="4">
        <v>1119.8399999999999</v>
      </c>
      <c r="P324" s="6">
        <v>1.4322761607259199E-2</v>
      </c>
      <c r="Q324" s="4">
        <v>1278525.6999999899</v>
      </c>
      <c r="R324" s="4">
        <v>0</v>
      </c>
      <c r="S324" s="6">
        <v>0</v>
      </c>
      <c r="T324" s="4">
        <v>2353662.64</v>
      </c>
      <c r="U324" s="4">
        <v>0</v>
      </c>
      <c r="V324" s="6">
        <v>0</v>
      </c>
      <c r="Y324" s="1"/>
      <c r="Z324" s="1"/>
      <c r="AA324" s="2"/>
      <c r="AB324" s="1"/>
      <c r="AC324" s="2"/>
      <c r="AD324" s="1"/>
      <c r="AE324" s="2"/>
      <c r="AF324" s="1"/>
      <c r="AG324" s="2"/>
      <c r="AH324" s="1"/>
      <c r="AI324" s="2"/>
      <c r="AK324" s="14">
        <v>44712</v>
      </c>
      <c r="AL324" s="3">
        <v>2017</v>
      </c>
      <c r="AM324" s="4">
        <v>9397891.3799999896</v>
      </c>
      <c r="AN324" s="4">
        <v>318500.69</v>
      </c>
      <c r="AO324" s="5">
        <v>3.38906545225467E-2</v>
      </c>
      <c r="AP324" s="4">
        <v>121413.039999999</v>
      </c>
      <c r="AQ324" s="5">
        <v>1.2919178897766699E-2</v>
      </c>
      <c r="AR324" s="4">
        <v>68625.519999999902</v>
      </c>
      <c r="AS324" s="5">
        <v>7.3022252785390198E-3</v>
      </c>
      <c r="AT324" s="4">
        <v>61836.23</v>
      </c>
      <c r="AU324" s="5">
        <v>6.5797983291864797E-3</v>
      </c>
      <c r="AV324" s="4">
        <v>66625.899999999994</v>
      </c>
      <c r="AW324" s="5">
        <v>7.0894520170544902E-3</v>
      </c>
      <c r="BD324" s="14">
        <v>44712</v>
      </c>
      <c r="BE324" s="21">
        <v>2017</v>
      </c>
      <c r="BF324" s="22">
        <v>9397891.3799999896</v>
      </c>
      <c r="BG324" s="22">
        <v>184414.90999999901</v>
      </c>
      <c r="BH324" s="23">
        <v>1.9245357476461899E-2</v>
      </c>
    </row>
    <row r="325" spans="1:60">
      <c r="A325" s="14"/>
      <c r="B325" s="4"/>
      <c r="C325" s="4"/>
      <c r="D325" s="5"/>
      <c r="F325" s="64">
        <v>2017</v>
      </c>
      <c r="G325" s="14">
        <v>44742</v>
      </c>
      <c r="H325" s="4">
        <v>9101363.3899999894</v>
      </c>
      <c r="I325" s="4">
        <v>21141.64</v>
      </c>
      <c r="J325" s="5">
        <v>2.7874909409589001E-2</v>
      </c>
      <c r="K325" s="4">
        <v>4685928.0599999903</v>
      </c>
      <c r="L325" s="4">
        <v>5035.3999999999996</v>
      </c>
      <c r="M325" s="6">
        <v>1.2894948284801399E-2</v>
      </c>
      <c r="N325" s="4">
        <v>886832.1</v>
      </c>
      <c r="O325" s="4">
        <v>0</v>
      </c>
      <c r="P325" s="6">
        <v>0</v>
      </c>
      <c r="Q325" s="4">
        <v>1230498.1100000001</v>
      </c>
      <c r="R325" s="4">
        <v>1216.18</v>
      </c>
      <c r="S325" s="6">
        <v>1.18603676685045E-2</v>
      </c>
      <c r="T325" s="4">
        <v>2298105.1199999899</v>
      </c>
      <c r="U325" s="4">
        <v>14890.06</v>
      </c>
      <c r="V325" s="6">
        <v>7.7751325840133903E-2</v>
      </c>
      <c r="Y325" s="1"/>
      <c r="Z325" s="1"/>
      <c r="AA325" s="2"/>
      <c r="AB325" s="1"/>
      <c r="AC325" s="2"/>
      <c r="AD325" s="1"/>
      <c r="AE325" s="2"/>
      <c r="AF325" s="1"/>
      <c r="AG325" s="2"/>
      <c r="AH325" s="1"/>
      <c r="AI325" s="2"/>
      <c r="AK325" s="14">
        <v>44742</v>
      </c>
      <c r="AL325" s="3">
        <v>2017</v>
      </c>
      <c r="AM325" s="4">
        <v>9101363.3899999894</v>
      </c>
      <c r="AN325" s="4">
        <v>236648.72</v>
      </c>
      <c r="AO325" s="5">
        <v>2.6001458227677701E-2</v>
      </c>
      <c r="AP325" s="4">
        <v>110033.91</v>
      </c>
      <c r="AQ325" s="5">
        <v>1.20898271264389E-2</v>
      </c>
      <c r="AR325" s="4">
        <v>57249.72</v>
      </c>
      <c r="AS325" s="5">
        <v>6.2902355995259297E-3</v>
      </c>
      <c r="AT325" s="4">
        <v>39008.58</v>
      </c>
      <c r="AU325" s="5">
        <v>4.2860149989022702E-3</v>
      </c>
      <c r="AV325" s="4">
        <v>30356.51</v>
      </c>
      <c r="AW325" s="5">
        <v>3.3353805028105798E-3</v>
      </c>
      <c r="BD325" s="14">
        <v>44742</v>
      </c>
      <c r="BE325" s="21">
        <v>2017</v>
      </c>
      <c r="BF325" s="22">
        <v>9101363.3899999894</v>
      </c>
      <c r="BG325" s="22">
        <v>142834.18</v>
      </c>
      <c r="BH325" s="23">
        <v>1.5451225367958E-2</v>
      </c>
    </row>
    <row r="326" spans="1:60">
      <c r="A326" s="14"/>
      <c r="B326" s="4"/>
      <c r="C326" s="4"/>
      <c r="D326" s="5"/>
      <c r="F326" s="64">
        <v>2017</v>
      </c>
      <c r="G326" s="14">
        <v>44773</v>
      </c>
      <c r="H326" s="4">
        <v>8838981.5</v>
      </c>
      <c r="I326" s="4">
        <v>0</v>
      </c>
      <c r="J326" s="5">
        <v>0</v>
      </c>
      <c r="K326" s="4">
        <v>4488048.6399999997</v>
      </c>
      <c r="L326" s="4">
        <v>0</v>
      </c>
      <c r="M326" s="6">
        <v>0</v>
      </c>
      <c r="N326" s="4">
        <v>865719.49</v>
      </c>
      <c r="O326" s="4">
        <v>0</v>
      </c>
      <c r="P326" s="6">
        <v>0</v>
      </c>
      <c r="Q326" s="4">
        <v>1212842.06</v>
      </c>
      <c r="R326" s="4">
        <v>0</v>
      </c>
      <c r="S326" s="6">
        <v>0</v>
      </c>
      <c r="T326" s="4">
        <v>2272371.31</v>
      </c>
      <c r="U326" s="4">
        <v>0</v>
      </c>
      <c r="V326" s="6">
        <v>0</v>
      </c>
      <c r="Y326" s="1"/>
      <c r="Z326" s="1"/>
      <c r="AA326" s="2"/>
      <c r="AB326" s="1"/>
      <c r="AC326" s="2"/>
      <c r="AD326" s="1"/>
      <c r="AE326" s="2"/>
      <c r="AF326" s="1"/>
      <c r="AG326" s="2"/>
      <c r="AH326" s="1"/>
      <c r="AI326" s="2"/>
      <c r="AK326" s="14">
        <v>44773</v>
      </c>
      <c r="AL326" s="3">
        <v>2017</v>
      </c>
      <c r="AM326" s="4">
        <v>8838981.4999999907</v>
      </c>
      <c r="AN326" s="4">
        <v>415177.51</v>
      </c>
      <c r="AO326" s="5">
        <v>4.6971193457074199E-2</v>
      </c>
      <c r="AP326" s="4">
        <v>262974.36</v>
      </c>
      <c r="AQ326" s="5">
        <v>2.9751658604557502E-2</v>
      </c>
      <c r="AR326" s="4">
        <v>82675.459999999905</v>
      </c>
      <c r="AS326" s="5">
        <v>9.3535052652842406E-3</v>
      </c>
      <c r="AT326" s="4">
        <v>22429.39</v>
      </c>
      <c r="AU326" s="5">
        <v>2.5375536762917701E-3</v>
      </c>
      <c r="AV326" s="4">
        <v>47098.3</v>
      </c>
      <c r="AW326" s="5">
        <v>5.3284759109406398E-3</v>
      </c>
      <c r="BD326" s="14">
        <v>44773</v>
      </c>
      <c r="BE326" s="21">
        <v>2017</v>
      </c>
      <c r="BF326" s="22">
        <v>8838981.4999999907</v>
      </c>
      <c r="BG326" s="22">
        <v>177421.5</v>
      </c>
      <c r="BH326" s="23">
        <v>1.9677636414432601E-2</v>
      </c>
    </row>
    <row r="327" spans="1:60">
      <c r="A327" s="14"/>
      <c r="B327" s="4"/>
      <c r="C327" s="4"/>
      <c r="D327" s="5"/>
      <c r="F327" s="64">
        <v>2017</v>
      </c>
      <c r="G327" s="14">
        <v>44804</v>
      </c>
      <c r="H327" s="4">
        <v>8666630.4099999908</v>
      </c>
      <c r="I327" s="4">
        <v>21623.66</v>
      </c>
      <c r="J327" s="5">
        <v>2.99405775629469E-2</v>
      </c>
      <c r="K327" s="4">
        <v>4322910.4699999904</v>
      </c>
      <c r="L327" s="4">
        <v>14340.77</v>
      </c>
      <c r="M327" s="6">
        <v>3.98086523406532E-2</v>
      </c>
      <c r="N327" s="4">
        <v>862211.8</v>
      </c>
      <c r="O327" s="4">
        <v>0</v>
      </c>
      <c r="P327" s="6">
        <v>0</v>
      </c>
      <c r="Q327" s="4">
        <v>1277431.6999999899</v>
      </c>
      <c r="R327" s="4">
        <v>0</v>
      </c>
      <c r="S327" s="6">
        <v>0</v>
      </c>
      <c r="T327" s="4">
        <v>2204076.4399999902</v>
      </c>
      <c r="U327" s="4">
        <v>7282.89</v>
      </c>
      <c r="V327" s="6">
        <v>3.9651383415722198E-2</v>
      </c>
      <c r="Y327" s="1"/>
      <c r="Z327" s="1"/>
      <c r="AA327" s="2"/>
      <c r="AB327" s="1"/>
      <c r="AC327" s="2"/>
      <c r="AD327" s="1"/>
      <c r="AE327" s="2"/>
      <c r="AF327" s="1"/>
      <c r="AG327" s="2"/>
      <c r="AH327" s="1"/>
      <c r="AI327" s="2"/>
      <c r="AK327" s="14">
        <v>44804</v>
      </c>
      <c r="AL327" s="3">
        <v>2017</v>
      </c>
      <c r="AM327" s="4">
        <v>8652277.8699999899</v>
      </c>
      <c r="AN327" s="4">
        <v>409439.27</v>
      </c>
      <c r="AO327" s="5">
        <v>4.73215581089515E-2</v>
      </c>
      <c r="AP327" s="4">
        <v>153094.93</v>
      </c>
      <c r="AQ327" s="5">
        <v>1.7694176296721199E-2</v>
      </c>
      <c r="AR327" s="4">
        <v>198125.46</v>
      </c>
      <c r="AS327" s="5">
        <v>2.2898647382437801E-2</v>
      </c>
      <c r="AT327" s="4">
        <v>34098.7599999999</v>
      </c>
      <c r="AU327" s="5">
        <v>3.94101536177316E-3</v>
      </c>
      <c r="AV327" s="4">
        <v>24120.12</v>
      </c>
      <c r="AW327" s="5">
        <v>2.7877190680192501E-3</v>
      </c>
      <c r="BD327" s="14">
        <v>44804</v>
      </c>
      <c r="BE327" s="21">
        <v>2017</v>
      </c>
      <c r="BF327" s="22">
        <v>8666630.4099999908</v>
      </c>
      <c r="BG327" s="22">
        <v>116176.379999999</v>
      </c>
      <c r="BH327" s="23">
        <v>1.3227705308544E-2</v>
      </c>
    </row>
    <row r="328" spans="1:60">
      <c r="A328" s="14"/>
      <c r="B328" s="4"/>
      <c r="C328" s="4"/>
      <c r="D328" s="5"/>
      <c r="F328" s="64">
        <v>2017</v>
      </c>
      <c r="G328" s="14">
        <v>44834</v>
      </c>
      <c r="H328" s="4">
        <v>8408719.3499999903</v>
      </c>
      <c r="I328" s="4">
        <v>11265.24</v>
      </c>
      <c r="J328" s="5">
        <v>1.6076512293159099E-2</v>
      </c>
      <c r="K328" s="4">
        <v>4154926.7899999898</v>
      </c>
      <c r="L328" s="4">
        <v>3914.4</v>
      </c>
      <c r="M328" s="6">
        <v>1.13053255506338E-2</v>
      </c>
      <c r="N328" s="4">
        <v>823974.69</v>
      </c>
      <c r="O328" s="4">
        <v>0</v>
      </c>
      <c r="P328" s="6">
        <v>0</v>
      </c>
      <c r="Q328" s="4">
        <v>1255530.42</v>
      </c>
      <c r="R328" s="4">
        <v>0</v>
      </c>
      <c r="S328" s="6">
        <v>0</v>
      </c>
      <c r="T328" s="4">
        <v>2174287.4499999899</v>
      </c>
      <c r="U328" s="4">
        <v>7350.84</v>
      </c>
      <c r="V328" s="6">
        <v>4.0569649610956403E-2</v>
      </c>
      <c r="Y328" s="1"/>
      <c r="Z328" s="1"/>
      <c r="AA328" s="2"/>
      <c r="AB328" s="1"/>
      <c r="AC328" s="2"/>
      <c r="AD328" s="1"/>
      <c r="AE328" s="2"/>
      <c r="AF328" s="1"/>
      <c r="AG328" s="2"/>
      <c r="AH328" s="1"/>
      <c r="AI328" s="2"/>
      <c r="AK328" s="14">
        <v>44834</v>
      </c>
      <c r="AL328" s="3">
        <v>2017</v>
      </c>
      <c r="AM328" s="4">
        <v>8408719.3499999903</v>
      </c>
      <c r="AN328" s="4">
        <v>483342.8</v>
      </c>
      <c r="AO328" s="5">
        <v>5.7481143070853002E-2</v>
      </c>
      <c r="AP328" s="4">
        <v>176175.58</v>
      </c>
      <c r="AQ328" s="5">
        <v>2.09515352655931E-2</v>
      </c>
      <c r="AR328" s="4">
        <v>99767.13</v>
      </c>
      <c r="AS328" s="5">
        <v>1.18647234908607E-2</v>
      </c>
      <c r="AT328" s="4">
        <v>174793.14</v>
      </c>
      <c r="AU328" s="5">
        <v>2.0787129730997601E-2</v>
      </c>
      <c r="AV328" s="4">
        <v>32606.949999999899</v>
      </c>
      <c r="AW328" s="5">
        <v>3.8777545834015699E-3</v>
      </c>
      <c r="BD328" s="14">
        <v>44834</v>
      </c>
      <c r="BE328" s="21">
        <v>2017</v>
      </c>
      <c r="BF328" s="22">
        <v>8408719.3499999903</v>
      </c>
      <c r="BG328" s="22">
        <v>74787.66</v>
      </c>
      <c r="BH328" s="23">
        <v>8.8156537045167103E-3</v>
      </c>
    </row>
    <row r="329" spans="1:60">
      <c r="A329" s="14"/>
      <c r="B329" s="4"/>
      <c r="C329" s="4"/>
      <c r="D329" s="5"/>
      <c r="F329" s="64">
        <v>2017</v>
      </c>
      <c r="G329" s="14">
        <v>44865</v>
      </c>
      <c r="H329" s="4">
        <v>8168608.8300000001</v>
      </c>
      <c r="I329" s="4">
        <v>8699.66</v>
      </c>
      <c r="J329" s="5">
        <v>1.2780134558114199E-2</v>
      </c>
      <c r="K329" s="4">
        <v>3987576.63</v>
      </c>
      <c r="L329" s="4">
        <v>0</v>
      </c>
      <c r="M329" s="6">
        <v>0</v>
      </c>
      <c r="N329" s="4">
        <v>857100.65999999898</v>
      </c>
      <c r="O329" s="4">
        <v>0</v>
      </c>
      <c r="P329" s="6">
        <v>0</v>
      </c>
      <c r="Q329" s="4">
        <v>1171284.0799999901</v>
      </c>
      <c r="R329" s="4">
        <v>8699.66</v>
      </c>
      <c r="S329" s="6">
        <v>8.9129462085747804E-2</v>
      </c>
      <c r="T329" s="4">
        <v>2152647.46</v>
      </c>
      <c r="U329" s="4">
        <v>0</v>
      </c>
      <c r="V329" s="6">
        <v>0</v>
      </c>
      <c r="Y329" s="1"/>
      <c r="Z329" s="1"/>
      <c r="AA329" s="2"/>
      <c r="AB329" s="1"/>
      <c r="AC329" s="2"/>
      <c r="AD329" s="1"/>
      <c r="AE329" s="2"/>
      <c r="AF329" s="1"/>
      <c r="AG329" s="2"/>
      <c r="AH329" s="1"/>
      <c r="AI329" s="2"/>
      <c r="AK329" s="14">
        <v>44865</v>
      </c>
      <c r="AL329" s="3">
        <v>2017</v>
      </c>
      <c r="AM329" s="4">
        <v>8168608.8300000001</v>
      </c>
      <c r="AN329" s="4">
        <v>535246.77</v>
      </c>
      <c r="AO329" s="5">
        <v>6.5524837966809496E-2</v>
      </c>
      <c r="AP329" s="4">
        <v>193992.89</v>
      </c>
      <c r="AQ329" s="5">
        <v>2.3748583637343699E-2</v>
      </c>
      <c r="AR329" s="4">
        <v>153693.24</v>
      </c>
      <c r="AS329" s="5">
        <v>1.8815105876479998E-2</v>
      </c>
      <c r="AT329" s="4">
        <v>45828.17</v>
      </c>
      <c r="AU329" s="5">
        <v>5.6102784395418203E-3</v>
      </c>
      <c r="AV329" s="4">
        <v>141732.47</v>
      </c>
      <c r="AW329" s="5">
        <v>1.7350870013443799E-2</v>
      </c>
      <c r="BD329" s="14">
        <v>44865</v>
      </c>
      <c r="BE329" s="21">
        <v>2017</v>
      </c>
      <c r="BF329" s="22">
        <v>8168608.8300000001</v>
      </c>
      <c r="BG329" s="22">
        <v>95581.71</v>
      </c>
      <c r="BH329" s="23">
        <v>1.1565767940292401E-2</v>
      </c>
    </row>
    <row r="330" spans="1:60">
      <c r="A330" s="14"/>
      <c r="B330" s="4"/>
      <c r="C330" s="4"/>
      <c r="D330" s="5"/>
      <c r="F330" s="64">
        <v>2017</v>
      </c>
      <c r="G330" s="14">
        <v>44895</v>
      </c>
      <c r="H330" s="4">
        <v>8068188.2699999996</v>
      </c>
      <c r="I330" s="4">
        <v>0</v>
      </c>
      <c r="J330" s="5">
        <v>0</v>
      </c>
      <c r="K330" s="4">
        <v>3910809.75999999</v>
      </c>
      <c r="L330" s="4">
        <v>0</v>
      </c>
      <c r="M330" s="6">
        <v>0</v>
      </c>
      <c r="N330" s="4">
        <v>846325.67</v>
      </c>
      <c r="O330" s="4">
        <v>0</v>
      </c>
      <c r="P330" s="6">
        <v>0</v>
      </c>
      <c r="Q330" s="4">
        <v>1189556.2</v>
      </c>
      <c r="R330" s="4">
        <v>0</v>
      </c>
      <c r="S330" s="6">
        <v>0</v>
      </c>
      <c r="T330" s="4">
        <v>2121496.64</v>
      </c>
      <c r="U330" s="4">
        <v>0</v>
      </c>
      <c r="V330" s="6">
        <v>0</v>
      </c>
      <c r="Y330" s="1"/>
      <c r="Z330" s="1"/>
      <c r="AA330" s="2"/>
      <c r="AB330" s="1"/>
      <c r="AC330" s="2"/>
      <c r="AD330" s="1"/>
      <c r="AE330" s="2"/>
      <c r="AF330" s="1"/>
      <c r="AG330" s="2"/>
      <c r="AH330" s="1"/>
      <c r="AI330" s="2"/>
      <c r="AK330" s="14">
        <v>44895</v>
      </c>
      <c r="AL330" s="3">
        <v>2017</v>
      </c>
      <c r="AM330" s="4">
        <v>8068188.2699999996</v>
      </c>
      <c r="AN330" s="4">
        <v>562408.68000000005</v>
      </c>
      <c r="AO330" s="5">
        <v>6.9706935581958104E-2</v>
      </c>
      <c r="AP330" s="4">
        <v>134484.87</v>
      </c>
      <c r="AQ330" s="5">
        <v>1.6668533938412899E-2</v>
      </c>
      <c r="AR330" s="4">
        <v>147802.72</v>
      </c>
      <c r="AS330" s="5">
        <v>1.8319195717032999E-2</v>
      </c>
      <c r="AT330" s="4">
        <v>117182.33</v>
      </c>
      <c r="AU330" s="5">
        <v>1.45239954843046E-2</v>
      </c>
      <c r="AV330" s="4">
        <v>162938.76</v>
      </c>
      <c r="AW330" s="5">
        <v>2.0195210442207401E-2</v>
      </c>
      <c r="BD330" s="14">
        <v>44895</v>
      </c>
      <c r="BE330" s="21">
        <v>2017</v>
      </c>
      <c r="BF330" s="22">
        <v>8068188.2699999996</v>
      </c>
      <c r="BG330" s="22">
        <v>78321.600000000006</v>
      </c>
      <c r="BH330" s="23">
        <v>9.6141293940395101E-3</v>
      </c>
    </row>
    <row r="331" spans="1:60">
      <c r="A331" s="14"/>
      <c r="B331" s="4"/>
      <c r="C331" s="4"/>
      <c r="D331" s="5"/>
      <c r="F331" s="64">
        <v>2017</v>
      </c>
      <c r="G331" s="14">
        <v>44926</v>
      </c>
      <c r="H331" s="4">
        <v>7708916.7000000002</v>
      </c>
      <c r="I331" s="4">
        <v>78374.05</v>
      </c>
      <c r="J331" s="5">
        <v>0.122000098924405</v>
      </c>
      <c r="K331" s="4">
        <v>3796778.2499999902</v>
      </c>
      <c r="L331" s="4">
        <v>0</v>
      </c>
      <c r="M331" s="6">
        <v>0</v>
      </c>
      <c r="N331" s="4">
        <v>787086.66</v>
      </c>
      <c r="O331" s="4">
        <v>0</v>
      </c>
      <c r="P331" s="6">
        <v>0</v>
      </c>
      <c r="Q331" s="4">
        <v>1027015.25</v>
      </c>
      <c r="R331" s="4">
        <v>78374.05</v>
      </c>
      <c r="S331" s="6">
        <v>0.91574940099477498</v>
      </c>
      <c r="T331" s="4">
        <v>2098036.54</v>
      </c>
      <c r="U331" s="4">
        <v>0</v>
      </c>
      <c r="V331" s="6">
        <v>0</v>
      </c>
      <c r="Y331" s="1"/>
      <c r="Z331" s="1"/>
      <c r="AA331" s="2"/>
      <c r="AB331" s="1"/>
      <c r="AC331" s="2"/>
      <c r="AD331" s="1"/>
      <c r="AE331" s="2"/>
      <c r="AF331" s="1"/>
      <c r="AG331" s="2"/>
      <c r="AH331" s="1"/>
      <c r="AI331" s="2"/>
      <c r="AK331" s="14">
        <v>44926</v>
      </c>
      <c r="AL331" s="3">
        <v>2017</v>
      </c>
      <c r="AM331" s="4">
        <v>7708916.7000000002</v>
      </c>
      <c r="AN331" s="4">
        <v>460389.4</v>
      </c>
      <c r="AO331" s="5">
        <v>5.9721672696242699E-2</v>
      </c>
      <c r="AP331" s="4">
        <v>126062.18</v>
      </c>
      <c r="AQ331" s="5">
        <v>1.6352774962531302E-2</v>
      </c>
      <c r="AR331" s="4">
        <v>54542.2</v>
      </c>
      <c r="AS331" s="5">
        <v>7.0752094130164802E-3</v>
      </c>
      <c r="AT331" s="4">
        <v>78665.179999999993</v>
      </c>
      <c r="AU331" s="5">
        <v>1.0204440268501E-2</v>
      </c>
      <c r="AV331" s="4">
        <v>201119.84</v>
      </c>
      <c r="AW331" s="5">
        <v>2.60892480521938E-2</v>
      </c>
      <c r="BD331" s="14">
        <v>44926</v>
      </c>
      <c r="BE331" s="21">
        <v>2017</v>
      </c>
      <c r="BF331" s="22">
        <v>7708916.7000000002</v>
      </c>
      <c r="BG331" s="22">
        <v>80208.179999999993</v>
      </c>
      <c r="BH331" s="23">
        <v>1.0297457190081599E-2</v>
      </c>
    </row>
    <row r="332" spans="1:60">
      <c r="A332" s="14"/>
      <c r="B332" s="4"/>
      <c r="C332" s="4"/>
      <c r="D332" s="5"/>
      <c r="F332" s="64">
        <v>2017</v>
      </c>
      <c r="G332" s="14">
        <v>44957</v>
      </c>
      <c r="H332" s="4">
        <v>7449138.71</v>
      </c>
      <c r="I332" s="4">
        <v>63578.69</v>
      </c>
      <c r="J332" s="5">
        <v>0.10242046895647</v>
      </c>
      <c r="K332" s="4">
        <v>3633358.73</v>
      </c>
      <c r="L332" s="4">
        <v>19305.490000000002</v>
      </c>
      <c r="M332" s="6">
        <v>6.3760805693964501E-2</v>
      </c>
      <c r="N332" s="4">
        <v>758785.06</v>
      </c>
      <c r="O332" s="4">
        <v>0</v>
      </c>
      <c r="P332" s="6">
        <v>0</v>
      </c>
      <c r="Q332" s="4">
        <v>987601.27999999898</v>
      </c>
      <c r="R332" s="4">
        <v>0</v>
      </c>
      <c r="S332" s="6">
        <v>0</v>
      </c>
      <c r="T332" s="4">
        <v>2069393.6399999899</v>
      </c>
      <c r="U332" s="4">
        <v>44273.2</v>
      </c>
      <c r="V332" s="6">
        <v>0.25673143559095901</v>
      </c>
      <c r="Y332" s="1"/>
      <c r="Z332" s="1"/>
      <c r="AA332" s="2"/>
      <c r="AB332" s="1"/>
      <c r="AC332" s="2"/>
      <c r="AD332" s="1"/>
      <c r="AE332" s="2"/>
      <c r="AF332" s="1"/>
      <c r="AG332" s="2"/>
      <c r="AH332" s="1"/>
      <c r="AI332" s="2"/>
      <c r="AK332" s="14">
        <v>44957</v>
      </c>
      <c r="AL332" s="3">
        <v>2017</v>
      </c>
      <c r="AM332" s="4">
        <v>7449138.7100000102</v>
      </c>
      <c r="AN332" s="4">
        <v>454913.79</v>
      </c>
      <c r="AO332" s="5">
        <v>6.1069313877764902E-2</v>
      </c>
      <c r="AP332" s="4">
        <v>174330.11</v>
      </c>
      <c r="AQ332" s="5">
        <v>2.3402720339463199E-2</v>
      </c>
      <c r="AR332" s="4">
        <v>21286.629999999899</v>
      </c>
      <c r="AS332" s="5">
        <v>2.8575961367753801E-3</v>
      </c>
      <c r="AT332" s="4">
        <v>51610.99</v>
      </c>
      <c r="AU332" s="5">
        <v>6.9284506584251703E-3</v>
      </c>
      <c r="AV332" s="4">
        <v>207686.06</v>
      </c>
      <c r="AW332" s="5">
        <v>2.7880546743101201E-2</v>
      </c>
      <c r="BD332" s="14">
        <v>44957</v>
      </c>
      <c r="BE332" s="21">
        <v>2017</v>
      </c>
      <c r="BF332" s="22">
        <v>7449138.7100000102</v>
      </c>
      <c r="BG332" s="22">
        <v>114684.989999999</v>
      </c>
      <c r="BH332" s="23">
        <v>1.51623034259775E-2</v>
      </c>
    </row>
    <row r="333" spans="1:60">
      <c r="A333" s="14"/>
      <c r="B333" s="4"/>
      <c r="C333" s="4"/>
      <c r="D333" s="5"/>
      <c r="F333" s="64">
        <v>2017</v>
      </c>
      <c r="G333" s="14">
        <v>44985</v>
      </c>
      <c r="H333" s="4">
        <v>7034560.3399999999</v>
      </c>
      <c r="I333" s="4">
        <v>10441.33</v>
      </c>
      <c r="J333" s="5">
        <v>1.7811484150266E-2</v>
      </c>
      <c r="K333" s="4">
        <v>3458176.85</v>
      </c>
      <c r="L333" s="4">
        <v>0</v>
      </c>
      <c r="M333" s="6">
        <v>0</v>
      </c>
      <c r="N333" s="4">
        <v>716893.44999999902</v>
      </c>
      <c r="O333" s="4">
        <v>0</v>
      </c>
      <c r="P333" s="6">
        <v>0</v>
      </c>
      <c r="Q333" s="4">
        <v>891085.75999999896</v>
      </c>
      <c r="R333" s="4">
        <v>10441.33</v>
      </c>
      <c r="S333" s="6">
        <v>0.14061043911194299</v>
      </c>
      <c r="T333" s="4">
        <v>1968404.28</v>
      </c>
      <c r="U333" s="4">
        <v>0</v>
      </c>
      <c r="V333" s="6">
        <v>0</v>
      </c>
      <c r="Y333" s="1"/>
      <c r="Z333" s="1"/>
      <c r="AA333" s="2"/>
      <c r="AB333" s="1"/>
      <c r="AC333" s="2"/>
      <c r="AD333" s="1"/>
      <c r="AE333" s="2"/>
      <c r="AF333" s="1"/>
      <c r="AG333" s="2"/>
      <c r="AH333" s="1"/>
      <c r="AI333" s="2"/>
      <c r="AK333" s="14">
        <v>44985</v>
      </c>
      <c r="AL333" s="3">
        <v>2017</v>
      </c>
      <c r="AM333" s="4">
        <v>7034560.3399999896</v>
      </c>
      <c r="AN333" s="4">
        <v>310189.96000000002</v>
      </c>
      <c r="AO333" s="5">
        <v>4.4095145255375001E-2</v>
      </c>
      <c r="AP333" s="4">
        <v>60163.6499999999</v>
      </c>
      <c r="AQ333" s="5">
        <v>8.5525814112214996E-3</v>
      </c>
      <c r="AR333" s="4">
        <v>82951.75</v>
      </c>
      <c r="AS333" s="5">
        <v>1.17920304881484E-2</v>
      </c>
      <c r="AT333" s="4">
        <v>8966.66</v>
      </c>
      <c r="AU333" s="5">
        <v>1.2746581970466101E-3</v>
      </c>
      <c r="AV333" s="4">
        <v>158107.9</v>
      </c>
      <c r="AW333" s="5">
        <v>2.2475875158958401E-2</v>
      </c>
      <c r="BD333" s="14">
        <v>44985</v>
      </c>
      <c r="BE333" s="21">
        <v>2017</v>
      </c>
      <c r="BF333" s="22">
        <v>7034560.3399999896</v>
      </c>
      <c r="BG333" s="22">
        <v>210246.05</v>
      </c>
      <c r="BH333" s="23">
        <v>2.9020244114487601E-2</v>
      </c>
    </row>
    <row r="334" spans="1:60">
      <c r="A334" s="14"/>
      <c r="B334" s="4"/>
      <c r="C334" s="4"/>
      <c r="D334" s="5"/>
      <c r="F334" s="64">
        <v>2017</v>
      </c>
      <c r="G334" s="14">
        <v>45016</v>
      </c>
      <c r="H334" s="4">
        <v>6869848.1900000004</v>
      </c>
      <c r="I334" s="4">
        <v>31713.84</v>
      </c>
      <c r="J334" s="5">
        <v>5.5396577839080197E-2</v>
      </c>
      <c r="K334" s="4">
        <v>3312134.56</v>
      </c>
      <c r="L334" s="4">
        <v>20697.189999999999</v>
      </c>
      <c r="M334" s="6">
        <v>7.4986772276546404E-2</v>
      </c>
      <c r="N334" s="4">
        <v>702688.96</v>
      </c>
      <c r="O334" s="4">
        <v>0</v>
      </c>
      <c r="P334" s="6">
        <v>0</v>
      </c>
      <c r="Q334" s="4">
        <v>890441.62</v>
      </c>
      <c r="R334" s="4">
        <v>0</v>
      </c>
      <c r="S334" s="6">
        <v>0</v>
      </c>
      <c r="T334" s="4">
        <v>1964583.04999999</v>
      </c>
      <c r="U334" s="4">
        <v>11016.65</v>
      </c>
      <c r="V334" s="6">
        <v>6.7291530383508102E-2</v>
      </c>
      <c r="Y334" s="1"/>
      <c r="Z334" s="1"/>
      <c r="AA334" s="2"/>
      <c r="AB334" s="1"/>
      <c r="AC334" s="2"/>
      <c r="AD334" s="1"/>
      <c r="AE334" s="2"/>
      <c r="AF334" s="1"/>
      <c r="AG334" s="2"/>
      <c r="AH334" s="1"/>
      <c r="AI334" s="2"/>
      <c r="AK334" s="14">
        <v>45016</v>
      </c>
      <c r="AL334" s="3">
        <v>2017</v>
      </c>
      <c r="AM334" s="4">
        <v>6869848.1900000004</v>
      </c>
      <c r="AN334" s="4">
        <v>428373.44999999902</v>
      </c>
      <c r="AO334" s="5">
        <v>6.2355591878079E-2</v>
      </c>
      <c r="AP334" s="4">
        <v>217515.93</v>
      </c>
      <c r="AQ334" s="5">
        <v>3.1662407084427802E-2</v>
      </c>
      <c r="AR334" s="4">
        <v>50825.75</v>
      </c>
      <c r="AS334" s="5">
        <v>7.3983803709059799E-3</v>
      </c>
      <c r="AT334" s="4">
        <v>31768.83</v>
      </c>
      <c r="AU334" s="5">
        <v>4.6243860302828598E-3</v>
      </c>
      <c r="AV334" s="4">
        <v>128262.94</v>
      </c>
      <c r="AW334" s="5">
        <v>1.86704183924623E-2</v>
      </c>
      <c r="BD334" s="14">
        <v>45016</v>
      </c>
      <c r="BE334" s="21">
        <v>2017</v>
      </c>
      <c r="BF334" s="22">
        <v>6869848.1900000004</v>
      </c>
      <c r="BG334" s="22">
        <v>220121.66</v>
      </c>
      <c r="BH334" s="23">
        <v>3.1046910587356001E-2</v>
      </c>
    </row>
    <row r="335" spans="1:60">
      <c r="A335" s="14"/>
      <c r="B335" s="4"/>
      <c r="C335" s="4"/>
      <c r="D335" s="5"/>
      <c r="F335" s="64">
        <v>2017</v>
      </c>
      <c r="G335" s="14">
        <v>45046</v>
      </c>
      <c r="H335" s="4">
        <v>6570969.8099999996</v>
      </c>
      <c r="I335" s="4">
        <v>13687.47</v>
      </c>
      <c r="J335" s="5">
        <v>2.49962554614141E-2</v>
      </c>
      <c r="K335" s="4">
        <v>3126224.8</v>
      </c>
      <c r="L335" s="4">
        <v>0</v>
      </c>
      <c r="M335" s="6">
        <v>0</v>
      </c>
      <c r="N335" s="4">
        <v>663448.60999999905</v>
      </c>
      <c r="O335" s="4">
        <v>0</v>
      </c>
      <c r="P335" s="6">
        <v>0</v>
      </c>
      <c r="Q335" s="4">
        <v>910879.51999999897</v>
      </c>
      <c r="R335" s="4">
        <v>6096.94</v>
      </c>
      <c r="S335" s="6">
        <v>8.0321577545184E-2</v>
      </c>
      <c r="T335" s="4">
        <v>1870416.88</v>
      </c>
      <c r="U335" s="4">
        <v>7590.53</v>
      </c>
      <c r="V335" s="6">
        <v>4.8698427058677898E-2</v>
      </c>
      <c r="Y335" s="1"/>
      <c r="Z335" s="1"/>
      <c r="AA335" s="2"/>
      <c r="AB335" s="1"/>
      <c r="AC335" s="2"/>
      <c r="AD335" s="1"/>
      <c r="AE335" s="2"/>
      <c r="AF335" s="1"/>
      <c r="AG335" s="2"/>
      <c r="AH335" s="1"/>
      <c r="AI335" s="2"/>
      <c r="AK335" s="14">
        <v>45046</v>
      </c>
      <c r="AL335" s="3">
        <v>2017</v>
      </c>
      <c r="AM335" s="4">
        <v>6570969.8099999996</v>
      </c>
      <c r="AN335" s="4">
        <v>318853.15999999997</v>
      </c>
      <c r="AO335" s="5">
        <v>4.8524520614103901E-2</v>
      </c>
      <c r="AP335" s="4">
        <v>71039.739999999903</v>
      </c>
      <c r="AQ335" s="5">
        <v>1.08111499602217E-2</v>
      </c>
      <c r="AR335" s="4">
        <v>110052.13</v>
      </c>
      <c r="AS335" s="5">
        <v>1.6748232480465398E-2</v>
      </c>
      <c r="AT335" s="4">
        <v>51270.159999999902</v>
      </c>
      <c r="AU335" s="5">
        <v>7.8025255757490598E-3</v>
      </c>
      <c r="AV335" s="4">
        <v>86491.13</v>
      </c>
      <c r="AW335" s="5">
        <v>1.31626125976676E-2</v>
      </c>
      <c r="BD335" s="14">
        <v>45046</v>
      </c>
      <c r="BE335" s="21">
        <v>2017</v>
      </c>
      <c r="BF335" s="22">
        <v>6570969.8099999996</v>
      </c>
      <c r="BG335" s="22">
        <v>194810.08</v>
      </c>
      <c r="BH335" s="23">
        <v>2.8793440396713801E-2</v>
      </c>
    </row>
    <row r="336" spans="1:60">
      <c r="A336" s="14"/>
      <c r="B336" s="4"/>
      <c r="C336" s="4"/>
      <c r="D336" s="5"/>
      <c r="F336" s="64">
        <v>2017</v>
      </c>
      <c r="G336" s="14">
        <v>45077</v>
      </c>
      <c r="H336" s="4">
        <v>6403417.4699999997</v>
      </c>
      <c r="I336" s="4">
        <v>11123.28</v>
      </c>
      <c r="J336" s="5">
        <v>2.08450191831706E-2</v>
      </c>
      <c r="K336" s="4">
        <v>2989467.08</v>
      </c>
      <c r="L336" s="4">
        <v>0</v>
      </c>
      <c r="M336" s="6">
        <v>0</v>
      </c>
      <c r="N336" s="4">
        <v>674053.36</v>
      </c>
      <c r="O336" s="4">
        <v>0</v>
      </c>
      <c r="P336" s="6">
        <v>0</v>
      </c>
      <c r="Q336" s="4">
        <v>916567.9</v>
      </c>
      <c r="R336" s="4">
        <v>0</v>
      </c>
      <c r="S336" s="6">
        <v>0</v>
      </c>
      <c r="T336" s="4">
        <v>1823329.1299999901</v>
      </c>
      <c r="U336" s="4">
        <v>11123.28</v>
      </c>
      <c r="V336" s="6">
        <v>7.3206399110181494E-2</v>
      </c>
      <c r="Y336" s="1"/>
      <c r="Z336" s="1"/>
      <c r="AA336" s="2"/>
      <c r="AB336" s="1"/>
      <c r="AC336" s="2"/>
      <c r="AD336" s="1"/>
      <c r="AE336" s="2"/>
      <c r="AF336" s="1"/>
      <c r="AG336" s="2"/>
      <c r="AH336" s="1"/>
      <c r="AI336" s="2"/>
      <c r="AK336" s="14">
        <v>45077</v>
      </c>
      <c r="AL336" s="3">
        <v>2017</v>
      </c>
      <c r="AM336" s="4">
        <v>6403417.4699999997</v>
      </c>
      <c r="AN336" s="4">
        <v>358841.429999999</v>
      </c>
      <c r="AO336" s="5">
        <v>5.6039049723240898E-2</v>
      </c>
      <c r="AP336" s="4">
        <v>113236.86</v>
      </c>
      <c r="AQ336" s="5">
        <v>1.7683816576150799E-2</v>
      </c>
      <c r="AR336" s="4">
        <v>50018.34</v>
      </c>
      <c r="AS336" s="5">
        <v>7.81119460574541E-3</v>
      </c>
      <c r="AT336" s="4">
        <v>103403.12</v>
      </c>
      <c r="AU336" s="5">
        <v>1.6148114734740201E-2</v>
      </c>
      <c r="AV336" s="4">
        <v>92183.11</v>
      </c>
      <c r="AW336" s="5">
        <v>1.4395923806604399E-2</v>
      </c>
      <c r="BD336" s="14">
        <v>45077</v>
      </c>
      <c r="BE336" s="21">
        <v>2017</v>
      </c>
      <c r="BF336" s="22">
        <v>6403417.4699999997</v>
      </c>
      <c r="BG336" s="22">
        <v>185495.8</v>
      </c>
      <c r="BH336" s="23">
        <v>2.8152715387009399E-2</v>
      </c>
    </row>
    <row r="337" spans="1:60">
      <c r="A337" s="14"/>
      <c r="B337" s="4"/>
      <c r="C337" s="4"/>
      <c r="D337" s="5"/>
      <c r="F337" s="64">
        <v>2017</v>
      </c>
      <c r="G337" s="14">
        <v>45107</v>
      </c>
      <c r="H337" s="4">
        <v>6219411.7599999998</v>
      </c>
      <c r="I337" s="4">
        <v>37383.800000000003</v>
      </c>
      <c r="J337" s="5">
        <v>7.2129908311457394E-2</v>
      </c>
      <c r="K337" s="4">
        <v>2881837.85</v>
      </c>
      <c r="L337" s="4">
        <v>15367.05</v>
      </c>
      <c r="M337" s="6">
        <v>6.3988541201233706E-2</v>
      </c>
      <c r="N337" s="4">
        <v>629166.13</v>
      </c>
      <c r="O337" s="4">
        <v>0</v>
      </c>
      <c r="P337" s="6">
        <v>0</v>
      </c>
      <c r="Q337" s="4">
        <v>893478.51</v>
      </c>
      <c r="R337" s="4">
        <v>0</v>
      </c>
      <c r="S337" s="6">
        <v>0</v>
      </c>
      <c r="T337" s="4">
        <v>1814929.27</v>
      </c>
      <c r="U337" s="4">
        <v>22016.75</v>
      </c>
      <c r="V337" s="6">
        <v>0.145570962112479</v>
      </c>
      <c r="Y337" s="1"/>
      <c r="Z337" s="1"/>
      <c r="AA337" s="2"/>
      <c r="AB337" s="1"/>
      <c r="AC337" s="2"/>
      <c r="AD337" s="1"/>
      <c r="AE337" s="2"/>
      <c r="AF337" s="1"/>
      <c r="AG337" s="2"/>
      <c r="AH337" s="1"/>
      <c r="AI337" s="2"/>
      <c r="AK337" s="14">
        <v>45107</v>
      </c>
      <c r="AL337" s="3">
        <v>2017</v>
      </c>
      <c r="AM337" s="4">
        <v>6219411.7599999998</v>
      </c>
      <c r="AN337" s="4">
        <v>300957.26</v>
      </c>
      <c r="AO337" s="5">
        <v>4.8389987930305398E-2</v>
      </c>
      <c r="AP337" s="4">
        <v>76538.97</v>
      </c>
      <c r="AQ337" s="5">
        <v>1.2306464494320501E-2</v>
      </c>
      <c r="AR337" s="4">
        <v>63424.02</v>
      </c>
      <c r="AS337" s="5">
        <v>1.01977522067135E-2</v>
      </c>
      <c r="AT337" s="4">
        <v>15609.85</v>
      </c>
      <c r="AU337" s="5">
        <v>2.5098595498041099E-3</v>
      </c>
      <c r="AV337" s="4">
        <v>145384.42000000001</v>
      </c>
      <c r="AW337" s="5">
        <v>2.33759116794672E-2</v>
      </c>
      <c r="BD337" s="14">
        <v>45107</v>
      </c>
      <c r="BE337" s="21">
        <v>2017</v>
      </c>
      <c r="BF337" s="22">
        <v>6219411.7599999998</v>
      </c>
      <c r="BG337" s="22">
        <v>195426.61</v>
      </c>
      <c r="BH337" s="23">
        <v>3.0464775373599901E-2</v>
      </c>
    </row>
    <row r="338" spans="1:60">
      <c r="A338" s="14"/>
      <c r="B338" s="4"/>
      <c r="C338" s="4"/>
      <c r="D338" s="5"/>
      <c r="F338" s="64">
        <v>2017</v>
      </c>
      <c r="G338" s="14">
        <v>45138</v>
      </c>
      <c r="H338" s="4">
        <v>5947910.2000000002</v>
      </c>
      <c r="I338" s="4">
        <v>10132.459999999999</v>
      </c>
      <c r="J338" s="5">
        <v>2.0442393363638799E-2</v>
      </c>
      <c r="K338" s="4">
        <v>2744790.77</v>
      </c>
      <c r="L338" s="4">
        <v>0</v>
      </c>
      <c r="M338" s="6">
        <v>0</v>
      </c>
      <c r="N338" s="4">
        <v>630128.74999999895</v>
      </c>
      <c r="O338" s="4">
        <v>3925.28</v>
      </c>
      <c r="P338" s="6">
        <v>7.4751961404712894E-2</v>
      </c>
      <c r="Q338" s="4">
        <v>824018.69</v>
      </c>
      <c r="R338" s="4">
        <v>1838.89</v>
      </c>
      <c r="S338" s="6">
        <v>2.6779344046189001E-2</v>
      </c>
      <c r="T338" s="4">
        <v>1748971.99</v>
      </c>
      <c r="U338" s="4">
        <v>4368.29</v>
      </c>
      <c r="V338" s="6">
        <v>2.9971594913878501E-2</v>
      </c>
      <c r="Y338" s="1"/>
      <c r="Z338" s="1"/>
      <c r="AA338" s="2"/>
      <c r="AB338" s="1"/>
      <c r="AC338" s="2"/>
      <c r="AD338" s="1"/>
      <c r="AE338" s="2"/>
      <c r="AF338" s="1"/>
      <c r="AG338" s="2"/>
      <c r="AH338" s="1"/>
      <c r="AI338" s="2"/>
      <c r="AK338" s="14">
        <v>45138</v>
      </c>
      <c r="AL338" s="3">
        <v>2017</v>
      </c>
      <c r="AM338" s="4">
        <v>5947910.2000000002</v>
      </c>
      <c r="AN338" s="4">
        <v>490399.97999999899</v>
      </c>
      <c r="AO338" s="5">
        <v>8.2449123055018406E-2</v>
      </c>
      <c r="AP338" s="4">
        <v>279348.84999999998</v>
      </c>
      <c r="AQ338" s="5">
        <v>4.69658822354109E-2</v>
      </c>
      <c r="AR338" s="4">
        <v>32450.269999999899</v>
      </c>
      <c r="AS338" s="5">
        <v>5.4557430944401197E-3</v>
      </c>
      <c r="AT338" s="4">
        <v>44362.86</v>
      </c>
      <c r="AU338" s="5">
        <v>7.4585625048609397E-3</v>
      </c>
      <c r="AV338" s="4">
        <v>134238</v>
      </c>
      <c r="AW338" s="5">
        <v>2.25689352203064E-2</v>
      </c>
      <c r="BD338" s="14">
        <v>45138</v>
      </c>
      <c r="BE338" s="21">
        <v>2017</v>
      </c>
      <c r="BF338" s="22">
        <v>5947910.2000000002</v>
      </c>
      <c r="BG338" s="22">
        <v>311493.58999999898</v>
      </c>
      <c r="BH338" s="23">
        <v>4.9764099018126999E-2</v>
      </c>
    </row>
    <row r="339" spans="1:60">
      <c r="A339" s="14"/>
      <c r="B339" s="4"/>
      <c r="C339" s="4"/>
      <c r="D339" s="5"/>
      <c r="F339" s="64">
        <v>2017</v>
      </c>
      <c r="G339" s="14">
        <v>45169</v>
      </c>
      <c r="H339" s="4">
        <v>5766877.9599999897</v>
      </c>
      <c r="I339" s="4">
        <v>22865.54</v>
      </c>
      <c r="J339" s="5">
        <v>4.7579727177025202E-2</v>
      </c>
      <c r="K339" s="4">
        <v>2634364.2699999898</v>
      </c>
      <c r="L339" s="4">
        <v>0</v>
      </c>
      <c r="M339" s="6">
        <v>0</v>
      </c>
      <c r="N339" s="4">
        <v>618515.18999999994</v>
      </c>
      <c r="O339" s="4">
        <v>0</v>
      </c>
      <c r="P339" s="6">
        <v>0</v>
      </c>
      <c r="Q339" s="4">
        <v>833722.01999999897</v>
      </c>
      <c r="R339" s="4">
        <v>0</v>
      </c>
      <c r="S339" s="6">
        <v>0</v>
      </c>
      <c r="T339" s="4">
        <v>1680276.48</v>
      </c>
      <c r="U339" s="4">
        <v>22865.54</v>
      </c>
      <c r="V339" s="6">
        <v>0.16329841146142801</v>
      </c>
      <c r="Y339" s="1"/>
      <c r="Z339" s="1"/>
      <c r="AA339" s="2"/>
      <c r="AB339" s="1"/>
      <c r="AC339" s="2"/>
      <c r="AD339" s="1"/>
      <c r="AE339" s="2"/>
      <c r="AF339" s="1"/>
      <c r="AG339" s="2"/>
      <c r="AH339" s="1"/>
      <c r="AI339" s="2"/>
      <c r="AK339" s="14">
        <v>45169</v>
      </c>
      <c r="AL339" s="3">
        <v>2017</v>
      </c>
      <c r="AM339" s="4">
        <v>5766877.9599999897</v>
      </c>
      <c r="AN339" s="4">
        <v>403300.15</v>
      </c>
      <c r="AO339" s="5">
        <v>6.9933879786837003E-2</v>
      </c>
      <c r="AP339" s="4">
        <v>66682.02</v>
      </c>
      <c r="AQ339" s="5">
        <v>1.1562932398174E-2</v>
      </c>
      <c r="AR339" s="4">
        <v>158891.72999999899</v>
      </c>
      <c r="AS339" s="5">
        <v>2.7552469655522199E-2</v>
      </c>
      <c r="AT339" s="4">
        <v>76811.28</v>
      </c>
      <c r="AU339" s="5">
        <v>1.33193871160054E-2</v>
      </c>
      <c r="AV339" s="4">
        <v>100915.12</v>
      </c>
      <c r="AW339" s="5">
        <v>1.7499090617135199E-2</v>
      </c>
      <c r="BD339" s="14">
        <v>45169</v>
      </c>
      <c r="BE339" s="21">
        <v>2017</v>
      </c>
      <c r="BF339" s="22">
        <v>5766877.9599999897</v>
      </c>
      <c r="BG339" s="22">
        <v>302678.49</v>
      </c>
      <c r="BH339" s="23">
        <v>4.9868304627103302E-2</v>
      </c>
    </row>
    <row r="340" spans="1:60">
      <c r="A340" s="14"/>
      <c r="B340" s="4"/>
      <c r="C340" s="4"/>
      <c r="D340" s="5"/>
      <c r="F340" s="64">
        <v>2017</v>
      </c>
      <c r="G340" s="14">
        <v>45199</v>
      </c>
      <c r="H340" s="4">
        <v>5656380.52999999</v>
      </c>
      <c r="I340" s="4">
        <v>0</v>
      </c>
      <c r="J340" s="5">
        <v>0</v>
      </c>
      <c r="K340" s="4">
        <v>2588110.9299999899</v>
      </c>
      <c r="L340" s="4">
        <v>0</v>
      </c>
      <c r="M340" s="6">
        <v>0</v>
      </c>
      <c r="N340" s="4">
        <v>610851.77</v>
      </c>
      <c r="O340" s="4">
        <v>0</v>
      </c>
      <c r="P340" s="6">
        <v>0</v>
      </c>
      <c r="Q340" s="4">
        <v>768153.15</v>
      </c>
      <c r="R340" s="4">
        <v>0</v>
      </c>
      <c r="S340" s="6">
        <v>0</v>
      </c>
      <c r="T340" s="4">
        <v>1689264.68</v>
      </c>
      <c r="U340" s="4">
        <v>0</v>
      </c>
      <c r="V340" s="6">
        <v>0</v>
      </c>
      <c r="Y340" s="1"/>
      <c r="Z340" s="1"/>
      <c r="AA340" s="2"/>
      <c r="AB340" s="1"/>
      <c r="AC340" s="2"/>
      <c r="AD340" s="1"/>
      <c r="AE340" s="2"/>
      <c r="AF340" s="1"/>
      <c r="AG340" s="2"/>
      <c r="AH340" s="1"/>
      <c r="AI340" s="2"/>
      <c r="AK340" s="14">
        <v>45199</v>
      </c>
      <c r="AL340" s="3">
        <v>2017</v>
      </c>
      <c r="AM340" s="4">
        <v>5656380.5300000003</v>
      </c>
      <c r="AN340" s="4">
        <v>439085.39999999898</v>
      </c>
      <c r="AO340" s="5">
        <v>7.7626566612907802E-2</v>
      </c>
      <c r="AP340" s="4">
        <v>55872.679999999898</v>
      </c>
      <c r="AQ340" s="5">
        <v>9.8778149213380392E-3</v>
      </c>
      <c r="AR340" s="4">
        <v>48021.34</v>
      </c>
      <c r="AS340" s="5">
        <v>8.48976474360362E-3</v>
      </c>
      <c r="AT340" s="4">
        <v>152954.58999999901</v>
      </c>
      <c r="AU340" s="5">
        <v>2.70410714393714E-2</v>
      </c>
      <c r="AV340" s="4">
        <v>182236.79</v>
      </c>
      <c r="AW340" s="5">
        <v>3.2217915508594597E-2</v>
      </c>
      <c r="BD340" s="14">
        <v>45199</v>
      </c>
      <c r="BE340" s="21">
        <v>2017</v>
      </c>
      <c r="BF340" s="22">
        <v>5656380.5300000003</v>
      </c>
      <c r="BG340" s="22">
        <v>189855.35</v>
      </c>
      <c r="BH340" s="23">
        <v>3.2474801547008297E-2</v>
      </c>
    </row>
    <row r="341" spans="1:60">
      <c r="A341" s="14"/>
      <c r="B341" s="4"/>
      <c r="C341" s="4"/>
      <c r="D341" s="5"/>
      <c r="F341" s="64">
        <v>2017</v>
      </c>
      <c r="G341" s="14">
        <v>45230</v>
      </c>
      <c r="H341" s="4">
        <v>5367016.6399999997</v>
      </c>
      <c r="I341" s="4">
        <v>52527.28</v>
      </c>
      <c r="J341" s="5">
        <v>0.117444644255844</v>
      </c>
      <c r="K341" s="4">
        <v>2432781.2599999998</v>
      </c>
      <c r="L341" s="4">
        <v>26098.86</v>
      </c>
      <c r="M341" s="6">
        <v>0.12873591438303</v>
      </c>
      <c r="N341" s="4">
        <v>563268.81999999995</v>
      </c>
      <c r="O341" s="4">
        <v>0</v>
      </c>
      <c r="P341" s="6">
        <v>0</v>
      </c>
      <c r="Q341" s="4">
        <v>722988.2</v>
      </c>
      <c r="R341" s="4">
        <v>26428.42</v>
      </c>
      <c r="S341" s="6">
        <v>0.43865313431118202</v>
      </c>
      <c r="T341" s="4">
        <v>1647978.3599999901</v>
      </c>
      <c r="U341" s="4">
        <v>0</v>
      </c>
      <c r="V341" s="6">
        <v>0</v>
      </c>
      <c r="Y341" s="1"/>
      <c r="Z341" s="1"/>
      <c r="AA341" s="2"/>
      <c r="AB341" s="1"/>
      <c r="AC341" s="2"/>
      <c r="AD341" s="1"/>
      <c r="AE341" s="2"/>
      <c r="AF341" s="1"/>
      <c r="AG341" s="2"/>
      <c r="AH341" s="1"/>
      <c r="AI341" s="2"/>
      <c r="AK341" s="14">
        <v>45230</v>
      </c>
      <c r="AL341" s="3">
        <v>2017</v>
      </c>
      <c r="AM341" s="4">
        <v>5367016.6399999997</v>
      </c>
      <c r="AN341" s="4">
        <v>429704.55</v>
      </c>
      <c r="AO341" s="5">
        <v>8.0063949643353394E-2</v>
      </c>
      <c r="AP341" s="4">
        <v>110657</v>
      </c>
      <c r="AQ341" s="5">
        <v>2.06179722222735E-2</v>
      </c>
      <c r="AR341" s="4">
        <v>34350.35</v>
      </c>
      <c r="AS341" s="5">
        <v>6.4002689583611896E-3</v>
      </c>
      <c r="AT341" s="4">
        <v>31650.32</v>
      </c>
      <c r="AU341" s="5">
        <v>5.8971905851963203E-3</v>
      </c>
      <c r="AV341" s="4">
        <v>253046.87999999899</v>
      </c>
      <c r="AW341" s="5">
        <v>4.7148517877522299E-2</v>
      </c>
      <c r="BD341" s="14">
        <v>45230</v>
      </c>
      <c r="BE341" s="21">
        <v>2017</v>
      </c>
      <c r="BF341" s="22">
        <v>5367016.6399999997</v>
      </c>
      <c r="BG341" s="22">
        <v>221091.25</v>
      </c>
      <c r="BH341" s="23">
        <v>3.9564599387146002E-2</v>
      </c>
    </row>
    <row r="342" spans="1:60">
      <c r="A342" s="14"/>
      <c r="B342" s="4"/>
      <c r="C342" s="4"/>
      <c r="D342" s="5"/>
      <c r="F342" s="64">
        <v>2017</v>
      </c>
      <c r="G342" s="14">
        <v>45260</v>
      </c>
      <c r="H342" s="4">
        <v>5278508.9299999904</v>
      </c>
      <c r="I342" s="4">
        <v>2279.13</v>
      </c>
      <c r="J342" s="5">
        <v>5.1813041074082198E-3</v>
      </c>
      <c r="K342" s="4">
        <v>2366699.3799999901</v>
      </c>
      <c r="L342" s="4">
        <v>2279.13</v>
      </c>
      <c r="M342" s="6">
        <v>1.15559923795644E-2</v>
      </c>
      <c r="N342" s="4">
        <v>529334.15</v>
      </c>
      <c r="O342" s="4">
        <v>0</v>
      </c>
      <c r="P342" s="6">
        <v>0</v>
      </c>
      <c r="Q342" s="4">
        <v>735070.09</v>
      </c>
      <c r="R342" s="4">
        <v>0</v>
      </c>
      <c r="S342" s="6">
        <v>0</v>
      </c>
      <c r="T342" s="4">
        <v>1647405.31</v>
      </c>
      <c r="U342" s="4">
        <v>0</v>
      </c>
      <c r="V342" s="6">
        <v>0</v>
      </c>
      <c r="Y342" s="1"/>
      <c r="Z342" s="1"/>
      <c r="AA342" s="2"/>
      <c r="AB342" s="1"/>
      <c r="AC342" s="2"/>
      <c r="AD342" s="1"/>
      <c r="AE342" s="2"/>
      <c r="AF342" s="1"/>
      <c r="AG342" s="2"/>
      <c r="AH342" s="1"/>
      <c r="AI342" s="2"/>
      <c r="AK342" s="14">
        <v>45260</v>
      </c>
      <c r="AL342" s="3">
        <v>2017</v>
      </c>
      <c r="AM342" s="4">
        <v>5278508.93</v>
      </c>
      <c r="AN342" s="4">
        <v>437693.42</v>
      </c>
      <c r="AO342" s="5">
        <v>8.2919897608281501E-2</v>
      </c>
      <c r="AP342" s="4">
        <v>112923.459999999</v>
      </c>
      <c r="AQ342" s="5">
        <v>2.1393060331528099E-2</v>
      </c>
      <c r="AR342" s="4">
        <v>42984.049999999901</v>
      </c>
      <c r="AS342" s="5">
        <v>8.1432182023418401E-3</v>
      </c>
      <c r="AT342" s="4">
        <v>20483.73</v>
      </c>
      <c r="AU342" s="5">
        <v>3.8805901953830701E-3</v>
      </c>
      <c r="AV342" s="4">
        <v>261302.18</v>
      </c>
      <c r="AW342" s="5">
        <v>4.95030288790285E-2</v>
      </c>
      <c r="BD342" s="14">
        <v>45260</v>
      </c>
      <c r="BE342" s="21">
        <v>2017</v>
      </c>
      <c r="BF342" s="22">
        <v>5278508.93</v>
      </c>
      <c r="BG342" s="22">
        <v>155344.24</v>
      </c>
      <c r="BH342" s="23">
        <v>2.8588229225192701E-2</v>
      </c>
    </row>
    <row r="343" spans="1:60">
      <c r="A343" s="14"/>
      <c r="B343" s="4"/>
      <c r="C343" s="4"/>
      <c r="D343" s="5"/>
      <c r="F343" s="64">
        <v>2017</v>
      </c>
      <c r="G343" s="14">
        <v>45291</v>
      </c>
      <c r="H343" s="4">
        <v>5034852.4400000004</v>
      </c>
      <c r="I343" s="4">
        <v>3670.85</v>
      </c>
      <c r="J343" s="5">
        <v>8.7490548183771499E-3</v>
      </c>
      <c r="K343" s="4">
        <v>2246488.62</v>
      </c>
      <c r="L343" s="4">
        <v>3670.85</v>
      </c>
      <c r="M343" s="6">
        <v>1.9608467903122501E-2</v>
      </c>
      <c r="N343" s="4">
        <v>512761.69</v>
      </c>
      <c r="O343" s="4">
        <v>0</v>
      </c>
      <c r="P343" s="6">
        <v>0</v>
      </c>
      <c r="Q343" s="4">
        <v>644229.09</v>
      </c>
      <c r="R343" s="4">
        <v>0</v>
      </c>
      <c r="S343" s="6">
        <v>0</v>
      </c>
      <c r="T343" s="4">
        <v>1631373.03999999</v>
      </c>
      <c r="U343" s="4">
        <v>0</v>
      </c>
      <c r="V343" s="6">
        <v>0</v>
      </c>
      <c r="Y343" s="1"/>
      <c r="Z343" s="1"/>
      <c r="AA343" s="2"/>
      <c r="AB343" s="1"/>
      <c r="AC343" s="2"/>
      <c r="AD343" s="1"/>
      <c r="AE343" s="2"/>
      <c r="AF343" s="1"/>
      <c r="AG343" s="2"/>
      <c r="AH343" s="1"/>
      <c r="AI343" s="2"/>
      <c r="AK343" s="14">
        <v>45291</v>
      </c>
      <c r="AL343" s="3">
        <v>2017</v>
      </c>
      <c r="AM343" s="4">
        <v>5034852.4400000004</v>
      </c>
      <c r="AN343" s="4">
        <v>395410.86</v>
      </c>
      <c r="AO343" s="5">
        <v>7.8534746491994406E-2</v>
      </c>
      <c r="AP343" s="4">
        <v>80312.479999999996</v>
      </c>
      <c r="AQ343" s="5">
        <v>1.59513076017774E-2</v>
      </c>
      <c r="AR343" s="4">
        <v>71451.39</v>
      </c>
      <c r="AS343" s="5">
        <v>1.4191357314138E-2</v>
      </c>
      <c r="AT343" s="4">
        <v>42810.1</v>
      </c>
      <c r="AU343" s="5">
        <v>8.5027516715067697E-3</v>
      </c>
      <c r="AV343" s="4">
        <v>200836.889999999</v>
      </c>
      <c r="AW343" s="5">
        <v>3.9889329904572099E-2</v>
      </c>
      <c r="BD343" s="14">
        <v>45291</v>
      </c>
      <c r="BE343" s="21">
        <v>2017</v>
      </c>
      <c r="BF343" s="22">
        <v>5034852.4400000004</v>
      </c>
      <c r="BG343" s="22">
        <v>200481.11</v>
      </c>
      <c r="BH343" s="23">
        <v>3.8293856176556201E-2</v>
      </c>
    </row>
    <row r="344" spans="1:60">
      <c r="A344" s="14"/>
      <c r="B344" s="4"/>
      <c r="C344" s="4"/>
      <c r="D344" s="5"/>
      <c r="F344" s="64">
        <v>2017</v>
      </c>
      <c r="G344" s="14">
        <v>45322</v>
      </c>
      <c r="H344" s="4">
        <v>4770153.46</v>
      </c>
      <c r="I344" s="4">
        <v>120068.21</v>
      </c>
      <c r="J344" s="5">
        <v>0.30204867245507799</v>
      </c>
      <c r="K344" s="4">
        <v>2153570.27</v>
      </c>
      <c r="L344" s="4">
        <v>0</v>
      </c>
      <c r="M344" s="6">
        <v>0</v>
      </c>
      <c r="N344" s="4">
        <v>486531.27</v>
      </c>
      <c r="O344" s="4">
        <v>0</v>
      </c>
      <c r="P344" s="6">
        <v>0</v>
      </c>
      <c r="Q344" s="4">
        <v>644918.69999999995</v>
      </c>
      <c r="R344" s="4">
        <v>0</v>
      </c>
      <c r="S344" s="6">
        <v>0</v>
      </c>
      <c r="T344" s="4">
        <v>1485133.22</v>
      </c>
      <c r="U344" s="4">
        <v>120068.21</v>
      </c>
      <c r="V344" s="6">
        <v>0.97016112803671495</v>
      </c>
      <c r="Y344" s="1"/>
      <c r="Z344" s="1"/>
      <c r="AA344" s="2"/>
      <c r="AB344" s="1"/>
      <c r="AC344" s="2"/>
      <c r="AD344" s="1"/>
      <c r="AE344" s="2"/>
      <c r="AF344" s="1"/>
      <c r="AG344" s="2"/>
      <c r="AH344" s="1"/>
      <c r="AI344" s="2"/>
      <c r="AK344" s="14">
        <v>45322</v>
      </c>
      <c r="AL344" s="3">
        <v>2017</v>
      </c>
      <c r="AM344" s="4">
        <v>4770153.4599999897</v>
      </c>
      <c r="AN344" s="4">
        <v>394405.21</v>
      </c>
      <c r="AO344" s="5">
        <v>8.2681870364816307E-2</v>
      </c>
      <c r="AP344" s="4">
        <v>235776.09999999899</v>
      </c>
      <c r="AQ344" s="5">
        <v>4.94273616094522E-2</v>
      </c>
      <c r="AR344" s="4">
        <v>29077.369999999901</v>
      </c>
      <c r="AS344" s="5">
        <v>6.0956885860858597E-3</v>
      </c>
      <c r="AT344" s="4">
        <v>61449.45</v>
      </c>
      <c r="AU344" s="5">
        <v>1.2882069835967E-2</v>
      </c>
      <c r="AV344" s="4">
        <v>68102.289999999994</v>
      </c>
      <c r="AW344" s="5">
        <v>1.4276750333311E-2</v>
      </c>
      <c r="BD344" s="14">
        <v>45322</v>
      </c>
      <c r="BE344" s="21">
        <v>2017</v>
      </c>
      <c r="BF344" s="22">
        <v>4770153.4599999897</v>
      </c>
      <c r="BG344" s="22">
        <v>191506.87999999899</v>
      </c>
      <c r="BH344" s="23">
        <v>3.85973377613349E-2</v>
      </c>
    </row>
    <row r="345" spans="1:60">
      <c r="A345" s="14"/>
      <c r="B345" s="4"/>
      <c r="C345" s="4"/>
      <c r="D345" s="5"/>
      <c r="F345" s="64">
        <v>2017</v>
      </c>
      <c r="G345" s="14">
        <v>45351</v>
      </c>
      <c r="H345" s="4">
        <v>4614528.02999999</v>
      </c>
      <c r="I345" s="4">
        <v>44474.400000000001</v>
      </c>
      <c r="J345" s="5">
        <v>0.115654904798573</v>
      </c>
      <c r="K345" s="4">
        <v>2040425.3599999901</v>
      </c>
      <c r="L345" s="4">
        <v>0</v>
      </c>
      <c r="M345" s="6">
        <v>0</v>
      </c>
      <c r="N345" s="4">
        <v>476406.63</v>
      </c>
      <c r="O345" s="4">
        <v>0</v>
      </c>
      <c r="P345" s="6">
        <v>0</v>
      </c>
      <c r="Q345" s="4">
        <v>680128.64999999898</v>
      </c>
      <c r="R345" s="4">
        <v>0</v>
      </c>
      <c r="S345" s="6">
        <v>0</v>
      </c>
      <c r="T345" s="4">
        <v>1417567.3899999899</v>
      </c>
      <c r="U345" s="4">
        <v>44474.400000000001</v>
      </c>
      <c r="V345" s="6">
        <v>0.37648495850345398</v>
      </c>
      <c r="Y345" s="1"/>
      <c r="Z345" s="1"/>
      <c r="AA345" s="2"/>
      <c r="AB345" s="1"/>
      <c r="AC345" s="2"/>
      <c r="AD345" s="1"/>
      <c r="AE345" s="2"/>
      <c r="AF345" s="1"/>
      <c r="AG345" s="2"/>
      <c r="AH345" s="1"/>
      <c r="AI345" s="2"/>
      <c r="AK345" s="14">
        <v>45351</v>
      </c>
      <c r="AL345" s="3">
        <v>2017</v>
      </c>
      <c r="AM345" s="4">
        <v>4614528.03</v>
      </c>
      <c r="AN345" s="4">
        <v>323465.93</v>
      </c>
      <c r="AO345" s="5">
        <v>7.0097294435548102E-2</v>
      </c>
      <c r="AP345" s="4">
        <v>120951.02</v>
      </c>
      <c r="AQ345" s="5">
        <v>2.62109189095119E-2</v>
      </c>
      <c r="AR345" s="4">
        <v>132391.47</v>
      </c>
      <c r="AS345" s="5">
        <v>2.8690143204092699E-2</v>
      </c>
      <c r="AT345" s="4">
        <v>37208.99</v>
      </c>
      <c r="AU345" s="5">
        <v>8.0634443561934492E-3</v>
      </c>
      <c r="AV345" s="4">
        <v>32914.449999999997</v>
      </c>
      <c r="AW345" s="5">
        <v>7.1327879657499798E-3</v>
      </c>
      <c r="BD345" s="14">
        <v>45351</v>
      </c>
      <c r="BE345" s="21">
        <v>2017</v>
      </c>
      <c r="BF345" s="22">
        <v>4614528.03</v>
      </c>
      <c r="BG345" s="22">
        <v>158725.67000000001</v>
      </c>
      <c r="BH345" s="23">
        <v>3.3253139258028502E-2</v>
      </c>
    </row>
    <row r="346" spans="1:60">
      <c r="A346" s="14"/>
      <c r="B346" s="4"/>
      <c r="C346" s="4"/>
      <c r="D346" s="5"/>
      <c r="F346" s="64">
        <v>2017</v>
      </c>
      <c r="G346" s="14">
        <v>45382</v>
      </c>
      <c r="H346" s="4">
        <v>4485720.4399999902</v>
      </c>
      <c r="I346" s="4">
        <v>5038.66</v>
      </c>
      <c r="J346" s="5">
        <v>1.3479199341276799E-2</v>
      </c>
      <c r="K346" s="4">
        <v>1969182.77999999</v>
      </c>
      <c r="L346" s="4">
        <v>5038.66</v>
      </c>
      <c r="M346" s="6">
        <v>3.0705082643471E-2</v>
      </c>
      <c r="N346" s="4">
        <v>460097.19</v>
      </c>
      <c r="O346" s="4">
        <v>0</v>
      </c>
      <c r="P346" s="6">
        <v>0</v>
      </c>
      <c r="Q346" s="4">
        <v>668457.46</v>
      </c>
      <c r="R346" s="4">
        <v>0</v>
      </c>
      <c r="S346" s="6">
        <v>0</v>
      </c>
      <c r="T346" s="4">
        <v>1387983.01</v>
      </c>
      <c r="U346" s="4">
        <v>0</v>
      </c>
      <c r="V346" s="6">
        <v>0</v>
      </c>
      <c r="Y346" s="1"/>
      <c r="Z346" s="1"/>
      <c r="AA346" s="2"/>
      <c r="AB346" s="1"/>
      <c r="AC346" s="2"/>
      <c r="AD346" s="1"/>
      <c r="AE346" s="2"/>
      <c r="AF346" s="1"/>
      <c r="AG346" s="2"/>
      <c r="AH346" s="1"/>
      <c r="AI346" s="2"/>
      <c r="AK346" s="14">
        <v>45382</v>
      </c>
      <c r="AL346" s="3">
        <v>2017</v>
      </c>
      <c r="AM346" s="4">
        <v>4485720.4399999902</v>
      </c>
      <c r="AN346" s="4">
        <v>294241.63</v>
      </c>
      <c r="AO346" s="5">
        <v>6.5595177839482099E-2</v>
      </c>
      <c r="AP346" s="4">
        <v>40741.300000000003</v>
      </c>
      <c r="AQ346" s="5">
        <v>9.0824429531324094E-3</v>
      </c>
      <c r="AR346" s="4">
        <v>50397.979999999901</v>
      </c>
      <c r="AS346" s="5">
        <v>1.12352030569252E-2</v>
      </c>
      <c r="AT346" s="4">
        <v>174947.79</v>
      </c>
      <c r="AU346" s="5">
        <v>3.9001046173086903E-2</v>
      </c>
      <c r="AV346" s="4">
        <v>28154.559999999899</v>
      </c>
      <c r="AW346" s="5">
        <v>6.2764856563375104E-3</v>
      </c>
      <c r="BD346" s="14">
        <v>45382</v>
      </c>
      <c r="BE346" s="21">
        <v>2017</v>
      </c>
      <c r="BF346" s="22">
        <v>4485720.4399999902</v>
      </c>
      <c r="BG346" s="22">
        <v>132362.23000000001</v>
      </c>
      <c r="BH346" s="23">
        <v>2.8661728136625101E-2</v>
      </c>
    </row>
    <row r="347" spans="1:60">
      <c r="A347" s="14"/>
      <c r="B347" s="4"/>
      <c r="C347" s="4"/>
      <c r="D347" s="5"/>
      <c r="F347" s="64">
        <v>2017</v>
      </c>
      <c r="G347" s="14">
        <v>45412</v>
      </c>
      <c r="H347" s="4">
        <v>4289660.2199999904</v>
      </c>
      <c r="I347" s="4">
        <v>0</v>
      </c>
      <c r="J347" s="5">
        <v>0</v>
      </c>
      <c r="K347" s="4">
        <v>1849118.3599999901</v>
      </c>
      <c r="L347" s="4">
        <v>0</v>
      </c>
      <c r="M347" s="6">
        <v>0</v>
      </c>
      <c r="N347" s="4">
        <v>421392.30999999901</v>
      </c>
      <c r="O347" s="4">
        <v>0</v>
      </c>
      <c r="P347" s="6">
        <v>0</v>
      </c>
      <c r="Q347" s="4">
        <v>653102.76999999897</v>
      </c>
      <c r="R347" s="4">
        <v>0</v>
      </c>
      <c r="S347" s="6">
        <v>0</v>
      </c>
      <c r="T347" s="4">
        <v>1366046.77999999</v>
      </c>
      <c r="U347" s="4">
        <v>0</v>
      </c>
      <c r="V347" s="6">
        <v>0</v>
      </c>
      <c r="Y347" s="1"/>
      <c r="Z347" s="1"/>
      <c r="AA347" s="2"/>
      <c r="AB347" s="1"/>
      <c r="AC347" s="2"/>
      <c r="AD347" s="1"/>
      <c r="AE347" s="2"/>
      <c r="AF347" s="1"/>
      <c r="AG347" s="2"/>
      <c r="AH347" s="1"/>
      <c r="AI347" s="2"/>
      <c r="AK347" s="14">
        <v>45412</v>
      </c>
      <c r="AL347" s="3">
        <v>2017</v>
      </c>
      <c r="AM347" s="4">
        <v>4289660.2199999904</v>
      </c>
      <c r="AN347" s="4">
        <v>265568.8</v>
      </c>
      <c r="AO347" s="5">
        <v>6.1909052554283597E-2</v>
      </c>
      <c r="AP347" s="4">
        <v>61551.539999999899</v>
      </c>
      <c r="AQ347" s="5">
        <v>1.4348814787946E-2</v>
      </c>
      <c r="AR347" s="4">
        <v>57174.19</v>
      </c>
      <c r="AS347" s="5">
        <v>1.33283726607139E-2</v>
      </c>
      <c r="AT347" s="4">
        <v>17827.629999999899</v>
      </c>
      <c r="AU347" s="5">
        <v>4.1559538717964003E-3</v>
      </c>
      <c r="AV347" s="4">
        <v>129015.439999999</v>
      </c>
      <c r="AW347" s="5">
        <v>3.0075911233827201E-2</v>
      </c>
      <c r="BD347" s="14">
        <v>45412</v>
      </c>
      <c r="BE347" s="21">
        <v>2017</v>
      </c>
      <c r="BF347" s="22">
        <v>4289660.2199999904</v>
      </c>
      <c r="BG347" s="22">
        <v>166287.5</v>
      </c>
      <c r="BH347" s="23">
        <v>3.7318099414326102E-2</v>
      </c>
    </row>
    <row r="348" spans="1:60">
      <c r="A348" s="14"/>
      <c r="B348" s="4"/>
      <c r="C348" s="4"/>
      <c r="D348" s="5"/>
      <c r="F348" s="64">
        <v>2017</v>
      </c>
      <c r="G348" s="14">
        <v>45443</v>
      </c>
      <c r="H348" s="4">
        <v>4192914.0999999898</v>
      </c>
      <c r="I348" s="4">
        <v>7364.79</v>
      </c>
      <c r="J348" s="5">
        <v>2.1077817930970699E-2</v>
      </c>
      <c r="K348" s="4">
        <v>1783264.05999999</v>
      </c>
      <c r="L348" s="4">
        <v>0</v>
      </c>
      <c r="M348" s="6">
        <v>0</v>
      </c>
      <c r="N348" s="4">
        <v>424665.25999999902</v>
      </c>
      <c r="O348" s="4">
        <v>0</v>
      </c>
      <c r="P348" s="6">
        <v>0</v>
      </c>
      <c r="Q348" s="4">
        <v>672157.21999999904</v>
      </c>
      <c r="R348" s="4">
        <v>0</v>
      </c>
      <c r="S348" s="6">
        <v>0</v>
      </c>
      <c r="T348" s="4">
        <v>1312827.55999999</v>
      </c>
      <c r="U348" s="4">
        <v>7364.79</v>
      </c>
      <c r="V348" s="6">
        <v>6.7318422230563099E-2</v>
      </c>
      <c r="Y348" s="1"/>
      <c r="Z348" s="1"/>
      <c r="AA348" s="2"/>
      <c r="AB348" s="1"/>
      <c r="AC348" s="2"/>
      <c r="AD348" s="1"/>
      <c r="AE348" s="2"/>
      <c r="AF348" s="1"/>
      <c r="AG348" s="2"/>
      <c r="AH348" s="1"/>
      <c r="AI348" s="2"/>
      <c r="AK348" s="14">
        <v>45443</v>
      </c>
      <c r="AL348" s="3">
        <v>2017</v>
      </c>
      <c r="AM348" s="4">
        <v>4192914.0999999898</v>
      </c>
      <c r="AN348" s="4">
        <v>331405.18999999901</v>
      </c>
      <c r="AO348" s="5">
        <v>7.9039346405880298E-2</v>
      </c>
      <c r="AP348" s="4">
        <v>144761</v>
      </c>
      <c r="AQ348" s="5">
        <v>3.4525152804823697E-2</v>
      </c>
      <c r="AR348" s="4">
        <v>51774.51</v>
      </c>
      <c r="AS348" s="5">
        <v>1.2348096995356999E-2</v>
      </c>
      <c r="AT348" s="4">
        <v>14081.699999999901</v>
      </c>
      <c r="AU348" s="5">
        <v>3.3584518223256699E-3</v>
      </c>
      <c r="AV348" s="4">
        <v>120787.97999999901</v>
      </c>
      <c r="AW348" s="5">
        <v>2.8807644783373901E-2</v>
      </c>
      <c r="BD348" s="14">
        <v>45443</v>
      </c>
      <c r="BE348" s="21">
        <v>2017</v>
      </c>
      <c r="BF348" s="22">
        <v>4192914.0999999898</v>
      </c>
      <c r="BG348" s="22">
        <v>114174.06</v>
      </c>
      <c r="BH348" s="23">
        <v>2.6508410266670699E-2</v>
      </c>
    </row>
    <row r="349" spans="1:60">
      <c r="A349" s="14"/>
      <c r="B349" s="4"/>
      <c r="C349" s="4"/>
      <c r="D349" s="5"/>
      <c r="F349" s="64">
        <v>2017</v>
      </c>
      <c r="G349" s="14">
        <v>45473</v>
      </c>
      <c r="H349" s="4">
        <v>4145497.9799999902</v>
      </c>
      <c r="I349" s="4">
        <v>0</v>
      </c>
      <c r="J349" s="5">
        <v>0</v>
      </c>
      <c r="K349" s="4">
        <v>1701669.3399999901</v>
      </c>
      <c r="L349" s="4">
        <v>0</v>
      </c>
      <c r="M349" s="6">
        <v>0</v>
      </c>
      <c r="N349" s="4">
        <v>412907.09999999899</v>
      </c>
      <c r="O349" s="4">
        <v>0</v>
      </c>
      <c r="P349" s="6">
        <v>0</v>
      </c>
      <c r="Q349" s="4">
        <v>753478.73999999894</v>
      </c>
      <c r="R349" s="4">
        <v>0</v>
      </c>
      <c r="S349" s="6">
        <v>0</v>
      </c>
      <c r="T349" s="4">
        <v>1277442.79999999</v>
      </c>
      <c r="U349" s="4">
        <v>0</v>
      </c>
      <c r="V349" s="6">
        <v>0</v>
      </c>
      <c r="Y349" s="1"/>
      <c r="Z349" s="1"/>
      <c r="AA349" s="2"/>
      <c r="AB349" s="1"/>
      <c r="AC349" s="2"/>
      <c r="AD349" s="1"/>
      <c r="AE349" s="2"/>
      <c r="AF349" s="1"/>
      <c r="AG349" s="2"/>
      <c r="AH349" s="1"/>
      <c r="AI349" s="2"/>
      <c r="AK349" s="14">
        <v>45473</v>
      </c>
      <c r="AL349" s="3">
        <v>2017</v>
      </c>
      <c r="AM349" s="4">
        <v>4145497.98</v>
      </c>
      <c r="AN349" s="4">
        <v>411491.35</v>
      </c>
      <c r="AO349" s="5">
        <v>9.9262224221370696E-2</v>
      </c>
      <c r="AP349" s="4">
        <v>133717.45000000001</v>
      </c>
      <c r="AQ349" s="5">
        <v>3.2256064445121198E-2</v>
      </c>
      <c r="AR349" s="4">
        <v>132612.16999999899</v>
      </c>
      <c r="AS349" s="5">
        <v>3.19894426772823E-2</v>
      </c>
      <c r="AT349" s="4">
        <v>13730.98</v>
      </c>
      <c r="AU349" s="5">
        <v>3.3122631023450601E-3</v>
      </c>
      <c r="AV349" s="4">
        <v>131430.75</v>
      </c>
      <c r="AW349" s="5">
        <v>3.1704453996622098E-2</v>
      </c>
      <c r="BD349" s="14">
        <v>45473</v>
      </c>
      <c r="BE349" s="21">
        <v>2017</v>
      </c>
      <c r="BF349" s="22">
        <v>4145497.98</v>
      </c>
      <c r="BG349" s="22">
        <v>83293.049999999901</v>
      </c>
      <c r="BH349" s="23">
        <v>1.9696657841236399E-2</v>
      </c>
    </row>
    <row r="350" spans="1:60">
      <c r="A350" s="14"/>
      <c r="B350" s="4"/>
      <c r="C350" s="4"/>
      <c r="D350" s="5"/>
      <c r="F350" s="64">
        <v>2017</v>
      </c>
      <c r="G350" s="14">
        <v>45504</v>
      </c>
      <c r="H350" s="4">
        <v>3948040.0999999898</v>
      </c>
      <c r="I350" s="4">
        <v>67526.899999999994</v>
      </c>
      <c r="J350" s="5">
        <v>0.20524685146941599</v>
      </c>
      <c r="K350" s="4">
        <v>1616683.0899999901</v>
      </c>
      <c r="L350" s="4">
        <v>11565.69</v>
      </c>
      <c r="M350" s="6">
        <v>8.5847548513666994E-2</v>
      </c>
      <c r="N350" s="4">
        <v>419627.61999999901</v>
      </c>
      <c r="O350" s="4">
        <v>0</v>
      </c>
      <c r="P350" s="6">
        <v>0</v>
      </c>
      <c r="Q350" s="4">
        <v>742798.16</v>
      </c>
      <c r="R350" s="4">
        <v>20223.310000000001</v>
      </c>
      <c r="S350" s="6">
        <v>0.32671017924977003</v>
      </c>
      <c r="T350" s="4">
        <v>1168931.22999999</v>
      </c>
      <c r="U350" s="4">
        <v>35737.9</v>
      </c>
      <c r="V350" s="6">
        <v>0.36687769904137102</v>
      </c>
      <c r="Y350" s="1"/>
      <c r="Z350" s="1"/>
      <c r="AA350" s="2"/>
      <c r="AB350" s="1"/>
      <c r="AC350" s="2"/>
      <c r="AD350" s="1"/>
      <c r="AE350" s="2"/>
      <c r="AF350" s="1"/>
      <c r="AG350" s="2"/>
      <c r="AH350" s="1"/>
      <c r="AI350" s="2"/>
      <c r="AK350" s="14">
        <v>45504</v>
      </c>
      <c r="AL350" s="3">
        <v>2017</v>
      </c>
      <c r="AM350" s="4">
        <v>3948040.0999999898</v>
      </c>
      <c r="AN350" s="4">
        <v>421817.76</v>
      </c>
      <c r="AO350" s="5">
        <v>0.106842319053446</v>
      </c>
      <c r="AP350" s="4">
        <v>173276.66</v>
      </c>
      <c r="AQ350" s="5">
        <v>4.38892857243268E-2</v>
      </c>
      <c r="AR350" s="4">
        <v>89117.4</v>
      </c>
      <c r="AS350" s="5">
        <v>2.2572567082081999E-2</v>
      </c>
      <c r="AT350" s="4">
        <v>67295.69</v>
      </c>
      <c r="AU350" s="5">
        <v>1.7045341054160001E-2</v>
      </c>
      <c r="AV350" s="4">
        <v>92128.01</v>
      </c>
      <c r="AW350" s="5">
        <v>2.3335125192877299E-2</v>
      </c>
      <c r="BD350" s="14">
        <v>45504</v>
      </c>
      <c r="BE350" s="21">
        <v>2017</v>
      </c>
      <c r="BF350" s="22">
        <v>3948040.0999999898</v>
      </c>
      <c r="BG350" s="22">
        <v>104797.66999999899</v>
      </c>
      <c r="BH350" s="23">
        <v>2.58578497209376E-2</v>
      </c>
    </row>
    <row r="351" spans="1:60">
      <c r="A351" s="14"/>
      <c r="B351" s="4"/>
      <c r="C351" s="4"/>
      <c r="D351" s="5"/>
      <c r="F351" s="64">
        <v>2017</v>
      </c>
      <c r="G351" s="14">
        <v>45535</v>
      </c>
      <c r="H351" s="4">
        <v>3776833.26</v>
      </c>
      <c r="I351" s="4">
        <v>16378.17</v>
      </c>
      <c r="J351" s="5">
        <v>5.2037785750700498E-2</v>
      </c>
      <c r="K351" s="4">
        <v>1533639.19</v>
      </c>
      <c r="L351" s="4">
        <v>4406.1499999999996</v>
      </c>
      <c r="M351" s="6">
        <v>3.4476036048609299E-2</v>
      </c>
      <c r="N351" s="4">
        <v>374133.82</v>
      </c>
      <c r="O351" s="4">
        <v>0</v>
      </c>
      <c r="P351" s="6">
        <v>0</v>
      </c>
      <c r="Q351" s="4">
        <v>705782.45999999903</v>
      </c>
      <c r="R351" s="4">
        <v>11972.02</v>
      </c>
      <c r="S351" s="6">
        <v>0.20355314582343101</v>
      </c>
      <c r="T351" s="4">
        <v>1163277.79</v>
      </c>
      <c r="U351" s="4">
        <v>0</v>
      </c>
      <c r="V351" s="6">
        <v>0</v>
      </c>
      <c r="Y351" s="1"/>
      <c r="Z351" s="1"/>
      <c r="AA351" s="2"/>
      <c r="AB351" s="1"/>
      <c r="AC351" s="2"/>
      <c r="AD351" s="1"/>
      <c r="AE351" s="2"/>
      <c r="AF351" s="1"/>
      <c r="AG351" s="2"/>
      <c r="AH351" s="1"/>
      <c r="AI351" s="2"/>
      <c r="AK351" s="14">
        <v>45535</v>
      </c>
      <c r="AL351" s="3">
        <v>2017</v>
      </c>
      <c r="AM351" s="4">
        <v>3776833.26</v>
      </c>
      <c r="AN351" s="4">
        <v>366633.49</v>
      </c>
      <c r="AO351" s="5">
        <v>9.7074311932955099E-2</v>
      </c>
      <c r="AP351" s="4">
        <v>26024.839999999898</v>
      </c>
      <c r="AQ351" s="5">
        <v>6.8906510318117601E-3</v>
      </c>
      <c r="AR351" s="4">
        <v>184824.47</v>
      </c>
      <c r="AS351" s="5">
        <v>4.8936359451568601E-2</v>
      </c>
      <c r="AT351" s="4">
        <v>27753.89</v>
      </c>
      <c r="AU351" s="5">
        <v>7.3484551976223502E-3</v>
      </c>
      <c r="AV351" s="4">
        <v>128030.29</v>
      </c>
      <c r="AW351" s="5">
        <v>3.3898846251952303E-2</v>
      </c>
      <c r="BD351" s="14">
        <v>45535</v>
      </c>
      <c r="BE351" s="21">
        <v>2017</v>
      </c>
      <c r="BF351" s="22">
        <v>3776833.26</v>
      </c>
      <c r="BG351" s="22">
        <v>89242.959999999905</v>
      </c>
      <c r="BH351" s="23">
        <v>2.3083600767705399E-2</v>
      </c>
    </row>
    <row r="352" spans="1:60">
      <c r="A352" s="14"/>
      <c r="B352" s="4"/>
      <c r="C352" s="4"/>
      <c r="D352" s="5"/>
      <c r="F352" s="64">
        <v>2017</v>
      </c>
      <c r="G352" s="14">
        <v>45565</v>
      </c>
      <c r="H352" s="4">
        <v>3599798.2499999902</v>
      </c>
      <c r="I352" s="4">
        <v>3570.34</v>
      </c>
      <c r="J352" s="5">
        <v>1.19018003300601E-2</v>
      </c>
      <c r="K352" s="4">
        <v>1436249.8999999899</v>
      </c>
      <c r="L352" s="4">
        <v>2476.61</v>
      </c>
      <c r="M352" s="6">
        <v>2.0692304312780099E-2</v>
      </c>
      <c r="N352" s="4">
        <v>360879.14</v>
      </c>
      <c r="O352" s="4">
        <v>0</v>
      </c>
      <c r="P352" s="6">
        <v>0</v>
      </c>
      <c r="Q352" s="4">
        <v>689761.85</v>
      </c>
      <c r="R352" s="4">
        <v>0</v>
      </c>
      <c r="S352" s="6">
        <v>0</v>
      </c>
      <c r="T352" s="4">
        <v>1112907.3600000001</v>
      </c>
      <c r="U352" s="4">
        <v>1093.73</v>
      </c>
      <c r="V352" s="6">
        <v>1.1793218799451499E-2</v>
      </c>
      <c r="Y352" s="1"/>
      <c r="Z352" s="1"/>
      <c r="AA352" s="2"/>
      <c r="AB352" s="1"/>
      <c r="AC352" s="2"/>
      <c r="AD352" s="1"/>
      <c r="AE352" s="2"/>
      <c r="AF352" s="1"/>
      <c r="AG352" s="2"/>
      <c r="AH352" s="1"/>
      <c r="AI352" s="2"/>
      <c r="AK352" s="14">
        <v>45565</v>
      </c>
      <c r="AL352" s="3">
        <v>2017</v>
      </c>
      <c r="AM352" s="4">
        <v>3599092.24</v>
      </c>
      <c r="AN352" s="4">
        <v>373276.58999999898</v>
      </c>
      <c r="AO352" s="5">
        <v>0.103714093751595</v>
      </c>
      <c r="AP352" s="4">
        <v>43272.45</v>
      </c>
      <c r="AQ352" s="5">
        <v>1.2023156705758599E-2</v>
      </c>
      <c r="AR352" s="4">
        <v>72876.92</v>
      </c>
      <c r="AS352" s="5">
        <v>2.0248694709752602E-2</v>
      </c>
      <c r="AT352" s="4">
        <v>104751.73</v>
      </c>
      <c r="AU352" s="5">
        <v>2.91050417757561E-2</v>
      </c>
      <c r="AV352" s="4">
        <v>152375.49</v>
      </c>
      <c r="AW352" s="5">
        <v>4.2337200560327901E-2</v>
      </c>
      <c r="BD352" s="14">
        <v>45565</v>
      </c>
      <c r="BE352" s="21">
        <v>2017</v>
      </c>
      <c r="BF352" s="22">
        <v>3599798.25</v>
      </c>
      <c r="BG352" s="22">
        <v>108154.639999999</v>
      </c>
      <c r="BH352" s="23">
        <v>2.9168288597107801E-2</v>
      </c>
    </row>
    <row r="353" spans="1:60">
      <c r="A353" s="14"/>
      <c r="B353" s="4"/>
      <c r="C353" s="4"/>
      <c r="D353" s="5"/>
      <c r="F353" s="64">
        <v>2017</v>
      </c>
      <c r="G353" s="14">
        <v>45596</v>
      </c>
      <c r="H353" s="4">
        <v>3489140.3499999898</v>
      </c>
      <c r="I353" s="4">
        <v>12561.52</v>
      </c>
      <c r="J353" s="5">
        <v>4.3202114239973201E-2</v>
      </c>
      <c r="K353" s="4">
        <v>1351300.54999999</v>
      </c>
      <c r="L353" s="4">
        <v>0</v>
      </c>
      <c r="M353" s="6">
        <v>0</v>
      </c>
      <c r="N353" s="4">
        <v>342673.01999999897</v>
      </c>
      <c r="O353" s="4">
        <v>0</v>
      </c>
      <c r="P353" s="6">
        <v>0</v>
      </c>
      <c r="Q353" s="4">
        <v>686514.03999999899</v>
      </c>
      <c r="R353" s="4">
        <v>0</v>
      </c>
      <c r="S353" s="6">
        <v>0</v>
      </c>
      <c r="T353" s="4">
        <v>1108652.73999999</v>
      </c>
      <c r="U353" s="4">
        <v>12561.52</v>
      </c>
      <c r="V353" s="6">
        <v>0.13596524372455801</v>
      </c>
      <c r="Y353" s="1"/>
      <c r="Z353" s="1"/>
      <c r="AA353" s="2"/>
      <c r="AB353" s="1"/>
      <c r="AC353" s="2"/>
      <c r="AD353" s="1"/>
      <c r="AE353" s="2"/>
      <c r="AF353" s="1"/>
      <c r="AG353" s="2"/>
      <c r="AH353" s="1"/>
      <c r="AI353" s="2"/>
      <c r="AK353" s="14">
        <v>45596</v>
      </c>
      <c r="AL353" s="3">
        <v>2017</v>
      </c>
      <c r="AM353" s="4">
        <v>3488429.3799999901</v>
      </c>
      <c r="AN353" s="4">
        <v>319897.53999999998</v>
      </c>
      <c r="AO353" s="5">
        <v>9.1702455504488398E-2</v>
      </c>
      <c r="AP353" s="4">
        <v>44496.97</v>
      </c>
      <c r="AQ353" s="5">
        <v>1.2755588590989299E-2</v>
      </c>
      <c r="AR353" s="4">
        <v>100290.67</v>
      </c>
      <c r="AS353" s="5">
        <v>2.87495199343837E-2</v>
      </c>
      <c r="AT353" s="4">
        <v>36342.78</v>
      </c>
      <c r="AU353" s="5">
        <v>1.04180925113066E-2</v>
      </c>
      <c r="AV353" s="4">
        <v>138767.12</v>
      </c>
      <c r="AW353" s="5">
        <v>3.9779254467808597E-2</v>
      </c>
      <c r="BD353" s="14">
        <v>45596</v>
      </c>
      <c r="BE353" s="21">
        <v>2017</v>
      </c>
      <c r="BF353" s="22">
        <v>3489140.3499999898</v>
      </c>
      <c r="BG353" s="22">
        <v>98656.17</v>
      </c>
      <c r="BH353" s="23">
        <v>2.74977049144359E-2</v>
      </c>
    </row>
    <row r="354" spans="1:60">
      <c r="A354" s="14"/>
      <c r="B354" s="4"/>
      <c r="C354" s="4"/>
      <c r="D354" s="5"/>
      <c r="F354" s="64">
        <v>2017</v>
      </c>
      <c r="G354" s="14">
        <v>45626</v>
      </c>
      <c r="H354" s="4">
        <v>3303527.08</v>
      </c>
      <c r="I354" s="4">
        <v>47789.2</v>
      </c>
      <c r="J354" s="5">
        <v>0.173593370392471</v>
      </c>
      <c r="K354" s="4">
        <v>1252545.5900000001</v>
      </c>
      <c r="L354" s="4">
        <v>28179.119999999999</v>
      </c>
      <c r="M354" s="6">
        <v>0.269969766130428</v>
      </c>
      <c r="N354" s="4">
        <v>325025.52999999898</v>
      </c>
      <c r="O354" s="4">
        <v>0</v>
      </c>
      <c r="P354" s="6">
        <v>0</v>
      </c>
      <c r="Q354" s="4">
        <v>655239.06999999995</v>
      </c>
      <c r="R354" s="4">
        <v>19610.080000000002</v>
      </c>
      <c r="S354" s="6">
        <v>0.35913755875393599</v>
      </c>
      <c r="T354" s="4">
        <v>1070716.8899999999</v>
      </c>
      <c r="U354" s="4">
        <v>0</v>
      </c>
      <c r="V354" s="6">
        <v>0</v>
      </c>
      <c r="Y354" s="1"/>
      <c r="Z354" s="1"/>
      <c r="AA354" s="2"/>
      <c r="AB354" s="1"/>
      <c r="AC354" s="2"/>
      <c r="AD354" s="1"/>
      <c r="AE354" s="2"/>
      <c r="AF354" s="1"/>
      <c r="AG354" s="2"/>
      <c r="AH354" s="1"/>
      <c r="AI354" s="2"/>
      <c r="AK354" s="14">
        <v>45626</v>
      </c>
      <c r="AL354" s="3">
        <v>2017</v>
      </c>
      <c r="AM354" s="4">
        <v>3303527.08</v>
      </c>
      <c r="AN354" s="4">
        <v>278515.74</v>
      </c>
      <c r="AO354" s="5">
        <v>8.4308599038334403E-2</v>
      </c>
      <c r="AP354" s="4">
        <v>40851.3999999999</v>
      </c>
      <c r="AQ354" s="5">
        <v>1.23659951956561E-2</v>
      </c>
      <c r="AR354" s="4">
        <v>54247.91</v>
      </c>
      <c r="AS354" s="5">
        <v>1.6421209418389201E-2</v>
      </c>
      <c r="AT354" s="4">
        <v>78559.58</v>
      </c>
      <c r="AU354" s="5">
        <v>2.3780516429125102E-2</v>
      </c>
      <c r="AV354" s="4">
        <v>104856.85</v>
      </c>
      <c r="AW354" s="5">
        <v>3.1740877995163799E-2</v>
      </c>
      <c r="BD354" s="14">
        <v>45626</v>
      </c>
      <c r="BE354" s="21">
        <v>2017</v>
      </c>
      <c r="BF354" s="22">
        <v>3303527.08</v>
      </c>
      <c r="BG354" s="22">
        <v>94798.4399999999</v>
      </c>
      <c r="BH354" s="23">
        <v>2.7895632552587198E-2</v>
      </c>
    </row>
    <row r="355" spans="1:60">
      <c r="A355" s="14"/>
      <c r="B355" s="4"/>
      <c r="C355" s="4"/>
      <c r="D355" s="5"/>
      <c r="F355" s="64">
        <v>2017</v>
      </c>
      <c r="G355" s="14">
        <v>45657</v>
      </c>
      <c r="H355" s="4">
        <v>3193180.9799999902</v>
      </c>
      <c r="I355" s="4">
        <v>7715.4</v>
      </c>
      <c r="J355" s="5">
        <v>2.8994535724686601E-2</v>
      </c>
      <c r="K355" s="4">
        <v>1184791.22999999</v>
      </c>
      <c r="L355" s="4">
        <v>0</v>
      </c>
      <c r="M355" s="6">
        <v>0</v>
      </c>
      <c r="N355" s="4">
        <v>321336.12</v>
      </c>
      <c r="O355" s="4">
        <v>0</v>
      </c>
      <c r="P355" s="6">
        <v>0</v>
      </c>
      <c r="Q355" s="4">
        <v>631161.25</v>
      </c>
      <c r="R355" s="4">
        <v>6995.21</v>
      </c>
      <c r="S355" s="6">
        <v>0.13299694808577001</v>
      </c>
      <c r="T355" s="4">
        <v>1055892.3799999901</v>
      </c>
      <c r="U355" s="4">
        <v>720.19</v>
      </c>
      <c r="V355" s="6">
        <v>8.1848114104204409E-3</v>
      </c>
      <c r="Y355" s="1"/>
      <c r="Z355" s="1"/>
      <c r="AA355" s="2"/>
      <c r="AB355" s="1"/>
      <c r="AC355" s="2"/>
      <c r="AD355" s="1"/>
      <c r="AE355" s="2"/>
      <c r="AF355" s="1"/>
      <c r="AG355" s="2"/>
      <c r="AH355" s="1"/>
      <c r="AI355" s="2"/>
      <c r="AK355" s="14">
        <v>45657</v>
      </c>
      <c r="AL355" s="3">
        <v>2017</v>
      </c>
      <c r="AM355" s="4">
        <v>3193180.9799999902</v>
      </c>
      <c r="AN355" s="4">
        <v>214348.22</v>
      </c>
      <c r="AO355" s="5">
        <v>6.7126862317713004E-2</v>
      </c>
      <c r="AP355" s="4">
        <v>28350.68</v>
      </c>
      <c r="AQ355" s="5">
        <v>8.8785070992123995E-3</v>
      </c>
      <c r="AR355" s="4">
        <v>6123.51</v>
      </c>
      <c r="AS355" s="5">
        <v>1.9176833503499E-3</v>
      </c>
      <c r="AT355" s="4">
        <v>54661.52</v>
      </c>
      <c r="AU355" s="5">
        <v>1.71182029275396E-2</v>
      </c>
      <c r="AV355" s="4">
        <v>125212.51</v>
      </c>
      <c r="AW355" s="5">
        <v>3.9212468940610999E-2</v>
      </c>
      <c r="BD355" s="14">
        <v>45657</v>
      </c>
      <c r="BE355" s="21">
        <v>2017</v>
      </c>
      <c r="BF355" s="22">
        <v>3193180.9799999902</v>
      </c>
      <c r="BG355" s="22">
        <v>79168.509999999995</v>
      </c>
      <c r="BH355" s="23">
        <v>2.4193170760620698E-2</v>
      </c>
    </row>
    <row r="356" spans="1:60">
      <c r="A356" s="14"/>
      <c r="B356" s="4"/>
      <c r="C356" s="4"/>
      <c r="D356" s="5"/>
      <c r="F356" s="64">
        <v>2017</v>
      </c>
      <c r="G356" s="14">
        <v>45688</v>
      </c>
      <c r="H356" s="4">
        <v>3019984.82</v>
      </c>
      <c r="I356" s="4">
        <v>25865.16</v>
      </c>
      <c r="J356" s="5">
        <v>0.10277598680115201</v>
      </c>
      <c r="K356" s="4">
        <v>1135018.75</v>
      </c>
      <c r="L356" s="4">
        <v>0</v>
      </c>
      <c r="M356" s="6">
        <v>0</v>
      </c>
      <c r="N356" s="4">
        <v>274552.82999999903</v>
      </c>
      <c r="O356" s="4">
        <v>20768.84</v>
      </c>
      <c r="P356" s="6">
        <v>0.90775272649711902</v>
      </c>
      <c r="Q356" s="4">
        <v>636053.22</v>
      </c>
      <c r="R356" s="4">
        <v>5096.32</v>
      </c>
      <c r="S356" s="6">
        <v>9.6148935461721194E-2</v>
      </c>
      <c r="T356" s="4">
        <v>974360.02</v>
      </c>
      <c r="U356" s="4">
        <v>0</v>
      </c>
      <c r="V356" s="6">
        <v>0</v>
      </c>
      <c r="Y356" s="1"/>
      <c r="Z356" s="1"/>
      <c r="AA356" s="2"/>
      <c r="AB356" s="1"/>
      <c r="AC356" s="2"/>
      <c r="AD356" s="1"/>
      <c r="AE356" s="2"/>
      <c r="AF356" s="1"/>
      <c r="AG356" s="2"/>
      <c r="AH356" s="1"/>
      <c r="AI356" s="2"/>
      <c r="AK356" s="14">
        <v>45688</v>
      </c>
      <c r="AL356" s="3">
        <v>2017</v>
      </c>
      <c r="AM356" s="4">
        <v>3019984.82</v>
      </c>
      <c r="AN356" s="4">
        <v>127192.74</v>
      </c>
      <c r="AO356" s="5">
        <v>4.2117013025250803E-2</v>
      </c>
      <c r="AP356" s="4">
        <v>4806.67</v>
      </c>
      <c r="AQ356" s="5">
        <v>1.5916205830464999E-3</v>
      </c>
      <c r="AR356" s="4">
        <v>21021.14</v>
      </c>
      <c r="AS356" s="5">
        <v>6.9606773718816203E-3</v>
      </c>
      <c r="AT356" s="4">
        <v>21844.16</v>
      </c>
      <c r="AU356" s="5">
        <v>7.2332019205314999E-3</v>
      </c>
      <c r="AV356" s="4">
        <v>79520.77</v>
      </c>
      <c r="AW356" s="5">
        <v>2.6331513149791201E-2</v>
      </c>
      <c r="BD356" s="14">
        <v>45688</v>
      </c>
      <c r="BE356" s="21">
        <v>2017</v>
      </c>
      <c r="BF356" s="22">
        <v>3019984.82</v>
      </c>
      <c r="BG356" s="22">
        <v>96532.17</v>
      </c>
      <c r="BH356" s="23">
        <v>3.0974376302052499E-2</v>
      </c>
    </row>
    <row r="357" spans="1:60">
      <c r="A357" s="14"/>
      <c r="B357" s="4"/>
      <c r="C357" s="4"/>
      <c r="D357" s="5"/>
      <c r="F357" s="64">
        <v>2017</v>
      </c>
      <c r="G357" s="14">
        <v>45716</v>
      </c>
      <c r="H357" s="4">
        <v>2897123.22</v>
      </c>
      <c r="I357" s="4">
        <v>11137.8</v>
      </c>
      <c r="J357" s="5">
        <v>4.61332121041092E-2</v>
      </c>
      <c r="K357" s="4">
        <v>1073135.06</v>
      </c>
      <c r="L357" s="4">
        <v>6263.69</v>
      </c>
      <c r="M357" s="6">
        <v>7.0041770883899596E-2</v>
      </c>
      <c r="N357" s="4">
        <v>279378.33999999898</v>
      </c>
      <c r="O357" s="4">
        <v>0</v>
      </c>
      <c r="P357" s="6">
        <v>0</v>
      </c>
      <c r="Q357" s="4">
        <v>607827.67000000004</v>
      </c>
      <c r="R357" s="4">
        <v>0</v>
      </c>
      <c r="S357" s="6">
        <v>0</v>
      </c>
      <c r="T357" s="4">
        <v>936782.14999999898</v>
      </c>
      <c r="U357" s="4">
        <v>4874.1099999999997</v>
      </c>
      <c r="V357" s="6">
        <v>6.2436415979958602E-2</v>
      </c>
      <c r="Y357" s="1"/>
      <c r="Z357" s="1"/>
      <c r="AA357" s="2"/>
      <c r="AB357" s="1"/>
      <c r="AC357" s="2"/>
      <c r="AD357" s="1"/>
      <c r="AE357" s="2"/>
      <c r="AF357" s="1"/>
      <c r="AG357" s="2"/>
      <c r="AH357" s="1"/>
      <c r="AI357" s="2"/>
      <c r="AK357" s="14">
        <v>45716</v>
      </c>
      <c r="AL357" s="3">
        <v>2017</v>
      </c>
      <c r="AM357" s="4">
        <v>2897123.21999999</v>
      </c>
      <c r="AN357" s="4">
        <v>141230.31</v>
      </c>
      <c r="AO357" s="5">
        <v>4.87484650376728E-2</v>
      </c>
      <c r="AP357" s="4">
        <v>46188.25</v>
      </c>
      <c r="AQ357" s="5">
        <v>1.59427979041913E-2</v>
      </c>
      <c r="AR357" s="4">
        <v>5604.75</v>
      </c>
      <c r="AS357" s="5">
        <v>1.9345915152342E-3</v>
      </c>
      <c r="AT357" s="4">
        <v>32925.97</v>
      </c>
      <c r="AU357" s="5">
        <v>1.1365056816603001E-2</v>
      </c>
      <c r="AV357" s="4">
        <v>56511.34</v>
      </c>
      <c r="AW357" s="5">
        <v>1.9506018801644199E-2</v>
      </c>
      <c r="BD357" s="14">
        <v>45716</v>
      </c>
      <c r="BE357" s="21">
        <v>2017</v>
      </c>
      <c r="BF357" s="22">
        <v>2897123.21999999</v>
      </c>
      <c r="BG357" s="22">
        <v>81766.87</v>
      </c>
      <c r="BH357" s="23">
        <v>2.74487703572843E-2</v>
      </c>
    </row>
    <row r="358" spans="1:60">
      <c r="A358" s="14"/>
      <c r="B358" s="4"/>
      <c r="C358" s="4"/>
      <c r="D358" s="5"/>
      <c r="F358" s="64">
        <v>2017</v>
      </c>
      <c r="G358" s="14">
        <v>45747</v>
      </c>
      <c r="H358" s="4">
        <v>2710057.8999999901</v>
      </c>
      <c r="I358" s="4">
        <v>0</v>
      </c>
      <c r="J358" s="5">
        <v>0</v>
      </c>
      <c r="K358" s="4">
        <v>984294.65999999898</v>
      </c>
      <c r="L358" s="4">
        <v>0</v>
      </c>
      <c r="M358" s="6">
        <v>0</v>
      </c>
      <c r="N358" s="4">
        <v>235480.65</v>
      </c>
      <c r="O358" s="4">
        <v>0</v>
      </c>
      <c r="P358" s="6">
        <v>0</v>
      </c>
      <c r="Q358" s="4">
        <v>584996.75</v>
      </c>
      <c r="R358" s="4">
        <v>0</v>
      </c>
      <c r="S358" s="6">
        <v>0</v>
      </c>
      <c r="T358" s="4">
        <v>905285.83999999904</v>
      </c>
      <c r="U358" s="4">
        <v>0</v>
      </c>
      <c r="V358" s="6">
        <v>0</v>
      </c>
      <c r="Y358" s="1"/>
      <c r="Z358" s="1"/>
      <c r="AA358" s="2"/>
      <c r="AB358" s="1"/>
      <c r="AC358" s="2"/>
      <c r="AD358" s="1"/>
      <c r="AE358" s="2"/>
      <c r="AF358" s="1"/>
      <c r="AG358" s="2"/>
      <c r="AH358" s="1"/>
      <c r="AI358" s="2"/>
      <c r="AK358" s="14">
        <v>45747</v>
      </c>
      <c r="AL358" s="3">
        <v>2017</v>
      </c>
      <c r="AM358" s="4">
        <v>2710057.9</v>
      </c>
      <c r="AN358" s="4">
        <v>114540.54</v>
      </c>
      <c r="AO358" s="5">
        <v>4.2264978914288098E-2</v>
      </c>
      <c r="AP358" s="4">
        <v>37599.33</v>
      </c>
      <c r="AQ358" s="5">
        <v>1.38739950906583E-2</v>
      </c>
      <c r="AR358" s="4">
        <v>4863.03</v>
      </c>
      <c r="AS358" s="5">
        <v>1.79443767603636E-3</v>
      </c>
      <c r="AT358" s="4">
        <v>6501.07</v>
      </c>
      <c r="AU358" s="5">
        <v>2.39886756663021E-3</v>
      </c>
      <c r="AV358" s="4">
        <v>65577.11</v>
      </c>
      <c r="AW358" s="5">
        <v>2.4197678580963101E-2</v>
      </c>
      <c r="BD358" s="14">
        <v>45747</v>
      </c>
      <c r="BE358" s="21">
        <v>2017</v>
      </c>
      <c r="BF358" s="22">
        <v>2710057.9</v>
      </c>
      <c r="BG358" s="22">
        <v>59390.73</v>
      </c>
      <c r="BH358" s="23">
        <v>2.1444965382874701E-2</v>
      </c>
    </row>
    <row r="359" spans="1:60">
      <c r="A359" s="14"/>
      <c r="B359" s="4"/>
      <c r="C359" s="4"/>
      <c r="D359" s="5"/>
      <c r="F359" s="64">
        <v>2017</v>
      </c>
      <c r="G359" s="14">
        <v>45777</v>
      </c>
      <c r="H359" s="4">
        <v>2586166.21</v>
      </c>
      <c r="I359" s="4">
        <v>15595.37</v>
      </c>
      <c r="J359" s="5">
        <v>7.23636552346726E-2</v>
      </c>
      <c r="K359" s="4">
        <v>909898.71</v>
      </c>
      <c r="L359" s="4">
        <v>0</v>
      </c>
      <c r="M359" s="6">
        <v>0</v>
      </c>
      <c r="N359" s="4">
        <v>225045.96999999901</v>
      </c>
      <c r="O359" s="4">
        <v>0</v>
      </c>
      <c r="P359" s="6">
        <v>0</v>
      </c>
      <c r="Q359" s="4">
        <v>570163.60999999905</v>
      </c>
      <c r="R359" s="4">
        <v>0</v>
      </c>
      <c r="S359" s="6">
        <v>0</v>
      </c>
      <c r="T359" s="4">
        <v>881057.92</v>
      </c>
      <c r="U359" s="4">
        <v>15595.37</v>
      </c>
      <c r="V359" s="6">
        <v>0.212408782387427</v>
      </c>
      <c r="Y359" s="1"/>
      <c r="Z359" s="1"/>
      <c r="AA359" s="2"/>
      <c r="AB359" s="1"/>
      <c r="AC359" s="2"/>
      <c r="AD359" s="1"/>
      <c r="AE359" s="2"/>
      <c r="AF359" s="1"/>
      <c r="AG359" s="2"/>
      <c r="AH359" s="1"/>
      <c r="AI359" s="2"/>
      <c r="AK359" s="14">
        <v>45777</v>
      </c>
      <c r="AL359" s="3">
        <v>2017</v>
      </c>
      <c r="AM359" s="4">
        <v>2586166.21</v>
      </c>
      <c r="AN359" s="4">
        <v>64798.03</v>
      </c>
      <c r="AO359" s="5">
        <v>2.5055632445217E-2</v>
      </c>
      <c r="AP359" s="4">
        <v>12560.98</v>
      </c>
      <c r="AQ359" s="5">
        <v>4.8569886774601301E-3</v>
      </c>
      <c r="AR359" s="4">
        <v>7194.3099999999904</v>
      </c>
      <c r="AS359" s="5">
        <v>2.78184363100158E-3</v>
      </c>
      <c r="AT359" s="4">
        <v>4894.8100000000004</v>
      </c>
      <c r="AU359" s="5">
        <v>1.8926896427124799E-3</v>
      </c>
      <c r="AV359" s="4">
        <v>40147.93</v>
      </c>
      <c r="AW359" s="5">
        <v>1.55241104940428E-2</v>
      </c>
      <c r="BD359" s="14">
        <v>45777</v>
      </c>
      <c r="BE359" s="21">
        <v>2017</v>
      </c>
      <c r="BF359" s="22">
        <v>2586166.21</v>
      </c>
      <c r="BG359" s="22">
        <v>38803.75</v>
      </c>
      <c r="BH359" s="23">
        <v>1.4782550121068799E-2</v>
      </c>
    </row>
    <row r="360" spans="1:60">
      <c r="A360" s="14"/>
      <c r="B360" s="4"/>
      <c r="C360" s="4"/>
      <c r="D360" s="5"/>
      <c r="F360" s="64">
        <v>2017</v>
      </c>
      <c r="G360" s="14">
        <v>45808</v>
      </c>
      <c r="H360" s="4">
        <v>2512701.69</v>
      </c>
      <c r="I360" s="4">
        <v>0</v>
      </c>
      <c r="J360" s="5">
        <v>0</v>
      </c>
      <c r="K360" s="4">
        <v>851932.56999999902</v>
      </c>
      <c r="L360" s="4">
        <v>0</v>
      </c>
      <c r="M360" s="6">
        <v>0</v>
      </c>
      <c r="N360" s="4">
        <v>213505.22</v>
      </c>
      <c r="O360" s="4">
        <v>0</v>
      </c>
      <c r="P360" s="6">
        <v>0</v>
      </c>
      <c r="Q360" s="4">
        <v>569555.62</v>
      </c>
      <c r="R360" s="4">
        <v>0</v>
      </c>
      <c r="S360" s="6">
        <v>0</v>
      </c>
      <c r="T360" s="4">
        <v>877708.27999999898</v>
      </c>
      <c r="U360" s="4">
        <v>0</v>
      </c>
      <c r="V360" s="6">
        <v>0</v>
      </c>
      <c r="Y360" s="1"/>
      <c r="Z360" s="1"/>
      <c r="AA360" s="2"/>
      <c r="AB360" s="1"/>
      <c r="AC360" s="2"/>
      <c r="AD360" s="1"/>
      <c r="AE360" s="2"/>
      <c r="AF360" s="1"/>
      <c r="AG360" s="2"/>
      <c r="AH360" s="1"/>
      <c r="AI360" s="2"/>
      <c r="AK360" s="14">
        <v>45808</v>
      </c>
      <c r="AL360" s="3">
        <v>2017</v>
      </c>
      <c r="AM360" s="4">
        <v>2512701.69</v>
      </c>
      <c r="AN360" s="4">
        <v>85412.639999999898</v>
      </c>
      <c r="AO360" s="5">
        <v>3.3992351873651898E-2</v>
      </c>
      <c r="AP360" s="4">
        <v>32146.74</v>
      </c>
      <c r="AQ360" s="5">
        <v>1.27936953789369E-2</v>
      </c>
      <c r="AR360" s="4">
        <v>650.30999999999995</v>
      </c>
      <c r="AS360" s="5">
        <v>2.5880907494434699E-4</v>
      </c>
      <c r="AT360" s="4">
        <v>23037.78</v>
      </c>
      <c r="AU360" s="5">
        <v>9.1685296713435102E-3</v>
      </c>
      <c r="AV360" s="4">
        <v>29577.809999999899</v>
      </c>
      <c r="AW360" s="5">
        <v>1.17713177484271E-2</v>
      </c>
      <c r="BD360" s="14">
        <v>45808</v>
      </c>
      <c r="BE360" s="21">
        <v>2017</v>
      </c>
      <c r="BF360" s="22">
        <v>2512701.69</v>
      </c>
      <c r="BG360" s="22">
        <v>22869.309999999899</v>
      </c>
      <c r="BH360" s="23">
        <v>9.0193924760931504E-3</v>
      </c>
    </row>
    <row r="361" spans="1:60">
      <c r="A361" s="14"/>
      <c r="B361" s="4"/>
      <c r="C361" s="4"/>
      <c r="D361" s="5"/>
      <c r="F361" s="64">
        <v>2017</v>
      </c>
      <c r="G361" s="14">
        <v>45838</v>
      </c>
      <c r="H361" s="4">
        <v>2439300.6</v>
      </c>
      <c r="I361" s="4">
        <v>18203.27</v>
      </c>
      <c r="J361" s="5">
        <v>8.9549947226676294E-2</v>
      </c>
      <c r="K361" s="4">
        <v>806718.17</v>
      </c>
      <c r="L361" s="4">
        <v>0</v>
      </c>
      <c r="M361" s="6">
        <v>0</v>
      </c>
      <c r="N361" s="4">
        <v>219399.18</v>
      </c>
      <c r="O361" s="4">
        <v>0</v>
      </c>
      <c r="P361" s="6">
        <v>0</v>
      </c>
      <c r="Q361" s="4">
        <v>580543.87999999896</v>
      </c>
      <c r="R361" s="4">
        <v>0</v>
      </c>
      <c r="S361" s="6">
        <v>0</v>
      </c>
      <c r="T361" s="4">
        <v>832639.37</v>
      </c>
      <c r="U361" s="4">
        <v>18203.27</v>
      </c>
      <c r="V361" s="6">
        <v>0.26234555783736202</v>
      </c>
      <c r="Y361" s="1"/>
      <c r="Z361" s="1"/>
      <c r="AA361" s="2"/>
      <c r="AB361" s="1"/>
      <c r="AC361" s="2"/>
      <c r="AD361" s="1"/>
      <c r="AE361" s="2"/>
      <c r="AF361" s="1"/>
      <c r="AG361" s="2"/>
      <c r="AH361" s="1"/>
      <c r="AI361" s="2"/>
      <c r="AK361" s="14">
        <v>45838</v>
      </c>
      <c r="AL361" s="3">
        <v>2017</v>
      </c>
      <c r="AM361" s="4">
        <v>2439300.5999999898</v>
      </c>
      <c r="AN361" s="4">
        <v>108031.16</v>
      </c>
      <c r="AO361" s="5">
        <v>4.4287760188309697E-2</v>
      </c>
      <c r="AP361" s="4">
        <v>49651.9399999999</v>
      </c>
      <c r="AQ361" s="5">
        <v>2.0354990278770899E-2</v>
      </c>
      <c r="AR361" s="4">
        <v>23104.83</v>
      </c>
      <c r="AS361" s="5">
        <v>9.4719076443469108E-3</v>
      </c>
      <c r="AT361" s="4">
        <v>16998.39</v>
      </c>
      <c r="AU361" s="5">
        <v>6.9685507395029498E-3</v>
      </c>
      <c r="AV361" s="4">
        <v>18276</v>
      </c>
      <c r="AW361" s="5">
        <v>7.49231152568896E-3</v>
      </c>
      <c r="BD361" s="14">
        <v>45838</v>
      </c>
      <c r="BE361" s="21">
        <v>2017</v>
      </c>
      <c r="BF361" s="22">
        <v>2439300.5999999898</v>
      </c>
      <c r="BG361" s="22">
        <v>19417.669999999998</v>
      </c>
      <c r="BH361" s="23">
        <v>7.8974765986507302E-3</v>
      </c>
    </row>
    <row r="362" spans="1:60">
      <c r="A362" s="14"/>
      <c r="B362" s="4"/>
      <c r="C362" s="4"/>
      <c r="D362" s="5"/>
      <c r="F362" s="64">
        <v>2017</v>
      </c>
      <c r="G362" s="14">
        <v>45869</v>
      </c>
      <c r="H362" s="4">
        <v>2298729.8199999901</v>
      </c>
      <c r="I362" s="4">
        <v>6291.3</v>
      </c>
      <c r="J362" s="5">
        <v>3.2842311150772803E-2</v>
      </c>
      <c r="K362" s="4">
        <v>738098.62999999896</v>
      </c>
      <c r="L362" s="4">
        <v>0</v>
      </c>
      <c r="M362" s="6">
        <v>0</v>
      </c>
      <c r="N362" s="4">
        <v>225283.35</v>
      </c>
      <c r="O362" s="4">
        <v>0</v>
      </c>
      <c r="P362" s="6">
        <v>0</v>
      </c>
      <c r="Q362" s="4">
        <v>536953.77999999898</v>
      </c>
      <c r="R362" s="4">
        <v>4593.04</v>
      </c>
      <c r="S362" s="6">
        <v>0.10264660023438101</v>
      </c>
      <c r="T362" s="4">
        <v>798394.05999999901</v>
      </c>
      <c r="U362" s="4">
        <v>1698.26</v>
      </c>
      <c r="V362" s="6">
        <v>2.55251398037705E-2</v>
      </c>
      <c r="Y362" s="1"/>
      <c r="Z362" s="1"/>
      <c r="AA362" s="2"/>
      <c r="AB362" s="1"/>
      <c r="AC362" s="2"/>
      <c r="AD362" s="1"/>
      <c r="AE362" s="2"/>
      <c r="AF362" s="1"/>
      <c r="AG362" s="2"/>
      <c r="AH362" s="1"/>
      <c r="AI362" s="2"/>
      <c r="AK362" s="14">
        <v>45869</v>
      </c>
      <c r="AL362" s="3">
        <v>2017</v>
      </c>
      <c r="AM362" s="4">
        <v>2298729.8199999901</v>
      </c>
      <c r="AN362" s="4">
        <v>99576.92</v>
      </c>
      <c r="AO362" s="5">
        <v>4.3318235633276803E-2</v>
      </c>
      <c r="AP362" s="4">
        <v>22584.76</v>
      </c>
      <c r="AQ362" s="5">
        <v>9.8248866845952396E-3</v>
      </c>
      <c r="AR362" s="4">
        <v>46379.75</v>
      </c>
      <c r="AS362" s="5">
        <v>2.0176251074169298E-2</v>
      </c>
      <c r="AT362" s="4">
        <v>19635.37</v>
      </c>
      <c r="AU362" s="5">
        <v>8.5418346380524198E-3</v>
      </c>
      <c r="AV362" s="4">
        <v>10977.04</v>
      </c>
      <c r="AW362" s="5">
        <v>4.7752632364598596E-3</v>
      </c>
      <c r="BD362" s="14">
        <v>45869</v>
      </c>
      <c r="BE362" s="21">
        <v>2017</v>
      </c>
      <c r="BF362" s="22">
        <v>2298729.8199999901</v>
      </c>
      <c r="BG362" s="22">
        <v>36612.269999999997</v>
      </c>
      <c r="BH362" s="23">
        <v>1.5677476185084301E-2</v>
      </c>
    </row>
    <row r="363" spans="1:60">
      <c r="A363" s="14"/>
      <c r="B363" s="4"/>
      <c r="C363" s="4"/>
      <c r="D363" s="5"/>
      <c r="F363" s="64">
        <v>2017</v>
      </c>
      <c r="G363" s="14">
        <v>45900</v>
      </c>
      <c r="H363" s="4">
        <v>2166454.92</v>
      </c>
      <c r="I363" s="4">
        <v>5024.0200000000004</v>
      </c>
      <c r="J363" s="5">
        <v>2.7828061153471799E-2</v>
      </c>
      <c r="K363" s="4">
        <v>679136.93</v>
      </c>
      <c r="L363" s="4">
        <v>0</v>
      </c>
      <c r="M363" s="6">
        <v>0</v>
      </c>
      <c r="N363" s="4">
        <v>198121.72</v>
      </c>
      <c r="O363" s="4">
        <v>0</v>
      </c>
      <c r="P363" s="6">
        <v>0</v>
      </c>
      <c r="Q363" s="4">
        <v>526446.38999999897</v>
      </c>
      <c r="R363" s="4">
        <v>0</v>
      </c>
      <c r="S363" s="6">
        <v>0</v>
      </c>
      <c r="T363" s="4">
        <v>762749.88</v>
      </c>
      <c r="U363" s="4">
        <v>5024.0200000000004</v>
      </c>
      <c r="V363" s="6">
        <v>7.9040641736974004E-2</v>
      </c>
      <c r="Y363" s="1"/>
      <c r="Z363" s="1"/>
      <c r="AA363" s="2"/>
      <c r="AB363" s="1"/>
      <c r="AC363" s="2"/>
      <c r="AD363" s="1"/>
      <c r="AE363" s="2"/>
      <c r="AF363" s="1"/>
      <c r="AG363" s="2"/>
      <c r="AH363" s="1"/>
      <c r="AI363" s="2"/>
      <c r="AK363" s="14">
        <v>45900</v>
      </c>
      <c r="AL363" s="3">
        <v>2017</v>
      </c>
      <c r="AM363" s="4">
        <v>2166454.9199999901</v>
      </c>
      <c r="AN363" s="4">
        <v>96215.13</v>
      </c>
      <c r="AO363" s="5">
        <v>4.4411323361392599E-2</v>
      </c>
      <c r="AP363" s="4">
        <v>11538.72</v>
      </c>
      <c r="AQ363" s="5">
        <v>5.3260835909754297E-3</v>
      </c>
      <c r="AR363" s="4">
        <v>12069.21</v>
      </c>
      <c r="AS363" s="5">
        <v>5.5709490599508997E-3</v>
      </c>
      <c r="AT363" s="4">
        <v>46820.84</v>
      </c>
      <c r="AU363" s="5">
        <v>2.16117305593416E-2</v>
      </c>
      <c r="AV363" s="4">
        <v>25786.36</v>
      </c>
      <c r="AW363" s="5">
        <v>1.19025601511246E-2</v>
      </c>
      <c r="BD363" s="14">
        <v>45900</v>
      </c>
      <c r="BE363" s="21">
        <v>2017</v>
      </c>
      <c r="BF363" s="22">
        <v>2166454.9199999901</v>
      </c>
      <c r="BG363" s="22">
        <v>33244.870000000003</v>
      </c>
      <c r="BH363" s="23">
        <v>1.5113366901762499E-2</v>
      </c>
    </row>
    <row r="364" spans="1:60">
      <c r="A364" s="14"/>
      <c r="B364" s="4"/>
      <c r="C364" s="4"/>
      <c r="D364" s="5"/>
      <c r="F364" s="64">
        <v>2017</v>
      </c>
      <c r="G364" s="14">
        <v>45930</v>
      </c>
      <c r="H364" s="4">
        <v>2016951.1299999901</v>
      </c>
      <c r="I364" s="4">
        <v>0</v>
      </c>
      <c r="J364" s="5">
        <v>0</v>
      </c>
      <c r="K364" s="4">
        <v>631298.16999999899</v>
      </c>
      <c r="L364" s="4">
        <v>0</v>
      </c>
      <c r="M364" s="6">
        <v>0</v>
      </c>
      <c r="N364" s="4">
        <v>188764.78</v>
      </c>
      <c r="O364" s="4">
        <v>0</v>
      </c>
      <c r="P364" s="6">
        <v>0</v>
      </c>
      <c r="Q364" s="4">
        <v>496542.02</v>
      </c>
      <c r="R364" s="4">
        <v>0</v>
      </c>
      <c r="S364" s="6">
        <v>0</v>
      </c>
      <c r="T364" s="4">
        <v>700346.15999999898</v>
      </c>
      <c r="U364" s="4">
        <v>0</v>
      </c>
      <c r="V364" s="6">
        <v>0</v>
      </c>
      <c r="Y364" s="1"/>
      <c r="Z364" s="1"/>
      <c r="AA364" s="2"/>
      <c r="AB364" s="1"/>
      <c r="AC364" s="2"/>
      <c r="AD364" s="1"/>
      <c r="AE364" s="2"/>
      <c r="AF364" s="1"/>
      <c r="AG364" s="2"/>
      <c r="AH364" s="1"/>
      <c r="AI364" s="2"/>
      <c r="AK364" s="14">
        <v>45930</v>
      </c>
      <c r="AL364" s="3">
        <v>2017</v>
      </c>
      <c r="AM364" s="4">
        <v>2016951.13</v>
      </c>
      <c r="AN364" s="4">
        <v>125340.12</v>
      </c>
      <c r="AO364" s="5">
        <v>6.2143359913732703E-2</v>
      </c>
      <c r="AP364" s="4">
        <v>49102.91</v>
      </c>
      <c r="AQ364" s="5">
        <v>2.4345116383657699E-2</v>
      </c>
      <c r="AR364" s="4">
        <v>4546.82</v>
      </c>
      <c r="AS364" s="5">
        <v>2.25430350412109E-3</v>
      </c>
      <c r="AT364" s="4">
        <v>7524.24</v>
      </c>
      <c r="AU364" s="5">
        <v>3.7305018887591902E-3</v>
      </c>
      <c r="AV364" s="4">
        <v>64166.1499999999</v>
      </c>
      <c r="AW364" s="5">
        <v>3.1813438137194699E-2</v>
      </c>
      <c r="BD364" s="14">
        <v>45930</v>
      </c>
      <c r="BE364" s="21">
        <v>2017</v>
      </c>
      <c r="BF364" s="22">
        <v>2016951.13</v>
      </c>
      <c r="BG364" s="22">
        <v>64259.78</v>
      </c>
      <c r="BH364" s="23">
        <v>3.08761498852607E-2</v>
      </c>
    </row>
    <row r="365" spans="1:60">
      <c r="A365" s="14"/>
      <c r="B365" s="4"/>
      <c r="C365" s="4"/>
      <c r="D365" s="5"/>
      <c r="F365" s="64">
        <v>2017</v>
      </c>
      <c r="G365" s="14">
        <v>45961</v>
      </c>
      <c r="H365" s="4">
        <v>1984111.30999999</v>
      </c>
      <c r="I365" s="4">
        <v>0</v>
      </c>
      <c r="J365" s="5">
        <v>0</v>
      </c>
      <c r="K365" s="4">
        <v>616330.40999999898</v>
      </c>
      <c r="L365" s="4">
        <v>0</v>
      </c>
      <c r="M365" s="6">
        <v>0</v>
      </c>
      <c r="N365" s="4">
        <v>174207.46</v>
      </c>
      <c r="O365" s="4">
        <v>0</v>
      </c>
      <c r="P365" s="6">
        <v>0</v>
      </c>
      <c r="Q365" s="4">
        <v>476268.989999999</v>
      </c>
      <c r="R365" s="4">
        <v>0</v>
      </c>
      <c r="S365" s="6">
        <v>0</v>
      </c>
      <c r="T365" s="4">
        <v>717304.45</v>
      </c>
      <c r="U365" s="4">
        <v>0</v>
      </c>
      <c r="V365" s="6">
        <v>0</v>
      </c>
      <c r="Y365" s="1"/>
      <c r="Z365" s="1"/>
      <c r="AA365" s="2"/>
      <c r="AB365" s="1"/>
      <c r="AC365" s="2"/>
      <c r="AD365" s="1"/>
      <c r="AE365" s="2"/>
      <c r="AF365" s="1"/>
      <c r="AG365" s="2"/>
      <c r="AH365" s="1"/>
      <c r="AI365" s="2"/>
      <c r="AK365" s="14">
        <v>45961</v>
      </c>
      <c r="AL365" s="3">
        <v>2017</v>
      </c>
      <c r="AM365" s="4">
        <v>1984111.31</v>
      </c>
      <c r="AN365" s="4">
        <v>141050.29999999999</v>
      </c>
      <c r="AO365" s="5">
        <v>7.1089912793249402E-2</v>
      </c>
      <c r="AP365" s="4">
        <v>15671.51</v>
      </c>
      <c r="AQ365" s="5">
        <v>7.8985034362814999E-3</v>
      </c>
      <c r="AR365" s="4">
        <v>49113.13</v>
      </c>
      <c r="AS365" s="5">
        <v>2.4753213064442399E-2</v>
      </c>
      <c r="AT365" s="4">
        <v>4596.46</v>
      </c>
      <c r="AU365" s="5">
        <v>2.3166341408537199E-3</v>
      </c>
      <c r="AV365" s="4">
        <v>71669.2</v>
      </c>
      <c r="AW365" s="5">
        <v>3.6121562151671803E-2</v>
      </c>
      <c r="BD365" s="14">
        <v>45961</v>
      </c>
      <c r="BE365" s="21">
        <v>2017</v>
      </c>
      <c r="BF365" s="22">
        <v>1984111.31</v>
      </c>
      <c r="BG365" s="22">
        <v>84521.53</v>
      </c>
      <c r="BH365" s="23">
        <v>4.0858642657920802E-2</v>
      </c>
    </row>
    <row r="366" spans="1:60">
      <c r="A366" s="14"/>
      <c r="B366" s="4"/>
      <c r="C366" s="4"/>
      <c r="D366" s="5"/>
      <c r="F366" s="64">
        <v>2017</v>
      </c>
      <c r="G366" s="14">
        <v>45991</v>
      </c>
      <c r="H366" s="4">
        <v>1941241.3599999901</v>
      </c>
      <c r="I366" s="4">
        <v>16529.939999999999</v>
      </c>
      <c r="J366" s="5">
        <v>0.10218166791995401</v>
      </c>
      <c r="K366" s="4">
        <v>569967.05999999901</v>
      </c>
      <c r="L366" s="4">
        <v>16529.939999999999</v>
      </c>
      <c r="M366" s="6">
        <v>0.34801884866820199</v>
      </c>
      <c r="N366" s="4">
        <v>192210.94999999899</v>
      </c>
      <c r="O366" s="4">
        <v>0</v>
      </c>
      <c r="P366" s="6">
        <v>0</v>
      </c>
      <c r="Q366" s="4">
        <v>469147.239999999</v>
      </c>
      <c r="R366" s="4">
        <v>0</v>
      </c>
      <c r="S366" s="6">
        <v>0</v>
      </c>
      <c r="T366" s="4">
        <v>709916.10999999905</v>
      </c>
      <c r="U366" s="4">
        <v>0</v>
      </c>
      <c r="V366" s="6">
        <v>0</v>
      </c>
      <c r="Y366" s="1"/>
      <c r="Z366" s="1"/>
      <c r="AA366" s="2"/>
      <c r="AB366" s="1"/>
      <c r="AC366" s="2"/>
      <c r="AD366" s="1"/>
      <c r="AE366" s="2"/>
      <c r="AF366" s="1"/>
      <c r="AG366" s="2"/>
      <c r="AH366" s="1"/>
      <c r="AI366" s="2"/>
      <c r="AK366" s="14">
        <v>45991</v>
      </c>
      <c r="AL366" s="3">
        <v>2017</v>
      </c>
      <c r="AM366" s="4">
        <v>1941241.36</v>
      </c>
      <c r="AN366" s="4">
        <v>152844.20000000001</v>
      </c>
      <c r="AO366" s="5">
        <v>7.8735289258415497E-2</v>
      </c>
      <c r="AP366" s="4">
        <v>35007.18</v>
      </c>
      <c r="AQ366" s="5">
        <v>1.80333989999059E-2</v>
      </c>
      <c r="AR366" s="4">
        <v>8421.0300000000007</v>
      </c>
      <c r="AS366" s="5">
        <v>4.3379613547899999E-3</v>
      </c>
      <c r="AT366" s="4">
        <v>49123.02</v>
      </c>
      <c r="AU366" s="5">
        <v>2.5304952290940201E-2</v>
      </c>
      <c r="AV366" s="4">
        <v>60292.97</v>
      </c>
      <c r="AW366" s="5">
        <v>3.1058976612779302E-2</v>
      </c>
      <c r="BD366" s="14">
        <v>45991</v>
      </c>
      <c r="BE366" s="21">
        <v>2017</v>
      </c>
      <c r="BF366" s="22">
        <v>1941241.36</v>
      </c>
      <c r="BG366" s="22">
        <v>82058.38</v>
      </c>
      <c r="BH366" s="23">
        <v>4.0556709605468498E-2</v>
      </c>
    </row>
    <row r="367" spans="1:60">
      <c r="A367" s="14"/>
      <c r="B367" s="4"/>
      <c r="C367" s="4"/>
      <c r="D367" s="5"/>
      <c r="F367" s="64">
        <v>2017</v>
      </c>
      <c r="G367" s="14">
        <v>46022</v>
      </c>
      <c r="H367" s="4">
        <v>1764758.76</v>
      </c>
      <c r="I367" s="4">
        <v>66679.48</v>
      </c>
      <c r="J367" s="5">
        <v>0.45340687811630398</v>
      </c>
      <c r="K367" s="4">
        <v>546595.35</v>
      </c>
      <c r="L367" s="4">
        <v>4435</v>
      </c>
      <c r="M367" s="6">
        <v>9.7366360690774201E-2</v>
      </c>
      <c r="N367" s="4">
        <v>180712.85</v>
      </c>
      <c r="O367" s="4">
        <v>0</v>
      </c>
      <c r="P367" s="6">
        <v>0</v>
      </c>
      <c r="Q367" s="4">
        <v>420123.35</v>
      </c>
      <c r="R367" s="4">
        <v>0</v>
      </c>
      <c r="S367" s="6">
        <v>0</v>
      </c>
      <c r="T367" s="4">
        <v>617327.21</v>
      </c>
      <c r="U367" s="4">
        <v>62244.480000000003</v>
      </c>
      <c r="V367" s="6">
        <v>1.2099478978093301</v>
      </c>
      <c r="Y367" s="1"/>
      <c r="Z367" s="1"/>
      <c r="AA367" s="2"/>
      <c r="AB367" s="1"/>
      <c r="AC367" s="2"/>
      <c r="AD367" s="1"/>
      <c r="AE367" s="2"/>
      <c r="AF367" s="1"/>
      <c r="AG367" s="2"/>
      <c r="AH367" s="1"/>
      <c r="AI367" s="2"/>
      <c r="AK367" s="14">
        <v>46022</v>
      </c>
      <c r="AL367" s="3">
        <v>2017</v>
      </c>
      <c r="AM367" s="4">
        <v>1764758.76</v>
      </c>
      <c r="AN367" s="4">
        <v>65649.600000000006</v>
      </c>
      <c r="AO367" s="5">
        <v>3.7200325329451799E-2</v>
      </c>
      <c r="AP367" s="4">
        <v>23389.08</v>
      </c>
      <c r="AQ367" s="5">
        <v>1.32534148746766E-2</v>
      </c>
      <c r="AR367" s="4">
        <v>25105.89</v>
      </c>
      <c r="AS367" s="5">
        <v>1.4226244724803E-2</v>
      </c>
      <c r="AT367" s="4">
        <v>8481.2900000000009</v>
      </c>
      <c r="AU367" s="5">
        <v>4.8059203287366004E-3</v>
      </c>
      <c r="AV367" s="4">
        <v>8673.34</v>
      </c>
      <c r="AW367" s="5">
        <v>4.9147454012354597E-3</v>
      </c>
      <c r="BD367" s="14">
        <v>46022</v>
      </c>
      <c r="BE367" s="21">
        <v>2017</v>
      </c>
      <c r="BF367" s="22">
        <v>1764758.76</v>
      </c>
      <c r="BG367" s="22">
        <v>69899.83</v>
      </c>
      <c r="BH367" s="23">
        <v>3.8099639017851197E-2</v>
      </c>
    </row>
    <row r="368" spans="1:60">
      <c r="A368" s="14"/>
      <c r="B368" s="4"/>
      <c r="C368" s="4"/>
      <c r="D368" s="5"/>
      <c r="F368" s="64">
        <v>2017</v>
      </c>
      <c r="G368" s="14">
        <v>46053</v>
      </c>
      <c r="H368" s="4">
        <v>1617537.94</v>
      </c>
      <c r="I368" s="4">
        <v>1236.96</v>
      </c>
      <c r="J368" s="5">
        <v>9.1766131927638103E-3</v>
      </c>
      <c r="K368" s="4">
        <v>523024.87999999902</v>
      </c>
      <c r="L368" s="4">
        <v>1236.96</v>
      </c>
      <c r="M368" s="6">
        <v>2.8380141304176501E-2</v>
      </c>
      <c r="N368" s="4">
        <v>144611.04999999999</v>
      </c>
      <c r="O368" s="4">
        <v>0</v>
      </c>
      <c r="P368" s="6">
        <v>0</v>
      </c>
      <c r="Q368" s="4">
        <v>355096.69</v>
      </c>
      <c r="R368" s="4">
        <v>0</v>
      </c>
      <c r="S368" s="6">
        <v>0</v>
      </c>
      <c r="T368" s="4">
        <v>594805.31999999995</v>
      </c>
      <c r="U368" s="4">
        <v>0</v>
      </c>
      <c r="V368" s="6">
        <v>0</v>
      </c>
      <c r="Y368" s="1"/>
      <c r="Z368" s="1"/>
      <c r="AA368" s="2"/>
      <c r="AB368" s="1"/>
      <c r="AC368" s="2"/>
      <c r="AD368" s="1"/>
      <c r="AE368" s="2"/>
      <c r="AF368" s="1"/>
      <c r="AG368" s="2"/>
      <c r="AH368" s="1"/>
      <c r="AI368" s="2"/>
      <c r="AK368" s="14">
        <v>46053</v>
      </c>
      <c r="AL368" s="3">
        <v>2017</v>
      </c>
      <c r="AM368" s="4">
        <v>1617537.94</v>
      </c>
      <c r="AN368" s="4">
        <v>44433.25</v>
      </c>
      <c r="AO368" s="5">
        <v>2.7469680247499999E-2</v>
      </c>
      <c r="AP368" s="4">
        <v>11674.45</v>
      </c>
      <c r="AQ368" s="5">
        <v>7.2174195802788997E-3</v>
      </c>
      <c r="AR368" s="4">
        <v>4616.43</v>
      </c>
      <c r="AS368" s="5">
        <v>2.8539856072865898E-3</v>
      </c>
      <c r="AT368" s="4">
        <v>18460.349999999999</v>
      </c>
      <c r="AU368" s="5">
        <v>1.14126225688406E-2</v>
      </c>
      <c r="AV368" s="4">
        <v>9682.02</v>
      </c>
      <c r="AW368" s="5">
        <v>5.9856524910939599E-3</v>
      </c>
      <c r="BD368" s="14">
        <v>46053</v>
      </c>
      <c r="BE368" s="21">
        <v>2017</v>
      </c>
      <c r="BF368" s="22">
        <v>1617537.94</v>
      </c>
      <c r="BG368" s="22">
        <v>121134.68</v>
      </c>
      <c r="BH368" s="23">
        <v>6.9670781380338206E-2</v>
      </c>
    </row>
    <row r="369" spans="1:60">
      <c r="A369" s="14"/>
      <c r="B369" s="4"/>
      <c r="C369" s="4"/>
      <c r="D369" s="5"/>
      <c r="F369" s="64">
        <v>2017</v>
      </c>
      <c r="G369" s="14">
        <v>46081</v>
      </c>
      <c r="H369" s="4">
        <v>1556672.50999999</v>
      </c>
      <c r="I369" s="4">
        <v>0</v>
      </c>
      <c r="J369" s="5">
        <v>0</v>
      </c>
      <c r="K369" s="4">
        <v>512219.18999999901</v>
      </c>
      <c r="L369" s="4">
        <v>0</v>
      </c>
      <c r="M369" s="6">
        <v>0</v>
      </c>
      <c r="N369" s="4">
        <v>144926.29</v>
      </c>
      <c r="O369" s="4">
        <v>0</v>
      </c>
      <c r="P369" s="6">
        <v>0</v>
      </c>
      <c r="Q369" s="4">
        <v>341467.56</v>
      </c>
      <c r="R369" s="4">
        <v>0</v>
      </c>
      <c r="S369" s="6">
        <v>0</v>
      </c>
      <c r="T369" s="4">
        <v>558059.46999999904</v>
      </c>
      <c r="U369" s="4">
        <v>0</v>
      </c>
      <c r="V369" s="6">
        <v>0</v>
      </c>
      <c r="Y369" s="1"/>
      <c r="Z369" s="1"/>
      <c r="AA369" s="2"/>
      <c r="AB369" s="1"/>
      <c r="AC369" s="2"/>
      <c r="AD369" s="1"/>
      <c r="AE369" s="2"/>
      <c r="AF369" s="1"/>
      <c r="AG369" s="2"/>
      <c r="AH369" s="1"/>
      <c r="AI369" s="2"/>
      <c r="AK369" s="14">
        <v>46081</v>
      </c>
      <c r="AL369" s="3">
        <v>2017</v>
      </c>
      <c r="AM369" s="4">
        <v>1556672.51</v>
      </c>
      <c r="AN369" s="4">
        <v>44785.49</v>
      </c>
      <c r="AO369" s="5">
        <v>2.87700140603112E-2</v>
      </c>
      <c r="AP369" s="4">
        <v>10503.23</v>
      </c>
      <c r="AQ369" s="5">
        <v>6.7472316319120897E-3</v>
      </c>
      <c r="AR369" s="4">
        <v>7225.94</v>
      </c>
      <c r="AS369" s="5">
        <v>4.6419140529435996E-3</v>
      </c>
      <c r="AT369" s="4">
        <v>0</v>
      </c>
      <c r="AU369" s="5">
        <v>0</v>
      </c>
      <c r="AV369" s="4">
        <v>27056.32</v>
      </c>
      <c r="AW369" s="5">
        <v>1.7380868375455501E-2</v>
      </c>
      <c r="BD369" s="14">
        <v>46081</v>
      </c>
      <c r="BE369" s="21">
        <v>2017</v>
      </c>
      <c r="BF369" s="22">
        <v>1556672.51</v>
      </c>
      <c r="BG369" s="22">
        <v>106600.89</v>
      </c>
      <c r="BH369" s="23">
        <v>6.4091020754615494E-2</v>
      </c>
    </row>
    <row r="370" spans="1:60">
      <c r="A370" s="14"/>
      <c r="B370" s="4"/>
      <c r="C370" s="4"/>
      <c r="D370" s="5"/>
      <c r="F370" s="64">
        <v>2017</v>
      </c>
      <c r="G370" s="14">
        <v>46112</v>
      </c>
      <c r="H370" s="4">
        <v>1571609.02</v>
      </c>
      <c r="I370" s="4">
        <v>0</v>
      </c>
      <c r="J370" s="5">
        <v>0</v>
      </c>
      <c r="K370" s="4">
        <v>477914.32</v>
      </c>
      <c r="L370" s="4">
        <v>0</v>
      </c>
      <c r="M370" s="6">
        <v>0</v>
      </c>
      <c r="N370" s="4">
        <v>141288.62</v>
      </c>
      <c r="O370" s="4">
        <v>0</v>
      </c>
      <c r="P370" s="6">
        <v>0</v>
      </c>
      <c r="Q370" s="4">
        <v>404125.98</v>
      </c>
      <c r="R370" s="4">
        <v>0</v>
      </c>
      <c r="S370" s="6">
        <v>0</v>
      </c>
      <c r="T370" s="4">
        <v>548280.1</v>
      </c>
      <c r="U370" s="4">
        <v>0</v>
      </c>
      <c r="V370" s="6">
        <v>0</v>
      </c>
      <c r="Y370" s="1"/>
      <c r="Z370" s="1"/>
      <c r="AA370" s="2"/>
      <c r="AB370" s="1"/>
      <c r="AC370" s="2"/>
      <c r="AD370" s="1"/>
      <c r="AE370" s="2"/>
      <c r="AF370" s="1"/>
      <c r="AG370" s="2"/>
      <c r="AH370" s="1"/>
      <c r="AI370" s="2"/>
      <c r="AK370" s="14">
        <v>46112</v>
      </c>
      <c r="AL370" s="3">
        <v>2017</v>
      </c>
      <c r="AM370" s="4">
        <v>1571609.01999999</v>
      </c>
      <c r="AN370" s="4">
        <v>51784.14</v>
      </c>
      <c r="AO370" s="5">
        <v>3.2949759985470103E-2</v>
      </c>
      <c r="AP370" s="4">
        <v>15832.16</v>
      </c>
      <c r="AQ370" s="5">
        <v>1.00738541192643E-2</v>
      </c>
      <c r="AR370" s="4">
        <v>2531.7800000000002</v>
      </c>
      <c r="AS370" s="5">
        <v>1.6109477406791601E-3</v>
      </c>
      <c r="AT370" s="4">
        <v>6303.62</v>
      </c>
      <c r="AU370" s="5">
        <v>4.0109339662608903E-3</v>
      </c>
      <c r="AV370" s="4">
        <v>27116.5799999999</v>
      </c>
      <c r="AW370" s="5">
        <v>1.7254024159265701E-2</v>
      </c>
      <c r="BD370" s="14">
        <v>46112</v>
      </c>
      <c r="BE370" s="21">
        <v>2017</v>
      </c>
      <c r="BF370" s="22">
        <v>1571609.01999999</v>
      </c>
      <c r="BG370" s="22">
        <v>25984.05</v>
      </c>
      <c r="BH370" s="23">
        <v>1.6264498443273798E-2</v>
      </c>
    </row>
    <row r="371" spans="1:60">
      <c r="A371" s="14"/>
      <c r="B371" s="4"/>
      <c r="C371" s="4"/>
      <c r="D371" s="5"/>
      <c r="F371" s="64">
        <v>2018</v>
      </c>
      <c r="G371" s="14">
        <v>43131</v>
      </c>
      <c r="H371" s="4">
        <v>1186375.6499999999</v>
      </c>
      <c r="I371" s="4">
        <v>0</v>
      </c>
      <c r="J371" s="5">
        <v>0</v>
      </c>
      <c r="K371" s="4">
        <v>0</v>
      </c>
      <c r="L371" s="4">
        <v>0</v>
      </c>
      <c r="M371" s="6">
        <v>0</v>
      </c>
      <c r="N371" s="4">
        <v>73346.009999999995</v>
      </c>
      <c r="O371" s="4">
        <v>0</v>
      </c>
      <c r="P371" s="6">
        <v>0</v>
      </c>
      <c r="Q371" s="4">
        <v>255286.209999999</v>
      </c>
      <c r="R371" s="4">
        <v>0</v>
      </c>
      <c r="S371" s="6">
        <v>0</v>
      </c>
      <c r="T371" s="4">
        <v>857743.429999999</v>
      </c>
      <c r="U371" s="4">
        <v>0</v>
      </c>
      <c r="V371" s="6">
        <v>0</v>
      </c>
      <c r="Y371" s="1"/>
      <c r="Z371" s="1"/>
      <c r="AA371" s="2"/>
      <c r="AB371" s="1"/>
      <c r="AC371" s="2"/>
      <c r="AD371" s="1"/>
      <c r="AE371" s="2"/>
      <c r="AF371" s="1"/>
      <c r="AG371" s="2"/>
      <c r="AH371" s="1"/>
      <c r="AI371" s="2"/>
      <c r="AK371" s="14">
        <v>43131</v>
      </c>
      <c r="AL371" s="3">
        <v>2018</v>
      </c>
      <c r="AM371" s="4">
        <v>1186375.6499999999</v>
      </c>
      <c r="AN371" s="4">
        <v>0</v>
      </c>
      <c r="AO371" s="5">
        <v>0</v>
      </c>
      <c r="AP371" s="4">
        <v>0</v>
      </c>
      <c r="AQ371" s="5">
        <v>0</v>
      </c>
      <c r="AR371" s="4">
        <v>0</v>
      </c>
      <c r="AS371" s="5">
        <v>0</v>
      </c>
      <c r="AT371" s="4">
        <v>0</v>
      </c>
      <c r="AU371" s="5">
        <v>0</v>
      </c>
      <c r="AV371" s="4">
        <v>0</v>
      </c>
      <c r="AW371" s="5">
        <v>0</v>
      </c>
      <c r="BD371" s="14">
        <v>43131</v>
      </c>
      <c r="BE371" s="21">
        <v>2018</v>
      </c>
      <c r="BF371" s="22">
        <v>1186375.6499999999</v>
      </c>
      <c r="BG371" s="22">
        <v>528681.27</v>
      </c>
      <c r="BH371" s="23">
        <v>0.30825873114461899</v>
      </c>
    </row>
    <row r="372" spans="1:60">
      <c r="A372" s="14"/>
      <c r="B372" s="4"/>
      <c r="C372" s="4"/>
      <c r="D372" s="5"/>
      <c r="F372" s="64">
        <v>2018</v>
      </c>
      <c r="G372" s="14">
        <v>43159</v>
      </c>
      <c r="H372" s="4">
        <v>6682020.4399999902</v>
      </c>
      <c r="I372" s="4">
        <v>0</v>
      </c>
      <c r="J372" s="5">
        <v>0</v>
      </c>
      <c r="K372" s="4">
        <v>30872.05</v>
      </c>
      <c r="L372" s="4">
        <v>0</v>
      </c>
      <c r="M372" s="6">
        <v>0</v>
      </c>
      <c r="N372" s="4">
        <v>1187703.0899999901</v>
      </c>
      <c r="O372" s="4">
        <v>0</v>
      </c>
      <c r="P372" s="6">
        <v>0</v>
      </c>
      <c r="Q372" s="4">
        <v>1796440.95</v>
      </c>
      <c r="R372" s="4">
        <v>0</v>
      </c>
      <c r="S372" s="6">
        <v>0</v>
      </c>
      <c r="T372" s="4">
        <v>3667004.3499999898</v>
      </c>
      <c r="U372" s="4">
        <v>0</v>
      </c>
      <c r="V372" s="6">
        <v>0</v>
      </c>
      <c r="Y372" s="1"/>
      <c r="Z372" s="1"/>
      <c r="AA372" s="2"/>
      <c r="AB372" s="1"/>
      <c r="AC372" s="2"/>
      <c r="AD372" s="1"/>
      <c r="AE372" s="2"/>
      <c r="AF372" s="1"/>
      <c r="AG372" s="2"/>
      <c r="AH372" s="1"/>
      <c r="AI372" s="2"/>
      <c r="AK372" s="14">
        <v>43159</v>
      </c>
      <c r="AL372" s="3">
        <v>2018</v>
      </c>
      <c r="AM372" s="4">
        <v>6682020.4399999902</v>
      </c>
      <c r="AN372" s="4">
        <v>10880.14</v>
      </c>
      <c r="AO372" s="5">
        <v>1.6282709844569099E-3</v>
      </c>
      <c r="AP372" s="4">
        <v>10880.14</v>
      </c>
      <c r="AQ372" s="5">
        <v>1.6282709844569099E-3</v>
      </c>
      <c r="AR372" s="4">
        <v>0</v>
      </c>
      <c r="AS372" s="5">
        <v>0</v>
      </c>
      <c r="AT372" s="4">
        <v>0</v>
      </c>
      <c r="AU372" s="5">
        <v>0</v>
      </c>
      <c r="AV372" s="4">
        <v>0</v>
      </c>
      <c r="AW372" s="5">
        <v>0</v>
      </c>
      <c r="BD372" s="14">
        <v>43159</v>
      </c>
      <c r="BE372" s="21">
        <v>2018</v>
      </c>
      <c r="BF372" s="22">
        <v>6682020.4399999902</v>
      </c>
      <c r="BG372" s="22">
        <v>558178.38</v>
      </c>
      <c r="BH372" s="23">
        <v>7.7094344213050198E-2</v>
      </c>
    </row>
    <row r="373" spans="1:60">
      <c r="A373" s="14"/>
      <c r="B373" s="4"/>
      <c r="C373" s="4"/>
      <c r="D373" s="5"/>
      <c r="F373" s="64">
        <v>2018</v>
      </c>
      <c r="G373" s="14">
        <v>43190</v>
      </c>
      <c r="H373" s="4">
        <v>7400639.8099999903</v>
      </c>
      <c r="I373" s="4">
        <v>0</v>
      </c>
      <c r="J373" s="5">
        <v>0</v>
      </c>
      <c r="K373" s="4">
        <v>43473.120000000003</v>
      </c>
      <c r="L373" s="4">
        <v>0</v>
      </c>
      <c r="M373" s="6">
        <v>0</v>
      </c>
      <c r="N373" s="4">
        <v>1313248.6899999899</v>
      </c>
      <c r="O373" s="4">
        <v>0</v>
      </c>
      <c r="P373" s="6">
        <v>0</v>
      </c>
      <c r="Q373" s="4">
        <v>1717732.6199999901</v>
      </c>
      <c r="R373" s="4">
        <v>0</v>
      </c>
      <c r="S373" s="6">
        <v>0</v>
      </c>
      <c r="T373" s="4">
        <v>4326185.3799999896</v>
      </c>
      <c r="U373" s="4">
        <v>0</v>
      </c>
      <c r="V373" s="6">
        <v>0</v>
      </c>
      <c r="Y373" s="1"/>
      <c r="Z373" s="1"/>
      <c r="AA373" s="2"/>
      <c r="AB373" s="1"/>
      <c r="AC373" s="2"/>
      <c r="AD373" s="1"/>
      <c r="AE373" s="2"/>
      <c r="AF373" s="1"/>
      <c r="AG373" s="2"/>
      <c r="AH373" s="1"/>
      <c r="AI373" s="2"/>
      <c r="AK373" s="14">
        <v>43190</v>
      </c>
      <c r="AL373" s="3">
        <v>2018</v>
      </c>
      <c r="AM373" s="4">
        <v>7400639.8099999996</v>
      </c>
      <c r="AN373" s="4">
        <v>183844.399999999</v>
      </c>
      <c r="AO373" s="5">
        <v>2.4841690005178E-2</v>
      </c>
      <c r="AP373" s="4">
        <v>183844.399999999</v>
      </c>
      <c r="AQ373" s="5">
        <v>2.4841690005178E-2</v>
      </c>
      <c r="AR373" s="4">
        <v>0</v>
      </c>
      <c r="AS373" s="5">
        <v>0</v>
      </c>
      <c r="AT373" s="4">
        <v>0</v>
      </c>
      <c r="AU373" s="5">
        <v>0</v>
      </c>
      <c r="AV373" s="4">
        <v>0</v>
      </c>
      <c r="AW373" s="5">
        <v>0</v>
      </c>
      <c r="BD373" s="14">
        <v>43190</v>
      </c>
      <c r="BE373" s="21">
        <v>2018</v>
      </c>
      <c r="BF373" s="22">
        <v>7400639.8099999996</v>
      </c>
      <c r="BG373" s="22">
        <v>747895.97</v>
      </c>
      <c r="BH373" s="23">
        <v>9.1782866295519905E-2</v>
      </c>
    </row>
    <row r="374" spans="1:60">
      <c r="A374" s="14"/>
      <c r="B374" s="4"/>
      <c r="C374" s="4"/>
      <c r="D374" s="5"/>
      <c r="F374" s="64">
        <v>2018</v>
      </c>
      <c r="G374" s="14">
        <v>43220</v>
      </c>
      <c r="H374" s="4">
        <v>8750107.0799999908</v>
      </c>
      <c r="I374" s="4">
        <v>0</v>
      </c>
      <c r="J374" s="5">
        <v>0</v>
      </c>
      <c r="K374" s="4">
        <v>43628.24</v>
      </c>
      <c r="L374" s="4">
        <v>0</v>
      </c>
      <c r="M374" s="6">
        <v>0</v>
      </c>
      <c r="N374" s="4">
        <v>1455552.9199999899</v>
      </c>
      <c r="O374" s="4">
        <v>0</v>
      </c>
      <c r="P374" s="6">
        <v>0</v>
      </c>
      <c r="Q374" s="4">
        <v>2118970.9</v>
      </c>
      <c r="R374" s="4">
        <v>0</v>
      </c>
      <c r="S374" s="6">
        <v>0</v>
      </c>
      <c r="T374" s="4">
        <v>5131955.0199999902</v>
      </c>
      <c r="U374" s="4">
        <v>0</v>
      </c>
      <c r="V374" s="6">
        <v>0</v>
      </c>
      <c r="Y374" s="1"/>
      <c r="Z374" s="1"/>
      <c r="AA374" s="2"/>
      <c r="AB374" s="1"/>
      <c r="AC374" s="2"/>
      <c r="AD374" s="1"/>
      <c r="AE374" s="2"/>
      <c r="AF374" s="1"/>
      <c r="AG374" s="2"/>
      <c r="AH374" s="1"/>
      <c r="AI374" s="2"/>
      <c r="AK374" s="14">
        <v>43220</v>
      </c>
      <c r="AL374" s="3">
        <v>2018</v>
      </c>
      <c r="AM374" s="4">
        <v>8750107.0800000001</v>
      </c>
      <c r="AN374" s="4">
        <v>777949.13999999897</v>
      </c>
      <c r="AO374" s="5">
        <v>8.8907385119680105E-2</v>
      </c>
      <c r="AP374" s="4">
        <v>598968.22</v>
      </c>
      <c r="AQ374" s="5">
        <v>6.8452673152886695E-2</v>
      </c>
      <c r="AR374" s="4">
        <v>157050.62</v>
      </c>
      <c r="AS374" s="5">
        <v>1.7948422638046101E-2</v>
      </c>
      <c r="AT374" s="4">
        <v>16698.47</v>
      </c>
      <c r="AU374" s="5">
        <v>1.90837321730238E-3</v>
      </c>
      <c r="AV374" s="4">
        <v>5231.83</v>
      </c>
      <c r="AW374" s="5">
        <v>5.97916111444889E-4</v>
      </c>
      <c r="BD374" s="14">
        <v>43220</v>
      </c>
      <c r="BE374" s="21">
        <v>2018</v>
      </c>
      <c r="BF374" s="22">
        <v>8750107.0800000001</v>
      </c>
      <c r="BG374" s="22">
        <v>712984.73</v>
      </c>
      <c r="BH374" s="23">
        <v>7.5343740113200802E-2</v>
      </c>
    </row>
    <row r="375" spans="1:60">
      <c r="A375" s="14"/>
      <c r="B375" s="4"/>
      <c r="C375" s="4"/>
      <c r="D375" s="5"/>
      <c r="F375" s="64">
        <v>2018</v>
      </c>
      <c r="G375" s="14">
        <v>43251</v>
      </c>
      <c r="H375" s="4">
        <v>12768994.289999999</v>
      </c>
      <c r="I375" s="4">
        <v>0</v>
      </c>
      <c r="J375" s="5">
        <v>0</v>
      </c>
      <c r="K375" s="4">
        <v>52681.379999999903</v>
      </c>
      <c r="L375" s="4">
        <v>0</v>
      </c>
      <c r="M375" s="6">
        <v>0</v>
      </c>
      <c r="N375" s="4">
        <v>1875383.84</v>
      </c>
      <c r="O375" s="4">
        <v>0</v>
      </c>
      <c r="P375" s="6">
        <v>0</v>
      </c>
      <c r="Q375" s="4">
        <v>3395717.0199999898</v>
      </c>
      <c r="R375" s="4">
        <v>0</v>
      </c>
      <c r="S375" s="6">
        <v>0</v>
      </c>
      <c r="T375" s="4">
        <v>7445212.0499999998</v>
      </c>
      <c r="U375" s="4">
        <v>0</v>
      </c>
      <c r="V375" s="6">
        <v>0</v>
      </c>
      <c r="Y375" s="1"/>
      <c r="Z375" s="1"/>
      <c r="AA375" s="2"/>
      <c r="AB375" s="1"/>
      <c r="AC375" s="2"/>
      <c r="AD375" s="1"/>
      <c r="AE375" s="2"/>
      <c r="AF375" s="1"/>
      <c r="AG375" s="2"/>
      <c r="AH375" s="1"/>
      <c r="AI375" s="2"/>
      <c r="AK375" s="14">
        <v>43251</v>
      </c>
      <c r="AL375" s="3">
        <v>2018</v>
      </c>
      <c r="AM375" s="4">
        <v>12768994.289999999</v>
      </c>
      <c r="AN375" s="4">
        <v>1251939.79999999</v>
      </c>
      <c r="AO375" s="5">
        <v>9.8045294058941801E-2</v>
      </c>
      <c r="AP375" s="4">
        <v>487141.9</v>
      </c>
      <c r="AQ375" s="5">
        <v>3.8150373391701103E-2</v>
      </c>
      <c r="AR375" s="4">
        <v>587590.89</v>
      </c>
      <c r="AS375" s="5">
        <v>4.6017006246151203E-2</v>
      </c>
      <c r="AT375" s="4">
        <v>155121.21</v>
      </c>
      <c r="AU375" s="5">
        <v>1.21482715456676E-2</v>
      </c>
      <c r="AV375" s="4">
        <v>22085.8</v>
      </c>
      <c r="AW375" s="5">
        <v>1.72964287542178E-3</v>
      </c>
      <c r="BD375" s="14">
        <v>43251</v>
      </c>
      <c r="BE375" s="21">
        <v>2018</v>
      </c>
      <c r="BF375" s="22">
        <v>12768994.289999999</v>
      </c>
      <c r="BG375" s="22">
        <v>1036016.26</v>
      </c>
      <c r="BH375" s="23">
        <v>7.50463939341212E-2</v>
      </c>
    </row>
    <row r="376" spans="1:60">
      <c r="A376" s="14"/>
      <c r="B376" s="4"/>
      <c r="C376" s="4"/>
      <c r="D376" s="5"/>
      <c r="F376" s="64">
        <v>2018</v>
      </c>
      <c r="G376" s="14">
        <v>43281</v>
      </c>
      <c r="H376" s="4">
        <v>24502846.449999999</v>
      </c>
      <c r="I376" s="4">
        <v>0</v>
      </c>
      <c r="J376" s="5">
        <v>0</v>
      </c>
      <c r="K376" s="4">
        <v>150087.81</v>
      </c>
      <c r="L376" s="4">
        <v>0</v>
      </c>
      <c r="M376" s="6">
        <v>0</v>
      </c>
      <c r="N376" s="4">
        <v>3760699.27</v>
      </c>
      <c r="O376" s="4">
        <v>0</v>
      </c>
      <c r="P376" s="6">
        <v>0</v>
      </c>
      <c r="Q376" s="4">
        <v>6595068.8799999999</v>
      </c>
      <c r="R376" s="4">
        <v>0</v>
      </c>
      <c r="S376" s="6">
        <v>0</v>
      </c>
      <c r="T376" s="4">
        <v>13996990.49</v>
      </c>
      <c r="U376" s="4">
        <v>0</v>
      </c>
      <c r="V376" s="6">
        <v>0</v>
      </c>
      <c r="Y376" s="1"/>
      <c r="Z376" s="1"/>
      <c r="AA376" s="2"/>
      <c r="AB376" s="1"/>
      <c r="AC376" s="2"/>
      <c r="AD376" s="1"/>
      <c r="AE376" s="2"/>
      <c r="AF376" s="1"/>
      <c r="AG376" s="2"/>
      <c r="AH376" s="1"/>
      <c r="AI376" s="2"/>
      <c r="AK376" s="14">
        <v>43281</v>
      </c>
      <c r="AL376" s="3">
        <v>2018</v>
      </c>
      <c r="AM376" s="4">
        <v>24502846.449999999</v>
      </c>
      <c r="AN376" s="4">
        <v>1598457.1</v>
      </c>
      <c r="AO376" s="5">
        <v>6.5235567764005603E-2</v>
      </c>
      <c r="AP376" s="4">
        <v>383016.68</v>
      </c>
      <c r="AQ376" s="5">
        <v>1.5631517782294199E-2</v>
      </c>
      <c r="AR376" s="4">
        <v>462431</v>
      </c>
      <c r="AS376" s="5">
        <v>1.88725420511297E-2</v>
      </c>
      <c r="AT376" s="4">
        <v>540449.20999999903</v>
      </c>
      <c r="AU376" s="5">
        <v>2.2056588858067099E-2</v>
      </c>
      <c r="AV376" s="4">
        <v>212560.21</v>
      </c>
      <c r="AW376" s="5">
        <v>8.6749190725145305E-3</v>
      </c>
      <c r="BD376" s="14">
        <v>43281</v>
      </c>
      <c r="BE376" s="21">
        <v>2018</v>
      </c>
      <c r="BF376" s="22">
        <v>24502846.449999999</v>
      </c>
      <c r="BG376" s="22">
        <v>1062193.92</v>
      </c>
      <c r="BH376" s="23">
        <v>4.1548689328355599E-2</v>
      </c>
    </row>
    <row r="377" spans="1:60">
      <c r="A377" s="14"/>
      <c r="B377" s="4"/>
      <c r="C377" s="4"/>
      <c r="D377" s="5"/>
      <c r="F377" s="64">
        <v>2018</v>
      </c>
      <c r="G377" s="14">
        <v>43312</v>
      </c>
      <c r="H377" s="4">
        <v>26015607.09</v>
      </c>
      <c r="I377" s="4">
        <v>0</v>
      </c>
      <c r="J377" s="5">
        <v>0</v>
      </c>
      <c r="K377" s="4">
        <v>141775.82</v>
      </c>
      <c r="L377" s="4">
        <v>0</v>
      </c>
      <c r="M377" s="6">
        <v>0</v>
      </c>
      <c r="N377" s="4">
        <v>4040705.33</v>
      </c>
      <c r="O377" s="4">
        <v>0</v>
      </c>
      <c r="P377" s="6">
        <v>0</v>
      </c>
      <c r="Q377" s="4">
        <v>7076127.7699999902</v>
      </c>
      <c r="R377" s="4">
        <v>0</v>
      </c>
      <c r="S377" s="6">
        <v>0</v>
      </c>
      <c r="T377" s="4">
        <v>14756998.17</v>
      </c>
      <c r="U377" s="4">
        <v>0</v>
      </c>
      <c r="V377" s="6">
        <v>0</v>
      </c>
      <c r="Y377" s="1"/>
      <c r="Z377" s="1"/>
      <c r="AA377" s="2"/>
      <c r="AB377" s="1"/>
      <c r="AC377" s="2"/>
      <c r="AD377" s="1"/>
      <c r="AE377" s="2"/>
      <c r="AF377" s="1"/>
      <c r="AG377" s="2"/>
      <c r="AH377" s="1"/>
      <c r="AI377" s="2"/>
      <c r="AK377" s="14">
        <v>43312</v>
      </c>
      <c r="AL377" s="3">
        <v>2018</v>
      </c>
      <c r="AM377" s="4">
        <v>26015607.089999899</v>
      </c>
      <c r="AN377" s="4">
        <v>3387592.22</v>
      </c>
      <c r="AO377" s="5">
        <v>0.13021384464643601</v>
      </c>
      <c r="AP377" s="4">
        <v>1933378.13</v>
      </c>
      <c r="AQ377" s="5">
        <v>7.4316087389833099E-2</v>
      </c>
      <c r="AR377" s="4">
        <v>344743.45</v>
      </c>
      <c r="AS377" s="5">
        <v>1.32514090025796E-2</v>
      </c>
      <c r="AT377" s="4">
        <v>379197.14999999898</v>
      </c>
      <c r="AU377" s="5">
        <v>1.45757563407297E-2</v>
      </c>
      <c r="AV377" s="4">
        <v>730273.48999999894</v>
      </c>
      <c r="AW377" s="5">
        <v>2.8070591913294401E-2</v>
      </c>
      <c r="BD377" s="14">
        <v>43312</v>
      </c>
      <c r="BE377" s="21">
        <v>2018</v>
      </c>
      <c r="BF377" s="22">
        <v>26015607.089999899</v>
      </c>
      <c r="BG377" s="22">
        <v>1097871.7</v>
      </c>
      <c r="BH377" s="23">
        <v>4.04917313821389E-2</v>
      </c>
    </row>
    <row r="378" spans="1:60">
      <c r="A378" s="14"/>
      <c r="B378" s="4"/>
      <c r="C378" s="4"/>
      <c r="D378" s="5"/>
      <c r="F378" s="64">
        <v>2018</v>
      </c>
      <c r="G378" s="14">
        <v>43343</v>
      </c>
      <c r="H378" s="4">
        <v>25535949.609999899</v>
      </c>
      <c r="I378" s="4">
        <v>16432.13</v>
      </c>
      <c r="J378" s="5">
        <v>7.7218808390341299E-3</v>
      </c>
      <c r="K378" s="4">
        <v>203778.93999999901</v>
      </c>
      <c r="L378" s="4">
        <v>0</v>
      </c>
      <c r="M378" s="6">
        <v>0</v>
      </c>
      <c r="N378" s="4">
        <v>4209641.57</v>
      </c>
      <c r="O378" s="4">
        <v>13053.93</v>
      </c>
      <c r="P378" s="6">
        <v>3.7211519649640798E-2</v>
      </c>
      <c r="Q378" s="4">
        <v>7087858.9500000002</v>
      </c>
      <c r="R378" s="4">
        <v>0</v>
      </c>
      <c r="S378" s="6">
        <v>0</v>
      </c>
      <c r="T378" s="4">
        <v>14034670.1499999</v>
      </c>
      <c r="U378" s="4">
        <v>3378.2</v>
      </c>
      <c r="V378" s="6">
        <v>2.8884469365316702E-3</v>
      </c>
      <c r="Y378" s="1"/>
      <c r="Z378" s="1"/>
      <c r="AA378" s="2"/>
      <c r="AB378" s="1"/>
      <c r="AC378" s="2"/>
      <c r="AD378" s="1"/>
      <c r="AE378" s="2"/>
      <c r="AF378" s="1"/>
      <c r="AG378" s="2"/>
      <c r="AH378" s="1"/>
      <c r="AI378" s="2"/>
      <c r="AK378" s="14">
        <v>43343</v>
      </c>
      <c r="AL378" s="3">
        <v>2018</v>
      </c>
      <c r="AM378" s="4">
        <v>25535949.609999999</v>
      </c>
      <c r="AN378" s="4">
        <v>4534234.0199999996</v>
      </c>
      <c r="AO378" s="5">
        <v>0.17756277284571201</v>
      </c>
      <c r="AP378" s="4">
        <v>2033519.96999999</v>
      </c>
      <c r="AQ378" s="5">
        <v>7.9633614612227399E-2</v>
      </c>
      <c r="AR378" s="4">
        <v>1184826.69</v>
      </c>
      <c r="AS378" s="5">
        <v>4.63983798564521E-2</v>
      </c>
      <c r="AT378" s="4">
        <v>359242.22</v>
      </c>
      <c r="AU378" s="5">
        <v>1.40680971527026E-2</v>
      </c>
      <c r="AV378" s="4">
        <v>956645.14</v>
      </c>
      <c r="AW378" s="5">
        <v>3.74626812243306E-2</v>
      </c>
      <c r="BD378" s="14">
        <v>43343</v>
      </c>
      <c r="BE378" s="21">
        <v>2018</v>
      </c>
      <c r="BF378" s="22">
        <v>25535949.609999999</v>
      </c>
      <c r="BG378" s="22">
        <v>1575033.88</v>
      </c>
      <c r="BH378" s="23">
        <v>5.8095785443599203E-2</v>
      </c>
    </row>
    <row r="379" spans="1:60">
      <c r="A379" s="14"/>
      <c r="B379" s="4"/>
      <c r="C379" s="4"/>
      <c r="D379" s="5"/>
      <c r="F379" s="64">
        <v>2018</v>
      </c>
      <c r="G379" s="14">
        <v>43373</v>
      </c>
      <c r="H379" s="4">
        <v>29809510.050000001</v>
      </c>
      <c r="I379" s="4">
        <v>24543.31</v>
      </c>
      <c r="J379" s="5">
        <v>9.8800590652445095E-3</v>
      </c>
      <c r="K379" s="4">
        <v>266217.62</v>
      </c>
      <c r="L379" s="4">
        <v>0</v>
      </c>
      <c r="M379" s="6">
        <v>0</v>
      </c>
      <c r="N379" s="4">
        <v>4805972.91</v>
      </c>
      <c r="O379" s="4">
        <v>0</v>
      </c>
      <c r="P379" s="6">
        <v>0</v>
      </c>
      <c r="Q379" s="4">
        <v>8370193.3699999899</v>
      </c>
      <c r="R379" s="4">
        <v>12606.09</v>
      </c>
      <c r="S379" s="6">
        <v>1.8072829779797499E-2</v>
      </c>
      <c r="T379" s="4">
        <v>16367126.15</v>
      </c>
      <c r="U379" s="4">
        <v>11937.22</v>
      </c>
      <c r="V379" s="6">
        <v>8.7520948202626202E-3</v>
      </c>
      <c r="Y379" s="1"/>
      <c r="Z379" s="1"/>
      <c r="AA379" s="2"/>
      <c r="AB379" s="1"/>
      <c r="AC379" s="2"/>
      <c r="AD379" s="1"/>
      <c r="AE379" s="2"/>
      <c r="AF379" s="1"/>
      <c r="AG379" s="2"/>
      <c r="AH379" s="1"/>
      <c r="AI379" s="2"/>
      <c r="AK379" s="14">
        <v>43373</v>
      </c>
      <c r="AL379" s="3">
        <v>2018</v>
      </c>
      <c r="AM379" s="4">
        <v>29809510.0499999</v>
      </c>
      <c r="AN379" s="4">
        <v>4497496.4999999898</v>
      </c>
      <c r="AO379" s="5">
        <v>0.15087455286773399</v>
      </c>
      <c r="AP379" s="4">
        <v>1012241.78999999</v>
      </c>
      <c r="AQ379" s="5">
        <v>3.3957008629197503E-2</v>
      </c>
      <c r="AR379" s="4">
        <v>1510077.63</v>
      </c>
      <c r="AS379" s="5">
        <v>5.0657579660555299E-2</v>
      </c>
      <c r="AT379" s="4">
        <v>936931.89999999898</v>
      </c>
      <c r="AU379" s="5">
        <v>3.14306373512502E-2</v>
      </c>
      <c r="AV379" s="4">
        <v>1038245.17999999</v>
      </c>
      <c r="AW379" s="5">
        <v>3.4829327226731703E-2</v>
      </c>
      <c r="BD379" s="14">
        <v>43373</v>
      </c>
      <c r="BE379" s="21">
        <v>2018</v>
      </c>
      <c r="BF379" s="22">
        <v>29809510.0499999</v>
      </c>
      <c r="BG379" s="22">
        <v>1663058.09</v>
      </c>
      <c r="BH379" s="23">
        <v>5.28415120940302E-2</v>
      </c>
    </row>
    <row r="380" spans="1:60">
      <c r="A380" s="14"/>
      <c r="B380" s="4"/>
      <c r="C380" s="4"/>
      <c r="D380" s="5"/>
      <c r="F380" s="64">
        <v>2018</v>
      </c>
      <c r="G380" s="14">
        <v>43404</v>
      </c>
      <c r="H380" s="4">
        <v>30576150.029999901</v>
      </c>
      <c r="I380" s="4">
        <v>240990.05</v>
      </c>
      <c r="J380" s="5">
        <v>9.4579618335291105E-2</v>
      </c>
      <c r="K380" s="4">
        <v>335439.90000000002</v>
      </c>
      <c r="L380" s="4">
        <v>0</v>
      </c>
      <c r="M380" s="6">
        <v>0</v>
      </c>
      <c r="N380" s="4">
        <v>5114878.37</v>
      </c>
      <c r="O380" s="4">
        <v>21630.5</v>
      </c>
      <c r="P380" s="6">
        <v>5.0747247778640703E-2</v>
      </c>
      <c r="Q380" s="4">
        <v>8770485.3300000001</v>
      </c>
      <c r="R380" s="4">
        <v>0</v>
      </c>
      <c r="S380" s="6">
        <v>0</v>
      </c>
      <c r="T380" s="4">
        <v>16355346.429999899</v>
      </c>
      <c r="U380" s="4">
        <v>219359.55</v>
      </c>
      <c r="V380" s="6">
        <v>0.16094520597690501</v>
      </c>
      <c r="Y380" s="1"/>
      <c r="Z380" s="1"/>
      <c r="AA380" s="2"/>
      <c r="AB380" s="1"/>
      <c r="AC380" s="2"/>
      <c r="AD380" s="1"/>
      <c r="AE380" s="2"/>
      <c r="AF380" s="1"/>
      <c r="AG380" s="2"/>
      <c r="AH380" s="1"/>
      <c r="AI380" s="2"/>
      <c r="AK380" s="14">
        <v>43404</v>
      </c>
      <c r="AL380" s="3">
        <v>2018</v>
      </c>
      <c r="AM380" s="4">
        <v>30576150.030000001</v>
      </c>
      <c r="AN380" s="4">
        <v>4703537.0199999996</v>
      </c>
      <c r="AO380" s="5">
        <v>0.15383025709205</v>
      </c>
      <c r="AP380" s="4">
        <v>1473109.75</v>
      </c>
      <c r="AQ380" s="5">
        <v>4.8178392261767698E-2</v>
      </c>
      <c r="AR380" s="4">
        <v>678912.28</v>
      </c>
      <c r="AS380" s="5">
        <v>2.22039818398941E-2</v>
      </c>
      <c r="AT380" s="4">
        <v>1219942.3699999901</v>
      </c>
      <c r="AU380" s="5">
        <v>3.98984950297223E-2</v>
      </c>
      <c r="AV380" s="4">
        <v>1331572.6200000001</v>
      </c>
      <c r="AW380" s="5">
        <v>4.3549387960666E-2</v>
      </c>
      <c r="BD380" s="14">
        <v>43404</v>
      </c>
      <c r="BE380" s="21">
        <v>2018</v>
      </c>
      <c r="BF380" s="22">
        <v>30576150.030000001</v>
      </c>
      <c r="BG380" s="22">
        <v>2092742.66</v>
      </c>
      <c r="BH380" s="23">
        <v>6.4059185594637302E-2</v>
      </c>
    </row>
    <row r="381" spans="1:60">
      <c r="A381" s="14"/>
      <c r="B381" s="4"/>
      <c r="C381" s="4"/>
      <c r="D381" s="5"/>
      <c r="F381" s="64">
        <v>2018</v>
      </c>
      <c r="G381" s="14">
        <v>43434</v>
      </c>
      <c r="H381" s="4">
        <v>54461675.840000004</v>
      </c>
      <c r="I381" s="4">
        <v>106763.06</v>
      </c>
      <c r="J381" s="5">
        <v>2.3524004728826899E-2</v>
      </c>
      <c r="K381" s="4">
        <v>691326.04</v>
      </c>
      <c r="L381" s="4">
        <v>0</v>
      </c>
      <c r="M381" s="6">
        <v>0</v>
      </c>
      <c r="N381" s="4">
        <v>9662795.1199999992</v>
      </c>
      <c r="O381" s="4">
        <v>0</v>
      </c>
      <c r="P381" s="6">
        <v>0</v>
      </c>
      <c r="Q381" s="4">
        <v>15475968.169999899</v>
      </c>
      <c r="R381" s="4">
        <v>27993.46</v>
      </c>
      <c r="S381" s="6">
        <v>2.1706010009194698E-2</v>
      </c>
      <c r="T381" s="4">
        <v>28631586.510000002</v>
      </c>
      <c r="U381" s="4">
        <v>78769.600000000006</v>
      </c>
      <c r="V381" s="6">
        <v>3.3013720691651503E-2</v>
      </c>
      <c r="Y381" s="1"/>
      <c r="Z381" s="1"/>
      <c r="AA381" s="2"/>
      <c r="AB381" s="1"/>
      <c r="AC381" s="2"/>
      <c r="AD381" s="1"/>
      <c r="AE381" s="2"/>
      <c r="AF381" s="1"/>
      <c r="AG381" s="2"/>
      <c r="AH381" s="1"/>
      <c r="AI381" s="2"/>
      <c r="AK381" s="14">
        <v>43434</v>
      </c>
      <c r="AL381" s="3">
        <v>2018</v>
      </c>
      <c r="AM381" s="4">
        <v>54461675.839999899</v>
      </c>
      <c r="AN381" s="4">
        <v>4451642.9099999899</v>
      </c>
      <c r="AO381" s="5">
        <v>8.1738999789103803E-2</v>
      </c>
      <c r="AP381" s="4">
        <v>1102210.03999999</v>
      </c>
      <c r="AQ381" s="5">
        <v>2.0238268892755401E-2</v>
      </c>
      <c r="AR381" s="4">
        <v>965929.85999999905</v>
      </c>
      <c r="AS381" s="5">
        <v>1.7735955515540001E-2</v>
      </c>
      <c r="AT381" s="4">
        <v>456125.59</v>
      </c>
      <c r="AU381" s="5">
        <v>8.3751662607670502E-3</v>
      </c>
      <c r="AV381" s="4">
        <v>1927377.4199999899</v>
      </c>
      <c r="AW381" s="5">
        <v>3.5389609120041299E-2</v>
      </c>
      <c r="BD381" s="14">
        <v>43434</v>
      </c>
      <c r="BE381" s="21">
        <v>2018</v>
      </c>
      <c r="BF381" s="22">
        <v>54461675.839999899</v>
      </c>
      <c r="BG381" s="22">
        <v>1173589.79</v>
      </c>
      <c r="BH381" s="23">
        <v>2.1094350439609801E-2</v>
      </c>
    </row>
    <row r="382" spans="1:60">
      <c r="A382" s="14"/>
      <c r="B382" s="4"/>
      <c r="C382" s="4"/>
      <c r="D382" s="5"/>
      <c r="F382" s="64">
        <v>2018</v>
      </c>
      <c r="G382" s="14">
        <v>43465</v>
      </c>
      <c r="H382" s="4">
        <v>57424986.229999997</v>
      </c>
      <c r="I382" s="4">
        <v>77073.539999999994</v>
      </c>
      <c r="J382" s="5">
        <v>1.6105924279992599E-2</v>
      </c>
      <c r="K382" s="4">
        <v>755328.34</v>
      </c>
      <c r="L382" s="4">
        <v>0</v>
      </c>
      <c r="M382" s="6">
        <v>0</v>
      </c>
      <c r="N382" s="4">
        <v>10148749.65</v>
      </c>
      <c r="O382" s="4">
        <v>10291.48</v>
      </c>
      <c r="P382" s="6">
        <v>1.2168766031192799E-2</v>
      </c>
      <c r="Q382" s="4">
        <v>16508735.099999901</v>
      </c>
      <c r="R382" s="4">
        <v>8306.86</v>
      </c>
      <c r="S382" s="6">
        <v>6.03815612741887E-3</v>
      </c>
      <c r="T382" s="4">
        <v>30012173.140000001</v>
      </c>
      <c r="U382" s="4">
        <v>58475.199999999997</v>
      </c>
      <c r="V382" s="6">
        <v>2.3380592825674999E-2</v>
      </c>
      <c r="Y382" s="1"/>
      <c r="Z382" s="1"/>
      <c r="AA382" s="2"/>
      <c r="AB382" s="1"/>
      <c r="AC382" s="2"/>
      <c r="AD382" s="1"/>
      <c r="AE382" s="2"/>
      <c r="AF382" s="1"/>
      <c r="AG382" s="2"/>
      <c r="AH382" s="1"/>
      <c r="AI382" s="2"/>
      <c r="AK382" s="14">
        <v>43465</v>
      </c>
      <c r="AL382" s="3">
        <v>2018</v>
      </c>
      <c r="AM382" s="4">
        <v>57424986.2299999</v>
      </c>
      <c r="AN382" s="4">
        <v>3930493.43</v>
      </c>
      <c r="AO382" s="5">
        <v>6.8445700870653894E-2</v>
      </c>
      <c r="AP382" s="4">
        <v>917137.14</v>
      </c>
      <c r="AQ382" s="5">
        <v>1.5971046755268802E-2</v>
      </c>
      <c r="AR382" s="4">
        <v>717169.47</v>
      </c>
      <c r="AS382" s="5">
        <v>1.24888052585258E-2</v>
      </c>
      <c r="AT382" s="4">
        <v>590846.14</v>
      </c>
      <c r="AU382" s="5">
        <v>1.0289007952627599E-2</v>
      </c>
      <c r="AV382" s="4">
        <v>1705340.68</v>
      </c>
      <c r="AW382" s="5">
        <v>2.9696840904231601E-2</v>
      </c>
      <c r="BD382" s="14">
        <v>43465</v>
      </c>
      <c r="BE382" s="21">
        <v>2018</v>
      </c>
      <c r="BF382" s="22">
        <v>57424986.2299999</v>
      </c>
      <c r="BG382" s="22">
        <v>1155921.99999999</v>
      </c>
      <c r="BH382" s="23">
        <v>1.9732060067447599E-2</v>
      </c>
    </row>
    <row r="383" spans="1:60">
      <c r="A383" s="14"/>
      <c r="B383" s="4"/>
      <c r="C383" s="4"/>
      <c r="D383" s="5"/>
      <c r="F383" s="64">
        <v>2018</v>
      </c>
      <c r="G383" s="14">
        <v>43496</v>
      </c>
      <c r="H383" s="4">
        <v>50556909.189999998</v>
      </c>
      <c r="I383" s="4">
        <v>333913.03000000003</v>
      </c>
      <c r="J383" s="5">
        <v>7.9256355346828899E-2</v>
      </c>
      <c r="K383" s="4">
        <v>754350.21</v>
      </c>
      <c r="L383" s="4">
        <v>0</v>
      </c>
      <c r="M383" s="6">
        <v>0</v>
      </c>
      <c r="N383" s="4">
        <v>9647616.2899999991</v>
      </c>
      <c r="O383" s="4">
        <v>6862.68</v>
      </c>
      <c r="P383" s="6">
        <v>8.5360111269516502E-3</v>
      </c>
      <c r="Q383" s="4">
        <v>14339651.589999899</v>
      </c>
      <c r="R383" s="4">
        <v>97105.07</v>
      </c>
      <c r="S383" s="6">
        <v>8.1261447161841402E-2</v>
      </c>
      <c r="T383" s="4">
        <v>25815291.100000001</v>
      </c>
      <c r="U383" s="4">
        <v>229945.28</v>
      </c>
      <c r="V383" s="6">
        <v>0.106887942859571</v>
      </c>
      <c r="Y383" s="1"/>
      <c r="Z383" s="1"/>
      <c r="AA383" s="2"/>
      <c r="AB383" s="1"/>
      <c r="AC383" s="2"/>
      <c r="AD383" s="1"/>
      <c r="AE383" s="2"/>
      <c r="AF383" s="1"/>
      <c r="AG383" s="2"/>
      <c r="AH383" s="1"/>
      <c r="AI383" s="2"/>
      <c r="AK383" s="14">
        <v>43496</v>
      </c>
      <c r="AL383" s="3">
        <v>2018</v>
      </c>
      <c r="AM383" s="4">
        <v>50556909.189999998</v>
      </c>
      <c r="AN383" s="4">
        <v>5648648.8799999999</v>
      </c>
      <c r="AO383" s="5">
        <v>0.11172852475556901</v>
      </c>
      <c r="AP383" s="4">
        <v>2889671.01</v>
      </c>
      <c r="AQ383" s="5">
        <v>5.7156797286404597E-2</v>
      </c>
      <c r="AR383" s="4">
        <v>647833.299999999</v>
      </c>
      <c r="AS383" s="5">
        <v>1.28139419592552E-2</v>
      </c>
      <c r="AT383" s="4">
        <v>538937.81999999995</v>
      </c>
      <c r="AU383" s="5">
        <v>1.06600231033624E-2</v>
      </c>
      <c r="AV383" s="4">
        <v>1572206.75</v>
      </c>
      <c r="AW383" s="5">
        <v>3.1097762406547099E-2</v>
      </c>
      <c r="BD383" s="14">
        <v>43496</v>
      </c>
      <c r="BE383" s="21">
        <v>2018</v>
      </c>
      <c r="BF383" s="22">
        <v>50556909.189999998</v>
      </c>
      <c r="BG383" s="22">
        <v>954479</v>
      </c>
      <c r="BH383" s="23">
        <v>1.8529475394438898E-2</v>
      </c>
    </row>
    <row r="384" spans="1:60">
      <c r="A384" s="14"/>
      <c r="B384" s="4"/>
      <c r="C384" s="4"/>
      <c r="D384" s="5"/>
      <c r="F384" s="64">
        <v>2018</v>
      </c>
      <c r="G384" s="14">
        <v>43524</v>
      </c>
      <c r="H384" s="4">
        <v>45918476.749999903</v>
      </c>
      <c r="I384" s="4">
        <v>324975.51</v>
      </c>
      <c r="J384" s="5">
        <v>8.4926730937345402E-2</v>
      </c>
      <c r="K384" s="4">
        <v>935500.21</v>
      </c>
      <c r="L384" s="4">
        <v>2147.83</v>
      </c>
      <c r="M384" s="6">
        <v>2.75509932809101E-2</v>
      </c>
      <c r="N384" s="4">
        <v>9160995.3300000094</v>
      </c>
      <c r="O384" s="4">
        <v>27532.45</v>
      </c>
      <c r="P384" s="6">
        <v>3.6064792972664801E-2</v>
      </c>
      <c r="Q384" s="4">
        <v>13117897.199999999</v>
      </c>
      <c r="R384" s="4">
        <v>59963.89</v>
      </c>
      <c r="S384" s="6">
        <v>5.4853813002894998E-2</v>
      </c>
      <c r="T384" s="4">
        <v>22704084.009999901</v>
      </c>
      <c r="U384" s="4">
        <v>235331.34</v>
      </c>
      <c r="V384" s="6">
        <v>0.12438185476921999</v>
      </c>
      <c r="Y384" s="1"/>
      <c r="Z384" s="1"/>
      <c r="AA384" s="2"/>
      <c r="AB384" s="1"/>
      <c r="AC384" s="2"/>
      <c r="AD384" s="1"/>
      <c r="AE384" s="2"/>
      <c r="AF384" s="1"/>
      <c r="AG384" s="2"/>
      <c r="AH384" s="1"/>
      <c r="AI384" s="2"/>
      <c r="AK384" s="14">
        <v>43524</v>
      </c>
      <c r="AL384" s="3">
        <v>2018</v>
      </c>
      <c r="AM384" s="4">
        <v>45918476.749999903</v>
      </c>
      <c r="AN384" s="4">
        <v>5726798.4099999899</v>
      </c>
      <c r="AO384" s="5">
        <v>0.124716646006773</v>
      </c>
      <c r="AP384" s="4">
        <v>2109431.98999999</v>
      </c>
      <c r="AQ384" s="5">
        <v>4.59386316642134E-2</v>
      </c>
      <c r="AR384" s="4">
        <v>1920376.92</v>
      </c>
      <c r="AS384" s="5">
        <v>4.1821442171423903E-2</v>
      </c>
      <c r="AT384" s="4">
        <v>533467.35</v>
      </c>
      <c r="AU384" s="5">
        <v>1.1617705720170599E-2</v>
      </c>
      <c r="AV384" s="4">
        <v>1163522.1499999999</v>
      </c>
      <c r="AW384" s="5">
        <v>2.5338866450965201E-2</v>
      </c>
      <c r="BD384" s="14">
        <v>43524</v>
      </c>
      <c r="BE384" s="21">
        <v>2018</v>
      </c>
      <c r="BF384" s="22">
        <v>45918476.749999903</v>
      </c>
      <c r="BG384" s="22">
        <v>977599.32</v>
      </c>
      <c r="BH384" s="23">
        <v>2.08460792869061E-2</v>
      </c>
    </row>
    <row r="385" spans="1:60">
      <c r="A385" s="14"/>
      <c r="B385" s="4"/>
      <c r="C385" s="4"/>
      <c r="D385" s="5"/>
      <c r="F385" s="64">
        <v>2018</v>
      </c>
      <c r="G385" s="14">
        <v>43555</v>
      </c>
      <c r="H385" s="4">
        <v>77432213.840000004</v>
      </c>
      <c r="I385" s="4">
        <v>248301.35</v>
      </c>
      <c r="J385" s="5">
        <v>3.84803178449327E-2</v>
      </c>
      <c r="K385" s="4" t="s">
        <v>145</v>
      </c>
      <c r="L385" s="4" t="s">
        <v>145</v>
      </c>
      <c r="M385" s="6" t="s">
        <v>145</v>
      </c>
      <c r="N385" s="4" t="s">
        <v>145</v>
      </c>
      <c r="O385" s="4" t="s">
        <v>145</v>
      </c>
      <c r="P385" s="6" t="s">
        <v>145</v>
      </c>
      <c r="Q385" s="4" t="s">
        <v>145</v>
      </c>
      <c r="R385" s="4" t="s">
        <v>145</v>
      </c>
      <c r="S385" s="6" t="s">
        <v>145</v>
      </c>
      <c r="T385" s="4" t="s">
        <v>145</v>
      </c>
      <c r="U385" s="4" t="s">
        <v>145</v>
      </c>
      <c r="V385" s="6" t="s">
        <v>145</v>
      </c>
      <c r="Y385" s="1"/>
      <c r="Z385" s="1"/>
      <c r="AA385" s="2"/>
      <c r="AB385" s="1"/>
      <c r="AC385" s="2"/>
      <c r="AD385" s="1"/>
      <c r="AE385" s="2"/>
      <c r="AF385" s="1"/>
      <c r="AG385" s="2"/>
      <c r="AH385" s="1"/>
      <c r="AI385" s="2"/>
      <c r="AK385" s="14">
        <v>43555</v>
      </c>
      <c r="AL385" s="3">
        <v>2018</v>
      </c>
      <c r="AM385" s="4">
        <v>77415649.879999995</v>
      </c>
      <c r="AN385" s="4">
        <v>6001503.8699999899</v>
      </c>
      <c r="AO385" s="5">
        <v>7.7523134912679398E-2</v>
      </c>
      <c r="AP385" s="4">
        <v>2049140.77999999</v>
      </c>
      <c r="AQ385" s="5">
        <v>2.6469335117334999E-2</v>
      </c>
      <c r="AR385" s="4">
        <v>1580140.6</v>
      </c>
      <c r="AS385" s="5">
        <v>2.0411126205739202E-2</v>
      </c>
      <c r="AT385" s="4">
        <v>1353386.98</v>
      </c>
      <c r="AU385" s="5">
        <v>1.74820851093784E-2</v>
      </c>
      <c r="AV385" s="4">
        <v>1018835.51</v>
      </c>
      <c r="AW385" s="5">
        <v>1.31605884802268E-2</v>
      </c>
      <c r="BD385" s="14">
        <v>43555</v>
      </c>
      <c r="BE385" s="21">
        <v>2018</v>
      </c>
      <c r="BF385" s="22">
        <v>77432213.840000004</v>
      </c>
      <c r="BG385" s="22">
        <v>1161124.43</v>
      </c>
      <c r="BH385" s="23">
        <v>1.47738275986072E-2</v>
      </c>
    </row>
    <row r="386" spans="1:60">
      <c r="A386" s="14"/>
      <c r="B386" s="4"/>
      <c r="C386" s="4"/>
      <c r="D386" s="5"/>
      <c r="F386" s="64">
        <v>2018</v>
      </c>
      <c r="G386" s="14">
        <v>43585</v>
      </c>
      <c r="H386" s="4">
        <v>75009396.620000005</v>
      </c>
      <c r="I386" s="4">
        <v>98443.55</v>
      </c>
      <c r="J386" s="5">
        <v>1.5748994835735199E-2</v>
      </c>
      <c r="K386" s="4">
        <v>33811068.729999997</v>
      </c>
      <c r="L386" s="4">
        <v>11451.88</v>
      </c>
      <c r="M386" s="6">
        <v>4.0644252063546001E-3</v>
      </c>
      <c r="N386" s="4">
        <v>8424595.1099999994</v>
      </c>
      <c r="O386" s="4">
        <v>0</v>
      </c>
      <c r="P386" s="6">
        <v>0</v>
      </c>
      <c r="Q386" s="4">
        <v>12236298.130000001</v>
      </c>
      <c r="R386" s="4">
        <v>38652.44</v>
      </c>
      <c r="S386" s="6">
        <v>3.7906013327904997E-2</v>
      </c>
      <c r="T386" s="4">
        <v>20311936.890000001</v>
      </c>
      <c r="U386" s="4">
        <v>48339.23</v>
      </c>
      <c r="V386" s="6">
        <v>2.8558121420984701E-2</v>
      </c>
      <c r="Y386" s="1"/>
      <c r="Z386" s="1"/>
      <c r="AA386" s="2"/>
      <c r="AB386" s="1"/>
      <c r="AC386" s="2"/>
      <c r="AD386" s="1"/>
      <c r="AE386" s="2"/>
      <c r="AF386" s="1"/>
      <c r="AG386" s="2"/>
      <c r="AH386" s="1"/>
      <c r="AI386" s="2"/>
      <c r="AK386" s="14">
        <v>43585</v>
      </c>
      <c r="AL386" s="3">
        <v>2018</v>
      </c>
      <c r="AM386" s="4">
        <v>74988536.560000002</v>
      </c>
      <c r="AN386" s="4">
        <v>5510435.5099999998</v>
      </c>
      <c r="AO386" s="5">
        <v>7.3483705147265696E-2</v>
      </c>
      <c r="AP386" s="4">
        <v>1159088.67</v>
      </c>
      <c r="AQ386" s="5">
        <v>1.5456878119932099E-2</v>
      </c>
      <c r="AR386" s="4">
        <v>1248594.6599999999</v>
      </c>
      <c r="AS386" s="5">
        <v>1.6650473756091601E-2</v>
      </c>
      <c r="AT386" s="4">
        <v>1253225.6999999899</v>
      </c>
      <c r="AU386" s="5">
        <v>1.67122303953386E-2</v>
      </c>
      <c r="AV386" s="4">
        <v>1849526.48</v>
      </c>
      <c r="AW386" s="5">
        <v>2.46641228759031E-2</v>
      </c>
      <c r="BD386" s="14">
        <v>43585</v>
      </c>
      <c r="BE386" s="21">
        <v>2018</v>
      </c>
      <c r="BF386" s="22">
        <v>75009396.620000005</v>
      </c>
      <c r="BG386" s="22">
        <v>1633410.81</v>
      </c>
      <c r="BH386" s="23">
        <v>2.1311990841304099E-2</v>
      </c>
    </row>
    <row r="387" spans="1:60">
      <c r="A387" s="14"/>
      <c r="B387" s="4"/>
      <c r="C387" s="4"/>
      <c r="D387" s="5"/>
      <c r="F387" s="64">
        <v>2018</v>
      </c>
      <c r="G387" s="14">
        <v>43616</v>
      </c>
      <c r="H387" s="4">
        <v>72120925.799999893</v>
      </c>
      <c r="I387" s="4">
        <v>184459.85</v>
      </c>
      <c r="J387" s="5">
        <v>3.0691760753853201E-2</v>
      </c>
      <c r="K387" s="4">
        <v>32807038.829999998</v>
      </c>
      <c r="L387" s="4">
        <v>8425.7900000000009</v>
      </c>
      <c r="M387" s="6">
        <v>3.0819447169227999E-3</v>
      </c>
      <c r="N387" s="4">
        <v>8123608.2899999898</v>
      </c>
      <c r="O387" s="4">
        <v>18895.099999999999</v>
      </c>
      <c r="P387" s="6">
        <v>2.79113900997804E-2</v>
      </c>
      <c r="Q387" s="4">
        <v>11792355.93</v>
      </c>
      <c r="R387" s="4">
        <v>50027.93</v>
      </c>
      <c r="S387" s="6">
        <v>5.0908839892860901E-2</v>
      </c>
      <c r="T387" s="4">
        <v>19233043.059999902</v>
      </c>
      <c r="U387" s="4">
        <v>107111.03</v>
      </c>
      <c r="V387" s="6">
        <v>6.6829380872815494E-2</v>
      </c>
      <c r="Y387" s="1"/>
      <c r="Z387" s="1"/>
      <c r="AA387" s="2"/>
      <c r="AB387" s="1"/>
      <c r="AC387" s="2"/>
      <c r="AD387" s="1"/>
      <c r="AE387" s="2"/>
      <c r="AF387" s="1"/>
      <c r="AG387" s="2"/>
      <c r="AH387" s="1"/>
      <c r="AI387" s="2"/>
      <c r="AK387" s="14">
        <v>43616</v>
      </c>
      <c r="AL387" s="3">
        <v>2018</v>
      </c>
      <c r="AM387" s="4">
        <v>72111939.290000007</v>
      </c>
      <c r="AN387" s="4">
        <v>4553964.1899999902</v>
      </c>
      <c r="AO387" s="5">
        <v>6.3151320500286504E-2</v>
      </c>
      <c r="AP387" s="4">
        <v>1031861.08</v>
      </c>
      <c r="AQ387" s="5">
        <v>1.43091572652115E-2</v>
      </c>
      <c r="AR387" s="4">
        <v>484930</v>
      </c>
      <c r="AS387" s="5">
        <v>6.7246839396433496E-3</v>
      </c>
      <c r="AT387" s="4">
        <v>816831.7</v>
      </c>
      <c r="AU387" s="5">
        <v>1.13272740692091E-2</v>
      </c>
      <c r="AV387" s="4">
        <v>2220341.4099999899</v>
      </c>
      <c r="AW387" s="5">
        <v>3.07902052262225E-2</v>
      </c>
      <c r="BD387" s="14">
        <v>43616</v>
      </c>
      <c r="BE387" s="21">
        <v>2018</v>
      </c>
      <c r="BF387" s="22">
        <v>72120925.799999997</v>
      </c>
      <c r="BG387" s="22">
        <v>2098946.21999999</v>
      </c>
      <c r="BH387" s="23">
        <v>2.82801110117031E-2</v>
      </c>
    </row>
    <row r="388" spans="1:60">
      <c r="A388" s="14"/>
      <c r="B388" s="4"/>
      <c r="C388" s="4"/>
      <c r="D388" s="5"/>
      <c r="F388" s="64">
        <v>2018</v>
      </c>
      <c r="G388" s="14">
        <v>43646</v>
      </c>
      <c r="H388" s="4">
        <v>70318242.069999903</v>
      </c>
      <c r="I388" s="4">
        <v>166554.70000000001</v>
      </c>
      <c r="J388" s="5">
        <v>2.8423014301329999E-2</v>
      </c>
      <c r="K388" s="4">
        <v>31967571.989999902</v>
      </c>
      <c r="L388" s="4">
        <v>18793.82</v>
      </c>
      <c r="M388" s="6">
        <v>7.0548316922707903E-3</v>
      </c>
      <c r="N388" s="4">
        <v>7821319.2199999904</v>
      </c>
      <c r="O388" s="4">
        <v>32368.9</v>
      </c>
      <c r="P388" s="6">
        <v>4.9662568305196997E-2</v>
      </c>
      <c r="Q388" s="4">
        <v>11509473.019999901</v>
      </c>
      <c r="R388" s="4">
        <v>0</v>
      </c>
      <c r="S388" s="6">
        <v>0</v>
      </c>
      <c r="T388" s="4">
        <v>18856185.43</v>
      </c>
      <c r="U388" s="4">
        <v>115391.98</v>
      </c>
      <c r="V388" s="6">
        <v>7.3434988489079506E-2</v>
      </c>
      <c r="Y388" s="1"/>
      <c r="Z388" s="1"/>
      <c r="AA388" s="2"/>
      <c r="AB388" s="1"/>
      <c r="AC388" s="2"/>
      <c r="AD388" s="1"/>
      <c r="AE388" s="2"/>
      <c r="AF388" s="1"/>
      <c r="AG388" s="2"/>
      <c r="AH388" s="1"/>
      <c r="AI388" s="2"/>
      <c r="AK388" s="14">
        <v>43646</v>
      </c>
      <c r="AL388" s="3">
        <v>2018</v>
      </c>
      <c r="AM388" s="4">
        <v>70307494.569999903</v>
      </c>
      <c r="AN388" s="4">
        <v>4295984.33</v>
      </c>
      <c r="AO388" s="5">
        <v>6.1102793610755199E-2</v>
      </c>
      <c r="AP388" s="4">
        <v>890843.28</v>
      </c>
      <c r="AQ388" s="5">
        <v>1.26706730974896E-2</v>
      </c>
      <c r="AR388" s="4">
        <v>614414.01</v>
      </c>
      <c r="AS388" s="5">
        <v>8.7389546983255607E-3</v>
      </c>
      <c r="AT388" s="4">
        <v>300670.67</v>
      </c>
      <c r="AU388" s="5">
        <v>4.2765095220488099E-3</v>
      </c>
      <c r="AV388" s="4">
        <v>2490056.37</v>
      </c>
      <c r="AW388" s="5">
        <v>3.5416656292891098E-2</v>
      </c>
      <c r="BD388" s="14">
        <v>43646</v>
      </c>
      <c r="BE388" s="21">
        <v>2018</v>
      </c>
      <c r="BF388" s="22">
        <v>70318242.069999903</v>
      </c>
      <c r="BG388" s="22">
        <v>2023699.05</v>
      </c>
      <c r="BH388" s="23">
        <v>2.7974077259595598E-2</v>
      </c>
    </row>
    <row r="389" spans="1:60">
      <c r="A389" s="14"/>
      <c r="B389" s="4"/>
      <c r="C389" s="4"/>
      <c r="D389" s="5"/>
      <c r="F389" s="64">
        <v>2018</v>
      </c>
      <c r="G389" s="14">
        <v>43677</v>
      </c>
      <c r="H389" s="4">
        <v>67898166.579999998</v>
      </c>
      <c r="I389" s="4">
        <v>726476.5</v>
      </c>
      <c r="J389" s="5">
        <v>0.12839401178422799</v>
      </c>
      <c r="K389" s="4">
        <v>31066101.899999999</v>
      </c>
      <c r="L389" s="4">
        <v>20643.41</v>
      </c>
      <c r="M389" s="6">
        <v>7.9739943169374605E-3</v>
      </c>
      <c r="N389" s="4">
        <v>7689023.1299999896</v>
      </c>
      <c r="O389" s="4">
        <v>62277.91</v>
      </c>
      <c r="P389" s="6">
        <v>9.7195041211951799E-2</v>
      </c>
      <c r="Q389" s="4">
        <v>11200323</v>
      </c>
      <c r="R389" s="4">
        <v>83513.509999999995</v>
      </c>
      <c r="S389" s="6">
        <v>8.9476180285157705E-2</v>
      </c>
      <c r="T389" s="4">
        <v>17780337.32</v>
      </c>
      <c r="U389" s="4">
        <v>560041.67000000004</v>
      </c>
      <c r="V389" s="6">
        <v>0.37797370876876002</v>
      </c>
      <c r="Y389" s="1"/>
      <c r="Z389" s="1"/>
      <c r="AA389" s="2"/>
      <c r="AB389" s="1"/>
      <c r="AC389" s="2"/>
      <c r="AD389" s="1"/>
      <c r="AE389" s="2"/>
      <c r="AF389" s="1"/>
      <c r="AG389" s="2"/>
      <c r="AH389" s="1"/>
      <c r="AI389" s="2"/>
      <c r="AK389" s="14">
        <v>43677</v>
      </c>
      <c r="AL389" s="3">
        <v>2018</v>
      </c>
      <c r="AM389" s="4">
        <v>67860232.779999897</v>
      </c>
      <c r="AN389" s="4">
        <v>3626968.02</v>
      </c>
      <c r="AO389" s="5">
        <v>5.3447621256450403E-2</v>
      </c>
      <c r="AP389" s="4">
        <v>1005586.28999999</v>
      </c>
      <c r="AQ389" s="5">
        <v>1.4818491608481E-2</v>
      </c>
      <c r="AR389" s="4">
        <v>355751.81</v>
      </c>
      <c r="AS389" s="5">
        <v>5.2424195353607504E-3</v>
      </c>
      <c r="AT389" s="4">
        <v>469262.75</v>
      </c>
      <c r="AU389" s="5">
        <v>6.91513616702922E-3</v>
      </c>
      <c r="AV389" s="4">
        <v>1796367.1699999899</v>
      </c>
      <c r="AW389" s="5">
        <v>2.6471573945579301E-2</v>
      </c>
      <c r="BD389" s="14">
        <v>43677</v>
      </c>
      <c r="BE389" s="21">
        <v>2018</v>
      </c>
      <c r="BF389" s="22">
        <v>67898166.579999894</v>
      </c>
      <c r="BG389" s="22">
        <v>2239350.0499999998</v>
      </c>
      <c r="BH389" s="23">
        <v>3.1927991716806201E-2</v>
      </c>
    </row>
    <row r="390" spans="1:60">
      <c r="A390" s="14"/>
      <c r="B390" s="4"/>
      <c r="C390" s="4"/>
      <c r="D390" s="5"/>
      <c r="F390" s="64">
        <v>2018</v>
      </c>
      <c r="G390" s="14">
        <v>43708</v>
      </c>
      <c r="H390" s="4">
        <v>65427073.890000001</v>
      </c>
      <c r="I390" s="4">
        <v>691366.74</v>
      </c>
      <c r="J390" s="5">
        <v>0.12680378911562501</v>
      </c>
      <c r="K390" s="4">
        <v>30352519.7299999</v>
      </c>
      <c r="L390" s="4">
        <v>0</v>
      </c>
      <c r="M390" s="6">
        <v>0</v>
      </c>
      <c r="N390" s="4">
        <v>7290219.79</v>
      </c>
      <c r="O390" s="4">
        <v>31601.8</v>
      </c>
      <c r="P390" s="6">
        <v>5.2017855554941997E-2</v>
      </c>
      <c r="Q390" s="4">
        <v>10656345.35</v>
      </c>
      <c r="R390" s="4">
        <v>148934.39999999999</v>
      </c>
      <c r="S390" s="6">
        <v>0.16771348349741599</v>
      </c>
      <c r="T390" s="4">
        <v>16966529.0699999</v>
      </c>
      <c r="U390" s="4">
        <v>510830.54</v>
      </c>
      <c r="V390" s="6">
        <v>0.361297614539141</v>
      </c>
      <c r="Y390" s="1"/>
      <c r="Z390" s="1"/>
      <c r="AA390" s="2"/>
      <c r="AB390" s="1"/>
      <c r="AC390" s="2"/>
      <c r="AD390" s="1"/>
      <c r="AE390" s="2"/>
      <c r="AF390" s="1"/>
      <c r="AG390" s="2"/>
      <c r="AH390" s="1"/>
      <c r="AI390" s="2"/>
      <c r="AK390" s="14">
        <v>43708</v>
      </c>
      <c r="AL390" s="3">
        <v>2018</v>
      </c>
      <c r="AM390" s="4">
        <v>65401460.449999899</v>
      </c>
      <c r="AN390" s="4">
        <v>3710009.81</v>
      </c>
      <c r="AO390" s="5">
        <v>5.6726711979717001E-2</v>
      </c>
      <c r="AP390" s="4">
        <v>1688789.63</v>
      </c>
      <c r="AQ390" s="5">
        <v>2.5821894776969001E-2</v>
      </c>
      <c r="AR390" s="4">
        <v>537906.96</v>
      </c>
      <c r="AS390" s="5">
        <v>8.2246933982649297E-3</v>
      </c>
      <c r="AT390" s="4">
        <v>241008.45</v>
      </c>
      <c r="AU390" s="5">
        <v>3.6850622041422602E-3</v>
      </c>
      <c r="AV390" s="4">
        <v>1242304.77</v>
      </c>
      <c r="AW390" s="5">
        <v>1.8995061600340701E-2</v>
      </c>
      <c r="BD390" s="14">
        <v>43708</v>
      </c>
      <c r="BE390" s="21">
        <v>2018</v>
      </c>
      <c r="BF390" s="22">
        <v>65427073.889999896</v>
      </c>
      <c r="BG390" s="22">
        <v>2087640.19</v>
      </c>
      <c r="BH390" s="23">
        <v>3.09212624010567E-2</v>
      </c>
    </row>
    <row r="391" spans="1:60">
      <c r="A391" s="14"/>
      <c r="B391" s="4"/>
      <c r="C391" s="4"/>
      <c r="D391" s="5"/>
      <c r="F391" s="64">
        <v>2018</v>
      </c>
      <c r="G391" s="14">
        <v>43738</v>
      </c>
      <c r="H391" s="4">
        <v>63066876.1199999</v>
      </c>
      <c r="I391" s="4">
        <v>288227.75</v>
      </c>
      <c r="J391" s="5">
        <v>5.48423072901046E-2</v>
      </c>
      <c r="K391" s="4">
        <v>29559920.1399999</v>
      </c>
      <c r="L391" s="4">
        <v>27568.41</v>
      </c>
      <c r="M391" s="6">
        <v>1.11915363246309E-2</v>
      </c>
      <c r="N391" s="4">
        <v>7032401.9100000001</v>
      </c>
      <c r="O391" s="4">
        <v>0</v>
      </c>
      <c r="P391" s="6">
        <v>0</v>
      </c>
      <c r="Q391" s="4">
        <v>10187395.4699999</v>
      </c>
      <c r="R391" s="4">
        <v>58266.99</v>
      </c>
      <c r="S391" s="6">
        <v>6.8634213922393203E-2</v>
      </c>
      <c r="T391" s="4">
        <v>16129046.529999901</v>
      </c>
      <c r="U391" s="4">
        <v>202392.35</v>
      </c>
      <c r="V391" s="6">
        <v>0.15057977515797999</v>
      </c>
      <c r="Y391" s="1"/>
      <c r="Z391" s="1"/>
      <c r="AA391" s="2"/>
      <c r="AB391" s="1"/>
      <c r="AC391" s="2"/>
      <c r="AD391" s="1"/>
      <c r="AE391" s="2"/>
      <c r="AF391" s="1"/>
      <c r="AG391" s="2"/>
      <c r="AH391" s="1"/>
      <c r="AI391" s="2"/>
      <c r="AK391" s="14">
        <v>43738</v>
      </c>
      <c r="AL391" s="3">
        <v>2018</v>
      </c>
      <c r="AM391" s="4">
        <v>62997222.309999898</v>
      </c>
      <c r="AN391" s="4">
        <v>3144067.8</v>
      </c>
      <c r="AO391" s="5">
        <v>4.9908038556501798E-2</v>
      </c>
      <c r="AP391" s="4">
        <v>994708.23999999894</v>
      </c>
      <c r="AQ391" s="5">
        <v>1.5789715856124299E-2</v>
      </c>
      <c r="AR391" s="4">
        <v>1089818.45</v>
      </c>
      <c r="AS391" s="5">
        <v>1.7299468294604499E-2</v>
      </c>
      <c r="AT391" s="4">
        <v>353428.58999999898</v>
      </c>
      <c r="AU391" s="5">
        <v>5.6102249756478199E-3</v>
      </c>
      <c r="AV391" s="4">
        <v>706112.52</v>
      </c>
      <c r="AW391" s="5">
        <v>1.12086294301251E-2</v>
      </c>
      <c r="BD391" s="14">
        <v>43738</v>
      </c>
      <c r="BE391" s="21">
        <v>2018</v>
      </c>
      <c r="BF391" s="22">
        <v>63066876.1199999</v>
      </c>
      <c r="BG391" s="22">
        <v>2348057.25</v>
      </c>
      <c r="BH391" s="23">
        <v>3.5894819868101301E-2</v>
      </c>
    </row>
    <row r="392" spans="1:60">
      <c r="A392" s="14"/>
      <c r="B392" s="4"/>
      <c r="C392" s="4"/>
      <c r="D392" s="5"/>
      <c r="F392" s="64">
        <v>2018</v>
      </c>
      <c r="G392" s="14">
        <v>43769</v>
      </c>
      <c r="H392" s="4">
        <v>61264216.109999903</v>
      </c>
      <c r="I392" s="4">
        <v>183335.23</v>
      </c>
      <c r="J392" s="5">
        <v>3.5910404142768297E-2</v>
      </c>
      <c r="K392" s="4">
        <v>28710693.030000001</v>
      </c>
      <c r="L392" s="4">
        <v>17002.580000000002</v>
      </c>
      <c r="M392" s="6">
        <v>7.1064449676225697E-3</v>
      </c>
      <c r="N392" s="4">
        <v>6882795.4099999899</v>
      </c>
      <c r="O392" s="4">
        <v>19076.560000000001</v>
      </c>
      <c r="P392" s="6">
        <v>3.3259556090742499E-2</v>
      </c>
      <c r="Q392" s="4">
        <v>10028398.9799999</v>
      </c>
      <c r="R392" s="4">
        <v>79218.039999999994</v>
      </c>
      <c r="S392" s="6">
        <v>9.4792447119011705E-2</v>
      </c>
      <c r="T392" s="4">
        <v>15510092.529999999</v>
      </c>
      <c r="U392" s="4">
        <v>68038.05</v>
      </c>
      <c r="V392" s="6">
        <v>5.2640343596970098E-2</v>
      </c>
      <c r="Y392" s="1"/>
      <c r="Z392" s="1"/>
      <c r="AA392" s="2"/>
      <c r="AB392" s="1"/>
      <c r="AC392" s="2"/>
      <c r="AD392" s="1"/>
      <c r="AE392" s="2"/>
      <c r="AF392" s="1"/>
      <c r="AG392" s="2"/>
      <c r="AH392" s="1"/>
      <c r="AI392" s="2"/>
      <c r="AK392" s="14">
        <v>43769</v>
      </c>
      <c r="AL392" s="3">
        <v>2018</v>
      </c>
      <c r="AM392" s="4">
        <v>61264216.109999903</v>
      </c>
      <c r="AN392" s="4">
        <v>2354595.4500000002</v>
      </c>
      <c r="AO392" s="5">
        <v>3.8433454298547103E-2</v>
      </c>
      <c r="AP392" s="4">
        <v>502133.25</v>
      </c>
      <c r="AQ392" s="5">
        <v>8.1961915435010101E-3</v>
      </c>
      <c r="AR392" s="4">
        <v>467360.80999999901</v>
      </c>
      <c r="AS392" s="5">
        <v>7.6286099729220803E-3</v>
      </c>
      <c r="AT392" s="4">
        <v>721014.78</v>
      </c>
      <c r="AU392" s="5">
        <v>1.1768938309851399E-2</v>
      </c>
      <c r="AV392" s="4">
        <v>664086.61</v>
      </c>
      <c r="AW392" s="5">
        <v>1.0839714472272499E-2</v>
      </c>
      <c r="BD392" s="14">
        <v>43769</v>
      </c>
      <c r="BE392" s="21">
        <v>2018</v>
      </c>
      <c r="BF392" s="22">
        <v>61264216.109999903</v>
      </c>
      <c r="BG392" s="22">
        <v>2268412.7299999902</v>
      </c>
      <c r="BH392" s="23">
        <v>3.5704688620909197E-2</v>
      </c>
    </row>
    <row r="393" spans="1:60">
      <c r="A393" s="14"/>
      <c r="B393" s="4"/>
      <c r="C393" s="4"/>
      <c r="D393" s="5"/>
      <c r="F393" s="64">
        <v>2018</v>
      </c>
      <c r="G393" s="14">
        <v>43799</v>
      </c>
      <c r="H393" s="4">
        <v>59841990.979999997</v>
      </c>
      <c r="I393" s="4">
        <v>136921.31</v>
      </c>
      <c r="J393" s="5">
        <v>2.7456568424488501E-2</v>
      </c>
      <c r="K393" s="4">
        <v>27971144.309999999</v>
      </c>
      <c r="L393" s="4">
        <v>6497.81</v>
      </c>
      <c r="M393" s="6">
        <v>2.7876485543754902E-3</v>
      </c>
      <c r="N393" s="4">
        <v>6727680.3399999999</v>
      </c>
      <c r="O393" s="4">
        <v>21815.39</v>
      </c>
      <c r="P393" s="6">
        <v>3.8911581224145897E-2</v>
      </c>
      <c r="Q393" s="4">
        <v>9638170.8300000001</v>
      </c>
      <c r="R393" s="4">
        <v>27070.15</v>
      </c>
      <c r="S393" s="6">
        <v>3.3703677360530801E-2</v>
      </c>
      <c r="T393" s="4">
        <v>15373371.529999901</v>
      </c>
      <c r="U393" s="4">
        <v>81537.960000000006</v>
      </c>
      <c r="V393" s="6">
        <v>6.3646124605173104E-2</v>
      </c>
      <c r="Y393" s="1"/>
      <c r="Z393" s="1"/>
      <c r="AA393" s="2"/>
      <c r="AB393" s="1"/>
      <c r="AC393" s="2"/>
      <c r="AD393" s="1"/>
      <c r="AE393" s="2"/>
      <c r="AF393" s="1"/>
      <c r="AG393" s="2"/>
      <c r="AH393" s="1"/>
      <c r="AI393" s="2"/>
      <c r="AK393" s="14">
        <v>43799</v>
      </c>
      <c r="AL393" s="3">
        <v>2018</v>
      </c>
      <c r="AM393" s="4">
        <v>59697125.07</v>
      </c>
      <c r="AN393" s="4">
        <v>2488188.46</v>
      </c>
      <c r="AO393" s="5">
        <v>4.16802058236872E-2</v>
      </c>
      <c r="AP393" s="4">
        <v>914668.179999999</v>
      </c>
      <c r="AQ393" s="5">
        <v>1.53218128834089E-2</v>
      </c>
      <c r="AR393" s="4">
        <v>295161.84999999998</v>
      </c>
      <c r="AS393" s="5">
        <v>4.9443226898095499E-3</v>
      </c>
      <c r="AT393" s="4">
        <v>409445.20999999897</v>
      </c>
      <c r="AU393" s="5">
        <v>6.8587090168896704E-3</v>
      </c>
      <c r="AV393" s="4">
        <v>868913.22</v>
      </c>
      <c r="AW393" s="5">
        <v>1.4555361233578999E-2</v>
      </c>
      <c r="BD393" s="14">
        <v>43799</v>
      </c>
      <c r="BE393" s="21">
        <v>2018</v>
      </c>
      <c r="BF393" s="22">
        <v>59841990.979999997</v>
      </c>
      <c r="BG393" s="22">
        <v>2435786.16</v>
      </c>
      <c r="BH393" s="23">
        <v>3.9111642577164603E-2</v>
      </c>
    </row>
    <row r="394" spans="1:60">
      <c r="A394" s="14"/>
      <c r="B394" s="4"/>
      <c r="C394" s="4"/>
      <c r="D394" s="5"/>
      <c r="F394" s="64">
        <v>2018</v>
      </c>
      <c r="G394" s="14">
        <v>43830</v>
      </c>
      <c r="H394" s="4">
        <v>59271034.469999999</v>
      </c>
      <c r="I394" s="4">
        <v>45013.8</v>
      </c>
      <c r="J394" s="5">
        <v>9.1134835899212199E-3</v>
      </c>
      <c r="K394" s="4">
        <v>27648280.949999999</v>
      </c>
      <c r="L394" s="4">
        <v>21966.17</v>
      </c>
      <c r="M394" s="6">
        <v>9.5338310716927208E-3</v>
      </c>
      <c r="N394" s="4">
        <v>6510353.27999999</v>
      </c>
      <c r="O394" s="4">
        <v>0</v>
      </c>
      <c r="P394" s="6">
        <v>0</v>
      </c>
      <c r="Q394" s="4">
        <v>9501348.4999999907</v>
      </c>
      <c r="R394" s="4">
        <v>0</v>
      </c>
      <c r="S394" s="6">
        <v>0</v>
      </c>
      <c r="T394" s="4">
        <v>15480362.16</v>
      </c>
      <c r="U394" s="4">
        <v>23047.63</v>
      </c>
      <c r="V394" s="6">
        <v>1.7865961864551E-2</v>
      </c>
      <c r="Y394" s="1"/>
      <c r="Z394" s="1"/>
      <c r="AA394" s="2"/>
      <c r="AB394" s="1"/>
      <c r="AC394" s="2"/>
      <c r="AD394" s="1"/>
      <c r="AE394" s="2"/>
      <c r="AF394" s="1"/>
      <c r="AG394" s="2"/>
      <c r="AH394" s="1"/>
      <c r="AI394" s="2"/>
      <c r="AK394" s="14">
        <v>43830</v>
      </c>
      <c r="AL394" s="3">
        <v>2018</v>
      </c>
      <c r="AM394" s="4">
        <v>59264316.459999897</v>
      </c>
      <c r="AN394" s="4">
        <v>2839301.1</v>
      </c>
      <c r="AO394" s="5">
        <v>4.79091174858376E-2</v>
      </c>
      <c r="AP394" s="4">
        <v>1148174.3500000001</v>
      </c>
      <c r="AQ394" s="5">
        <v>1.93737887920288E-2</v>
      </c>
      <c r="AR394" s="4">
        <v>447712.99</v>
      </c>
      <c r="AS394" s="5">
        <v>7.5545120022126704E-3</v>
      </c>
      <c r="AT394" s="4">
        <v>295829.95999999897</v>
      </c>
      <c r="AU394" s="5">
        <v>4.99170458162068E-3</v>
      </c>
      <c r="AV394" s="4">
        <v>947583.8</v>
      </c>
      <c r="AW394" s="5">
        <v>1.59891121099754E-2</v>
      </c>
      <c r="BD394" s="14">
        <v>43830</v>
      </c>
      <c r="BE394" s="21">
        <v>2018</v>
      </c>
      <c r="BF394" s="22">
        <v>59271034.469999999</v>
      </c>
      <c r="BG394" s="22">
        <v>1465412.67</v>
      </c>
      <c r="BH394" s="23">
        <v>2.4127401897943799E-2</v>
      </c>
    </row>
    <row r="395" spans="1:60">
      <c r="A395" s="14"/>
      <c r="B395" s="4"/>
      <c r="C395" s="4"/>
      <c r="D395" s="5"/>
      <c r="F395" s="64">
        <v>2018</v>
      </c>
      <c r="G395" s="14">
        <v>43861</v>
      </c>
      <c r="H395" s="4">
        <v>57390732.859999903</v>
      </c>
      <c r="I395" s="4">
        <v>192598.59</v>
      </c>
      <c r="J395" s="5">
        <v>4.0271015281124603E-2</v>
      </c>
      <c r="K395" s="4">
        <v>26685763.9799999</v>
      </c>
      <c r="L395" s="4">
        <v>22274.7</v>
      </c>
      <c r="M395" s="6">
        <v>1.00164417327654E-2</v>
      </c>
      <c r="N395" s="4">
        <v>6315192.9199999999</v>
      </c>
      <c r="O395" s="4">
        <v>0</v>
      </c>
      <c r="P395" s="6">
        <v>0</v>
      </c>
      <c r="Q395" s="4">
        <v>9268673.7099999804</v>
      </c>
      <c r="R395" s="4">
        <v>32162.31</v>
      </c>
      <c r="S395" s="6">
        <v>4.1640015829190302E-2</v>
      </c>
      <c r="T395" s="4">
        <v>14991700.2199999</v>
      </c>
      <c r="U395" s="4">
        <v>138161.57999999999</v>
      </c>
      <c r="V395" s="6">
        <v>0.11059045576352899</v>
      </c>
      <c r="Y395" s="1"/>
      <c r="Z395" s="1"/>
      <c r="AA395" s="2"/>
      <c r="AB395" s="1"/>
      <c r="AC395" s="2"/>
      <c r="AD395" s="1"/>
      <c r="AE395" s="2"/>
      <c r="AF395" s="1"/>
      <c r="AG395" s="2"/>
      <c r="AH395" s="1"/>
      <c r="AI395" s="2"/>
      <c r="AK395" s="14">
        <v>43861</v>
      </c>
      <c r="AL395" s="3">
        <v>2018</v>
      </c>
      <c r="AM395" s="4">
        <v>57402064.239999898</v>
      </c>
      <c r="AN395" s="4">
        <v>2883174.3</v>
      </c>
      <c r="AO395" s="5">
        <v>5.0227711114104699E-2</v>
      </c>
      <c r="AP395" s="4">
        <v>1110936.46999999</v>
      </c>
      <c r="AQ395" s="5">
        <v>1.93535979012033E-2</v>
      </c>
      <c r="AR395" s="4">
        <v>706131.08</v>
      </c>
      <c r="AS395" s="5">
        <v>1.2301492800810099E-2</v>
      </c>
      <c r="AT395" s="4">
        <v>300273.96999999997</v>
      </c>
      <c r="AU395" s="5">
        <v>5.2310657112354803E-3</v>
      </c>
      <c r="AV395" s="4">
        <v>765832.78</v>
      </c>
      <c r="AW395" s="5">
        <v>1.3341554700855801E-2</v>
      </c>
      <c r="BD395" s="14">
        <v>43861</v>
      </c>
      <c r="BE395" s="21">
        <v>2018</v>
      </c>
      <c r="BF395" s="22">
        <v>57390732.859999903</v>
      </c>
      <c r="BG395" s="22">
        <v>1393199.37</v>
      </c>
      <c r="BH395" s="23">
        <v>2.3700343225576001E-2</v>
      </c>
    </row>
    <row r="396" spans="1:60">
      <c r="A396" s="14"/>
      <c r="B396" s="4"/>
      <c r="C396" s="4"/>
      <c r="D396" s="5"/>
      <c r="F396" s="64">
        <v>2018</v>
      </c>
      <c r="G396" s="14">
        <v>43890</v>
      </c>
      <c r="H396" s="4">
        <v>58904195.8699999</v>
      </c>
      <c r="I396" s="4">
        <v>285665.61</v>
      </c>
      <c r="J396" s="5">
        <v>5.8195978560941199E-2</v>
      </c>
      <c r="K396" s="4">
        <v>26072536.809999902</v>
      </c>
      <c r="L396" s="4">
        <v>12492.11</v>
      </c>
      <c r="M396" s="6">
        <v>5.7495486953346503E-3</v>
      </c>
      <c r="N396" s="4">
        <v>6429870.1099999901</v>
      </c>
      <c r="O396" s="4">
        <v>9713.58</v>
      </c>
      <c r="P396" s="6">
        <v>1.8128353762343698E-2</v>
      </c>
      <c r="Q396" s="4">
        <v>9987367.8899999894</v>
      </c>
      <c r="R396" s="4">
        <v>120159.67</v>
      </c>
      <c r="S396" s="6">
        <v>0.14437397879813099</v>
      </c>
      <c r="T396" s="4">
        <v>16280051.8899999</v>
      </c>
      <c r="U396" s="4">
        <v>143300.25</v>
      </c>
      <c r="V396" s="6">
        <v>0.105626383233843</v>
      </c>
      <c r="Y396" s="1"/>
      <c r="Z396" s="1"/>
      <c r="AA396" s="2"/>
      <c r="AB396" s="1"/>
      <c r="AC396" s="2"/>
      <c r="AD396" s="1"/>
      <c r="AE396" s="2"/>
      <c r="AF396" s="1"/>
      <c r="AG396" s="2"/>
      <c r="AH396" s="1"/>
      <c r="AI396" s="2"/>
      <c r="AK396" s="14">
        <v>43890</v>
      </c>
      <c r="AL396" s="3">
        <v>2018</v>
      </c>
      <c r="AM396" s="4">
        <v>58797246.9099999</v>
      </c>
      <c r="AN396" s="4">
        <v>3309513.45</v>
      </c>
      <c r="AO396" s="5">
        <v>5.6286877769393201E-2</v>
      </c>
      <c r="AP396" s="4">
        <v>1153163.8399999901</v>
      </c>
      <c r="AQ396" s="5">
        <v>1.9612548216162699E-2</v>
      </c>
      <c r="AR396" s="4">
        <v>797665.33</v>
      </c>
      <c r="AS396" s="5">
        <v>1.3566372099376899E-2</v>
      </c>
      <c r="AT396" s="4">
        <v>588298.90999999898</v>
      </c>
      <c r="AU396" s="5">
        <v>1.00055519759369E-2</v>
      </c>
      <c r="AV396" s="4">
        <v>770385.37</v>
      </c>
      <c r="AW396" s="5">
        <v>1.31024054779166E-2</v>
      </c>
      <c r="BD396" s="14">
        <v>43890</v>
      </c>
      <c r="BE396" s="21">
        <v>2018</v>
      </c>
      <c r="BF396" s="22">
        <v>58904195.8699999</v>
      </c>
      <c r="BG396" s="22">
        <v>1158433.26</v>
      </c>
      <c r="BH396" s="23">
        <v>1.9287088773497999E-2</v>
      </c>
    </row>
    <row r="397" spans="1:60">
      <c r="A397" s="14"/>
      <c r="B397" s="4"/>
      <c r="C397" s="4"/>
      <c r="D397" s="5"/>
      <c r="F397" s="64">
        <v>2018</v>
      </c>
      <c r="G397" s="14">
        <v>43921</v>
      </c>
      <c r="H397" s="4">
        <v>53869268.350000001</v>
      </c>
      <c r="I397" s="4">
        <v>159145.60000000001</v>
      </c>
      <c r="J397" s="5">
        <v>3.5451515465032203E-2</v>
      </c>
      <c r="K397" s="4">
        <v>24273496.100000001</v>
      </c>
      <c r="L397" s="4">
        <v>3858.97</v>
      </c>
      <c r="M397" s="6">
        <v>1.90774496632975E-3</v>
      </c>
      <c r="N397" s="4">
        <v>5767973.73999999</v>
      </c>
      <c r="O397" s="4">
        <v>0</v>
      </c>
      <c r="P397" s="6">
        <v>0</v>
      </c>
      <c r="Q397" s="4">
        <v>9064423.7399999909</v>
      </c>
      <c r="R397" s="4">
        <v>61142.1</v>
      </c>
      <c r="S397" s="6">
        <v>8.0943391554199301E-2</v>
      </c>
      <c r="T397" s="4">
        <v>14629919.4</v>
      </c>
      <c r="U397" s="4">
        <v>94144.53</v>
      </c>
      <c r="V397" s="6">
        <v>7.7220819138620694E-2</v>
      </c>
      <c r="Y397" s="1"/>
      <c r="Z397" s="1"/>
      <c r="AA397" s="2"/>
      <c r="AB397" s="1"/>
      <c r="AC397" s="2"/>
      <c r="AD397" s="1"/>
      <c r="AE397" s="2"/>
      <c r="AF397" s="1"/>
      <c r="AG397" s="2"/>
      <c r="AH397" s="1"/>
      <c r="AI397" s="2"/>
      <c r="AK397" s="14">
        <v>43921</v>
      </c>
      <c r="AL397" s="3">
        <v>2018</v>
      </c>
      <c r="AM397" s="4">
        <v>53850313.539999902</v>
      </c>
      <c r="AN397" s="4">
        <v>3817797.39</v>
      </c>
      <c r="AO397" s="5">
        <v>7.0896474672596604E-2</v>
      </c>
      <c r="AP397" s="4">
        <v>1706478.74</v>
      </c>
      <c r="AQ397" s="5">
        <v>3.1689299983971797E-2</v>
      </c>
      <c r="AR397" s="4">
        <v>719303.96</v>
      </c>
      <c r="AS397" s="5">
        <v>1.3357470230246599E-2</v>
      </c>
      <c r="AT397" s="4">
        <v>551266.81000000006</v>
      </c>
      <c r="AU397" s="5">
        <v>1.0237021360897301E-2</v>
      </c>
      <c r="AV397" s="4">
        <v>840747.88</v>
      </c>
      <c r="AW397" s="5">
        <v>1.56126830974808E-2</v>
      </c>
      <c r="BD397" s="14">
        <v>43921</v>
      </c>
      <c r="BE397" s="21">
        <v>2018</v>
      </c>
      <c r="BF397" s="22">
        <v>53869268.349999897</v>
      </c>
      <c r="BG397" s="22">
        <v>4485283.25</v>
      </c>
      <c r="BH397" s="23">
        <v>7.6862611861796895E-2</v>
      </c>
    </row>
    <row r="398" spans="1:60">
      <c r="A398" s="14"/>
      <c r="B398" s="4"/>
      <c r="C398" s="4"/>
      <c r="D398" s="5"/>
      <c r="F398" s="64">
        <v>2018</v>
      </c>
      <c r="G398" s="14">
        <v>43951</v>
      </c>
      <c r="H398" s="4">
        <v>47870671.960000001</v>
      </c>
      <c r="I398" s="4">
        <v>73617.86</v>
      </c>
      <c r="J398" s="5">
        <v>1.84541867458674E-2</v>
      </c>
      <c r="K398" s="4">
        <v>21957116.079999998</v>
      </c>
      <c r="L398" s="4">
        <v>20869.7</v>
      </c>
      <c r="M398" s="6">
        <v>1.1405705516496001E-2</v>
      </c>
      <c r="N398" s="4">
        <v>5275826.09</v>
      </c>
      <c r="O398" s="4">
        <v>0</v>
      </c>
      <c r="P398" s="6">
        <v>0</v>
      </c>
      <c r="Q398" s="4">
        <v>7670458.8299999898</v>
      </c>
      <c r="R398" s="4">
        <v>52748.160000000003</v>
      </c>
      <c r="S398" s="6">
        <v>8.2521519771979496E-2</v>
      </c>
      <c r="T398" s="4">
        <v>12835469.9699999</v>
      </c>
      <c r="U398" s="4">
        <v>0</v>
      </c>
      <c r="V398" s="6">
        <v>0</v>
      </c>
      <c r="Y398" s="1"/>
      <c r="Z398" s="1"/>
      <c r="AA398" s="2"/>
      <c r="AB398" s="1"/>
      <c r="AC398" s="2"/>
      <c r="AD398" s="1"/>
      <c r="AE398" s="2"/>
      <c r="AF398" s="1"/>
      <c r="AG398" s="2"/>
      <c r="AH398" s="1"/>
      <c r="AI398" s="2"/>
      <c r="AK398" s="14">
        <v>43951</v>
      </c>
      <c r="AL398" s="3">
        <v>2018</v>
      </c>
      <c r="AM398" s="4">
        <v>47863870.559999898</v>
      </c>
      <c r="AN398" s="4">
        <v>3074287.7299999902</v>
      </c>
      <c r="AO398" s="5">
        <v>6.4229818734492197E-2</v>
      </c>
      <c r="AP398" s="4">
        <v>647793.26</v>
      </c>
      <c r="AQ398" s="5">
        <v>1.35340759621175E-2</v>
      </c>
      <c r="AR398" s="4">
        <v>834597.53999999899</v>
      </c>
      <c r="AS398" s="5">
        <v>1.74369003224214E-2</v>
      </c>
      <c r="AT398" s="4">
        <v>492494.43</v>
      </c>
      <c r="AU398" s="5">
        <v>1.02894819043652E-2</v>
      </c>
      <c r="AV398" s="4">
        <v>1099402.5</v>
      </c>
      <c r="AW398" s="5">
        <v>2.29693605455881E-2</v>
      </c>
      <c r="BD398" s="14">
        <v>43951</v>
      </c>
      <c r="BE398" s="21">
        <v>2018</v>
      </c>
      <c r="BF398" s="22">
        <v>47870671.959999897</v>
      </c>
      <c r="BG398" s="22">
        <v>9152491.3499999996</v>
      </c>
      <c r="BH398" s="23">
        <v>0.160504798729658</v>
      </c>
    </row>
    <row r="399" spans="1:60">
      <c r="A399" s="14"/>
      <c r="B399" s="4"/>
      <c r="C399" s="4"/>
      <c r="D399" s="5"/>
      <c r="F399" s="64">
        <v>2018</v>
      </c>
      <c r="G399" s="14">
        <v>43982</v>
      </c>
      <c r="H399" s="4">
        <v>46159948.82</v>
      </c>
      <c r="I399" s="4">
        <v>45969.29</v>
      </c>
      <c r="J399" s="5">
        <v>1.1950435260469501E-2</v>
      </c>
      <c r="K399" s="4">
        <v>21132226.849999901</v>
      </c>
      <c r="L399" s="4">
        <v>0</v>
      </c>
      <c r="M399" s="6">
        <v>0</v>
      </c>
      <c r="N399" s="4">
        <v>4966785.48999999</v>
      </c>
      <c r="O399" s="4">
        <v>0</v>
      </c>
      <c r="P399" s="6">
        <v>0</v>
      </c>
      <c r="Q399" s="4">
        <v>7501366.0899999896</v>
      </c>
      <c r="R399" s="4">
        <v>1363.48</v>
      </c>
      <c r="S399" s="6">
        <v>2.1811707099339802E-3</v>
      </c>
      <c r="T399" s="4">
        <v>12429115</v>
      </c>
      <c r="U399" s="4">
        <v>44605.81</v>
      </c>
      <c r="V399" s="6">
        <v>4.3065795110914899E-2</v>
      </c>
      <c r="Y399" s="1"/>
      <c r="Z399" s="1"/>
      <c r="AA399" s="2"/>
      <c r="AB399" s="1"/>
      <c r="AC399" s="2"/>
      <c r="AD399" s="1"/>
      <c r="AE399" s="2"/>
      <c r="AF399" s="1"/>
      <c r="AG399" s="2"/>
      <c r="AH399" s="1"/>
      <c r="AI399" s="2"/>
      <c r="AK399" s="14">
        <v>43982</v>
      </c>
      <c r="AL399" s="3">
        <v>2018</v>
      </c>
      <c r="AM399" s="4">
        <v>46157272.7299999</v>
      </c>
      <c r="AN399" s="4">
        <v>2840032.51</v>
      </c>
      <c r="AO399" s="5">
        <v>6.1529469616044198E-2</v>
      </c>
      <c r="AP399" s="4">
        <v>706845.13999999897</v>
      </c>
      <c r="AQ399" s="5">
        <v>1.5313841095741E-2</v>
      </c>
      <c r="AR399" s="4">
        <v>221770.11999999901</v>
      </c>
      <c r="AS399" s="5">
        <v>4.8046625565868898E-3</v>
      </c>
      <c r="AT399" s="4">
        <v>740126.32999999903</v>
      </c>
      <c r="AU399" s="5">
        <v>1.6034880014021102E-2</v>
      </c>
      <c r="AV399" s="4">
        <v>1171290.92</v>
      </c>
      <c r="AW399" s="5">
        <v>2.53760859496951E-2</v>
      </c>
      <c r="BD399" s="14">
        <v>43982</v>
      </c>
      <c r="BE399" s="21">
        <v>2018</v>
      </c>
      <c r="BF399" s="22">
        <v>46159948.819999903</v>
      </c>
      <c r="BG399" s="22">
        <v>9870805.5999999996</v>
      </c>
      <c r="BH399" s="23">
        <v>0.17616763690186199</v>
      </c>
    </row>
    <row r="400" spans="1:60">
      <c r="A400" s="14"/>
      <c r="B400" s="4"/>
      <c r="C400" s="4"/>
      <c r="D400" s="5"/>
      <c r="F400" s="64">
        <v>2018</v>
      </c>
      <c r="G400" s="14">
        <v>44012</v>
      </c>
      <c r="H400" s="4">
        <v>44287740.920000002</v>
      </c>
      <c r="I400" s="4">
        <v>367013.17</v>
      </c>
      <c r="J400" s="5">
        <v>9.9444179100386498E-2</v>
      </c>
      <c r="K400" s="4">
        <v>20600322.539999999</v>
      </c>
      <c r="L400" s="4">
        <v>4498.68</v>
      </c>
      <c r="M400" s="6">
        <v>2.6205492605845299E-3</v>
      </c>
      <c r="N400" s="4">
        <v>4779229.21</v>
      </c>
      <c r="O400" s="4">
        <v>17130.37</v>
      </c>
      <c r="P400" s="6">
        <v>4.3012048798554997E-2</v>
      </c>
      <c r="Q400" s="4">
        <v>7166278.5099999905</v>
      </c>
      <c r="R400" s="4">
        <v>88378.58</v>
      </c>
      <c r="S400" s="6">
        <v>0.147990753990386</v>
      </c>
      <c r="T400" s="4">
        <v>11612896.07</v>
      </c>
      <c r="U400" s="4">
        <v>257005.54</v>
      </c>
      <c r="V400" s="6">
        <v>0.26557255497766502</v>
      </c>
      <c r="Y400" s="1"/>
      <c r="Z400" s="1"/>
      <c r="AA400" s="2"/>
      <c r="AB400" s="1"/>
      <c r="AC400" s="2"/>
      <c r="AD400" s="1"/>
      <c r="AE400" s="2"/>
      <c r="AF400" s="1"/>
      <c r="AG400" s="2"/>
      <c r="AH400" s="1"/>
      <c r="AI400" s="2"/>
      <c r="AK400" s="14">
        <v>44012</v>
      </c>
      <c r="AL400" s="3">
        <v>2018</v>
      </c>
      <c r="AM400" s="4">
        <v>44267929.489999898</v>
      </c>
      <c r="AN400" s="4">
        <v>2354821.61</v>
      </c>
      <c r="AO400" s="5">
        <v>5.3194753789692101E-2</v>
      </c>
      <c r="AP400" s="4">
        <v>736948.83</v>
      </c>
      <c r="AQ400" s="5">
        <v>1.6647465523917802E-2</v>
      </c>
      <c r="AR400" s="4">
        <v>209092.93</v>
      </c>
      <c r="AS400" s="5">
        <v>4.7233501184471101E-3</v>
      </c>
      <c r="AT400" s="4">
        <v>299266.82</v>
      </c>
      <c r="AU400" s="5">
        <v>6.7603527756499998E-3</v>
      </c>
      <c r="AV400" s="4">
        <v>1109513.03</v>
      </c>
      <c r="AW400" s="5">
        <v>2.5063585371677102E-2</v>
      </c>
      <c r="BD400" s="14">
        <v>44012</v>
      </c>
      <c r="BE400" s="21">
        <v>2018</v>
      </c>
      <c r="BF400" s="22">
        <v>44287740.919999897</v>
      </c>
      <c r="BG400" s="22">
        <v>10141587.279999999</v>
      </c>
      <c r="BH400" s="23">
        <v>0.186325784561125</v>
      </c>
    </row>
    <row r="401" spans="1:60">
      <c r="A401" s="14"/>
      <c r="B401" s="4"/>
      <c r="C401" s="4"/>
      <c r="D401" s="5"/>
      <c r="F401" s="64">
        <v>2018</v>
      </c>
      <c r="G401" s="14">
        <v>44043</v>
      </c>
      <c r="H401" s="4">
        <v>46875978.310000002</v>
      </c>
      <c r="I401" s="4">
        <v>250376.74</v>
      </c>
      <c r="J401" s="5">
        <v>6.4095107735789802E-2</v>
      </c>
      <c r="K401" s="4">
        <v>21374516.600000001</v>
      </c>
      <c r="L401" s="4">
        <v>23400.43</v>
      </c>
      <c r="M401" s="6">
        <v>1.31373806133234E-2</v>
      </c>
      <c r="N401" s="4">
        <v>5237121.79</v>
      </c>
      <c r="O401" s="4">
        <v>0</v>
      </c>
      <c r="P401" s="6">
        <v>0</v>
      </c>
      <c r="Q401" s="4">
        <v>7692182.6899999902</v>
      </c>
      <c r="R401" s="4">
        <v>125003.1</v>
      </c>
      <c r="S401" s="6">
        <v>0.195008004938582</v>
      </c>
      <c r="T401" s="4">
        <v>12444743.3799999</v>
      </c>
      <c r="U401" s="4">
        <v>101973.21</v>
      </c>
      <c r="V401" s="6">
        <v>9.8328947623506593E-2</v>
      </c>
      <c r="Y401" s="1"/>
      <c r="Z401" s="1"/>
      <c r="AA401" s="2"/>
      <c r="AB401" s="1"/>
      <c r="AC401" s="2"/>
      <c r="AD401" s="1"/>
      <c r="AE401" s="2"/>
      <c r="AF401" s="1"/>
      <c r="AG401" s="2"/>
      <c r="AH401" s="1"/>
      <c r="AI401" s="2"/>
      <c r="AK401" s="14">
        <v>44043</v>
      </c>
      <c r="AL401" s="3">
        <v>2018</v>
      </c>
      <c r="AM401" s="4">
        <v>46807504.32</v>
      </c>
      <c r="AN401" s="4">
        <v>1907980.07</v>
      </c>
      <c r="AO401" s="5">
        <v>4.0762268736997197E-2</v>
      </c>
      <c r="AP401" s="4">
        <v>470403.76</v>
      </c>
      <c r="AQ401" s="5">
        <v>1.00497509284853E-2</v>
      </c>
      <c r="AR401" s="4">
        <v>369714.33</v>
      </c>
      <c r="AS401" s="5">
        <v>7.8986123137957508E-3</v>
      </c>
      <c r="AT401" s="4">
        <v>250261.139999999</v>
      </c>
      <c r="AU401" s="5">
        <v>5.3466029354841604E-3</v>
      </c>
      <c r="AV401" s="4">
        <v>817600.84</v>
      </c>
      <c r="AW401" s="5">
        <v>1.7467302559232002E-2</v>
      </c>
      <c r="BD401" s="14">
        <v>44043</v>
      </c>
      <c r="BE401" s="21">
        <v>2018</v>
      </c>
      <c r="BF401" s="22">
        <v>46875978.310000002</v>
      </c>
      <c r="BG401" s="22">
        <v>5859786.0199999996</v>
      </c>
      <c r="BH401" s="23">
        <v>0.111115977827337</v>
      </c>
    </row>
    <row r="402" spans="1:60">
      <c r="A402" s="14"/>
      <c r="B402" s="4"/>
      <c r="C402" s="4"/>
      <c r="D402" s="5"/>
      <c r="F402" s="64">
        <v>2018</v>
      </c>
      <c r="G402" s="14">
        <v>44074</v>
      </c>
      <c r="H402" s="4">
        <v>46512620.709999897</v>
      </c>
      <c r="I402" s="4">
        <v>137891.53</v>
      </c>
      <c r="J402" s="5">
        <v>3.5575255376746502E-2</v>
      </c>
      <c r="K402" s="4">
        <v>21071545.25</v>
      </c>
      <c r="L402" s="4">
        <v>10691.66</v>
      </c>
      <c r="M402" s="6">
        <v>6.0887760474044898E-3</v>
      </c>
      <c r="N402" s="4">
        <v>4995546.6299999896</v>
      </c>
      <c r="O402" s="4">
        <v>0</v>
      </c>
      <c r="P402" s="6">
        <v>0</v>
      </c>
      <c r="Q402" s="4">
        <v>7816918.5999999903</v>
      </c>
      <c r="R402" s="4">
        <v>0</v>
      </c>
      <c r="S402" s="6">
        <v>0</v>
      </c>
      <c r="T402" s="4">
        <v>12502312.68</v>
      </c>
      <c r="U402" s="4">
        <v>127199.87</v>
      </c>
      <c r="V402" s="6">
        <v>0.122089286923833</v>
      </c>
      <c r="Y402" s="1"/>
      <c r="Z402" s="1"/>
      <c r="AA402" s="2"/>
      <c r="AB402" s="1"/>
      <c r="AC402" s="2"/>
      <c r="AD402" s="1"/>
      <c r="AE402" s="2"/>
      <c r="AF402" s="1"/>
      <c r="AG402" s="2"/>
      <c r="AH402" s="1"/>
      <c r="AI402" s="2"/>
      <c r="AK402" s="14">
        <v>44074</v>
      </c>
      <c r="AL402" s="3">
        <v>2018</v>
      </c>
      <c r="AM402" s="4">
        <v>46513887.639999896</v>
      </c>
      <c r="AN402" s="4">
        <v>1865265.3599999901</v>
      </c>
      <c r="AO402" s="5">
        <v>4.0101256950106003E-2</v>
      </c>
      <c r="AP402" s="4">
        <v>465479.58999999898</v>
      </c>
      <c r="AQ402" s="5">
        <v>1.0007324986520899E-2</v>
      </c>
      <c r="AR402" s="4">
        <v>452294.17</v>
      </c>
      <c r="AS402" s="5">
        <v>9.7238522288351295E-3</v>
      </c>
      <c r="AT402" s="4">
        <v>278386.21000000002</v>
      </c>
      <c r="AU402" s="5">
        <v>5.9850127375850604E-3</v>
      </c>
      <c r="AV402" s="4">
        <v>669105.38999999897</v>
      </c>
      <c r="AW402" s="5">
        <v>1.4385066997164899E-2</v>
      </c>
      <c r="BD402" s="14">
        <v>44074</v>
      </c>
      <c r="BE402" s="21">
        <v>2018</v>
      </c>
      <c r="BF402" s="22">
        <v>46512620.709999897</v>
      </c>
      <c r="BG402" s="22">
        <v>4963642.22</v>
      </c>
      <c r="BH402" s="23">
        <v>9.6425846350769798E-2</v>
      </c>
    </row>
    <row r="403" spans="1:60">
      <c r="A403" s="14"/>
      <c r="B403" s="4"/>
      <c r="C403" s="4"/>
      <c r="D403" s="5"/>
      <c r="F403" s="64">
        <v>2018</v>
      </c>
      <c r="G403" s="14">
        <v>44104</v>
      </c>
      <c r="H403" s="4">
        <v>44929892.169999897</v>
      </c>
      <c r="I403" s="4">
        <v>202767.88</v>
      </c>
      <c r="J403" s="5">
        <v>5.4155806802150999E-2</v>
      </c>
      <c r="K403" s="4">
        <v>20536579.609999999</v>
      </c>
      <c r="L403" s="4">
        <v>0</v>
      </c>
      <c r="M403" s="6">
        <v>0</v>
      </c>
      <c r="N403" s="4">
        <v>5047899.92</v>
      </c>
      <c r="O403" s="4">
        <v>3482.86</v>
      </c>
      <c r="P403" s="6">
        <v>8.2795460810165897E-3</v>
      </c>
      <c r="Q403" s="4">
        <v>7472666.8399999896</v>
      </c>
      <c r="R403" s="4">
        <v>79778.720000000001</v>
      </c>
      <c r="S403" s="6">
        <v>0.12811284920070101</v>
      </c>
      <c r="T403" s="4">
        <v>11748237.3899999</v>
      </c>
      <c r="U403" s="4">
        <v>119506.3</v>
      </c>
      <c r="V403" s="6">
        <v>0.122067298471571</v>
      </c>
      <c r="Y403" s="1"/>
      <c r="Z403" s="1"/>
      <c r="AA403" s="2"/>
      <c r="AB403" s="1"/>
      <c r="AC403" s="2"/>
      <c r="AD403" s="1"/>
      <c r="AE403" s="2"/>
      <c r="AF403" s="1"/>
      <c r="AG403" s="2"/>
      <c r="AH403" s="1"/>
      <c r="AI403" s="2"/>
      <c r="AK403" s="14">
        <v>44104</v>
      </c>
      <c r="AL403" s="3">
        <v>2018</v>
      </c>
      <c r="AM403" s="4">
        <v>44924613.879999898</v>
      </c>
      <c r="AN403" s="4">
        <v>1577747.05</v>
      </c>
      <c r="AO403" s="5">
        <v>3.51198800331236E-2</v>
      </c>
      <c r="AP403" s="4">
        <v>472481.18999999901</v>
      </c>
      <c r="AQ403" s="5">
        <v>1.0517200910442099E-2</v>
      </c>
      <c r="AR403" s="4">
        <v>199994.33</v>
      </c>
      <c r="AS403" s="5">
        <v>4.4517762697796996E-3</v>
      </c>
      <c r="AT403" s="4">
        <v>354326.13</v>
      </c>
      <c r="AU403" s="5">
        <v>7.8871268865316306E-3</v>
      </c>
      <c r="AV403" s="4">
        <v>550945.39999999898</v>
      </c>
      <c r="AW403" s="5">
        <v>1.2263775966370001E-2</v>
      </c>
      <c r="BD403" s="14">
        <v>44104</v>
      </c>
      <c r="BE403" s="21">
        <v>2018</v>
      </c>
      <c r="BF403" s="22">
        <v>44929892.169999897</v>
      </c>
      <c r="BG403" s="22">
        <v>4936008.23999999</v>
      </c>
      <c r="BH403" s="23">
        <v>9.8985643484142197E-2</v>
      </c>
    </row>
    <row r="404" spans="1:60">
      <c r="A404" s="14"/>
      <c r="B404" s="4"/>
      <c r="C404" s="4"/>
      <c r="D404" s="5"/>
      <c r="F404" s="64">
        <v>2018</v>
      </c>
      <c r="G404" s="14">
        <v>44135</v>
      </c>
      <c r="H404" s="4">
        <v>45388213.109999999</v>
      </c>
      <c r="I404" s="4">
        <v>115694.85</v>
      </c>
      <c r="J404" s="5">
        <v>3.0588077936342401E-2</v>
      </c>
      <c r="K404" s="4">
        <v>20219886.829999998</v>
      </c>
      <c r="L404" s="4">
        <v>10606.78</v>
      </c>
      <c r="M404" s="6">
        <v>6.2948601577311599E-3</v>
      </c>
      <c r="N404" s="4">
        <v>5061217.71</v>
      </c>
      <c r="O404" s="4">
        <v>0</v>
      </c>
      <c r="P404" s="6">
        <v>0</v>
      </c>
      <c r="Q404" s="4">
        <v>7509401.1200000001</v>
      </c>
      <c r="R404" s="4">
        <v>66997</v>
      </c>
      <c r="S404" s="6">
        <v>0.107061000891107</v>
      </c>
      <c r="T404" s="4">
        <v>12496099.41</v>
      </c>
      <c r="U404" s="4">
        <v>38091.07</v>
      </c>
      <c r="V404" s="6">
        <v>3.6578841525077101E-2</v>
      </c>
      <c r="Y404" s="1"/>
      <c r="Z404" s="1"/>
      <c r="AA404" s="2"/>
      <c r="AB404" s="1"/>
      <c r="AC404" s="2"/>
      <c r="AD404" s="1"/>
      <c r="AE404" s="2"/>
      <c r="AF404" s="1"/>
      <c r="AG404" s="2"/>
      <c r="AH404" s="1"/>
      <c r="AI404" s="2"/>
      <c r="AK404" s="14">
        <v>44135</v>
      </c>
      <c r="AL404" s="3">
        <v>2018</v>
      </c>
      <c r="AM404" s="4">
        <v>45388777.450000003</v>
      </c>
      <c r="AN404" s="4">
        <v>1708368.02</v>
      </c>
      <c r="AO404" s="5">
        <v>3.7638555519190299E-2</v>
      </c>
      <c r="AP404" s="4">
        <v>644626.06000000006</v>
      </c>
      <c r="AQ404" s="5">
        <v>1.42023226051883E-2</v>
      </c>
      <c r="AR404" s="4">
        <v>251600.77</v>
      </c>
      <c r="AS404" s="5">
        <v>5.5432374286168299E-3</v>
      </c>
      <c r="AT404" s="4">
        <v>149897.84</v>
      </c>
      <c r="AU404" s="5">
        <v>3.3025308990780001E-3</v>
      </c>
      <c r="AV404" s="4">
        <v>662243.35</v>
      </c>
      <c r="AW404" s="5">
        <v>1.4590464586307099E-2</v>
      </c>
      <c r="BD404" s="14">
        <v>44135</v>
      </c>
      <c r="BE404" s="21">
        <v>2018</v>
      </c>
      <c r="BF404" s="22">
        <v>45388213.109999999</v>
      </c>
      <c r="BG404" s="22">
        <v>2662216.59</v>
      </c>
      <c r="BH404" s="23">
        <v>5.54046364750823E-2</v>
      </c>
    </row>
    <row r="405" spans="1:60">
      <c r="A405" s="14"/>
      <c r="B405" s="4"/>
      <c r="C405" s="4"/>
      <c r="D405" s="5"/>
      <c r="F405" s="64">
        <v>2018</v>
      </c>
      <c r="G405" s="14">
        <v>44165</v>
      </c>
      <c r="H405" s="4">
        <v>45988311.579999901</v>
      </c>
      <c r="I405" s="4">
        <v>106841.02</v>
      </c>
      <c r="J405" s="5">
        <v>2.7878654291747702E-2</v>
      </c>
      <c r="K405" s="4">
        <v>20011265.109999999</v>
      </c>
      <c r="L405" s="4">
        <v>6858.54</v>
      </c>
      <c r="M405" s="6">
        <v>4.11280743858977E-3</v>
      </c>
      <c r="N405" s="4">
        <v>5011360.27999999</v>
      </c>
      <c r="O405" s="4">
        <v>0</v>
      </c>
      <c r="P405" s="6">
        <v>0</v>
      </c>
      <c r="Q405" s="4">
        <v>7838713.0099999998</v>
      </c>
      <c r="R405" s="4">
        <v>6284.24</v>
      </c>
      <c r="S405" s="6">
        <v>9.6203139346722893E-3</v>
      </c>
      <c r="T405" s="4">
        <v>13006072.249999899</v>
      </c>
      <c r="U405" s="4">
        <v>93698.240000000005</v>
      </c>
      <c r="V405" s="6">
        <v>8.6450302473139007E-2</v>
      </c>
      <c r="Y405" s="1"/>
      <c r="Z405" s="1"/>
      <c r="AA405" s="2"/>
      <c r="AB405" s="1"/>
      <c r="AC405" s="2"/>
      <c r="AD405" s="1"/>
      <c r="AE405" s="2"/>
      <c r="AF405" s="1"/>
      <c r="AG405" s="2"/>
      <c r="AH405" s="1"/>
      <c r="AI405" s="2"/>
      <c r="AK405" s="14">
        <v>44165</v>
      </c>
      <c r="AL405" s="3">
        <v>2018</v>
      </c>
      <c r="AM405" s="4">
        <v>45968790.889999896</v>
      </c>
      <c r="AN405" s="4">
        <v>1774244.79999999</v>
      </c>
      <c r="AO405" s="5">
        <v>3.8596725422812103E-2</v>
      </c>
      <c r="AP405" s="4">
        <v>640410.82999999996</v>
      </c>
      <c r="AQ405" s="5">
        <v>1.39314264656744E-2</v>
      </c>
      <c r="AR405" s="4">
        <v>331053.15000000002</v>
      </c>
      <c r="AS405" s="5">
        <v>7.20169366194961E-3</v>
      </c>
      <c r="AT405" s="4">
        <v>164391.04999999999</v>
      </c>
      <c r="AU405" s="5">
        <v>3.5761447455378102E-3</v>
      </c>
      <c r="AV405" s="4">
        <v>638389.76999999897</v>
      </c>
      <c r="AW405" s="5">
        <v>1.38874605496503E-2</v>
      </c>
      <c r="BD405" s="14">
        <v>44165</v>
      </c>
      <c r="BE405" s="21">
        <v>2018</v>
      </c>
      <c r="BF405" s="22">
        <v>45988311.579999901</v>
      </c>
      <c r="BG405" s="22">
        <v>1157743.3700000001</v>
      </c>
      <c r="BH405" s="23">
        <v>2.4556526971934899E-2</v>
      </c>
    </row>
    <row r="406" spans="1:60">
      <c r="A406" s="14"/>
      <c r="B406" s="4"/>
      <c r="C406" s="4"/>
      <c r="D406" s="5"/>
      <c r="F406" s="64">
        <v>2018</v>
      </c>
      <c r="G406" s="14">
        <v>44196</v>
      </c>
      <c r="H406" s="4">
        <v>44275152.849999897</v>
      </c>
      <c r="I406" s="4">
        <v>154023.57</v>
      </c>
      <c r="J406" s="5">
        <v>4.1745374572998199E-2</v>
      </c>
      <c r="K406" s="4">
        <v>19079547.48</v>
      </c>
      <c r="L406" s="4">
        <v>75565.210000000006</v>
      </c>
      <c r="M406" s="6">
        <v>4.7526416491299198E-2</v>
      </c>
      <c r="N406" s="4">
        <v>4971211.13</v>
      </c>
      <c r="O406" s="4">
        <v>51337.51</v>
      </c>
      <c r="P406" s="6">
        <v>0.12392354778140301</v>
      </c>
      <c r="Q406" s="4">
        <v>7597452.7999999896</v>
      </c>
      <c r="R406" s="4">
        <v>0</v>
      </c>
      <c r="S406" s="6">
        <v>0</v>
      </c>
      <c r="T406" s="4">
        <v>12532383.1199999</v>
      </c>
      <c r="U406" s="4">
        <v>27120.85</v>
      </c>
      <c r="V406" s="6">
        <v>2.59687400938633E-2</v>
      </c>
      <c r="Y406" s="1"/>
      <c r="Z406" s="1"/>
      <c r="AA406" s="2"/>
      <c r="AB406" s="1"/>
      <c r="AC406" s="2"/>
      <c r="AD406" s="1"/>
      <c r="AE406" s="2"/>
      <c r="AF406" s="1"/>
      <c r="AG406" s="2"/>
      <c r="AH406" s="1"/>
      <c r="AI406" s="2"/>
      <c r="AK406" s="14">
        <v>44196</v>
      </c>
      <c r="AL406" s="3">
        <v>2018</v>
      </c>
      <c r="AM406" s="4">
        <v>44279289.390000001</v>
      </c>
      <c r="AN406" s="4">
        <v>2304294.4300000002</v>
      </c>
      <c r="AO406" s="5">
        <v>5.2040004745884598E-2</v>
      </c>
      <c r="AP406" s="4">
        <v>1056032.3899999999</v>
      </c>
      <c r="AQ406" s="5">
        <v>2.3849352700734398E-2</v>
      </c>
      <c r="AR406" s="4">
        <v>380145.79</v>
      </c>
      <c r="AS406" s="5">
        <v>8.5851827171790907E-3</v>
      </c>
      <c r="AT406" s="4">
        <v>288394.40999999997</v>
      </c>
      <c r="AU406" s="5">
        <v>6.5130767447485298E-3</v>
      </c>
      <c r="AV406" s="4">
        <v>579721.84</v>
      </c>
      <c r="AW406" s="5">
        <v>1.3092392583222499E-2</v>
      </c>
      <c r="BD406" s="14">
        <v>44196</v>
      </c>
      <c r="BE406" s="21">
        <v>2018</v>
      </c>
      <c r="BF406" s="22">
        <v>44275152.850000001</v>
      </c>
      <c r="BG406" s="22">
        <v>1709672.83</v>
      </c>
      <c r="BH406" s="23">
        <v>3.7179065152868E-2</v>
      </c>
    </row>
    <row r="407" spans="1:60">
      <c r="A407" s="14"/>
      <c r="B407" s="4"/>
      <c r="C407" s="4"/>
      <c r="D407" s="5"/>
      <c r="F407" s="64">
        <v>2018</v>
      </c>
      <c r="G407" s="14">
        <v>44227</v>
      </c>
      <c r="H407" s="4">
        <v>42699142.769999899</v>
      </c>
      <c r="I407" s="4">
        <v>256693.25</v>
      </c>
      <c r="J407" s="5">
        <v>7.2140066525274604E-2</v>
      </c>
      <c r="K407" s="4">
        <v>18360536.989999902</v>
      </c>
      <c r="L407" s="4">
        <v>0</v>
      </c>
      <c r="M407" s="6">
        <v>0</v>
      </c>
      <c r="N407" s="4">
        <v>4790404.45</v>
      </c>
      <c r="O407" s="4">
        <v>35010.239999999998</v>
      </c>
      <c r="P407" s="6">
        <v>8.7700920535008206E-2</v>
      </c>
      <c r="Q407" s="4">
        <v>7547556.8899999801</v>
      </c>
      <c r="R407" s="4">
        <v>69422.45</v>
      </c>
      <c r="S407" s="6">
        <v>0.110376034542218</v>
      </c>
      <c r="T407" s="4">
        <v>11881752.279999999</v>
      </c>
      <c r="U407" s="4">
        <v>152260.56</v>
      </c>
      <c r="V407" s="6">
        <v>0.15377586377352001</v>
      </c>
      <c r="Y407" s="1"/>
      <c r="Z407" s="1"/>
      <c r="AA407" s="2"/>
      <c r="AB407" s="1"/>
      <c r="AC407" s="2"/>
      <c r="AD407" s="1"/>
      <c r="AE407" s="2"/>
      <c r="AF407" s="1"/>
      <c r="AG407" s="2"/>
      <c r="AH407" s="1"/>
      <c r="AI407" s="2"/>
      <c r="AK407" s="14">
        <v>44227</v>
      </c>
      <c r="AL407" s="3">
        <v>2018</v>
      </c>
      <c r="AM407" s="4">
        <v>42665638.889999896</v>
      </c>
      <c r="AN407" s="4">
        <v>2311359.46999999</v>
      </c>
      <c r="AO407" s="5">
        <v>5.4173792544373198E-2</v>
      </c>
      <c r="AP407" s="4">
        <v>910590.15</v>
      </c>
      <c r="AQ407" s="5">
        <v>2.13424707490651E-2</v>
      </c>
      <c r="AR407" s="4">
        <v>774148.62</v>
      </c>
      <c r="AS407" s="5">
        <v>1.8144545356414299E-2</v>
      </c>
      <c r="AT407" s="4">
        <v>191356.72</v>
      </c>
      <c r="AU407" s="5">
        <v>4.4850311627432403E-3</v>
      </c>
      <c r="AV407" s="4">
        <v>435263.98</v>
      </c>
      <c r="AW407" s="5">
        <v>1.0201745276150399E-2</v>
      </c>
      <c r="BD407" s="14">
        <v>44227</v>
      </c>
      <c r="BE407" s="21">
        <v>2018</v>
      </c>
      <c r="BF407" s="22">
        <v>42699142.769999899</v>
      </c>
      <c r="BG407" s="22">
        <v>1678581.78</v>
      </c>
      <c r="BH407" s="23">
        <v>3.7824872659001599E-2</v>
      </c>
    </row>
    <row r="408" spans="1:60">
      <c r="A408" s="14"/>
      <c r="B408" s="4"/>
      <c r="C408" s="4"/>
      <c r="D408" s="5"/>
      <c r="F408" s="64">
        <v>2018</v>
      </c>
      <c r="G408" s="14">
        <v>44255</v>
      </c>
      <c r="H408" s="4">
        <v>41578687.399999999</v>
      </c>
      <c r="I408" s="4">
        <v>153108.18</v>
      </c>
      <c r="J408" s="5">
        <v>4.41884598790869E-2</v>
      </c>
      <c r="K408" s="4">
        <v>17789880.489999998</v>
      </c>
      <c r="L408" s="4">
        <v>36824.06</v>
      </c>
      <c r="M408" s="6">
        <v>2.4839330441168098E-2</v>
      </c>
      <c r="N408" s="4">
        <v>4698378.8399999896</v>
      </c>
      <c r="O408" s="4">
        <v>0</v>
      </c>
      <c r="P408" s="6">
        <v>0</v>
      </c>
      <c r="Q408" s="4">
        <v>7150499.4500000002</v>
      </c>
      <c r="R408" s="4">
        <v>51757.01</v>
      </c>
      <c r="S408" s="6">
        <v>8.6858844524489803E-2</v>
      </c>
      <c r="T408" s="4">
        <v>11822970.470000001</v>
      </c>
      <c r="U408" s="4">
        <v>64527.11</v>
      </c>
      <c r="V408" s="6">
        <v>6.5493297303312895E-2</v>
      </c>
      <c r="Y408" s="1"/>
      <c r="Z408" s="1"/>
      <c r="AA408" s="2"/>
      <c r="AB408" s="1"/>
      <c r="AC408" s="2"/>
      <c r="AD408" s="1"/>
      <c r="AE408" s="2"/>
      <c r="AF408" s="1"/>
      <c r="AG408" s="2"/>
      <c r="AH408" s="1"/>
      <c r="AI408" s="2"/>
      <c r="AK408" s="14">
        <v>44255</v>
      </c>
      <c r="AL408" s="3">
        <v>2018</v>
      </c>
      <c r="AM408" s="4">
        <v>41535548.219999999</v>
      </c>
      <c r="AN408" s="4">
        <v>2231598.21</v>
      </c>
      <c r="AO408" s="5">
        <v>5.3727428808209403E-2</v>
      </c>
      <c r="AP408" s="4">
        <v>879706.33</v>
      </c>
      <c r="AQ408" s="5">
        <v>2.1179600792566498E-2</v>
      </c>
      <c r="AR408" s="4">
        <v>569091.25999999896</v>
      </c>
      <c r="AS408" s="5">
        <v>1.37013060953406E-2</v>
      </c>
      <c r="AT408" s="4">
        <v>367385.81999999902</v>
      </c>
      <c r="AU408" s="5">
        <v>8.8450937990291797E-3</v>
      </c>
      <c r="AV408" s="4">
        <v>415414.799999999</v>
      </c>
      <c r="AW408" s="5">
        <v>1.0001428121273E-2</v>
      </c>
      <c r="BD408" s="14">
        <v>44255</v>
      </c>
      <c r="BE408" s="21">
        <v>2018</v>
      </c>
      <c r="BF408" s="22">
        <v>41578687.399999999</v>
      </c>
      <c r="BG408" s="22">
        <v>1515600.17</v>
      </c>
      <c r="BH408" s="23">
        <v>3.5169398439135101E-2</v>
      </c>
    </row>
    <row r="409" spans="1:60">
      <c r="A409" s="14"/>
      <c r="B409" s="4"/>
      <c r="C409" s="4"/>
      <c r="D409" s="5"/>
      <c r="F409" s="64">
        <v>2018</v>
      </c>
      <c r="G409" s="14">
        <v>44286</v>
      </c>
      <c r="H409" s="4">
        <v>39377883.700000003</v>
      </c>
      <c r="I409" s="4">
        <v>26764.44</v>
      </c>
      <c r="J409" s="5">
        <v>8.1561843812342702E-3</v>
      </c>
      <c r="K409" s="4">
        <v>16723047.439999901</v>
      </c>
      <c r="L409" s="4">
        <v>0</v>
      </c>
      <c r="M409" s="6">
        <v>0</v>
      </c>
      <c r="N409" s="4">
        <v>4449637.68</v>
      </c>
      <c r="O409" s="4">
        <v>0</v>
      </c>
      <c r="P409" s="6">
        <v>0</v>
      </c>
      <c r="Q409" s="4">
        <v>6859066.7699999996</v>
      </c>
      <c r="R409" s="4">
        <v>0</v>
      </c>
      <c r="S409" s="6">
        <v>0</v>
      </c>
      <c r="T409" s="4">
        <v>11231132.09</v>
      </c>
      <c r="U409" s="4">
        <v>26764.44</v>
      </c>
      <c r="V409" s="6">
        <v>2.8596696880269602E-2</v>
      </c>
      <c r="Y409" s="1"/>
      <c r="Z409" s="1"/>
      <c r="AA409" s="2"/>
      <c r="AB409" s="1"/>
      <c r="AC409" s="2"/>
      <c r="AD409" s="1"/>
      <c r="AE409" s="2"/>
      <c r="AF409" s="1"/>
      <c r="AG409" s="2"/>
      <c r="AH409" s="1"/>
      <c r="AI409" s="2"/>
      <c r="AK409" s="14">
        <v>44286</v>
      </c>
      <c r="AL409" s="3">
        <v>2018</v>
      </c>
      <c r="AM409" s="4">
        <v>39353940.539999999</v>
      </c>
      <c r="AN409" s="4">
        <v>1769835.49</v>
      </c>
      <c r="AO409" s="5">
        <v>4.4972256036243899E-2</v>
      </c>
      <c r="AP409" s="4">
        <v>719695.05999999901</v>
      </c>
      <c r="AQ409" s="5">
        <v>1.8287750861149199E-2</v>
      </c>
      <c r="AR409" s="4">
        <v>290014.64</v>
      </c>
      <c r="AS409" s="5">
        <v>7.3693926458323596E-3</v>
      </c>
      <c r="AT409" s="4">
        <v>302828.05</v>
      </c>
      <c r="AU409" s="5">
        <v>7.6949867241934804E-3</v>
      </c>
      <c r="AV409" s="4">
        <v>457297.74</v>
      </c>
      <c r="AW409" s="5">
        <v>1.16201258050688E-2</v>
      </c>
      <c r="BD409" s="14">
        <v>44286</v>
      </c>
      <c r="BE409" s="21">
        <v>2018</v>
      </c>
      <c r="BF409" s="22">
        <v>39377883.700000003</v>
      </c>
      <c r="BG409" s="22">
        <v>2185556.39</v>
      </c>
      <c r="BH409" s="23">
        <v>5.2583626024878399E-2</v>
      </c>
    </row>
    <row r="410" spans="1:60">
      <c r="A410" s="14"/>
      <c r="B410" s="4"/>
      <c r="C410" s="4"/>
      <c r="D410" s="5"/>
      <c r="F410" s="64">
        <v>2018</v>
      </c>
      <c r="G410" s="14">
        <v>44316</v>
      </c>
      <c r="H410" s="4">
        <v>38522599.499999903</v>
      </c>
      <c r="I410" s="4">
        <v>47100.32</v>
      </c>
      <c r="J410" s="5">
        <v>1.4672006752815299E-2</v>
      </c>
      <c r="K410" s="4">
        <v>16194426.859999901</v>
      </c>
      <c r="L410" s="4">
        <v>0</v>
      </c>
      <c r="M410" s="6">
        <v>0</v>
      </c>
      <c r="N410" s="4">
        <v>4389799.8399999896</v>
      </c>
      <c r="O410" s="4">
        <v>10057.92</v>
      </c>
      <c r="P410" s="6">
        <v>2.7494428994284101E-2</v>
      </c>
      <c r="Q410" s="4">
        <v>6686615.4699999904</v>
      </c>
      <c r="R410" s="4">
        <v>0</v>
      </c>
      <c r="S410" s="6">
        <v>0</v>
      </c>
      <c r="T410" s="4">
        <v>11138469.3799999</v>
      </c>
      <c r="U410" s="4">
        <v>37042.400000000001</v>
      </c>
      <c r="V410" s="6">
        <v>3.9907529915928198E-2</v>
      </c>
      <c r="Y410" s="1"/>
      <c r="Z410" s="1"/>
      <c r="AA410" s="2"/>
      <c r="AB410" s="1"/>
      <c r="AC410" s="2"/>
      <c r="AD410" s="1"/>
      <c r="AE410" s="2"/>
      <c r="AF410" s="1"/>
      <c r="AG410" s="2"/>
      <c r="AH410" s="1"/>
      <c r="AI410" s="2"/>
      <c r="AK410" s="14">
        <v>44316</v>
      </c>
      <c r="AL410" s="3">
        <v>2018</v>
      </c>
      <c r="AM410" s="4">
        <v>38371521.880000003</v>
      </c>
      <c r="AN410" s="4">
        <v>1542236.1999999899</v>
      </c>
      <c r="AO410" s="5">
        <v>4.01922082950752E-2</v>
      </c>
      <c r="AP410" s="4">
        <v>574691.96</v>
      </c>
      <c r="AQ410" s="5">
        <v>1.4977043699159099E-2</v>
      </c>
      <c r="AR410" s="4">
        <v>411350.2</v>
      </c>
      <c r="AS410" s="5">
        <v>1.07201950781734E-2</v>
      </c>
      <c r="AT410" s="4">
        <v>138702.03</v>
      </c>
      <c r="AU410" s="5">
        <v>3.61471276624798E-3</v>
      </c>
      <c r="AV410" s="4">
        <v>417492.01</v>
      </c>
      <c r="AW410" s="5">
        <v>1.0880256751494699E-2</v>
      </c>
      <c r="BD410" s="14">
        <v>44316</v>
      </c>
      <c r="BE410" s="21">
        <v>2018</v>
      </c>
      <c r="BF410" s="22">
        <v>38522599.5</v>
      </c>
      <c r="BG410" s="22">
        <v>2035973.28</v>
      </c>
      <c r="BH410" s="23">
        <v>5.0198346254529999E-2</v>
      </c>
    </row>
    <row r="411" spans="1:60">
      <c r="A411" s="14"/>
      <c r="B411" s="4"/>
      <c r="C411" s="4"/>
      <c r="D411" s="5"/>
      <c r="F411" s="64">
        <v>2018</v>
      </c>
      <c r="G411" s="14">
        <v>44347</v>
      </c>
      <c r="H411" s="4">
        <v>37611956.009999901</v>
      </c>
      <c r="I411" s="4">
        <v>100303.01</v>
      </c>
      <c r="J411" s="5">
        <v>3.2001423155976899E-2</v>
      </c>
      <c r="K411" s="4">
        <v>15781246.7899999</v>
      </c>
      <c r="L411" s="4">
        <v>11292.38</v>
      </c>
      <c r="M411" s="6">
        <v>8.58668277628526E-3</v>
      </c>
      <c r="N411" s="4">
        <v>4205492.1100000003</v>
      </c>
      <c r="O411" s="4">
        <v>5185.7299999999996</v>
      </c>
      <c r="P411" s="6">
        <v>1.4797022172988899E-2</v>
      </c>
      <c r="Q411" s="4">
        <v>6590948.4199999999</v>
      </c>
      <c r="R411" s="4">
        <v>39315.730000000003</v>
      </c>
      <c r="S411" s="6">
        <v>7.1581315758498895E-2</v>
      </c>
      <c r="T411" s="4">
        <v>10923148.4099999</v>
      </c>
      <c r="U411" s="4">
        <v>44509.17</v>
      </c>
      <c r="V411" s="6">
        <v>4.8897078017454097E-2</v>
      </c>
      <c r="Y411" s="1"/>
      <c r="Z411" s="1"/>
      <c r="AA411" s="2"/>
      <c r="AB411" s="1"/>
      <c r="AC411" s="2"/>
      <c r="AD411" s="1"/>
      <c r="AE411" s="2"/>
      <c r="AF411" s="1"/>
      <c r="AG411" s="2"/>
      <c r="AH411" s="1"/>
      <c r="AI411" s="2"/>
      <c r="AK411" s="14">
        <v>44347</v>
      </c>
      <c r="AL411" s="3">
        <v>2018</v>
      </c>
      <c r="AM411" s="4">
        <v>37626046.839999899</v>
      </c>
      <c r="AN411" s="4">
        <v>1291752.5900000001</v>
      </c>
      <c r="AO411" s="5">
        <v>3.4331339550312402E-2</v>
      </c>
      <c r="AP411" s="4">
        <v>283809.32</v>
      </c>
      <c r="AQ411" s="5">
        <v>7.5428949846063596E-3</v>
      </c>
      <c r="AR411" s="4">
        <v>248947.81</v>
      </c>
      <c r="AS411" s="5">
        <v>6.6163690025321797E-3</v>
      </c>
      <c r="AT411" s="4">
        <v>302031.21000000002</v>
      </c>
      <c r="AU411" s="5">
        <v>8.0271842344838799E-3</v>
      </c>
      <c r="AV411" s="4">
        <v>456964.24999999901</v>
      </c>
      <c r="AW411" s="5">
        <v>1.214489132869E-2</v>
      </c>
      <c r="BD411" s="14">
        <v>44347</v>
      </c>
      <c r="BE411" s="21">
        <v>2018</v>
      </c>
      <c r="BF411" s="22">
        <v>37611956.009999901</v>
      </c>
      <c r="BG411" s="22">
        <v>2073686.3899999899</v>
      </c>
      <c r="BH411" s="23">
        <v>5.22528114600962E-2</v>
      </c>
    </row>
    <row r="412" spans="1:60">
      <c r="A412" s="14"/>
      <c r="B412" s="4"/>
      <c r="C412" s="4"/>
      <c r="D412" s="5"/>
      <c r="F412" s="64">
        <v>2018</v>
      </c>
      <c r="G412" s="14">
        <v>44377</v>
      </c>
      <c r="H412" s="4">
        <v>36225025.289999902</v>
      </c>
      <c r="I412" s="4">
        <v>48113.63</v>
      </c>
      <c r="J412" s="5">
        <v>1.5938251398802498E-2</v>
      </c>
      <c r="K412" s="4">
        <v>15148828.839999899</v>
      </c>
      <c r="L412" s="4">
        <v>15855.64</v>
      </c>
      <c r="M412" s="6">
        <v>1.2559893705948001E-2</v>
      </c>
      <c r="N412" s="4">
        <v>4105551.6999999899</v>
      </c>
      <c r="O412" s="4">
        <v>0</v>
      </c>
      <c r="P412" s="6">
        <v>0</v>
      </c>
      <c r="Q412" s="4">
        <v>6215368.6199999899</v>
      </c>
      <c r="R412" s="4">
        <v>15507.06</v>
      </c>
      <c r="S412" s="6">
        <v>2.9939450316946701E-2</v>
      </c>
      <c r="T412" s="4">
        <v>10646375.039999999</v>
      </c>
      <c r="U412" s="4">
        <v>16750.93</v>
      </c>
      <c r="V412" s="6">
        <v>1.8880713787065601E-2</v>
      </c>
      <c r="Y412" s="1"/>
      <c r="Z412" s="1"/>
      <c r="AA412" s="2"/>
      <c r="AB412" s="1"/>
      <c r="AC412" s="2"/>
      <c r="AD412" s="1"/>
      <c r="AE412" s="2"/>
      <c r="AF412" s="1"/>
      <c r="AG412" s="2"/>
      <c r="AH412" s="1"/>
      <c r="AI412" s="2"/>
      <c r="AK412" s="14">
        <v>44377</v>
      </c>
      <c r="AL412" s="3">
        <v>2018</v>
      </c>
      <c r="AM412" s="4">
        <v>36222005.990000002</v>
      </c>
      <c r="AN412" s="4">
        <v>1155992.52</v>
      </c>
      <c r="AO412" s="5">
        <v>3.1914094440797701E-2</v>
      </c>
      <c r="AP412" s="4">
        <v>302126.65999999997</v>
      </c>
      <c r="AQ412" s="5">
        <v>8.3409698536135602E-3</v>
      </c>
      <c r="AR412" s="4">
        <v>238659</v>
      </c>
      <c r="AS412" s="5">
        <v>6.5887847311904202E-3</v>
      </c>
      <c r="AT412" s="4">
        <v>93459.62</v>
      </c>
      <c r="AU412" s="5">
        <v>2.5801889609813901E-3</v>
      </c>
      <c r="AV412" s="4">
        <v>521747.24</v>
      </c>
      <c r="AW412" s="5">
        <v>1.44041508950123E-2</v>
      </c>
      <c r="BD412" s="14">
        <v>44377</v>
      </c>
      <c r="BE412" s="21">
        <v>2018</v>
      </c>
      <c r="BF412" s="22">
        <v>36225025.289999999</v>
      </c>
      <c r="BG412" s="22">
        <v>2275267.4299999899</v>
      </c>
      <c r="BH412" s="23">
        <v>5.9097406000189999E-2</v>
      </c>
    </row>
    <row r="413" spans="1:60">
      <c r="A413" s="14"/>
      <c r="B413" s="4"/>
      <c r="C413" s="4"/>
      <c r="D413" s="5"/>
      <c r="F413" s="64">
        <v>2018</v>
      </c>
      <c r="G413" s="14">
        <v>44408</v>
      </c>
      <c r="H413" s="4">
        <v>34774272.9799999</v>
      </c>
      <c r="I413" s="4">
        <v>140661.4</v>
      </c>
      <c r="J413" s="5">
        <v>4.8539815655407E-2</v>
      </c>
      <c r="K413" s="4">
        <v>14495368.8099999</v>
      </c>
      <c r="L413" s="4">
        <v>13715.55</v>
      </c>
      <c r="M413" s="6">
        <v>1.13544265176927E-2</v>
      </c>
      <c r="N413" s="4">
        <v>3888438.9799999902</v>
      </c>
      <c r="O413" s="4">
        <v>26346.01</v>
      </c>
      <c r="P413" s="6">
        <v>8.1305665750732697E-2</v>
      </c>
      <c r="Q413" s="4">
        <v>6160113.0800000001</v>
      </c>
      <c r="R413" s="4">
        <v>24021.01</v>
      </c>
      <c r="S413" s="6">
        <v>4.6793316333082598E-2</v>
      </c>
      <c r="T413" s="4">
        <v>10123294.6299999</v>
      </c>
      <c r="U413" s="4">
        <v>76578.83</v>
      </c>
      <c r="V413" s="6">
        <v>9.0775384258474395E-2</v>
      </c>
      <c r="Y413" s="1"/>
      <c r="Z413" s="1"/>
      <c r="AA413" s="2"/>
      <c r="AB413" s="1"/>
      <c r="AC413" s="2"/>
      <c r="AD413" s="1"/>
      <c r="AE413" s="2"/>
      <c r="AF413" s="1"/>
      <c r="AG413" s="2"/>
      <c r="AH413" s="1"/>
      <c r="AI413" s="2"/>
      <c r="AK413" s="14">
        <v>44408</v>
      </c>
      <c r="AL413" s="3">
        <v>2018</v>
      </c>
      <c r="AM413" s="4">
        <v>34750104.859999903</v>
      </c>
      <c r="AN413" s="4">
        <v>861926.64999999898</v>
      </c>
      <c r="AO413" s="5">
        <v>2.4803569758206401E-2</v>
      </c>
      <c r="AP413" s="4">
        <v>310271.8</v>
      </c>
      <c r="AQ413" s="5">
        <v>8.9286579493792102E-3</v>
      </c>
      <c r="AR413" s="4">
        <v>119036.23</v>
      </c>
      <c r="AS413" s="5">
        <v>3.4254926849737201E-3</v>
      </c>
      <c r="AT413" s="4">
        <v>77456.740000000005</v>
      </c>
      <c r="AU413" s="5">
        <v>2.2289642092320301E-3</v>
      </c>
      <c r="AV413" s="4">
        <v>355161.88</v>
      </c>
      <c r="AW413" s="5">
        <v>1.02204549146215E-2</v>
      </c>
      <c r="BD413" s="14">
        <v>44408</v>
      </c>
      <c r="BE413" s="21">
        <v>2018</v>
      </c>
      <c r="BF413" s="22">
        <v>34774272.9799999</v>
      </c>
      <c r="BG413" s="22">
        <v>2381608.5399999898</v>
      </c>
      <c r="BH413" s="23">
        <v>6.4097753641453606E-2</v>
      </c>
    </row>
    <row r="414" spans="1:60">
      <c r="A414" s="14"/>
      <c r="B414" s="4"/>
      <c r="C414" s="4"/>
      <c r="D414" s="5"/>
      <c r="F414" s="64">
        <v>2018</v>
      </c>
      <c r="G414" s="14">
        <v>44439</v>
      </c>
      <c r="H414" s="4">
        <v>33300443.289999899</v>
      </c>
      <c r="I414" s="4">
        <v>52007.28</v>
      </c>
      <c r="J414" s="5">
        <v>1.8741112680245E-2</v>
      </c>
      <c r="K414" s="4">
        <v>14029607.689999901</v>
      </c>
      <c r="L414" s="4">
        <v>10857.94</v>
      </c>
      <c r="M414" s="6">
        <v>9.28716489291939E-3</v>
      </c>
      <c r="N414" s="4">
        <v>3747247.09</v>
      </c>
      <c r="O414" s="4">
        <v>0</v>
      </c>
      <c r="P414" s="6">
        <v>0</v>
      </c>
      <c r="Q414" s="4">
        <v>5757031.9399999902</v>
      </c>
      <c r="R414" s="4">
        <v>41149.339999999997</v>
      </c>
      <c r="S414" s="6">
        <v>8.5771988959991802E-2</v>
      </c>
      <c r="T414" s="4">
        <v>9660710.2300000004</v>
      </c>
      <c r="U414" s="4">
        <v>0</v>
      </c>
      <c r="V414" s="6">
        <v>0</v>
      </c>
      <c r="Y414" s="1"/>
      <c r="Z414" s="1"/>
      <c r="AA414" s="2"/>
      <c r="AB414" s="1"/>
      <c r="AC414" s="2"/>
      <c r="AD414" s="1"/>
      <c r="AE414" s="2"/>
      <c r="AF414" s="1"/>
      <c r="AG414" s="2"/>
      <c r="AH414" s="1"/>
      <c r="AI414" s="2"/>
      <c r="AK414" s="14">
        <v>44439</v>
      </c>
      <c r="AL414" s="3">
        <v>2018</v>
      </c>
      <c r="AM414" s="4">
        <v>33289705.4599999</v>
      </c>
      <c r="AN414" s="4">
        <v>1072761.6100000001</v>
      </c>
      <c r="AO414" s="5">
        <v>3.2225025580024998E-2</v>
      </c>
      <c r="AP414" s="4">
        <v>573240.26</v>
      </c>
      <c r="AQ414" s="5">
        <v>1.72197456264306E-2</v>
      </c>
      <c r="AR414" s="4">
        <v>180469.25</v>
      </c>
      <c r="AS414" s="5">
        <v>5.4211729273738098E-3</v>
      </c>
      <c r="AT414" s="4">
        <v>40028.57</v>
      </c>
      <c r="AU414" s="5">
        <v>1.2024308850703701E-3</v>
      </c>
      <c r="AV414" s="4">
        <v>279023.52999999898</v>
      </c>
      <c r="AW414" s="5">
        <v>8.3816761411502193E-3</v>
      </c>
      <c r="BD414" s="14">
        <v>44439</v>
      </c>
      <c r="BE414" s="21">
        <v>2018</v>
      </c>
      <c r="BF414" s="22">
        <v>33300443.289999899</v>
      </c>
      <c r="BG414" s="22">
        <v>2558586</v>
      </c>
      <c r="BH414" s="23">
        <v>7.1351234282114595E-2</v>
      </c>
    </row>
    <row r="415" spans="1:60">
      <c r="A415" s="14"/>
      <c r="B415" s="4"/>
      <c r="C415" s="4"/>
      <c r="D415" s="5"/>
      <c r="F415" s="64">
        <v>2018</v>
      </c>
      <c r="G415" s="14">
        <v>44469</v>
      </c>
      <c r="H415" s="4">
        <v>32318801.9799999</v>
      </c>
      <c r="I415" s="4">
        <v>106531.06</v>
      </c>
      <c r="J415" s="5">
        <v>3.9555077592018997E-2</v>
      </c>
      <c r="K415" s="4">
        <v>13554152.7999999</v>
      </c>
      <c r="L415" s="4">
        <v>17547.12</v>
      </c>
      <c r="M415" s="6">
        <v>1.55351236707321E-2</v>
      </c>
      <c r="N415" s="4">
        <v>3681615.53</v>
      </c>
      <c r="O415" s="4">
        <v>0</v>
      </c>
      <c r="P415" s="6">
        <v>0</v>
      </c>
      <c r="Q415" s="4">
        <v>5534178.9199999897</v>
      </c>
      <c r="R415" s="4">
        <v>52854.32</v>
      </c>
      <c r="S415" s="6">
        <v>0.11460631272832</v>
      </c>
      <c r="T415" s="4">
        <v>9548854.7300000004</v>
      </c>
      <c r="U415" s="4">
        <v>36129.620000000003</v>
      </c>
      <c r="V415" s="6">
        <v>4.5403920392451003E-2</v>
      </c>
      <c r="Y415" s="1"/>
      <c r="Z415" s="1"/>
      <c r="AA415" s="2"/>
      <c r="AB415" s="1"/>
      <c r="AC415" s="2"/>
      <c r="AD415" s="1"/>
      <c r="AE415" s="2"/>
      <c r="AF415" s="1"/>
      <c r="AG415" s="2"/>
      <c r="AH415" s="1"/>
      <c r="AI415" s="2"/>
      <c r="AK415" s="14">
        <v>44469</v>
      </c>
      <c r="AL415" s="3">
        <v>2018</v>
      </c>
      <c r="AM415" s="4">
        <v>32318802.68</v>
      </c>
      <c r="AN415" s="4">
        <v>1267921.51</v>
      </c>
      <c r="AO415" s="5">
        <v>3.9231698109430002E-2</v>
      </c>
      <c r="AP415" s="4">
        <v>598581.71</v>
      </c>
      <c r="AQ415" s="5">
        <v>1.85211598315312E-2</v>
      </c>
      <c r="AR415" s="4">
        <v>330890.2</v>
      </c>
      <c r="AS415" s="5">
        <v>1.02383186430593E-2</v>
      </c>
      <c r="AT415" s="4">
        <v>91725.02</v>
      </c>
      <c r="AU415" s="5">
        <v>2.8381317497495799E-3</v>
      </c>
      <c r="AV415" s="4">
        <v>246724.58</v>
      </c>
      <c r="AW415" s="5">
        <v>7.6340878850899296E-3</v>
      </c>
      <c r="BD415" s="14">
        <v>44469</v>
      </c>
      <c r="BE415" s="21">
        <v>2018</v>
      </c>
      <c r="BF415" s="22">
        <v>32318801.9799999</v>
      </c>
      <c r="BG415" s="22">
        <v>2156750.9900000002</v>
      </c>
      <c r="BH415" s="23">
        <v>6.2558851249659805E-2</v>
      </c>
    </row>
    <row r="416" spans="1:60">
      <c r="A416" s="14"/>
      <c r="B416" s="4"/>
      <c r="C416" s="4"/>
      <c r="D416" s="5"/>
      <c r="F416" s="64">
        <v>2018</v>
      </c>
      <c r="G416" s="14">
        <v>44500</v>
      </c>
      <c r="H416" s="4">
        <v>31330449.239999998</v>
      </c>
      <c r="I416" s="4">
        <v>89676.37</v>
      </c>
      <c r="J416" s="5">
        <v>3.43473032179221E-2</v>
      </c>
      <c r="K416" s="4">
        <v>12934024.74</v>
      </c>
      <c r="L416" s="4">
        <v>2294.6799999999998</v>
      </c>
      <c r="M416" s="6">
        <v>2.1289707228439999E-3</v>
      </c>
      <c r="N416" s="4">
        <v>3569821.93</v>
      </c>
      <c r="O416" s="4">
        <v>0</v>
      </c>
      <c r="P416" s="6">
        <v>0</v>
      </c>
      <c r="Q416" s="4">
        <v>5396000.5499999896</v>
      </c>
      <c r="R416" s="4">
        <v>31587.4</v>
      </c>
      <c r="S416" s="6">
        <v>7.0246249326271895E-2</v>
      </c>
      <c r="T416" s="4">
        <v>9430602.0200000107</v>
      </c>
      <c r="U416" s="4">
        <v>55794.29</v>
      </c>
      <c r="V416" s="6">
        <v>7.0995624518995298E-2</v>
      </c>
      <c r="Y416" s="1"/>
      <c r="Z416" s="1"/>
      <c r="AA416" s="2"/>
      <c r="AB416" s="1"/>
      <c r="AC416" s="2"/>
      <c r="AD416" s="1"/>
      <c r="AE416" s="2"/>
      <c r="AF416" s="1"/>
      <c r="AG416" s="2"/>
      <c r="AH416" s="1"/>
      <c r="AI416" s="2"/>
      <c r="AK416" s="14">
        <v>44500</v>
      </c>
      <c r="AL416" s="3">
        <v>2018</v>
      </c>
      <c r="AM416" s="4">
        <v>31240772.870000001</v>
      </c>
      <c r="AN416" s="4">
        <v>1014499.12</v>
      </c>
      <c r="AO416" s="5">
        <v>3.2473560248383097E-2</v>
      </c>
      <c r="AP416" s="4">
        <v>405767.51</v>
      </c>
      <c r="AQ416" s="5">
        <v>1.2988395379605E-2</v>
      </c>
      <c r="AR416" s="4">
        <v>220642.68999999901</v>
      </c>
      <c r="AS416" s="5">
        <v>7.0626514561001504E-3</v>
      </c>
      <c r="AT416" s="4">
        <v>157546.71</v>
      </c>
      <c r="AU416" s="5">
        <v>5.0429837525335103E-3</v>
      </c>
      <c r="AV416" s="4">
        <v>230542.21</v>
      </c>
      <c r="AW416" s="5">
        <v>7.3795296601444097E-3</v>
      </c>
      <c r="BD416" s="14">
        <v>44500</v>
      </c>
      <c r="BE416" s="21">
        <v>2018</v>
      </c>
      <c r="BF416" s="22">
        <v>31330449.239999998</v>
      </c>
      <c r="BG416" s="22">
        <v>2097361.21</v>
      </c>
      <c r="BH416" s="23">
        <v>6.2743002959680799E-2</v>
      </c>
    </row>
    <row r="417" spans="1:60">
      <c r="A417" s="14"/>
      <c r="B417" s="4"/>
      <c r="C417" s="4"/>
      <c r="D417" s="5"/>
      <c r="F417" s="64">
        <v>2018</v>
      </c>
      <c r="G417" s="14">
        <v>44530</v>
      </c>
      <c r="H417" s="4">
        <v>30334129.670000002</v>
      </c>
      <c r="I417" s="4">
        <v>48608.1</v>
      </c>
      <c r="J417" s="5">
        <v>1.9229073203866201E-2</v>
      </c>
      <c r="K417" s="4">
        <v>12470644.43</v>
      </c>
      <c r="L417" s="4">
        <v>0</v>
      </c>
      <c r="M417" s="6">
        <v>0</v>
      </c>
      <c r="N417" s="4">
        <v>3380531.4199999901</v>
      </c>
      <c r="O417" s="4">
        <v>7889.88</v>
      </c>
      <c r="P417" s="6">
        <v>2.8007004886823301E-2</v>
      </c>
      <c r="Q417" s="4">
        <v>5265647.12</v>
      </c>
      <c r="R417" s="4">
        <v>0</v>
      </c>
      <c r="S417" s="6">
        <v>0</v>
      </c>
      <c r="T417" s="4">
        <v>9217306.6999999993</v>
      </c>
      <c r="U417" s="4">
        <v>40718.22</v>
      </c>
      <c r="V417" s="6">
        <v>5.30109994061497E-2</v>
      </c>
      <c r="Y417" s="1"/>
      <c r="Z417" s="1"/>
      <c r="AA417" s="2"/>
      <c r="AB417" s="1"/>
      <c r="AC417" s="2"/>
      <c r="AD417" s="1"/>
      <c r="AE417" s="2"/>
      <c r="AF417" s="1"/>
      <c r="AG417" s="2"/>
      <c r="AH417" s="1"/>
      <c r="AI417" s="2"/>
      <c r="AK417" s="14">
        <v>44530</v>
      </c>
      <c r="AL417" s="3">
        <v>2018</v>
      </c>
      <c r="AM417" s="4">
        <v>30334129.669999901</v>
      </c>
      <c r="AN417" s="4">
        <v>1035101.90999999</v>
      </c>
      <c r="AO417" s="5">
        <v>3.4123342955960902E-2</v>
      </c>
      <c r="AP417" s="4">
        <v>397804.74</v>
      </c>
      <c r="AQ417" s="5">
        <v>1.3114097695488601E-2</v>
      </c>
      <c r="AR417" s="4">
        <v>248984.27999999901</v>
      </c>
      <c r="AS417" s="5">
        <v>8.20805748207247E-3</v>
      </c>
      <c r="AT417" s="4">
        <v>114407.23</v>
      </c>
      <c r="AU417" s="5">
        <v>3.7715679086434101E-3</v>
      </c>
      <c r="AV417" s="4">
        <v>273905.65999999997</v>
      </c>
      <c r="AW417" s="5">
        <v>9.0296198697564292E-3</v>
      </c>
      <c r="BD417" s="14">
        <v>44530</v>
      </c>
      <c r="BE417" s="21">
        <v>2018</v>
      </c>
      <c r="BF417" s="22">
        <v>30334129.669999901</v>
      </c>
      <c r="BG417" s="22">
        <v>1917980.61</v>
      </c>
      <c r="BH417" s="23">
        <v>5.94683756612778E-2</v>
      </c>
    </row>
    <row r="418" spans="1:60">
      <c r="A418" s="14"/>
      <c r="B418" s="4"/>
      <c r="C418" s="4"/>
      <c r="D418" s="5"/>
      <c r="F418" s="64">
        <v>2018</v>
      </c>
      <c r="G418" s="14">
        <v>44561</v>
      </c>
      <c r="H418" s="4">
        <v>29566687.259999901</v>
      </c>
      <c r="I418" s="4">
        <v>101554.23</v>
      </c>
      <c r="J418" s="5">
        <v>4.1217020672068297E-2</v>
      </c>
      <c r="K418" s="4">
        <v>12088784.09</v>
      </c>
      <c r="L418" s="4">
        <v>0</v>
      </c>
      <c r="M418" s="6">
        <v>0</v>
      </c>
      <c r="N418" s="4">
        <v>3214510.9</v>
      </c>
      <c r="O418" s="4">
        <v>0</v>
      </c>
      <c r="P418" s="6">
        <v>0</v>
      </c>
      <c r="Q418" s="4">
        <v>5184503.75</v>
      </c>
      <c r="R418" s="4">
        <v>70772.61</v>
      </c>
      <c r="S418" s="6">
        <v>0.16380956808064701</v>
      </c>
      <c r="T418" s="4">
        <v>9078888.5199999902</v>
      </c>
      <c r="U418" s="4">
        <v>30781.62</v>
      </c>
      <c r="V418" s="6">
        <v>4.0685535369917702E-2</v>
      </c>
      <c r="Y418" s="1"/>
      <c r="Z418" s="1"/>
      <c r="AA418" s="2"/>
      <c r="AB418" s="1"/>
      <c r="AC418" s="2"/>
      <c r="AD418" s="1"/>
      <c r="AE418" s="2"/>
      <c r="AF418" s="1"/>
      <c r="AG418" s="2"/>
      <c r="AH418" s="1"/>
      <c r="AI418" s="2"/>
      <c r="AK418" s="14">
        <v>44561</v>
      </c>
      <c r="AL418" s="3">
        <v>2018</v>
      </c>
      <c r="AM418" s="4">
        <v>29566687.259999901</v>
      </c>
      <c r="AN418" s="4">
        <v>1567770.34</v>
      </c>
      <c r="AO418" s="5">
        <v>5.3024890012652703E-2</v>
      </c>
      <c r="AP418" s="4">
        <v>907302.97</v>
      </c>
      <c r="AQ418" s="5">
        <v>3.06866630685226E-2</v>
      </c>
      <c r="AR418" s="4">
        <v>161810.70000000001</v>
      </c>
      <c r="AS418" s="5">
        <v>5.4727368871963396E-3</v>
      </c>
      <c r="AT418" s="4">
        <v>239204.24</v>
      </c>
      <c r="AU418" s="5">
        <v>8.0903294270512696E-3</v>
      </c>
      <c r="AV418" s="4">
        <v>259452.43</v>
      </c>
      <c r="AW418" s="5">
        <v>8.7751606298824801E-3</v>
      </c>
      <c r="BD418" s="14">
        <v>44561</v>
      </c>
      <c r="BE418" s="21">
        <v>2018</v>
      </c>
      <c r="BF418" s="22">
        <v>29566687.259999901</v>
      </c>
      <c r="BG418" s="22">
        <v>1715567.8</v>
      </c>
      <c r="BH418" s="23">
        <v>5.4841564225772903E-2</v>
      </c>
    </row>
    <row r="419" spans="1:60">
      <c r="A419" s="14"/>
      <c r="B419" s="4"/>
      <c r="C419" s="4"/>
      <c r="D419" s="5"/>
      <c r="F419" s="64">
        <v>2018</v>
      </c>
      <c r="G419" s="14">
        <v>44592</v>
      </c>
      <c r="H419" s="4">
        <v>29187973.3199999</v>
      </c>
      <c r="I419" s="4">
        <v>17127.96</v>
      </c>
      <c r="J419" s="5">
        <v>7.0417879907805798E-3</v>
      </c>
      <c r="K419" s="4">
        <v>11680277.279999901</v>
      </c>
      <c r="L419" s="4">
        <v>0</v>
      </c>
      <c r="M419" s="6">
        <v>0</v>
      </c>
      <c r="N419" s="4">
        <v>3188406.5799999898</v>
      </c>
      <c r="O419" s="4">
        <v>0</v>
      </c>
      <c r="P419" s="6">
        <v>0</v>
      </c>
      <c r="Q419" s="4">
        <v>5343333.45</v>
      </c>
      <c r="R419" s="4">
        <v>0</v>
      </c>
      <c r="S419" s="6">
        <v>0</v>
      </c>
      <c r="T419" s="4">
        <v>8975956.0099999998</v>
      </c>
      <c r="U419" s="4">
        <v>17127.96</v>
      </c>
      <c r="V419" s="6">
        <v>2.2898454467804301E-2</v>
      </c>
      <c r="Y419" s="1"/>
      <c r="Z419" s="1"/>
      <c r="AA419" s="2"/>
      <c r="AB419" s="1"/>
      <c r="AC419" s="2"/>
      <c r="AD419" s="1"/>
      <c r="AE419" s="2"/>
      <c r="AF419" s="1"/>
      <c r="AG419" s="2"/>
      <c r="AH419" s="1"/>
      <c r="AI419" s="2"/>
      <c r="AK419" s="14">
        <v>44592</v>
      </c>
      <c r="AL419" s="3">
        <v>2018</v>
      </c>
      <c r="AM419" s="4">
        <v>29161450.93</v>
      </c>
      <c r="AN419" s="4">
        <v>1483858.4</v>
      </c>
      <c r="AO419" s="5">
        <v>5.0884244530969798E-2</v>
      </c>
      <c r="AP419" s="4">
        <v>461414.679999999</v>
      </c>
      <c r="AQ419" s="5">
        <v>1.58227613950894E-2</v>
      </c>
      <c r="AR419" s="4">
        <v>567883.05000000005</v>
      </c>
      <c r="AS419" s="5">
        <v>1.9473758399853301E-2</v>
      </c>
      <c r="AT419" s="4">
        <v>105433.91999999899</v>
      </c>
      <c r="AU419" s="5">
        <v>3.6155238041168298E-3</v>
      </c>
      <c r="AV419" s="4">
        <v>349126.75</v>
      </c>
      <c r="AW419" s="5">
        <v>1.1972200931910201E-2</v>
      </c>
      <c r="BD419" s="14">
        <v>44592</v>
      </c>
      <c r="BE419" s="21">
        <v>2018</v>
      </c>
      <c r="BF419" s="22">
        <v>29187973.32</v>
      </c>
      <c r="BG419" s="22">
        <v>1365608.5699999901</v>
      </c>
      <c r="BH419" s="23">
        <v>4.4695531113717102E-2</v>
      </c>
    </row>
    <row r="420" spans="1:60">
      <c r="A420" s="14"/>
      <c r="B420" s="4"/>
      <c r="C420" s="4"/>
      <c r="D420" s="5"/>
      <c r="F420" s="64">
        <v>2018</v>
      </c>
      <c r="G420" s="14">
        <v>44620</v>
      </c>
      <c r="H420" s="4">
        <v>27764988.399999999</v>
      </c>
      <c r="I420" s="4">
        <v>119218.39</v>
      </c>
      <c r="J420" s="5">
        <v>5.15260679885607E-2</v>
      </c>
      <c r="K420" s="4">
        <v>11085367.49</v>
      </c>
      <c r="L420" s="4">
        <v>0</v>
      </c>
      <c r="M420" s="6">
        <v>0</v>
      </c>
      <c r="N420" s="4">
        <v>3029651.86</v>
      </c>
      <c r="O420" s="4">
        <v>0</v>
      </c>
      <c r="P420" s="6">
        <v>0</v>
      </c>
      <c r="Q420" s="4">
        <v>5114541.72</v>
      </c>
      <c r="R420" s="4">
        <v>48507.62</v>
      </c>
      <c r="S420" s="6">
        <v>0.113811064972601</v>
      </c>
      <c r="T420" s="4">
        <v>8535427.3300000001</v>
      </c>
      <c r="U420" s="4">
        <v>70710.77</v>
      </c>
      <c r="V420" s="6">
        <v>9.9412625425047002E-2</v>
      </c>
      <c r="Y420" s="1"/>
      <c r="Z420" s="1"/>
      <c r="AA420" s="2"/>
      <c r="AB420" s="1"/>
      <c r="AC420" s="2"/>
      <c r="AD420" s="1"/>
      <c r="AE420" s="2"/>
      <c r="AF420" s="1"/>
      <c r="AG420" s="2"/>
      <c r="AH420" s="1"/>
      <c r="AI420" s="2"/>
      <c r="AK420" s="14">
        <v>44620</v>
      </c>
      <c r="AL420" s="3">
        <v>2018</v>
      </c>
      <c r="AM420" s="4">
        <v>27764988.399999999</v>
      </c>
      <c r="AN420" s="4">
        <v>1325956.8899999999</v>
      </c>
      <c r="AO420" s="5">
        <v>4.7756435943621701E-2</v>
      </c>
      <c r="AP420" s="4">
        <v>476716.80999999901</v>
      </c>
      <c r="AQ420" s="5">
        <v>1.71697103968536E-2</v>
      </c>
      <c r="AR420" s="4">
        <v>268009.98</v>
      </c>
      <c r="AS420" s="5">
        <v>9.65280360066708E-3</v>
      </c>
      <c r="AT420" s="4">
        <v>231994.33</v>
      </c>
      <c r="AU420" s="5">
        <v>8.3556429650804304E-3</v>
      </c>
      <c r="AV420" s="4">
        <v>349235.77</v>
      </c>
      <c r="AW420" s="5">
        <v>1.2578278981020499E-2</v>
      </c>
      <c r="BD420" s="14">
        <v>44620</v>
      </c>
      <c r="BE420" s="21">
        <v>2018</v>
      </c>
      <c r="BF420" s="22">
        <v>27764988.399999999</v>
      </c>
      <c r="BG420" s="22">
        <v>1743725.52</v>
      </c>
      <c r="BH420" s="23">
        <v>5.9091884679466203E-2</v>
      </c>
    </row>
    <row r="421" spans="1:60">
      <c r="A421" s="14"/>
      <c r="B421" s="4"/>
      <c r="C421" s="4"/>
      <c r="D421" s="5"/>
      <c r="F421" s="64">
        <v>2018</v>
      </c>
      <c r="G421" s="14">
        <v>44651</v>
      </c>
      <c r="H421" s="4">
        <v>26711644.219999898</v>
      </c>
      <c r="I421" s="4">
        <v>56880.53</v>
      </c>
      <c r="J421" s="5">
        <v>2.55531390871452E-2</v>
      </c>
      <c r="K421" s="4">
        <v>10675070.8799999</v>
      </c>
      <c r="L421" s="4">
        <v>0</v>
      </c>
      <c r="M421" s="6">
        <v>0</v>
      </c>
      <c r="N421" s="4">
        <v>2952471.17</v>
      </c>
      <c r="O421" s="4">
        <v>0</v>
      </c>
      <c r="P421" s="6">
        <v>0</v>
      </c>
      <c r="Q421" s="4">
        <v>4905628.8399999896</v>
      </c>
      <c r="R421" s="4">
        <v>15647.96</v>
      </c>
      <c r="S421" s="6">
        <v>3.8277563616084698E-2</v>
      </c>
      <c r="T421" s="4">
        <v>8178473.3299999898</v>
      </c>
      <c r="U421" s="4">
        <v>41232.57</v>
      </c>
      <c r="V421" s="6">
        <v>6.0499168981211299E-2</v>
      </c>
      <c r="Y421" s="1"/>
      <c r="Z421" s="1"/>
      <c r="AA421" s="2"/>
      <c r="AB421" s="1"/>
      <c r="AC421" s="2"/>
      <c r="AD421" s="1"/>
      <c r="AE421" s="2"/>
      <c r="AF421" s="1"/>
      <c r="AG421" s="2"/>
      <c r="AH421" s="1"/>
      <c r="AI421" s="2"/>
      <c r="AK421" s="14">
        <v>44651</v>
      </c>
      <c r="AL421" s="3">
        <v>2018</v>
      </c>
      <c r="AM421" s="4">
        <v>26711644.219999898</v>
      </c>
      <c r="AN421" s="4">
        <v>1578029.16</v>
      </c>
      <c r="AO421" s="5">
        <v>5.90764517153336E-2</v>
      </c>
      <c r="AP421" s="4">
        <v>673073.62999999896</v>
      </c>
      <c r="AQ421" s="5">
        <v>2.51977611133366E-2</v>
      </c>
      <c r="AR421" s="4">
        <v>266904.69</v>
      </c>
      <c r="AS421" s="5">
        <v>9.9920726632080001E-3</v>
      </c>
      <c r="AT421" s="4">
        <v>224474.73</v>
      </c>
      <c r="AU421" s="5">
        <v>8.4036283259540899E-3</v>
      </c>
      <c r="AV421" s="4">
        <v>413576.11</v>
      </c>
      <c r="AW421" s="5">
        <v>1.5482989612834799E-2</v>
      </c>
      <c r="BD421" s="14">
        <v>44651</v>
      </c>
      <c r="BE421" s="21">
        <v>2018</v>
      </c>
      <c r="BF421" s="22">
        <v>26711644.219999898</v>
      </c>
      <c r="BG421" s="22">
        <v>1675286.25</v>
      </c>
      <c r="BH421" s="23">
        <v>5.90161113675352E-2</v>
      </c>
    </row>
    <row r="422" spans="1:60">
      <c r="A422" s="14"/>
      <c r="B422" s="4"/>
      <c r="C422" s="4"/>
      <c r="D422" s="5"/>
      <c r="F422" s="64">
        <v>2018</v>
      </c>
      <c r="G422" s="14">
        <v>44681</v>
      </c>
      <c r="H422" s="4">
        <v>26035540.379999898</v>
      </c>
      <c r="I422" s="4">
        <v>183116.01</v>
      </c>
      <c r="J422" s="5">
        <v>8.4399712390375206E-2</v>
      </c>
      <c r="K422" s="4">
        <v>10228779.2199999</v>
      </c>
      <c r="L422" s="4">
        <v>19666.05</v>
      </c>
      <c r="M422" s="6">
        <v>2.3071433542975601E-2</v>
      </c>
      <c r="N422" s="4">
        <v>2957886.7099999902</v>
      </c>
      <c r="O422" s="4">
        <v>0</v>
      </c>
      <c r="P422" s="6">
        <v>0</v>
      </c>
      <c r="Q422" s="4">
        <v>4818475.6899999902</v>
      </c>
      <c r="R422" s="4">
        <v>34782.58</v>
      </c>
      <c r="S422" s="6">
        <v>8.6623029118156697E-2</v>
      </c>
      <c r="T422" s="4">
        <v>8030398.7599999905</v>
      </c>
      <c r="U422" s="4">
        <v>128667.38</v>
      </c>
      <c r="V422" s="6">
        <v>0.192270472008291</v>
      </c>
      <c r="Y422" s="1"/>
      <c r="Z422" s="1"/>
      <c r="AA422" s="2"/>
      <c r="AB422" s="1"/>
      <c r="AC422" s="2"/>
      <c r="AD422" s="1"/>
      <c r="AE422" s="2"/>
      <c r="AF422" s="1"/>
      <c r="AG422" s="2"/>
      <c r="AH422" s="1"/>
      <c r="AI422" s="2"/>
      <c r="AK422" s="14">
        <v>44681</v>
      </c>
      <c r="AL422" s="3">
        <v>2018</v>
      </c>
      <c r="AM422" s="4">
        <v>26035540.379999999</v>
      </c>
      <c r="AN422" s="4">
        <v>1443188.04</v>
      </c>
      <c r="AO422" s="5">
        <v>5.5431460954373998E-2</v>
      </c>
      <c r="AP422" s="4">
        <v>377304.75</v>
      </c>
      <c r="AQ422" s="5">
        <v>1.4491911613627799E-2</v>
      </c>
      <c r="AR422" s="4">
        <v>524541.27999999898</v>
      </c>
      <c r="AS422" s="5">
        <v>2.01471247511706E-2</v>
      </c>
      <c r="AT422" s="4">
        <v>184782.4</v>
      </c>
      <c r="AU422" s="5">
        <v>7.0973137988695704E-3</v>
      </c>
      <c r="AV422" s="4">
        <v>356559.61</v>
      </c>
      <c r="AW422" s="5">
        <v>1.3695110790706001E-2</v>
      </c>
      <c r="BD422" s="14">
        <v>44681</v>
      </c>
      <c r="BE422" s="21">
        <v>2018</v>
      </c>
      <c r="BF422" s="22">
        <v>26035540.379999999</v>
      </c>
      <c r="BG422" s="22">
        <v>1368492.08</v>
      </c>
      <c r="BH422" s="23">
        <v>4.99376171006038E-2</v>
      </c>
    </row>
    <row r="423" spans="1:60">
      <c r="A423" s="14"/>
      <c r="B423" s="4"/>
      <c r="C423" s="4"/>
      <c r="D423" s="5"/>
      <c r="F423" s="64">
        <v>2018</v>
      </c>
      <c r="G423" s="14">
        <v>44712</v>
      </c>
      <c r="H423" s="4">
        <v>25663164.23</v>
      </c>
      <c r="I423" s="4">
        <v>31583.85</v>
      </c>
      <c r="J423" s="5">
        <v>1.4768490611806301E-2</v>
      </c>
      <c r="K423" s="4">
        <v>9807919.0899999999</v>
      </c>
      <c r="L423" s="4">
        <v>5679.67</v>
      </c>
      <c r="M423" s="6">
        <v>6.9490826111616999E-3</v>
      </c>
      <c r="N423" s="4">
        <v>2964664.1799999899</v>
      </c>
      <c r="O423" s="4">
        <v>0</v>
      </c>
      <c r="P423" s="6">
        <v>0</v>
      </c>
      <c r="Q423" s="4">
        <v>4921896.73999999</v>
      </c>
      <c r="R423" s="4">
        <v>13592.67</v>
      </c>
      <c r="S423" s="6">
        <v>3.3140077619751102E-2</v>
      </c>
      <c r="T423" s="4">
        <v>7968684.2199999997</v>
      </c>
      <c r="U423" s="4">
        <v>12311.51</v>
      </c>
      <c r="V423" s="6">
        <v>1.85398386887013E-2</v>
      </c>
      <c r="Y423" s="1"/>
      <c r="Z423" s="1"/>
      <c r="AA423" s="2"/>
      <c r="AB423" s="1"/>
      <c r="AC423" s="2"/>
      <c r="AD423" s="1"/>
      <c r="AE423" s="2"/>
      <c r="AF423" s="1"/>
      <c r="AG423" s="2"/>
      <c r="AH423" s="1"/>
      <c r="AI423" s="2"/>
      <c r="AK423" s="14">
        <v>44712</v>
      </c>
      <c r="AL423" s="3">
        <v>2018</v>
      </c>
      <c r="AM423" s="4">
        <v>25663164.23</v>
      </c>
      <c r="AN423" s="4">
        <v>1725773.14</v>
      </c>
      <c r="AO423" s="5">
        <v>6.7247090987423305E-2</v>
      </c>
      <c r="AP423" s="4">
        <v>553821.03</v>
      </c>
      <c r="AQ423" s="5">
        <v>2.15803875561295E-2</v>
      </c>
      <c r="AR423" s="4">
        <v>295589.69</v>
      </c>
      <c r="AS423" s="5">
        <v>1.1518053165651999E-2</v>
      </c>
      <c r="AT423" s="4">
        <v>348903.49</v>
      </c>
      <c r="AU423" s="5">
        <v>1.3595497689725001E-2</v>
      </c>
      <c r="AV423" s="4">
        <v>527458.93000000005</v>
      </c>
      <c r="AW423" s="5">
        <v>2.0553152575916701E-2</v>
      </c>
      <c r="BD423" s="14">
        <v>44712</v>
      </c>
      <c r="BE423" s="21">
        <v>2018</v>
      </c>
      <c r="BF423" s="22">
        <v>25663164.23</v>
      </c>
      <c r="BG423" s="22">
        <v>1078015.1999999899</v>
      </c>
      <c r="BH423" s="23">
        <v>4.0312926466908601E-2</v>
      </c>
    </row>
    <row r="424" spans="1:60">
      <c r="A424" s="14"/>
      <c r="B424" s="4"/>
      <c r="C424" s="4"/>
      <c r="D424" s="5"/>
      <c r="F424" s="64">
        <v>2018</v>
      </c>
      <c r="G424" s="14">
        <v>44742</v>
      </c>
      <c r="H424" s="4">
        <v>24556620.809999902</v>
      </c>
      <c r="I424" s="4">
        <v>133555.37</v>
      </c>
      <c r="J424" s="5">
        <v>6.5264046401179096E-2</v>
      </c>
      <c r="K424" s="4">
        <v>9424214.2200000007</v>
      </c>
      <c r="L424" s="4">
        <v>26805</v>
      </c>
      <c r="M424" s="6">
        <v>3.4131227547584297E-2</v>
      </c>
      <c r="N424" s="4">
        <v>2878871.8099999898</v>
      </c>
      <c r="O424" s="4">
        <v>0</v>
      </c>
      <c r="P424" s="6">
        <v>0</v>
      </c>
      <c r="Q424" s="4">
        <v>4666853.7499999898</v>
      </c>
      <c r="R424" s="4">
        <v>8555.08</v>
      </c>
      <c r="S424" s="6">
        <v>2.1997895262948802E-2</v>
      </c>
      <c r="T424" s="4">
        <v>7586681.02999999</v>
      </c>
      <c r="U424" s="4">
        <v>98195.29</v>
      </c>
      <c r="V424" s="6">
        <v>0.15531738784594701</v>
      </c>
      <c r="Y424" s="1"/>
      <c r="Z424" s="1"/>
      <c r="AA424" s="2"/>
      <c r="AB424" s="1"/>
      <c r="AC424" s="2"/>
      <c r="AD424" s="1"/>
      <c r="AE424" s="2"/>
      <c r="AF424" s="1"/>
      <c r="AG424" s="2"/>
      <c r="AH424" s="1"/>
      <c r="AI424" s="2"/>
      <c r="AK424" s="14">
        <v>44742</v>
      </c>
      <c r="AL424" s="3">
        <v>2018</v>
      </c>
      <c r="AM424" s="4">
        <v>24556620.809999999</v>
      </c>
      <c r="AN424" s="4">
        <v>1421433.41</v>
      </c>
      <c r="AO424" s="5">
        <v>5.7883917376008003E-2</v>
      </c>
      <c r="AP424" s="4">
        <v>350649.98</v>
      </c>
      <c r="AQ424" s="5">
        <v>1.42792439852802E-2</v>
      </c>
      <c r="AR424" s="4">
        <v>337206.95</v>
      </c>
      <c r="AS424" s="5">
        <v>1.37318140231526E-2</v>
      </c>
      <c r="AT424" s="4">
        <v>205236.19</v>
      </c>
      <c r="AU424" s="5">
        <v>8.3576723193291794E-3</v>
      </c>
      <c r="AV424" s="4">
        <v>528340.29</v>
      </c>
      <c r="AW424" s="5">
        <v>2.1515187048245898E-2</v>
      </c>
      <c r="BD424" s="14">
        <v>44742</v>
      </c>
      <c r="BE424" s="21">
        <v>2018</v>
      </c>
      <c r="BF424" s="22">
        <v>24556620.809999999</v>
      </c>
      <c r="BG424" s="22">
        <v>1224188.79</v>
      </c>
      <c r="BH424" s="23">
        <v>4.7484497538820399E-2</v>
      </c>
    </row>
    <row r="425" spans="1:60">
      <c r="A425" s="14"/>
      <c r="B425" s="4"/>
      <c r="C425" s="4"/>
      <c r="D425" s="5"/>
      <c r="F425" s="64">
        <v>2018</v>
      </c>
      <c r="G425" s="14">
        <v>44773</v>
      </c>
      <c r="H425" s="4">
        <v>24308441.789999999</v>
      </c>
      <c r="I425" s="4">
        <v>50563.18</v>
      </c>
      <c r="J425" s="5">
        <v>2.4960800253745901E-2</v>
      </c>
      <c r="K425" s="4">
        <v>9127193.3199999891</v>
      </c>
      <c r="L425" s="4">
        <v>5484.36</v>
      </c>
      <c r="M425" s="6">
        <v>7.2105758794205098E-3</v>
      </c>
      <c r="N425" s="4">
        <v>2907658.45</v>
      </c>
      <c r="O425" s="4">
        <v>0</v>
      </c>
      <c r="P425" s="6">
        <v>0</v>
      </c>
      <c r="Q425" s="4">
        <v>4535927.5699999901</v>
      </c>
      <c r="R425" s="4">
        <v>2686.43</v>
      </c>
      <c r="S425" s="6">
        <v>7.1070711563412303E-3</v>
      </c>
      <c r="T425" s="4">
        <v>7737662.4500000002</v>
      </c>
      <c r="U425" s="4">
        <v>42392.39</v>
      </c>
      <c r="V425" s="6">
        <v>6.5744491089812201E-2</v>
      </c>
      <c r="Y425" s="1"/>
      <c r="Z425" s="1"/>
      <c r="AA425" s="2"/>
      <c r="AB425" s="1"/>
      <c r="AC425" s="2"/>
      <c r="AD425" s="1"/>
      <c r="AE425" s="2"/>
      <c r="AF425" s="1"/>
      <c r="AG425" s="2"/>
      <c r="AH425" s="1"/>
      <c r="AI425" s="2"/>
      <c r="AK425" s="14">
        <v>44773</v>
      </c>
      <c r="AL425" s="3">
        <v>2018</v>
      </c>
      <c r="AM425" s="4">
        <v>24250280.829999998</v>
      </c>
      <c r="AN425" s="4">
        <v>1509243.25999999</v>
      </c>
      <c r="AO425" s="5">
        <v>6.2236114731212301E-2</v>
      </c>
      <c r="AP425" s="4">
        <v>445491.56999999902</v>
      </c>
      <c r="AQ425" s="5">
        <v>1.8370573649146401E-2</v>
      </c>
      <c r="AR425" s="4">
        <v>338749.32999999903</v>
      </c>
      <c r="AS425" s="5">
        <v>1.3968882767779399E-2</v>
      </c>
      <c r="AT425" s="4">
        <v>210617.78</v>
      </c>
      <c r="AU425" s="5">
        <v>8.6851686987247101E-3</v>
      </c>
      <c r="AV425" s="4">
        <v>514384.58</v>
      </c>
      <c r="AW425" s="5">
        <v>2.1211489615561699E-2</v>
      </c>
      <c r="BD425" s="14">
        <v>44773</v>
      </c>
      <c r="BE425" s="21">
        <v>2018</v>
      </c>
      <c r="BF425" s="22">
        <v>24308441.789999999</v>
      </c>
      <c r="BG425" s="22">
        <v>1033536.83999999</v>
      </c>
      <c r="BH425" s="23">
        <v>4.0783588964773701E-2</v>
      </c>
    </row>
    <row r="426" spans="1:60">
      <c r="A426" s="14"/>
      <c r="B426" s="4"/>
      <c r="C426" s="4"/>
      <c r="D426" s="5"/>
      <c r="F426" s="64">
        <v>2018</v>
      </c>
      <c r="G426" s="14">
        <v>44804</v>
      </c>
      <c r="H426" s="4">
        <v>23747313.789999899</v>
      </c>
      <c r="I426" s="4">
        <v>256694.01</v>
      </c>
      <c r="J426" s="5">
        <v>0.12971269707553701</v>
      </c>
      <c r="K426" s="4">
        <v>8707341.4600000009</v>
      </c>
      <c r="L426" s="4">
        <v>32942.379999999997</v>
      </c>
      <c r="M426" s="6">
        <v>4.5399455369469301E-2</v>
      </c>
      <c r="N426" s="4">
        <v>2828366.69</v>
      </c>
      <c r="O426" s="4">
        <v>48448.959999999999</v>
      </c>
      <c r="P426" s="6">
        <v>0.20555592103936099</v>
      </c>
      <c r="Q426" s="4">
        <v>4580828.3699999899</v>
      </c>
      <c r="R426" s="4">
        <v>43608.36</v>
      </c>
      <c r="S426" s="6">
        <v>0.114237050099303</v>
      </c>
      <c r="T426" s="4">
        <v>7630777.26999998</v>
      </c>
      <c r="U426" s="4">
        <v>131694.31</v>
      </c>
      <c r="V426" s="6">
        <v>0.207099704798486</v>
      </c>
      <c r="Y426" s="1"/>
      <c r="Z426" s="1"/>
      <c r="AA426" s="2"/>
      <c r="AB426" s="1"/>
      <c r="AC426" s="2"/>
      <c r="AD426" s="1"/>
      <c r="AE426" s="2"/>
      <c r="AF426" s="1"/>
      <c r="AG426" s="2"/>
      <c r="AH426" s="1"/>
      <c r="AI426" s="2"/>
      <c r="AK426" s="14">
        <v>44804</v>
      </c>
      <c r="AL426" s="3">
        <v>2018</v>
      </c>
      <c r="AM426" s="4">
        <v>23747313.789999899</v>
      </c>
      <c r="AN426" s="4">
        <v>1396667.28</v>
      </c>
      <c r="AO426" s="5">
        <v>5.8813695407862798E-2</v>
      </c>
      <c r="AP426" s="4">
        <v>411864.64</v>
      </c>
      <c r="AQ426" s="5">
        <v>1.73436306793333E-2</v>
      </c>
      <c r="AR426" s="4">
        <v>337046.33</v>
      </c>
      <c r="AS426" s="5">
        <v>1.4193029703508201E-2</v>
      </c>
      <c r="AT426" s="4">
        <v>235910.75</v>
      </c>
      <c r="AU426" s="5">
        <v>9.9342078049830702E-3</v>
      </c>
      <c r="AV426" s="4">
        <v>411845.55999999901</v>
      </c>
      <c r="AW426" s="5">
        <v>1.73428272200381E-2</v>
      </c>
      <c r="BD426" s="14">
        <v>44804</v>
      </c>
      <c r="BE426" s="21">
        <v>2018</v>
      </c>
      <c r="BF426" s="22">
        <v>23747313.789999899</v>
      </c>
      <c r="BG426" s="22">
        <v>780092.59</v>
      </c>
      <c r="BH426" s="23">
        <v>3.1804935993399501E-2</v>
      </c>
    </row>
    <row r="427" spans="1:60">
      <c r="A427" s="14"/>
      <c r="B427" s="4"/>
      <c r="C427" s="4"/>
      <c r="D427" s="5"/>
      <c r="F427" s="64">
        <v>2018</v>
      </c>
      <c r="G427" s="14">
        <v>44834</v>
      </c>
      <c r="H427" s="4">
        <v>22875937.399999999</v>
      </c>
      <c r="I427" s="4">
        <v>59165.16</v>
      </c>
      <c r="J427" s="5">
        <v>3.1036189144318899E-2</v>
      </c>
      <c r="K427" s="4">
        <v>8308343.1299999896</v>
      </c>
      <c r="L427" s="4">
        <v>15205.48</v>
      </c>
      <c r="M427" s="6">
        <v>2.1961750633666899E-2</v>
      </c>
      <c r="N427" s="4">
        <v>2744057.29999999</v>
      </c>
      <c r="O427" s="4">
        <v>0</v>
      </c>
      <c r="P427" s="6">
        <v>0</v>
      </c>
      <c r="Q427" s="4">
        <v>4557079.9699999904</v>
      </c>
      <c r="R427" s="4">
        <v>0</v>
      </c>
      <c r="S427" s="6">
        <v>0</v>
      </c>
      <c r="T427" s="4">
        <v>7266457</v>
      </c>
      <c r="U427" s="4">
        <v>43959.68</v>
      </c>
      <c r="V427" s="6">
        <v>7.2596061601960804E-2</v>
      </c>
      <c r="Y427" s="1"/>
      <c r="Z427" s="1"/>
      <c r="AA427" s="2"/>
      <c r="AB427" s="1"/>
      <c r="AC427" s="2"/>
      <c r="AD427" s="1"/>
      <c r="AE427" s="2"/>
      <c r="AF427" s="1"/>
      <c r="AG427" s="2"/>
      <c r="AH427" s="1"/>
      <c r="AI427" s="2"/>
      <c r="AK427" s="14">
        <v>44834</v>
      </c>
      <c r="AL427" s="3">
        <v>2018</v>
      </c>
      <c r="AM427" s="4">
        <v>22858642</v>
      </c>
      <c r="AN427" s="4">
        <v>1526673.06</v>
      </c>
      <c r="AO427" s="5">
        <v>6.6787565945518407E-2</v>
      </c>
      <c r="AP427" s="4">
        <v>520763.17</v>
      </c>
      <c r="AQ427" s="5">
        <v>2.27818944799957E-2</v>
      </c>
      <c r="AR427" s="4">
        <v>313821.74999999901</v>
      </c>
      <c r="AS427" s="5">
        <v>1.3728801124756201E-2</v>
      </c>
      <c r="AT427" s="4">
        <v>254853.61</v>
      </c>
      <c r="AU427" s="5">
        <v>1.1149114194972699E-2</v>
      </c>
      <c r="AV427" s="4">
        <v>437234.52999999898</v>
      </c>
      <c r="AW427" s="5">
        <v>1.9127756145793699E-2</v>
      </c>
      <c r="BD427" s="14">
        <v>44834</v>
      </c>
      <c r="BE427" s="21">
        <v>2018</v>
      </c>
      <c r="BF427" s="22">
        <v>22875937.399999999</v>
      </c>
      <c r="BG427" s="22">
        <v>865842.57</v>
      </c>
      <c r="BH427" s="23">
        <v>3.6469151474492298E-2</v>
      </c>
    </row>
    <row r="428" spans="1:60">
      <c r="A428" s="14"/>
      <c r="B428" s="4"/>
      <c r="C428" s="4"/>
      <c r="D428" s="5"/>
      <c r="F428" s="64">
        <v>2018</v>
      </c>
      <c r="G428" s="14">
        <v>44865</v>
      </c>
      <c r="H428" s="4">
        <v>21968882.98</v>
      </c>
      <c r="I428" s="4">
        <v>80291.199999999997</v>
      </c>
      <c r="J428" s="5">
        <v>4.3857232107665303E-2</v>
      </c>
      <c r="K428" s="4">
        <v>7960609.1900000004</v>
      </c>
      <c r="L428" s="4">
        <v>0</v>
      </c>
      <c r="M428" s="6">
        <v>0</v>
      </c>
      <c r="N428" s="4">
        <v>2610409.75999999</v>
      </c>
      <c r="O428" s="4">
        <v>0</v>
      </c>
      <c r="P428" s="6">
        <v>0</v>
      </c>
      <c r="Q428" s="4">
        <v>4351906.54</v>
      </c>
      <c r="R428" s="4">
        <v>38721.83</v>
      </c>
      <c r="S428" s="6">
        <v>0.106772044787524</v>
      </c>
      <c r="T428" s="4">
        <v>7045957.48999999</v>
      </c>
      <c r="U428" s="4">
        <v>41569.370000000003</v>
      </c>
      <c r="V428" s="6">
        <v>7.0796969852283301E-2</v>
      </c>
      <c r="Y428" s="1"/>
      <c r="Z428" s="1"/>
      <c r="AA428" s="2"/>
      <c r="AB428" s="1"/>
      <c r="AC428" s="2"/>
      <c r="AD428" s="1"/>
      <c r="AE428" s="2"/>
      <c r="AF428" s="1"/>
      <c r="AG428" s="2"/>
      <c r="AH428" s="1"/>
      <c r="AI428" s="2"/>
      <c r="AK428" s="14">
        <v>44865</v>
      </c>
      <c r="AL428" s="3">
        <v>2018</v>
      </c>
      <c r="AM428" s="4">
        <v>21968882.9799999</v>
      </c>
      <c r="AN428" s="4">
        <v>1484580.22</v>
      </c>
      <c r="AO428" s="5">
        <v>6.7576499968229106E-2</v>
      </c>
      <c r="AP428" s="4">
        <v>426718.74999999901</v>
      </c>
      <c r="AQ428" s="5">
        <v>1.9423780006861301E-2</v>
      </c>
      <c r="AR428" s="4">
        <v>328641.43</v>
      </c>
      <c r="AS428" s="5">
        <v>1.49594055509871E-2</v>
      </c>
      <c r="AT428" s="4">
        <v>215376.98</v>
      </c>
      <c r="AU428" s="5">
        <v>9.8037292199186707E-3</v>
      </c>
      <c r="AV428" s="4">
        <v>513843.06</v>
      </c>
      <c r="AW428" s="5">
        <v>2.3389585190461901E-2</v>
      </c>
      <c r="BD428" s="14">
        <v>44865</v>
      </c>
      <c r="BE428" s="21">
        <v>2018</v>
      </c>
      <c r="BF428" s="22">
        <v>21968882.9799999</v>
      </c>
      <c r="BG428" s="22">
        <v>1011274.38</v>
      </c>
      <c r="BH428" s="23">
        <v>4.40064166732059E-2</v>
      </c>
    </row>
    <row r="429" spans="1:60">
      <c r="A429" s="14"/>
      <c r="B429" s="4"/>
      <c r="C429" s="4"/>
      <c r="D429" s="5"/>
      <c r="F429" s="64">
        <v>2018</v>
      </c>
      <c r="G429" s="14">
        <v>44895</v>
      </c>
      <c r="H429" s="4">
        <v>21451973.699999999</v>
      </c>
      <c r="I429" s="4">
        <v>183527.42</v>
      </c>
      <c r="J429" s="5">
        <v>0.102663236063915</v>
      </c>
      <c r="K429" s="4">
        <v>7647880.98999999</v>
      </c>
      <c r="L429" s="4">
        <v>7820.95</v>
      </c>
      <c r="M429" s="6">
        <v>1.22715560195975E-2</v>
      </c>
      <c r="N429" s="4">
        <v>2617325.34</v>
      </c>
      <c r="O429" s="4">
        <v>13409.07</v>
      </c>
      <c r="P429" s="6">
        <v>6.1478348732909097E-2</v>
      </c>
      <c r="Q429" s="4">
        <v>4233822.29</v>
      </c>
      <c r="R429" s="4">
        <v>27638.94</v>
      </c>
      <c r="S429" s="6">
        <v>7.8337553464011805E-2</v>
      </c>
      <c r="T429" s="4">
        <v>6952945.0800000001</v>
      </c>
      <c r="U429" s="4">
        <v>134658.46</v>
      </c>
      <c r="V429" s="6">
        <v>0.23240533348208101</v>
      </c>
      <c r="Y429" s="1"/>
      <c r="Z429" s="1"/>
      <c r="AA429" s="2"/>
      <c r="AB429" s="1"/>
      <c r="AC429" s="2"/>
      <c r="AD429" s="1"/>
      <c r="AE429" s="2"/>
      <c r="AF429" s="1"/>
      <c r="AG429" s="2"/>
      <c r="AH429" s="1"/>
      <c r="AI429" s="2"/>
      <c r="AK429" s="14">
        <v>44895</v>
      </c>
      <c r="AL429" s="3">
        <v>2018</v>
      </c>
      <c r="AM429" s="4">
        <v>21451973.699999999</v>
      </c>
      <c r="AN429" s="4">
        <v>1406038.14</v>
      </c>
      <c r="AO429" s="5">
        <v>6.5543532714661096E-2</v>
      </c>
      <c r="AP429" s="4">
        <v>463827.32999999903</v>
      </c>
      <c r="AQ429" s="5">
        <v>2.1621662252923599E-2</v>
      </c>
      <c r="AR429" s="4">
        <v>186570.55</v>
      </c>
      <c r="AS429" s="5">
        <v>8.6971274815612794E-3</v>
      </c>
      <c r="AT429" s="4">
        <v>295575.58999999898</v>
      </c>
      <c r="AU429" s="5">
        <v>1.37784799726842E-2</v>
      </c>
      <c r="AV429" s="4">
        <v>460064.67</v>
      </c>
      <c r="AW429" s="5">
        <v>2.14462630074919E-2</v>
      </c>
      <c r="BD429" s="14">
        <v>44895</v>
      </c>
      <c r="BE429" s="21">
        <v>2018</v>
      </c>
      <c r="BF429" s="22">
        <v>21451973.699999899</v>
      </c>
      <c r="BG429" s="22">
        <v>734071.6</v>
      </c>
      <c r="BH429" s="23">
        <v>3.3087086502973997E-2</v>
      </c>
    </row>
    <row r="430" spans="1:60">
      <c r="A430" s="14"/>
      <c r="B430" s="4"/>
      <c r="C430" s="4"/>
      <c r="D430" s="5"/>
      <c r="F430" s="64">
        <v>2018</v>
      </c>
      <c r="G430" s="14">
        <v>44926</v>
      </c>
      <c r="H430" s="4">
        <v>21088056.629999898</v>
      </c>
      <c r="I430" s="4">
        <v>39313.25</v>
      </c>
      <c r="J430" s="5">
        <v>2.2370909196481999E-2</v>
      </c>
      <c r="K430" s="4">
        <v>7339082.3399999999</v>
      </c>
      <c r="L430" s="4">
        <v>6073.79</v>
      </c>
      <c r="M430" s="6">
        <v>9.9311435167792304E-3</v>
      </c>
      <c r="N430" s="4">
        <v>2590378.2899999898</v>
      </c>
      <c r="O430" s="4">
        <v>0</v>
      </c>
      <c r="P430" s="6">
        <v>0</v>
      </c>
      <c r="Q430" s="4">
        <v>4352611.1799999904</v>
      </c>
      <c r="R430" s="4">
        <v>0</v>
      </c>
      <c r="S430" s="6">
        <v>0</v>
      </c>
      <c r="T430" s="4">
        <v>6805984.8199999901</v>
      </c>
      <c r="U430" s="4">
        <v>33239.46</v>
      </c>
      <c r="V430" s="6">
        <v>5.8606289985818703E-2</v>
      </c>
      <c r="Y430" s="1"/>
      <c r="Z430" s="1"/>
      <c r="AA430" s="2"/>
      <c r="AB430" s="1"/>
      <c r="AC430" s="2"/>
      <c r="AD430" s="1"/>
      <c r="AE430" s="2"/>
      <c r="AF430" s="1"/>
      <c r="AG430" s="2"/>
      <c r="AH430" s="1"/>
      <c r="AI430" s="2"/>
      <c r="AK430" s="14">
        <v>44926</v>
      </c>
      <c r="AL430" s="3">
        <v>2018</v>
      </c>
      <c r="AM430" s="4">
        <v>21088056.629999999</v>
      </c>
      <c r="AN430" s="4">
        <v>1393223.07</v>
      </c>
      <c r="AO430" s="5">
        <v>6.6066925674791305E-2</v>
      </c>
      <c r="AP430" s="4">
        <v>398569.34</v>
      </c>
      <c r="AQ430" s="5">
        <v>1.8900240405888901E-2</v>
      </c>
      <c r="AR430" s="4">
        <v>241802.389999999</v>
      </c>
      <c r="AS430" s="5">
        <v>1.14663192650957E-2</v>
      </c>
      <c r="AT430" s="4">
        <v>132493.71</v>
      </c>
      <c r="AU430" s="5">
        <v>6.2828790876592001E-3</v>
      </c>
      <c r="AV430" s="4">
        <v>620357.63</v>
      </c>
      <c r="AW430" s="5">
        <v>2.94174869161473E-2</v>
      </c>
      <c r="BD430" s="14">
        <v>44926</v>
      </c>
      <c r="BE430" s="21">
        <v>2018</v>
      </c>
      <c r="BF430" s="22">
        <v>21088056.629999999</v>
      </c>
      <c r="BG430" s="22">
        <v>640714.63</v>
      </c>
      <c r="BH430" s="23">
        <v>2.9486924149248899E-2</v>
      </c>
    </row>
    <row r="431" spans="1:60">
      <c r="A431" s="14"/>
      <c r="B431" s="4"/>
      <c r="C431" s="4"/>
      <c r="D431" s="5"/>
      <c r="F431" s="64">
        <v>2018</v>
      </c>
      <c r="G431" s="14">
        <v>44957</v>
      </c>
      <c r="H431" s="4">
        <v>20586552.5</v>
      </c>
      <c r="I431" s="4">
        <v>104658.23</v>
      </c>
      <c r="J431" s="5">
        <v>6.1005783265556397E-2</v>
      </c>
      <c r="K431" s="4">
        <v>7072850.3199999901</v>
      </c>
      <c r="L431" s="4">
        <v>0</v>
      </c>
      <c r="M431" s="6">
        <v>0</v>
      </c>
      <c r="N431" s="4">
        <v>2512396.8699999899</v>
      </c>
      <c r="O431" s="4">
        <v>11239.4</v>
      </c>
      <c r="P431" s="6">
        <v>5.3682919928172E-2</v>
      </c>
      <c r="Q431" s="4">
        <v>4357876.62</v>
      </c>
      <c r="R431" s="4">
        <v>0</v>
      </c>
      <c r="S431" s="6">
        <v>0</v>
      </c>
      <c r="T431" s="4">
        <v>6643428.6900000004</v>
      </c>
      <c r="U431" s="4">
        <v>93418.83</v>
      </c>
      <c r="V431" s="6">
        <v>0.168742077669535</v>
      </c>
      <c r="Y431" s="1"/>
      <c r="Z431" s="1"/>
      <c r="AA431" s="2"/>
      <c r="AB431" s="1"/>
      <c r="AC431" s="2"/>
      <c r="AD431" s="1"/>
      <c r="AE431" s="2"/>
      <c r="AF431" s="1"/>
      <c r="AG431" s="2"/>
      <c r="AH431" s="1"/>
      <c r="AI431" s="2"/>
      <c r="AK431" s="14">
        <v>44957</v>
      </c>
      <c r="AL431" s="3">
        <v>2018</v>
      </c>
      <c r="AM431" s="4">
        <v>20586552.5</v>
      </c>
      <c r="AN431" s="4">
        <v>1410231.19</v>
      </c>
      <c r="AO431" s="5">
        <v>6.8502542618536999E-2</v>
      </c>
      <c r="AP431" s="4">
        <v>350975.32999999903</v>
      </c>
      <c r="AQ431" s="5">
        <v>1.7048766664549499E-2</v>
      </c>
      <c r="AR431" s="4">
        <v>239420.72999999899</v>
      </c>
      <c r="AS431" s="5">
        <v>1.1629957468594999E-2</v>
      </c>
      <c r="AT431" s="4">
        <v>223078.55</v>
      </c>
      <c r="AU431" s="5">
        <v>1.0836129555932199E-2</v>
      </c>
      <c r="AV431" s="4">
        <v>596756.57999999996</v>
      </c>
      <c r="AW431" s="5">
        <v>2.89876889294601E-2</v>
      </c>
      <c r="BD431" s="14">
        <v>44957</v>
      </c>
      <c r="BE431" s="21">
        <v>2018</v>
      </c>
      <c r="BF431" s="22">
        <v>20586552.499999899</v>
      </c>
      <c r="BG431" s="22">
        <v>484061.66</v>
      </c>
      <c r="BH431" s="23">
        <v>2.29733056817552E-2</v>
      </c>
    </row>
    <row r="432" spans="1:60">
      <c r="A432" s="14"/>
      <c r="B432" s="4"/>
      <c r="C432" s="4"/>
      <c r="D432" s="5"/>
      <c r="F432" s="64">
        <v>2018</v>
      </c>
      <c r="G432" s="14">
        <v>44985</v>
      </c>
      <c r="H432" s="4">
        <v>19751858.539999999</v>
      </c>
      <c r="I432" s="4">
        <v>131872.12</v>
      </c>
      <c r="J432" s="5">
        <v>8.0117293104104995E-2</v>
      </c>
      <c r="K432" s="4">
        <v>6684176.9399999902</v>
      </c>
      <c r="L432" s="4">
        <v>5938.37</v>
      </c>
      <c r="M432" s="6">
        <v>1.0661064277571301E-2</v>
      </c>
      <c r="N432" s="4">
        <v>2496846.2299999902</v>
      </c>
      <c r="O432" s="4">
        <v>0</v>
      </c>
      <c r="P432" s="6">
        <v>0</v>
      </c>
      <c r="Q432" s="4">
        <v>4106100.31</v>
      </c>
      <c r="R432" s="4">
        <v>82068.19</v>
      </c>
      <c r="S432" s="6">
        <v>0.23984272317984301</v>
      </c>
      <c r="T432" s="4">
        <v>6464735.0599999996</v>
      </c>
      <c r="U432" s="4">
        <v>43865.56</v>
      </c>
      <c r="V432" s="6">
        <v>8.1424329862637798E-2</v>
      </c>
      <c r="Y432" s="1"/>
      <c r="Z432" s="1"/>
      <c r="AA432" s="2"/>
      <c r="AB432" s="1"/>
      <c r="AC432" s="2"/>
      <c r="AD432" s="1"/>
      <c r="AE432" s="2"/>
      <c r="AF432" s="1"/>
      <c r="AG432" s="2"/>
      <c r="AH432" s="1"/>
      <c r="AI432" s="2"/>
      <c r="AK432" s="14">
        <v>44985</v>
      </c>
      <c r="AL432" s="3">
        <v>2018</v>
      </c>
      <c r="AM432" s="4">
        <v>19741455.2099999</v>
      </c>
      <c r="AN432" s="4">
        <v>967810.9</v>
      </c>
      <c r="AO432" s="5">
        <v>4.9024293787104198E-2</v>
      </c>
      <c r="AP432" s="4">
        <v>278809.12</v>
      </c>
      <c r="AQ432" s="5">
        <v>1.4123027762349E-2</v>
      </c>
      <c r="AR432" s="4">
        <v>162145.24</v>
      </c>
      <c r="AS432" s="5">
        <v>8.2134390942905505E-3</v>
      </c>
      <c r="AT432" s="4">
        <v>104972.08999999901</v>
      </c>
      <c r="AU432" s="5">
        <v>5.3173430673350997E-3</v>
      </c>
      <c r="AV432" s="4">
        <v>421884.44999999902</v>
      </c>
      <c r="AW432" s="5">
        <v>2.1370483863129501E-2</v>
      </c>
      <c r="BD432" s="14">
        <v>44985</v>
      </c>
      <c r="BE432" s="21">
        <v>2018</v>
      </c>
      <c r="BF432" s="22">
        <v>19751858.539999899</v>
      </c>
      <c r="BG432" s="22">
        <v>734255.55</v>
      </c>
      <c r="BH432" s="23">
        <v>3.5841621635721299E-2</v>
      </c>
    </row>
    <row r="433" spans="1:60">
      <c r="A433" s="14"/>
      <c r="B433" s="4"/>
      <c r="C433" s="4"/>
      <c r="D433" s="5"/>
      <c r="F433" s="64">
        <v>2018</v>
      </c>
      <c r="G433" s="14">
        <v>45016</v>
      </c>
      <c r="H433" s="4">
        <v>18999078.489999998</v>
      </c>
      <c r="I433" s="4">
        <v>176825.48</v>
      </c>
      <c r="J433" s="5">
        <v>0.11168466729146</v>
      </c>
      <c r="K433" s="4">
        <v>6402174.4000000004</v>
      </c>
      <c r="L433" s="4">
        <v>0</v>
      </c>
      <c r="M433" s="6">
        <v>0</v>
      </c>
      <c r="N433" s="4">
        <v>2414342.0299999998</v>
      </c>
      <c r="O433" s="4">
        <v>0</v>
      </c>
      <c r="P433" s="6">
        <v>0</v>
      </c>
      <c r="Q433" s="4">
        <v>4075112.1</v>
      </c>
      <c r="R433" s="4">
        <v>34876.080000000002</v>
      </c>
      <c r="S433" s="6">
        <v>0.102699741683179</v>
      </c>
      <c r="T433" s="4">
        <v>6107449.96</v>
      </c>
      <c r="U433" s="4">
        <v>141949.4</v>
      </c>
      <c r="V433" s="6">
        <v>0.27890409436936198</v>
      </c>
      <c r="Y433" s="1"/>
      <c r="Z433" s="1"/>
      <c r="AA433" s="2"/>
      <c r="AB433" s="1"/>
      <c r="AC433" s="2"/>
      <c r="AD433" s="1"/>
      <c r="AE433" s="2"/>
      <c r="AF433" s="1"/>
      <c r="AG433" s="2"/>
      <c r="AH433" s="1"/>
      <c r="AI433" s="2"/>
      <c r="AK433" s="14">
        <v>45016</v>
      </c>
      <c r="AL433" s="3">
        <v>2018</v>
      </c>
      <c r="AM433" s="4">
        <v>18999078.489999998</v>
      </c>
      <c r="AN433" s="4">
        <v>786502.21</v>
      </c>
      <c r="AO433" s="5">
        <v>4.1396860927437502E-2</v>
      </c>
      <c r="AP433" s="4">
        <v>295515.23</v>
      </c>
      <c r="AQ433" s="5">
        <v>1.5554187544176999E-2</v>
      </c>
      <c r="AR433" s="4">
        <v>129567.93</v>
      </c>
      <c r="AS433" s="5">
        <v>6.8196954956629497E-3</v>
      </c>
      <c r="AT433" s="4">
        <v>51865.63</v>
      </c>
      <c r="AU433" s="5">
        <v>2.7299024017032698E-3</v>
      </c>
      <c r="AV433" s="4">
        <v>309553.42</v>
      </c>
      <c r="AW433" s="5">
        <v>1.62930754858942E-2</v>
      </c>
      <c r="BD433" s="14">
        <v>45016</v>
      </c>
      <c r="BE433" s="21">
        <v>2018</v>
      </c>
      <c r="BF433" s="22">
        <v>18999078.489999998</v>
      </c>
      <c r="BG433" s="22">
        <v>766860.11</v>
      </c>
      <c r="BH433" s="23">
        <v>3.87970500930322E-2</v>
      </c>
    </row>
    <row r="434" spans="1:60">
      <c r="A434" s="14"/>
      <c r="B434" s="4"/>
      <c r="C434" s="4"/>
      <c r="D434" s="5"/>
      <c r="F434" s="64">
        <v>2018</v>
      </c>
      <c r="G434" s="14">
        <v>45046</v>
      </c>
      <c r="H434" s="4">
        <v>18723760.300000001</v>
      </c>
      <c r="I434" s="4">
        <v>19356.7</v>
      </c>
      <c r="J434" s="5">
        <v>1.2405649093894799E-2</v>
      </c>
      <c r="K434" s="4">
        <v>6181573.6799999904</v>
      </c>
      <c r="L434" s="4">
        <v>0</v>
      </c>
      <c r="M434" s="6">
        <v>0</v>
      </c>
      <c r="N434" s="4">
        <v>2394692.37</v>
      </c>
      <c r="O434" s="4">
        <v>0</v>
      </c>
      <c r="P434" s="6">
        <v>0</v>
      </c>
      <c r="Q434" s="4">
        <v>4128542.49</v>
      </c>
      <c r="R434" s="4">
        <v>0</v>
      </c>
      <c r="S434" s="6">
        <v>0</v>
      </c>
      <c r="T434" s="4">
        <v>6018951.7599999905</v>
      </c>
      <c r="U434" s="4">
        <v>19356.7</v>
      </c>
      <c r="V434" s="6">
        <v>3.8591503846842602E-2</v>
      </c>
      <c r="Y434" s="1"/>
      <c r="Z434" s="1"/>
      <c r="AA434" s="2"/>
      <c r="AB434" s="1"/>
      <c r="AC434" s="2"/>
      <c r="AD434" s="1"/>
      <c r="AE434" s="2"/>
      <c r="AF434" s="1"/>
      <c r="AG434" s="2"/>
      <c r="AH434" s="1"/>
      <c r="AI434" s="2"/>
      <c r="AK434" s="14">
        <v>45046</v>
      </c>
      <c r="AL434" s="3">
        <v>2018</v>
      </c>
      <c r="AM434" s="4">
        <v>18723760.300000001</v>
      </c>
      <c r="AN434" s="4">
        <v>733926.76</v>
      </c>
      <c r="AO434" s="5">
        <v>3.9197615662704202E-2</v>
      </c>
      <c r="AP434" s="4">
        <v>108610.58999999901</v>
      </c>
      <c r="AQ434" s="5">
        <v>5.8006825690884202E-3</v>
      </c>
      <c r="AR434" s="4">
        <v>250462.09999999899</v>
      </c>
      <c r="AS434" s="5">
        <v>1.33766986965753E-2</v>
      </c>
      <c r="AT434" s="4">
        <v>96927.48</v>
      </c>
      <c r="AU434" s="5">
        <v>5.1767101504712103E-3</v>
      </c>
      <c r="AV434" s="4">
        <v>277926.59000000003</v>
      </c>
      <c r="AW434" s="5">
        <v>1.4843524246569199E-2</v>
      </c>
      <c r="BD434" s="14">
        <v>45046</v>
      </c>
      <c r="BE434" s="21">
        <v>2018</v>
      </c>
      <c r="BF434" s="22">
        <v>18723760.300000001</v>
      </c>
      <c r="BG434" s="22">
        <v>646086.30999999901</v>
      </c>
      <c r="BH434" s="23">
        <v>3.33552620734976E-2</v>
      </c>
    </row>
    <row r="435" spans="1:60">
      <c r="A435" s="14"/>
      <c r="B435" s="4"/>
      <c r="C435" s="4"/>
      <c r="D435" s="5"/>
      <c r="F435" s="64">
        <v>2018</v>
      </c>
      <c r="G435" s="14">
        <v>45077</v>
      </c>
      <c r="H435" s="4">
        <v>17952026.9099999</v>
      </c>
      <c r="I435" s="4">
        <v>136376.74</v>
      </c>
      <c r="J435" s="5">
        <v>9.1160785810118897E-2</v>
      </c>
      <c r="K435" s="4">
        <v>5918605.98999999</v>
      </c>
      <c r="L435" s="4">
        <v>19012.39</v>
      </c>
      <c r="M435" s="6">
        <v>3.85477053862813E-2</v>
      </c>
      <c r="N435" s="4">
        <v>2312896.6399999899</v>
      </c>
      <c r="O435" s="4">
        <v>13569.97</v>
      </c>
      <c r="P435" s="6">
        <v>7.0405065744745102E-2</v>
      </c>
      <c r="Q435" s="4">
        <v>4054914.1799999899</v>
      </c>
      <c r="R435" s="4">
        <v>0</v>
      </c>
      <c r="S435" s="6">
        <v>0</v>
      </c>
      <c r="T435" s="4">
        <v>5665610.0999999903</v>
      </c>
      <c r="U435" s="4">
        <v>103794.38</v>
      </c>
      <c r="V435" s="6">
        <v>0.21984085350313801</v>
      </c>
      <c r="Y435" s="1"/>
      <c r="Z435" s="1"/>
      <c r="AA435" s="2"/>
      <c r="AB435" s="1"/>
      <c r="AC435" s="2"/>
      <c r="AD435" s="1"/>
      <c r="AE435" s="2"/>
      <c r="AF435" s="1"/>
      <c r="AG435" s="2"/>
      <c r="AH435" s="1"/>
      <c r="AI435" s="2"/>
      <c r="AK435" s="14">
        <v>45077</v>
      </c>
      <c r="AL435" s="3">
        <v>2018</v>
      </c>
      <c r="AM435" s="4">
        <v>17952026.91</v>
      </c>
      <c r="AN435" s="4">
        <v>799397.47</v>
      </c>
      <c r="AO435" s="5">
        <v>4.4529649716305998E-2</v>
      </c>
      <c r="AP435" s="4">
        <v>318534</v>
      </c>
      <c r="AQ435" s="5">
        <v>1.7743623134976599E-2</v>
      </c>
      <c r="AR435" s="4">
        <v>59921.69</v>
      </c>
      <c r="AS435" s="5">
        <v>3.33787879777637E-3</v>
      </c>
      <c r="AT435" s="4">
        <v>221647.11</v>
      </c>
      <c r="AU435" s="5">
        <v>1.2346634233069999E-2</v>
      </c>
      <c r="AV435" s="4">
        <v>199294.67</v>
      </c>
      <c r="AW435" s="5">
        <v>1.1101513550482899E-2</v>
      </c>
      <c r="BD435" s="14">
        <v>45077</v>
      </c>
      <c r="BE435" s="21">
        <v>2018</v>
      </c>
      <c r="BF435" s="22">
        <v>17952026.91</v>
      </c>
      <c r="BG435" s="22">
        <v>682844.87</v>
      </c>
      <c r="BH435" s="23">
        <v>3.6643389772762797E-2</v>
      </c>
    </row>
    <row r="436" spans="1:60">
      <c r="A436" s="14"/>
      <c r="B436" s="4"/>
      <c r="C436" s="4"/>
      <c r="D436" s="5"/>
      <c r="F436" s="64">
        <v>2018</v>
      </c>
      <c r="G436" s="14">
        <v>45107</v>
      </c>
      <c r="H436" s="4">
        <v>17503427.77</v>
      </c>
      <c r="I436" s="4">
        <v>17938.66</v>
      </c>
      <c r="J436" s="5">
        <v>1.22983865119809E-2</v>
      </c>
      <c r="K436" s="4">
        <v>5649716.8699999899</v>
      </c>
      <c r="L436" s="4">
        <v>2799.8</v>
      </c>
      <c r="M436" s="6">
        <v>5.9467758779919097E-3</v>
      </c>
      <c r="N436" s="4">
        <v>2262646.3099999898</v>
      </c>
      <c r="O436" s="4">
        <v>0</v>
      </c>
      <c r="P436" s="6">
        <v>0</v>
      </c>
      <c r="Q436" s="4">
        <v>4001516.63</v>
      </c>
      <c r="R436" s="4">
        <v>0</v>
      </c>
      <c r="S436" s="6">
        <v>0</v>
      </c>
      <c r="T436" s="4">
        <v>5589547.96</v>
      </c>
      <c r="U436" s="4">
        <v>15138.86</v>
      </c>
      <c r="V436" s="6">
        <v>3.2501075453693698E-2</v>
      </c>
      <c r="Y436" s="1"/>
      <c r="Z436" s="1"/>
      <c r="AA436" s="2"/>
      <c r="AB436" s="1"/>
      <c r="AC436" s="2"/>
      <c r="AD436" s="1"/>
      <c r="AE436" s="2"/>
      <c r="AF436" s="1"/>
      <c r="AG436" s="2"/>
      <c r="AH436" s="1"/>
      <c r="AI436" s="2"/>
      <c r="AK436" s="14">
        <v>45107</v>
      </c>
      <c r="AL436" s="3">
        <v>2018</v>
      </c>
      <c r="AM436" s="4">
        <v>17503427.769999899</v>
      </c>
      <c r="AN436" s="4">
        <v>953423.34</v>
      </c>
      <c r="AO436" s="5">
        <v>5.4470664405181203E-2</v>
      </c>
      <c r="AP436" s="4">
        <v>419931.49999999901</v>
      </c>
      <c r="AQ436" s="5">
        <v>2.39913864597277E-2</v>
      </c>
      <c r="AR436" s="4">
        <v>181009.61</v>
      </c>
      <c r="AS436" s="5">
        <v>1.03413806928858E-2</v>
      </c>
      <c r="AT436" s="4">
        <v>56826.87</v>
      </c>
      <c r="AU436" s="5">
        <v>3.2466137916938999E-3</v>
      </c>
      <c r="AV436" s="4">
        <v>295655.36</v>
      </c>
      <c r="AW436" s="5">
        <v>1.68912834608737E-2</v>
      </c>
      <c r="BD436" s="14">
        <v>45107</v>
      </c>
      <c r="BE436" s="21">
        <v>2018</v>
      </c>
      <c r="BF436" s="22">
        <v>17503427.769999899</v>
      </c>
      <c r="BG436" s="22">
        <v>756544.02</v>
      </c>
      <c r="BH436" s="23">
        <v>4.1431828520913601E-2</v>
      </c>
    </row>
    <row r="437" spans="1:60">
      <c r="A437" s="14"/>
      <c r="B437" s="4"/>
      <c r="C437" s="4"/>
      <c r="D437" s="5"/>
      <c r="F437" s="64">
        <v>2018</v>
      </c>
      <c r="G437" s="14">
        <v>45138</v>
      </c>
      <c r="H437" s="4">
        <v>16982683.09</v>
      </c>
      <c r="I437" s="4">
        <v>15660.77</v>
      </c>
      <c r="J437" s="5">
        <v>1.10659333983956E-2</v>
      </c>
      <c r="K437" s="4">
        <v>5398600.5199999996</v>
      </c>
      <c r="L437" s="4">
        <v>8737.64</v>
      </c>
      <c r="M437" s="6">
        <v>1.9422011243758398E-2</v>
      </c>
      <c r="N437" s="4">
        <v>2175519.4499999899</v>
      </c>
      <c r="O437" s="4">
        <v>2398.0500000000002</v>
      </c>
      <c r="P437" s="6">
        <v>1.32274616069279E-2</v>
      </c>
      <c r="Q437" s="4">
        <v>3923937.32</v>
      </c>
      <c r="R437" s="4">
        <v>4525.08</v>
      </c>
      <c r="S437" s="6">
        <v>1.3838386185027E-2</v>
      </c>
      <c r="T437" s="4">
        <v>5484625.7999999998</v>
      </c>
      <c r="U437" s="4">
        <v>0</v>
      </c>
      <c r="V437" s="6">
        <v>0</v>
      </c>
      <c r="Y437" s="1"/>
      <c r="Z437" s="1"/>
      <c r="AA437" s="2"/>
      <c r="AB437" s="1"/>
      <c r="AC437" s="2"/>
      <c r="AD437" s="1"/>
      <c r="AE437" s="2"/>
      <c r="AF437" s="1"/>
      <c r="AG437" s="2"/>
      <c r="AH437" s="1"/>
      <c r="AI437" s="2"/>
      <c r="AK437" s="14">
        <v>45138</v>
      </c>
      <c r="AL437" s="3">
        <v>2018</v>
      </c>
      <c r="AM437" s="4">
        <v>16982683.089999899</v>
      </c>
      <c r="AN437" s="4">
        <v>929082.32</v>
      </c>
      <c r="AO437" s="5">
        <v>5.4707628651863398E-2</v>
      </c>
      <c r="AP437" s="4">
        <v>186758.57</v>
      </c>
      <c r="AQ437" s="5">
        <v>1.0997000239024E-2</v>
      </c>
      <c r="AR437" s="4">
        <v>276214.86</v>
      </c>
      <c r="AS437" s="5">
        <v>1.62645006408112E-2</v>
      </c>
      <c r="AT437" s="4">
        <v>133275.62</v>
      </c>
      <c r="AU437" s="5">
        <v>7.8477363849813204E-3</v>
      </c>
      <c r="AV437" s="4">
        <v>332833.27</v>
      </c>
      <c r="AW437" s="5">
        <v>1.95983913870467E-2</v>
      </c>
      <c r="BD437" s="14">
        <v>45138</v>
      </c>
      <c r="BE437" s="21">
        <v>2018</v>
      </c>
      <c r="BF437" s="22">
        <v>16982683.089999899</v>
      </c>
      <c r="BG437" s="22">
        <v>843951.24</v>
      </c>
      <c r="BH437" s="23">
        <v>4.7342152443197602E-2</v>
      </c>
    </row>
    <row r="438" spans="1:60">
      <c r="A438" s="14"/>
      <c r="B438" s="4"/>
      <c r="C438" s="4"/>
      <c r="D438" s="5"/>
      <c r="F438" s="64">
        <v>2018</v>
      </c>
      <c r="G438" s="14">
        <v>45169</v>
      </c>
      <c r="H438" s="4">
        <v>16367537.109999999</v>
      </c>
      <c r="I438" s="4">
        <v>80375.56</v>
      </c>
      <c r="J438" s="5">
        <v>5.89280301317123E-2</v>
      </c>
      <c r="K438" s="4">
        <v>5225901.3499999996</v>
      </c>
      <c r="L438" s="4">
        <v>4211.8</v>
      </c>
      <c r="M438" s="6">
        <v>9.6713651129292696E-3</v>
      </c>
      <c r="N438" s="4">
        <v>2120457.19</v>
      </c>
      <c r="O438" s="4">
        <v>0</v>
      </c>
      <c r="P438" s="6">
        <v>0</v>
      </c>
      <c r="Q438" s="4">
        <v>3671085.19</v>
      </c>
      <c r="R438" s="4">
        <v>55671.6</v>
      </c>
      <c r="S438" s="6">
        <v>0.18197866990931899</v>
      </c>
      <c r="T438" s="4">
        <v>5350093.3799999896</v>
      </c>
      <c r="U438" s="4">
        <v>20492.16</v>
      </c>
      <c r="V438" s="6">
        <v>4.5962921118210397E-2</v>
      </c>
      <c r="Y438" s="1"/>
      <c r="Z438" s="1"/>
      <c r="AA438" s="2"/>
      <c r="AB438" s="1"/>
      <c r="AC438" s="2"/>
      <c r="AD438" s="1"/>
      <c r="AE438" s="2"/>
      <c r="AF438" s="1"/>
      <c r="AG438" s="2"/>
      <c r="AH438" s="1"/>
      <c r="AI438" s="2"/>
      <c r="AK438" s="14">
        <v>45169</v>
      </c>
      <c r="AL438" s="3">
        <v>2018</v>
      </c>
      <c r="AM438" s="4">
        <v>16367537.109999901</v>
      </c>
      <c r="AN438" s="4">
        <v>863753.549999999</v>
      </c>
      <c r="AO438" s="5">
        <v>5.2772359347349598E-2</v>
      </c>
      <c r="AP438" s="4">
        <v>290561.49</v>
      </c>
      <c r="AQ438" s="5">
        <v>1.7752303724576601E-2</v>
      </c>
      <c r="AR438" s="4">
        <v>133389.98000000001</v>
      </c>
      <c r="AS438" s="5">
        <v>8.1496671798289896E-3</v>
      </c>
      <c r="AT438" s="4">
        <v>130837.4</v>
      </c>
      <c r="AU438" s="5">
        <v>7.9937133559369097E-3</v>
      </c>
      <c r="AV438" s="4">
        <v>308964.68</v>
      </c>
      <c r="AW438" s="5">
        <v>1.8876675087007001E-2</v>
      </c>
      <c r="BD438" s="14">
        <v>45169</v>
      </c>
      <c r="BE438" s="21">
        <v>2018</v>
      </c>
      <c r="BF438" s="22">
        <v>16367537.109999901</v>
      </c>
      <c r="BG438" s="22">
        <v>943528.05</v>
      </c>
      <c r="BH438" s="23">
        <v>5.4504332418560397E-2</v>
      </c>
    </row>
    <row r="439" spans="1:60">
      <c r="A439" s="14"/>
      <c r="B439" s="4"/>
      <c r="C439" s="4"/>
      <c r="D439" s="5"/>
      <c r="F439" s="64">
        <v>2018</v>
      </c>
      <c r="G439" s="14">
        <v>45199</v>
      </c>
      <c r="H439" s="4">
        <v>15831849.599999901</v>
      </c>
      <c r="I439" s="4">
        <v>49562.02</v>
      </c>
      <c r="J439" s="5">
        <v>3.7566314424816102E-2</v>
      </c>
      <c r="K439" s="4">
        <v>5029361.7699999902</v>
      </c>
      <c r="L439" s="4">
        <v>4101.55</v>
      </c>
      <c r="M439" s="6">
        <v>9.7862516658848396E-3</v>
      </c>
      <c r="N439" s="4">
        <v>2051029.8399999901</v>
      </c>
      <c r="O439" s="4">
        <v>0</v>
      </c>
      <c r="P439" s="6">
        <v>0</v>
      </c>
      <c r="Q439" s="4">
        <v>3582838.21</v>
      </c>
      <c r="R439" s="4">
        <v>0</v>
      </c>
      <c r="S439" s="6">
        <v>0</v>
      </c>
      <c r="T439" s="4">
        <v>5168619.77999999</v>
      </c>
      <c r="U439" s="4">
        <v>45460.47</v>
      </c>
      <c r="V439" s="6">
        <v>0.105545709148681</v>
      </c>
      <c r="Y439" s="1"/>
      <c r="Z439" s="1"/>
      <c r="AA439" s="2"/>
      <c r="AB439" s="1"/>
      <c r="AC439" s="2"/>
      <c r="AD439" s="1"/>
      <c r="AE439" s="2"/>
      <c r="AF439" s="1"/>
      <c r="AG439" s="2"/>
      <c r="AH439" s="1"/>
      <c r="AI439" s="2"/>
      <c r="AK439" s="14">
        <v>45199</v>
      </c>
      <c r="AL439" s="3">
        <v>2018</v>
      </c>
      <c r="AM439" s="4">
        <v>15724686.9599999</v>
      </c>
      <c r="AN439" s="4">
        <v>785451.1</v>
      </c>
      <c r="AO439" s="5">
        <v>4.9950189914623203E-2</v>
      </c>
      <c r="AP439" s="4">
        <v>300911.84999999998</v>
      </c>
      <c r="AQ439" s="5">
        <v>1.9136269660912801E-2</v>
      </c>
      <c r="AR439" s="4">
        <v>136662.43</v>
      </c>
      <c r="AS439" s="5">
        <v>8.6909475748317196E-3</v>
      </c>
      <c r="AT439" s="4">
        <v>95189.08</v>
      </c>
      <c r="AU439" s="5">
        <v>6.0534801260043597E-3</v>
      </c>
      <c r="AV439" s="4">
        <v>252687.74</v>
      </c>
      <c r="AW439" s="5">
        <v>1.60694925528743E-2</v>
      </c>
      <c r="BD439" s="14">
        <v>45199</v>
      </c>
      <c r="BE439" s="21">
        <v>2018</v>
      </c>
      <c r="BF439" s="22">
        <v>15831849.599999901</v>
      </c>
      <c r="BG439" s="22">
        <v>898565.69</v>
      </c>
      <c r="BH439" s="23">
        <v>5.3708510782579599E-2</v>
      </c>
    </row>
    <row r="440" spans="1:60">
      <c r="A440" s="14"/>
      <c r="B440" s="4"/>
      <c r="C440" s="4"/>
      <c r="D440" s="5"/>
      <c r="F440" s="64">
        <v>2018</v>
      </c>
      <c r="G440" s="14">
        <v>45230</v>
      </c>
      <c r="H440" s="4">
        <v>15619784.0599999</v>
      </c>
      <c r="I440" s="4">
        <v>45078.18</v>
      </c>
      <c r="J440" s="5">
        <v>3.4631602967243498E-2</v>
      </c>
      <c r="K440" s="4">
        <v>4743273.96</v>
      </c>
      <c r="L440" s="4">
        <v>41136.49</v>
      </c>
      <c r="M440" s="6">
        <v>0.10407112980672099</v>
      </c>
      <c r="N440" s="4">
        <v>2011478.3299999901</v>
      </c>
      <c r="O440" s="4">
        <v>0</v>
      </c>
      <c r="P440" s="6">
        <v>0</v>
      </c>
      <c r="Q440" s="4">
        <v>3610023.79999999</v>
      </c>
      <c r="R440" s="4">
        <v>3941.69</v>
      </c>
      <c r="S440" s="6">
        <v>1.31024842550899E-2</v>
      </c>
      <c r="T440" s="4">
        <v>5255007.9699999904</v>
      </c>
      <c r="U440" s="4">
        <v>0</v>
      </c>
      <c r="V440" s="6">
        <v>0</v>
      </c>
      <c r="Y440" s="1"/>
      <c r="Z440" s="1"/>
      <c r="AA440" s="2"/>
      <c r="AB440" s="1"/>
      <c r="AC440" s="2"/>
      <c r="AD440" s="1"/>
      <c r="AE440" s="2"/>
      <c r="AF440" s="1"/>
      <c r="AG440" s="2"/>
      <c r="AH440" s="1"/>
      <c r="AI440" s="2"/>
      <c r="AK440" s="14">
        <v>45230</v>
      </c>
      <c r="AL440" s="3">
        <v>2018</v>
      </c>
      <c r="AM440" s="4">
        <v>15513167.609999901</v>
      </c>
      <c r="AN440" s="4">
        <v>750707.51</v>
      </c>
      <c r="AO440" s="5">
        <v>4.8391632764676798E-2</v>
      </c>
      <c r="AP440" s="4">
        <v>301929.62</v>
      </c>
      <c r="AQ440" s="5">
        <v>1.94627962251482E-2</v>
      </c>
      <c r="AR440" s="4">
        <v>88644.66</v>
      </c>
      <c r="AS440" s="5">
        <v>5.7141560143305903E-3</v>
      </c>
      <c r="AT440" s="4">
        <v>127672.55</v>
      </c>
      <c r="AU440" s="5">
        <v>8.2299471784022093E-3</v>
      </c>
      <c r="AV440" s="4">
        <v>232460.68</v>
      </c>
      <c r="AW440" s="5">
        <v>1.49847333467958E-2</v>
      </c>
      <c r="BD440" s="14">
        <v>45230</v>
      </c>
      <c r="BE440" s="21">
        <v>2018</v>
      </c>
      <c r="BF440" s="22">
        <v>15619784.0599999</v>
      </c>
      <c r="BG440" s="22">
        <v>675225.95</v>
      </c>
      <c r="BH440" s="23">
        <v>4.1437590378012902E-2</v>
      </c>
    </row>
    <row r="441" spans="1:60">
      <c r="A441" s="14"/>
      <c r="B441" s="4"/>
      <c r="C441" s="4"/>
      <c r="D441" s="5"/>
      <c r="F441" s="64">
        <v>2018</v>
      </c>
      <c r="G441" s="14">
        <v>45260</v>
      </c>
      <c r="H441" s="4">
        <v>15116621.8899999</v>
      </c>
      <c r="I441" s="4">
        <v>40897.17</v>
      </c>
      <c r="J441" s="5">
        <v>3.2465324830586201E-2</v>
      </c>
      <c r="K441" s="4">
        <v>4696295.4299999904</v>
      </c>
      <c r="L441" s="4">
        <v>12940.85</v>
      </c>
      <c r="M441" s="6">
        <v>3.3066531336168499E-2</v>
      </c>
      <c r="N441" s="4">
        <v>2008585.66</v>
      </c>
      <c r="O441" s="4">
        <v>0</v>
      </c>
      <c r="P441" s="6">
        <v>0</v>
      </c>
      <c r="Q441" s="4">
        <v>3319261.94</v>
      </c>
      <c r="R441" s="4">
        <v>27956.32</v>
      </c>
      <c r="S441" s="6">
        <v>0.101069408219105</v>
      </c>
      <c r="T441" s="4">
        <v>5092478.8599999901</v>
      </c>
      <c r="U441" s="4">
        <v>0</v>
      </c>
      <c r="V441" s="6">
        <v>0</v>
      </c>
      <c r="Y441" s="1"/>
      <c r="Z441" s="1"/>
      <c r="AA441" s="2"/>
      <c r="AB441" s="1"/>
      <c r="AC441" s="2"/>
      <c r="AD441" s="1"/>
      <c r="AE441" s="2"/>
      <c r="AF441" s="1"/>
      <c r="AG441" s="2"/>
      <c r="AH441" s="1"/>
      <c r="AI441" s="2"/>
      <c r="AK441" s="14">
        <v>45260</v>
      </c>
      <c r="AL441" s="3">
        <v>2018</v>
      </c>
      <c r="AM441" s="4">
        <v>15116621.890000001</v>
      </c>
      <c r="AN441" s="4">
        <v>722231.80999999901</v>
      </c>
      <c r="AO441" s="5">
        <v>4.7777328510000799E-2</v>
      </c>
      <c r="AP441" s="4">
        <v>153280.37</v>
      </c>
      <c r="AQ441" s="5">
        <v>1.0139856054837099E-2</v>
      </c>
      <c r="AR441" s="4">
        <v>220167.08</v>
      </c>
      <c r="AS441" s="5">
        <v>1.4564568830397501E-2</v>
      </c>
      <c r="AT441" s="4">
        <v>67475.47</v>
      </c>
      <c r="AU441" s="5">
        <v>4.46366063072839E-3</v>
      </c>
      <c r="AV441" s="4">
        <v>281308.89</v>
      </c>
      <c r="AW441" s="5">
        <v>1.8609242994037701E-2</v>
      </c>
      <c r="BD441" s="14">
        <v>45260</v>
      </c>
      <c r="BE441" s="21">
        <v>2018</v>
      </c>
      <c r="BF441" s="22">
        <v>15116621.890000001</v>
      </c>
      <c r="BG441" s="22">
        <v>730293.93</v>
      </c>
      <c r="BH441" s="23">
        <v>4.6084294148790297E-2</v>
      </c>
    </row>
    <row r="442" spans="1:60">
      <c r="A442" s="14"/>
      <c r="B442" s="4"/>
      <c r="C442" s="4"/>
      <c r="D442" s="5"/>
      <c r="F442" s="64">
        <v>2018</v>
      </c>
      <c r="G442" s="14">
        <v>45291</v>
      </c>
      <c r="H442" s="4">
        <v>14746574.9</v>
      </c>
      <c r="I442" s="4">
        <v>108539.33</v>
      </c>
      <c r="J442" s="5">
        <v>8.8323693388625404E-2</v>
      </c>
      <c r="K442" s="4">
        <v>4589741.1900000004</v>
      </c>
      <c r="L442" s="4">
        <v>46416.2</v>
      </c>
      <c r="M442" s="6">
        <v>0.121356385238793</v>
      </c>
      <c r="N442" s="4">
        <v>1915150.23</v>
      </c>
      <c r="O442" s="4">
        <v>26705.11</v>
      </c>
      <c r="P442" s="6">
        <v>0.167329598994435</v>
      </c>
      <c r="Q442" s="4">
        <v>3282166.51</v>
      </c>
      <c r="R442" s="4">
        <v>0</v>
      </c>
      <c r="S442" s="6">
        <v>0</v>
      </c>
      <c r="T442" s="4">
        <v>4959516.97</v>
      </c>
      <c r="U442" s="4">
        <v>35418.019999999997</v>
      </c>
      <c r="V442" s="6">
        <v>8.5697103683869305E-2</v>
      </c>
      <c r="Y442" s="1"/>
      <c r="Z442" s="1"/>
      <c r="AA442" s="2"/>
      <c r="AB442" s="1"/>
      <c r="AC442" s="2"/>
      <c r="AD442" s="1"/>
      <c r="AE442" s="2"/>
      <c r="AF442" s="1"/>
      <c r="AG442" s="2"/>
      <c r="AH442" s="1"/>
      <c r="AI442" s="2"/>
      <c r="AK442" s="14">
        <v>45291</v>
      </c>
      <c r="AL442" s="3">
        <v>2018</v>
      </c>
      <c r="AM442" s="4">
        <v>14699949.779999999</v>
      </c>
      <c r="AN442" s="4">
        <v>911990.97999999905</v>
      </c>
      <c r="AO442" s="5">
        <v>6.2040414671402998E-2</v>
      </c>
      <c r="AP442" s="4">
        <v>273482.96999999997</v>
      </c>
      <c r="AQ442" s="5">
        <v>1.86043472319944E-2</v>
      </c>
      <c r="AR442" s="4">
        <v>146200.12</v>
      </c>
      <c r="AS442" s="5">
        <v>9.9456203720445606E-3</v>
      </c>
      <c r="AT442" s="4">
        <v>207442.28999999899</v>
      </c>
      <c r="AU442" s="5">
        <v>1.41117686185727E-2</v>
      </c>
      <c r="AV442" s="4">
        <v>284865.59999999998</v>
      </c>
      <c r="AW442" s="5">
        <v>1.9378678448791199E-2</v>
      </c>
      <c r="BD442" s="14">
        <v>45291</v>
      </c>
      <c r="BE442" s="21">
        <v>2018</v>
      </c>
      <c r="BF442" s="22">
        <v>14746574.9</v>
      </c>
      <c r="BG442" s="22">
        <v>650295.56000000006</v>
      </c>
      <c r="BH442" s="23">
        <v>4.2235567395947297E-2</v>
      </c>
    </row>
    <row r="443" spans="1:60">
      <c r="A443" s="14"/>
      <c r="B443" s="4"/>
      <c r="C443" s="4"/>
      <c r="D443" s="5"/>
      <c r="F443" s="64">
        <v>2018</v>
      </c>
      <c r="G443" s="14">
        <v>45322</v>
      </c>
      <c r="H443" s="4">
        <v>14171770.49</v>
      </c>
      <c r="I443" s="4">
        <v>48085.16</v>
      </c>
      <c r="J443" s="5">
        <v>4.0716290205741197E-2</v>
      </c>
      <c r="K443" s="4">
        <v>4389228.7699999996</v>
      </c>
      <c r="L443" s="4">
        <v>12270.43</v>
      </c>
      <c r="M443" s="6">
        <v>3.3546932209687401E-2</v>
      </c>
      <c r="N443" s="4">
        <v>1860900.05</v>
      </c>
      <c r="O443" s="4">
        <v>0</v>
      </c>
      <c r="P443" s="6">
        <v>0</v>
      </c>
      <c r="Q443" s="4">
        <v>3213319.25999999</v>
      </c>
      <c r="R443" s="4">
        <v>22852.48</v>
      </c>
      <c r="S443" s="6">
        <v>8.5341585386072102E-2</v>
      </c>
      <c r="T443" s="4">
        <v>4708322.41</v>
      </c>
      <c r="U443" s="4">
        <v>12962.25</v>
      </c>
      <c r="V443" s="6">
        <v>3.3036607618380898E-2</v>
      </c>
      <c r="Y443" s="1"/>
      <c r="Z443" s="1"/>
      <c r="AA443" s="2"/>
      <c r="AB443" s="1"/>
      <c r="AC443" s="2"/>
      <c r="AD443" s="1"/>
      <c r="AE443" s="2"/>
      <c r="AF443" s="1"/>
      <c r="AG443" s="2"/>
      <c r="AH443" s="1"/>
      <c r="AI443" s="2"/>
      <c r="AK443" s="14">
        <v>45322</v>
      </c>
      <c r="AL443" s="3">
        <v>2018</v>
      </c>
      <c r="AM443" s="4">
        <v>14171770.4899999</v>
      </c>
      <c r="AN443" s="4">
        <v>921917.97999999905</v>
      </c>
      <c r="AO443" s="5">
        <v>6.5053126611846396E-2</v>
      </c>
      <c r="AP443" s="4">
        <v>279307.3</v>
      </c>
      <c r="AQ443" s="5">
        <v>1.97087089575072E-2</v>
      </c>
      <c r="AR443" s="4">
        <v>165918.18</v>
      </c>
      <c r="AS443" s="5">
        <v>1.1707653614421399E-2</v>
      </c>
      <c r="AT443" s="4">
        <v>149742.87999999899</v>
      </c>
      <c r="AU443" s="5">
        <v>1.056627893499E-2</v>
      </c>
      <c r="AV443" s="4">
        <v>326949.61999999901</v>
      </c>
      <c r="AW443" s="5">
        <v>2.30704851049277E-2</v>
      </c>
      <c r="BD443" s="14">
        <v>45322</v>
      </c>
      <c r="BE443" s="21">
        <v>2018</v>
      </c>
      <c r="BF443" s="22">
        <v>14171770.4899999</v>
      </c>
      <c r="BG443" s="22">
        <v>573937.18000000005</v>
      </c>
      <c r="BH443" s="23">
        <v>3.8922321861002897E-2</v>
      </c>
    </row>
    <row r="444" spans="1:60">
      <c r="A444" s="14"/>
      <c r="B444" s="4"/>
      <c r="C444" s="4"/>
      <c r="D444" s="5"/>
      <c r="F444" s="64">
        <v>2018</v>
      </c>
      <c r="G444" s="14">
        <v>45351</v>
      </c>
      <c r="H444" s="4">
        <v>13745511.1299999</v>
      </c>
      <c r="I444" s="4">
        <v>66278</v>
      </c>
      <c r="J444" s="5">
        <v>5.7861507839032197E-2</v>
      </c>
      <c r="K444" s="4">
        <v>4232873.4299999904</v>
      </c>
      <c r="L444" s="4">
        <v>29944.73</v>
      </c>
      <c r="M444" s="6">
        <v>8.48919217506581E-2</v>
      </c>
      <c r="N444" s="4">
        <v>1749963</v>
      </c>
      <c r="O444" s="4">
        <v>36333.269999999997</v>
      </c>
      <c r="P444" s="6">
        <v>0.249147690551171</v>
      </c>
      <c r="Q444" s="4">
        <v>3105285.4299999899</v>
      </c>
      <c r="R444" s="4">
        <v>0</v>
      </c>
      <c r="S444" s="6">
        <v>0</v>
      </c>
      <c r="T444" s="4">
        <v>4657389.2699999996</v>
      </c>
      <c r="U444" s="4">
        <v>0</v>
      </c>
      <c r="V444" s="6">
        <v>0</v>
      </c>
      <c r="Y444" s="1"/>
      <c r="Z444" s="1"/>
      <c r="AA444" s="2"/>
      <c r="AB444" s="1"/>
      <c r="AC444" s="2"/>
      <c r="AD444" s="1"/>
      <c r="AE444" s="2"/>
      <c r="AF444" s="1"/>
      <c r="AG444" s="2"/>
      <c r="AH444" s="1"/>
      <c r="AI444" s="2"/>
      <c r="AK444" s="14">
        <v>45351</v>
      </c>
      <c r="AL444" s="3">
        <v>2018</v>
      </c>
      <c r="AM444" s="4">
        <v>13745511.1299999</v>
      </c>
      <c r="AN444" s="4">
        <v>714774.88999999897</v>
      </c>
      <c r="AO444" s="5">
        <v>5.2000604651214602E-2</v>
      </c>
      <c r="AP444" s="4">
        <v>252619.8</v>
      </c>
      <c r="AQ444" s="5">
        <v>1.8378348946853602E-2</v>
      </c>
      <c r="AR444" s="4">
        <v>109158.47</v>
      </c>
      <c r="AS444" s="5">
        <v>7.9413903904786993E-3</v>
      </c>
      <c r="AT444" s="4">
        <v>125866.909999999</v>
      </c>
      <c r="AU444" s="5">
        <v>9.1569464976308992E-3</v>
      </c>
      <c r="AV444" s="4">
        <v>227129.71</v>
      </c>
      <c r="AW444" s="5">
        <v>1.6523918816251398E-2</v>
      </c>
      <c r="BD444" s="14">
        <v>45351</v>
      </c>
      <c r="BE444" s="21">
        <v>2018</v>
      </c>
      <c r="BF444" s="22">
        <v>13745511.1299999</v>
      </c>
      <c r="BG444" s="22">
        <v>525762.23</v>
      </c>
      <c r="BH444" s="23">
        <v>3.6840596962680501E-2</v>
      </c>
    </row>
    <row r="445" spans="1:60">
      <c r="A445" s="14"/>
      <c r="B445" s="4"/>
      <c r="C445" s="4"/>
      <c r="D445" s="5"/>
      <c r="F445" s="64">
        <v>2018</v>
      </c>
      <c r="G445" s="14">
        <v>45382</v>
      </c>
      <c r="H445" s="4">
        <v>13448094.1499999</v>
      </c>
      <c r="I445" s="4">
        <v>73041.149999999994</v>
      </c>
      <c r="J445" s="5">
        <v>6.5176060653917997E-2</v>
      </c>
      <c r="K445" s="4">
        <v>4096421.72</v>
      </c>
      <c r="L445" s="4">
        <v>27079.32</v>
      </c>
      <c r="M445" s="6">
        <v>7.9325778010961204E-2</v>
      </c>
      <c r="N445" s="4">
        <v>1670952.24</v>
      </c>
      <c r="O445" s="4">
        <v>0</v>
      </c>
      <c r="P445" s="6">
        <v>0</v>
      </c>
      <c r="Q445" s="4">
        <v>3145222.02999999</v>
      </c>
      <c r="R445" s="4">
        <v>0</v>
      </c>
      <c r="S445" s="6">
        <v>0</v>
      </c>
      <c r="T445" s="4">
        <v>4535498.1599999899</v>
      </c>
      <c r="U445" s="4">
        <v>45961.83</v>
      </c>
      <c r="V445" s="6">
        <v>0.12160559668268001</v>
      </c>
      <c r="Y445" s="1"/>
      <c r="Z445" s="1"/>
      <c r="AA445" s="2"/>
      <c r="AB445" s="1"/>
      <c r="AC445" s="2"/>
      <c r="AD445" s="1"/>
      <c r="AE445" s="2"/>
      <c r="AF445" s="1"/>
      <c r="AG445" s="2"/>
      <c r="AH445" s="1"/>
      <c r="AI445" s="2"/>
      <c r="AK445" s="14">
        <v>45382</v>
      </c>
      <c r="AL445" s="3">
        <v>2018</v>
      </c>
      <c r="AM445" s="4">
        <v>13448094.15</v>
      </c>
      <c r="AN445" s="4">
        <v>804133.97</v>
      </c>
      <c r="AO445" s="5">
        <v>5.9795385207055497E-2</v>
      </c>
      <c r="AP445" s="4">
        <v>219825.77</v>
      </c>
      <c r="AQ445" s="5">
        <v>1.63462396640047E-2</v>
      </c>
      <c r="AR445" s="4">
        <v>173730.03</v>
      </c>
      <c r="AS445" s="5">
        <v>1.29185614007617E-2</v>
      </c>
      <c r="AT445" s="4">
        <v>116688.31</v>
      </c>
      <c r="AU445" s="5">
        <v>8.6769402934318302E-3</v>
      </c>
      <c r="AV445" s="4">
        <v>293889.86</v>
      </c>
      <c r="AW445" s="5">
        <v>2.1853643848857102E-2</v>
      </c>
      <c r="BD445" s="14">
        <v>45382</v>
      </c>
      <c r="BE445" s="21">
        <v>2018</v>
      </c>
      <c r="BF445" s="22">
        <v>13448094.15</v>
      </c>
      <c r="BG445" s="22">
        <v>420126.22</v>
      </c>
      <c r="BH445" s="23">
        <v>3.0294169604401799E-2</v>
      </c>
    </row>
    <row r="446" spans="1:60">
      <c r="A446" s="14"/>
      <c r="B446" s="4"/>
      <c r="C446" s="4"/>
      <c r="D446" s="5"/>
      <c r="F446" s="64">
        <v>2018</v>
      </c>
      <c r="G446" s="14">
        <v>45412</v>
      </c>
      <c r="H446" s="4">
        <v>13119307.300000001</v>
      </c>
      <c r="I446" s="4">
        <v>44291.44</v>
      </c>
      <c r="J446" s="5">
        <v>4.0512602368876598E-2</v>
      </c>
      <c r="K446" s="4">
        <v>3883027.4099999899</v>
      </c>
      <c r="L446" s="4">
        <v>15873.11</v>
      </c>
      <c r="M446" s="6">
        <v>4.90538180362729E-2</v>
      </c>
      <c r="N446" s="4">
        <v>1628727.1799999899</v>
      </c>
      <c r="O446" s="4">
        <v>6527.46</v>
      </c>
      <c r="P446" s="6">
        <v>4.8092474271842101E-2</v>
      </c>
      <c r="Q446" s="4">
        <v>3104654.14</v>
      </c>
      <c r="R446" s="4">
        <v>9714.7099999999991</v>
      </c>
      <c r="S446" s="6">
        <v>3.7548955453054103E-2</v>
      </c>
      <c r="T446" s="4">
        <v>4502898.57</v>
      </c>
      <c r="U446" s="4">
        <v>12176.16</v>
      </c>
      <c r="V446" s="6">
        <v>3.2448858824727998E-2</v>
      </c>
      <c r="Y446" s="1"/>
      <c r="Z446" s="1"/>
      <c r="AA446" s="2"/>
      <c r="AB446" s="1"/>
      <c r="AC446" s="2"/>
      <c r="AD446" s="1"/>
      <c r="AE446" s="2"/>
      <c r="AF446" s="1"/>
      <c r="AG446" s="2"/>
      <c r="AH446" s="1"/>
      <c r="AI446" s="2"/>
      <c r="AK446" s="14">
        <v>45412</v>
      </c>
      <c r="AL446" s="3">
        <v>2018</v>
      </c>
      <c r="AM446" s="4">
        <v>13119307.2999999</v>
      </c>
      <c r="AN446" s="4">
        <v>757375.2</v>
      </c>
      <c r="AO446" s="5">
        <v>5.7729816268576997E-2</v>
      </c>
      <c r="AP446" s="4">
        <v>257587.81</v>
      </c>
      <c r="AQ446" s="5">
        <v>1.9634253860339099E-2</v>
      </c>
      <c r="AR446" s="4">
        <v>72717.289999999994</v>
      </c>
      <c r="AS446" s="5">
        <v>5.54276901494639E-3</v>
      </c>
      <c r="AT446" s="4">
        <v>192166.95</v>
      </c>
      <c r="AU446" s="5">
        <v>1.46476445444646E-2</v>
      </c>
      <c r="AV446" s="4">
        <v>234903.15</v>
      </c>
      <c r="AW446" s="5">
        <v>1.79051488488268E-2</v>
      </c>
      <c r="BD446" s="14">
        <v>45412</v>
      </c>
      <c r="BE446" s="21">
        <v>2018</v>
      </c>
      <c r="BF446" s="22">
        <v>13119307.2999999</v>
      </c>
      <c r="BG446" s="22">
        <v>340663.13</v>
      </c>
      <c r="BH446" s="23">
        <v>2.5309352035478402E-2</v>
      </c>
    </row>
    <row r="447" spans="1:60">
      <c r="A447" s="14"/>
      <c r="B447" s="4"/>
      <c r="C447" s="4"/>
      <c r="D447" s="5"/>
      <c r="F447" s="64">
        <v>2018</v>
      </c>
      <c r="G447" s="14">
        <v>45443</v>
      </c>
      <c r="H447" s="4">
        <v>12873529.91</v>
      </c>
      <c r="I447" s="4">
        <v>64613.48</v>
      </c>
      <c r="J447" s="5">
        <v>6.0229149690925701E-2</v>
      </c>
      <c r="K447" s="4">
        <v>3703133.7099999902</v>
      </c>
      <c r="L447" s="4">
        <v>32403.96</v>
      </c>
      <c r="M447" s="6">
        <v>0.10500499048952699</v>
      </c>
      <c r="N447" s="4">
        <v>1559009.1499999899</v>
      </c>
      <c r="O447" s="4">
        <v>0</v>
      </c>
      <c r="P447" s="6">
        <v>0</v>
      </c>
      <c r="Q447" s="4">
        <v>3014789.67</v>
      </c>
      <c r="R447" s="4">
        <v>5429.77</v>
      </c>
      <c r="S447" s="6">
        <v>2.16125325917014E-2</v>
      </c>
      <c r="T447" s="4">
        <v>4596597.38</v>
      </c>
      <c r="U447" s="4">
        <v>26779.75</v>
      </c>
      <c r="V447" s="6">
        <v>6.9911931246847595E-2</v>
      </c>
      <c r="Y447" s="1"/>
      <c r="Z447" s="1"/>
      <c r="AA447" s="2"/>
      <c r="AB447" s="1"/>
      <c r="AC447" s="2"/>
      <c r="AD447" s="1"/>
      <c r="AE447" s="2"/>
      <c r="AF447" s="1"/>
      <c r="AG447" s="2"/>
      <c r="AH447" s="1"/>
      <c r="AI447" s="2"/>
      <c r="AK447" s="14">
        <v>45443</v>
      </c>
      <c r="AL447" s="3">
        <v>2018</v>
      </c>
      <c r="AM447" s="4">
        <v>12873529.91</v>
      </c>
      <c r="AN447" s="4">
        <v>782874.15</v>
      </c>
      <c r="AO447" s="5">
        <v>6.0812702923995397E-2</v>
      </c>
      <c r="AP447" s="4">
        <v>321305.89999999898</v>
      </c>
      <c r="AQ447" s="5">
        <v>2.4958647880284401E-2</v>
      </c>
      <c r="AR447" s="4">
        <v>148484.47</v>
      </c>
      <c r="AS447" s="5">
        <v>1.15340913516392E-2</v>
      </c>
      <c r="AT447" s="4">
        <v>75034.19</v>
      </c>
      <c r="AU447" s="5">
        <v>5.8285637680240499E-3</v>
      </c>
      <c r="AV447" s="4">
        <v>238049.59</v>
      </c>
      <c r="AW447" s="5">
        <v>1.8491399924047702E-2</v>
      </c>
      <c r="BD447" s="14">
        <v>45443</v>
      </c>
      <c r="BE447" s="21">
        <v>2018</v>
      </c>
      <c r="BF447" s="22">
        <v>12873529.91</v>
      </c>
      <c r="BG447" s="22">
        <v>325975.3</v>
      </c>
      <c r="BH447" s="23">
        <v>2.4696024192864399E-2</v>
      </c>
    </row>
    <row r="448" spans="1:60">
      <c r="A448" s="14"/>
      <c r="B448" s="4"/>
      <c r="C448" s="4"/>
      <c r="D448" s="5"/>
      <c r="F448" s="64">
        <v>2018</v>
      </c>
      <c r="G448" s="14">
        <v>45473</v>
      </c>
      <c r="H448" s="4">
        <v>12581582.359999999</v>
      </c>
      <c r="I448" s="4">
        <v>23908.73</v>
      </c>
      <c r="J448" s="5">
        <v>2.2803551396853E-2</v>
      </c>
      <c r="K448" s="4">
        <v>3572281.95</v>
      </c>
      <c r="L448" s="4">
        <v>0</v>
      </c>
      <c r="M448" s="6">
        <v>0</v>
      </c>
      <c r="N448" s="4">
        <v>1505082.27</v>
      </c>
      <c r="O448" s="4">
        <v>0</v>
      </c>
      <c r="P448" s="6">
        <v>0</v>
      </c>
      <c r="Q448" s="4">
        <v>2984962.0399999898</v>
      </c>
      <c r="R448" s="4">
        <v>0</v>
      </c>
      <c r="S448" s="6">
        <v>0</v>
      </c>
      <c r="T448" s="4">
        <v>4519256.0999999996</v>
      </c>
      <c r="U448" s="4">
        <v>23908.73</v>
      </c>
      <c r="V448" s="6">
        <v>6.3484952755830701E-2</v>
      </c>
      <c r="Y448" s="1"/>
      <c r="Z448" s="1"/>
      <c r="AA448" s="2"/>
      <c r="AB448" s="1"/>
      <c r="AC448" s="2"/>
      <c r="AD448" s="1"/>
      <c r="AE448" s="2"/>
      <c r="AF448" s="1"/>
      <c r="AG448" s="2"/>
      <c r="AH448" s="1"/>
      <c r="AI448" s="2"/>
      <c r="AK448" s="14">
        <v>45473</v>
      </c>
      <c r="AL448" s="3">
        <v>2018</v>
      </c>
      <c r="AM448" s="4">
        <v>12581582.359999999</v>
      </c>
      <c r="AN448" s="4">
        <v>901798.65999999898</v>
      </c>
      <c r="AO448" s="5">
        <v>7.1676092417996898E-2</v>
      </c>
      <c r="AP448" s="4">
        <v>389923.63</v>
      </c>
      <c r="AQ448" s="5">
        <v>3.0991620834567201E-2</v>
      </c>
      <c r="AR448" s="4">
        <v>190415.93</v>
      </c>
      <c r="AS448" s="5">
        <v>1.51344977564491E-2</v>
      </c>
      <c r="AT448" s="4">
        <v>107575.4</v>
      </c>
      <c r="AU448" s="5">
        <v>8.5502281765455108E-3</v>
      </c>
      <c r="AV448" s="4">
        <v>213883.7</v>
      </c>
      <c r="AW448" s="5">
        <v>1.6999745650435001E-2</v>
      </c>
      <c r="BD448" s="14">
        <v>45473</v>
      </c>
      <c r="BE448" s="21">
        <v>2018</v>
      </c>
      <c r="BF448" s="22">
        <v>12581582.359999999</v>
      </c>
      <c r="BG448" s="22">
        <v>431271.55</v>
      </c>
      <c r="BH448" s="23">
        <v>3.3141965089501201E-2</v>
      </c>
    </row>
    <row r="449" spans="1:60">
      <c r="A449" s="14"/>
      <c r="B449" s="4"/>
      <c r="C449" s="4"/>
      <c r="D449" s="5"/>
      <c r="F449" s="64">
        <v>2018</v>
      </c>
      <c r="G449" s="14">
        <v>45504</v>
      </c>
      <c r="H449" s="4">
        <v>12028758.75</v>
      </c>
      <c r="I449" s="4">
        <v>23234.69</v>
      </c>
      <c r="J449" s="5">
        <v>2.3179139742909801E-2</v>
      </c>
      <c r="K449" s="4">
        <v>3449090.31</v>
      </c>
      <c r="L449" s="4">
        <v>23234.69</v>
      </c>
      <c r="M449" s="6">
        <v>8.0837628168686601E-2</v>
      </c>
      <c r="N449" s="4">
        <v>1466375.55999999</v>
      </c>
      <c r="O449" s="4">
        <v>0</v>
      </c>
      <c r="P449" s="6">
        <v>0</v>
      </c>
      <c r="Q449" s="4">
        <v>2777622.7</v>
      </c>
      <c r="R449" s="4">
        <v>0</v>
      </c>
      <c r="S449" s="6">
        <v>0</v>
      </c>
      <c r="T449" s="4">
        <v>4335670.18</v>
      </c>
      <c r="U449" s="4">
        <v>0</v>
      </c>
      <c r="V449" s="6">
        <v>0</v>
      </c>
      <c r="Y449" s="1"/>
      <c r="Z449" s="1"/>
      <c r="AA449" s="2"/>
      <c r="AB449" s="1"/>
      <c r="AC449" s="2"/>
      <c r="AD449" s="1"/>
      <c r="AE449" s="2"/>
      <c r="AF449" s="1"/>
      <c r="AG449" s="2"/>
      <c r="AH449" s="1"/>
      <c r="AI449" s="2"/>
      <c r="AK449" s="14">
        <v>45504</v>
      </c>
      <c r="AL449" s="3">
        <v>2018</v>
      </c>
      <c r="AM449" s="4">
        <v>12028758.75</v>
      </c>
      <c r="AN449" s="4">
        <v>1119893.52</v>
      </c>
      <c r="AO449" s="5">
        <v>9.3101336827459399E-2</v>
      </c>
      <c r="AP449" s="4">
        <v>377961.1</v>
      </c>
      <c r="AQ449" s="5">
        <v>3.1421454852937299E-2</v>
      </c>
      <c r="AR449" s="4">
        <v>335327.89</v>
      </c>
      <c r="AS449" s="5">
        <v>2.7877181425722701E-2</v>
      </c>
      <c r="AT449" s="4">
        <v>126303.63</v>
      </c>
      <c r="AU449" s="5">
        <v>1.05001382623955E-2</v>
      </c>
      <c r="AV449" s="4">
        <v>280300.90000000002</v>
      </c>
      <c r="AW449" s="5">
        <v>2.3302562286403799E-2</v>
      </c>
      <c r="BD449" s="14">
        <v>45504</v>
      </c>
      <c r="BE449" s="21">
        <v>2018</v>
      </c>
      <c r="BF449" s="22">
        <v>12028758.75</v>
      </c>
      <c r="BG449" s="22">
        <v>597029.26</v>
      </c>
      <c r="BH449" s="23">
        <v>4.7286494872805902E-2</v>
      </c>
    </row>
    <row r="450" spans="1:60">
      <c r="A450" s="14"/>
      <c r="B450" s="4"/>
      <c r="C450" s="4"/>
      <c r="D450" s="5"/>
      <c r="F450" s="64">
        <v>2018</v>
      </c>
      <c r="G450" s="14">
        <v>45535</v>
      </c>
      <c r="H450" s="4">
        <v>11703391.039999999</v>
      </c>
      <c r="I450" s="4">
        <v>0</v>
      </c>
      <c r="J450" s="5">
        <v>0</v>
      </c>
      <c r="K450" s="4">
        <v>3337799.91</v>
      </c>
      <c r="L450" s="4">
        <v>0</v>
      </c>
      <c r="M450" s="6">
        <v>0</v>
      </c>
      <c r="N450" s="4">
        <v>1423572.3399999901</v>
      </c>
      <c r="O450" s="4">
        <v>0</v>
      </c>
      <c r="P450" s="6">
        <v>0</v>
      </c>
      <c r="Q450" s="4">
        <v>2718914.5599999898</v>
      </c>
      <c r="R450" s="4">
        <v>0</v>
      </c>
      <c r="S450" s="6">
        <v>0</v>
      </c>
      <c r="T450" s="4">
        <v>4223104.2300000004</v>
      </c>
      <c r="U450" s="4">
        <v>0</v>
      </c>
      <c r="V450" s="6">
        <v>0</v>
      </c>
      <c r="Y450" s="1"/>
      <c r="Z450" s="1"/>
      <c r="AA450" s="2"/>
      <c r="AB450" s="1"/>
      <c r="AC450" s="2"/>
      <c r="AD450" s="1"/>
      <c r="AE450" s="2"/>
      <c r="AF450" s="1"/>
      <c r="AG450" s="2"/>
      <c r="AH450" s="1"/>
      <c r="AI450" s="2"/>
      <c r="AK450" s="14">
        <v>45535</v>
      </c>
      <c r="AL450" s="3">
        <v>2018</v>
      </c>
      <c r="AM450" s="4">
        <v>11590389.1199999</v>
      </c>
      <c r="AN450" s="4">
        <v>931963.52999999898</v>
      </c>
      <c r="AO450" s="5">
        <v>8.0408303841312201E-2</v>
      </c>
      <c r="AP450" s="4">
        <v>148526.31</v>
      </c>
      <c r="AQ450" s="5">
        <v>1.28146094546306E-2</v>
      </c>
      <c r="AR450" s="4">
        <v>313627.64999999898</v>
      </c>
      <c r="AS450" s="5">
        <v>2.7059285650626999E-2</v>
      </c>
      <c r="AT450" s="4">
        <v>256533.75</v>
      </c>
      <c r="AU450" s="5">
        <v>2.21333164351948E-2</v>
      </c>
      <c r="AV450" s="4">
        <v>213275.81999999899</v>
      </c>
      <c r="AW450" s="5">
        <v>1.8401092300859699E-2</v>
      </c>
      <c r="BD450" s="14">
        <v>45535</v>
      </c>
      <c r="BE450" s="21">
        <v>2018</v>
      </c>
      <c r="BF450" s="22">
        <v>11703391.0399999</v>
      </c>
      <c r="BG450" s="22">
        <v>633832.74</v>
      </c>
      <c r="BH450" s="23">
        <v>5.1375637769293998E-2</v>
      </c>
    </row>
    <row r="451" spans="1:60">
      <c r="A451" s="14"/>
      <c r="B451" s="4"/>
      <c r="C451" s="4"/>
      <c r="D451" s="5"/>
      <c r="F451" s="64">
        <v>2018</v>
      </c>
      <c r="G451" s="14">
        <v>45565</v>
      </c>
      <c r="H451" s="4">
        <v>11253245.429999899</v>
      </c>
      <c r="I451" s="4">
        <v>14636.3</v>
      </c>
      <c r="J451" s="5">
        <v>1.5607550825451001E-2</v>
      </c>
      <c r="K451" s="4">
        <v>3209881.4099999899</v>
      </c>
      <c r="L451" s="4">
        <v>3208.01</v>
      </c>
      <c r="M451" s="6">
        <v>1.1993003816299801E-2</v>
      </c>
      <c r="N451" s="4">
        <v>1326726.75</v>
      </c>
      <c r="O451" s="4">
        <v>0</v>
      </c>
      <c r="P451" s="6">
        <v>0</v>
      </c>
      <c r="Q451" s="4">
        <v>2527049.9799999902</v>
      </c>
      <c r="R451" s="4">
        <v>0</v>
      </c>
      <c r="S451" s="6">
        <v>0</v>
      </c>
      <c r="T451" s="4">
        <v>4189587.2899999898</v>
      </c>
      <c r="U451" s="4">
        <v>11428.29</v>
      </c>
      <c r="V451" s="6">
        <v>3.2733410359376901E-2</v>
      </c>
      <c r="Y451" s="1"/>
      <c r="Z451" s="1"/>
      <c r="AA451" s="2"/>
      <c r="AB451" s="1"/>
      <c r="AC451" s="2"/>
      <c r="AD451" s="1"/>
      <c r="AE451" s="2"/>
      <c r="AF451" s="1"/>
      <c r="AG451" s="2"/>
      <c r="AH451" s="1"/>
      <c r="AI451" s="2"/>
      <c r="AK451" s="14">
        <v>45565</v>
      </c>
      <c r="AL451" s="3">
        <v>2018</v>
      </c>
      <c r="AM451" s="4">
        <v>11232514.449999999</v>
      </c>
      <c r="AN451" s="4">
        <v>938559.91999999899</v>
      </c>
      <c r="AO451" s="5">
        <v>8.3557419327423998E-2</v>
      </c>
      <c r="AP451" s="4">
        <v>183494.99</v>
      </c>
      <c r="AQ451" s="5">
        <v>1.6336056438369401E-2</v>
      </c>
      <c r="AR451" s="4">
        <v>126144.13</v>
      </c>
      <c r="AS451" s="5">
        <v>1.1230266434244299E-2</v>
      </c>
      <c r="AT451" s="4">
        <v>139529.95000000001</v>
      </c>
      <c r="AU451" s="5">
        <v>1.24219693302954E-2</v>
      </c>
      <c r="AV451" s="4">
        <v>489390.85</v>
      </c>
      <c r="AW451" s="5">
        <v>4.35691271245148E-2</v>
      </c>
      <c r="BD451" s="14">
        <v>45565</v>
      </c>
      <c r="BE451" s="21">
        <v>2018</v>
      </c>
      <c r="BF451" s="22">
        <v>11253245.43</v>
      </c>
      <c r="BG451" s="22">
        <v>680092.40999999898</v>
      </c>
      <c r="BH451" s="23">
        <v>5.6990962555368299E-2</v>
      </c>
    </row>
    <row r="452" spans="1:60">
      <c r="A452" s="14"/>
      <c r="B452" s="4"/>
      <c r="C452" s="4"/>
      <c r="D452" s="5"/>
      <c r="F452" s="64">
        <v>2018</v>
      </c>
      <c r="G452" s="14">
        <v>45596</v>
      </c>
      <c r="H452" s="4">
        <v>10796041.0599999</v>
      </c>
      <c r="I452" s="4">
        <v>37483.269999999997</v>
      </c>
      <c r="J452" s="5">
        <v>4.1663350250355502E-2</v>
      </c>
      <c r="K452" s="4">
        <v>3044039.73999999</v>
      </c>
      <c r="L452" s="4">
        <v>0</v>
      </c>
      <c r="M452" s="6">
        <v>0</v>
      </c>
      <c r="N452" s="4">
        <v>1303157.3699999901</v>
      </c>
      <c r="O452" s="4">
        <v>0</v>
      </c>
      <c r="P452" s="6">
        <v>0</v>
      </c>
      <c r="Q452" s="4">
        <v>2413418.2400000002</v>
      </c>
      <c r="R452" s="4">
        <v>6803.54</v>
      </c>
      <c r="S452" s="6">
        <v>3.3828566738602198E-2</v>
      </c>
      <c r="T452" s="4">
        <v>4035425.7099999902</v>
      </c>
      <c r="U452" s="4">
        <v>30679.73</v>
      </c>
      <c r="V452" s="6">
        <v>9.1231207425696806E-2</v>
      </c>
      <c r="Y452" s="1"/>
      <c r="Z452" s="1"/>
      <c r="AA452" s="2"/>
      <c r="AB452" s="1"/>
      <c r="AC452" s="2"/>
      <c r="AD452" s="1"/>
      <c r="AE452" s="2"/>
      <c r="AF452" s="1"/>
      <c r="AG452" s="2"/>
      <c r="AH452" s="1"/>
      <c r="AI452" s="2"/>
      <c r="AK452" s="14">
        <v>45596</v>
      </c>
      <c r="AL452" s="3">
        <v>2018</v>
      </c>
      <c r="AM452" s="4">
        <v>10749301.949999999</v>
      </c>
      <c r="AN452" s="4">
        <v>865305.66999999899</v>
      </c>
      <c r="AO452" s="5">
        <v>8.0498777876455402E-2</v>
      </c>
      <c r="AP452" s="4">
        <v>142308.139999999</v>
      </c>
      <c r="AQ452" s="5">
        <v>1.3238826173265999E-2</v>
      </c>
      <c r="AR452" s="4">
        <v>108298.209999999</v>
      </c>
      <c r="AS452" s="5">
        <v>1.00749063058927E-2</v>
      </c>
      <c r="AT452" s="4">
        <v>186358.8</v>
      </c>
      <c r="AU452" s="5">
        <v>1.73368280904975E-2</v>
      </c>
      <c r="AV452" s="4">
        <v>428340.52</v>
      </c>
      <c r="AW452" s="5">
        <v>3.9848217306799098E-2</v>
      </c>
      <c r="BD452" s="14">
        <v>45596</v>
      </c>
      <c r="BE452" s="21">
        <v>2018</v>
      </c>
      <c r="BF452" s="22">
        <v>10796041.060000001</v>
      </c>
      <c r="BG452" s="22">
        <v>972991.71999999904</v>
      </c>
      <c r="BH452" s="23">
        <v>8.2673889875935797E-2</v>
      </c>
    </row>
    <row r="453" spans="1:60">
      <c r="A453" s="14"/>
      <c r="B453" s="4"/>
      <c r="C453" s="4"/>
      <c r="D453" s="5"/>
      <c r="F453" s="64">
        <v>2018</v>
      </c>
      <c r="G453" s="14">
        <v>45626</v>
      </c>
      <c r="H453" s="4">
        <v>10660381.59</v>
      </c>
      <c r="I453" s="4">
        <v>44602.57</v>
      </c>
      <c r="J453" s="5">
        <v>5.0207474796406401E-2</v>
      </c>
      <c r="K453" s="4">
        <v>2937588.05</v>
      </c>
      <c r="L453" s="4">
        <v>3599.89</v>
      </c>
      <c r="M453" s="6">
        <v>1.47054928276958E-2</v>
      </c>
      <c r="N453" s="4">
        <v>1198471.1399999999</v>
      </c>
      <c r="O453" s="4">
        <v>0</v>
      </c>
      <c r="P453" s="6">
        <v>0</v>
      </c>
      <c r="Q453" s="4">
        <v>2586892.8699999899</v>
      </c>
      <c r="R453" s="4">
        <v>0</v>
      </c>
      <c r="S453" s="6">
        <v>0</v>
      </c>
      <c r="T453" s="4">
        <v>3937429.53</v>
      </c>
      <c r="U453" s="4">
        <v>41002.68</v>
      </c>
      <c r="V453" s="6">
        <v>0.124962785048244</v>
      </c>
      <c r="Y453" s="1"/>
      <c r="Z453" s="1"/>
      <c r="AA453" s="2"/>
      <c r="AB453" s="1"/>
      <c r="AC453" s="2"/>
      <c r="AD453" s="1"/>
      <c r="AE453" s="2"/>
      <c r="AF453" s="1"/>
      <c r="AG453" s="2"/>
      <c r="AH453" s="1"/>
      <c r="AI453" s="2"/>
      <c r="AK453" s="14">
        <v>45626</v>
      </c>
      <c r="AL453" s="3">
        <v>2018</v>
      </c>
      <c r="AM453" s="4">
        <v>10660381.59</v>
      </c>
      <c r="AN453" s="4">
        <v>797954.23</v>
      </c>
      <c r="AO453" s="5">
        <v>7.4852313987383207E-2</v>
      </c>
      <c r="AP453" s="4">
        <v>196191.68</v>
      </c>
      <c r="AQ453" s="5">
        <v>1.8403814004560402E-2</v>
      </c>
      <c r="AR453" s="4">
        <v>84817.84</v>
      </c>
      <c r="AS453" s="5">
        <v>7.9563605940301003E-3</v>
      </c>
      <c r="AT453" s="4">
        <v>56171.64</v>
      </c>
      <c r="AU453" s="5">
        <v>5.26919599695117E-3</v>
      </c>
      <c r="AV453" s="4">
        <v>460773.07</v>
      </c>
      <c r="AW453" s="5">
        <v>4.3222943391841503E-2</v>
      </c>
      <c r="BD453" s="14">
        <v>45626</v>
      </c>
      <c r="BE453" s="21">
        <v>2018</v>
      </c>
      <c r="BF453" s="22">
        <v>10660381.59</v>
      </c>
      <c r="BG453" s="22">
        <v>705729.65999999898</v>
      </c>
      <c r="BH453" s="23">
        <v>6.20906873492022E-2</v>
      </c>
    </row>
    <row r="454" spans="1:60">
      <c r="A454" s="14"/>
      <c r="B454" s="4"/>
      <c r="C454" s="4"/>
      <c r="D454" s="5"/>
      <c r="F454" s="64">
        <v>2018</v>
      </c>
      <c r="G454" s="14">
        <v>45657</v>
      </c>
      <c r="H454" s="4">
        <v>10422604.41</v>
      </c>
      <c r="I454" s="4">
        <v>86788.1</v>
      </c>
      <c r="J454" s="5">
        <v>9.9922932794107605E-2</v>
      </c>
      <c r="K454" s="4">
        <v>2838655.07</v>
      </c>
      <c r="L454" s="4">
        <v>8960.41</v>
      </c>
      <c r="M454" s="6">
        <v>3.7878825481956098E-2</v>
      </c>
      <c r="N454" s="4">
        <v>1183322.3999999899</v>
      </c>
      <c r="O454" s="4">
        <v>0</v>
      </c>
      <c r="P454" s="6">
        <v>0</v>
      </c>
      <c r="Q454" s="4">
        <v>2677000.5399999898</v>
      </c>
      <c r="R454" s="4">
        <v>20823.96</v>
      </c>
      <c r="S454" s="6">
        <v>9.3346085017973104E-2</v>
      </c>
      <c r="T454" s="4">
        <v>3723626.4</v>
      </c>
      <c r="U454" s="4">
        <v>57003.73</v>
      </c>
      <c r="V454" s="6">
        <v>0.18370391830931199</v>
      </c>
      <c r="Y454" s="1"/>
      <c r="Z454" s="1"/>
      <c r="AA454" s="2"/>
      <c r="AB454" s="1"/>
      <c r="AC454" s="2"/>
      <c r="AD454" s="1"/>
      <c r="AE454" s="2"/>
      <c r="AF454" s="1"/>
      <c r="AG454" s="2"/>
      <c r="AH454" s="1"/>
      <c r="AI454" s="2"/>
      <c r="AK454" s="14">
        <v>45657</v>
      </c>
      <c r="AL454" s="3">
        <v>2018</v>
      </c>
      <c r="AM454" s="4">
        <v>10422604.41</v>
      </c>
      <c r="AN454" s="4">
        <v>540543.27</v>
      </c>
      <c r="AO454" s="5">
        <v>5.1862591031601797E-2</v>
      </c>
      <c r="AP454" s="4">
        <v>165871.41999999899</v>
      </c>
      <c r="AQ454" s="5">
        <v>1.59145846349933E-2</v>
      </c>
      <c r="AR454" s="4">
        <v>72067.209999999905</v>
      </c>
      <c r="AS454" s="5">
        <v>6.9145107273624199E-3</v>
      </c>
      <c r="AT454" s="4">
        <v>20604</v>
      </c>
      <c r="AU454" s="5">
        <v>1.9768571452478201E-3</v>
      </c>
      <c r="AV454" s="4">
        <v>282000.63999999902</v>
      </c>
      <c r="AW454" s="5">
        <v>2.70566385239982E-2</v>
      </c>
      <c r="BD454" s="14">
        <v>45657</v>
      </c>
      <c r="BE454" s="21">
        <v>2018</v>
      </c>
      <c r="BF454" s="22">
        <v>10422604.41</v>
      </c>
      <c r="BG454" s="22">
        <v>653425.17000000004</v>
      </c>
      <c r="BH454" s="23">
        <v>5.8994530962601398E-2</v>
      </c>
    </row>
    <row r="455" spans="1:60">
      <c r="A455" s="14"/>
      <c r="B455" s="4"/>
      <c r="C455" s="4"/>
      <c r="D455" s="5"/>
      <c r="F455" s="64">
        <v>2018</v>
      </c>
      <c r="G455" s="14">
        <v>45688</v>
      </c>
      <c r="H455" s="4">
        <v>9984240.3200000003</v>
      </c>
      <c r="I455" s="4">
        <v>52880.38</v>
      </c>
      <c r="J455" s="5">
        <v>6.3556619198044201E-2</v>
      </c>
      <c r="K455" s="4">
        <v>2716084.64</v>
      </c>
      <c r="L455" s="4">
        <v>0</v>
      </c>
      <c r="M455" s="6">
        <v>0</v>
      </c>
      <c r="N455" s="4">
        <v>1104914.46999999</v>
      </c>
      <c r="O455" s="4">
        <v>0</v>
      </c>
      <c r="P455" s="6">
        <v>0</v>
      </c>
      <c r="Q455" s="4">
        <v>2643753.84</v>
      </c>
      <c r="R455" s="4">
        <v>16341.14</v>
      </c>
      <c r="S455" s="6">
        <v>7.4172442620452098E-2</v>
      </c>
      <c r="T455" s="4">
        <v>3519487.37</v>
      </c>
      <c r="U455" s="4">
        <v>36539.24</v>
      </c>
      <c r="V455" s="6">
        <v>0.124583734477217</v>
      </c>
      <c r="Y455" s="1"/>
      <c r="Z455" s="1"/>
      <c r="AA455" s="2"/>
      <c r="AB455" s="1"/>
      <c r="AC455" s="2"/>
      <c r="AD455" s="1"/>
      <c r="AE455" s="2"/>
      <c r="AF455" s="1"/>
      <c r="AG455" s="2"/>
      <c r="AH455" s="1"/>
      <c r="AI455" s="2"/>
      <c r="AK455" s="14">
        <v>45688</v>
      </c>
      <c r="AL455" s="3">
        <v>2018</v>
      </c>
      <c r="AM455" s="4">
        <v>9984240.3200000003</v>
      </c>
      <c r="AN455" s="4">
        <v>643606.02</v>
      </c>
      <c r="AO455" s="5">
        <v>6.4462192352357103E-2</v>
      </c>
      <c r="AP455" s="4">
        <v>371957.99999999901</v>
      </c>
      <c r="AQ455" s="5">
        <v>3.7254511918639301E-2</v>
      </c>
      <c r="AR455" s="4">
        <v>71029.95</v>
      </c>
      <c r="AS455" s="5">
        <v>7.1142067622026097E-3</v>
      </c>
      <c r="AT455" s="4">
        <v>23339.040000000001</v>
      </c>
      <c r="AU455" s="5">
        <v>2.33758796382817E-3</v>
      </c>
      <c r="AV455" s="4">
        <v>177279.02999999901</v>
      </c>
      <c r="AW455" s="5">
        <v>1.7755885707686901E-2</v>
      </c>
      <c r="BD455" s="14">
        <v>45688</v>
      </c>
      <c r="BE455" s="21">
        <v>2018</v>
      </c>
      <c r="BF455" s="22">
        <v>9984240.3200000003</v>
      </c>
      <c r="BG455" s="22">
        <v>638752.03999999899</v>
      </c>
      <c r="BH455" s="23">
        <v>6.0129200733040802E-2</v>
      </c>
    </row>
    <row r="456" spans="1:60">
      <c r="A456" s="14"/>
      <c r="B456" s="4"/>
      <c r="C456" s="4"/>
      <c r="D456" s="5"/>
      <c r="F456" s="64">
        <v>2018</v>
      </c>
      <c r="G456" s="14">
        <v>45716</v>
      </c>
      <c r="H456" s="4">
        <v>9583488.7300000004</v>
      </c>
      <c r="I456" s="4">
        <v>42625.32</v>
      </c>
      <c r="J456" s="5">
        <v>5.3373448272422498E-2</v>
      </c>
      <c r="K456" s="4">
        <v>2583729.46</v>
      </c>
      <c r="L456" s="4">
        <v>0</v>
      </c>
      <c r="M456" s="6">
        <v>0</v>
      </c>
      <c r="N456" s="4">
        <v>1049534.19</v>
      </c>
      <c r="O456" s="4">
        <v>0</v>
      </c>
      <c r="P456" s="6">
        <v>0</v>
      </c>
      <c r="Q456" s="4">
        <v>2430037.65</v>
      </c>
      <c r="R456" s="4">
        <v>10837.62</v>
      </c>
      <c r="S456" s="6">
        <v>5.3518281908101199E-2</v>
      </c>
      <c r="T456" s="4">
        <v>3520187.43</v>
      </c>
      <c r="U456" s="4">
        <v>31787.7</v>
      </c>
      <c r="V456" s="6">
        <v>0.108361389154781</v>
      </c>
      <c r="Y456" s="1"/>
      <c r="Z456" s="1"/>
      <c r="AA456" s="2"/>
      <c r="AB456" s="1"/>
      <c r="AC456" s="2"/>
      <c r="AD456" s="1"/>
      <c r="AE456" s="2"/>
      <c r="AF456" s="1"/>
      <c r="AG456" s="2"/>
      <c r="AH456" s="1"/>
      <c r="AI456" s="2"/>
      <c r="AK456" s="14">
        <v>45716</v>
      </c>
      <c r="AL456" s="3">
        <v>2018</v>
      </c>
      <c r="AM456" s="4">
        <v>9583488.7300000004</v>
      </c>
      <c r="AN456" s="4">
        <v>495700.47999999998</v>
      </c>
      <c r="AO456" s="5">
        <v>5.1724428750906402E-2</v>
      </c>
      <c r="AP456" s="4">
        <v>115015.95</v>
      </c>
      <c r="AQ456" s="5">
        <v>1.20014697403416E-2</v>
      </c>
      <c r="AR456" s="4">
        <v>209581.82</v>
      </c>
      <c r="AS456" s="5">
        <v>2.1869052691002599E-2</v>
      </c>
      <c r="AT456" s="4">
        <v>40939.539999999899</v>
      </c>
      <c r="AU456" s="5">
        <v>4.2718827301213898E-3</v>
      </c>
      <c r="AV456" s="4">
        <v>130163.17</v>
      </c>
      <c r="AW456" s="5">
        <v>1.35820235894407E-2</v>
      </c>
      <c r="BD456" s="14">
        <v>45716</v>
      </c>
      <c r="BE456" s="21">
        <v>2018</v>
      </c>
      <c r="BF456" s="22">
        <v>9583488.7300000004</v>
      </c>
      <c r="BG456" s="22">
        <v>551862.93999999994</v>
      </c>
      <c r="BH456" s="23">
        <v>5.4449313449426599E-2</v>
      </c>
    </row>
    <row r="457" spans="1:60">
      <c r="A457" s="14"/>
      <c r="B457" s="4"/>
      <c r="C457" s="4"/>
      <c r="D457" s="5"/>
      <c r="F457" s="64">
        <v>2018</v>
      </c>
      <c r="G457" s="14">
        <v>45747</v>
      </c>
      <c r="H457" s="4">
        <v>9484822.3499999996</v>
      </c>
      <c r="I457" s="4">
        <v>33396.370000000003</v>
      </c>
      <c r="J457" s="5">
        <v>4.2252392845291399E-2</v>
      </c>
      <c r="K457" s="4">
        <v>2506793.98</v>
      </c>
      <c r="L457" s="4">
        <v>0</v>
      </c>
      <c r="M457" s="6">
        <v>0</v>
      </c>
      <c r="N457" s="4">
        <v>1011381.02999999</v>
      </c>
      <c r="O457" s="4">
        <v>11092.47</v>
      </c>
      <c r="P457" s="6">
        <v>0.13161176258170401</v>
      </c>
      <c r="Q457" s="4">
        <v>2488856.5199999898</v>
      </c>
      <c r="R457" s="4">
        <v>0</v>
      </c>
      <c r="S457" s="6">
        <v>0</v>
      </c>
      <c r="T457" s="4">
        <v>3477790.82</v>
      </c>
      <c r="U457" s="4">
        <v>22303.9</v>
      </c>
      <c r="V457" s="6">
        <v>7.6958855161967404E-2</v>
      </c>
      <c r="Y457" s="1"/>
      <c r="Z457" s="1"/>
      <c r="AA457" s="2"/>
      <c r="AB457" s="1"/>
      <c r="AC457" s="2"/>
      <c r="AD457" s="1"/>
      <c r="AE457" s="2"/>
      <c r="AF457" s="1"/>
      <c r="AG457" s="2"/>
      <c r="AH457" s="1"/>
      <c r="AI457" s="2"/>
      <c r="AK457" s="14">
        <v>45747</v>
      </c>
      <c r="AL457" s="3">
        <v>2018</v>
      </c>
      <c r="AM457" s="4">
        <v>9484822.3500000108</v>
      </c>
      <c r="AN457" s="4">
        <v>640080.24</v>
      </c>
      <c r="AO457" s="5">
        <v>6.7484684096376202E-2</v>
      </c>
      <c r="AP457" s="4">
        <v>323518.55999999901</v>
      </c>
      <c r="AQ457" s="5">
        <v>3.4109079544331102E-2</v>
      </c>
      <c r="AR457" s="4">
        <v>95813.94</v>
      </c>
      <c r="AS457" s="5">
        <v>1.0101817036140799E-2</v>
      </c>
      <c r="AT457" s="4">
        <v>109933.57</v>
      </c>
      <c r="AU457" s="5">
        <v>1.15904722242899E-2</v>
      </c>
      <c r="AV457" s="4">
        <v>110814.17</v>
      </c>
      <c r="AW457" s="5">
        <v>1.1683315291614199E-2</v>
      </c>
      <c r="BD457" s="14">
        <v>45747</v>
      </c>
      <c r="BE457" s="21">
        <v>2018</v>
      </c>
      <c r="BF457" s="22">
        <v>9484822.3500000108</v>
      </c>
      <c r="BG457" s="22">
        <v>320077.11</v>
      </c>
      <c r="BH457" s="23">
        <v>3.2644609086078198E-2</v>
      </c>
    </row>
    <row r="458" spans="1:60">
      <c r="A458" s="14"/>
      <c r="B458" s="4"/>
      <c r="C458" s="4"/>
      <c r="D458" s="5"/>
      <c r="F458" s="64">
        <v>2018</v>
      </c>
      <c r="G458" s="14">
        <v>45777</v>
      </c>
      <c r="H458" s="4">
        <v>9147976.3300000001</v>
      </c>
      <c r="I458" s="4">
        <v>2245.6799999999998</v>
      </c>
      <c r="J458" s="5">
        <v>2.9458056107584999E-3</v>
      </c>
      <c r="K458" s="4">
        <v>2386501.48</v>
      </c>
      <c r="L458" s="4">
        <v>2245.6799999999998</v>
      </c>
      <c r="M458" s="6">
        <v>1.12919100305774E-2</v>
      </c>
      <c r="N458" s="4">
        <v>993930.25</v>
      </c>
      <c r="O458" s="4">
        <v>0</v>
      </c>
      <c r="P458" s="6">
        <v>0</v>
      </c>
      <c r="Q458" s="4">
        <v>2435520.44</v>
      </c>
      <c r="R458" s="4">
        <v>0</v>
      </c>
      <c r="S458" s="6">
        <v>0</v>
      </c>
      <c r="T458" s="4">
        <v>3332024.16</v>
      </c>
      <c r="U458" s="4">
        <v>0</v>
      </c>
      <c r="V458" s="6">
        <v>0</v>
      </c>
      <c r="Y458" s="1"/>
      <c r="Z458" s="1"/>
      <c r="AA458" s="2"/>
      <c r="AB458" s="1"/>
      <c r="AC458" s="2"/>
      <c r="AD458" s="1"/>
      <c r="AE458" s="2"/>
      <c r="AF458" s="1"/>
      <c r="AG458" s="2"/>
      <c r="AH458" s="1"/>
      <c r="AI458" s="2"/>
      <c r="AK458" s="14">
        <v>45777</v>
      </c>
      <c r="AL458" s="3">
        <v>2018</v>
      </c>
      <c r="AM458" s="4">
        <v>9147976.3299999908</v>
      </c>
      <c r="AN458" s="4">
        <v>670851.28999999899</v>
      </c>
      <c r="AO458" s="5">
        <v>7.3333299715697894E-2</v>
      </c>
      <c r="AP458" s="4">
        <v>175998.11</v>
      </c>
      <c r="AQ458" s="5">
        <v>1.92390211398808E-2</v>
      </c>
      <c r="AR458" s="4">
        <v>285510.76</v>
      </c>
      <c r="AS458" s="5">
        <v>3.1210264401722601E-2</v>
      </c>
      <c r="AT458" s="4">
        <v>43187.44</v>
      </c>
      <c r="AU458" s="5">
        <v>4.7209829192900801E-3</v>
      </c>
      <c r="AV458" s="4">
        <v>166154.97999999899</v>
      </c>
      <c r="AW458" s="5">
        <v>1.8163031254804299E-2</v>
      </c>
      <c r="BD458" s="14">
        <v>45777</v>
      </c>
      <c r="BE458" s="21">
        <v>2018</v>
      </c>
      <c r="BF458" s="22">
        <v>9147976.3299999908</v>
      </c>
      <c r="BG458" s="22">
        <v>285211.78000000003</v>
      </c>
      <c r="BH458" s="23">
        <v>3.0234929768616699E-2</v>
      </c>
    </row>
    <row r="459" spans="1:60">
      <c r="A459" s="14"/>
      <c r="B459" s="4"/>
      <c r="C459" s="4"/>
      <c r="D459" s="5"/>
      <c r="F459" s="64">
        <v>2018</v>
      </c>
      <c r="G459" s="14">
        <v>45808</v>
      </c>
      <c r="H459" s="4">
        <v>8872528.4999999907</v>
      </c>
      <c r="I459" s="4">
        <v>9239.94</v>
      </c>
      <c r="J459" s="5">
        <v>1.2496920128236199E-2</v>
      </c>
      <c r="K459" s="4">
        <v>2313352.44</v>
      </c>
      <c r="L459" s="4">
        <v>0</v>
      </c>
      <c r="M459" s="6">
        <v>0</v>
      </c>
      <c r="N459" s="4">
        <v>932499.47999999905</v>
      </c>
      <c r="O459" s="4">
        <v>0</v>
      </c>
      <c r="P459" s="6">
        <v>0</v>
      </c>
      <c r="Q459" s="4">
        <v>2320283.0699999998</v>
      </c>
      <c r="R459" s="4">
        <v>2781.28</v>
      </c>
      <c r="S459" s="6">
        <v>1.4384175979011E-2</v>
      </c>
      <c r="T459" s="4">
        <v>3306393.50999999</v>
      </c>
      <c r="U459" s="4">
        <v>6458.66</v>
      </c>
      <c r="V459" s="6">
        <v>2.34406218635482E-2</v>
      </c>
      <c r="Y459" s="1"/>
      <c r="Z459" s="1"/>
      <c r="AA459" s="2"/>
      <c r="AB459" s="1"/>
      <c r="AC459" s="2"/>
      <c r="AD459" s="1"/>
      <c r="AE459" s="2"/>
      <c r="AF459" s="1"/>
      <c r="AG459" s="2"/>
      <c r="AH459" s="1"/>
      <c r="AI459" s="2"/>
      <c r="AK459" s="14">
        <v>45808</v>
      </c>
      <c r="AL459" s="3">
        <v>2018</v>
      </c>
      <c r="AM459" s="4">
        <v>8872528.5</v>
      </c>
      <c r="AN459" s="4">
        <v>656869.06000000006</v>
      </c>
      <c r="AO459" s="5">
        <v>7.4034032125115098E-2</v>
      </c>
      <c r="AP459" s="4">
        <v>175804.56</v>
      </c>
      <c r="AQ459" s="5">
        <v>1.9814482421780799E-2</v>
      </c>
      <c r="AR459" s="4">
        <v>165942.91</v>
      </c>
      <c r="AS459" s="5">
        <v>1.8703001066719498E-2</v>
      </c>
      <c r="AT459" s="4">
        <v>161605.15</v>
      </c>
      <c r="AU459" s="5">
        <v>1.8214103228859701E-2</v>
      </c>
      <c r="AV459" s="4">
        <v>153516.44</v>
      </c>
      <c r="AW459" s="5">
        <v>1.7302445407754899E-2</v>
      </c>
      <c r="BD459" s="14">
        <v>45808</v>
      </c>
      <c r="BE459" s="21">
        <v>2018</v>
      </c>
      <c r="BF459" s="22">
        <v>8872528.5</v>
      </c>
      <c r="BG459" s="22">
        <v>315067.14</v>
      </c>
      <c r="BH459" s="23">
        <v>3.4292665061171498E-2</v>
      </c>
    </row>
    <row r="460" spans="1:60">
      <c r="A460" s="14"/>
      <c r="B460" s="4"/>
      <c r="C460" s="4"/>
      <c r="D460" s="5"/>
      <c r="F460" s="64">
        <v>2018</v>
      </c>
      <c r="G460" s="14">
        <v>45838</v>
      </c>
      <c r="H460" s="4">
        <v>8790999.75</v>
      </c>
      <c r="I460" s="4">
        <v>8826.8799999999992</v>
      </c>
      <c r="J460" s="5">
        <v>1.2048977705863301E-2</v>
      </c>
      <c r="K460" s="4">
        <v>2286208.02</v>
      </c>
      <c r="L460" s="4">
        <v>0</v>
      </c>
      <c r="M460" s="6">
        <v>0</v>
      </c>
      <c r="N460" s="4">
        <v>930256.35</v>
      </c>
      <c r="O460" s="4">
        <v>0</v>
      </c>
      <c r="P460" s="6">
        <v>0</v>
      </c>
      <c r="Q460" s="4">
        <v>2342299.6199999899</v>
      </c>
      <c r="R460" s="4">
        <v>0</v>
      </c>
      <c r="S460" s="6">
        <v>0</v>
      </c>
      <c r="T460" s="4">
        <v>3232235.75999999</v>
      </c>
      <c r="U460" s="4">
        <v>8826.8799999999992</v>
      </c>
      <c r="V460" s="6">
        <v>3.27706788319179E-2</v>
      </c>
      <c r="Y460" s="1"/>
      <c r="Z460" s="1"/>
      <c r="AA460" s="2"/>
      <c r="AB460" s="1"/>
      <c r="AC460" s="2"/>
      <c r="AD460" s="1"/>
      <c r="AE460" s="2"/>
      <c r="AF460" s="1"/>
      <c r="AG460" s="2"/>
      <c r="AH460" s="1"/>
      <c r="AI460" s="2"/>
      <c r="AK460" s="14">
        <v>45838</v>
      </c>
      <c r="AL460" s="3">
        <v>2018</v>
      </c>
      <c r="AM460" s="4">
        <v>8790999.7499999907</v>
      </c>
      <c r="AN460" s="4">
        <v>621529.22</v>
      </c>
      <c r="AO460" s="5">
        <v>7.0700629925509906E-2</v>
      </c>
      <c r="AP460" s="4">
        <v>137615.43</v>
      </c>
      <c r="AQ460" s="5">
        <v>1.56541273931898E-2</v>
      </c>
      <c r="AR460" s="4">
        <v>120980.26</v>
      </c>
      <c r="AS460" s="5">
        <v>1.3761831809857499E-2</v>
      </c>
      <c r="AT460" s="4">
        <v>118736.59</v>
      </c>
      <c r="AU460" s="5">
        <v>1.3506608278540701E-2</v>
      </c>
      <c r="AV460" s="4">
        <v>244196.94</v>
      </c>
      <c r="AW460" s="5">
        <v>2.7778062443921701E-2</v>
      </c>
      <c r="BD460" s="14">
        <v>45838</v>
      </c>
      <c r="BE460" s="21">
        <v>2018</v>
      </c>
      <c r="BF460" s="22">
        <v>8790999.7499999907</v>
      </c>
      <c r="BG460" s="22">
        <v>335651.37</v>
      </c>
      <c r="BH460" s="23">
        <v>3.6777057168807401E-2</v>
      </c>
    </row>
    <row r="461" spans="1:60">
      <c r="A461" s="14"/>
      <c r="B461" s="4"/>
      <c r="C461" s="4"/>
      <c r="D461" s="5"/>
      <c r="F461" s="64">
        <v>2018</v>
      </c>
      <c r="G461" s="14">
        <v>45869</v>
      </c>
      <c r="H461" s="4">
        <v>8501260.7400000002</v>
      </c>
      <c r="I461" s="4">
        <v>70584.38</v>
      </c>
      <c r="J461" s="5">
        <v>9.9633758557086602E-2</v>
      </c>
      <c r="K461" s="4">
        <v>2180548.8499999898</v>
      </c>
      <c r="L461" s="4">
        <v>12906.58</v>
      </c>
      <c r="M461" s="6">
        <v>7.1027512178871793E-2</v>
      </c>
      <c r="N461" s="4">
        <v>915977.91999999899</v>
      </c>
      <c r="O461" s="4">
        <v>7098.5</v>
      </c>
      <c r="P461" s="6">
        <v>9.2995691424526905E-2</v>
      </c>
      <c r="Q461" s="4">
        <v>2206826.7599999998</v>
      </c>
      <c r="R461" s="4">
        <v>15249.25</v>
      </c>
      <c r="S461" s="6">
        <v>8.2920419181431296E-2</v>
      </c>
      <c r="T461" s="4">
        <v>3197907.21</v>
      </c>
      <c r="U461" s="4">
        <v>35330.050000000003</v>
      </c>
      <c r="V461" s="6">
        <v>0.132574390737247</v>
      </c>
      <c r="Y461" s="1"/>
      <c r="Z461" s="1"/>
      <c r="AA461" s="2"/>
      <c r="AB461" s="1"/>
      <c r="AC461" s="2"/>
      <c r="AD461" s="1"/>
      <c r="AE461" s="2"/>
      <c r="AF461" s="1"/>
      <c r="AG461" s="2"/>
      <c r="AH461" s="1"/>
      <c r="AI461" s="2"/>
      <c r="AK461" s="14">
        <v>45869</v>
      </c>
      <c r="AL461" s="3">
        <v>2018</v>
      </c>
      <c r="AM461" s="4">
        <v>8501260.7399999909</v>
      </c>
      <c r="AN461" s="4">
        <v>567462.57999999996</v>
      </c>
      <c r="AO461" s="5">
        <v>6.6750402952586094E-2</v>
      </c>
      <c r="AP461" s="4">
        <v>243847.7</v>
      </c>
      <c r="AQ461" s="5">
        <v>2.86837102704839E-2</v>
      </c>
      <c r="AR461" s="4">
        <v>63010.81</v>
      </c>
      <c r="AS461" s="5">
        <v>7.4119371146355402E-3</v>
      </c>
      <c r="AT461" s="4">
        <v>63835.24</v>
      </c>
      <c r="AU461" s="5">
        <v>7.5089144954281197E-3</v>
      </c>
      <c r="AV461" s="4">
        <v>196768.83</v>
      </c>
      <c r="AW461" s="5">
        <v>2.31458410720384E-2</v>
      </c>
      <c r="BD461" s="14">
        <v>45869</v>
      </c>
      <c r="BE461" s="21">
        <v>2018</v>
      </c>
      <c r="BF461" s="22">
        <v>8501260.7399999909</v>
      </c>
      <c r="BG461" s="22">
        <v>395893.3</v>
      </c>
      <c r="BH461" s="23">
        <v>4.4496621978234299E-2</v>
      </c>
    </row>
    <row r="462" spans="1:60">
      <c r="A462" s="14"/>
      <c r="B462" s="4"/>
      <c r="C462" s="4"/>
      <c r="D462" s="5"/>
      <c r="F462" s="64">
        <v>2018</v>
      </c>
      <c r="G462" s="14">
        <v>45900</v>
      </c>
      <c r="H462" s="4">
        <v>8304727.6600000001</v>
      </c>
      <c r="I462" s="4">
        <v>18688.91</v>
      </c>
      <c r="J462" s="5">
        <v>2.7004729014798199E-2</v>
      </c>
      <c r="K462" s="4">
        <v>2102306.6800000002</v>
      </c>
      <c r="L462" s="4">
        <v>954.79</v>
      </c>
      <c r="M462" s="6">
        <v>5.4499565210913902E-3</v>
      </c>
      <c r="N462" s="4">
        <v>859447.8</v>
      </c>
      <c r="O462" s="4">
        <v>0</v>
      </c>
      <c r="P462" s="6">
        <v>0</v>
      </c>
      <c r="Q462" s="4">
        <v>2212968.1800000002</v>
      </c>
      <c r="R462" s="4">
        <v>0</v>
      </c>
      <c r="S462" s="6">
        <v>0</v>
      </c>
      <c r="T462" s="4">
        <v>3130005</v>
      </c>
      <c r="U462" s="4">
        <v>17734.12</v>
      </c>
      <c r="V462" s="6">
        <v>6.7990127811297402E-2</v>
      </c>
      <c r="Y462" s="1"/>
      <c r="Z462" s="1"/>
      <c r="AA462" s="2"/>
      <c r="AB462" s="1"/>
      <c r="AC462" s="2"/>
      <c r="AD462" s="1"/>
      <c r="AE462" s="2"/>
      <c r="AF462" s="1"/>
      <c r="AG462" s="2"/>
      <c r="AH462" s="1"/>
      <c r="AI462" s="2"/>
      <c r="AK462" s="14">
        <v>45900</v>
      </c>
      <c r="AL462" s="3">
        <v>2018</v>
      </c>
      <c r="AM462" s="4">
        <v>8304727.6599999899</v>
      </c>
      <c r="AN462" s="4">
        <v>689559.75</v>
      </c>
      <c r="AO462" s="5">
        <v>8.3032193014743599E-2</v>
      </c>
      <c r="AP462" s="4">
        <v>243808.739999999</v>
      </c>
      <c r="AQ462" s="5">
        <v>2.9357824841663702E-2</v>
      </c>
      <c r="AR462" s="4">
        <v>152002.41999999899</v>
      </c>
      <c r="AS462" s="5">
        <v>1.83031191657403E-2</v>
      </c>
      <c r="AT462" s="4">
        <v>33527.549999999901</v>
      </c>
      <c r="AU462" s="5">
        <v>4.0371642963665799E-3</v>
      </c>
      <c r="AV462" s="4">
        <v>260221.04</v>
      </c>
      <c r="AW462" s="5">
        <v>3.1334084710972897E-2</v>
      </c>
      <c r="BD462" s="14">
        <v>45900</v>
      </c>
      <c r="BE462" s="21">
        <v>2018</v>
      </c>
      <c r="BF462" s="22">
        <v>8304727.6599999899</v>
      </c>
      <c r="BG462" s="22">
        <v>432761.48</v>
      </c>
      <c r="BH462" s="23">
        <v>4.9529272433522002E-2</v>
      </c>
    </row>
    <row r="463" spans="1:60">
      <c r="A463" s="14"/>
      <c r="B463" s="4"/>
      <c r="C463" s="4"/>
      <c r="D463" s="5"/>
      <c r="F463" s="64">
        <v>2018</v>
      </c>
      <c r="G463" s="14">
        <v>45930</v>
      </c>
      <c r="H463" s="4">
        <v>7769005.7699999902</v>
      </c>
      <c r="I463" s="4">
        <v>21296.33</v>
      </c>
      <c r="J463" s="5">
        <v>3.2894294014663802E-2</v>
      </c>
      <c r="K463" s="4">
        <v>2014764.6199999901</v>
      </c>
      <c r="L463" s="4">
        <v>0</v>
      </c>
      <c r="M463" s="6">
        <v>0</v>
      </c>
      <c r="N463" s="4">
        <v>808066.41</v>
      </c>
      <c r="O463" s="4">
        <v>0</v>
      </c>
      <c r="P463" s="6">
        <v>0</v>
      </c>
      <c r="Q463" s="4">
        <v>2090551.57</v>
      </c>
      <c r="R463" s="4">
        <v>4241.1499999999996</v>
      </c>
      <c r="S463" s="6">
        <v>2.4344675697237101E-2</v>
      </c>
      <c r="T463" s="4">
        <v>2855623.1699999901</v>
      </c>
      <c r="U463" s="4">
        <v>17055.18</v>
      </c>
      <c r="V463" s="6">
        <v>7.1669876526460605E-2</v>
      </c>
      <c r="Y463" s="1"/>
      <c r="Z463" s="1"/>
      <c r="AA463" s="2"/>
      <c r="AB463" s="1"/>
      <c r="AC463" s="2"/>
      <c r="AD463" s="1"/>
      <c r="AE463" s="2"/>
      <c r="AF463" s="1"/>
      <c r="AG463" s="2"/>
      <c r="AH463" s="1"/>
      <c r="AI463" s="2"/>
      <c r="AK463" s="14">
        <v>45930</v>
      </c>
      <c r="AL463" s="3">
        <v>2018</v>
      </c>
      <c r="AM463" s="4">
        <v>7769005.7699999902</v>
      </c>
      <c r="AN463" s="4">
        <v>506852.97</v>
      </c>
      <c r="AO463" s="5">
        <v>6.5240390470195295E-2</v>
      </c>
      <c r="AP463" s="4">
        <v>99963.02</v>
      </c>
      <c r="AQ463" s="5">
        <v>1.28668999559772E-2</v>
      </c>
      <c r="AR463" s="4">
        <v>172631.91999999899</v>
      </c>
      <c r="AS463" s="5">
        <v>2.22205936140011E-2</v>
      </c>
      <c r="AT463" s="4">
        <v>51625.57</v>
      </c>
      <c r="AU463" s="5">
        <v>6.6450677896716303E-3</v>
      </c>
      <c r="AV463" s="4">
        <v>182632.46</v>
      </c>
      <c r="AW463" s="5">
        <v>2.3507829110545199E-2</v>
      </c>
      <c r="BD463" s="14">
        <v>45930</v>
      </c>
      <c r="BE463" s="21">
        <v>2018</v>
      </c>
      <c r="BF463" s="22">
        <v>7769005.7699999902</v>
      </c>
      <c r="BG463" s="22">
        <v>480213.07</v>
      </c>
      <c r="BH463" s="23">
        <v>5.8213156822979902E-2</v>
      </c>
    </row>
    <row r="464" spans="1:60">
      <c r="A464" s="14"/>
      <c r="B464" s="4"/>
      <c r="C464" s="4"/>
      <c r="D464" s="5"/>
      <c r="F464" s="64">
        <v>2018</v>
      </c>
      <c r="G464" s="14">
        <v>45961</v>
      </c>
      <c r="H464" s="4">
        <v>7342789.9099999899</v>
      </c>
      <c r="I464" s="4">
        <v>86806.74</v>
      </c>
      <c r="J464" s="5">
        <v>0.14186445380676799</v>
      </c>
      <c r="K464" s="4">
        <v>1902427.98</v>
      </c>
      <c r="L464" s="4">
        <v>11724.86</v>
      </c>
      <c r="M464" s="6">
        <v>7.39572385809842E-2</v>
      </c>
      <c r="N464" s="4">
        <v>761077.14999999898</v>
      </c>
      <c r="O464" s="4">
        <v>0</v>
      </c>
      <c r="P464" s="6">
        <v>0</v>
      </c>
      <c r="Q464" s="4">
        <v>1959477.03999999</v>
      </c>
      <c r="R464" s="4">
        <v>75081.88</v>
      </c>
      <c r="S464" s="6">
        <v>0.459807663783598</v>
      </c>
      <c r="T464" s="4">
        <v>2719807.73999999</v>
      </c>
      <c r="U464" s="4">
        <v>0</v>
      </c>
      <c r="V464" s="6">
        <v>0</v>
      </c>
      <c r="Y464" s="1"/>
      <c r="Z464" s="1"/>
      <c r="AA464" s="2"/>
      <c r="AB464" s="1"/>
      <c r="AC464" s="2"/>
      <c r="AD464" s="1"/>
      <c r="AE464" s="2"/>
      <c r="AF464" s="1"/>
      <c r="AG464" s="2"/>
      <c r="AH464" s="1"/>
      <c r="AI464" s="2"/>
      <c r="AK464" s="14">
        <v>45961</v>
      </c>
      <c r="AL464" s="3">
        <v>2018</v>
      </c>
      <c r="AM464" s="4">
        <v>7342789.9100000001</v>
      </c>
      <c r="AN464" s="4">
        <v>517324.04</v>
      </c>
      <c r="AO464" s="5">
        <v>7.0453335359012007E-2</v>
      </c>
      <c r="AP464" s="4">
        <v>249455.50999999899</v>
      </c>
      <c r="AQ464" s="5">
        <v>3.3972851335467298E-2</v>
      </c>
      <c r="AR464" s="4">
        <v>47512.25</v>
      </c>
      <c r="AS464" s="5">
        <v>6.4705991295344002E-3</v>
      </c>
      <c r="AT464" s="4">
        <v>81428.710000000006</v>
      </c>
      <c r="AU464" s="5">
        <v>1.1089614574033201E-2</v>
      </c>
      <c r="AV464" s="4">
        <v>138927.57</v>
      </c>
      <c r="AW464" s="5">
        <v>1.8920270319976999E-2</v>
      </c>
      <c r="BD464" s="14">
        <v>45961</v>
      </c>
      <c r="BE464" s="21">
        <v>2018</v>
      </c>
      <c r="BF464" s="22">
        <v>7342789.9100000001</v>
      </c>
      <c r="BG464" s="22">
        <v>526670.9</v>
      </c>
      <c r="BH464" s="23">
        <v>6.6925919413785007E-2</v>
      </c>
    </row>
    <row r="465" spans="1:60">
      <c r="A465" s="14"/>
      <c r="B465" s="4"/>
      <c r="C465" s="4"/>
      <c r="D465" s="5"/>
      <c r="F465" s="64">
        <v>2018</v>
      </c>
      <c r="G465" s="14">
        <v>45991</v>
      </c>
      <c r="H465" s="4">
        <v>7164532.4199999897</v>
      </c>
      <c r="I465" s="4">
        <v>23695.48</v>
      </c>
      <c r="J465" s="5">
        <v>3.96879717099528E-2</v>
      </c>
      <c r="K465" s="4">
        <v>1819193.01</v>
      </c>
      <c r="L465" s="4">
        <v>22418.42</v>
      </c>
      <c r="M465" s="6">
        <v>0.14787932809834101</v>
      </c>
      <c r="N465" s="4">
        <v>753804.53</v>
      </c>
      <c r="O465" s="4">
        <v>0</v>
      </c>
      <c r="P465" s="6">
        <v>0</v>
      </c>
      <c r="Q465" s="4">
        <v>1891297.3399999901</v>
      </c>
      <c r="R465" s="4">
        <v>1277.06</v>
      </c>
      <c r="S465" s="6">
        <v>8.1027555402790295E-3</v>
      </c>
      <c r="T465" s="4">
        <v>2700237.5399999898</v>
      </c>
      <c r="U465" s="4">
        <v>0</v>
      </c>
      <c r="V465" s="6">
        <v>0</v>
      </c>
      <c r="Y465" s="1"/>
      <c r="Z465" s="1"/>
      <c r="AA465" s="2"/>
      <c r="AB465" s="1"/>
      <c r="AC465" s="2"/>
      <c r="AD465" s="1"/>
      <c r="AE465" s="2"/>
      <c r="AF465" s="1"/>
      <c r="AG465" s="2"/>
      <c r="AH465" s="1"/>
      <c r="AI465" s="2"/>
      <c r="AK465" s="14">
        <v>45991</v>
      </c>
      <c r="AL465" s="3">
        <v>2018</v>
      </c>
      <c r="AM465" s="4">
        <v>7164532.4199999999</v>
      </c>
      <c r="AN465" s="4">
        <v>496949.58999999898</v>
      </c>
      <c r="AO465" s="5">
        <v>6.9362459525306994E-2</v>
      </c>
      <c r="AP465" s="4">
        <v>98956.019999999902</v>
      </c>
      <c r="AQ465" s="5">
        <v>1.3811929962625501E-2</v>
      </c>
      <c r="AR465" s="4">
        <v>193167.709999999</v>
      </c>
      <c r="AS465" s="5">
        <v>2.6961663186946601E-2</v>
      </c>
      <c r="AT465" s="4">
        <v>85225.389999999898</v>
      </c>
      <c r="AU465" s="5">
        <v>1.1895457373057699E-2</v>
      </c>
      <c r="AV465" s="4">
        <v>119600.47</v>
      </c>
      <c r="AW465" s="5">
        <v>1.6693409002677101E-2</v>
      </c>
      <c r="BD465" s="14">
        <v>45991</v>
      </c>
      <c r="BE465" s="21">
        <v>2018</v>
      </c>
      <c r="BF465" s="22">
        <v>7164532.4199999999</v>
      </c>
      <c r="BG465" s="22">
        <v>482674.8</v>
      </c>
      <c r="BH465" s="23">
        <v>6.3117787463329605E-2</v>
      </c>
    </row>
    <row r="466" spans="1:60">
      <c r="A466" s="14"/>
      <c r="B466" s="4"/>
      <c r="C466" s="4"/>
      <c r="D466" s="5"/>
      <c r="F466" s="64">
        <v>2018</v>
      </c>
      <c r="G466" s="14">
        <v>46022</v>
      </c>
      <c r="H466" s="4">
        <v>7220706.2800000003</v>
      </c>
      <c r="I466" s="4">
        <v>14055.16</v>
      </c>
      <c r="J466" s="5">
        <v>2.3358091779354301E-2</v>
      </c>
      <c r="K466" s="4">
        <v>1740460.92</v>
      </c>
      <c r="L466" s="4">
        <v>9219.3799999999992</v>
      </c>
      <c r="M466" s="6">
        <v>6.3565092860573894E-2</v>
      </c>
      <c r="N466" s="4">
        <v>726136.549999999</v>
      </c>
      <c r="O466" s="4">
        <v>0</v>
      </c>
      <c r="P466" s="6">
        <v>0</v>
      </c>
      <c r="Q466" s="4">
        <v>1965115.02999999</v>
      </c>
      <c r="R466" s="4">
        <v>311.68</v>
      </c>
      <c r="S466" s="6">
        <v>1.9032778961545001E-3</v>
      </c>
      <c r="T466" s="4">
        <v>2788993.78</v>
      </c>
      <c r="U466" s="4">
        <v>4524.1000000000004</v>
      </c>
      <c r="V466" s="6">
        <v>1.9465514906956801E-2</v>
      </c>
      <c r="Y466" s="1"/>
      <c r="Z466" s="1"/>
      <c r="AA466" s="2"/>
      <c r="AB466" s="1"/>
      <c r="AC466" s="2"/>
      <c r="AD466" s="1"/>
      <c r="AE466" s="2"/>
      <c r="AF466" s="1"/>
      <c r="AG466" s="2"/>
      <c r="AH466" s="1"/>
      <c r="AI466" s="2"/>
      <c r="AK466" s="14">
        <v>46022</v>
      </c>
      <c r="AL466" s="3">
        <v>2018</v>
      </c>
      <c r="AM466" s="4">
        <v>7220394.5999999996</v>
      </c>
      <c r="AN466" s="4">
        <v>472723.95999999897</v>
      </c>
      <c r="AO466" s="5">
        <v>6.5470654470878895E-2</v>
      </c>
      <c r="AP466" s="4">
        <v>150946.03</v>
      </c>
      <c r="AQ466" s="5">
        <v>2.0905509790282099E-2</v>
      </c>
      <c r="AR466" s="4">
        <v>74698.069999999905</v>
      </c>
      <c r="AS466" s="5">
        <v>1.03454276584828E-2</v>
      </c>
      <c r="AT466" s="4">
        <v>152915.10999999999</v>
      </c>
      <c r="AU466" s="5">
        <v>2.1178220647386701E-2</v>
      </c>
      <c r="AV466" s="4">
        <v>94164.75</v>
      </c>
      <c r="AW466" s="5">
        <v>1.30414963747272E-2</v>
      </c>
      <c r="BD466" s="14">
        <v>46022</v>
      </c>
      <c r="BE466" s="21">
        <v>2018</v>
      </c>
      <c r="BF466" s="22">
        <v>7220706.2800000003</v>
      </c>
      <c r="BG466" s="22">
        <v>193227.76</v>
      </c>
      <c r="BH466" s="23">
        <v>2.6062783801081599E-2</v>
      </c>
    </row>
    <row r="467" spans="1:60">
      <c r="A467" s="14"/>
      <c r="B467" s="4"/>
      <c r="C467" s="4"/>
      <c r="D467" s="5"/>
      <c r="F467" s="64">
        <v>2018</v>
      </c>
      <c r="G467" s="14">
        <v>46053</v>
      </c>
      <c r="H467" s="4">
        <v>6850606.25</v>
      </c>
      <c r="I467" s="4">
        <v>15448.65</v>
      </c>
      <c r="J467" s="5">
        <v>2.70609334757781E-2</v>
      </c>
      <c r="K467" s="4">
        <v>1632342.67</v>
      </c>
      <c r="L467" s="4">
        <v>0</v>
      </c>
      <c r="M467" s="6">
        <v>0</v>
      </c>
      <c r="N467" s="4">
        <v>685151.76</v>
      </c>
      <c r="O467" s="4">
        <v>0</v>
      </c>
      <c r="P467" s="6">
        <v>0</v>
      </c>
      <c r="Q467" s="4">
        <v>1839782.3999999899</v>
      </c>
      <c r="R467" s="4">
        <v>15448.65</v>
      </c>
      <c r="S467" s="6">
        <v>0.10076398165348199</v>
      </c>
      <c r="T467" s="4">
        <v>2693329.42</v>
      </c>
      <c r="U467" s="4">
        <v>0</v>
      </c>
      <c r="V467" s="6">
        <v>0</v>
      </c>
      <c r="Y467" s="1"/>
      <c r="Z467" s="1"/>
      <c r="AA467" s="2"/>
      <c r="AB467" s="1"/>
      <c r="AC467" s="2"/>
      <c r="AD467" s="1"/>
      <c r="AE467" s="2"/>
      <c r="AF467" s="1"/>
      <c r="AG467" s="2"/>
      <c r="AH467" s="1"/>
      <c r="AI467" s="2"/>
      <c r="AK467" s="14">
        <v>46053</v>
      </c>
      <c r="AL467" s="3">
        <v>2018</v>
      </c>
      <c r="AM467" s="4">
        <v>6850606.2499999898</v>
      </c>
      <c r="AN467" s="4">
        <v>351953.87</v>
      </c>
      <c r="AO467" s="5">
        <v>5.1375580080959903E-2</v>
      </c>
      <c r="AP467" s="4">
        <v>138849.18</v>
      </c>
      <c r="AQ467" s="5">
        <v>2.02681594785863E-2</v>
      </c>
      <c r="AR467" s="4">
        <v>87252.41</v>
      </c>
      <c r="AS467" s="5">
        <v>1.2736450879803501E-2</v>
      </c>
      <c r="AT467" s="4">
        <v>83047.240000000005</v>
      </c>
      <c r="AU467" s="5">
        <v>1.2122611776147501E-2</v>
      </c>
      <c r="AV467" s="4">
        <v>42805.039999999899</v>
      </c>
      <c r="AW467" s="5">
        <v>6.2483579464226204E-3</v>
      </c>
      <c r="BD467" s="14">
        <v>46053</v>
      </c>
      <c r="BE467" s="21">
        <v>2018</v>
      </c>
      <c r="BF467" s="22">
        <v>6850606.2499999898</v>
      </c>
      <c r="BG467" s="22">
        <v>184307.66</v>
      </c>
      <c r="BH467" s="23">
        <v>2.6198992959673598E-2</v>
      </c>
    </row>
    <row r="468" spans="1:60">
      <c r="A468" s="14"/>
      <c r="B468" s="4"/>
      <c r="C468" s="4"/>
      <c r="D468" s="5"/>
      <c r="F468" s="64">
        <v>2018</v>
      </c>
      <c r="G468" s="14">
        <v>46081</v>
      </c>
      <c r="H468" s="4">
        <v>6535365.7599999998</v>
      </c>
      <c r="I468" s="4">
        <v>11523.38</v>
      </c>
      <c r="J468" s="5">
        <v>2.1158809633326399E-2</v>
      </c>
      <c r="K468" s="4">
        <v>1532465.13</v>
      </c>
      <c r="L468" s="4">
        <v>9451.08</v>
      </c>
      <c r="M468" s="6">
        <v>7.4006878055358993E-2</v>
      </c>
      <c r="N468" s="4">
        <v>668830.87</v>
      </c>
      <c r="O468" s="4">
        <v>0</v>
      </c>
      <c r="P468" s="6">
        <v>0</v>
      </c>
      <c r="Q468" s="4">
        <v>1770209.30999999</v>
      </c>
      <c r="R468" s="4">
        <v>2072.3000000000002</v>
      </c>
      <c r="S468" s="6">
        <v>1.4047830309964799E-2</v>
      </c>
      <c r="T468" s="4">
        <v>2563860.4500000002</v>
      </c>
      <c r="U468" s="4">
        <v>0</v>
      </c>
      <c r="V468" s="6">
        <v>0</v>
      </c>
      <c r="Y468" s="1"/>
      <c r="Z468" s="1"/>
      <c r="AA468" s="2"/>
      <c r="AB468" s="1"/>
      <c r="AC468" s="2"/>
      <c r="AD468" s="1"/>
      <c r="AE468" s="2"/>
      <c r="AF468" s="1"/>
      <c r="AG468" s="2"/>
      <c r="AH468" s="1"/>
      <c r="AI468" s="2"/>
      <c r="AK468" s="14">
        <v>46081</v>
      </c>
      <c r="AL468" s="3">
        <v>2018</v>
      </c>
      <c r="AM468" s="4">
        <v>6535365.7599999998</v>
      </c>
      <c r="AN468" s="4">
        <v>510061.86</v>
      </c>
      <c r="AO468" s="5">
        <v>7.8046413732779304E-2</v>
      </c>
      <c r="AP468" s="4">
        <v>278140.56</v>
      </c>
      <c r="AQ468" s="5">
        <v>4.2559295105160197E-2</v>
      </c>
      <c r="AR468" s="4">
        <v>96750.080000000002</v>
      </c>
      <c r="AS468" s="5">
        <v>1.48040803763674E-2</v>
      </c>
      <c r="AT468" s="4">
        <v>53622.619999999901</v>
      </c>
      <c r="AU468" s="5">
        <v>8.2049914219338108E-3</v>
      </c>
      <c r="AV468" s="4">
        <v>81548.600000000006</v>
      </c>
      <c r="AW468" s="5">
        <v>1.2478046829317699E-2</v>
      </c>
      <c r="BD468" s="14">
        <v>46081</v>
      </c>
      <c r="BE468" s="21">
        <v>2018</v>
      </c>
      <c r="BF468" s="22">
        <v>6535365.7599999998</v>
      </c>
      <c r="BG468" s="22">
        <v>259946.12</v>
      </c>
      <c r="BH468" s="23">
        <v>3.8253743844351602E-2</v>
      </c>
    </row>
    <row r="469" spans="1:60">
      <c r="A469" s="14"/>
      <c r="B469" s="4"/>
      <c r="C469" s="4"/>
      <c r="D469" s="5"/>
      <c r="F469" s="64">
        <v>2018</v>
      </c>
      <c r="G469" s="14">
        <v>46112</v>
      </c>
      <c r="H469" s="4">
        <v>6303587.2499999898</v>
      </c>
      <c r="I469" s="4">
        <v>0</v>
      </c>
      <c r="J469" s="5">
        <v>0</v>
      </c>
      <c r="K469" s="4">
        <v>1466974.77999999</v>
      </c>
      <c r="L469" s="4">
        <v>0</v>
      </c>
      <c r="M469" s="6">
        <v>0</v>
      </c>
      <c r="N469" s="4">
        <v>642431.799999999</v>
      </c>
      <c r="O469" s="4">
        <v>0</v>
      </c>
      <c r="P469" s="6">
        <v>0</v>
      </c>
      <c r="Q469" s="4">
        <v>1663328.45999999</v>
      </c>
      <c r="R469" s="4">
        <v>0</v>
      </c>
      <c r="S469" s="6">
        <v>0</v>
      </c>
      <c r="T469" s="4">
        <v>2530852.21</v>
      </c>
      <c r="U469" s="4">
        <v>0</v>
      </c>
      <c r="V469" s="6">
        <v>0</v>
      </c>
      <c r="Y469" s="1"/>
      <c r="Z469" s="1"/>
      <c r="AA469" s="2"/>
      <c r="AB469" s="1"/>
      <c r="AC469" s="2"/>
      <c r="AD469" s="1"/>
      <c r="AE469" s="2"/>
      <c r="AF469" s="1"/>
      <c r="AG469" s="2"/>
      <c r="AH469" s="1"/>
      <c r="AI469" s="2"/>
      <c r="AK469" s="14">
        <v>46112</v>
      </c>
      <c r="AL469" s="3">
        <v>2018</v>
      </c>
      <c r="AM469" s="4">
        <v>6303587.25</v>
      </c>
      <c r="AN469" s="4">
        <v>510202.68999999901</v>
      </c>
      <c r="AO469" s="5">
        <v>8.0938467219597798E-2</v>
      </c>
      <c r="AP469" s="4">
        <v>133485.77999999901</v>
      </c>
      <c r="AQ469" s="5">
        <v>2.1176161240569799E-2</v>
      </c>
      <c r="AR469" s="4">
        <v>187148.79999999999</v>
      </c>
      <c r="AS469" s="5">
        <v>2.96892535278225E-2</v>
      </c>
      <c r="AT469" s="4">
        <v>68728.909999999902</v>
      </c>
      <c r="AU469" s="5">
        <v>1.0903142492395801E-2</v>
      </c>
      <c r="AV469" s="4">
        <v>120839.2</v>
      </c>
      <c r="AW469" s="5">
        <v>1.9169909958809499E-2</v>
      </c>
      <c r="BD469" s="14">
        <v>46112</v>
      </c>
      <c r="BE469" s="21">
        <v>2018</v>
      </c>
      <c r="BF469" s="22">
        <v>6303587.25</v>
      </c>
      <c r="BG469" s="22">
        <v>266103.08</v>
      </c>
      <c r="BH469" s="23">
        <v>4.0504661046938499E-2</v>
      </c>
    </row>
    <row r="470" spans="1:60">
      <c r="A470" s="14"/>
      <c r="B470" s="4"/>
      <c r="C470" s="4"/>
      <c r="D470" s="5"/>
      <c r="F470" s="64">
        <v>2019</v>
      </c>
      <c r="G470" s="14">
        <v>43496</v>
      </c>
      <c r="H470" s="4">
        <v>4129406.12</v>
      </c>
      <c r="I470" s="4">
        <v>0</v>
      </c>
      <c r="J470" s="5">
        <v>0</v>
      </c>
      <c r="K470" s="4">
        <v>0</v>
      </c>
      <c r="L470" s="4">
        <v>0</v>
      </c>
      <c r="M470" s="6">
        <v>0</v>
      </c>
      <c r="N470" s="4">
        <v>561182.6</v>
      </c>
      <c r="O470" s="4">
        <v>0</v>
      </c>
      <c r="P470" s="6">
        <v>0</v>
      </c>
      <c r="Q470" s="4">
        <v>1174960.76</v>
      </c>
      <c r="R470" s="4">
        <v>0</v>
      </c>
      <c r="S470" s="6">
        <v>0</v>
      </c>
      <c r="T470" s="4">
        <v>2393262.7599999998</v>
      </c>
      <c r="U470" s="4">
        <v>0</v>
      </c>
      <c r="V470" s="6">
        <v>0</v>
      </c>
      <c r="Y470" s="1"/>
      <c r="Z470" s="1"/>
      <c r="AA470" s="2"/>
      <c r="AB470" s="1"/>
      <c r="AC470" s="2"/>
      <c r="AD470" s="1"/>
      <c r="AE470" s="2"/>
      <c r="AF470" s="1"/>
      <c r="AG470" s="2"/>
      <c r="AH470" s="1"/>
      <c r="AI470" s="2"/>
      <c r="AK470" s="14">
        <v>43496</v>
      </c>
      <c r="AL470" s="3">
        <v>2019</v>
      </c>
      <c r="AM470" s="4">
        <v>4129406.1199999899</v>
      </c>
      <c r="AN470" s="4">
        <v>17007.97</v>
      </c>
      <c r="AO470" s="5">
        <v>4.1187448039138302E-3</v>
      </c>
      <c r="AP470" s="4">
        <v>0</v>
      </c>
      <c r="AQ470" s="5">
        <v>0</v>
      </c>
      <c r="AR470" s="4">
        <v>17007.97</v>
      </c>
      <c r="AS470" s="5">
        <v>4.1187448039138302E-3</v>
      </c>
      <c r="AT470" s="4">
        <v>0</v>
      </c>
      <c r="AU470" s="5">
        <v>0</v>
      </c>
      <c r="AV470" s="4">
        <v>0</v>
      </c>
      <c r="AW470" s="5">
        <v>0</v>
      </c>
      <c r="BD470" s="14">
        <v>43496</v>
      </c>
      <c r="BE470" s="21">
        <v>2019</v>
      </c>
      <c r="BF470" s="22">
        <v>4129406.1199999899</v>
      </c>
      <c r="BG470" s="22">
        <v>3104037.92</v>
      </c>
      <c r="BH470" s="23">
        <v>0.42912309860075998</v>
      </c>
    </row>
    <row r="471" spans="1:60">
      <c r="A471" s="14"/>
      <c r="B471" s="4"/>
      <c r="C471" s="4"/>
      <c r="D471" s="5"/>
      <c r="F471" s="64">
        <v>2019</v>
      </c>
      <c r="G471" s="14">
        <v>43524</v>
      </c>
      <c r="H471" s="4">
        <v>14583215.079999899</v>
      </c>
      <c r="I471" s="4">
        <v>0</v>
      </c>
      <c r="J471" s="5">
        <v>0</v>
      </c>
      <c r="K471" s="4">
        <v>46540.33</v>
      </c>
      <c r="L471" s="4">
        <v>0</v>
      </c>
      <c r="M471" s="6">
        <v>0</v>
      </c>
      <c r="N471" s="4">
        <v>2074734.4499999899</v>
      </c>
      <c r="O471" s="4">
        <v>0</v>
      </c>
      <c r="P471" s="6">
        <v>0</v>
      </c>
      <c r="Q471" s="4">
        <v>4776286.6199999899</v>
      </c>
      <c r="R471" s="4">
        <v>0</v>
      </c>
      <c r="S471" s="6">
        <v>0</v>
      </c>
      <c r="T471" s="4">
        <v>7685653.6799999904</v>
      </c>
      <c r="U471" s="4">
        <v>0</v>
      </c>
      <c r="V471" s="6">
        <v>0</v>
      </c>
      <c r="Y471" s="1"/>
      <c r="Z471" s="1"/>
      <c r="AA471" s="2"/>
      <c r="AB471" s="1"/>
      <c r="AC471" s="2"/>
      <c r="AD471" s="1"/>
      <c r="AE471" s="2"/>
      <c r="AF471" s="1"/>
      <c r="AG471" s="2"/>
      <c r="AH471" s="1"/>
      <c r="AI471" s="2"/>
      <c r="AK471" s="14">
        <v>43524</v>
      </c>
      <c r="AL471" s="3">
        <v>2019</v>
      </c>
      <c r="AM471" s="4">
        <v>14583215.08</v>
      </c>
      <c r="AN471" s="4">
        <v>177841.21999999901</v>
      </c>
      <c r="AO471" s="5">
        <v>1.2194925400496701E-2</v>
      </c>
      <c r="AP471" s="4">
        <v>88092.68</v>
      </c>
      <c r="AQ471" s="5">
        <v>6.0406898970319497E-3</v>
      </c>
      <c r="AR471" s="4">
        <v>30663.5</v>
      </c>
      <c r="AS471" s="5">
        <v>2.1026570500254798E-3</v>
      </c>
      <c r="AT471" s="4">
        <v>19909.189999999999</v>
      </c>
      <c r="AU471" s="5">
        <v>1.3652126702365E-3</v>
      </c>
      <c r="AV471" s="4">
        <v>39175.85</v>
      </c>
      <c r="AW471" s="5">
        <v>2.6863657832028598E-3</v>
      </c>
      <c r="BD471" s="14">
        <v>43524</v>
      </c>
      <c r="BE471" s="21">
        <v>2019</v>
      </c>
      <c r="BF471" s="22">
        <v>14583215.08</v>
      </c>
      <c r="BG471" s="22">
        <v>4343584.9699999904</v>
      </c>
      <c r="BH471" s="23">
        <v>0.229493890067275</v>
      </c>
    </row>
    <row r="472" spans="1:60">
      <c r="A472" s="14"/>
      <c r="B472" s="4"/>
      <c r="C472" s="4"/>
      <c r="D472" s="5"/>
      <c r="F472" s="64">
        <v>2019</v>
      </c>
      <c r="G472" s="14">
        <v>43555</v>
      </c>
      <c r="H472" s="4">
        <v>27655223.850000001</v>
      </c>
      <c r="I472" s="4">
        <v>0</v>
      </c>
      <c r="J472" s="5">
        <v>0</v>
      </c>
      <c r="K472" s="4" t="s">
        <v>145</v>
      </c>
      <c r="L472" s="4" t="s">
        <v>145</v>
      </c>
      <c r="M472" s="6" t="s">
        <v>145</v>
      </c>
      <c r="N472" s="4" t="s">
        <v>145</v>
      </c>
      <c r="O472" s="4" t="s">
        <v>145</v>
      </c>
      <c r="P472" s="6" t="s">
        <v>145</v>
      </c>
      <c r="Q472" s="4" t="s">
        <v>145</v>
      </c>
      <c r="R472" s="4" t="s">
        <v>145</v>
      </c>
      <c r="S472" s="6" t="s">
        <v>145</v>
      </c>
      <c r="T472" s="4" t="s">
        <v>145</v>
      </c>
      <c r="U472" s="4" t="s">
        <v>145</v>
      </c>
      <c r="V472" s="6" t="s">
        <v>145</v>
      </c>
      <c r="Y472" s="1"/>
      <c r="Z472" s="1"/>
      <c r="AA472" s="2"/>
      <c r="AB472" s="1"/>
      <c r="AC472" s="2"/>
      <c r="AD472" s="1"/>
      <c r="AE472" s="2"/>
      <c r="AF472" s="1"/>
      <c r="AG472" s="2"/>
      <c r="AH472" s="1"/>
      <c r="AI472" s="2"/>
      <c r="AK472" s="14">
        <v>43555</v>
      </c>
      <c r="AL472" s="3">
        <v>2019</v>
      </c>
      <c r="AM472" s="4">
        <v>27615904.739999998</v>
      </c>
      <c r="AN472" s="4">
        <v>754678.03</v>
      </c>
      <c r="AO472" s="5">
        <v>2.73276590828796E-2</v>
      </c>
      <c r="AP472" s="4">
        <v>682670.34</v>
      </c>
      <c r="AQ472" s="5">
        <v>2.47201873857564E-2</v>
      </c>
      <c r="AR472" s="4">
        <v>59106.05</v>
      </c>
      <c r="AS472" s="5">
        <v>2.1402901898914901E-3</v>
      </c>
      <c r="AT472" s="4">
        <v>12901.64</v>
      </c>
      <c r="AU472" s="5">
        <v>4.6718150723169003E-4</v>
      </c>
      <c r="AV472" s="4">
        <v>0</v>
      </c>
      <c r="AW472" s="5">
        <v>0</v>
      </c>
      <c r="BD472" s="14">
        <v>43555</v>
      </c>
      <c r="BE472" s="21">
        <v>2019</v>
      </c>
      <c r="BF472" s="22">
        <v>27655223.850000001</v>
      </c>
      <c r="BG472" s="22">
        <v>4116664.6599999899</v>
      </c>
      <c r="BH472" s="23">
        <v>0.129569404056806</v>
      </c>
    </row>
    <row r="473" spans="1:60">
      <c r="A473" s="14"/>
      <c r="B473" s="4"/>
      <c r="C473" s="4"/>
      <c r="D473" s="5"/>
      <c r="F473" s="64">
        <v>2019</v>
      </c>
      <c r="G473" s="14">
        <v>43585</v>
      </c>
      <c r="H473" s="4">
        <v>31534280.370000001</v>
      </c>
      <c r="I473" s="4">
        <v>0</v>
      </c>
      <c r="J473" s="5">
        <v>0</v>
      </c>
      <c r="K473" s="4">
        <v>8366294.1299999999</v>
      </c>
      <c r="L473" s="4">
        <v>0</v>
      </c>
      <c r="M473" s="6">
        <v>0</v>
      </c>
      <c r="N473" s="4">
        <v>3553131.7099999902</v>
      </c>
      <c r="O473" s="4">
        <v>0</v>
      </c>
      <c r="P473" s="6">
        <v>0</v>
      </c>
      <c r="Q473" s="4">
        <v>7482642.2499999898</v>
      </c>
      <c r="R473" s="4">
        <v>0</v>
      </c>
      <c r="S473" s="6">
        <v>0</v>
      </c>
      <c r="T473" s="4">
        <v>11913645.83</v>
      </c>
      <c r="U473" s="4">
        <v>0</v>
      </c>
      <c r="V473" s="6">
        <v>0</v>
      </c>
      <c r="Y473" s="1"/>
      <c r="Z473" s="1"/>
      <c r="AA473" s="2"/>
      <c r="AB473" s="1"/>
      <c r="AC473" s="2"/>
      <c r="AD473" s="1"/>
      <c r="AE473" s="2"/>
      <c r="AF473" s="1"/>
      <c r="AG473" s="2"/>
      <c r="AH473" s="1"/>
      <c r="AI473" s="2"/>
      <c r="AK473" s="14">
        <v>43585</v>
      </c>
      <c r="AL473" s="3">
        <v>2019</v>
      </c>
      <c r="AM473" s="4">
        <v>31509174.949999999</v>
      </c>
      <c r="AN473" s="4">
        <v>2086915.24999999</v>
      </c>
      <c r="AO473" s="5">
        <v>6.6231986502712198E-2</v>
      </c>
      <c r="AP473" s="4">
        <v>1664616.52</v>
      </c>
      <c r="AQ473" s="5">
        <v>5.2829581308983103E-2</v>
      </c>
      <c r="AR473" s="4">
        <v>349690.9</v>
      </c>
      <c r="AS473" s="5">
        <v>1.1098065898421701E-2</v>
      </c>
      <c r="AT473" s="4">
        <v>59570.94</v>
      </c>
      <c r="AU473" s="5">
        <v>1.8905902834501201E-3</v>
      </c>
      <c r="AV473" s="4">
        <v>13036.89</v>
      </c>
      <c r="AW473" s="5">
        <v>4.1374901185725898E-4</v>
      </c>
      <c r="BD473" s="14">
        <v>43585</v>
      </c>
      <c r="BE473" s="21">
        <v>2019</v>
      </c>
      <c r="BF473" s="22">
        <v>31534280.370000001</v>
      </c>
      <c r="BG473" s="22">
        <v>3941777.8</v>
      </c>
      <c r="BH473" s="23">
        <v>0.111110929548912</v>
      </c>
    </row>
    <row r="474" spans="1:60">
      <c r="A474" s="14"/>
      <c r="B474" s="4"/>
      <c r="C474" s="4"/>
      <c r="D474" s="5"/>
      <c r="F474" s="64">
        <v>2019</v>
      </c>
      <c r="G474" s="14">
        <v>43616</v>
      </c>
      <c r="H474" s="4">
        <v>37238926.339999899</v>
      </c>
      <c r="I474" s="4">
        <v>21645.98</v>
      </c>
      <c r="J474" s="5">
        <v>6.9752752168095898E-3</v>
      </c>
      <c r="K474" s="4">
        <v>9337311.5499999896</v>
      </c>
      <c r="L474" s="4">
        <v>0</v>
      </c>
      <c r="M474" s="6">
        <v>0</v>
      </c>
      <c r="N474" s="4">
        <v>4167267.27999999</v>
      </c>
      <c r="O474" s="4">
        <v>0</v>
      </c>
      <c r="P474" s="6">
        <v>0</v>
      </c>
      <c r="Q474" s="4">
        <v>8834784.4199999906</v>
      </c>
      <c r="R474" s="4">
        <v>0</v>
      </c>
      <c r="S474" s="6">
        <v>0</v>
      </c>
      <c r="T474" s="4">
        <v>14715319.76</v>
      </c>
      <c r="U474" s="4">
        <v>21645.98</v>
      </c>
      <c r="V474" s="6">
        <v>1.7651791754201E-2</v>
      </c>
      <c r="Y474" s="1"/>
      <c r="Z474" s="1"/>
      <c r="AA474" s="2"/>
      <c r="AB474" s="1"/>
      <c r="AC474" s="2"/>
      <c r="AD474" s="1"/>
      <c r="AE474" s="2"/>
      <c r="AF474" s="1"/>
      <c r="AG474" s="2"/>
      <c r="AH474" s="1"/>
      <c r="AI474" s="2"/>
      <c r="AK474" s="14">
        <v>43616</v>
      </c>
      <c r="AL474" s="3">
        <v>2019</v>
      </c>
      <c r="AM474" s="4">
        <v>37239106.979999997</v>
      </c>
      <c r="AN474" s="4">
        <v>2878263.23999999</v>
      </c>
      <c r="AO474" s="5">
        <v>7.7291414145506401E-2</v>
      </c>
      <c r="AP474" s="4">
        <v>1439661.15</v>
      </c>
      <c r="AQ474" s="5">
        <v>3.8659926801499198E-2</v>
      </c>
      <c r="AR474" s="4">
        <v>1114855.92</v>
      </c>
      <c r="AS474" s="5">
        <v>2.9937772691454499E-2</v>
      </c>
      <c r="AT474" s="4">
        <v>219176.68</v>
      </c>
      <c r="AU474" s="5">
        <v>5.8856588617367499E-3</v>
      </c>
      <c r="AV474" s="4">
        <v>104569.49</v>
      </c>
      <c r="AW474" s="5">
        <v>2.8080557908158501E-3</v>
      </c>
      <c r="BD474" s="14">
        <v>43616</v>
      </c>
      <c r="BE474" s="21">
        <v>2019</v>
      </c>
      <c r="BF474" s="22">
        <v>37238926.340000004</v>
      </c>
      <c r="BG474" s="22">
        <v>5121602.3899999997</v>
      </c>
      <c r="BH474" s="23">
        <v>0.120905062886357</v>
      </c>
    </row>
    <row r="475" spans="1:60">
      <c r="A475" s="14"/>
      <c r="B475" s="4"/>
      <c r="C475" s="4"/>
      <c r="D475" s="5"/>
      <c r="F475" s="64">
        <v>2019</v>
      </c>
      <c r="G475" s="14">
        <v>43646</v>
      </c>
      <c r="H475" s="4">
        <v>62272640.390000001</v>
      </c>
      <c r="I475" s="4">
        <v>0</v>
      </c>
      <c r="J475" s="5">
        <v>0</v>
      </c>
      <c r="K475" s="4">
        <v>10644174.76</v>
      </c>
      <c r="L475" s="4">
        <v>0</v>
      </c>
      <c r="M475" s="6">
        <v>0</v>
      </c>
      <c r="N475" s="4">
        <v>7366087.5800000001</v>
      </c>
      <c r="O475" s="4">
        <v>0</v>
      </c>
      <c r="P475" s="6">
        <v>0</v>
      </c>
      <c r="Q475" s="4">
        <v>17268686.02</v>
      </c>
      <c r="R475" s="4">
        <v>0</v>
      </c>
      <c r="S475" s="6">
        <v>0</v>
      </c>
      <c r="T475" s="4">
        <v>26727478.839999899</v>
      </c>
      <c r="U475" s="4">
        <v>0</v>
      </c>
      <c r="V475" s="6">
        <v>0</v>
      </c>
      <c r="Y475" s="1"/>
      <c r="Z475" s="1"/>
      <c r="AA475" s="2"/>
      <c r="AB475" s="1"/>
      <c r="AC475" s="2"/>
      <c r="AD475" s="1"/>
      <c r="AE475" s="2"/>
      <c r="AF475" s="1"/>
      <c r="AG475" s="2"/>
      <c r="AH475" s="1"/>
      <c r="AI475" s="2"/>
      <c r="AK475" s="14">
        <v>43646</v>
      </c>
      <c r="AL475" s="3">
        <v>2019</v>
      </c>
      <c r="AM475" s="4">
        <v>62272821.030000001</v>
      </c>
      <c r="AN475" s="4">
        <v>4094147.8999999901</v>
      </c>
      <c r="AO475" s="5">
        <v>6.5745341744316302E-2</v>
      </c>
      <c r="AP475" s="4">
        <v>2106217.1</v>
      </c>
      <c r="AQ475" s="5">
        <v>3.3822413456832602E-2</v>
      </c>
      <c r="AR475" s="4">
        <v>928678.8</v>
      </c>
      <c r="AS475" s="5">
        <v>1.49130677659938E-2</v>
      </c>
      <c r="AT475" s="4">
        <v>831556.51</v>
      </c>
      <c r="AU475" s="5">
        <v>1.3353442099554099E-2</v>
      </c>
      <c r="AV475" s="4">
        <v>227695.49</v>
      </c>
      <c r="AW475" s="5">
        <v>3.65641842193575E-3</v>
      </c>
      <c r="BD475" s="14">
        <v>43646</v>
      </c>
      <c r="BE475" s="21">
        <v>2019</v>
      </c>
      <c r="BF475" s="22">
        <v>62272640.390000001</v>
      </c>
      <c r="BG475" s="22">
        <v>6424546.8600000003</v>
      </c>
      <c r="BH475" s="23">
        <v>9.3519794873406503E-2</v>
      </c>
    </row>
    <row r="476" spans="1:60">
      <c r="A476" s="14"/>
      <c r="B476" s="4"/>
      <c r="C476" s="4"/>
      <c r="D476" s="5"/>
      <c r="F476" s="64">
        <v>2019</v>
      </c>
      <c r="G476" s="14">
        <v>43677</v>
      </c>
      <c r="H476" s="4">
        <v>62300941.099999897</v>
      </c>
      <c r="I476" s="4">
        <v>46128.99</v>
      </c>
      <c r="J476" s="5">
        <v>8.88506449864848E-3</v>
      </c>
      <c r="K476" s="4">
        <v>11314213.749999899</v>
      </c>
      <c r="L476" s="4">
        <v>0</v>
      </c>
      <c r="M476" s="6">
        <v>0</v>
      </c>
      <c r="N476" s="4">
        <v>7860884.7000000002</v>
      </c>
      <c r="O476" s="4">
        <v>16219.24</v>
      </c>
      <c r="P476" s="6">
        <v>2.4759411621951399E-2</v>
      </c>
      <c r="Q476" s="4">
        <v>17072849.629999898</v>
      </c>
      <c r="R476" s="4">
        <v>2853.34</v>
      </c>
      <c r="S476" s="6">
        <v>2.0055281187408899E-3</v>
      </c>
      <c r="T476" s="4">
        <v>25750847.519999899</v>
      </c>
      <c r="U476" s="4">
        <v>27056.41</v>
      </c>
      <c r="V476" s="6">
        <v>1.2608397441980499E-2</v>
      </c>
      <c r="Y476" s="1"/>
      <c r="Z476" s="1"/>
      <c r="AA476" s="2"/>
      <c r="AB476" s="1"/>
      <c r="AC476" s="2"/>
      <c r="AD476" s="1"/>
      <c r="AE476" s="2"/>
      <c r="AF476" s="1"/>
      <c r="AG476" s="2"/>
      <c r="AH476" s="1"/>
      <c r="AI476" s="2"/>
      <c r="AK476" s="14">
        <v>43677</v>
      </c>
      <c r="AL476" s="3">
        <v>2019</v>
      </c>
      <c r="AM476" s="4">
        <v>62300941.100000001</v>
      </c>
      <c r="AN476" s="4">
        <v>5306746.4599999897</v>
      </c>
      <c r="AO476" s="5">
        <v>8.5179234314969196E-2</v>
      </c>
      <c r="AP476" s="4">
        <v>2596571.1499999901</v>
      </c>
      <c r="AQ476" s="5">
        <v>4.1677880047304702E-2</v>
      </c>
      <c r="AR476" s="4">
        <v>1234862.75</v>
      </c>
      <c r="AS476" s="5">
        <v>1.9820932528417198E-2</v>
      </c>
      <c r="AT476" s="4">
        <v>647997.52999999898</v>
      </c>
      <c r="AU476" s="5">
        <v>1.04010873440882E-2</v>
      </c>
      <c r="AV476" s="4">
        <v>827315.03</v>
      </c>
      <c r="AW476" s="5">
        <v>1.3279334395158901E-2</v>
      </c>
      <c r="BD476" s="14">
        <v>43677</v>
      </c>
      <c r="BE476" s="21">
        <v>2019</v>
      </c>
      <c r="BF476" s="22">
        <v>62300941.100000001</v>
      </c>
      <c r="BG476" s="22">
        <v>8319146.5599999903</v>
      </c>
      <c r="BH476" s="23">
        <v>0.117801419336272</v>
      </c>
    </row>
    <row r="477" spans="1:60">
      <c r="A477" s="14"/>
      <c r="B477" s="4"/>
      <c r="C477" s="4"/>
      <c r="D477" s="5"/>
      <c r="F477" s="64">
        <v>2019</v>
      </c>
      <c r="G477" s="14">
        <v>43708</v>
      </c>
      <c r="H477" s="4">
        <v>76610376.299999997</v>
      </c>
      <c r="I477" s="4">
        <v>50384.76</v>
      </c>
      <c r="J477" s="5">
        <v>7.89210481922668E-3</v>
      </c>
      <c r="K477" s="4">
        <v>25655403.550000001</v>
      </c>
      <c r="L477" s="4">
        <v>0</v>
      </c>
      <c r="M477" s="6">
        <v>0</v>
      </c>
      <c r="N477" s="4">
        <v>7610676.2300000004</v>
      </c>
      <c r="O477" s="4">
        <v>0</v>
      </c>
      <c r="P477" s="6">
        <v>0</v>
      </c>
      <c r="Q477" s="4">
        <v>16721767.7999999</v>
      </c>
      <c r="R477" s="4">
        <v>0</v>
      </c>
      <c r="S477" s="6">
        <v>0</v>
      </c>
      <c r="T477" s="4">
        <v>26328578.390000001</v>
      </c>
      <c r="U477" s="4">
        <v>50384.76</v>
      </c>
      <c r="V477" s="6">
        <v>2.2964290401248599E-2</v>
      </c>
      <c r="Y477" s="1"/>
      <c r="Z477" s="1"/>
      <c r="AA477" s="2"/>
      <c r="AB477" s="1"/>
      <c r="AC477" s="2"/>
      <c r="AD477" s="1"/>
      <c r="AE477" s="2"/>
      <c r="AF477" s="1"/>
      <c r="AG477" s="2"/>
      <c r="AH477" s="1"/>
      <c r="AI477" s="2"/>
      <c r="AK477" s="14">
        <v>43708</v>
      </c>
      <c r="AL477" s="3">
        <v>2019</v>
      </c>
      <c r="AM477" s="4">
        <v>76610376.299999893</v>
      </c>
      <c r="AN477" s="4">
        <v>8445067.8599999994</v>
      </c>
      <c r="AO477" s="5">
        <v>0.110233995287137</v>
      </c>
      <c r="AP477" s="4">
        <v>4673672.5399999898</v>
      </c>
      <c r="AQ477" s="5">
        <v>6.1005737939444103E-2</v>
      </c>
      <c r="AR477" s="4">
        <v>1537492.69</v>
      </c>
      <c r="AS477" s="5">
        <v>2.0068987573945599E-2</v>
      </c>
      <c r="AT477" s="4">
        <v>1006235.13</v>
      </c>
      <c r="AU477" s="5">
        <v>1.3134449647651701E-2</v>
      </c>
      <c r="AV477" s="4">
        <v>1227667.49999999</v>
      </c>
      <c r="AW477" s="5">
        <v>1.6024820126095601E-2</v>
      </c>
      <c r="BD477" s="14">
        <v>43708</v>
      </c>
      <c r="BE477" s="21">
        <v>2019</v>
      </c>
      <c r="BF477" s="22">
        <v>76610376.299999893</v>
      </c>
      <c r="BG477" s="22">
        <v>7926992.1299999999</v>
      </c>
      <c r="BH477" s="23">
        <v>9.3769090252245502E-2</v>
      </c>
    </row>
    <row r="478" spans="1:60">
      <c r="A478" s="14"/>
      <c r="B478" s="4"/>
      <c r="C478" s="4"/>
      <c r="D478" s="5"/>
      <c r="F478" s="64">
        <v>2019</v>
      </c>
      <c r="G478" s="14">
        <v>43738</v>
      </c>
      <c r="H478" s="4">
        <v>90011371.8699999</v>
      </c>
      <c r="I478" s="4">
        <v>165223.93</v>
      </c>
      <c r="J478" s="5">
        <v>2.2027074121962201E-2</v>
      </c>
      <c r="K478" s="4">
        <v>35029713.709999897</v>
      </c>
      <c r="L478" s="4">
        <v>51886.53</v>
      </c>
      <c r="M478" s="6">
        <v>1.7774577467421698E-2</v>
      </c>
      <c r="N478" s="4">
        <v>8307458.3799999896</v>
      </c>
      <c r="O478" s="4">
        <v>14129.41</v>
      </c>
      <c r="P478" s="6">
        <v>2.0409722473987299E-2</v>
      </c>
      <c r="Q478" s="4">
        <v>18683765.140000001</v>
      </c>
      <c r="R478" s="4">
        <v>99207.99</v>
      </c>
      <c r="S478" s="6">
        <v>6.3718199788931798E-2</v>
      </c>
      <c r="T478" s="4">
        <v>27691257.079999901</v>
      </c>
      <c r="U478" s="4">
        <v>0</v>
      </c>
      <c r="V478" s="6">
        <v>0</v>
      </c>
      <c r="Y478" s="1"/>
      <c r="Z478" s="1"/>
      <c r="AA478" s="2"/>
      <c r="AB478" s="1"/>
      <c r="AC478" s="2"/>
      <c r="AD478" s="1"/>
      <c r="AE478" s="2"/>
      <c r="AF478" s="1"/>
      <c r="AG478" s="2"/>
      <c r="AH478" s="1"/>
      <c r="AI478" s="2"/>
      <c r="AK478" s="14">
        <v>43738</v>
      </c>
      <c r="AL478" s="3">
        <v>2019</v>
      </c>
      <c r="AM478" s="4">
        <v>90011371.8699999</v>
      </c>
      <c r="AN478" s="4">
        <v>8700056.4699999895</v>
      </c>
      <c r="AO478" s="5">
        <v>9.6655081344223404E-2</v>
      </c>
      <c r="AP478" s="4">
        <v>2826358.26</v>
      </c>
      <c r="AQ478" s="5">
        <v>3.14000131459167E-2</v>
      </c>
      <c r="AR478" s="4">
        <v>3097678.8099999898</v>
      </c>
      <c r="AS478" s="5">
        <v>3.4414305055519602E-2</v>
      </c>
      <c r="AT478" s="4">
        <v>1187237.73999999</v>
      </c>
      <c r="AU478" s="5">
        <v>1.31898638509218E-2</v>
      </c>
      <c r="AV478" s="4">
        <v>1588781.6599999899</v>
      </c>
      <c r="AW478" s="5">
        <v>1.76508992918652E-2</v>
      </c>
      <c r="BD478" s="14">
        <v>43738</v>
      </c>
      <c r="BE478" s="21">
        <v>2019</v>
      </c>
      <c r="BF478" s="22">
        <v>90011371.870000005</v>
      </c>
      <c r="BG478" s="22">
        <v>8156876.5099999998</v>
      </c>
      <c r="BH478" s="23">
        <v>8.3090781842470096E-2</v>
      </c>
    </row>
    <row r="479" spans="1:60">
      <c r="A479" s="14"/>
      <c r="B479" s="4"/>
      <c r="C479" s="4"/>
      <c r="D479" s="5"/>
      <c r="F479" s="64">
        <v>2019</v>
      </c>
      <c r="G479" s="14">
        <v>43769</v>
      </c>
      <c r="H479" s="4">
        <v>92836020.280000001</v>
      </c>
      <c r="I479" s="4">
        <v>228188.5</v>
      </c>
      <c r="J479" s="5">
        <v>2.94956848833158E-2</v>
      </c>
      <c r="K479" s="4">
        <v>36425032.509999998</v>
      </c>
      <c r="L479" s="4">
        <v>0</v>
      </c>
      <c r="M479" s="6">
        <v>0</v>
      </c>
      <c r="N479" s="4">
        <v>8672494.0199999996</v>
      </c>
      <c r="O479" s="4">
        <v>33250.07</v>
      </c>
      <c r="P479" s="6">
        <v>4.6007623537110201E-2</v>
      </c>
      <c r="Q479" s="4">
        <v>18757471.649999999</v>
      </c>
      <c r="R479" s="4">
        <v>118241.24</v>
      </c>
      <c r="S479" s="6">
        <v>7.5644250273996697E-2</v>
      </c>
      <c r="T479" s="4">
        <v>28666457.390000001</v>
      </c>
      <c r="U479" s="4">
        <v>76697.19</v>
      </c>
      <c r="V479" s="6">
        <v>3.2106034850370398E-2</v>
      </c>
      <c r="Y479" s="1"/>
      <c r="Z479" s="1"/>
      <c r="AA479" s="2"/>
      <c r="AB479" s="1"/>
      <c r="AC479" s="2"/>
      <c r="AD479" s="1"/>
      <c r="AE479" s="2"/>
      <c r="AF479" s="1"/>
      <c r="AG479" s="2"/>
      <c r="AH479" s="1"/>
      <c r="AI479" s="2"/>
      <c r="AK479" s="14">
        <v>43769</v>
      </c>
      <c r="AL479" s="3">
        <v>2019</v>
      </c>
      <c r="AM479" s="4">
        <v>92769782.939999998</v>
      </c>
      <c r="AN479" s="4">
        <v>7053527.6499999901</v>
      </c>
      <c r="AO479" s="5">
        <v>7.6032598400730803E-2</v>
      </c>
      <c r="AP479" s="4">
        <v>763995.06999999902</v>
      </c>
      <c r="AQ479" s="5">
        <v>8.2353870601823195E-3</v>
      </c>
      <c r="AR479" s="4">
        <v>1819798.93</v>
      </c>
      <c r="AS479" s="5">
        <v>1.96162896185385E-2</v>
      </c>
      <c r="AT479" s="4">
        <v>2387786.0199999898</v>
      </c>
      <c r="AU479" s="5">
        <v>2.57388337487469E-2</v>
      </c>
      <c r="AV479" s="4">
        <v>2081947.63</v>
      </c>
      <c r="AW479" s="5">
        <v>2.2442087973263001E-2</v>
      </c>
      <c r="BD479" s="14">
        <v>43769</v>
      </c>
      <c r="BE479" s="21">
        <v>2019</v>
      </c>
      <c r="BF479" s="22">
        <v>92836020.280000001</v>
      </c>
      <c r="BG479" s="22">
        <v>9577768.3499999996</v>
      </c>
      <c r="BH479" s="23">
        <v>9.3520301105181197E-2</v>
      </c>
    </row>
    <row r="480" spans="1:60">
      <c r="A480" s="14"/>
      <c r="B480" s="4"/>
      <c r="C480" s="4"/>
      <c r="D480" s="5"/>
      <c r="F480" s="64">
        <v>2019</v>
      </c>
      <c r="G480" s="14">
        <v>43799</v>
      </c>
      <c r="H480" s="4">
        <v>117957667.849999</v>
      </c>
      <c r="I480" s="4">
        <v>314237.15000000002</v>
      </c>
      <c r="J480" s="5">
        <v>3.19677886883553E-2</v>
      </c>
      <c r="K480" s="4">
        <v>36789797.639999896</v>
      </c>
      <c r="L480" s="4">
        <v>7614.04</v>
      </c>
      <c r="M480" s="6">
        <v>2.4835276587838301E-3</v>
      </c>
      <c r="N480" s="4">
        <v>13275437.68</v>
      </c>
      <c r="O480" s="4">
        <v>33202.93</v>
      </c>
      <c r="P480" s="6">
        <v>3.0012958488009601E-2</v>
      </c>
      <c r="Q480" s="4">
        <v>27813815.689999901</v>
      </c>
      <c r="R480" s="4">
        <v>66516.34</v>
      </c>
      <c r="S480" s="6">
        <v>2.8697827327840399E-2</v>
      </c>
      <c r="T480" s="4">
        <v>39870057.849999897</v>
      </c>
      <c r="U480" s="4">
        <v>206903.84</v>
      </c>
      <c r="V480" s="6">
        <v>6.2273450651639799E-2</v>
      </c>
      <c r="Y480" s="1"/>
      <c r="Z480" s="1"/>
      <c r="AA480" s="2"/>
      <c r="AB480" s="1"/>
      <c r="AC480" s="2"/>
      <c r="AD480" s="1"/>
      <c r="AE480" s="2"/>
      <c r="AF480" s="1"/>
      <c r="AG480" s="2"/>
      <c r="AH480" s="1"/>
      <c r="AI480" s="2"/>
      <c r="AK480" s="14">
        <v>43799</v>
      </c>
      <c r="AL480" s="3">
        <v>2019</v>
      </c>
      <c r="AM480" s="4">
        <v>117661616.769999</v>
      </c>
      <c r="AN480" s="4">
        <v>7639012.6699999897</v>
      </c>
      <c r="AO480" s="5">
        <v>6.4923573886736793E-2</v>
      </c>
      <c r="AP480" s="4">
        <v>2627604.4500000002</v>
      </c>
      <c r="AQ480" s="5">
        <v>2.23318744220244E-2</v>
      </c>
      <c r="AR480" s="4">
        <v>473743</v>
      </c>
      <c r="AS480" s="5">
        <v>4.0263172732536304E-3</v>
      </c>
      <c r="AT480" s="4">
        <v>1169658.97</v>
      </c>
      <c r="AU480" s="5">
        <v>9.9408711363060797E-3</v>
      </c>
      <c r="AV480" s="4">
        <v>3368006.25</v>
      </c>
      <c r="AW480" s="5">
        <v>2.86245110551526E-2</v>
      </c>
      <c r="BD480" s="14">
        <v>43799</v>
      </c>
      <c r="BE480" s="21">
        <v>2019</v>
      </c>
      <c r="BF480" s="22">
        <v>117957667.849999</v>
      </c>
      <c r="BG480" s="22">
        <v>10039202.1</v>
      </c>
      <c r="BH480" s="23">
        <v>7.8433184373349701E-2</v>
      </c>
    </row>
    <row r="481" spans="1:60">
      <c r="A481" s="14"/>
      <c r="B481" s="4"/>
      <c r="C481" s="4"/>
      <c r="D481" s="5"/>
      <c r="F481" s="64">
        <v>2019</v>
      </c>
      <c r="G481" s="14">
        <v>43830</v>
      </c>
      <c r="H481" s="4">
        <v>135893703.38999999</v>
      </c>
      <c r="I481" s="4">
        <v>361238.84</v>
      </c>
      <c r="J481" s="5">
        <v>3.1898947279105402E-2</v>
      </c>
      <c r="K481" s="4">
        <v>39059921.3699999</v>
      </c>
      <c r="L481" s="4">
        <v>24868.71</v>
      </c>
      <c r="M481" s="6">
        <v>7.6401720621282398E-3</v>
      </c>
      <c r="N481" s="4">
        <v>16946075.98</v>
      </c>
      <c r="O481" s="4">
        <v>36324.089999999997</v>
      </c>
      <c r="P481" s="6">
        <v>2.57221247275441E-2</v>
      </c>
      <c r="Q481" s="4">
        <v>32591177.149999902</v>
      </c>
      <c r="R481" s="4">
        <v>48123.95</v>
      </c>
      <c r="S481" s="6">
        <v>1.77191329218374E-2</v>
      </c>
      <c r="T481" s="4">
        <v>46921292.259999998</v>
      </c>
      <c r="U481" s="4">
        <v>251922.09</v>
      </c>
      <c r="V481" s="6">
        <v>6.4428427572893798E-2</v>
      </c>
      <c r="Y481" s="1"/>
      <c r="Z481" s="1"/>
      <c r="AA481" s="2"/>
      <c r="AB481" s="1"/>
      <c r="AC481" s="2"/>
      <c r="AD481" s="1"/>
      <c r="AE481" s="2"/>
      <c r="AF481" s="1"/>
      <c r="AG481" s="2"/>
      <c r="AH481" s="1"/>
      <c r="AI481" s="2"/>
      <c r="AK481" s="14">
        <v>43830</v>
      </c>
      <c r="AL481" s="3">
        <v>2019</v>
      </c>
      <c r="AM481" s="4">
        <v>135953666.25</v>
      </c>
      <c r="AN481" s="4">
        <v>9835874.4799999893</v>
      </c>
      <c r="AO481" s="5">
        <v>7.2347254408815898E-2</v>
      </c>
      <c r="AP481" s="4">
        <v>4643642.3899999997</v>
      </c>
      <c r="AQ481" s="5">
        <v>3.4156065945739E-2</v>
      </c>
      <c r="AR481" s="4">
        <v>1499101.83</v>
      </c>
      <c r="AS481" s="5">
        <v>1.1026564206391899E-2</v>
      </c>
      <c r="AT481" s="4">
        <v>297159.89</v>
      </c>
      <c r="AU481" s="5">
        <v>2.1857438508025499E-3</v>
      </c>
      <c r="AV481" s="4">
        <v>3395970.3699999899</v>
      </c>
      <c r="AW481" s="5">
        <v>2.4978880405882298E-2</v>
      </c>
      <c r="BD481" s="14">
        <v>43830</v>
      </c>
      <c r="BE481" s="21">
        <v>2019</v>
      </c>
      <c r="BF481" s="22">
        <v>135893703.38999999</v>
      </c>
      <c r="BG481" s="22">
        <v>9031846.8299999908</v>
      </c>
      <c r="BH481" s="23">
        <v>6.2320597136181002E-2</v>
      </c>
    </row>
    <row r="482" spans="1:60">
      <c r="A482" s="14"/>
      <c r="B482" s="4"/>
      <c r="C482" s="4"/>
      <c r="D482" s="5"/>
      <c r="F482" s="64">
        <v>2019</v>
      </c>
      <c r="G482" s="14">
        <v>43861</v>
      </c>
      <c r="H482" s="4">
        <v>138845324.459999</v>
      </c>
      <c r="I482" s="4">
        <v>686965.34</v>
      </c>
      <c r="J482" s="5">
        <v>5.9372428362720199E-2</v>
      </c>
      <c r="K482" s="4">
        <v>52310009.629999898</v>
      </c>
      <c r="L482" s="4">
        <v>54928.31</v>
      </c>
      <c r="M482" s="6">
        <v>1.2600642298906801E-2</v>
      </c>
      <c r="N482" s="4">
        <v>16034570.02</v>
      </c>
      <c r="O482" s="4">
        <v>39279.78</v>
      </c>
      <c r="P482" s="6">
        <v>2.93963205381917E-2</v>
      </c>
      <c r="Q482" s="4">
        <v>29078737.199999899</v>
      </c>
      <c r="R482" s="4">
        <v>202822.85</v>
      </c>
      <c r="S482" s="6">
        <v>8.3699446205662595E-2</v>
      </c>
      <c r="T482" s="4">
        <v>41135462.709999897</v>
      </c>
      <c r="U482" s="4">
        <v>389934.4</v>
      </c>
      <c r="V482" s="6">
        <v>0.11375131071182699</v>
      </c>
      <c r="Y482" s="1"/>
      <c r="Z482" s="1"/>
      <c r="AA482" s="2"/>
      <c r="AB482" s="1"/>
      <c r="AC482" s="2"/>
      <c r="AD482" s="1"/>
      <c r="AE482" s="2"/>
      <c r="AF482" s="1"/>
      <c r="AG482" s="2"/>
      <c r="AH482" s="1"/>
      <c r="AI482" s="2"/>
      <c r="AK482" s="14">
        <v>43861</v>
      </c>
      <c r="AL482" s="3">
        <v>2019</v>
      </c>
      <c r="AM482" s="4">
        <v>138899389.5</v>
      </c>
      <c r="AN482" s="4">
        <v>10783098.689999999</v>
      </c>
      <c r="AO482" s="5">
        <v>7.7632441213861397E-2</v>
      </c>
      <c r="AP482" s="4">
        <v>5331445.7299999902</v>
      </c>
      <c r="AQ482" s="5">
        <v>3.8383507293961103E-2</v>
      </c>
      <c r="AR482" s="4">
        <v>2368314.1999999899</v>
      </c>
      <c r="AS482" s="5">
        <v>1.7050573141647901E-2</v>
      </c>
      <c r="AT482" s="4">
        <v>778148.429999999</v>
      </c>
      <c r="AU482" s="5">
        <v>5.6022451416174101E-3</v>
      </c>
      <c r="AV482" s="4">
        <v>2305190.3299999898</v>
      </c>
      <c r="AW482" s="5">
        <v>1.6596115636634899E-2</v>
      </c>
      <c r="BD482" s="14">
        <v>43861</v>
      </c>
      <c r="BE482" s="21">
        <v>2019</v>
      </c>
      <c r="BF482" s="22">
        <v>138845324.46000001</v>
      </c>
      <c r="BG482" s="22">
        <v>9168243.0600000005</v>
      </c>
      <c r="BH482" s="23">
        <v>6.1941909877695198E-2</v>
      </c>
    </row>
    <row r="483" spans="1:60">
      <c r="A483" s="14"/>
      <c r="B483" s="4"/>
      <c r="C483" s="4"/>
      <c r="D483" s="5"/>
      <c r="F483" s="64">
        <v>2019</v>
      </c>
      <c r="G483" s="14">
        <v>43890</v>
      </c>
      <c r="H483" s="4">
        <v>128776248.86</v>
      </c>
      <c r="I483" s="4">
        <v>839011.67</v>
      </c>
      <c r="J483" s="5">
        <v>7.8183206368634295E-2</v>
      </c>
      <c r="K483" s="4">
        <v>51898645.4799999</v>
      </c>
      <c r="L483" s="4">
        <v>33888.92</v>
      </c>
      <c r="M483" s="6">
        <v>7.8357929429336698E-3</v>
      </c>
      <c r="N483" s="4">
        <v>14986835.6299999</v>
      </c>
      <c r="O483" s="4">
        <v>23891.95</v>
      </c>
      <c r="P483" s="6">
        <v>1.9130349266398099E-2</v>
      </c>
      <c r="Q483" s="4">
        <v>26167886.870000001</v>
      </c>
      <c r="R483" s="4">
        <v>202161.81</v>
      </c>
      <c r="S483" s="6">
        <v>9.2706825432710097E-2</v>
      </c>
      <c r="T483" s="4">
        <v>35441810.670000002</v>
      </c>
      <c r="U483" s="4">
        <v>579068.99</v>
      </c>
      <c r="V483" s="6">
        <v>0.19606300436229901</v>
      </c>
      <c r="Y483" s="1"/>
      <c r="Z483" s="1"/>
      <c r="AA483" s="2"/>
      <c r="AB483" s="1"/>
      <c r="AC483" s="2"/>
      <c r="AD483" s="1"/>
      <c r="AE483" s="2"/>
      <c r="AF483" s="1"/>
      <c r="AG483" s="2"/>
      <c r="AH483" s="1"/>
      <c r="AI483" s="2"/>
      <c r="AK483" s="14">
        <v>43890</v>
      </c>
      <c r="AL483" s="3">
        <v>2019</v>
      </c>
      <c r="AM483" s="4">
        <v>128807881.699999</v>
      </c>
      <c r="AN483" s="4">
        <v>10960644.390000001</v>
      </c>
      <c r="AO483" s="5">
        <v>8.5092963608608199E-2</v>
      </c>
      <c r="AP483" s="4">
        <v>5537834.0800000001</v>
      </c>
      <c r="AQ483" s="5">
        <v>4.2992975328154902E-2</v>
      </c>
      <c r="AR483" s="4">
        <v>2919452.89</v>
      </c>
      <c r="AS483" s="5">
        <v>2.2665172747732502E-2</v>
      </c>
      <c r="AT483" s="4">
        <v>1360982.42</v>
      </c>
      <c r="AU483" s="5">
        <v>1.05659871277892E-2</v>
      </c>
      <c r="AV483" s="4">
        <v>1142375</v>
      </c>
      <c r="AW483" s="5">
        <v>8.8688284049313806E-3</v>
      </c>
      <c r="BD483" s="14">
        <v>43890</v>
      </c>
      <c r="BE483" s="21">
        <v>2019</v>
      </c>
      <c r="BF483" s="22">
        <v>128776248.859999</v>
      </c>
      <c r="BG483" s="22">
        <v>7648977.5099999905</v>
      </c>
      <c r="BH483" s="23">
        <v>5.6067178435571297E-2</v>
      </c>
    </row>
    <row r="484" spans="1:60">
      <c r="A484" s="14"/>
      <c r="B484" s="4"/>
      <c r="C484" s="4"/>
      <c r="D484" s="5"/>
      <c r="F484" s="64">
        <v>2019</v>
      </c>
      <c r="G484" s="14">
        <v>43921</v>
      </c>
      <c r="H484" s="4">
        <v>117219761.01000001</v>
      </c>
      <c r="I484" s="4">
        <v>350320.63</v>
      </c>
      <c r="J484" s="5">
        <v>3.5862959656105801E-2</v>
      </c>
      <c r="K484" s="4">
        <v>49452815.600000001</v>
      </c>
      <c r="L484" s="4">
        <v>0</v>
      </c>
      <c r="M484" s="6">
        <v>0</v>
      </c>
      <c r="N484" s="4">
        <v>13681386.5699999</v>
      </c>
      <c r="O484" s="4">
        <v>0</v>
      </c>
      <c r="P484" s="6">
        <v>0</v>
      </c>
      <c r="Q484" s="4">
        <v>23046480.460000001</v>
      </c>
      <c r="R484" s="4">
        <v>37172.67</v>
      </c>
      <c r="S484" s="6">
        <v>1.9355321554378399E-2</v>
      </c>
      <c r="T484" s="4">
        <v>30769507.469999999</v>
      </c>
      <c r="U484" s="4">
        <v>313147.96000000002</v>
      </c>
      <c r="V484" s="6">
        <v>0.122126606142909</v>
      </c>
      <c r="Y484" s="1"/>
      <c r="Z484" s="1"/>
      <c r="AA484" s="2"/>
      <c r="AB484" s="1"/>
      <c r="AC484" s="2"/>
      <c r="AD484" s="1"/>
      <c r="AE484" s="2"/>
      <c r="AF484" s="1"/>
      <c r="AG484" s="2"/>
      <c r="AH484" s="1"/>
      <c r="AI484" s="2"/>
      <c r="AK484" s="14">
        <v>43921</v>
      </c>
      <c r="AL484" s="3">
        <v>2019</v>
      </c>
      <c r="AM484" s="4">
        <v>117202395.39</v>
      </c>
      <c r="AN484" s="4">
        <v>9798126.4599999897</v>
      </c>
      <c r="AO484" s="5">
        <v>8.3600052945982606E-2</v>
      </c>
      <c r="AP484" s="4">
        <v>3101829.22</v>
      </c>
      <c r="AQ484" s="5">
        <v>2.6465578708339699E-2</v>
      </c>
      <c r="AR484" s="4">
        <v>3183494.7</v>
      </c>
      <c r="AS484" s="5">
        <v>2.7162368903866401E-2</v>
      </c>
      <c r="AT484" s="4">
        <v>2133953.4499999899</v>
      </c>
      <c r="AU484" s="5">
        <v>1.82074218099306E-2</v>
      </c>
      <c r="AV484" s="4">
        <v>1378849.09</v>
      </c>
      <c r="AW484" s="5">
        <v>1.17646835238458E-2</v>
      </c>
      <c r="BD484" s="14">
        <v>43921</v>
      </c>
      <c r="BE484" s="21">
        <v>2019</v>
      </c>
      <c r="BF484" s="22">
        <v>117219761.01000001</v>
      </c>
      <c r="BG484" s="22">
        <v>13864178.890000001</v>
      </c>
      <c r="BH484" s="23">
        <v>0.105765655964998</v>
      </c>
    </row>
    <row r="485" spans="1:60">
      <c r="A485" s="14"/>
      <c r="B485" s="4"/>
      <c r="C485" s="4"/>
      <c r="D485" s="5"/>
      <c r="F485" s="64">
        <v>2019</v>
      </c>
      <c r="G485" s="14">
        <v>43951</v>
      </c>
      <c r="H485" s="4">
        <v>103277011.39</v>
      </c>
      <c r="I485" s="4">
        <v>56198.96</v>
      </c>
      <c r="J485" s="5">
        <v>6.52988996218473E-3</v>
      </c>
      <c r="K485" s="4">
        <v>45235709.43</v>
      </c>
      <c r="L485" s="4">
        <v>18141.259999999998</v>
      </c>
      <c r="M485" s="6">
        <v>4.8124617198028402E-3</v>
      </c>
      <c r="N485" s="4">
        <v>12448704.51</v>
      </c>
      <c r="O485" s="4">
        <v>0</v>
      </c>
      <c r="P485" s="6">
        <v>0</v>
      </c>
      <c r="Q485" s="4">
        <v>19858987.559999999</v>
      </c>
      <c r="R485" s="4">
        <v>38057.699999999997</v>
      </c>
      <c r="S485" s="6">
        <v>2.29967614723657E-2</v>
      </c>
      <c r="T485" s="4">
        <v>25544160.999999899</v>
      </c>
      <c r="U485" s="4">
        <v>0</v>
      </c>
      <c r="V485" s="6">
        <v>0</v>
      </c>
      <c r="Y485" s="1"/>
      <c r="Z485" s="1"/>
      <c r="AA485" s="2"/>
      <c r="AB485" s="1"/>
      <c r="AC485" s="2"/>
      <c r="AD485" s="1"/>
      <c r="AE485" s="2"/>
      <c r="AF485" s="1"/>
      <c r="AG485" s="2"/>
      <c r="AH485" s="1"/>
      <c r="AI485" s="2"/>
      <c r="AK485" s="14">
        <v>43951</v>
      </c>
      <c r="AL485" s="3">
        <v>2019</v>
      </c>
      <c r="AM485" s="4">
        <v>103260029.63</v>
      </c>
      <c r="AN485" s="4">
        <v>7921237.6999999899</v>
      </c>
      <c r="AO485" s="5">
        <v>7.6711557495995897E-2</v>
      </c>
      <c r="AP485" s="4">
        <v>1795455.11</v>
      </c>
      <c r="AQ485" s="5">
        <v>1.7387706709299299E-2</v>
      </c>
      <c r="AR485" s="4">
        <v>1315191.74999999</v>
      </c>
      <c r="AS485" s="5">
        <v>1.27366973911645E-2</v>
      </c>
      <c r="AT485" s="4">
        <v>2505991.02</v>
      </c>
      <c r="AU485" s="5">
        <v>2.4268742019341101E-2</v>
      </c>
      <c r="AV485" s="4">
        <v>2304599.8199999998</v>
      </c>
      <c r="AW485" s="5">
        <v>2.2318411376190801E-2</v>
      </c>
      <c r="BD485" s="14">
        <v>43951</v>
      </c>
      <c r="BE485" s="21">
        <v>2019</v>
      </c>
      <c r="BF485" s="22">
        <v>103277011.39</v>
      </c>
      <c r="BG485" s="22">
        <v>24615308.98</v>
      </c>
      <c r="BH485" s="23">
        <v>0.19246901540910699</v>
      </c>
    </row>
    <row r="486" spans="1:60">
      <c r="A486" s="14"/>
      <c r="B486" s="4"/>
      <c r="C486" s="4"/>
      <c r="D486" s="5"/>
      <c r="F486" s="64">
        <v>2019</v>
      </c>
      <c r="G486" s="14">
        <v>43982</v>
      </c>
      <c r="H486" s="4">
        <v>97263066.319999993</v>
      </c>
      <c r="I486" s="4">
        <v>104862.95</v>
      </c>
      <c r="J486" s="5">
        <v>1.29376488693041E-2</v>
      </c>
      <c r="K486" s="4">
        <v>42969284.850000001</v>
      </c>
      <c r="L486" s="4">
        <v>20441.419999999998</v>
      </c>
      <c r="M486" s="6">
        <v>5.7086600546483101E-3</v>
      </c>
      <c r="N486" s="4">
        <v>11681627.269999901</v>
      </c>
      <c r="O486" s="4">
        <v>0</v>
      </c>
      <c r="P486" s="6">
        <v>0</v>
      </c>
      <c r="Q486" s="4">
        <v>18664900.779999901</v>
      </c>
      <c r="R486" s="4">
        <v>23215.55</v>
      </c>
      <c r="S486" s="6">
        <v>1.4925694129513599E-2</v>
      </c>
      <c r="T486" s="4">
        <v>23839501.399999999</v>
      </c>
      <c r="U486" s="4">
        <v>61205.98</v>
      </c>
      <c r="V486" s="6">
        <v>3.0809023547782699E-2</v>
      </c>
      <c r="Y486" s="1"/>
      <c r="Z486" s="1"/>
      <c r="AA486" s="2"/>
      <c r="AB486" s="1"/>
      <c r="AC486" s="2"/>
      <c r="AD486" s="1"/>
      <c r="AE486" s="2"/>
      <c r="AF486" s="1"/>
      <c r="AG486" s="2"/>
      <c r="AH486" s="1"/>
      <c r="AI486" s="2"/>
      <c r="AK486" s="14">
        <v>43982</v>
      </c>
      <c r="AL486" s="3">
        <v>2019</v>
      </c>
      <c r="AM486" s="4">
        <v>97251235.519999996</v>
      </c>
      <c r="AN486" s="4">
        <v>6359741.02999999</v>
      </c>
      <c r="AO486" s="5">
        <v>6.5394963837678899E-2</v>
      </c>
      <c r="AP486" s="4">
        <v>1231065.6599999999</v>
      </c>
      <c r="AQ486" s="5">
        <v>1.26586120311739E-2</v>
      </c>
      <c r="AR486" s="4">
        <v>1138334.1499999999</v>
      </c>
      <c r="AS486" s="5">
        <v>1.17050867674159E-2</v>
      </c>
      <c r="AT486" s="4">
        <v>1042729.09</v>
      </c>
      <c r="AU486" s="5">
        <v>1.07220138070694E-2</v>
      </c>
      <c r="AV486" s="4">
        <v>2947612.1299999901</v>
      </c>
      <c r="AW486" s="5">
        <v>3.0309251232019701E-2</v>
      </c>
      <c r="BD486" s="14">
        <v>43982</v>
      </c>
      <c r="BE486" s="21">
        <v>2019</v>
      </c>
      <c r="BF486" s="22">
        <v>97263066.319999993</v>
      </c>
      <c r="BG486" s="22">
        <v>27810649.539999999</v>
      </c>
      <c r="BH486" s="23">
        <v>0.222354068149135</v>
      </c>
    </row>
    <row r="487" spans="1:60">
      <c r="A487" s="14"/>
      <c r="B487" s="4"/>
      <c r="C487" s="4"/>
      <c r="D487" s="5"/>
      <c r="F487" s="64">
        <v>2019</v>
      </c>
      <c r="G487" s="14">
        <v>44012</v>
      </c>
      <c r="H487" s="4">
        <v>93784724.790000007</v>
      </c>
      <c r="I487" s="4">
        <v>544399.84</v>
      </c>
      <c r="J487" s="5">
        <v>6.9657378583005303E-2</v>
      </c>
      <c r="K487" s="4">
        <v>41732458.770000003</v>
      </c>
      <c r="L487" s="4">
        <v>30996.720000000001</v>
      </c>
      <c r="M487" s="6">
        <v>8.91298166853733E-3</v>
      </c>
      <c r="N487" s="4">
        <v>11041305.619999999</v>
      </c>
      <c r="O487" s="4">
        <v>0</v>
      </c>
      <c r="P487" s="6">
        <v>0</v>
      </c>
      <c r="Q487" s="4">
        <v>17699782.359999899</v>
      </c>
      <c r="R487" s="4">
        <v>203622.31</v>
      </c>
      <c r="S487" s="6">
        <v>0.13805072120672099</v>
      </c>
      <c r="T487" s="4">
        <v>23251598.760000002</v>
      </c>
      <c r="U487" s="4">
        <v>309780.81</v>
      </c>
      <c r="V487" s="6">
        <v>0.15987587599331099</v>
      </c>
      <c r="Y487" s="1"/>
      <c r="Z487" s="1"/>
      <c r="AA487" s="2"/>
      <c r="AB487" s="1"/>
      <c r="AC487" s="2"/>
      <c r="AD487" s="1"/>
      <c r="AE487" s="2"/>
      <c r="AF487" s="1"/>
      <c r="AG487" s="2"/>
      <c r="AH487" s="1"/>
      <c r="AI487" s="2"/>
      <c r="AK487" s="14">
        <v>44012</v>
      </c>
      <c r="AL487" s="3">
        <v>2019</v>
      </c>
      <c r="AM487" s="4">
        <v>93677786</v>
      </c>
      <c r="AN487" s="4">
        <v>5598968.2999999998</v>
      </c>
      <c r="AO487" s="5">
        <v>5.9768367070502697E-2</v>
      </c>
      <c r="AP487" s="4">
        <v>1463859.18</v>
      </c>
      <c r="AQ487" s="5">
        <v>1.5626534768872501E-2</v>
      </c>
      <c r="AR487" s="4">
        <v>971442.72999999905</v>
      </c>
      <c r="AS487" s="5">
        <v>1.0370043651544E-2</v>
      </c>
      <c r="AT487" s="4">
        <v>991397.87</v>
      </c>
      <c r="AU487" s="5">
        <v>1.0583062562985799E-2</v>
      </c>
      <c r="AV487" s="4">
        <v>2172268.52</v>
      </c>
      <c r="AW487" s="5">
        <v>2.3188726087100299E-2</v>
      </c>
      <c r="BD487" s="14">
        <v>44012</v>
      </c>
      <c r="BE487" s="21">
        <v>2019</v>
      </c>
      <c r="BF487" s="22">
        <v>93784724.789999902</v>
      </c>
      <c r="BG487" s="22">
        <v>28067730.789999899</v>
      </c>
      <c r="BH487" s="23">
        <v>0.230341938177623</v>
      </c>
    </row>
    <row r="488" spans="1:60">
      <c r="A488" s="14"/>
      <c r="B488" s="4"/>
      <c r="C488" s="4"/>
      <c r="D488" s="5"/>
      <c r="F488" s="64">
        <v>2019</v>
      </c>
      <c r="G488" s="14">
        <v>44043</v>
      </c>
      <c r="H488" s="4">
        <v>99433835.489999995</v>
      </c>
      <c r="I488" s="4">
        <v>671852.96</v>
      </c>
      <c r="J488" s="5">
        <v>8.1081409364026802E-2</v>
      </c>
      <c r="K488" s="4">
        <v>42886094</v>
      </c>
      <c r="L488" s="4">
        <v>52411.44</v>
      </c>
      <c r="M488" s="6">
        <v>1.4665296401206399E-2</v>
      </c>
      <c r="N488" s="4">
        <v>11441628.130000001</v>
      </c>
      <c r="O488" s="4">
        <v>78378.69</v>
      </c>
      <c r="P488" s="6">
        <v>8.2203709936515698E-2</v>
      </c>
      <c r="Q488" s="4">
        <v>19023264.190000001</v>
      </c>
      <c r="R488" s="4">
        <v>181964.29</v>
      </c>
      <c r="S488" s="6">
        <v>0.11478426931314099</v>
      </c>
      <c r="T488" s="4">
        <v>25947117.140000001</v>
      </c>
      <c r="U488" s="4">
        <v>359098.54</v>
      </c>
      <c r="V488" s="6">
        <v>0.16607557813646101</v>
      </c>
      <c r="Y488" s="1"/>
      <c r="Z488" s="1"/>
      <c r="AA488" s="2"/>
      <c r="AB488" s="1"/>
      <c r="AC488" s="2"/>
      <c r="AD488" s="1"/>
      <c r="AE488" s="2"/>
      <c r="AF488" s="1"/>
      <c r="AG488" s="2"/>
      <c r="AH488" s="1"/>
      <c r="AI488" s="2"/>
      <c r="AK488" s="14">
        <v>44043</v>
      </c>
      <c r="AL488" s="3">
        <v>2019</v>
      </c>
      <c r="AM488" s="4">
        <v>99303947.099999994</v>
      </c>
      <c r="AN488" s="4">
        <v>4905100.42</v>
      </c>
      <c r="AO488" s="5">
        <v>4.9394818264983098E-2</v>
      </c>
      <c r="AP488" s="4">
        <v>1722934.22</v>
      </c>
      <c r="AQ488" s="5">
        <v>1.7350108130797501E-2</v>
      </c>
      <c r="AR488" s="4">
        <v>997416.56999999902</v>
      </c>
      <c r="AS488" s="5">
        <v>1.0044077794768701E-2</v>
      </c>
      <c r="AT488" s="4">
        <v>712292.63</v>
      </c>
      <c r="AU488" s="5">
        <v>7.1728531523798699E-3</v>
      </c>
      <c r="AV488" s="4">
        <v>1472457</v>
      </c>
      <c r="AW488" s="5">
        <v>1.4827779187036901E-2</v>
      </c>
      <c r="BD488" s="14">
        <v>44043</v>
      </c>
      <c r="BE488" s="21">
        <v>2019</v>
      </c>
      <c r="BF488" s="22">
        <v>99433835.489999995</v>
      </c>
      <c r="BG488" s="22">
        <v>18838832.919999901</v>
      </c>
      <c r="BH488" s="23">
        <v>0.15928306322381999</v>
      </c>
    </row>
    <row r="489" spans="1:60">
      <c r="A489" s="14"/>
      <c r="B489" s="4"/>
      <c r="C489" s="4"/>
      <c r="D489" s="5"/>
      <c r="F489" s="64">
        <v>2019</v>
      </c>
      <c r="G489" s="14">
        <v>44074</v>
      </c>
      <c r="H489" s="4">
        <v>99514802.909999907</v>
      </c>
      <c r="I489" s="4">
        <v>418282.6</v>
      </c>
      <c r="J489" s="5">
        <v>5.0438638807730703E-2</v>
      </c>
      <c r="K489" s="4">
        <v>42752366.529999897</v>
      </c>
      <c r="L489" s="4">
        <v>2650.7</v>
      </c>
      <c r="M489" s="6">
        <v>7.4401495359747104E-4</v>
      </c>
      <c r="N489" s="4">
        <v>11594569.83</v>
      </c>
      <c r="O489" s="4">
        <v>9472.09</v>
      </c>
      <c r="P489" s="6">
        <v>9.8033028966629503E-3</v>
      </c>
      <c r="Q489" s="4">
        <v>19051514.739999998</v>
      </c>
      <c r="R489" s="4">
        <v>47695.6</v>
      </c>
      <c r="S489" s="6">
        <v>3.0042083677384201E-2</v>
      </c>
      <c r="T489" s="4">
        <v>25863314.599999901</v>
      </c>
      <c r="U489" s="4">
        <v>358464.21</v>
      </c>
      <c r="V489" s="6">
        <v>0.166319382744545</v>
      </c>
      <c r="Y489" s="1"/>
      <c r="Z489" s="1"/>
      <c r="AA489" s="2"/>
      <c r="AB489" s="1"/>
      <c r="AC489" s="2"/>
      <c r="AD489" s="1"/>
      <c r="AE489" s="2"/>
      <c r="AF489" s="1"/>
      <c r="AG489" s="2"/>
      <c r="AH489" s="1"/>
      <c r="AI489" s="2"/>
      <c r="AK489" s="14">
        <v>44074</v>
      </c>
      <c r="AL489" s="3">
        <v>2019</v>
      </c>
      <c r="AM489" s="4">
        <v>99523764.879999906</v>
      </c>
      <c r="AN489" s="4">
        <v>4494989.07</v>
      </c>
      <c r="AO489" s="5">
        <v>4.5164982207212503E-2</v>
      </c>
      <c r="AP489" s="4">
        <v>1450100.79</v>
      </c>
      <c r="AQ489" s="5">
        <v>1.4570397248822401E-2</v>
      </c>
      <c r="AR489" s="4">
        <v>1002301.22</v>
      </c>
      <c r="AS489" s="5">
        <v>1.00709737137508E-2</v>
      </c>
      <c r="AT489" s="4">
        <v>646753.22</v>
      </c>
      <c r="AU489" s="5">
        <v>6.4984802451938696E-3</v>
      </c>
      <c r="AV489" s="4">
        <v>1395833.8399999901</v>
      </c>
      <c r="AW489" s="5">
        <v>1.4025130999445299E-2</v>
      </c>
      <c r="BD489" s="14">
        <v>44074</v>
      </c>
      <c r="BE489" s="21">
        <v>2019</v>
      </c>
      <c r="BF489" s="22">
        <v>99514802.909999907</v>
      </c>
      <c r="BG489" s="22">
        <v>15764719.5699999</v>
      </c>
      <c r="BH489" s="23">
        <v>0.136752124148805</v>
      </c>
    </row>
    <row r="490" spans="1:60">
      <c r="A490" s="14"/>
      <c r="B490" s="4"/>
      <c r="C490" s="4"/>
      <c r="D490" s="5"/>
      <c r="F490" s="64">
        <v>2019</v>
      </c>
      <c r="G490" s="14">
        <v>44104</v>
      </c>
      <c r="H490" s="4">
        <v>97681177.599999905</v>
      </c>
      <c r="I490" s="4">
        <v>171908.57</v>
      </c>
      <c r="J490" s="5">
        <v>2.1118734342531101E-2</v>
      </c>
      <c r="K490" s="4">
        <v>41842554.639999896</v>
      </c>
      <c r="L490" s="4">
        <v>20711.77</v>
      </c>
      <c r="M490" s="6">
        <v>5.9399155271079801E-3</v>
      </c>
      <c r="N490" s="4">
        <v>11358913.619999999</v>
      </c>
      <c r="O490" s="4">
        <v>0</v>
      </c>
      <c r="P490" s="6">
        <v>0</v>
      </c>
      <c r="Q490" s="4">
        <v>18876256.3699999</v>
      </c>
      <c r="R490" s="4">
        <v>40664.519999999997</v>
      </c>
      <c r="S490" s="6">
        <v>2.5851219141923499E-2</v>
      </c>
      <c r="T490" s="4">
        <v>25392646.339999899</v>
      </c>
      <c r="U490" s="4">
        <v>110532.28</v>
      </c>
      <c r="V490" s="6">
        <v>5.2235097604246002E-2</v>
      </c>
      <c r="Y490" s="1"/>
      <c r="Z490" s="1"/>
      <c r="AA490" s="2"/>
      <c r="AB490" s="1"/>
      <c r="AC490" s="2"/>
      <c r="AD490" s="1"/>
      <c r="AE490" s="2"/>
      <c r="AF490" s="1"/>
      <c r="AG490" s="2"/>
      <c r="AH490" s="1"/>
      <c r="AI490" s="2"/>
      <c r="AK490" s="14">
        <v>44104</v>
      </c>
      <c r="AL490" s="3">
        <v>2019</v>
      </c>
      <c r="AM490" s="4">
        <v>97669637.859999999</v>
      </c>
      <c r="AN490" s="4">
        <v>4829186.53</v>
      </c>
      <c r="AO490" s="5">
        <v>4.9444091693287201E-2</v>
      </c>
      <c r="AP490" s="4">
        <v>2004301.7</v>
      </c>
      <c r="AQ490" s="5">
        <v>2.05212361171336E-2</v>
      </c>
      <c r="AR490" s="4">
        <v>1109720.4399999899</v>
      </c>
      <c r="AS490" s="5">
        <v>1.13619796726458E-2</v>
      </c>
      <c r="AT490" s="4">
        <v>517789.04</v>
      </c>
      <c r="AU490" s="5">
        <v>5.3014329872114402E-3</v>
      </c>
      <c r="AV490" s="4">
        <v>1197375.3500000001</v>
      </c>
      <c r="AW490" s="5">
        <v>1.2259442916296199E-2</v>
      </c>
      <c r="BD490" s="14">
        <v>44104</v>
      </c>
      <c r="BE490" s="21">
        <v>2019</v>
      </c>
      <c r="BF490" s="22">
        <v>97681177.599999994</v>
      </c>
      <c r="BG490" s="22">
        <v>14015674.0599999</v>
      </c>
      <c r="BH490" s="23">
        <v>0.125479580236182</v>
      </c>
    </row>
    <row r="491" spans="1:60">
      <c r="A491" s="14"/>
      <c r="B491" s="4"/>
      <c r="C491" s="4"/>
      <c r="D491" s="5"/>
      <c r="F491" s="64">
        <v>2019</v>
      </c>
      <c r="G491" s="14">
        <v>44135</v>
      </c>
      <c r="H491" s="4">
        <v>101477945.699999</v>
      </c>
      <c r="I491" s="4">
        <v>138437.41</v>
      </c>
      <c r="J491" s="5">
        <v>1.6370541486040301E-2</v>
      </c>
      <c r="K491" s="4">
        <v>41260898.149999902</v>
      </c>
      <c r="L491" s="4">
        <v>24417.52</v>
      </c>
      <c r="M491" s="6">
        <v>7.1014023721633398E-3</v>
      </c>
      <c r="N491" s="4">
        <v>11346464.699999901</v>
      </c>
      <c r="O491" s="4">
        <v>0</v>
      </c>
      <c r="P491" s="6">
        <v>0</v>
      </c>
      <c r="Q491" s="4">
        <v>19733586.629999898</v>
      </c>
      <c r="R491" s="4">
        <v>79969.100000000006</v>
      </c>
      <c r="S491" s="6">
        <v>4.86292339042474E-2</v>
      </c>
      <c r="T491" s="4">
        <v>28832427.649999902</v>
      </c>
      <c r="U491" s="4">
        <v>34050.79</v>
      </c>
      <c r="V491" s="6">
        <v>1.4171872204455101E-2</v>
      </c>
      <c r="Y491" s="1"/>
      <c r="Z491" s="1"/>
      <c r="AA491" s="2"/>
      <c r="AB491" s="1"/>
      <c r="AC491" s="2"/>
      <c r="AD491" s="1"/>
      <c r="AE491" s="2"/>
      <c r="AF491" s="1"/>
      <c r="AG491" s="2"/>
      <c r="AH491" s="1"/>
      <c r="AI491" s="2"/>
      <c r="AK491" s="14">
        <v>44135</v>
      </c>
      <c r="AL491" s="3">
        <v>2019</v>
      </c>
      <c r="AM491" s="4">
        <v>101429582.31999999</v>
      </c>
      <c r="AN491" s="4">
        <v>4880417.13</v>
      </c>
      <c r="AO491" s="5">
        <v>4.8116309052745297E-2</v>
      </c>
      <c r="AP491" s="4">
        <v>1298484.18</v>
      </c>
      <c r="AQ491" s="5">
        <v>1.2801829114344699E-2</v>
      </c>
      <c r="AR491" s="4">
        <v>1475268.99</v>
      </c>
      <c r="AS491" s="5">
        <v>1.4544760574342799E-2</v>
      </c>
      <c r="AT491" s="4">
        <v>885005.87999999896</v>
      </c>
      <c r="AU491" s="5">
        <v>8.7253231232669003E-3</v>
      </c>
      <c r="AV491" s="4">
        <v>1221658.0799999901</v>
      </c>
      <c r="AW491" s="5">
        <v>1.20443962407909E-2</v>
      </c>
      <c r="BD491" s="14">
        <v>44135</v>
      </c>
      <c r="BE491" s="21">
        <v>2019</v>
      </c>
      <c r="BF491" s="22">
        <v>101477945.7</v>
      </c>
      <c r="BG491" s="22">
        <v>7246096.6999999899</v>
      </c>
      <c r="BH491" s="23">
        <v>6.6646682187747594E-2</v>
      </c>
    </row>
    <row r="492" spans="1:60">
      <c r="A492" s="14"/>
      <c r="B492" s="4"/>
      <c r="C492" s="4"/>
      <c r="D492" s="5"/>
      <c r="F492" s="64">
        <v>2019</v>
      </c>
      <c r="G492" s="14">
        <v>44165</v>
      </c>
      <c r="H492" s="4">
        <v>100808076.69</v>
      </c>
      <c r="I492" s="4">
        <v>103921.41</v>
      </c>
      <c r="J492" s="5">
        <v>1.23706052227827E-2</v>
      </c>
      <c r="K492" s="4">
        <v>40693319.119999997</v>
      </c>
      <c r="L492" s="4">
        <v>9768.1299999999992</v>
      </c>
      <c r="M492" s="6">
        <v>2.8805111633764301E-3</v>
      </c>
      <c r="N492" s="4">
        <v>11379484.34</v>
      </c>
      <c r="O492" s="4">
        <v>26881.71</v>
      </c>
      <c r="P492" s="6">
        <v>2.83475516431001E-2</v>
      </c>
      <c r="Q492" s="4">
        <v>19621431.68</v>
      </c>
      <c r="R492" s="4">
        <v>28630.25</v>
      </c>
      <c r="S492" s="6">
        <v>1.7509578587488601E-2</v>
      </c>
      <c r="T492" s="4">
        <v>28679088.169999901</v>
      </c>
      <c r="U492" s="4">
        <v>38641.32</v>
      </c>
      <c r="V492" s="6">
        <v>1.6168430364709101E-2</v>
      </c>
      <c r="Y492" s="1"/>
      <c r="Z492" s="1"/>
      <c r="AA492" s="2"/>
      <c r="AB492" s="1"/>
      <c r="AC492" s="2"/>
      <c r="AD492" s="1"/>
      <c r="AE492" s="2"/>
      <c r="AF492" s="1"/>
      <c r="AG492" s="2"/>
      <c r="AH492" s="1"/>
      <c r="AI492" s="2"/>
      <c r="AK492" s="14">
        <v>44165</v>
      </c>
      <c r="AL492" s="3">
        <v>2019</v>
      </c>
      <c r="AM492" s="4">
        <v>100655129.88</v>
      </c>
      <c r="AN492" s="4">
        <v>5859822.5999999996</v>
      </c>
      <c r="AO492" s="5">
        <v>5.82168301504951E-2</v>
      </c>
      <c r="AP492" s="4">
        <v>2271110.88</v>
      </c>
      <c r="AQ492" s="5">
        <v>2.2563289945654898E-2</v>
      </c>
      <c r="AR492" s="4">
        <v>1059684.18</v>
      </c>
      <c r="AS492" s="5">
        <v>1.0527870574141E-2</v>
      </c>
      <c r="AT492" s="4">
        <v>1038936.73</v>
      </c>
      <c r="AU492" s="5">
        <v>1.03217464548365E-2</v>
      </c>
      <c r="AV492" s="4">
        <v>1490090.80999999</v>
      </c>
      <c r="AW492" s="5">
        <v>1.4803923175862601E-2</v>
      </c>
      <c r="BD492" s="14">
        <v>44165</v>
      </c>
      <c r="BE492" s="21">
        <v>2019</v>
      </c>
      <c r="BF492" s="22">
        <v>100808076.69</v>
      </c>
      <c r="BG492" s="22">
        <v>5379316.3399999999</v>
      </c>
      <c r="BH492" s="23">
        <v>5.0658709913710999E-2</v>
      </c>
    </row>
    <row r="493" spans="1:60">
      <c r="A493" s="14"/>
      <c r="B493" s="4"/>
      <c r="C493" s="4"/>
      <c r="D493" s="5"/>
      <c r="F493" s="64">
        <v>2019</v>
      </c>
      <c r="G493" s="14">
        <v>44196</v>
      </c>
      <c r="H493" s="4">
        <v>95989814.459999904</v>
      </c>
      <c r="I493" s="4">
        <v>174658.56</v>
      </c>
      <c r="J493" s="5">
        <v>2.1834636641300999E-2</v>
      </c>
      <c r="K493" s="4">
        <v>38945061.649999902</v>
      </c>
      <c r="L493" s="4">
        <v>30796.85</v>
      </c>
      <c r="M493" s="6">
        <v>9.4893212218088805E-3</v>
      </c>
      <c r="N493" s="4">
        <v>10952642.380000001</v>
      </c>
      <c r="O493" s="4">
        <v>7625.45</v>
      </c>
      <c r="P493" s="6">
        <v>8.3546414486327693E-3</v>
      </c>
      <c r="Q493" s="4">
        <v>18480662.559999999</v>
      </c>
      <c r="R493" s="4">
        <v>8991.4599999999991</v>
      </c>
      <c r="S493" s="6">
        <v>5.8384010665037504E-3</v>
      </c>
      <c r="T493" s="4">
        <v>27300310.2299999</v>
      </c>
      <c r="U493" s="4">
        <v>127244.8</v>
      </c>
      <c r="V493" s="6">
        <v>5.59311446330037E-2</v>
      </c>
      <c r="Y493" s="1"/>
      <c r="Z493" s="1"/>
      <c r="AA493" s="2"/>
      <c r="AB493" s="1"/>
      <c r="AC493" s="2"/>
      <c r="AD493" s="1"/>
      <c r="AE493" s="2"/>
      <c r="AF493" s="1"/>
      <c r="AG493" s="2"/>
      <c r="AH493" s="1"/>
      <c r="AI493" s="2"/>
      <c r="AK493" s="14">
        <v>44196</v>
      </c>
      <c r="AL493" s="3">
        <v>2019</v>
      </c>
      <c r="AM493" s="4">
        <v>95981196.719999894</v>
      </c>
      <c r="AN493" s="4">
        <v>6791309.1699999897</v>
      </c>
      <c r="AO493" s="5">
        <v>7.07566627848146E-2</v>
      </c>
      <c r="AP493" s="4">
        <v>2730646.07</v>
      </c>
      <c r="AQ493" s="5">
        <v>2.8449802287482801E-2</v>
      </c>
      <c r="AR493" s="4">
        <v>1272047.5900000001</v>
      </c>
      <c r="AS493" s="5">
        <v>1.32530915790815E-2</v>
      </c>
      <c r="AT493" s="4">
        <v>653300.61</v>
      </c>
      <c r="AU493" s="5">
        <v>6.8065478690147304E-3</v>
      </c>
      <c r="AV493" s="4">
        <v>2135314.9</v>
      </c>
      <c r="AW493" s="5">
        <v>2.2247221049235499E-2</v>
      </c>
      <c r="BD493" s="14">
        <v>44196</v>
      </c>
      <c r="BE493" s="21">
        <v>2019</v>
      </c>
      <c r="BF493" s="22">
        <v>95989814.459999904</v>
      </c>
      <c r="BG493" s="22">
        <v>7393096.0499999998</v>
      </c>
      <c r="BH493" s="23">
        <v>7.1511780946473494E-2</v>
      </c>
    </row>
    <row r="494" spans="1:60">
      <c r="A494" s="14"/>
      <c r="B494" s="4"/>
      <c r="C494" s="4"/>
      <c r="D494" s="5"/>
      <c r="F494" s="64">
        <v>2019</v>
      </c>
      <c r="G494" s="14">
        <v>44227</v>
      </c>
      <c r="H494" s="4">
        <v>93773560.579999894</v>
      </c>
      <c r="I494" s="4">
        <v>303119.59000000003</v>
      </c>
      <c r="J494" s="5">
        <v>3.8789559205196597E-2</v>
      </c>
      <c r="K494" s="4">
        <v>37470973.289999999</v>
      </c>
      <c r="L494" s="4">
        <v>1318.79</v>
      </c>
      <c r="M494" s="6">
        <v>4.2233971019438001E-4</v>
      </c>
      <c r="N494" s="4">
        <v>10707094.849999901</v>
      </c>
      <c r="O494" s="4">
        <v>24597.71</v>
      </c>
      <c r="P494" s="6">
        <v>2.7567937347636299E-2</v>
      </c>
      <c r="Q494" s="4">
        <v>18604722.9799999</v>
      </c>
      <c r="R494" s="4">
        <v>0</v>
      </c>
      <c r="S494" s="6">
        <v>0</v>
      </c>
      <c r="T494" s="4">
        <v>26670070.029999901</v>
      </c>
      <c r="U494" s="4">
        <v>277203.09000000003</v>
      </c>
      <c r="V494" s="6">
        <v>0.124725472271285</v>
      </c>
      <c r="Y494" s="1"/>
      <c r="Z494" s="1"/>
      <c r="AA494" s="2"/>
      <c r="AB494" s="1"/>
      <c r="AC494" s="2"/>
      <c r="AD494" s="1"/>
      <c r="AE494" s="2"/>
      <c r="AF494" s="1"/>
      <c r="AG494" s="2"/>
      <c r="AH494" s="1"/>
      <c r="AI494" s="2"/>
      <c r="AK494" s="14">
        <v>44227</v>
      </c>
      <c r="AL494" s="3">
        <v>2019</v>
      </c>
      <c r="AM494" s="4">
        <v>93672067.939999998</v>
      </c>
      <c r="AN494" s="4">
        <v>5789279.0300000003</v>
      </c>
      <c r="AO494" s="5">
        <v>6.1803685530976198E-2</v>
      </c>
      <c r="AP494" s="4">
        <v>1657635.94</v>
      </c>
      <c r="AQ494" s="5">
        <v>1.76961604078365E-2</v>
      </c>
      <c r="AR494" s="4">
        <v>1484367.61</v>
      </c>
      <c r="AS494" s="5">
        <v>1.5846427250338701E-2</v>
      </c>
      <c r="AT494" s="4">
        <v>869712.61</v>
      </c>
      <c r="AU494" s="5">
        <v>9.2846526091115902E-3</v>
      </c>
      <c r="AV494" s="4">
        <v>1777562.8699999901</v>
      </c>
      <c r="AW494" s="5">
        <v>1.8976445263689301E-2</v>
      </c>
      <c r="BD494" s="14">
        <v>44227</v>
      </c>
      <c r="BE494" s="21">
        <v>2019</v>
      </c>
      <c r="BF494" s="22">
        <v>93773560.579999998</v>
      </c>
      <c r="BG494" s="22">
        <v>6516433.8499999996</v>
      </c>
      <c r="BH494" s="23">
        <v>6.4975911974432393E-2</v>
      </c>
    </row>
    <row r="495" spans="1:60">
      <c r="A495" s="14"/>
      <c r="B495" s="4"/>
      <c r="C495" s="4"/>
      <c r="D495" s="5"/>
      <c r="F495" s="64">
        <v>2019</v>
      </c>
      <c r="G495" s="14">
        <v>44255</v>
      </c>
      <c r="H495" s="4">
        <v>91700373.219999894</v>
      </c>
      <c r="I495" s="4">
        <v>311227.44</v>
      </c>
      <c r="J495" s="5">
        <v>4.07275254053759E-2</v>
      </c>
      <c r="K495" s="4">
        <v>36483911.7299999</v>
      </c>
      <c r="L495" s="4">
        <v>0</v>
      </c>
      <c r="M495" s="6">
        <v>0</v>
      </c>
      <c r="N495" s="4">
        <v>10535009.609999901</v>
      </c>
      <c r="O495" s="4">
        <v>6411.88</v>
      </c>
      <c r="P495" s="6">
        <v>7.3035111355726602E-3</v>
      </c>
      <c r="Q495" s="4">
        <v>18001842.359999899</v>
      </c>
      <c r="R495" s="4">
        <v>86819.91</v>
      </c>
      <c r="S495" s="6">
        <v>5.7874016401507897E-2</v>
      </c>
      <c r="T495" s="4">
        <v>26433393.499999899</v>
      </c>
      <c r="U495" s="4">
        <v>217995.65</v>
      </c>
      <c r="V495" s="6">
        <v>9.8963752043414496E-2</v>
      </c>
      <c r="Y495" s="1"/>
      <c r="Z495" s="1"/>
      <c r="AA495" s="2"/>
      <c r="AB495" s="1"/>
      <c r="AC495" s="2"/>
      <c r="AD495" s="1"/>
      <c r="AE495" s="2"/>
      <c r="AF495" s="1"/>
      <c r="AG495" s="2"/>
      <c r="AH495" s="1"/>
      <c r="AI495" s="2"/>
      <c r="AK495" s="14">
        <v>44255</v>
      </c>
      <c r="AL495" s="3">
        <v>2019</v>
      </c>
      <c r="AM495" s="4">
        <v>91613521.179999903</v>
      </c>
      <c r="AN495" s="4">
        <v>5183723.95</v>
      </c>
      <c r="AO495" s="5">
        <v>5.6582520606484998E-2</v>
      </c>
      <c r="AP495" s="4">
        <v>1276564.8399999901</v>
      </c>
      <c r="AQ495" s="5">
        <v>1.3934240530847301E-2</v>
      </c>
      <c r="AR495" s="4">
        <v>1136846.75</v>
      </c>
      <c r="AS495" s="5">
        <v>1.2409158990476401E-2</v>
      </c>
      <c r="AT495" s="4">
        <v>1105571.75</v>
      </c>
      <c r="AU495" s="5">
        <v>1.2067779250923E-2</v>
      </c>
      <c r="AV495" s="4">
        <v>1664740.61</v>
      </c>
      <c r="AW495" s="5">
        <v>1.81713418342382E-2</v>
      </c>
      <c r="BD495" s="14">
        <v>44255</v>
      </c>
      <c r="BE495" s="21">
        <v>2019</v>
      </c>
      <c r="BF495" s="22">
        <v>91700373.219999894</v>
      </c>
      <c r="BG495" s="22">
        <v>5442501.9900000002</v>
      </c>
      <c r="BH495" s="23">
        <v>5.6025745359447002E-2</v>
      </c>
    </row>
    <row r="496" spans="1:60">
      <c r="A496" s="14"/>
      <c r="B496" s="4"/>
      <c r="C496" s="4"/>
      <c r="D496" s="5"/>
      <c r="F496" s="64">
        <v>2019</v>
      </c>
      <c r="G496" s="14">
        <v>44286</v>
      </c>
      <c r="H496" s="4">
        <v>86893664.019999906</v>
      </c>
      <c r="I496" s="4">
        <v>300734.90999999997</v>
      </c>
      <c r="J496" s="5">
        <v>4.15314391526794E-2</v>
      </c>
      <c r="K496" s="4">
        <v>35196718.6199999</v>
      </c>
      <c r="L496" s="4">
        <v>7251.59</v>
      </c>
      <c r="M496" s="6">
        <v>2.4723634307930301E-3</v>
      </c>
      <c r="N496" s="4">
        <v>10110050.599999901</v>
      </c>
      <c r="O496" s="4">
        <v>0</v>
      </c>
      <c r="P496" s="6">
        <v>0</v>
      </c>
      <c r="Q496" s="4">
        <v>17030363.489999902</v>
      </c>
      <c r="R496" s="4">
        <v>47986.57</v>
      </c>
      <c r="S496" s="6">
        <v>3.3812480886748202E-2</v>
      </c>
      <c r="T496" s="4">
        <v>24311037.030000001</v>
      </c>
      <c r="U496" s="4">
        <v>245496.75</v>
      </c>
      <c r="V496" s="6">
        <v>0.12117792409943901</v>
      </c>
      <c r="Y496" s="1"/>
      <c r="Z496" s="1"/>
      <c r="AA496" s="2"/>
      <c r="AB496" s="1"/>
      <c r="AC496" s="2"/>
      <c r="AD496" s="1"/>
      <c r="AE496" s="2"/>
      <c r="AF496" s="1"/>
      <c r="AG496" s="2"/>
      <c r="AH496" s="1"/>
      <c r="AI496" s="2"/>
      <c r="AK496" s="14">
        <v>44286</v>
      </c>
      <c r="AL496" s="3">
        <v>2019</v>
      </c>
      <c r="AM496" s="4">
        <v>86890242.439999893</v>
      </c>
      <c r="AN496" s="4">
        <v>4025973.2299999902</v>
      </c>
      <c r="AO496" s="5">
        <v>4.6334008479491103E-2</v>
      </c>
      <c r="AP496" s="4">
        <v>1664473.43</v>
      </c>
      <c r="AQ496" s="5">
        <v>1.9156045411535799E-2</v>
      </c>
      <c r="AR496" s="4">
        <v>630370.35</v>
      </c>
      <c r="AS496" s="5">
        <v>7.2547887115781504E-3</v>
      </c>
      <c r="AT496" s="4">
        <v>538787.24</v>
      </c>
      <c r="AU496" s="5">
        <v>6.2007795682242099E-3</v>
      </c>
      <c r="AV496" s="4">
        <v>1192342.21</v>
      </c>
      <c r="AW496" s="5">
        <v>1.3722394788152899E-2</v>
      </c>
      <c r="BD496" s="14">
        <v>44286</v>
      </c>
      <c r="BE496" s="21">
        <v>2019</v>
      </c>
      <c r="BF496" s="22">
        <v>86893664.019999802</v>
      </c>
      <c r="BG496" s="22">
        <v>7240776.5499999896</v>
      </c>
      <c r="BH496" s="23">
        <v>7.6919526011477599E-2</v>
      </c>
    </row>
    <row r="497" spans="1:60">
      <c r="A497" s="14"/>
      <c r="B497" s="4"/>
      <c r="C497" s="4"/>
      <c r="D497" s="5"/>
      <c r="F497" s="64">
        <v>2019</v>
      </c>
      <c r="G497" s="14">
        <v>44316</v>
      </c>
      <c r="H497" s="4">
        <v>84573372.530000001</v>
      </c>
      <c r="I497" s="4">
        <v>87985.84</v>
      </c>
      <c r="J497" s="5">
        <v>1.24841903357404E-2</v>
      </c>
      <c r="K497" s="4">
        <v>34236455.960000001</v>
      </c>
      <c r="L497" s="4">
        <v>9699.92</v>
      </c>
      <c r="M497" s="6">
        <v>3.3998565779119801E-3</v>
      </c>
      <c r="N497" s="4">
        <v>9820600.1399999894</v>
      </c>
      <c r="O497" s="4">
        <v>0</v>
      </c>
      <c r="P497" s="6">
        <v>0</v>
      </c>
      <c r="Q497" s="4">
        <v>16942039.449999999</v>
      </c>
      <c r="R497" s="4">
        <v>38021.78</v>
      </c>
      <c r="S497" s="6">
        <v>2.6930722322217202E-2</v>
      </c>
      <c r="T497" s="4">
        <v>23294887.279999901</v>
      </c>
      <c r="U497" s="4">
        <v>40264.14</v>
      </c>
      <c r="V497" s="6">
        <v>2.07414474340397E-2</v>
      </c>
      <c r="Y497" s="1"/>
      <c r="Z497" s="1"/>
      <c r="AA497" s="2"/>
      <c r="AB497" s="1"/>
      <c r="AC497" s="2"/>
      <c r="AD497" s="1"/>
      <c r="AE497" s="2"/>
      <c r="AF497" s="1"/>
      <c r="AG497" s="2"/>
      <c r="AH497" s="1"/>
      <c r="AI497" s="2"/>
      <c r="AK497" s="14">
        <v>44316</v>
      </c>
      <c r="AL497" s="3">
        <v>2019</v>
      </c>
      <c r="AM497" s="4">
        <v>84477034.419999897</v>
      </c>
      <c r="AN497" s="4">
        <v>3223037.79</v>
      </c>
      <c r="AO497" s="5">
        <v>3.8152828305688502E-2</v>
      </c>
      <c r="AP497" s="4">
        <v>742203.63</v>
      </c>
      <c r="AQ497" s="5">
        <v>8.7858627506966804E-3</v>
      </c>
      <c r="AR497" s="4">
        <v>749727.99</v>
      </c>
      <c r="AS497" s="5">
        <v>8.8749326387634296E-3</v>
      </c>
      <c r="AT497" s="4">
        <v>595629.73</v>
      </c>
      <c r="AU497" s="5">
        <v>7.0507888219497397E-3</v>
      </c>
      <c r="AV497" s="4">
        <v>1135476.44</v>
      </c>
      <c r="AW497" s="5">
        <v>1.34412440942786E-2</v>
      </c>
      <c r="BD497" s="14">
        <v>44316</v>
      </c>
      <c r="BE497" s="21">
        <v>2019</v>
      </c>
      <c r="BF497" s="22">
        <v>84573372.529999897</v>
      </c>
      <c r="BG497" s="22">
        <v>6839242.6900000004</v>
      </c>
      <c r="BH497" s="23">
        <v>7.4817274109707899E-2</v>
      </c>
    </row>
    <row r="498" spans="1:60">
      <c r="A498" s="14"/>
      <c r="B498" s="4"/>
      <c r="C498" s="4"/>
      <c r="D498" s="5"/>
      <c r="F498" s="64">
        <v>2019</v>
      </c>
      <c r="G498" s="14">
        <v>44347</v>
      </c>
      <c r="H498" s="4">
        <v>83715851.290000007</v>
      </c>
      <c r="I498" s="4">
        <v>86228.43</v>
      </c>
      <c r="J498" s="5">
        <v>1.23601581308126E-2</v>
      </c>
      <c r="K498" s="4">
        <v>33368216.510000002</v>
      </c>
      <c r="L498" s="4">
        <v>4909.45</v>
      </c>
      <c r="M498" s="6">
        <v>1.7655543556649E-3</v>
      </c>
      <c r="N498" s="4">
        <v>9558286.1799999997</v>
      </c>
      <c r="O498" s="4">
        <v>0</v>
      </c>
      <c r="P498" s="6">
        <v>0</v>
      </c>
      <c r="Q498" s="4">
        <v>16989596.300000001</v>
      </c>
      <c r="R498" s="4">
        <v>0</v>
      </c>
      <c r="S498" s="6">
        <v>0</v>
      </c>
      <c r="T498" s="4">
        <v>23526030.199999999</v>
      </c>
      <c r="U498" s="4">
        <v>81318.98</v>
      </c>
      <c r="V498" s="6">
        <v>4.1478640965104202E-2</v>
      </c>
      <c r="Y498" s="1"/>
      <c r="Z498" s="1"/>
      <c r="AA498" s="2"/>
      <c r="AB498" s="1"/>
      <c r="AC498" s="2"/>
      <c r="AD498" s="1"/>
      <c r="AE498" s="2"/>
      <c r="AF498" s="1"/>
      <c r="AG498" s="2"/>
      <c r="AH498" s="1"/>
      <c r="AI498" s="2"/>
      <c r="AK498" s="14">
        <v>44347</v>
      </c>
      <c r="AL498" s="3">
        <v>2019</v>
      </c>
      <c r="AM498" s="4">
        <v>83723937.310000002</v>
      </c>
      <c r="AN498" s="4">
        <v>3252612.54999999</v>
      </c>
      <c r="AO498" s="5">
        <v>3.8849254520325803E-2</v>
      </c>
      <c r="AP498" s="4">
        <v>1077114.3899999999</v>
      </c>
      <c r="AQ498" s="5">
        <v>1.28650709057294E-2</v>
      </c>
      <c r="AR498" s="4">
        <v>429805.33</v>
      </c>
      <c r="AS498" s="5">
        <v>5.1336014980827198E-3</v>
      </c>
      <c r="AT498" s="4">
        <v>567699.21999999904</v>
      </c>
      <c r="AU498" s="5">
        <v>6.7806082494425799E-3</v>
      </c>
      <c r="AV498" s="4">
        <v>1177993.6100000001</v>
      </c>
      <c r="AW498" s="5">
        <v>1.40699738670711E-2</v>
      </c>
      <c r="BD498" s="14">
        <v>44347</v>
      </c>
      <c r="BE498" s="21">
        <v>2019</v>
      </c>
      <c r="BF498" s="22">
        <v>83715851.290000007</v>
      </c>
      <c r="BG498" s="22">
        <v>5726131.79</v>
      </c>
      <c r="BH498" s="23">
        <v>6.4020626475581904E-2</v>
      </c>
    </row>
    <row r="499" spans="1:60">
      <c r="A499" s="14"/>
      <c r="B499" s="4"/>
      <c r="C499" s="4"/>
      <c r="D499" s="5"/>
      <c r="F499" s="64">
        <v>2019</v>
      </c>
      <c r="G499" s="14">
        <v>44377</v>
      </c>
      <c r="H499" s="4">
        <v>79541066.200000003</v>
      </c>
      <c r="I499" s="4">
        <v>349941.78</v>
      </c>
      <c r="J499" s="5">
        <v>5.2794129631619099E-2</v>
      </c>
      <c r="K499" s="4">
        <v>31815258.25</v>
      </c>
      <c r="L499" s="4">
        <v>31278.48</v>
      </c>
      <c r="M499" s="6">
        <v>1.17975393143319E-2</v>
      </c>
      <c r="N499" s="4">
        <v>9271936.1400000006</v>
      </c>
      <c r="O499" s="4">
        <v>0</v>
      </c>
      <c r="P499" s="6">
        <v>0</v>
      </c>
      <c r="Q499" s="4">
        <v>15906171.130000001</v>
      </c>
      <c r="R499" s="4">
        <v>57090.85</v>
      </c>
      <c r="S499" s="6">
        <v>4.3070717295872502E-2</v>
      </c>
      <c r="T499" s="4">
        <v>22363767.579999998</v>
      </c>
      <c r="U499" s="4">
        <v>261572.45</v>
      </c>
      <c r="V499" s="6">
        <v>0.14035512526105401</v>
      </c>
      <c r="Y499" s="1"/>
      <c r="Z499" s="1"/>
      <c r="AA499" s="2"/>
      <c r="AB499" s="1"/>
      <c r="AC499" s="2"/>
      <c r="AD499" s="1"/>
      <c r="AE499" s="2"/>
      <c r="AF499" s="1"/>
      <c r="AG499" s="2"/>
      <c r="AH499" s="1"/>
      <c r="AI499" s="2"/>
      <c r="AK499" s="14">
        <v>44377</v>
      </c>
      <c r="AL499" s="3">
        <v>2019</v>
      </c>
      <c r="AM499" s="4">
        <v>79469667.959999993</v>
      </c>
      <c r="AN499" s="4">
        <v>2927002.19</v>
      </c>
      <c r="AO499" s="5">
        <v>3.6831690192455101E-2</v>
      </c>
      <c r="AP499" s="4">
        <v>1007464.64</v>
      </c>
      <c r="AQ499" s="5">
        <v>1.2677348048151999E-2</v>
      </c>
      <c r="AR499" s="4">
        <v>579617.43999999994</v>
      </c>
      <c r="AS499" s="5">
        <v>7.29356816102141E-3</v>
      </c>
      <c r="AT499" s="4">
        <v>253661.57</v>
      </c>
      <c r="AU499" s="5">
        <v>3.1919294054138601E-3</v>
      </c>
      <c r="AV499" s="4">
        <v>1086258.54</v>
      </c>
      <c r="AW499" s="5">
        <v>1.3668844577867699E-2</v>
      </c>
      <c r="BD499" s="14">
        <v>44377</v>
      </c>
      <c r="BE499" s="21">
        <v>2019</v>
      </c>
      <c r="BF499" s="22">
        <v>79541066.200000003</v>
      </c>
      <c r="BG499" s="22">
        <v>6868370.1799999997</v>
      </c>
      <c r="BH499" s="23">
        <v>7.94863439427516E-2</v>
      </c>
    </row>
    <row r="500" spans="1:60">
      <c r="A500" s="14"/>
      <c r="B500" s="4"/>
      <c r="C500" s="4"/>
      <c r="D500" s="5"/>
      <c r="F500" s="64">
        <v>2019</v>
      </c>
      <c r="G500" s="14">
        <v>44408</v>
      </c>
      <c r="H500" s="4">
        <v>76555666.420000002</v>
      </c>
      <c r="I500" s="4">
        <v>192055.17</v>
      </c>
      <c r="J500" s="5">
        <v>3.0104395243013799E-2</v>
      </c>
      <c r="K500" s="4">
        <v>30763994</v>
      </c>
      <c r="L500" s="4">
        <v>3649.96</v>
      </c>
      <c r="M500" s="6">
        <v>1.4237267111676E-3</v>
      </c>
      <c r="N500" s="4">
        <v>8796819.3900000006</v>
      </c>
      <c r="O500" s="4">
        <v>75115.66</v>
      </c>
      <c r="P500" s="6">
        <v>0.102467480578795</v>
      </c>
      <c r="Q500" s="4">
        <v>15192162.0599999</v>
      </c>
      <c r="R500" s="4">
        <v>48568.74</v>
      </c>
      <c r="S500" s="6">
        <v>3.8363524408059103E-2</v>
      </c>
      <c r="T500" s="4">
        <v>21562023.589999899</v>
      </c>
      <c r="U500" s="4">
        <v>64720.81</v>
      </c>
      <c r="V500" s="6">
        <v>3.6019333563858703E-2</v>
      </c>
      <c r="Y500" s="1"/>
      <c r="Z500" s="1"/>
      <c r="AA500" s="2"/>
      <c r="AB500" s="1"/>
      <c r="AC500" s="2"/>
      <c r="AD500" s="1"/>
      <c r="AE500" s="2"/>
      <c r="AF500" s="1"/>
      <c r="AG500" s="2"/>
      <c r="AH500" s="1"/>
      <c r="AI500" s="2"/>
      <c r="AK500" s="14">
        <v>44408</v>
      </c>
      <c r="AL500" s="3">
        <v>2019</v>
      </c>
      <c r="AM500" s="4">
        <v>76511759.480000004</v>
      </c>
      <c r="AN500" s="4">
        <v>3132866.38</v>
      </c>
      <c r="AO500" s="5">
        <v>4.0946207501853599E-2</v>
      </c>
      <c r="AP500" s="4">
        <v>1488962.8399999901</v>
      </c>
      <c r="AQ500" s="5">
        <v>1.9460575081784701E-2</v>
      </c>
      <c r="AR500" s="4">
        <v>377636.18</v>
      </c>
      <c r="AS500" s="5">
        <v>4.93566195009164E-3</v>
      </c>
      <c r="AT500" s="4">
        <v>318412.89</v>
      </c>
      <c r="AU500" s="5">
        <v>4.1616202811703999E-3</v>
      </c>
      <c r="AV500" s="4">
        <v>947854.47</v>
      </c>
      <c r="AW500" s="5">
        <v>1.2388350188806799E-2</v>
      </c>
      <c r="BD500" s="14">
        <v>44408</v>
      </c>
      <c r="BE500" s="21">
        <v>2019</v>
      </c>
      <c r="BF500" s="22">
        <v>76555666.420000002</v>
      </c>
      <c r="BG500" s="22">
        <v>6407536.5999999903</v>
      </c>
      <c r="BH500" s="23">
        <v>7.7233476610773094E-2</v>
      </c>
    </row>
    <row r="501" spans="1:60">
      <c r="A501" s="14"/>
      <c r="B501" s="4"/>
      <c r="C501" s="4"/>
      <c r="D501" s="5"/>
      <c r="F501" s="64">
        <v>2019</v>
      </c>
      <c r="G501" s="14">
        <v>44439</v>
      </c>
      <c r="H501" s="4">
        <v>73679028.760000005</v>
      </c>
      <c r="I501" s="4">
        <v>324840.59000000003</v>
      </c>
      <c r="J501" s="5">
        <v>5.2906330954734897E-2</v>
      </c>
      <c r="K501" s="4">
        <v>29587095.390000001</v>
      </c>
      <c r="L501" s="4">
        <v>52354.27</v>
      </c>
      <c r="M501" s="6">
        <v>2.12339613510131E-2</v>
      </c>
      <c r="N501" s="4">
        <v>8590237.0899999999</v>
      </c>
      <c r="O501" s="4">
        <v>957.01</v>
      </c>
      <c r="P501" s="6">
        <v>1.3368804469167401E-3</v>
      </c>
      <c r="Q501" s="4">
        <v>14242259.23</v>
      </c>
      <c r="R501" s="4">
        <v>127388.13</v>
      </c>
      <c r="S501" s="6">
        <v>0.107332519041643</v>
      </c>
      <c r="T501" s="4">
        <v>21080416.629999999</v>
      </c>
      <c r="U501" s="4">
        <v>144141.18</v>
      </c>
      <c r="V501" s="6">
        <v>8.2052180958246901E-2</v>
      </c>
      <c r="Y501" s="1"/>
      <c r="Z501" s="1"/>
      <c r="AA501" s="2"/>
      <c r="AB501" s="1"/>
      <c r="AC501" s="2"/>
      <c r="AD501" s="1"/>
      <c r="AE501" s="2"/>
      <c r="AF501" s="1"/>
      <c r="AG501" s="2"/>
      <c r="AH501" s="1"/>
      <c r="AI501" s="2"/>
      <c r="AK501" s="14">
        <v>44439</v>
      </c>
      <c r="AL501" s="3">
        <v>2019</v>
      </c>
      <c r="AM501" s="4">
        <v>73658862.189999893</v>
      </c>
      <c r="AN501" s="4">
        <v>2718368.12</v>
      </c>
      <c r="AO501" s="5">
        <v>3.6904834519274503E-2</v>
      </c>
      <c r="AP501" s="4">
        <v>1123386.81</v>
      </c>
      <c r="AQ501" s="5">
        <v>1.5251210466736101E-2</v>
      </c>
      <c r="AR501" s="4">
        <v>698361.47</v>
      </c>
      <c r="AS501" s="5">
        <v>9.4810244040778903E-3</v>
      </c>
      <c r="AT501" s="4">
        <v>170397.58</v>
      </c>
      <c r="AU501" s="5">
        <v>2.3133344031362598E-3</v>
      </c>
      <c r="AV501" s="4">
        <v>726222.26</v>
      </c>
      <c r="AW501" s="5">
        <v>9.8592652453243102E-3</v>
      </c>
      <c r="BD501" s="14">
        <v>44439</v>
      </c>
      <c r="BE501" s="21">
        <v>2019</v>
      </c>
      <c r="BF501" s="22">
        <v>73679028.759999901</v>
      </c>
      <c r="BG501" s="22">
        <v>6560619.0099999998</v>
      </c>
      <c r="BH501" s="23">
        <v>8.1762809188861904E-2</v>
      </c>
    </row>
    <row r="502" spans="1:60">
      <c r="A502" s="14"/>
      <c r="B502" s="4"/>
      <c r="C502" s="4"/>
      <c r="D502" s="5"/>
      <c r="F502" s="64">
        <v>2019</v>
      </c>
      <c r="G502" s="14">
        <v>44469</v>
      </c>
      <c r="H502" s="4">
        <v>70665721.349999994</v>
      </c>
      <c r="I502" s="4">
        <v>271955.39</v>
      </c>
      <c r="J502" s="5">
        <v>4.6181721740819602E-2</v>
      </c>
      <c r="K502" s="4">
        <v>28545878.9799999</v>
      </c>
      <c r="L502" s="4">
        <v>8617.77</v>
      </c>
      <c r="M502" s="6">
        <v>3.6227029503086601E-3</v>
      </c>
      <c r="N502" s="4">
        <v>8158129.6999999899</v>
      </c>
      <c r="O502" s="4">
        <v>0</v>
      </c>
      <c r="P502" s="6">
        <v>0</v>
      </c>
      <c r="Q502" s="4">
        <v>13751684.279999999</v>
      </c>
      <c r="R502" s="4">
        <v>84619.61</v>
      </c>
      <c r="S502" s="6">
        <v>7.3840796467150902E-2</v>
      </c>
      <c r="T502" s="4">
        <v>20210028.390000001</v>
      </c>
      <c r="U502" s="4">
        <v>178718.01</v>
      </c>
      <c r="V502" s="6">
        <v>0.106116432823081</v>
      </c>
      <c r="Y502" s="1"/>
      <c r="Z502" s="1"/>
      <c r="AA502" s="2"/>
      <c r="AB502" s="1"/>
      <c r="AC502" s="2"/>
      <c r="AD502" s="1"/>
      <c r="AE502" s="2"/>
      <c r="AF502" s="1"/>
      <c r="AG502" s="2"/>
      <c r="AH502" s="1"/>
      <c r="AI502" s="2"/>
      <c r="AK502" s="14">
        <v>44469</v>
      </c>
      <c r="AL502" s="3">
        <v>2019</v>
      </c>
      <c r="AM502" s="4">
        <v>70665721.349999994</v>
      </c>
      <c r="AN502" s="4">
        <v>2842651.67</v>
      </c>
      <c r="AO502" s="5">
        <v>4.0226740995406199E-2</v>
      </c>
      <c r="AP502" s="4">
        <v>1024293.2</v>
      </c>
      <c r="AQ502" s="5">
        <v>1.44949089945149E-2</v>
      </c>
      <c r="AR502" s="4">
        <v>868912.01999999897</v>
      </c>
      <c r="AS502" s="5">
        <v>1.2296089297615199E-2</v>
      </c>
      <c r="AT502" s="4">
        <v>449329.39999999898</v>
      </c>
      <c r="AU502" s="5">
        <v>6.3585199643617502E-3</v>
      </c>
      <c r="AV502" s="4">
        <v>500117.05</v>
      </c>
      <c r="AW502" s="5">
        <v>7.0772227389142702E-3</v>
      </c>
      <c r="BD502" s="14">
        <v>44469</v>
      </c>
      <c r="BE502" s="21">
        <v>2019</v>
      </c>
      <c r="BF502" s="22">
        <v>70665721.349999994</v>
      </c>
      <c r="BG502" s="22">
        <v>6192023.52999999</v>
      </c>
      <c r="BH502" s="23">
        <v>8.0564730850062799E-2</v>
      </c>
    </row>
    <row r="503" spans="1:60">
      <c r="A503" s="14"/>
      <c r="B503" s="4"/>
      <c r="C503" s="4"/>
      <c r="D503" s="5"/>
      <c r="F503" s="64">
        <v>2019</v>
      </c>
      <c r="G503" s="14">
        <v>44500</v>
      </c>
      <c r="H503" s="4">
        <v>68170389</v>
      </c>
      <c r="I503" s="4">
        <v>63010.81</v>
      </c>
      <c r="J503" s="5">
        <v>1.1091761849855299E-2</v>
      </c>
      <c r="K503" s="4">
        <v>27861766.629999898</v>
      </c>
      <c r="L503" s="4">
        <v>3621.27</v>
      </c>
      <c r="M503" s="6">
        <v>1.55967281533432E-3</v>
      </c>
      <c r="N503" s="4">
        <v>7783500.1699999999</v>
      </c>
      <c r="O503" s="4">
        <v>0</v>
      </c>
      <c r="P503" s="6">
        <v>0</v>
      </c>
      <c r="Q503" s="4">
        <v>13543047.310000001</v>
      </c>
      <c r="R503" s="4">
        <v>13711.2</v>
      </c>
      <c r="S503" s="6">
        <v>1.21489939622753E-2</v>
      </c>
      <c r="T503" s="4">
        <v>18982074.890000001</v>
      </c>
      <c r="U503" s="4">
        <v>45678.34</v>
      </c>
      <c r="V503" s="6">
        <v>2.8876720968410399E-2</v>
      </c>
      <c r="Y503" s="1"/>
      <c r="Z503" s="1"/>
      <c r="AA503" s="2"/>
      <c r="AB503" s="1"/>
      <c r="AC503" s="2"/>
      <c r="AD503" s="1"/>
      <c r="AE503" s="2"/>
      <c r="AF503" s="1"/>
      <c r="AG503" s="2"/>
      <c r="AH503" s="1"/>
      <c r="AI503" s="2"/>
      <c r="AK503" s="14">
        <v>44500</v>
      </c>
      <c r="AL503" s="3">
        <v>2019</v>
      </c>
      <c r="AM503" s="4">
        <v>68098701.280000001</v>
      </c>
      <c r="AN503" s="4">
        <v>2974640.29999999</v>
      </c>
      <c r="AO503" s="5">
        <v>4.3681307339022903E-2</v>
      </c>
      <c r="AP503" s="4">
        <v>1151183.99</v>
      </c>
      <c r="AQ503" s="5">
        <v>1.69046394184038E-2</v>
      </c>
      <c r="AR503" s="4">
        <v>590741.02</v>
      </c>
      <c r="AS503" s="5">
        <v>8.6747765947996908E-3</v>
      </c>
      <c r="AT503" s="4">
        <v>448575.28</v>
      </c>
      <c r="AU503" s="5">
        <v>6.5871341386615004E-3</v>
      </c>
      <c r="AV503" s="4">
        <v>784140.01</v>
      </c>
      <c r="AW503" s="5">
        <v>1.1514757187157901E-2</v>
      </c>
      <c r="BD503" s="14">
        <v>44500</v>
      </c>
      <c r="BE503" s="21">
        <v>2019</v>
      </c>
      <c r="BF503" s="22">
        <v>68170389</v>
      </c>
      <c r="BG503" s="22">
        <v>5967081.9900000002</v>
      </c>
      <c r="BH503" s="23">
        <v>8.0486721631020594E-2</v>
      </c>
    </row>
    <row r="504" spans="1:60">
      <c r="A504" s="14"/>
      <c r="B504" s="4"/>
      <c r="C504" s="4"/>
      <c r="D504" s="5"/>
      <c r="F504" s="64">
        <v>2019</v>
      </c>
      <c r="G504" s="14">
        <v>44530</v>
      </c>
      <c r="H504" s="4">
        <v>65638762.2999999</v>
      </c>
      <c r="I504" s="4">
        <v>224087.2</v>
      </c>
      <c r="J504" s="5">
        <v>4.0967353828364299E-2</v>
      </c>
      <c r="K504" s="4">
        <v>26902975.449999899</v>
      </c>
      <c r="L504" s="4">
        <v>0</v>
      </c>
      <c r="M504" s="6">
        <v>0</v>
      </c>
      <c r="N504" s="4">
        <v>7492343.9599999897</v>
      </c>
      <c r="O504" s="4">
        <v>0</v>
      </c>
      <c r="P504" s="6">
        <v>0</v>
      </c>
      <c r="Q504" s="4">
        <v>13277903.439999901</v>
      </c>
      <c r="R504" s="4">
        <v>6484.87</v>
      </c>
      <c r="S504" s="6">
        <v>5.860747545849E-3</v>
      </c>
      <c r="T504" s="4">
        <v>17965539.449999999</v>
      </c>
      <c r="U504" s="4">
        <v>217602.33</v>
      </c>
      <c r="V504" s="6">
        <v>0.14534648220652199</v>
      </c>
      <c r="Y504" s="1"/>
      <c r="Z504" s="1"/>
      <c r="AA504" s="2"/>
      <c r="AB504" s="1"/>
      <c r="AC504" s="2"/>
      <c r="AD504" s="1"/>
      <c r="AE504" s="2"/>
      <c r="AF504" s="1"/>
      <c r="AG504" s="2"/>
      <c r="AH504" s="1"/>
      <c r="AI504" s="2"/>
      <c r="AK504" s="14">
        <v>44530</v>
      </c>
      <c r="AL504" s="3">
        <v>2019</v>
      </c>
      <c r="AM504" s="4">
        <v>65632341.350000001</v>
      </c>
      <c r="AN504" s="4">
        <v>3050940.94</v>
      </c>
      <c r="AO504" s="5">
        <v>4.6485328379954199E-2</v>
      </c>
      <c r="AP504" s="4">
        <v>1116175.3500000001</v>
      </c>
      <c r="AQ504" s="5">
        <v>1.7006483801145E-2</v>
      </c>
      <c r="AR504" s="4">
        <v>833523.67</v>
      </c>
      <c r="AS504" s="5">
        <v>1.2699892352689901E-2</v>
      </c>
      <c r="AT504" s="4">
        <v>442569.61</v>
      </c>
      <c r="AU504" s="5">
        <v>6.7431635211654597E-3</v>
      </c>
      <c r="AV504" s="4">
        <v>658672.30999999901</v>
      </c>
      <c r="AW504" s="5">
        <v>1.00357887049537E-2</v>
      </c>
      <c r="BD504" s="14">
        <v>44530</v>
      </c>
      <c r="BE504" s="21">
        <v>2019</v>
      </c>
      <c r="BF504" s="22">
        <v>65638762.299999997</v>
      </c>
      <c r="BG504" s="22">
        <v>6325218.5</v>
      </c>
      <c r="BH504" s="23">
        <v>8.7894227496653404E-2</v>
      </c>
    </row>
    <row r="505" spans="1:60">
      <c r="A505" s="14"/>
      <c r="B505" s="4"/>
      <c r="C505" s="4"/>
      <c r="D505" s="5"/>
      <c r="F505" s="64">
        <v>2019</v>
      </c>
      <c r="G505" s="14">
        <v>44561</v>
      </c>
      <c r="H505" s="4">
        <v>65459221.789999999</v>
      </c>
      <c r="I505" s="4">
        <v>80316.94</v>
      </c>
      <c r="J505" s="5">
        <v>1.4723720411647699E-2</v>
      </c>
      <c r="K505" s="4">
        <v>26291757.43</v>
      </c>
      <c r="L505" s="4">
        <v>18443.990000000002</v>
      </c>
      <c r="M505" s="6">
        <v>8.4181470405418901E-3</v>
      </c>
      <c r="N505" s="4">
        <v>7279493.2999999998</v>
      </c>
      <c r="O505" s="4">
        <v>0</v>
      </c>
      <c r="P505" s="6">
        <v>0</v>
      </c>
      <c r="Q505" s="4">
        <v>13114874.499999899</v>
      </c>
      <c r="R505" s="4">
        <v>7774.58</v>
      </c>
      <c r="S505" s="6">
        <v>7.1136753920138501E-3</v>
      </c>
      <c r="T505" s="4">
        <v>18773096.559999902</v>
      </c>
      <c r="U505" s="4">
        <v>54098.37</v>
      </c>
      <c r="V505" s="6">
        <v>3.45803601406501E-2</v>
      </c>
      <c r="Y505" s="1"/>
      <c r="Z505" s="1"/>
      <c r="AA505" s="2"/>
      <c r="AB505" s="1"/>
      <c r="AC505" s="2"/>
      <c r="AD505" s="1"/>
      <c r="AE505" s="2"/>
      <c r="AF505" s="1"/>
      <c r="AG505" s="2"/>
      <c r="AH505" s="1"/>
      <c r="AI505" s="2"/>
      <c r="AK505" s="14">
        <v>44561</v>
      </c>
      <c r="AL505" s="3">
        <v>2019</v>
      </c>
      <c r="AM505" s="4">
        <v>65452070.030000001</v>
      </c>
      <c r="AN505" s="4">
        <v>4226322.9399999902</v>
      </c>
      <c r="AO505" s="5">
        <v>6.4571264714207696E-2</v>
      </c>
      <c r="AP505" s="4">
        <v>1920902.3</v>
      </c>
      <c r="AQ505" s="5">
        <v>2.93482283924641E-2</v>
      </c>
      <c r="AR505" s="4">
        <v>842100.86999999895</v>
      </c>
      <c r="AS505" s="5">
        <v>1.2865916534252E-2</v>
      </c>
      <c r="AT505" s="4">
        <v>593117.71</v>
      </c>
      <c r="AU505" s="5">
        <v>9.0618632799259607E-3</v>
      </c>
      <c r="AV505" s="4">
        <v>870202.06</v>
      </c>
      <c r="AW505" s="5">
        <v>1.3295256507565601E-2</v>
      </c>
      <c r="BD505" s="14">
        <v>44561</v>
      </c>
      <c r="BE505" s="21">
        <v>2019</v>
      </c>
      <c r="BF505" s="22">
        <v>65459221.789999999</v>
      </c>
      <c r="BG505" s="22">
        <v>4778503.17</v>
      </c>
      <c r="BH505" s="23">
        <v>6.8033285143010006E-2</v>
      </c>
    </row>
    <row r="506" spans="1:60">
      <c r="A506" s="14"/>
      <c r="B506" s="4"/>
      <c r="C506" s="4"/>
      <c r="D506" s="5"/>
      <c r="F506" s="64">
        <v>2019</v>
      </c>
      <c r="G506" s="14">
        <v>44592</v>
      </c>
      <c r="H506" s="4">
        <v>63908971.199999899</v>
      </c>
      <c r="I506" s="4">
        <v>228917.53</v>
      </c>
      <c r="J506" s="5">
        <v>4.2983172916418302E-2</v>
      </c>
      <c r="K506" s="4">
        <v>25418787.1399999</v>
      </c>
      <c r="L506" s="4">
        <v>0</v>
      </c>
      <c r="M506" s="6">
        <v>0</v>
      </c>
      <c r="N506" s="4">
        <v>6958144.4699999997</v>
      </c>
      <c r="O506" s="4">
        <v>0</v>
      </c>
      <c r="P506" s="6">
        <v>0</v>
      </c>
      <c r="Q506" s="4">
        <v>12853471.849999901</v>
      </c>
      <c r="R506" s="4">
        <v>101188.09</v>
      </c>
      <c r="S506" s="6">
        <v>9.4469190439001899E-2</v>
      </c>
      <c r="T506" s="4">
        <v>18678567.739999998</v>
      </c>
      <c r="U506" s="4">
        <v>127729.44</v>
      </c>
      <c r="V506" s="6">
        <v>8.2059465229639597E-2</v>
      </c>
      <c r="Y506" s="1"/>
      <c r="Z506" s="1"/>
      <c r="AA506" s="2"/>
      <c r="AB506" s="1"/>
      <c r="AC506" s="2"/>
      <c r="AD506" s="1"/>
      <c r="AE506" s="2"/>
      <c r="AF506" s="1"/>
      <c r="AG506" s="2"/>
      <c r="AH506" s="1"/>
      <c r="AI506" s="2"/>
      <c r="AK506" s="14">
        <v>44592</v>
      </c>
      <c r="AL506" s="3">
        <v>2019</v>
      </c>
      <c r="AM506" s="4">
        <v>63898814.200000003</v>
      </c>
      <c r="AN506" s="4">
        <v>4838333.1999999899</v>
      </c>
      <c r="AO506" s="5">
        <v>7.5718669596219104E-2</v>
      </c>
      <c r="AP506" s="4">
        <v>1608294.62</v>
      </c>
      <c r="AQ506" s="5">
        <v>2.5169396961986099E-2</v>
      </c>
      <c r="AR506" s="4">
        <v>1507233.0899999901</v>
      </c>
      <c r="AS506" s="5">
        <v>2.35878100223024E-2</v>
      </c>
      <c r="AT506" s="4">
        <v>766725.53999999899</v>
      </c>
      <c r="AU506" s="5">
        <v>1.19990574097382E-2</v>
      </c>
      <c r="AV506" s="4">
        <v>956079.95</v>
      </c>
      <c r="AW506" s="5">
        <v>1.4962405202192299E-2</v>
      </c>
      <c r="BD506" s="14">
        <v>44592</v>
      </c>
      <c r="BE506" s="21">
        <v>2019</v>
      </c>
      <c r="BF506" s="22">
        <v>63908971.200000003</v>
      </c>
      <c r="BG506" s="22">
        <v>4115390.11</v>
      </c>
      <c r="BH506" s="23">
        <v>6.0498768834379497E-2</v>
      </c>
    </row>
    <row r="507" spans="1:60">
      <c r="A507" s="14"/>
      <c r="B507" s="4"/>
      <c r="C507" s="4"/>
      <c r="D507" s="5"/>
      <c r="F507" s="64">
        <v>2019</v>
      </c>
      <c r="G507" s="14">
        <v>44620</v>
      </c>
      <c r="H507" s="4">
        <v>62375116.289999999</v>
      </c>
      <c r="I507" s="4">
        <v>69553.42</v>
      </c>
      <c r="J507" s="5">
        <v>1.33809937302483E-2</v>
      </c>
      <c r="K507" s="4">
        <v>24443791.529999901</v>
      </c>
      <c r="L507" s="4">
        <v>0</v>
      </c>
      <c r="M507" s="6">
        <v>0</v>
      </c>
      <c r="N507" s="4">
        <v>6942796.9799999902</v>
      </c>
      <c r="O507" s="4">
        <v>0</v>
      </c>
      <c r="P507" s="6">
        <v>0</v>
      </c>
      <c r="Q507" s="4">
        <v>12494914.75</v>
      </c>
      <c r="R507" s="4">
        <v>0</v>
      </c>
      <c r="S507" s="6">
        <v>0</v>
      </c>
      <c r="T507" s="4">
        <v>18493613.030000001</v>
      </c>
      <c r="U507" s="4">
        <v>69553.42</v>
      </c>
      <c r="V507" s="6">
        <v>4.5131313099612297E-2</v>
      </c>
      <c r="Y507" s="1"/>
      <c r="Z507" s="1"/>
      <c r="AA507" s="2"/>
      <c r="AB507" s="1"/>
      <c r="AC507" s="2"/>
      <c r="AD507" s="1"/>
      <c r="AE507" s="2"/>
      <c r="AF507" s="1"/>
      <c r="AG507" s="2"/>
      <c r="AH507" s="1"/>
      <c r="AI507" s="2"/>
      <c r="AK507" s="14">
        <v>44620</v>
      </c>
      <c r="AL507" s="3">
        <v>2019</v>
      </c>
      <c r="AM507" s="4">
        <v>62375116.289999999</v>
      </c>
      <c r="AN507" s="4">
        <v>4675932.25</v>
      </c>
      <c r="AO507" s="5">
        <v>7.4964705929528599E-2</v>
      </c>
      <c r="AP507" s="4">
        <v>1576039.04</v>
      </c>
      <c r="AQ507" s="5">
        <v>2.5267111850702399E-2</v>
      </c>
      <c r="AR507" s="4">
        <v>1029207.08</v>
      </c>
      <c r="AS507" s="5">
        <v>1.65002831452035E-2</v>
      </c>
      <c r="AT507" s="4">
        <v>1067946.78999999</v>
      </c>
      <c r="AU507" s="5">
        <v>1.71213595023182E-2</v>
      </c>
      <c r="AV507" s="4">
        <v>1002739.34</v>
      </c>
      <c r="AW507" s="5">
        <v>1.6075951431304299E-2</v>
      </c>
      <c r="BD507" s="14">
        <v>44620</v>
      </c>
      <c r="BE507" s="21">
        <v>2019</v>
      </c>
      <c r="BF507" s="22">
        <v>62375116.289999999</v>
      </c>
      <c r="BG507" s="22">
        <v>3975159.4399999902</v>
      </c>
      <c r="BH507" s="23">
        <v>5.9911724499475502E-2</v>
      </c>
    </row>
    <row r="508" spans="1:60">
      <c r="A508" s="14"/>
      <c r="B508" s="4"/>
      <c r="C508" s="4"/>
      <c r="D508" s="5"/>
      <c r="F508" s="64">
        <v>2019</v>
      </c>
      <c r="G508" s="14">
        <v>44651</v>
      </c>
      <c r="H508" s="4">
        <v>60261725.269999899</v>
      </c>
      <c r="I508" s="4">
        <v>234773.88</v>
      </c>
      <c r="J508" s="5">
        <v>4.6750844709096399E-2</v>
      </c>
      <c r="K508" s="4">
        <v>23684632.2099999</v>
      </c>
      <c r="L508" s="4">
        <v>40089.03</v>
      </c>
      <c r="M508" s="6">
        <v>2.0311413567016899E-2</v>
      </c>
      <c r="N508" s="4">
        <v>6821954.8499999996</v>
      </c>
      <c r="O508" s="4">
        <v>13154.38</v>
      </c>
      <c r="P508" s="6">
        <v>2.3138904239449701E-2</v>
      </c>
      <c r="Q508" s="4">
        <v>12008034.98</v>
      </c>
      <c r="R508" s="4">
        <v>46237.81</v>
      </c>
      <c r="S508" s="6">
        <v>4.6206870726487402E-2</v>
      </c>
      <c r="T508" s="4">
        <v>17747103.2299999</v>
      </c>
      <c r="U508" s="4">
        <v>135292.66</v>
      </c>
      <c r="V508" s="6">
        <v>9.1480389726678796E-2</v>
      </c>
      <c r="Y508" s="1"/>
      <c r="Z508" s="1"/>
      <c r="AA508" s="2"/>
      <c r="AB508" s="1"/>
      <c r="AC508" s="2"/>
      <c r="AD508" s="1"/>
      <c r="AE508" s="2"/>
      <c r="AF508" s="1"/>
      <c r="AG508" s="2"/>
      <c r="AH508" s="1"/>
      <c r="AI508" s="2"/>
      <c r="AK508" s="14">
        <v>44651</v>
      </c>
      <c r="AL508" s="3">
        <v>2019</v>
      </c>
      <c r="AM508" s="4">
        <v>60261725.269999899</v>
      </c>
      <c r="AN508" s="4">
        <v>4189868.1</v>
      </c>
      <c r="AO508" s="5">
        <v>6.9527848418336494E-2</v>
      </c>
      <c r="AP508" s="4">
        <v>1472074.99</v>
      </c>
      <c r="AQ508" s="5">
        <v>2.4428025971782799E-2</v>
      </c>
      <c r="AR508" s="4">
        <v>844790.14999999898</v>
      </c>
      <c r="AS508" s="5">
        <v>1.40186850976296E-2</v>
      </c>
      <c r="AT508" s="4">
        <v>641305.93000000005</v>
      </c>
      <c r="AU508" s="5">
        <v>1.0642010780917E-2</v>
      </c>
      <c r="AV508" s="4">
        <v>1231697.03</v>
      </c>
      <c r="AW508" s="5">
        <v>2.0439126568007001E-2</v>
      </c>
      <c r="BD508" s="14">
        <v>44651</v>
      </c>
      <c r="BE508" s="21">
        <v>2019</v>
      </c>
      <c r="BF508" s="22">
        <v>60261725.269999899</v>
      </c>
      <c r="BG508" s="22">
        <v>4336726.6199999899</v>
      </c>
      <c r="BH508" s="23">
        <v>6.7133599848254802E-2</v>
      </c>
    </row>
    <row r="509" spans="1:60">
      <c r="A509" s="14"/>
      <c r="B509" s="4"/>
      <c r="C509" s="4"/>
      <c r="D509" s="5"/>
      <c r="F509" s="64">
        <v>2019</v>
      </c>
      <c r="G509" s="14">
        <v>44681</v>
      </c>
      <c r="H509" s="4">
        <v>59592085.399999999</v>
      </c>
      <c r="I509" s="4">
        <v>54035.65</v>
      </c>
      <c r="J509" s="5">
        <v>1.08811060335874E-2</v>
      </c>
      <c r="K509" s="4">
        <v>22947517.489999998</v>
      </c>
      <c r="L509" s="4">
        <v>5725.65</v>
      </c>
      <c r="M509" s="6">
        <v>2.99412779748141E-3</v>
      </c>
      <c r="N509" s="4">
        <v>6618284.8899999997</v>
      </c>
      <c r="O509" s="4">
        <v>0</v>
      </c>
      <c r="P509" s="6">
        <v>0</v>
      </c>
      <c r="Q509" s="4">
        <v>12198594.8899999</v>
      </c>
      <c r="R509" s="4">
        <v>11622.09</v>
      </c>
      <c r="S509" s="6">
        <v>1.1432880693031999E-2</v>
      </c>
      <c r="T509" s="4">
        <v>17827688.129999898</v>
      </c>
      <c r="U509" s="4">
        <v>36687.910000000003</v>
      </c>
      <c r="V509" s="6">
        <v>2.4695009066214801E-2</v>
      </c>
      <c r="Y509" s="1"/>
      <c r="Z509" s="1"/>
      <c r="AA509" s="2"/>
      <c r="AB509" s="1"/>
      <c r="AC509" s="2"/>
      <c r="AD509" s="1"/>
      <c r="AE509" s="2"/>
      <c r="AF509" s="1"/>
      <c r="AG509" s="2"/>
      <c r="AH509" s="1"/>
      <c r="AI509" s="2"/>
      <c r="AK509" s="14">
        <v>44681</v>
      </c>
      <c r="AL509" s="3">
        <v>2019</v>
      </c>
      <c r="AM509" s="4">
        <v>59578375.609999999</v>
      </c>
      <c r="AN509" s="4">
        <v>4842389.3899999997</v>
      </c>
      <c r="AO509" s="5">
        <v>8.1277633712242697E-2</v>
      </c>
      <c r="AP509" s="4">
        <v>1557411.12</v>
      </c>
      <c r="AQ509" s="5">
        <v>2.6140543511874299E-2</v>
      </c>
      <c r="AR509" s="4">
        <v>1102236.1399999999</v>
      </c>
      <c r="AS509" s="5">
        <v>1.85006074555512E-2</v>
      </c>
      <c r="AT509" s="4">
        <v>757639.64999999898</v>
      </c>
      <c r="AU509" s="5">
        <v>1.2716688601238599E-2</v>
      </c>
      <c r="AV509" s="4">
        <v>1425102.48</v>
      </c>
      <c r="AW509" s="5">
        <v>2.3919794143578501E-2</v>
      </c>
      <c r="BD509" s="14">
        <v>44681</v>
      </c>
      <c r="BE509" s="21">
        <v>2019</v>
      </c>
      <c r="BF509" s="22">
        <v>59592085.399999999</v>
      </c>
      <c r="BG509" s="22">
        <v>3373119.02</v>
      </c>
      <c r="BH509" s="23">
        <v>5.3571159675748999E-2</v>
      </c>
    </row>
    <row r="510" spans="1:60">
      <c r="A510" s="14"/>
      <c r="B510" s="4"/>
      <c r="C510" s="4"/>
      <c r="D510" s="5"/>
      <c r="F510" s="64">
        <v>2019</v>
      </c>
      <c r="G510" s="14">
        <v>44712</v>
      </c>
      <c r="H510" s="4">
        <v>59107792.499999903</v>
      </c>
      <c r="I510" s="4">
        <v>144226.91</v>
      </c>
      <c r="J510" s="5">
        <v>2.9280791022605002E-2</v>
      </c>
      <c r="K510" s="4">
        <v>22221598.1399999</v>
      </c>
      <c r="L510" s="4">
        <v>14693.93</v>
      </c>
      <c r="M510" s="6">
        <v>7.93494504261609E-3</v>
      </c>
      <c r="N510" s="4">
        <v>6411799.5899999999</v>
      </c>
      <c r="O510" s="4">
        <v>0</v>
      </c>
      <c r="P510" s="6">
        <v>0</v>
      </c>
      <c r="Q510" s="4">
        <v>11908181.859999999</v>
      </c>
      <c r="R510" s="4">
        <v>77769.490000000005</v>
      </c>
      <c r="S510" s="6">
        <v>7.8369132330332006E-2</v>
      </c>
      <c r="T510" s="4">
        <v>18566212.9099999</v>
      </c>
      <c r="U510" s="4">
        <v>51763.49</v>
      </c>
      <c r="V510" s="6">
        <v>3.3456574208810999E-2</v>
      </c>
      <c r="Y510" s="1"/>
      <c r="Z510" s="1"/>
      <c r="AA510" s="2"/>
      <c r="AB510" s="1"/>
      <c r="AC510" s="2"/>
      <c r="AD510" s="1"/>
      <c r="AE510" s="2"/>
      <c r="AF510" s="1"/>
      <c r="AG510" s="2"/>
      <c r="AH510" s="1"/>
      <c r="AI510" s="2"/>
      <c r="AK510" s="14">
        <v>44712</v>
      </c>
      <c r="AL510" s="3">
        <v>2019</v>
      </c>
      <c r="AM510" s="4">
        <v>59107792.499999903</v>
      </c>
      <c r="AN510" s="4">
        <v>4975826.1499999901</v>
      </c>
      <c r="AO510" s="5">
        <v>8.4182236208533795E-2</v>
      </c>
      <c r="AP510" s="4">
        <v>1523084.14</v>
      </c>
      <c r="AQ510" s="5">
        <v>2.57679076747791E-2</v>
      </c>
      <c r="AR510" s="4">
        <v>1051057.96</v>
      </c>
      <c r="AS510" s="5">
        <v>1.77820540328925E-2</v>
      </c>
      <c r="AT510" s="4">
        <v>777698.30999999901</v>
      </c>
      <c r="AU510" s="5">
        <v>1.31572890325755E-2</v>
      </c>
      <c r="AV510" s="4">
        <v>1623985.74</v>
      </c>
      <c r="AW510" s="5">
        <v>2.7474985468286601E-2</v>
      </c>
      <c r="BD510" s="14">
        <v>44712</v>
      </c>
      <c r="BE510" s="21">
        <v>2019</v>
      </c>
      <c r="BF510" s="22">
        <v>59107792.499999903</v>
      </c>
      <c r="BG510" s="22">
        <v>2854592.1999999899</v>
      </c>
      <c r="BH510" s="23">
        <v>4.60697601265821E-2</v>
      </c>
    </row>
    <row r="511" spans="1:60">
      <c r="A511" s="14"/>
      <c r="B511" s="4"/>
      <c r="C511" s="4"/>
      <c r="D511" s="5"/>
      <c r="F511" s="64">
        <v>2019</v>
      </c>
      <c r="G511" s="14">
        <v>44742</v>
      </c>
      <c r="H511" s="4">
        <v>56809718.189999901</v>
      </c>
      <c r="I511" s="4">
        <v>570368.53</v>
      </c>
      <c r="J511" s="5">
        <v>0.12047978018670701</v>
      </c>
      <c r="K511" s="4">
        <v>21326610.3199999</v>
      </c>
      <c r="L511" s="4">
        <v>48999.53</v>
      </c>
      <c r="M511" s="6">
        <v>2.7570924360566601E-2</v>
      </c>
      <c r="N511" s="4">
        <v>6005662.1299999999</v>
      </c>
      <c r="O511" s="4">
        <v>0</v>
      </c>
      <c r="P511" s="6">
        <v>0</v>
      </c>
      <c r="Q511" s="4">
        <v>11633842.609999901</v>
      </c>
      <c r="R511" s="4">
        <v>73635.100000000006</v>
      </c>
      <c r="S511" s="6">
        <v>7.5952652070475302E-2</v>
      </c>
      <c r="T511" s="4">
        <v>17843603.129999999</v>
      </c>
      <c r="U511" s="4">
        <v>447733.9</v>
      </c>
      <c r="V511" s="6">
        <v>0.30110548642313301</v>
      </c>
      <c r="Y511" s="1"/>
      <c r="Z511" s="1"/>
      <c r="AA511" s="2"/>
      <c r="AB511" s="1"/>
      <c r="AC511" s="2"/>
      <c r="AD511" s="1"/>
      <c r="AE511" s="2"/>
      <c r="AF511" s="1"/>
      <c r="AG511" s="2"/>
      <c r="AH511" s="1"/>
      <c r="AI511" s="2"/>
      <c r="AK511" s="14">
        <v>44742</v>
      </c>
      <c r="AL511" s="3">
        <v>2019</v>
      </c>
      <c r="AM511" s="4">
        <v>56809718.189999998</v>
      </c>
      <c r="AN511" s="4">
        <v>4547288.9999999898</v>
      </c>
      <c r="AO511" s="5">
        <v>8.0044209773961497E-2</v>
      </c>
      <c r="AP511" s="4">
        <v>1187959.46</v>
      </c>
      <c r="AQ511" s="5">
        <v>2.09112014255531E-2</v>
      </c>
      <c r="AR511" s="4">
        <v>938269.32</v>
      </c>
      <c r="AS511" s="5">
        <v>1.6516000253019299E-2</v>
      </c>
      <c r="AT511" s="4">
        <v>909108.98</v>
      </c>
      <c r="AU511" s="5">
        <v>1.60027018081569E-2</v>
      </c>
      <c r="AV511" s="4">
        <v>1511951.23999999</v>
      </c>
      <c r="AW511" s="5">
        <v>2.6614306287231999E-2</v>
      </c>
      <c r="BD511" s="14">
        <v>44742</v>
      </c>
      <c r="BE511" s="21">
        <v>2019</v>
      </c>
      <c r="BF511" s="22">
        <v>56809718.189999998</v>
      </c>
      <c r="BG511" s="22">
        <v>2521993.5</v>
      </c>
      <c r="BH511" s="23">
        <v>4.2506670179634498E-2</v>
      </c>
    </row>
    <row r="512" spans="1:60">
      <c r="A512" s="14"/>
      <c r="B512" s="4"/>
      <c r="C512" s="4"/>
      <c r="D512" s="5"/>
      <c r="F512" s="64">
        <v>2019</v>
      </c>
      <c r="G512" s="14">
        <v>44773</v>
      </c>
      <c r="H512" s="4">
        <v>54947563.0499999</v>
      </c>
      <c r="I512" s="4">
        <v>311601.11</v>
      </c>
      <c r="J512" s="5">
        <v>6.8050576084647693E-2</v>
      </c>
      <c r="K512" s="4">
        <v>20553635.140000001</v>
      </c>
      <c r="L512" s="4">
        <v>79862.05</v>
      </c>
      <c r="M512" s="6">
        <v>4.6626525841890497E-2</v>
      </c>
      <c r="N512" s="4">
        <v>5833262.9499999899</v>
      </c>
      <c r="O512" s="4">
        <v>38986.339999999997</v>
      </c>
      <c r="P512" s="6">
        <v>8.0201438544785605E-2</v>
      </c>
      <c r="Q512" s="4">
        <v>11309269.8999999</v>
      </c>
      <c r="R512" s="4">
        <v>81237.33</v>
      </c>
      <c r="S512" s="6">
        <v>8.6199018028564306E-2</v>
      </c>
      <c r="T512" s="4">
        <v>17251395.059999902</v>
      </c>
      <c r="U512" s="4">
        <v>111515.39</v>
      </c>
      <c r="V512" s="6">
        <v>7.7569650184569003E-2</v>
      </c>
      <c r="Y512" s="1"/>
      <c r="Z512" s="1"/>
      <c r="AA512" s="2"/>
      <c r="AB512" s="1"/>
      <c r="AC512" s="2"/>
      <c r="AD512" s="1"/>
      <c r="AE512" s="2"/>
      <c r="AF512" s="1"/>
      <c r="AG512" s="2"/>
      <c r="AH512" s="1"/>
      <c r="AI512" s="2"/>
      <c r="AK512" s="14">
        <v>44773</v>
      </c>
      <c r="AL512" s="3">
        <v>2019</v>
      </c>
      <c r="AM512" s="4">
        <v>54947563.049999997</v>
      </c>
      <c r="AN512" s="4">
        <v>4813841.6899999902</v>
      </c>
      <c r="AO512" s="5">
        <v>8.7607919674610402E-2</v>
      </c>
      <c r="AP512" s="4">
        <v>1481715.2</v>
      </c>
      <c r="AQ512" s="5">
        <v>2.69659857098976E-2</v>
      </c>
      <c r="AR512" s="4">
        <v>775262.9</v>
      </c>
      <c r="AS512" s="5">
        <v>1.4109140732857199E-2</v>
      </c>
      <c r="AT512" s="4">
        <v>647277.23</v>
      </c>
      <c r="AU512" s="5">
        <v>1.1779907862538E-2</v>
      </c>
      <c r="AV512" s="4">
        <v>1909586.3599999901</v>
      </c>
      <c r="AW512" s="5">
        <v>3.4752885369317497E-2</v>
      </c>
      <c r="BD512" s="14">
        <v>44773</v>
      </c>
      <c r="BE512" s="21">
        <v>2019</v>
      </c>
      <c r="BF512" s="22">
        <v>54947563.049999997</v>
      </c>
      <c r="BG512" s="22">
        <v>2912021.3999999901</v>
      </c>
      <c r="BH512" s="23">
        <v>5.0329110166984499E-2</v>
      </c>
    </row>
    <row r="513" spans="1:60">
      <c r="A513" s="14"/>
      <c r="B513" s="4"/>
      <c r="C513" s="4"/>
      <c r="D513" s="5"/>
      <c r="F513" s="64">
        <v>2019</v>
      </c>
      <c r="G513" s="14">
        <v>44804</v>
      </c>
      <c r="H513" s="4">
        <v>54115806.090000004</v>
      </c>
      <c r="I513" s="4">
        <v>259627.9</v>
      </c>
      <c r="J513" s="5">
        <v>5.75716232484563E-2</v>
      </c>
      <c r="K513" s="4">
        <v>19756458.620000001</v>
      </c>
      <c r="L513" s="4">
        <v>29638.53</v>
      </c>
      <c r="M513" s="6">
        <v>1.8002333659128199E-2</v>
      </c>
      <c r="N513" s="4">
        <v>5906737.02999999</v>
      </c>
      <c r="O513" s="4">
        <v>35006.07</v>
      </c>
      <c r="P513" s="6">
        <v>7.1117579446397003E-2</v>
      </c>
      <c r="Q513" s="4">
        <v>11549127.640000001</v>
      </c>
      <c r="R513" s="4">
        <v>109595.37</v>
      </c>
      <c r="S513" s="6">
        <v>0.113873920264336</v>
      </c>
      <c r="T513" s="4">
        <v>16903482.7999999</v>
      </c>
      <c r="U513" s="4">
        <v>85387.93</v>
      </c>
      <c r="V513" s="6">
        <v>6.0617990512582397E-2</v>
      </c>
      <c r="Y513" s="1"/>
      <c r="Z513" s="1"/>
      <c r="AA513" s="2"/>
      <c r="AB513" s="1"/>
      <c r="AC513" s="2"/>
      <c r="AD513" s="1"/>
      <c r="AE513" s="2"/>
      <c r="AF513" s="1"/>
      <c r="AG513" s="2"/>
      <c r="AH513" s="1"/>
      <c r="AI513" s="2"/>
      <c r="AK513" s="14">
        <v>44804</v>
      </c>
      <c r="AL513" s="3">
        <v>2019</v>
      </c>
      <c r="AM513" s="4">
        <v>54059946.489999898</v>
      </c>
      <c r="AN513" s="4">
        <v>4789148.2299999902</v>
      </c>
      <c r="AO513" s="5">
        <v>8.8589585098570095E-2</v>
      </c>
      <c r="AP513" s="4">
        <v>1120533.03</v>
      </c>
      <c r="AQ513" s="5">
        <v>2.0727601537809E-2</v>
      </c>
      <c r="AR513" s="4">
        <v>1062571.67</v>
      </c>
      <c r="AS513" s="5">
        <v>1.9655433254943198E-2</v>
      </c>
      <c r="AT513" s="4">
        <v>612878.13</v>
      </c>
      <c r="AU513" s="5">
        <v>1.13370095568513E-2</v>
      </c>
      <c r="AV513" s="4">
        <v>1993165.4</v>
      </c>
      <c r="AW513" s="5">
        <v>3.6869540748966402E-2</v>
      </c>
      <c r="BD513" s="14">
        <v>44804</v>
      </c>
      <c r="BE513" s="21">
        <v>2019</v>
      </c>
      <c r="BF513" s="22">
        <v>54115806.089999899</v>
      </c>
      <c r="BG513" s="22">
        <v>2182143.9300000002</v>
      </c>
      <c r="BH513" s="23">
        <v>3.8760628570397103E-2</v>
      </c>
    </row>
    <row r="514" spans="1:60">
      <c r="A514" s="14"/>
      <c r="B514" s="4"/>
      <c r="C514" s="4"/>
      <c r="D514" s="5"/>
      <c r="F514" s="64">
        <v>2019</v>
      </c>
      <c r="G514" s="14">
        <v>44834</v>
      </c>
      <c r="H514" s="4">
        <v>52298655.140000001</v>
      </c>
      <c r="I514" s="4">
        <v>297059.52</v>
      </c>
      <c r="J514" s="5">
        <v>6.8160724792205404E-2</v>
      </c>
      <c r="K514" s="4">
        <v>19009778.100000001</v>
      </c>
      <c r="L514" s="4">
        <v>20688.21</v>
      </c>
      <c r="M514" s="6">
        <v>1.30595169861556E-2</v>
      </c>
      <c r="N514" s="4">
        <v>5638174.0199999996</v>
      </c>
      <c r="O514" s="4">
        <v>2990.48</v>
      </c>
      <c r="P514" s="6">
        <v>6.3647840369425099E-3</v>
      </c>
      <c r="Q514" s="4">
        <v>11284092.050000001</v>
      </c>
      <c r="R514" s="4">
        <v>132810.69</v>
      </c>
      <c r="S514" s="6">
        <v>0.141236731580898</v>
      </c>
      <c r="T514" s="4">
        <v>16366610.9699999</v>
      </c>
      <c r="U514" s="4">
        <v>140570.14000000001</v>
      </c>
      <c r="V514" s="6">
        <v>0.103066033835103</v>
      </c>
      <c r="Y514" s="1"/>
      <c r="Z514" s="1"/>
      <c r="AA514" s="2"/>
      <c r="AB514" s="1"/>
      <c r="AC514" s="2"/>
      <c r="AD514" s="1"/>
      <c r="AE514" s="2"/>
      <c r="AF514" s="1"/>
      <c r="AG514" s="2"/>
      <c r="AH514" s="1"/>
      <c r="AI514" s="2"/>
      <c r="AK514" s="14">
        <v>44834</v>
      </c>
      <c r="AL514" s="3">
        <v>2019</v>
      </c>
      <c r="AM514" s="4">
        <v>52298655.140000001</v>
      </c>
      <c r="AN514" s="4">
        <v>4603811.54</v>
      </c>
      <c r="AO514" s="5">
        <v>8.8029252906712402E-2</v>
      </c>
      <c r="AP514" s="4">
        <v>1175573.0899999901</v>
      </c>
      <c r="AQ514" s="5">
        <v>2.2478074949596E-2</v>
      </c>
      <c r="AR514" s="4">
        <v>649640.21</v>
      </c>
      <c r="AS514" s="5">
        <v>1.24217383460617E-2</v>
      </c>
      <c r="AT514" s="4">
        <v>703600.14999999898</v>
      </c>
      <c r="AU514" s="5">
        <v>1.34535036917585E-2</v>
      </c>
      <c r="AV514" s="4">
        <v>2074998.09</v>
      </c>
      <c r="AW514" s="5">
        <v>3.9675935919295899E-2</v>
      </c>
      <c r="BD514" s="14">
        <v>44834</v>
      </c>
      <c r="BE514" s="21">
        <v>2019</v>
      </c>
      <c r="BF514" s="22">
        <v>52298655.140000001</v>
      </c>
      <c r="BG514" s="22">
        <v>2506818.06</v>
      </c>
      <c r="BH514" s="23">
        <v>4.5740286756615303E-2</v>
      </c>
    </row>
    <row r="515" spans="1:60">
      <c r="A515" s="14"/>
      <c r="B515" s="4"/>
      <c r="C515" s="4"/>
      <c r="D515" s="5"/>
      <c r="F515" s="64">
        <v>2019</v>
      </c>
      <c r="G515" s="14">
        <v>44865</v>
      </c>
      <c r="H515" s="4">
        <v>50351077.789999999</v>
      </c>
      <c r="I515" s="4">
        <v>860887.31</v>
      </c>
      <c r="J515" s="5">
        <v>0.20517232546810901</v>
      </c>
      <c r="K515" s="4">
        <v>18409311.91</v>
      </c>
      <c r="L515" s="4">
        <v>54573.38</v>
      </c>
      <c r="M515" s="6">
        <v>3.55733317574062E-2</v>
      </c>
      <c r="N515" s="4">
        <v>5322673.7699999996</v>
      </c>
      <c r="O515" s="4">
        <v>5870.88</v>
      </c>
      <c r="P515" s="6">
        <v>1.3235934239869801E-2</v>
      </c>
      <c r="Q515" s="4">
        <v>11131854.93</v>
      </c>
      <c r="R515" s="4">
        <v>56137.1</v>
      </c>
      <c r="S515" s="6">
        <v>6.0515089734465198E-2</v>
      </c>
      <c r="T515" s="4">
        <v>15487237.18</v>
      </c>
      <c r="U515" s="4">
        <v>744305.95</v>
      </c>
      <c r="V515" s="6">
        <v>0.57671173342229298</v>
      </c>
      <c r="Y515" s="1"/>
      <c r="Z515" s="1"/>
      <c r="AA515" s="2"/>
      <c r="AB515" s="1"/>
      <c r="AC515" s="2"/>
      <c r="AD515" s="1"/>
      <c r="AE515" s="2"/>
      <c r="AF515" s="1"/>
      <c r="AG515" s="2"/>
      <c r="AH515" s="1"/>
      <c r="AI515" s="2"/>
      <c r="AK515" s="14">
        <v>44865</v>
      </c>
      <c r="AL515" s="3">
        <v>2019</v>
      </c>
      <c r="AM515" s="4">
        <v>50342023.130000003</v>
      </c>
      <c r="AN515" s="4">
        <v>4069124.67</v>
      </c>
      <c r="AO515" s="5">
        <v>8.0829581669615194E-2</v>
      </c>
      <c r="AP515" s="4">
        <v>1129423.18</v>
      </c>
      <c r="AQ515" s="5">
        <v>2.2434997836369201E-2</v>
      </c>
      <c r="AR515" s="4">
        <v>765934.52999999898</v>
      </c>
      <c r="AS515" s="5">
        <v>1.52146155910758E-2</v>
      </c>
      <c r="AT515" s="4">
        <v>605137.43999999994</v>
      </c>
      <c r="AU515" s="5">
        <v>1.20205228629237E-2</v>
      </c>
      <c r="AV515" s="4">
        <v>1568629.52</v>
      </c>
      <c r="AW515" s="5">
        <v>3.1159445379246399E-2</v>
      </c>
      <c r="BD515" s="14">
        <v>44865</v>
      </c>
      <c r="BE515" s="21">
        <v>2019</v>
      </c>
      <c r="BF515" s="22">
        <v>50351077.789999999</v>
      </c>
      <c r="BG515" s="22">
        <v>2123827.5</v>
      </c>
      <c r="BH515" s="23">
        <v>4.0473203110377498E-2</v>
      </c>
    </row>
    <row r="516" spans="1:60">
      <c r="A516" s="14"/>
      <c r="B516" s="4"/>
      <c r="C516" s="4"/>
      <c r="D516" s="5"/>
      <c r="F516" s="64">
        <v>2019</v>
      </c>
      <c r="G516" s="14">
        <v>44895</v>
      </c>
      <c r="H516" s="4">
        <v>49605776.389999896</v>
      </c>
      <c r="I516" s="4">
        <v>459967.44</v>
      </c>
      <c r="J516" s="5">
        <v>0.111269486775187</v>
      </c>
      <c r="K516" s="4">
        <v>17803161.18</v>
      </c>
      <c r="L516" s="4">
        <v>82646.22</v>
      </c>
      <c r="M516" s="6">
        <v>5.57066596191991E-2</v>
      </c>
      <c r="N516" s="4">
        <v>5433097.52999999</v>
      </c>
      <c r="O516" s="4">
        <v>0</v>
      </c>
      <c r="P516" s="6">
        <v>0</v>
      </c>
      <c r="Q516" s="4">
        <v>11001366.93</v>
      </c>
      <c r="R516" s="4">
        <v>33912.080000000002</v>
      </c>
      <c r="S516" s="6">
        <v>3.6990399701175999E-2</v>
      </c>
      <c r="T516" s="4">
        <v>15368150.749999899</v>
      </c>
      <c r="U516" s="4">
        <v>343409.14</v>
      </c>
      <c r="V516" s="6">
        <v>0.26814609949085699</v>
      </c>
      <c r="Y516" s="1"/>
      <c r="Z516" s="1"/>
      <c r="AA516" s="2"/>
      <c r="AB516" s="1"/>
      <c r="AC516" s="2"/>
      <c r="AD516" s="1"/>
      <c r="AE516" s="2"/>
      <c r="AF516" s="1"/>
      <c r="AG516" s="2"/>
      <c r="AH516" s="1"/>
      <c r="AI516" s="2"/>
      <c r="AK516" s="14">
        <v>44895</v>
      </c>
      <c r="AL516" s="3">
        <v>2019</v>
      </c>
      <c r="AM516" s="4">
        <v>49562407.560000002</v>
      </c>
      <c r="AN516" s="4">
        <v>3797633.9399999902</v>
      </c>
      <c r="AO516" s="5">
        <v>7.6623274109567804E-2</v>
      </c>
      <c r="AP516" s="4">
        <v>1200472.27</v>
      </c>
      <c r="AQ516" s="5">
        <v>2.4221427672711598E-2</v>
      </c>
      <c r="AR516" s="4">
        <v>735209.24999999895</v>
      </c>
      <c r="AS516" s="5">
        <v>1.4834010012729E-2</v>
      </c>
      <c r="AT516" s="4">
        <v>390261.16999999899</v>
      </c>
      <c r="AU516" s="5">
        <v>7.8741366534212705E-3</v>
      </c>
      <c r="AV516" s="4">
        <v>1471691.25</v>
      </c>
      <c r="AW516" s="5">
        <v>2.9693699770705798E-2</v>
      </c>
      <c r="BD516" s="14">
        <v>44895</v>
      </c>
      <c r="BE516" s="21">
        <v>2019</v>
      </c>
      <c r="BF516" s="22">
        <v>49605776.390000001</v>
      </c>
      <c r="BG516" s="22">
        <v>1620416.45</v>
      </c>
      <c r="BH516" s="23">
        <v>3.1632576230312702E-2</v>
      </c>
    </row>
    <row r="517" spans="1:60">
      <c r="A517" s="14"/>
      <c r="B517" s="4"/>
      <c r="C517" s="4"/>
      <c r="D517" s="5"/>
      <c r="F517" s="64">
        <v>2019</v>
      </c>
      <c r="G517" s="14">
        <v>44926</v>
      </c>
      <c r="H517" s="4">
        <v>47969660.100000001</v>
      </c>
      <c r="I517" s="4">
        <v>475410.6</v>
      </c>
      <c r="J517" s="5">
        <v>0.118927822046418</v>
      </c>
      <c r="K517" s="4">
        <v>17186517.690000001</v>
      </c>
      <c r="L517" s="4">
        <v>27669.09</v>
      </c>
      <c r="M517" s="6">
        <v>1.9319159703491899E-2</v>
      </c>
      <c r="N517" s="4">
        <v>5195445.45</v>
      </c>
      <c r="O517" s="4">
        <v>0</v>
      </c>
      <c r="P517" s="6">
        <v>0</v>
      </c>
      <c r="Q517" s="4">
        <v>10415773.279999999</v>
      </c>
      <c r="R517" s="4">
        <v>225213.96</v>
      </c>
      <c r="S517" s="6">
        <v>0.25946873528721798</v>
      </c>
      <c r="T517" s="4">
        <v>15171923.68</v>
      </c>
      <c r="U517" s="4">
        <v>222527.55</v>
      </c>
      <c r="V517" s="6">
        <v>0.17600474773809199</v>
      </c>
      <c r="Y517" s="1"/>
      <c r="Z517" s="1"/>
      <c r="AA517" s="2"/>
      <c r="AB517" s="1"/>
      <c r="AC517" s="2"/>
      <c r="AD517" s="1"/>
      <c r="AE517" s="2"/>
      <c r="AF517" s="1"/>
      <c r="AG517" s="2"/>
      <c r="AH517" s="1"/>
      <c r="AI517" s="2"/>
      <c r="AK517" s="14">
        <v>44926</v>
      </c>
      <c r="AL517" s="3">
        <v>2019</v>
      </c>
      <c r="AM517" s="4">
        <v>47905722.789999902</v>
      </c>
      <c r="AN517" s="4">
        <v>3870889.91</v>
      </c>
      <c r="AO517" s="5">
        <v>8.08022441696261E-2</v>
      </c>
      <c r="AP517" s="4">
        <v>1699235.43</v>
      </c>
      <c r="AQ517" s="5">
        <v>3.5470405852110497E-2</v>
      </c>
      <c r="AR517" s="4">
        <v>578997.55000000005</v>
      </c>
      <c r="AS517" s="5">
        <v>1.2086187542521699E-2</v>
      </c>
      <c r="AT517" s="4">
        <v>520988.08</v>
      </c>
      <c r="AU517" s="5">
        <v>1.08752785608477E-2</v>
      </c>
      <c r="AV517" s="4">
        <v>1071668.8500000001</v>
      </c>
      <c r="AW517" s="5">
        <v>2.2370372214145999E-2</v>
      </c>
      <c r="BD517" s="14">
        <v>44926</v>
      </c>
      <c r="BE517" s="21">
        <v>2019</v>
      </c>
      <c r="BF517" s="22">
        <v>47969660.099999897</v>
      </c>
      <c r="BG517" s="22">
        <v>1766307.27</v>
      </c>
      <c r="BH517" s="23">
        <v>3.5513680810909699E-2</v>
      </c>
    </row>
    <row r="518" spans="1:60">
      <c r="A518" s="14"/>
      <c r="B518" s="4"/>
      <c r="C518" s="4"/>
      <c r="D518" s="5"/>
      <c r="F518" s="64">
        <v>2019</v>
      </c>
      <c r="G518" s="14">
        <v>44957</v>
      </c>
      <c r="H518" s="4">
        <v>46440547.009999901</v>
      </c>
      <c r="I518" s="4">
        <v>154462.54</v>
      </c>
      <c r="J518" s="5">
        <v>3.9912330912055698E-2</v>
      </c>
      <c r="K518" s="4">
        <v>16668352.539999999</v>
      </c>
      <c r="L518" s="4">
        <v>3871.69</v>
      </c>
      <c r="M518" s="6">
        <v>2.7873348543898699E-3</v>
      </c>
      <c r="N518" s="4">
        <v>5080431.3299999898</v>
      </c>
      <c r="O518" s="4">
        <v>0</v>
      </c>
      <c r="P518" s="6">
        <v>0</v>
      </c>
      <c r="Q518" s="4">
        <v>10162550.050000001</v>
      </c>
      <c r="R518" s="4">
        <v>102146.19</v>
      </c>
      <c r="S518" s="6">
        <v>0.120614833281928</v>
      </c>
      <c r="T518" s="4">
        <v>14529213.089999899</v>
      </c>
      <c r="U518" s="4">
        <v>48444.66</v>
      </c>
      <c r="V518" s="6">
        <v>4.0011521367259398E-2</v>
      </c>
      <c r="Y518" s="1"/>
      <c r="Z518" s="1"/>
      <c r="AA518" s="2"/>
      <c r="AB518" s="1"/>
      <c r="AC518" s="2"/>
      <c r="AD518" s="1"/>
      <c r="AE518" s="2"/>
      <c r="AF518" s="1"/>
      <c r="AG518" s="2"/>
      <c r="AH518" s="1"/>
      <c r="AI518" s="2"/>
      <c r="AK518" s="14">
        <v>44957</v>
      </c>
      <c r="AL518" s="3">
        <v>2019</v>
      </c>
      <c r="AM518" s="4">
        <v>46440547.009999901</v>
      </c>
      <c r="AN518" s="4">
        <v>3357288.23</v>
      </c>
      <c r="AO518" s="5">
        <v>7.22921766894149E-2</v>
      </c>
      <c r="AP518" s="4">
        <v>758474.98</v>
      </c>
      <c r="AQ518" s="5">
        <v>1.6332171536150901E-2</v>
      </c>
      <c r="AR518" s="4">
        <v>961573.39999999898</v>
      </c>
      <c r="AS518" s="5">
        <v>2.07054710142183E-2</v>
      </c>
      <c r="AT518" s="4">
        <v>403172.91</v>
      </c>
      <c r="AU518" s="5">
        <v>8.6814849513548002E-3</v>
      </c>
      <c r="AV518" s="4">
        <v>1234066.94</v>
      </c>
      <c r="AW518" s="5">
        <v>2.6573049187690798E-2</v>
      </c>
      <c r="BD518" s="14">
        <v>44957</v>
      </c>
      <c r="BE518" s="21">
        <v>2019</v>
      </c>
      <c r="BF518" s="22">
        <v>46440547.009999901</v>
      </c>
      <c r="BG518" s="22">
        <v>1697629.95</v>
      </c>
      <c r="BH518" s="23">
        <v>3.5265771518739303E-2</v>
      </c>
    </row>
    <row r="519" spans="1:60">
      <c r="A519" s="14"/>
      <c r="B519" s="4"/>
      <c r="C519" s="4"/>
      <c r="D519" s="5"/>
      <c r="F519" s="64">
        <v>2019</v>
      </c>
      <c r="G519" s="14">
        <v>44985</v>
      </c>
      <c r="H519" s="4">
        <v>45253361.329999901</v>
      </c>
      <c r="I519" s="4">
        <v>269918.89</v>
      </c>
      <c r="J519" s="5">
        <v>7.15753832379461E-2</v>
      </c>
      <c r="K519" s="4">
        <v>16157580.359999999</v>
      </c>
      <c r="L519" s="4">
        <v>5077.7</v>
      </c>
      <c r="M519" s="6">
        <v>3.7711339595652101E-3</v>
      </c>
      <c r="N519" s="4">
        <v>4860794.93</v>
      </c>
      <c r="O519" s="4">
        <v>62150.47</v>
      </c>
      <c r="P519" s="6">
        <v>0.15343285424304001</v>
      </c>
      <c r="Q519" s="4">
        <v>10150757.7999999</v>
      </c>
      <c r="R519" s="4">
        <v>87886.03</v>
      </c>
      <c r="S519" s="6">
        <v>0.103896909056386</v>
      </c>
      <c r="T519" s="4">
        <v>14084228.2399999</v>
      </c>
      <c r="U519" s="4">
        <v>114804.69</v>
      </c>
      <c r="V519" s="6">
        <v>9.7815532134545996E-2</v>
      </c>
      <c r="Y519" s="1"/>
      <c r="Z519" s="1"/>
      <c r="AA519" s="2"/>
      <c r="AB519" s="1"/>
      <c r="AC519" s="2"/>
      <c r="AD519" s="1"/>
      <c r="AE519" s="2"/>
      <c r="AF519" s="1"/>
      <c r="AG519" s="2"/>
      <c r="AH519" s="1"/>
      <c r="AI519" s="2"/>
      <c r="AK519" s="14">
        <v>44985</v>
      </c>
      <c r="AL519" s="3">
        <v>2019</v>
      </c>
      <c r="AM519" s="4">
        <v>45253361.329999998</v>
      </c>
      <c r="AN519" s="4">
        <v>2589429.33</v>
      </c>
      <c r="AO519" s="5">
        <v>5.7220707012616397E-2</v>
      </c>
      <c r="AP519" s="4">
        <v>743945.75</v>
      </c>
      <c r="AQ519" s="5">
        <v>1.6439568865944301E-2</v>
      </c>
      <c r="AR519" s="4">
        <v>345387.49</v>
      </c>
      <c r="AS519" s="5">
        <v>7.6323057525238503E-3</v>
      </c>
      <c r="AT519" s="4">
        <v>529116.549999999</v>
      </c>
      <c r="AU519" s="5">
        <v>1.1692314878922101E-2</v>
      </c>
      <c r="AV519" s="4">
        <v>970979.54</v>
      </c>
      <c r="AW519" s="5">
        <v>2.1456517515225999E-2</v>
      </c>
      <c r="BD519" s="14">
        <v>44985</v>
      </c>
      <c r="BE519" s="21">
        <v>2019</v>
      </c>
      <c r="BF519" s="22">
        <v>45253361.329999998</v>
      </c>
      <c r="BG519" s="22">
        <v>1590225.25</v>
      </c>
      <c r="BH519" s="23">
        <v>3.3947555388061303E-2</v>
      </c>
    </row>
    <row r="520" spans="1:60">
      <c r="A520" s="14"/>
      <c r="B520" s="4"/>
      <c r="C520" s="4"/>
      <c r="D520" s="5"/>
      <c r="F520" s="64">
        <v>2019</v>
      </c>
      <c r="G520" s="14">
        <v>45016</v>
      </c>
      <c r="H520" s="4">
        <v>43625587.949999899</v>
      </c>
      <c r="I520" s="4">
        <v>88045.98</v>
      </c>
      <c r="J520" s="5">
        <v>2.4218625115400801E-2</v>
      </c>
      <c r="K520" s="4">
        <v>15611927.419999899</v>
      </c>
      <c r="L520" s="4">
        <v>2245.87</v>
      </c>
      <c r="M520" s="6">
        <v>1.7262724374105501E-3</v>
      </c>
      <c r="N520" s="4">
        <v>4668500.2599999905</v>
      </c>
      <c r="O520" s="4">
        <v>11351.88</v>
      </c>
      <c r="P520" s="6">
        <v>2.9179083734269699E-2</v>
      </c>
      <c r="Q520" s="4">
        <v>9484066.3399999905</v>
      </c>
      <c r="R520" s="4">
        <v>23038.65</v>
      </c>
      <c r="S520" s="6">
        <v>2.91503443869837E-2</v>
      </c>
      <c r="T520" s="4">
        <v>13861093.929999899</v>
      </c>
      <c r="U520" s="4">
        <v>51409.58</v>
      </c>
      <c r="V520" s="6">
        <v>4.4506946069010601E-2</v>
      </c>
      <c r="Y520" s="1"/>
      <c r="Z520" s="1"/>
      <c r="AA520" s="2"/>
      <c r="AB520" s="1"/>
      <c r="AC520" s="2"/>
      <c r="AD520" s="1"/>
      <c r="AE520" s="2"/>
      <c r="AF520" s="1"/>
      <c r="AG520" s="2"/>
      <c r="AH520" s="1"/>
      <c r="AI520" s="2"/>
      <c r="AK520" s="14">
        <v>45016</v>
      </c>
      <c r="AL520" s="3">
        <v>2019</v>
      </c>
      <c r="AM520" s="4">
        <v>43625587.950000003</v>
      </c>
      <c r="AN520" s="4">
        <v>2748376.79</v>
      </c>
      <c r="AO520" s="5">
        <v>6.2999191968483206E-2</v>
      </c>
      <c r="AP520" s="4">
        <v>968993.78</v>
      </c>
      <c r="AQ520" s="5">
        <v>2.2211592451443302E-2</v>
      </c>
      <c r="AR520" s="4">
        <v>361043.94999999902</v>
      </c>
      <c r="AS520" s="5">
        <v>8.2759675448683505E-3</v>
      </c>
      <c r="AT520" s="4">
        <v>409234.27999999898</v>
      </c>
      <c r="AU520" s="5">
        <v>9.3806020555878694E-3</v>
      </c>
      <c r="AV520" s="4">
        <v>1009104.78</v>
      </c>
      <c r="AW520" s="5">
        <v>2.3131029916583602E-2</v>
      </c>
      <c r="BD520" s="14">
        <v>45016</v>
      </c>
      <c r="BE520" s="21">
        <v>2019</v>
      </c>
      <c r="BF520" s="22">
        <v>43625587.950000003</v>
      </c>
      <c r="BG520" s="22">
        <v>1763421.49</v>
      </c>
      <c r="BH520" s="23">
        <v>3.8851288269048399E-2</v>
      </c>
    </row>
    <row r="521" spans="1:60">
      <c r="A521" s="14"/>
      <c r="B521" s="4"/>
      <c r="C521" s="4"/>
      <c r="D521" s="5"/>
      <c r="F521" s="64">
        <v>2019</v>
      </c>
      <c r="G521" s="14">
        <v>45046</v>
      </c>
      <c r="H521" s="4">
        <v>42916281.809999898</v>
      </c>
      <c r="I521" s="4">
        <v>167455.1</v>
      </c>
      <c r="J521" s="5">
        <v>4.68228167784044E-2</v>
      </c>
      <c r="K521" s="4">
        <v>14989146.0599999</v>
      </c>
      <c r="L521" s="4">
        <v>28265.68</v>
      </c>
      <c r="M521" s="6">
        <v>2.2628918194690002E-2</v>
      </c>
      <c r="N521" s="4">
        <v>4547809.3599999901</v>
      </c>
      <c r="O521" s="4">
        <v>0</v>
      </c>
      <c r="P521" s="6">
        <v>0</v>
      </c>
      <c r="Q521" s="4">
        <v>9474656.9100000001</v>
      </c>
      <c r="R521" s="4">
        <v>96089.87</v>
      </c>
      <c r="S521" s="6">
        <v>0.12170133979025501</v>
      </c>
      <c r="T521" s="4">
        <v>13904669.4799999</v>
      </c>
      <c r="U521" s="4">
        <v>43099.55</v>
      </c>
      <c r="V521" s="6">
        <v>3.7195749294430501E-2</v>
      </c>
      <c r="Y521" s="1"/>
      <c r="Z521" s="1"/>
      <c r="AA521" s="2"/>
      <c r="AB521" s="1"/>
      <c r="AC521" s="2"/>
      <c r="AD521" s="1"/>
      <c r="AE521" s="2"/>
      <c r="AF521" s="1"/>
      <c r="AG521" s="2"/>
      <c r="AH521" s="1"/>
      <c r="AI521" s="2"/>
      <c r="AK521" s="14">
        <v>45046</v>
      </c>
      <c r="AL521" s="3">
        <v>2019</v>
      </c>
      <c r="AM521" s="4">
        <v>42916281.810000002</v>
      </c>
      <c r="AN521" s="4">
        <v>2906071.3699999899</v>
      </c>
      <c r="AO521" s="5">
        <v>6.7714891585105796E-2</v>
      </c>
      <c r="AP521" s="4">
        <v>871790.85999999905</v>
      </c>
      <c r="AQ521" s="5">
        <v>2.0313755601186801E-2</v>
      </c>
      <c r="AR521" s="4">
        <v>592572.47</v>
      </c>
      <c r="AS521" s="5">
        <v>1.38076376845377E-2</v>
      </c>
      <c r="AT521" s="4">
        <v>379561.77999999898</v>
      </c>
      <c r="AU521" s="5">
        <v>8.8442372915809604E-3</v>
      </c>
      <c r="AV521" s="4">
        <v>1062146.25999999</v>
      </c>
      <c r="AW521" s="5">
        <v>2.47492610078002E-2</v>
      </c>
      <c r="BD521" s="14">
        <v>45046</v>
      </c>
      <c r="BE521" s="21">
        <v>2019</v>
      </c>
      <c r="BF521" s="22">
        <v>42916281.810000002</v>
      </c>
      <c r="BG521" s="22">
        <v>1347007.8199999901</v>
      </c>
      <c r="BH521" s="23">
        <v>3.0431715113353099E-2</v>
      </c>
    </row>
    <row r="522" spans="1:60">
      <c r="A522" s="14"/>
      <c r="B522" s="4"/>
      <c r="C522" s="4"/>
      <c r="D522" s="5"/>
      <c r="F522" s="64">
        <v>2019</v>
      </c>
      <c r="G522" s="14">
        <v>45077</v>
      </c>
      <c r="H522" s="4">
        <v>42175119.419999897</v>
      </c>
      <c r="I522" s="4">
        <v>78419.48</v>
      </c>
      <c r="J522" s="5">
        <v>2.2312533383219001E-2</v>
      </c>
      <c r="K522" s="4">
        <v>14528528.4799999</v>
      </c>
      <c r="L522" s="4">
        <v>10805.09</v>
      </c>
      <c r="M522" s="6">
        <v>8.9245844944649301E-3</v>
      </c>
      <c r="N522" s="4">
        <v>4571612.17</v>
      </c>
      <c r="O522" s="4">
        <v>7186.62</v>
      </c>
      <c r="P522" s="6">
        <v>1.8864119875680499E-2</v>
      </c>
      <c r="Q522" s="4">
        <v>9459901.7499999907</v>
      </c>
      <c r="R522" s="4">
        <v>14432.28</v>
      </c>
      <c r="S522" s="6">
        <v>1.8307522062795199E-2</v>
      </c>
      <c r="T522" s="4">
        <v>13615077.019999901</v>
      </c>
      <c r="U522" s="4">
        <v>45995.49</v>
      </c>
      <c r="V522" s="6">
        <v>4.05393138202019E-2</v>
      </c>
      <c r="Y522" s="1"/>
      <c r="Z522" s="1"/>
      <c r="AA522" s="2"/>
      <c r="AB522" s="1"/>
      <c r="AC522" s="2"/>
      <c r="AD522" s="1"/>
      <c r="AE522" s="2"/>
      <c r="AF522" s="1"/>
      <c r="AG522" s="2"/>
      <c r="AH522" s="1"/>
      <c r="AI522" s="2"/>
      <c r="AK522" s="14">
        <v>45077</v>
      </c>
      <c r="AL522" s="3">
        <v>2019</v>
      </c>
      <c r="AM522" s="4">
        <v>42175119.420000002</v>
      </c>
      <c r="AN522" s="4">
        <v>2777131.33</v>
      </c>
      <c r="AO522" s="5">
        <v>6.5847622204551398E-2</v>
      </c>
      <c r="AP522" s="4">
        <v>818822.46</v>
      </c>
      <c r="AQ522" s="5">
        <v>1.9414822560329299E-2</v>
      </c>
      <c r="AR522" s="4">
        <v>553192.63</v>
      </c>
      <c r="AS522" s="5">
        <v>1.3116563452756099E-2</v>
      </c>
      <c r="AT522" s="4">
        <v>376133.47</v>
      </c>
      <c r="AU522" s="5">
        <v>8.9183735617742507E-3</v>
      </c>
      <c r="AV522" s="4">
        <v>1028982.77</v>
      </c>
      <c r="AW522" s="5">
        <v>2.43978626296916E-2</v>
      </c>
      <c r="BD522" s="14">
        <v>45077</v>
      </c>
      <c r="BE522" s="21">
        <v>2019</v>
      </c>
      <c r="BF522" s="22">
        <v>42175119.420000002</v>
      </c>
      <c r="BG522" s="22">
        <v>1213324.45</v>
      </c>
      <c r="BH522" s="23">
        <v>2.7964230605627301E-2</v>
      </c>
    </row>
    <row r="523" spans="1:60">
      <c r="A523" s="14"/>
      <c r="B523" s="4"/>
      <c r="C523" s="4"/>
      <c r="D523" s="5"/>
      <c r="F523" s="64">
        <v>2019</v>
      </c>
      <c r="G523" s="14">
        <v>45107</v>
      </c>
      <c r="H523" s="4">
        <v>41395930.799999997</v>
      </c>
      <c r="I523" s="4">
        <v>261991.69</v>
      </c>
      <c r="J523" s="5">
        <v>7.5947085117844398E-2</v>
      </c>
      <c r="K523" s="4">
        <v>13936487.630000001</v>
      </c>
      <c r="L523" s="4">
        <v>9498.58</v>
      </c>
      <c r="M523" s="6">
        <v>8.1787436710120294E-3</v>
      </c>
      <c r="N523" s="4">
        <v>4521722.4400000004</v>
      </c>
      <c r="O523" s="4">
        <v>0</v>
      </c>
      <c r="P523" s="6">
        <v>0</v>
      </c>
      <c r="Q523" s="4">
        <v>9432149.6500000004</v>
      </c>
      <c r="R523" s="4">
        <v>39198.5</v>
      </c>
      <c r="S523" s="6">
        <v>4.9870073891374198E-2</v>
      </c>
      <c r="T523" s="4">
        <v>13505571.08</v>
      </c>
      <c r="U523" s="4">
        <v>213294.61</v>
      </c>
      <c r="V523" s="6">
        <v>0.18951700041698599</v>
      </c>
      <c r="Y523" s="1"/>
      <c r="Z523" s="1"/>
      <c r="AA523" s="2"/>
      <c r="AB523" s="1"/>
      <c r="AC523" s="2"/>
      <c r="AD523" s="1"/>
      <c r="AE523" s="2"/>
      <c r="AF523" s="1"/>
      <c r="AG523" s="2"/>
      <c r="AH523" s="1"/>
      <c r="AI523" s="2"/>
      <c r="AK523" s="14">
        <v>45107</v>
      </c>
      <c r="AL523" s="3">
        <v>2019</v>
      </c>
      <c r="AM523" s="4">
        <v>41395930.7999999</v>
      </c>
      <c r="AN523" s="4">
        <v>2593900.98</v>
      </c>
      <c r="AO523" s="5">
        <v>6.2660771961673106E-2</v>
      </c>
      <c r="AP523" s="4">
        <v>696089.12</v>
      </c>
      <c r="AQ523" s="5">
        <v>1.6815399643097199E-2</v>
      </c>
      <c r="AR523" s="4">
        <v>536540.21</v>
      </c>
      <c r="AS523" s="5">
        <v>1.29611824068466E-2</v>
      </c>
      <c r="AT523" s="4">
        <v>313774.65000000002</v>
      </c>
      <c r="AU523" s="5">
        <v>7.5798428477419303E-3</v>
      </c>
      <c r="AV523" s="4">
        <v>1047496.99999999</v>
      </c>
      <c r="AW523" s="5">
        <v>2.5304347063987199E-2</v>
      </c>
      <c r="BD523" s="14">
        <v>45107</v>
      </c>
      <c r="BE523" s="21">
        <v>2019</v>
      </c>
      <c r="BF523" s="22">
        <v>41395930.7999999</v>
      </c>
      <c r="BG523" s="22">
        <v>1329340</v>
      </c>
      <c r="BH523" s="23">
        <v>3.1113670553961699E-2</v>
      </c>
    </row>
    <row r="524" spans="1:60">
      <c r="A524" s="14"/>
      <c r="B524" s="4"/>
      <c r="C524" s="4"/>
      <c r="D524" s="5"/>
      <c r="F524" s="64">
        <v>2019</v>
      </c>
      <c r="G524" s="14">
        <v>45138</v>
      </c>
      <c r="H524" s="4">
        <v>40090603.119999997</v>
      </c>
      <c r="I524" s="4">
        <v>251486.18</v>
      </c>
      <c r="J524" s="5">
        <v>7.5275349461991298E-2</v>
      </c>
      <c r="K524" s="4">
        <v>13417673.470000001</v>
      </c>
      <c r="L524" s="4">
        <v>24476.75</v>
      </c>
      <c r="M524" s="6">
        <v>2.18906057489562E-2</v>
      </c>
      <c r="N524" s="4">
        <v>4469266.41</v>
      </c>
      <c r="O524" s="4">
        <v>23333.8</v>
      </c>
      <c r="P524" s="6">
        <v>6.2651355795995095E-2</v>
      </c>
      <c r="Q524" s="4">
        <v>9107014.0899999905</v>
      </c>
      <c r="R524" s="4">
        <v>149010.74</v>
      </c>
      <c r="S524" s="6">
        <v>0.19634633946196001</v>
      </c>
      <c r="T524" s="4">
        <v>13096649.1499999</v>
      </c>
      <c r="U524" s="4">
        <v>54664.89</v>
      </c>
      <c r="V524" s="6">
        <v>5.0087520287584397E-2</v>
      </c>
      <c r="Y524" s="1"/>
      <c r="Z524" s="1"/>
      <c r="AA524" s="2"/>
      <c r="AB524" s="1"/>
      <c r="AC524" s="2"/>
      <c r="AD524" s="1"/>
      <c r="AE524" s="2"/>
      <c r="AF524" s="1"/>
      <c r="AG524" s="2"/>
      <c r="AH524" s="1"/>
      <c r="AI524" s="2"/>
      <c r="AK524" s="14">
        <v>45138</v>
      </c>
      <c r="AL524" s="3">
        <v>2019</v>
      </c>
      <c r="AM524" s="4">
        <v>40067806.259999998</v>
      </c>
      <c r="AN524" s="4">
        <v>2496629.2200000002</v>
      </c>
      <c r="AO524" s="5">
        <v>6.2310105120289602E-2</v>
      </c>
      <c r="AP524" s="4">
        <v>946060.57</v>
      </c>
      <c r="AQ524" s="5">
        <v>2.36114890808099E-2</v>
      </c>
      <c r="AR524" s="4">
        <v>309601.03999999998</v>
      </c>
      <c r="AS524" s="5">
        <v>7.7269276483718204E-3</v>
      </c>
      <c r="AT524" s="4">
        <v>408726.33</v>
      </c>
      <c r="AU524" s="5">
        <v>1.02008661853802E-2</v>
      </c>
      <c r="AV524" s="4">
        <v>832241.27999999898</v>
      </c>
      <c r="AW524" s="5">
        <v>2.0770822205727499E-2</v>
      </c>
      <c r="BD524" s="14">
        <v>45138</v>
      </c>
      <c r="BE524" s="21">
        <v>2019</v>
      </c>
      <c r="BF524" s="22">
        <v>40090603.119999997</v>
      </c>
      <c r="BG524" s="22">
        <v>1656677.41</v>
      </c>
      <c r="BH524" s="23">
        <v>3.9683480911037801E-2</v>
      </c>
    </row>
    <row r="525" spans="1:60">
      <c r="A525" s="14"/>
      <c r="B525" s="4"/>
      <c r="C525" s="4"/>
      <c r="D525" s="5"/>
      <c r="F525" s="64">
        <v>2019</v>
      </c>
      <c r="G525" s="14">
        <v>45169</v>
      </c>
      <c r="H525" s="4">
        <v>38849433.7299999</v>
      </c>
      <c r="I525" s="4">
        <v>141862.04</v>
      </c>
      <c r="J525" s="5">
        <v>4.3819029431191599E-2</v>
      </c>
      <c r="K525" s="4">
        <v>13018378.0399999</v>
      </c>
      <c r="L525" s="4">
        <v>19827.11</v>
      </c>
      <c r="M525" s="6">
        <v>1.8276110838766201E-2</v>
      </c>
      <c r="N525" s="4">
        <v>4366349.32</v>
      </c>
      <c r="O525" s="4">
        <v>0</v>
      </c>
      <c r="P525" s="6">
        <v>0</v>
      </c>
      <c r="Q525" s="4">
        <v>8724524.9700000007</v>
      </c>
      <c r="R525" s="4">
        <v>28273.17</v>
      </c>
      <c r="S525" s="6">
        <v>3.8887852480981498E-2</v>
      </c>
      <c r="T525" s="4">
        <v>12740181.4</v>
      </c>
      <c r="U525" s="4">
        <v>93761.76</v>
      </c>
      <c r="V525" s="6">
        <v>8.8314372038690095E-2</v>
      </c>
      <c r="Y525" s="1"/>
      <c r="Z525" s="1"/>
      <c r="AA525" s="2"/>
      <c r="AB525" s="1"/>
      <c r="AC525" s="2"/>
      <c r="AD525" s="1"/>
      <c r="AE525" s="2"/>
      <c r="AF525" s="1"/>
      <c r="AG525" s="2"/>
      <c r="AH525" s="1"/>
      <c r="AI525" s="2"/>
      <c r="AK525" s="14">
        <v>45169</v>
      </c>
      <c r="AL525" s="3">
        <v>2019</v>
      </c>
      <c r="AM525" s="4">
        <v>38849465.179999903</v>
      </c>
      <c r="AN525" s="4">
        <v>2443438.34</v>
      </c>
      <c r="AO525" s="5">
        <v>6.2895031596416906E-2</v>
      </c>
      <c r="AP525" s="4">
        <v>786406.88</v>
      </c>
      <c r="AQ525" s="5">
        <v>2.0242411996056201E-2</v>
      </c>
      <c r="AR525" s="4">
        <v>516229.11</v>
      </c>
      <c r="AS525" s="5">
        <v>1.32879335045713E-2</v>
      </c>
      <c r="AT525" s="4">
        <v>240388.62</v>
      </c>
      <c r="AU525" s="5">
        <v>6.1876944479470897E-3</v>
      </c>
      <c r="AV525" s="4">
        <v>900413.73</v>
      </c>
      <c r="AW525" s="5">
        <v>2.3176991647842302E-2</v>
      </c>
      <c r="BD525" s="14">
        <v>45169</v>
      </c>
      <c r="BE525" s="21">
        <v>2019</v>
      </c>
      <c r="BF525" s="22">
        <v>38849433.7299999</v>
      </c>
      <c r="BG525" s="22">
        <v>1934029.7</v>
      </c>
      <c r="BH525" s="23">
        <v>4.74219092088521E-2</v>
      </c>
    </row>
    <row r="526" spans="1:60">
      <c r="A526" s="14"/>
      <c r="B526" s="4"/>
      <c r="C526" s="4"/>
      <c r="D526" s="5"/>
      <c r="F526" s="64">
        <v>2019</v>
      </c>
      <c r="G526" s="14">
        <v>45199</v>
      </c>
      <c r="H526" s="4">
        <v>37438887.479999997</v>
      </c>
      <c r="I526" s="4">
        <v>214600.01</v>
      </c>
      <c r="J526" s="5">
        <v>6.8784098389026105E-2</v>
      </c>
      <c r="K526" s="4">
        <v>12516286.48</v>
      </c>
      <c r="L526" s="4">
        <v>72167.98</v>
      </c>
      <c r="M526" s="6">
        <v>6.9191110429105404E-2</v>
      </c>
      <c r="N526" s="4">
        <v>4278727.2300000004</v>
      </c>
      <c r="O526" s="4">
        <v>0</v>
      </c>
      <c r="P526" s="6">
        <v>0</v>
      </c>
      <c r="Q526" s="4">
        <v>8379502.1299999999</v>
      </c>
      <c r="R526" s="4">
        <v>57665.9</v>
      </c>
      <c r="S526" s="6">
        <v>8.2581374079798597E-2</v>
      </c>
      <c r="T526" s="4">
        <v>12264371.6399999</v>
      </c>
      <c r="U526" s="4">
        <v>84766.13</v>
      </c>
      <c r="V526" s="6">
        <v>8.2938905461935303E-2</v>
      </c>
      <c r="Y526" s="1"/>
      <c r="Z526" s="1"/>
      <c r="AA526" s="2"/>
      <c r="AB526" s="1"/>
      <c r="AC526" s="2"/>
      <c r="AD526" s="1"/>
      <c r="AE526" s="2"/>
      <c r="AF526" s="1"/>
      <c r="AG526" s="2"/>
      <c r="AH526" s="1"/>
      <c r="AI526" s="2"/>
      <c r="AK526" s="14">
        <v>45199</v>
      </c>
      <c r="AL526" s="3">
        <v>2019</v>
      </c>
      <c r="AM526" s="4">
        <v>37438918.929999903</v>
      </c>
      <c r="AN526" s="4">
        <v>2420825.3699999899</v>
      </c>
      <c r="AO526" s="5">
        <v>6.46606643350532E-2</v>
      </c>
      <c r="AP526" s="4">
        <v>941628.23</v>
      </c>
      <c r="AQ526" s="5">
        <v>2.5151052885917301E-2</v>
      </c>
      <c r="AR526" s="4">
        <v>370354.67</v>
      </c>
      <c r="AS526" s="5">
        <v>9.8922372916925502E-3</v>
      </c>
      <c r="AT526" s="4">
        <v>485084.94</v>
      </c>
      <c r="AU526" s="5">
        <v>1.29567026469693E-2</v>
      </c>
      <c r="AV526" s="4">
        <v>623757.53</v>
      </c>
      <c r="AW526" s="5">
        <v>1.6660671510473998E-2</v>
      </c>
      <c r="BD526" s="14">
        <v>45199</v>
      </c>
      <c r="BE526" s="21">
        <v>2019</v>
      </c>
      <c r="BF526" s="22">
        <v>37438887.4799999</v>
      </c>
      <c r="BG526" s="22">
        <v>1811425.93</v>
      </c>
      <c r="BH526" s="23">
        <v>4.61506105971244E-2</v>
      </c>
    </row>
    <row r="527" spans="1:60">
      <c r="A527" s="14"/>
      <c r="B527" s="4"/>
      <c r="C527" s="4"/>
      <c r="D527" s="5"/>
      <c r="F527" s="64">
        <v>2019</v>
      </c>
      <c r="G527" s="14">
        <v>45230</v>
      </c>
      <c r="H527" s="4">
        <v>36265767.929999903</v>
      </c>
      <c r="I527" s="4">
        <v>83690.350000000006</v>
      </c>
      <c r="J527" s="5">
        <v>2.7692346179969601E-2</v>
      </c>
      <c r="K527" s="4">
        <v>11983797.99</v>
      </c>
      <c r="L527" s="4">
        <v>19848.25</v>
      </c>
      <c r="M527" s="6">
        <v>1.98750846934127E-2</v>
      </c>
      <c r="N527" s="4">
        <v>4237945.4099999899</v>
      </c>
      <c r="O527" s="4">
        <v>0</v>
      </c>
      <c r="P527" s="6">
        <v>0</v>
      </c>
      <c r="Q527" s="4">
        <v>8211317.4000000004</v>
      </c>
      <c r="R527" s="4">
        <v>41864.71</v>
      </c>
      <c r="S527" s="6">
        <v>6.1180989057858098E-2</v>
      </c>
      <c r="T527" s="4">
        <v>11832707.1299999</v>
      </c>
      <c r="U527" s="4">
        <v>21977.39</v>
      </c>
      <c r="V527" s="6">
        <v>2.2288110159623301E-2</v>
      </c>
      <c r="Y527" s="1"/>
      <c r="Z527" s="1"/>
      <c r="AA527" s="2"/>
      <c r="AB527" s="1"/>
      <c r="AC527" s="2"/>
      <c r="AD527" s="1"/>
      <c r="AE527" s="2"/>
      <c r="AF527" s="1"/>
      <c r="AG527" s="2"/>
      <c r="AH527" s="1"/>
      <c r="AI527" s="2"/>
      <c r="AK527" s="14">
        <v>45230</v>
      </c>
      <c r="AL527" s="3">
        <v>2019</v>
      </c>
      <c r="AM527" s="4">
        <v>36265767.929999903</v>
      </c>
      <c r="AN527" s="4">
        <v>2135575.52</v>
      </c>
      <c r="AO527" s="5">
        <v>5.8886813706029197E-2</v>
      </c>
      <c r="AP527" s="4">
        <v>463628.53999999899</v>
      </c>
      <c r="AQ527" s="5">
        <v>1.27841919932563E-2</v>
      </c>
      <c r="AR527" s="4">
        <v>512367.76</v>
      </c>
      <c r="AS527" s="5">
        <v>1.41281376142087E-2</v>
      </c>
      <c r="AT527" s="4">
        <v>297864.19</v>
      </c>
      <c r="AU527" s="5">
        <v>8.2133705420201208E-3</v>
      </c>
      <c r="AV527" s="4">
        <v>861715.03</v>
      </c>
      <c r="AW527" s="5">
        <v>2.3761113556543902E-2</v>
      </c>
      <c r="BD527" s="14">
        <v>45230</v>
      </c>
      <c r="BE527" s="21">
        <v>2019</v>
      </c>
      <c r="BF527" s="22">
        <v>36265767.929999903</v>
      </c>
      <c r="BG527" s="22">
        <v>2090429.32</v>
      </c>
      <c r="BH527" s="23">
        <v>5.4500431999942298E-2</v>
      </c>
    </row>
    <row r="528" spans="1:60">
      <c r="A528" s="14"/>
      <c r="B528" s="4"/>
      <c r="C528" s="4"/>
      <c r="D528" s="5"/>
      <c r="F528" s="64">
        <v>2019</v>
      </c>
      <c r="G528" s="14">
        <v>45260</v>
      </c>
      <c r="H528" s="4">
        <v>35536710.789999999</v>
      </c>
      <c r="I528" s="4">
        <v>79651.759999999995</v>
      </c>
      <c r="J528" s="5">
        <v>2.68967245068997E-2</v>
      </c>
      <c r="K528" s="4">
        <v>11537781.199999999</v>
      </c>
      <c r="L528" s="4">
        <v>31623.759999999998</v>
      </c>
      <c r="M528" s="6">
        <v>3.2890649720415902E-2</v>
      </c>
      <c r="N528" s="4">
        <v>4162888.28</v>
      </c>
      <c r="O528" s="4">
        <v>0</v>
      </c>
      <c r="P528" s="6">
        <v>0</v>
      </c>
      <c r="Q528" s="4">
        <v>8272871.6899999902</v>
      </c>
      <c r="R528" s="4">
        <v>21111.439999999999</v>
      </c>
      <c r="S528" s="6">
        <v>3.0622653111642702E-2</v>
      </c>
      <c r="T528" s="4">
        <v>11563169.619999999</v>
      </c>
      <c r="U528" s="4">
        <v>26916.560000000001</v>
      </c>
      <c r="V528" s="6">
        <v>2.7933406722784E-2</v>
      </c>
      <c r="Y528" s="1"/>
      <c r="Z528" s="1"/>
      <c r="AA528" s="2"/>
      <c r="AB528" s="1"/>
      <c r="AC528" s="2"/>
      <c r="AD528" s="1"/>
      <c r="AE528" s="2"/>
      <c r="AF528" s="1"/>
      <c r="AG528" s="2"/>
      <c r="AH528" s="1"/>
      <c r="AI528" s="2"/>
      <c r="AK528" s="14">
        <v>45260</v>
      </c>
      <c r="AL528" s="3">
        <v>2019</v>
      </c>
      <c r="AM528" s="4">
        <v>35536922.210000001</v>
      </c>
      <c r="AN528" s="4">
        <v>2301443.1</v>
      </c>
      <c r="AO528" s="5">
        <v>6.4762026559305602E-2</v>
      </c>
      <c r="AP528" s="4">
        <v>703812.05999999901</v>
      </c>
      <c r="AQ528" s="5">
        <v>1.9805093301016E-2</v>
      </c>
      <c r="AR528" s="4">
        <v>370313.13</v>
      </c>
      <c r="AS528" s="5">
        <v>1.0420517787435E-2</v>
      </c>
      <c r="AT528" s="4">
        <v>470735.58</v>
      </c>
      <c r="AU528" s="5">
        <v>1.3246380123136701E-2</v>
      </c>
      <c r="AV528" s="4">
        <v>756582.33</v>
      </c>
      <c r="AW528" s="5">
        <v>2.1290035347717801E-2</v>
      </c>
      <c r="BD528" s="14">
        <v>45260</v>
      </c>
      <c r="BE528" s="21">
        <v>2019</v>
      </c>
      <c r="BF528" s="22">
        <v>35536710.789999999</v>
      </c>
      <c r="BG528" s="22">
        <v>1808977.31</v>
      </c>
      <c r="BH528" s="23">
        <v>4.8438719489011003E-2</v>
      </c>
    </row>
    <row r="529" spans="1:60">
      <c r="A529" s="14"/>
      <c r="B529" s="4"/>
      <c r="C529" s="4"/>
      <c r="D529" s="5"/>
      <c r="F529" s="64">
        <v>2019</v>
      </c>
      <c r="G529" s="14">
        <v>45291</v>
      </c>
      <c r="H529" s="4">
        <v>34962160.209999897</v>
      </c>
      <c r="I529" s="4">
        <v>93360.87</v>
      </c>
      <c r="J529" s="5">
        <v>3.2044085184403402E-2</v>
      </c>
      <c r="K529" s="4">
        <v>11049414.8699999</v>
      </c>
      <c r="L529" s="4">
        <v>33300.33</v>
      </c>
      <c r="M529" s="6">
        <v>3.6165169350727798E-2</v>
      </c>
      <c r="N529" s="4">
        <v>4072237.6099999901</v>
      </c>
      <c r="O529" s="4">
        <v>0</v>
      </c>
      <c r="P529" s="6">
        <v>0</v>
      </c>
      <c r="Q529" s="4">
        <v>8204005.6099999901</v>
      </c>
      <c r="R529" s="4">
        <v>27416.31</v>
      </c>
      <c r="S529" s="6">
        <v>4.0101839959614499E-2</v>
      </c>
      <c r="T529" s="4">
        <v>11636502.1199999</v>
      </c>
      <c r="U529" s="4">
        <v>32644.23</v>
      </c>
      <c r="V529" s="6">
        <v>3.3663961554797499E-2</v>
      </c>
      <c r="Y529" s="1"/>
      <c r="Z529" s="1"/>
      <c r="AA529" s="2"/>
      <c r="AB529" s="1"/>
      <c r="AC529" s="2"/>
      <c r="AD529" s="1"/>
      <c r="AE529" s="2"/>
      <c r="AF529" s="1"/>
      <c r="AG529" s="2"/>
      <c r="AH529" s="1"/>
      <c r="AI529" s="2"/>
      <c r="AK529" s="14">
        <v>45291</v>
      </c>
      <c r="AL529" s="3">
        <v>2019</v>
      </c>
      <c r="AM529" s="4">
        <v>34962160.210000001</v>
      </c>
      <c r="AN529" s="4">
        <v>2647577.63</v>
      </c>
      <c r="AO529" s="5">
        <v>7.5726946335619397E-2</v>
      </c>
      <c r="AP529" s="4">
        <v>611519.98</v>
      </c>
      <c r="AQ529" s="5">
        <v>1.74909094954919E-2</v>
      </c>
      <c r="AR529" s="4">
        <v>678790.89</v>
      </c>
      <c r="AS529" s="5">
        <v>1.9415015717645701E-2</v>
      </c>
      <c r="AT529" s="4">
        <v>260280.88</v>
      </c>
      <c r="AU529" s="5">
        <v>7.4446452517986398E-3</v>
      </c>
      <c r="AV529" s="4">
        <v>1096985.8799999999</v>
      </c>
      <c r="AW529" s="5">
        <v>3.1376375870683003E-2</v>
      </c>
      <c r="BD529" s="14">
        <v>45291</v>
      </c>
      <c r="BE529" s="21">
        <v>2019</v>
      </c>
      <c r="BF529" s="22">
        <v>34962160.210000001</v>
      </c>
      <c r="BG529" s="22">
        <v>1553793.5699999901</v>
      </c>
      <c r="BH529" s="23">
        <v>4.2551088200002599E-2</v>
      </c>
    </row>
    <row r="530" spans="1:60">
      <c r="A530" s="14"/>
      <c r="B530" s="4"/>
      <c r="C530" s="4"/>
      <c r="D530" s="5"/>
      <c r="F530" s="64">
        <v>2019</v>
      </c>
      <c r="G530" s="14">
        <v>45322</v>
      </c>
      <c r="H530" s="4">
        <v>33907444.839999899</v>
      </c>
      <c r="I530" s="4">
        <v>274816.40999999997</v>
      </c>
      <c r="J530" s="5">
        <v>9.7258785955751201E-2</v>
      </c>
      <c r="K530" s="4">
        <v>10603650.189999901</v>
      </c>
      <c r="L530" s="4">
        <v>55496.14</v>
      </c>
      <c r="M530" s="6">
        <v>6.2804191770494497E-2</v>
      </c>
      <c r="N530" s="4">
        <v>3862489.52</v>
      </c>
      <c r="O530" s="4">
        <v>0</v>
      </c>
      <c r="P530" s="6">
        <v>0</v>
      </c>
      <c r="Q530" s="4">
        <v>8077031.3099999996</v>
      </c>
      <c r="R530" s="4">
        <v>67572.789999999994</v>
      </c>
      <c r="S530" s="6">
        <v>0.10039251414019799</v>
      </c>
      <c r="T530" s="4">
        <v>11364273.8199999</v>
      </c>
      <c r="U530" s="4">
        <v>151747.48000000001</v>
      </c>
      <c r="V530" s="6">
        <v>0.16023635023605901</v>
      </c>
      <c r="Y530" s="1"/>
      <c r="Z530" s="1"/>
      <c r="AA530" s="2"/>
      <c r="AB530" s="1"/>
      <c r="AC530" s="2"/>
      <c r="AD530" s="1"/>
      <c r="AE530" s="2"/>
      <c r="AF530" s="1"/>
      <c r="AG530" s="2"/>
      <c r="AH530" s="1"/>
      <c r="AI530" s="2"/>
      <c r="AK530" s="14">
        <v>45322</v>
      </c>
      <c r="AL530" s="3">
        <v>2019</v>
      </c>
      <c r="AM530" s="4">
        <v>33907444.840000004</v>
      </c>
      <c r="AN530" s="4">
        <v>2822080.96999999</v>
      </c>
      <c r="AO530" s="5">
        <v>8.3228948194611199E-2</v>
      </c>
      <c r="AP530" s="4">
        <v>914758.78999999899</v>
      </c>
      <c r="AQ530" s="5">
        <v>2.6978110391876899E-2</v>
      </c>
      <c r="AR530" s="4">
        <v>486393.59999999998</v>
      </c>
      <c r="AS530" s="5">
        <v>1.43447435303709E-2</v>
      </c>
      <c r="AT530" s="4">
        <v>446353.18</v>
      </c>
      <c r="AU530" s="5">
        <v>1.31638695309015E-2</v>
      </c>
      <c r="AV530" s="4">
        <v>974575.39999999898</v>
      </c>
      <c r="AW530" s="5">
        <v>2.8742224741461798E-2</v>
      </c>
      <c r="BD530" s="14">
        <v>45322</v>
      </c>
      <c r="BE530" s="21">
        <v>2019</v>
      </c>
      <c r="BF530" s="22">
        <v>33907444.840000004</v>
      </c>
      <c r="BG530" s="22">
        <v>1463851.98999999</v>
      </c>
      <c r="BH530" s="23">
        <v>4.1385307330842301E-2</v>
      </c>
    </row>
    <row r="531" spans="1:60">
      <c r="A531" s="14"/>
      <c r="B531" s="4"/>
      <c r="C531" s="4"/>
      <c r="D531" s="5"/>
      <c r="F531" s="64">
        <v>2019</v>
      </c>
      <c r="G531" s="14">
        <v>45351</v>
      </c>
      <c r="H531" s="4">
        <v>33095362.309999902</v>
      </c>
      <c r="I531" s="4">
        <v>54143.03</v>
      </c>
      <c r="J531" s="5">
        <v>1.9631643670016002E-2</v>
      </c>
      <c r="K531" s="4">
        <v>10098942.949999901</v>
      </c>
      <c r="L531" s="4">
        <v>2446.98</v>
      </c>
      <c r="M531" s="6">
        <v>2.9076072758684101E-3</v>
      </c>
      <c r="N531" s="4">
        <v>3763735.4999999902</v>
      </c>
      <c r="O531" s="4">
        <v>6268.01</v>
      </c>
      <c r="P531" s="6">
        <v>1.9984433018738899E-2</v>
      </c>
      <c r="Q531" s="4">
        <v>8019729.3799999896</v>
      </c>
      <c r="R531" s="4">
        <v>27312.34</v>
      </c>
      <c r="S531" s="6">
        <v>4.0867723145042098E-2</v>
      </c>
      <c r="T531" s="4">
        <v>11212954.4799999</v>
      </c>
      <c r="U531" s="4">
        <v>18115.7</v>
      </c>
      <c r="V531" s="6">
        <v>1.93872543037381E-2</v>
      </c>
      <c r="Y531" s="1"/>
      <c r="Z531" s="1"/>
      <c r="AA531" s="2"/>
      <c r="AB531" s="1"/>
      <c r="AC531" s="2"/>
      <c r="AD531" s="1"/>
      <c r="AE531" s="2"/>
      <c r="AF531" s="1"/>
      <c r="AG531" s="2"/>
      <c r="AH531" s="1"/>
      <c r="AI531" s="2"/>
      <c r="AK531" s="14">
        <v>45351</v>
      </c>
      <c r="AL531" s="3">
        <v>2019</v>
      </c>
      <c r="AM531" s="4">
        <v>33010576.739999902</v>
      </c>
      <c r="AN531" s="4">
        <v>2710566.4499999899</v>
      </c>
      <c r="AO531" s="5">
        <v>8.2112059760395401E-2</v>
      </c>
      <c r="AP531" s="4">
        <v>844381.4</v>
      </c>
      <c r="AQ531" s="5">
        <v>2.5579116858532001E-2</v>
      </c>
      <c r="AR531" s="4">
        <v>446661.27</v>
      </c>
      <c r="AS531" s="5">
        <v>1.3530853263122899E-2</v>
      </c>
      <c r="AT531" s="4">
        <v>345020.9</v>
      </c>
      <c r="AU531" s="5">
        <v>1.04518289007028E-2</v>
      </c>
      <c r="AV531" s="4">
        <v>1074502.8799999999</v>
      </c>
      <c r="AW531" s="5">
        <v>3.2550260738037601E-2</v>
      </c>
      <c r="BD531" s="14">
        <v>45351</v>
      </c>
      <c r="BE531" s="21">
        <v>2019</v>
      </c>
      <c r="BF531" s="22">
        <v>33095362.309999902</v>
      </c>
      <c r="BG531" s="22">
        <v>1196186.6100000001</v>
      </c>
      <c r="BH531" s="23">
        <v>3.4882839873772602E-2</v>
      </c>
    </row>
    <row r="532" spans="1:60">
      <c r="A532" s="14"/>
      <c r="B532" s="4"/>
      <c r="C532" s="4"/>
      <c r="D532" s="5"/>
      <c r="F532" s="64">
        <v>2019</v>
      </c>
      <c r="G532" s="14">
        <v>45382</v>
      </c>
      <c r="H532" s="4">
        <v>31922721.93</v>
      </c>
      <c r="I532" s="4">
        <v>202064.38</v>
      </c>
      <c r="J532" s="5">
        <v>7.5957575463553098E-2</v>
      </c>
      <c r="K532" s="4">
        <v>9776457.1799999997</v>
      </c>
      <c r="L532" s="4">
        <v>51638.44</v>
      </c>
      <c r="M532" s="6">
        <v>6.3383009672221505E-2</v>
      </c>
      <c r="N532" s="4">
        <v>3612543.19</v>
      </c>
      <c r="O532" s="4">
        <v>0</v>
      </c>
      <c r="P532" s="6">
        <v>0</v>
      </c>
      <c r="Q532" s="4">
        <v>7890056.1299999896</v>
      </c>
      <c r="R532" s="4">
        <v>25693.49</v>
      </c>
      <c r="S532" s="6">
        <v>3.9077273332401498E-2</v>
      </c>
      <c r="T532" s="4">
        <v>10643665.43</v>
      </c>
      <c r="U532" s="4">
        <v>124732.45</v>
      </c>
      <c r="V532" s="6">
        <v>0.14062725006191701</v>
      </c>
      <c r="Y532" s="1"/>
      <c r="Z532" s="1"/>
      <c r="AA532" s="2"/>
      <c r="AB532" s="1"/>
      <c r="AC532" s="2"/>
      <c r="AD532" s="1"/>
      <c r="AE532" s="2"/>
      <c r="AF532" s="1"/>
      <c r="AG532" s="2"/>
      <c r="AH532" s="1"/>
      <c r="AI532" s="2"/>
      <c r="AK532" s="14">
        <v>45382</v>
      </c>
      <c r="AL532" s="3">
        <v>2019</v>
      </c>
      <c r="AM532" s="4">
        <v>31922730.739999998</v>
      </c>
      <c r="AN532" s="4">
        <v>2761533.3</v>
      </c>
      <c r="AO532" s="5">
        <v>8.6506800514397297E-2</v>
      </c>
      <c r="AP532" s="4">
        <v>951320.91</v>
      </c>
      <c r="AQ532" s="5">
        <v>2.9800737216004101E-2</v>
      </c>
      <c r="AR532" s="4">
        <v>530148.32999999996</v>
      </c>
      <c r="AS532" s="5">
        <v>1.6607236214153501E-2</v>
      </c>
      <c r="AT532" s="4">
        <v>300299.06</v>
      </c>
      <c r="AU532" s="5">
        <v>9.4070605189084597E-3</v>
      </c>
      <c r="AV532" s="4">
        <v>979765</v>
      </c>
      <c r="AW532" s="5">
        <v>3.0691766565331E-2</v>
      </c>
      <c r="BD532" s="14">
        <v>45382</v>
      </c>
      <c r="BE532" s="21">
        <v>2019</v>
      </c>
      <c r="BF532" s="22">
        <v>31922721.93</v>
      </c>
      <c r="BG532" s="22">
        <v>1520784.42</v>
      </c>
      <c r="BH532" s="23">
        <v>4.5473234896017303E-2</v>
      </c>
    </row>
    <row r="533" spans="1:60">
      <c r="A533" s="14"/>
      <c r="B533" s="4"/>
      <c r="C533" s="4"/>
      <c r="D533" s="5"/>
      <c r="F533" s="64">
        <v>2019</v>
      </c>
      <c r="G533" s="14">
        <v>45412</v>
      </c>
      <c r="H533" s="4">
        <v>31042598.329999998</v>
      </c>
      <c r="I533" s="4">
        <v>192791.59</v>
      </c>
      <c r="J533" s="5">
        <v>7.4526592632685698E-2</v>
      </c>
      <c r="K533" s="4">
        <v>9269839.5999999903</v>
      </c>
      <c r="L533" s="4">
        <v>18454.830000000002</v>
      </c>
      <c r="M533" s="6">
        <v>2.3890160947337199E-2</v>
      </c>
      <c r="N533" s="4">
        <v>3450502.71</v>
      </c>
      <c r="O533" s="4">
        <v>71284.789999999994</v>
      </c>
      <c r="P533" s="6">
        <v>0.24791097178996199</v>
      </c>
      <c r="Q533" s="4">
        <v>7789688.5999999996</v>
      </c>
      <c r="R533" s="4">
        <v>17896.240000000002</v>
      </c>
      <c r="S533" s="6">
        <v>2.75691225962485E-2</v>
      </c>
      <c r="T533" s="4">
        <v>10532567.42</v>
      </c>
      <c r="U533" s="4">
        <v>85155.73</v>
      </c>
      <c r="V533" s="6">
        <v>9.7019911599103698E-2</v>
      </c>
      <c r="Y533" s="1"/>
      <c r="Z533" s="1"/>
      <c r="AA533" s="2"/>
      <c r="AB533" s="1"/>
      <c r="AC533" s="2"/>
      <c r="AD533" s="1"/>
      <c r="AE533" s="2"/>
      <c r="AF533" s="1"/>
      <c r="AG533" s="2"/>
      <c r="AH533" s="1"/>
      <c r="AI533" s="2"/>
      <c r="AK533" s="14">
        <v>45412</v>
      </c>
      <c r="AL533" s="3">
        <v>2019</v>
      </c>
      <c r="AM533" s="4">
        <v>31037143.059999902</v>
      </c>
      <c r="AN533" s="4">
        <v>2737717.98999999</v>
      </c>
      <c r="AO533" s="5">
        <v>8.8207796210738001E-2</v>
      </c>
      <c r="AP533" s="4">
        <v>846587.549999999</v>
      </c>
      <c r="AQ533" s="5">
        <v>2.7276593994602E-2</v>
      </c>
      <c r="AR533" s="4">
        <v>546443.39999999898</v>
      </c>
      <c r="AS533" s="5">
        <v>1.7606111456316499E-2</v>
      </c>
      <c r="AT533" s="4">
        <v>398343.92</v>
      </c>
      <c r="AU533" s="5">
        <v>1.28344261335502E-2</v>
      </c>
      <c r="AV533" s="4">
        <v>946343.12</v>
      </c>
      <c r="AW533" s="5">
        <v>3.04906646262692E-2</v>
      </c>
      <c r="BD533" s="14">
        <v>45412</v>
      </c>
      <c r="BE533" s="21">
        <v>2019</v>
      </c>
      <c r="BF533" s="22">
        <v>31042598.329999901</v>
      </c>
      <c r="BG533" s="22">
        <v>1252452.1399999999</v>
      </c>
      <c r="BH533" s="23">
        <v>3.8781550787896898E-2</v>
      </c>
    </row>
    <row r="534" spans="1:60">
      <c r="A534" s="14"/>
      <c r="B534" s="4"/>
      <c r="C534" s="4"/>
      <c r="D534" s="5"/>
      <c r="F534" s="64">
        <v>2019</v>
      </c>
      <c r="G534" s="14">
        <v>45443</v>
      </c>
      <c r="H534" s="4">
        <v>30281579.579999998</v>
      </c>
      <c r="I534" s="4">
        <v>123508.5</v>
      </c>
      <c r="J534" s="5">
        <v>4.8944012186830498E-2</v>
      </c>
      <c r="K534" s="4">
        <v>8944537.2400000002</v>
      </c>
      <c r="L534" s="4">
        <v>16722.86</v>
      </c>
      <c r="M534" s="6">
        <v>2.24354055012017E-2</v>
      </c>
      <c r="N534" s="4">
        <v>3338718.46999999</v>
      </c>
      <c r="O534" s="4">
        <v>0</v>
      </c>
      <c r="P534" s="6">
        <v>0</v>
      </c>
      <c r="Q534" s="4">
        <v>7661507.1799999904</v>
      </c>
      <c r="R534" s="4">
        <v>12079.29</v>
      </c>
      <c r="S534" s="6">
        <v>1.8919447126328998E-2</v>
      </c>
      <c r="T534" s="4">
        <v>10336816.689999999</v>
      </c>
      <c r="U534" s="4">
        <v>94706.35</v>
      </c>
      <c r="V534" s="6">
        <v>0.10994450555551</v>
      </c>
      <c r="Y534" s="1"/>
      <c r="Z534" s="1"/>
      <c r="AA534" s="2"/>
      <c r="AB534" s="1"/>
      <c r="AC534" s="2"/>
      <c r="AD534" s="1"/>
      <c r="AE534" s="2"/>
      <c r="AF534" s="1"/>
      <c r="AG534" s="2"/>
      <c r="AH534" s="1"/>
      <c r="AI534" s="2"/>
      <c r="AK534" s="14">
        <v>45443</v>
      </c>
      <c r="AL534" s="3">
        <v>2019</v>
      </c>
      <c r="AM534" s="4">
        <v>30281580.969999999</v>
      </c>
      <c r="AN534" s="4">
        <v>2568105.77</v>
      </c>
      <c r="AO534" s="5">
        <v>8.4807519546097193E-2</v>
      </c>
      <c r="AP534" s="4">
        <v>834405.31</v>
      </c>
      <c r="AQ534" s="5">
        <v>2.75548793448613E-2</v>
      </c>
      <c r="AR534" s="4">
        <v>426075.62</v>
      </c>
      <c r="AS534" s="5">
        <v>1.40704549218257E-2</v>
      </c>
      <c r="AT534" s="4">
        <v>463566.62999999902</v>
      </c>
      <c r="AU534" s="5">
        <v>1.5308534599275199E-2</v>
      </c>
      <c r="AV534" s="4">
        <v>844058.21</v>
      </c>
      <c r="AW534" s="5">
        <v>2.7873650680134799E-2</v>
      </c>
      <c r="BD534" s="14">
        <v>45443</v>
      </c>
      <c r="BE534" s="21">
        <v>2019</v>
      </c>
      <c r="BF534" s="22">
        <v>30281579.579999998</v>
      </c>
      <c r="BG534" s="22">
        <v>1310715.79</v>
      </c>
      <c r="BH534" s="23">
        <v>4.1488463394294899E-2</v>
      </c>
    </row>
    <row r="535" spans="1:60">
      <c r="A535" s="14"/>
      <c r="B535" s="4"/>
      <c r="C535" s="4"/>
      <c r="D535" s="5"/>
      <c r="F535" s="64">
        <v>2019</v>
      </c>
      <c r="G535" s="14">
        <v>45473</v>
      </c>
      <c r="H535" s="4">
        <v>29561623.140000001</v>
      </c>
      <c r="I535" s="4">
        <v>185558.91</v>
      </c>
      <c r="J535" s="5">
        <v>7.5324244188304704E-2</v>
      </c>
      <c r="K535" s="4">
        <v>8724906.8699999992</v>
      </c>
      <c r="L535" s="4">
        <v>25580.26</v>
      </c>
      <c r="M535" s="6">
        <v>3.5182395018504002E-2</v>
      </c>
      <c r="N535" s="4">
        <v>3263538.61</v>
      </c>
      <c r="O535" s="4">
        <v>0</v>
      </c>
      <c r="P535" s="6">
        <v>0</v>
      </c>
      <c r="Q535" s="4">
        <v>7224008.3399999999</v>
      </c>
      <c r="R535" s="4">
        <v>121508.9</v>
      </c>
      <c r="S535" s="6">
        <v>0.201841793554739</v>
      </c>
      <c r="T535" s="4">
        <v>10349169.32</v>
      </c>
      <c r="U535" s="4">
        <v>38469.75</v>
      </c>
      <c r="V535" s="6">
        <v>4.4606188740952901E-2</v>
      </c>
      <c r="Y535" s="1"/>
      <c r="Z535" s="1"/>
      <c r="AA535" s="2"/>
      <c r="AB535" s="1"/>
      <c r="AC535" s="2"/>
      <c r="AD535" s="1"/>
      <c r="AE535" s="2"/>
      <c r="AF535" s="1"/>
      <c r="AG535" s="2"/>
      <c r="AH535" s="1"/>
      <c r="AI535" s="2"/>
      <c r="AK535" s="14">
        <v>45473</v>
      </c>
      <c r="AL535" s="3">
        <v>2019</v>
      </c>
      <c r="AM535" s="4">
        <v>29561623.1399999</v>
      </c>
      <c r="AN535" s="4">
        <v>2169660.67</v>
      </c>
      <c r="AO535" s="5">
        <v>7.3394504074582395E-2</v>
      </c>
      <c r="AP535" s="4">
        <v>556589.56000000006</v>
      </c>
      <c r="AQ535" s="5">
        <v>1.88281122915363E-2</v>
      </c>
      <c r="AR535" s="4">
        <v>303068.42</v>
      </c>
      <c r="AS535" s="5">
        <v>1.02520899669381E-2</v>
      </c>
      <c r="AT535" s="4">
        <v>329694.21999999997</v>
      </c>
      <c r="AU535" s="5">
        <v>1.11527779932316E-2</v>
      </c>
      <c r="AV535" s="4">
        <v>980308.47</v>
      </c>
      <c r="AW535" s="5">
        <v>3.3161523822876203E-2</v>
      </c>
      <c r="BD535" s="14">
        <v>45473</v>
      </c>
      <c r="BE535" s="21">
        <v>2019</v>
      </c>
      <c r="BF535" s="22">
        <v>29561623.140000001</v>
      </c>
      <c r="BG535" s="22">
        <v>1230079.94</v>
      </c>
      <c r="BH535" s="23">
        <v>3.9948421716204698E-2</v>
      </c>
    </row>
    <row r="536" spans="1:60">
      <c r="A536" s="14"/>
      <c r="B536" s="4"/>
      <c r="C536" s="4"/>
      <c r="D536" s="5"/>
      <c r="F536" s="64">
        <v>2019</v>
      </c>
      <c r="G536" s="14">
        <v>45504</v>
      </c>
      <c r="H536" s="4">
        <v>28687835.669999901</v>
      </c>
      <c r="I536" s="4">
        <v>217200.99</v>
      </c>
      <c r="J536" s="5">
        <v>9.0854253000536594E-2</v>
      </c>
      <c r="K536" s="4">
        <v>8364311.04</v>
      </c>
      <c r="L536" s="4">
        <v>29047.72</v>
      </c>
      <c r="M536" s="6">
        <v>4.1673801743269401E-2</v>
      </c>
      <c r="N536" s="4">
        <v>3210527.94</v>
      </c>
      <c r="O536" s="4">
        <v>0</v>
      </c>
      <c r="P536" s="6">
        <v>0</v>
      </c>
      <c r="Q536" s="4">
        <v>7009897.8399999999</v>
      </c>
      <c r="R536" s="4">
        <v>69504.61</v>
      </c>
      <c r="S536" s="6">
        <v>0.118982521434292</v>
      </c>
      <c r="T536" s="4">
        <v>10103098.849999901</v>
      </c>
      <c r="U536" s="4">
        <v>118648.66</v>
      </c>
      <c r="V536" s="6">
        <v>0.140925466645315</v>
      </c>
      <c r="Y536" s="1"/>
      <c r="Z536" s="1"/>
      <c r="AA536" s="2"/>
      <c r="AB536" s="1"/>
      <c r="AC536" s="2"/>
      <c r="AD536" s="1"/>
      <c r="AE536" s="2"/>
      <c r="AF536" s="1"/>
      <c r="AG536" s="2"/>
      <c r="AH536" s="1"/>
      <c r="AI536" s="2"/>
      <c r="AK536" s="14">
        <v>45504</v>
      </c>
      <c r="AL536" s="3">
        <v>2019</v>
      </c>
      <c r="AM536" s="4">
        <v>28687835.670000002</v>
      </c>
      <c r="AN536" s="4">
        <v>2128792.06</v>
      </c>
      <c r="AO536" s="5">
        <v>7.4205390901139298E-2</v>
      </c>
      <c r="AP536" s="4">
        <v>786538.96</v>
      </c>
      <c r="AQ536" s="5">
        <v>2.7417159281294699E-2</v>
      </c>
      <c r="AR536" s="4">
        <v>279463.84000000003</v>
      </c>
      <c r="AS536" s="5">
        <v>9.7415449256859094E-3</v>
      </c>
      <c r="AT536" s="4">
        <v>211027.19</v>
      </c>
      <c r="AU536" s="5">
        <v>7.3559815535571898E-3</v>
      </c>
      <c r="AV536" s="4">
        <v>851762.07</v>
      </c>
      <c r="AW536" s="5">
        <v>2.96907051406014E-2</v>
      </c>
      <c r="BD536" s="14">
        <v>45504</v>
      </c>
      <c r="BE536" s="21">
        <v>2019</v>
      </c>
      <c r="BF536" s="22">
        <v>28687835.670000002</v>
      </c>
      <c r="BG536" s="22">
        <v>1146132.07</v>
      </c>
      <c r="BH536" s="23">
        <v>3.84170178096465E-2</v>
      </c>
    </row>
    <row r="537" spans="1:60">
      <c r="A537" s="14"/>
      <c r="B537" s="4"/>
      <c r="C537" s="4"/>
      <c r="D537" s="5"/>
      <c r="F537" s="64">
        <v>2019</v>
      </c>
      <c r="G537" s="14">
        <v>45535</v>
      </c>
      <c r="H537" s="4">
        <v>28420132.769999899</v>
      </c>
      <c r="I537" s="4">
        <v>87962.52</v>
      </c>
      <c r="J537" s="5">
        <v>3.71409327515256E-2</v>
      </c>
      <c r="K537" s="4">
        <v>8103798.6299999896</v>
      </c>
      <c r="L537" s="4">
        <v>1262.18</v>
      </c>
      <c r="M537" s="6">
        <v>1.86901978831623E-3</v>
      </c>
      <c r="N537" s="4">
        <v>3194823.8699999899</v>
      </c>
      <c r="O537" s="4">
        <v>0</v>
      </c>
      <c r="P537" s="6">
        <v>0</v>
      </c>
      <c r="Q537" s="4">
        <v>6886703.9299999904</v>
      </c>
      <c r="R537" s="4">
        <v>36613.07</v>
      </c>
      <c r="S537" s="6">
        <v>6.37978406601835E-2</v>
      </c>
      <c r="T537" s="4">
        <v>10234806.339999899</v>
      </c>
      <c r="U537" s="4">
        <v>50087.27</v>
      </c>
      <c r="V537" s="6">
        <v>5.8725804869503698E-2</v>
      </c>
      <c r="Y537" s="1"/>
      <c r="Z537" s="1"/>
      <c r="AA537" s="2"/>
      <c r="AB537" s="1"/>
      <c r="AC537" s="2"/>
      <c r="AD537" s="1"/>
      <c r="AE537" s="2"/>
      <c r="AF537" s="1"/>
      <c r="AG537" s="2"/>
      <c r="AH537" s="1"/>
      <c r="AI537" s="2"/>
      <c r="AK537" s="14">
        <v>45535</v>
      </c>
      <c r="AL537" s="3">
        <v>2019</v>
      </c>
      <c r="AM537" s="4">
        <v>28403181.140000001</v>
      </c>
      <c r="AN537" s="4">
        <v>2193882.21</v>
      </c>
      <c r="AO537" s="5">
        <v>7.7240721706005294E-2</v>
      </c>
      <c r="AP537" s="4">
        <v>665522.86</v>
      </c>
      <c r="AQ537" s="5">
        <v>2.34312789373704E-2</v>
      </c>
      <c r="AR537" s="4">
        <v>315192.16999999899</v>
      </c>
      <c r="AS537" s="5">
        <v>1.109707284006E-2</v>
      </c>
      <c r="AT537" s="4">
        <v>255585.93</v>
      </c>
      <c r="AU537" s="5">
        <v>8.9984966381128299E-3</v>
      </c>
      <c r="AV537" s="4">
        <v>957581.25</v>
      </c>
      <c r="AW537" s="5">
        <v>3.3713873290462E-2</v>
      </c>
      <c r="BD537" s="14">
        <v>45535</v>
      </c>
      <c r="BE537" s="21">
        <v>2019</v>
      </c>
      <c r="BF537" s="22">
        <v>28420132.77</v>
      </c>
      <c r="BG537" s="22">
        <v>752397.05</v>
      </c>
      <c r="BH537" s="23">
        <v>2.5791285659571901E-2</v>
      </c>
    </row>
    <row r="538" spans="1:60">
      <c r="A538" s="14"/>
      <c r="B538" s="4"/>
      <c r="C538" s="4"/>
      <c r="D538" s="5"/>
      <c r="F538" s="64">
        <v>2019</v>
      </c>
      <c r="G538" s="14">
        <v>45565</v>
      </c>
      <c r="H538" s="4">
        <v>27546458.43</v>
      </c>
      <c r="I538" s="4">
        <v>219569.04</v>
      </c>
      <c r="J538" s="5">
        <v>9.5650353263942195E-2</v>
      </c>
      <c r="K538" s="4">
        <v>7848909.6999999899</v>
      </c>
      <c r="L538" s="4">
        <v>0</v>
      </c>
      <c r="M538" s="6">
        <v>0</v>
      </c>
      <c r="N538" s="4">
        <v>3030571.8099999898</v>
      </c>
      <c r="O538" s="4">
        <v>2008.72</v>
      </c>
      <c r="P538" s="6">
        <v>7.9538257171342195E-3</v>
      </c>
      <c r="Q538" s="4">
        <v>6649348.5</v>
      </c>
      <c r="R538" s="4">
        <v>192686.61</v>
      </c>
      <c r="S538" s="6">
        <v>0.34773922888836301</v>
      </c>
      <c r="T538" s="4">
        <v>10017628.42</v>
      </c>
      <c r="U538" s="4">
        <v>24873.71</v>
      </c>
      <c r="V538" s="6">
        <v>2.9795926489355602E-2</v>
      </c>
      <c r="Y538" s="1"/>
      <c r="Z538" s="1"/>
      <c r="AA538" s="2"/>
      <c r="AB538" s="1"/>
      <c r="AC538" s="2"/>
      <c r="AD538" s="1"/>
      <c r="AE538" s="2"/>
      <c r="AF538" s="1"/>
      <c r="AG538" s="2"/>
      <c r="AH538" s="1"/>
      <c r="AI538" s="2"/>
      <c r="AK538" s="14">
        <v>45565</v>
      </c>
      <c r="AL538" s="3">
        <v>2019</v>
      </c>
      <c r="AM538" s="4">
        <v>27540670.68</v>
      </c>
      <c r="AN538" s="4">
        <v>2580116.88</v>
      </c>
      <c r="AO538" s="5">
        <v>9.3683879742031004E-2</v>
      </c>
      <c r="AP538" s="4">
        <v>911012.18</v>
      </c>
      <c r="AQ538" s="5">
        <v>3.3078794288825202E-2</v>
      </c>
      <c r="AR538" s="4">
        <v>477427.82999999903</v>
      </c>
      <c r="AS538" s="5">
        <v>1.7335374128949799E-2</v>
      </c>
      <c r="AT538" s="4">
        <v>262271.77</v>
      </c>
      <c r="AU538" s="5">
        <v>9.5230712805574897E-3</v>
      </c>
      <c r="AV538" s="4">
        <v>929405.1</v>
      </c>
      <c r="AW538" s="5">
        <v>3.37466400436984E-2</v>
      </c>
      <c r="BD538" s="14">
        <v>45565</v>
      </c>
      <c r="BE538" s="21">
        <v>2019</v>
      </c>
      <c r="BF538" s="22">
        <v>27546458.43</v>
      </c>
      <c r="BG538" s="22">
        <v>707687.5</v>
      </c>
      <c r="BH538" s="23">
        <v>2.5047209062815198E-2</v>
      </c>
    </row>
    <row r="539" spans="1:60">
      <c r="A539" s="14"/>
      <c r="B539" s="4"/>
      <c r="C539" s="4"/>
      <c r="D539" s="5"/>
      <c r="F539" s="64">
        <v>2019</v>
      </c>
      <c r="G539" s="14">
        <v>45596</v>
      </c>
      <c r="H539" s="4">
        <v>26727779.649999999</v>
      </c>
      <c r="I539" s="4">
        <v>143459.26999999999</v>
      </c>
      <c r="J539" s="5">
        <v>6.4409062875523906E-2</v>
      </c>
      <c r="K539" s="4">
        <v>7582709.4399999902</v>
      </c>
      <c r="L539" s="4">
        <v>60365.07</v>
      </c>
      <c r="M539" s="6">
        <v>9.5530607592422795E-2</v>
      </c>
      <c r="N539" s="4">
        <v>2966560.48999999</v>
      </c>
      <c r="O539" s="4">
        <v>3548.97</v>
      </c>
      <c r="P539" s="6">
        <v>1.43558980656416E-2</v>
      </c>
      <c r="Q539" s="4">
        <v>6447407.5899999896</v>
      </c>
      <c r="R539" s="4">
        <v>56330</v>
      </c>
      <c r="S539" s="6">
        <v>0.104842138574955</v>
      </c>
      <c r="T539" s="4">
        <v>9731102.1300000008</v>
      </c>
      <c r="U539" s="4">
        <v>23215.23</v>
      </c>
      <c r="V539" s="6">
        <v>2.8628078945051601E-2</v>
      </c>
      <c r="Y539" s="1"/>
      <c r="Z539" s="1"/>
      <c r="AA539" s="2"/>
      <c r="AB539" s="1"/>
      <c r="AC539" s="2"/>
      <c r="AD539" s="1"/>
      <c r="AE539" s="2"/>
      <c r="AF539" s="1"/>
      <c r="AG539" s="2"/>
      <c r="AH539" s="1"/>
      <c r="AI539" s="2"/>
      <c r="AK539" s="14">
        <v>45596</v>
      </c>
      <c r="AL539" s="3">
        <v>2019</v>
      </c>
      <c r="AM539" s="4">
        <v>26704426.02</v>
      </c>
      <c r="AN539" s="4">
        <v>2384512.73999999</v>
      </c>
      <c r="AO539" s="5">
        <v>8.9292791322837003E-2</v>
      </c>
      <c r="AP539" s="4">
        <v>738276.85</v>
      </c>
      <c r="AQ539" s="5">
        <v>2.7646235475987199E-2</v>
      </c>
      <c r="AR539" s="4">
        <v>443641.17</v>
      </c>
      <c r="AS539" s="5">
        <v>1.6613020241204101E-2</v>
      </c>
      <c r="AT539" s="4">
        <v>362149.95</v>
      </c>
      <c r="AU539" s="5">
        <v>1.3561420482461201E-2</v>
      </c>
      <c r="AV539" s="4">
        <v>840444.77</v>
      </c>
      <c r="AW539" s="5">
        <v>3.1472115123184298E-2</v>
      </c>
      <c r="BD539" s="14">
        <v>45596</v>
      </c>
      <c r="BE539" s="21">
        <v>2019</v>
      </c>
      <c r="BF539" s="22">
        <v>26727779.649999999</v>
      </c>
      <c r="BG539" s="22">
        <v>1041110.84</v>
      </c>
      <c r="BH539" s="23">
        <v>3.7491985514326497E-2</v>
      </c>
    </row>
    <row r="540" spans="1:60">
      <c r="A540" s="14"/>
      <c r="B540" s="4"/>
      <c r="C540" s="4"/>
      <c r="D540" s="5"/>
      <c r="F540" s="64">
        <v>2019</v>
      </c>
      <c r="G540" s="14">
        <v>45626</v>
      </c>
      <c r="H540" s="4">
        <v>26135723.789999899</v>
      </c>
      <c r="I540" s="4">
        <v>117431.79</v>
      </c>
      <c r="J540" s="5">
        <v>5.3917828766585699E-2</v>
      </c>
      <c r="K540" s="4">
        <v>7356091.6799999904</v>
      </c>
      <c r="L540" s="4">
        <v>68465</v>
      </c>
      <c r="M540" s="6">
        <v>0.111687025629892</v>
      </c>
      <c r="N540" s="4">
        <v>2919004.8</v>
      </c>
      <c r="O540" s="4">
        <v>0</v>
      </c>
      <c r="P540" s="6">
        <v>0</v>
      </c>
      <c r="Q540" s="4">
        <v>6210104.0999999996</v>
      </c>
      <c r="R540" s="4">
        <v>47691.54</v>
      </c>
      <c r="S540" s="6">
        <v>9.2156020379754899E-2</v>
      </c>
      <c r="T540" s="4">
        <v>9650523.2099999897</v>
      </c>
      <c r="U540" s="4">
        <v>1275.25</v>
      </c>
      <c r="V540" s="6">
        <v>1.5857171333615199E-3</v>
      </c>
      <c r="Y540" s="1"/>
      <c r="Z540" s="1"/>
      <c r="AA540" s="2"/>
      <c r="AB540" s="1"/>
      <c r="AC540" s="2"/>
      <c r="AD540" s="1"/>
      <c r="AE540" s="2"/>
      <c r="AF540" s="1"/>
      <c r="AG540" s="2"/>
      <c r="AH540" s="1"/>
      <c r="AI540" s="2"/>
      <c r="AK540" s="14">
        <v>45626</v>
      </c>
      <c r="AL540" s="3">
        <v>2019</v>
      </c>
      <c r="AM540" s="4">
        <v>26106204.4099999</v>
      </c>
      <c r="AN540" s="4">
        <v>2316401.46</v>
      </c>
      <c r="AO540" s="5">
        <v>8.8729921195005307E-2</v>
      </c>
      <c r="AP540" s="4">
        <v>682885.91</v>
      </c>
      <c r="AQ540" s="5">
        <v>2.61579929152175E-2</v>
      </c>
      <c r="AR540" s="4">
        <v>437015.72999999899</v>
      </c>
      <c r="AS540" s="5">
        <v>1.67399183403544E-2</v>
      </c>
      <c r="AT540" s="4">
        <v>326815.02</v>
      </c>
      <c r="AU540" s="5">
        <v>1.2518672376395401E-2</v>
      </c>
      <c r="AV540" s="4">
        <v>869684.8</v>
      </c>
      <c r="AW540" s="5">
        <v>3.3313337563037899E-2</v>
      </c>
      <c r="BD540" s="14">
        <v>45626</v>
      </c>
      <c r="BE540" s="21">
        <v>2019</v>
      </c>
      <c r="BF540" s="22">
        <v>26135723.789999899</v>
      </c>
      <c r="BG540" s="22">
        <v>895185.51999999897</v>
      </c>
      <c r="BH540" s="23">
        <v>3.31171071506954E-2</v>
      </c>
    </row>
    <row r="541" spans="1:60">
      <c r="A541" s="14"/>
      <c r="B541" s="4"/>
      <c r="C541" s="4"/>
      <c r="D541" s="5"/>
      <c r="F541" s="64">
        <v>2019</v>
      </c>
      <c r="G541" s="14">
        <v>45657</v>
      </c>
      <c r="H541" s="4">
        <v>25734956.199999999</v>
      </c>
      <c r="I541" s="4">
        <v>67997.06</v>
      </c>
      <c r="J541" s="5">
        <v>3.1706474013738502E-2</v>
      </c>
      <c r="K541" s="4">
        <v>7219986.7599999905</v>
      </c>
      <c r="L541" s="4">
        <v>474.8</v>
      </c>
      <c r="M541" s="6">
        <v>7.8914272136421505E-4</v>
      </c>
      <c r="N541" s="4">
        <v>2845445.57</v>
      </c>
      <c r="O541" s="4">
        <v>14262.3</v>
      </c>
      <c r="P541" s="6">
        <v>6.0147908575176101E-2</v>
      </c>
      <c r="Q541" s="4">
        <v>6127254.7999999998</v>
      </c>
      <c r="R541" s="4">
        <v>15510.32</v>
      </c>
      <c r="S541" s="6">
        <v>3.0376383237726599E-2</v>
      </c>
      <c r="T541" s="4">
        <v>9542269.0700000003</v>
      </c>
      <c r="U541" s="4">
        <v>37749.64</v>
      </c>
      <c r="V541" s="6">
        <v>4.7472532652026701E-2</v>
      </c>
      <c r="Y541" s="1"/>
      <c r="Z541" s="1"/>
      <c r="AA541" s="2"/>
      <c r="AB541" s="1"/>
      <c r="AC541" s="2"/>
      <c r="AD541" s="1"/>
      <c r="AE541" s="2"/>
      <c r="AF541" s="1"/>
      <c r="AG541" s="2"/>
      <c r="AH541" s="1"/>
      <c r="AI541" s="2"/>
      <c r="AK541" s="14">
        <v>45657</v>
      </c>
      <c r="AL541" s="3">
        <v>2019</v>
      </c>
      <c r="AM541" s="4">
        <v>25704600.7999999</v>
      </c>
      <c r="AN541" s="4">
        <v>2032872.81</v>
      </c>
      <c r="AO541" s="5">
        <v>7.9085951414580996E-2</v>
      </c>
      <c r="AP541" s="4">
        <v>506522.179999999</v>
      </c>
      <c r="AQ541" s="5">
        <v>1.97055065721931E-2</v>
      </c>
      <c r="AR541" s="4">
        <v>359093.77</v>
      </c>
      <c r="AS541" s="5">
        <v>1.3970019328213E-2</v>
      </c>
      <c r="AT541" s="4">
        <v>317076.65999999997</v>
      </c>
      <c r="AU541" s="5">
        <v>1.23354049520971E-2</v>
      </c>
      <c r="AV541" s="4">
        <v>850180.2</v>
      </c>
      <c r="AW541" s="5">
        <v>3.30750205620777E-2</v>
      </c>
      <c r="BD541" s="14">
        <v>45657</v>
      </c>
      <c r="BE541" s="21">
        <v>2019</v>
      </c>
      <c r="BF541" s="22">
        <v>25734956.199999899</v>
      </c>
      <c r="BG541" s="22">
        <v>605014.89</v>
      </c>
      <c r="BH541" s="23">
        <v>2.2969459151369099E-2</v>
      </c>
    </row>
    <row r="542" spans="1:60">
      <c r="A542" s="14"/>
      <c r="B542" s="4"/>
      <c r="C542" s="4"/>
      <c r="D542" s="5"/>
      <c r="F542" s="64">
        <v>2019</v>
      </c>
      <c r="G542" s="14">
        <v>45688</v>
      </c>
      <c r="H542" s="4">
        <v>25058084.25</v>
      </c>
      <c r="I542" s="4">
        <v>67534.320000000007</v>
      </c>
      <c r="J542" s="5">
        <v>3.23413327178034E-2</v>
      </c>
      <c r="K542" s="4">
        <v>6906091.0199999996</v>
      </c>
      <c r="L542" s="4">
        <v>9047.57</v>
      </c>
      <c r="M542" s="6">
        <v>1.5721026509146599E-2</v>
      </c>
      <c r="N542" s="4">
        <v>2784875.66</v>
      </c>
      <c r="O542" s="4">
        <v>0</v>
      </c>
      <c r="P542" s="6">
        <v>0</v>
      </c>
      <c r="Q542" s="4">
        <v>6071682.7699999996</v>
      </c>
      <c r="R542" s="4">
        <v>0</v>
      </c>
      <c r="S542" s="6">
        <v>0</v>
      </c>
      <c r="T542" s="4">
        <v>9295434.8000000101</v>
      </c>
      <c r="U542" s="4">
        <v>58486.75</v>
      </c>
      <c r="V542" s="6">
        <v>7.5503837647271602E-2</v>
      </c>
      <c r="Y542" s="1"/>
      <c r="Z542" s="1"/>
      <c r="AA542" s="2"/>
      <c r="AB542" s="1"/>
      <c r="AC542" s="2"/>
      <c r="AD542" s="1"/>
      <c r="AE542" s="2"/>
      <c r="AF542" s="1"/>
      <c r="AG542" s="2"/>
      <c r="AH542" s="1"/>
      <c r="AI542" s="2"/>
      <c r="AK542" s="14">
        <v>45688</v>
      </c>
      <c r="AL542" s="3">
        <v>2019</v>
      </c>
      <c r="AM542" s="4">
        <v>25058084.249999899</v>
      </c>
      <c r="AN542" s="4">
        <v>1975024.38</v>
      </c>
      <c r="AO542" s="5">
        <v>7.8817852166811198E-2</v>
      </c>
      <c r="AP542" s="4">
        <v>481206.81999999902</v>
      </c>
      <c r="AQ542" s="5">
        <v>1.9203655602682401E-2</v>
      </c>
      <c r="AR542" s="4">
        <v>372203.72</v>
      </c>
      <c r="AS542" s="5">
        <v>1.48536383023774E-2</v>
      </c>
      <c r="AT542" s="4">
        <v>329965.92</v>
      </c>
      <c r="AU542" s="5">
        <v>1.31680425649458E-2</v>
      </c>
      <c r="AV542" s="4">
        <v>791647.92</v>
      </c>
      <c r="AW542" s="5">
        <v>3.1592515696805497E-2</v>
      </c>
      <c r="BD542" s="14">
        <v>45688</v>
      </c>
      <c r="BE542" s="21">
        <v>2019</v>
      </c>
      <c r="BF542" s="22">
        <v>25058084.249999899</v>
      </c>
      <c r="BG542" s="22">
        <v>730246.3</v>
      </c>
      <c r="BH542" s="23">
        <v>2.8316928022314301E-2</v>
      </c>
    </row>
    <row r="543" spans="1:60">
      <c r="A543" s="14"/>
      <c r="B543" s="4"/>
      <c r="C543" s="4"/>
      <c r="D543" s="5"/>
      <c r="F543" s="64">
        <v>2019</v>
      </c>
      <c r="G543" s="14">
        <v>45716</v>
      </c>
      <c r="H543" s="4">
        <v>24167805.9099999</v>
      </c>
      <c r="I543" s="4">
        <v>62499.94</v>
      </c>
      <c r="J543" s="5">
        <v>3.1032990036123601E-2</v>
      </c>
      <c r="K543" s="4">
        <v>6764111.77999999</v>
      </c>
      <c r="L543" s="4">
        <v>694.12</v>
      </c>
      <c r="M543" s="6">
        <v>1.23141666946255E-3</v>
      </c>
      <c r="N543" s="4">
        <v>2621044.3299999898</v>
      </c>
      <c r="O543" s="4">
        <v>0</v>
      </c>
      <c r="P543" s="6">
        <v>0</v>
      </c>
      <c r="Q543" s="4">
        <v>5854819.6299999999</v>
      </c>
      <c r="R543" s="4">
        <v>48460.23</v>
      </c>
      <c r="S543" s="6">
        <v>9.9323770286668903E-2</v>
      </c>
      <c r="T543" s="4">
        <v>8927830.1699999906</v>
      </c>
      <c r="U543" s="4">
        <v>13345.59</v>
      </c>
      <c r="V543" s="6">
        <v>1.7937962186841201E-2</v>
      </c>
      <c r="Y543" s="1"/>
      <c r="Z543" s="1"/>
      <c r="AA543" s="2"/>
      <c r="AB543" s="1"/>
      <c r="AC543" s="2"/>
      <c r="AD543" s="1"/>
      <c r="AE543" s="2"/>
      <c r="AF543" s="1"/>
      <c r="AG543" s="2"/>
      <c r="AH543" s="1"/>
      <c r="AI543" s="2"/>
      <c r="AK543" s="14">
        <v>45716</v>
      </c>
      <c r="AL543" s="3">
        <v>2019</v>
      </c>
      <c r="AM543" s="4">
        <v>24106246.0499999</v>
      </c>
      <c r="AN543" s="4">
        <v>2006942.4499999899</v>
      </c>
      <c r="AO543" s="5">
        <v>8.3254043198484604E-2</v>
      </c>
      <c r="AP543" s="4">
        <v>568656.09</v>
      </c>
      <c r="AQ543" s="5">
        <v>2.3589574619811E-2</v>
      </c>
      <c r="AR543" s="4">
        <v>300224.07</v>
      </c>
      <c r="AS543" s="5">
        <v>1.2454202507403599E-2</v>
      </c>
      <c r="AT543" s="4">
        <v>386504.68</v>
      </c>
      <c r="AU543" s="5">
        <v>1.6033383182032099E-2</v>
      </c>
      <c r="AV543" s="4">
        <v>751557.61</v>
      </c>
      <c r="AW543" s="5">
        <v>3.11768828892377E-2</v>
      </c>
      <c r="BD543" s="14">
        <v>45716</v>
      </c>
      <c r="BE543" s="21">
        <v>2019</v>
      </c>
      <c r="BF543" s="22">
        <v>24167805.9099999</v>
      </c>
      <c r="BG543" s="22">
        <v>669181.44999999995</v>
      </c>
      <c r="BH543" s="23">
        <v>2.6942939588467E-2</v>
      </c>
    </row>
    <row r="544" spans="1:60">
      <c r="A544" s="14"/>
      <c r="B544" s="4"/>
      <c r="C544" s="4"/>
      <c r="D544" s="5"/>
      <c r="F544" s="64">
        <v>2019</v>
      </c>
      <c r="G544" s="14">
        <v>45747</v>
      </c>
      <c r="H544" s="4">
        <v>23435497.329999998</v>
      </c>
      <c r="I544" s="4">
        <v>137285.79999999999</v>
      </c>
      <c r="J544" s="5">
        <v>7.0296336228850106E-2</v>
      </c>
      <c r="K544" s="4">
        <v>6550756.0300000003</v>
      </c>
      <c r="L544" s="4">
        <v>46539.67</v>
      </c>
      <c r="M544" s="6">
        <v>8.5253677200370401E-2</v>
      </c>
      <c r="N544" s="4">
        <v>2524341.0299999998</v>
      </c>
      <c r="O544" s="4">
        <v>0</v>
      </c>
      <c r="P544" s="6">
        <v>0</v>
      </c>
      <c r="Q544" s="4">
        <v>5680000.5599999996</v>
      </c>
      <c r="R544" s="4">
        <v>90746.13</v>
      </c>
      <c r="S544" s="6">
        <v>0.19171715715464599</v>
      </c>
      <c r="T544" s="4">
        <v>8680399.7099999897</v>
      </c>
      <c r="U544" s="4">
        <v>0</v>
      </c>
      <c r="V544" s="6">
        <v>0</v>
      </c>
      <c r="Y544" s="1"/>
      <c r="Z544" s="1"/>
      <c r="AA544" s="2"/>
      <c r="AB544" s="1"/>
      <c r="AC544" s="2"/>
      <c r="AD544" s="1"/>
      <c r="AE544" s="2"/>
      <c r="AF544" s="1"/>
      <c r="AG544" s="2"/>
      <c r="AH544" s="1"/>
      <c r="AI544" s="2"/>
      <c r="AK544" s="14">
        <v>45747</v>
      </c>
      <c r="AL544" s="3">
        <v>2019</v>
      </c>
      <c r="AM544" s="4">
        <v>23435497.329999901</v>
      </c>
      <c r="AN544" s="4">
        <v>1818033.0899999901</v>
      </c>
      <c r="AO544" s="5">
        <v>7.7576040499585094E-2</v>
      </c>
      <c r="AP544" s="4">
        <v>316620.95</v>
      </c>
      <c r="AQ544" s="5">
        <v>1.35103149526377E-2</v>
      </c>
      <c r="AR544" s="4">
        <v>495610.97</v>
      </c>
      <c r="AS544" s="5">
        <v>2.1147875081172801E-2</v>
      </c>
      <c r="AT544" s="4">
        <v>268271.59000000003</v>
      </c>
      <c r="AU544" s="5">
        <v>1.14472326412541E-2</v>
      </c>
      <c r="AV544" s="4">
        <v>737529.57999999903</v>
      </c>
      <c r="AW544" s="5">
        <v>3.1470617824520403E-2</v>
      </c>
      <c r="BD544" s="14">
        <v>45747</v>
      </c>
      <c r="BE544" s="21">
        <v>2019</v>
      </c>
      <c r="BF544" s="22">
        <v>23435497.329999901</v>
      </c>
      <c r="BG544" s="22">
        <v>826745.5</v>
      </c>
      <c r="BH544" s="23">
        <v>3.4075394669520698E-2</v>
      </c>
    </row>
    <row r="545" spans="1:60">
      <c r="A545" s="14"/>
      <c r="B545" s="4"/>
      <c r="C545" s="4"/>
      <c r="D545" s="5"/>
      <c r="F545" s="64">
        <v>2019</v>
      </c>
      <c r="G545" s="14">
        <v>45777</v>
      </c>
      <c r="H545" s="4">
        <v>22924164.07</v>
      </c>
      <c r="I545" s="4">
        <v>34422.54</v>
      </c>
      <c r="J545" s="5">
        <v>1.80189985876331E-2</v>
      </c>
      <c r="K545" s="4">
        <v>6380291.1599999899</v>
      </c>
      <c r="L545" s="4">
        <v>23956.95</v>
      </c>
      <c r="M545" s="6">
        <v>4.5058037758891202E-2</v>
      </c>
      <c r="N545" s="4">
        <v>2440086.64</v>
      </c>
      <c r="O545" s="4">
        <v>4411.3900000000003</v>
      </c>
      <c r="P545" s="6">
        <v>2.16945903199568E-2</v>
      </c>
      <c r="Q545" s="4">
        <v>5510184.0999999996</v>
      </c>
      <c r="R545" s="4">
        <v>0</v>
      </c>
      <c r="S545" s="6">
        <v>0</v>
      </c>
      <c r="T545" s="4">
        <v>8593602.1699999999</v>
      </c>
      <c r="U545" s="4">
        <v>6054.2</v>
      </c>
      <c r="V545" s="6">
        <v>8.4540101534627994E-3</v>
      </c>
      <c r="Y545" s="1"/>
      <c r="Z545" s="1"/>
      <c r="AA545" s="2"/>
      <c r="AB545" s="1"/>
      <c r="AC545" s="2"/>
      <c r="AD545" s="1"/>
      <c r="AE545" s="2"/>
      <c r="AF545" s="1"/>
      <c r="AG545" s="2"/>
      <c r="AH545" s="1"/>
      <c r="AI545" s="2"/>
      <c r="AK545" s="14">
        <v>45777</v>
      </c>
      <c r="AL545" s="3">
        <v>2019</v>
      </c>
      <c r="AM545" s="4">
        <v>22881998.91</v>
      </c>
      <c r="AN545" s="4">
        <v>1635269.91</v>
      </c>
      <c r="AO545" s="5">
        <v>7.1465343409545606E-2</v>
      </c>
      <c r="AP545" s="4">
        <v>396105.69</v>
      </c>
      <c r="AQ545" s="5">
        <v>1.7310799268803901E-2</v>
      </c>
      <c r="AR545" s="4">
        <v>280479.18999999901</v>
      </c>
      <c r="AS545" s="5">
        <v>1.22576349690071E-2</v>
      </c>
      <c r="AT545" s="4">
        <v>376198.72</v>
      </c>
      <c r="AU545" s="5">
        <v>1.6440815397276799E-2</v>
      </c>
      <c r="AV545" s="4">
        <v>582486.30999999901</v>
      </c>
      <c r="AW545" s="5">
        <v>2.5456093774457698E-2</v>
      </c>
      <c r="BD545" s="14">
        <v>45777</v>
      </c>
      <c r="BE545" s="21">
        <v>2019</v>
      </c>
      <c r="BF545" s="22">
        <v>22924164.07</v>
      </c>
      <c r="BG545" s="22">
        <v>713680.77999999898</v>
      </c>
      <c r="BH545" s="23">
        <v>3.0192294793744599E-2</v>
      </c>
    </row>
    <row r="546" spans="1:60">
      <c r="A546" s="14"/>
      <c r="B546" s="4"/>
      <c r="C546" s="4"/>
      <c r="D546" s="5"/>
      <c r="F546" s="64">
        <v>2019</v>
      </c>
      <c r="G546" s="14">
        <v>45808</v>
      </c>
      <c r="H546" s="4">
        <v>22738211.489999998</v>
      </c>
      <c r="I546" s="4">
        <v>28646.95</v>
      </c>
      <c r="J546" s="5">
        <v>1.51183130718606E-2</v>
      </c>
      <c r="K546" s="4">
        <v>6164165.5699999901</v>
      </c>
      <c r="L546" s="4">
        <v>13631.47</v>
      </c>
      <c r="M546" s="6">
        <v>2.6536866692242301E-2</v>
      </c>
      <c r="N546" s="4">
        <v>2399046.2400000002</v>
      </c>
      <c r="O546" s="4">
        <v>3587.07</v>
      </c>
      <c r="P546" s="6">
        <v>1.7942480341687699E-2</v>
      </c>
      <c r="Q546" s="4">
        <v>5586819.4199999999</v>
      </c>
      <c r="R546" s="4">
        <v>0</v>
      </c>
      <c r="S546" s="6">
        <v>0</v>
      </c>
      <c r="T546" s="4">
        <v>8588180.2599999998</v>
      </c>
      <c r="U546" s="4">
        <v>11428.41</v>
      </c>
      <c r="V546" s="6">
        <v>1.5968565615552099E-2</v>
      </c>
      <c r="Y546" s="1"/>
      <c r="Z546" s="1"/>
      <c r="AA546" s="2"/>
      <c r="AB546" s="1"/>
      <c r="AC546" s="2"/>
      <c r="AD546" s="1"/>
      <c r="AE546" s="2"/>
      <c r="AF546" s="1"/>
      <c r="AG546" s="2"/>
      <c r="AH546" s="1"/>
      <c r="AI546" s="2"/>
      <c r="AK546" s="14">
        <v>45808</v>
      </c>
      <c r="AL546" s="3">
        <v>2019</v>
      </c>
      <c r="AM546" s="4">
        <v>22738211.489999902</v>
      </c>
      <c r="AN546" s="4">
        <v>1601026.49</v>
      </c>
      <c r="AO546" s="5">
        <v>7.0411276221267999E-2</v>
      </c>
      <c r="AP546" s="4">
        <v>321111.78999999998</v>
      </c>
      <c r="AQ546" s="5">
        <v>1.4122121704304699E-2</v>
      </c>
      <c r="AR546" s="4">
        <v>308242.21000000002</v>
      </c>
      <c r="AS546" s="5">
        <v>1.35561325980084E-2</v>
      </c>
      <c r="AT546" s="4">
        <v>198481.08</v>
      </c>
      <c r="AU546" s="5">
        <v>8.7289662200252492E-3</v>
      </c>
      <c r="AV546" s="4">
        <v>773191.41</v>
      </c>
      <c r="AW546" s="5">
        <v>3.4004055698929503E-2</v>
      </c>
      <c r="BD546" s="14">
        <v>45808</v>
      </c>
      <c r="BE546" s="21">
        <v>2019</v>
      </c>
      <c r="BF546" s="22">
        <v>22738211.489999902</v>
      </c>
      <c r="BG546" s="22">
        <v>578414.91</v>
      </c>
      <c r="BH546" s="23">
        <v>2.4806972504392798E-2</v>
      </c>
    </row>
    <row r="547" spans="1:60">
      <c r="A547" s="14"/>
      <c r="B547" s="4"/>
      <c r="C547" s="4"/>
      <c r="D547" s="5"/>
      <c r="F547" s="64">
        <v>2019</v>
      </c>
      <c r="G547" s="14">
        <v>45838</v>
      </c>
      <c r="H547" s="4">
        <v>22314060.2299999</v>
      </c>
      <c r="I547" s="4">
        <v>78306.16</v>
      </c>
      <c r="J547" s="5">
        <v>4.2111292625116301E-2</v>
      </c>
      <c r="K547" s="4">
        <v>5973249.04</v>
      </c>
      <c r="L547" s="4">
        <v>0</v>
      </c>
      <c r="M547" s="6">
        <v>0</v>
      </c>
      <c r="N547" s="4">
        <v>2371750.9999999902</v>
      </c>
      <c r="O547" s="4">
        <v>29811.72</v>
      </c>
      <c r="P547" s="6">
        <v>0.15083397877770399</v>
      </c>
      <c r="Q547" s="4">
        <v>5334953.7699999902</v>
      </c>
      <c r="R547" s="4">
        <v>34500.949999999997</v>
      </c>
      <c r="S547" s="6">
        <v>7.7603559065142505E-2</v>
      </c>
      <c r="T547" s="4">
        <v>8634106.4199999999</v>
      </c>
      <c r="U547" s="4">
        <v>13993.49</v>
      </c>
      <c r="V547" s="6">
        <v>1.94486692463074E-2</v>
      </c>
      <c r="Y547" s="1"/>
      <c r="Z547" s="1"/>
      <c r="AA547" s="2"/>
      <c r="AB547" s="1"/>
      <c r="AC547" s="2"/>
      <c r="AD547" s="1"/>
      <c r="AE547" s="2"/>
      <c r="AF547" s="1"/>
      <c r="AG547" s="2"/>
      <c r="AH547" s="1"/>
      <c r="AI547" s="2"/>
      <c r="AK547" s="14">
        <v>45838</v>
      </c>
      <c r="AL547" s="3">
        <v>2019</v>
      </c>
      <c r="AM547" s="4">
        <v>22314060.23</v>
      </c>
      <c r="AN547" s="4">
        <v>1544379.57</v>
      </c>
      <c r="AO547" s="5">
        <v>6.9211051421456102E-2</v>
      </c>
      <c r="AP547" s="4">
        <v>359896.92</v>
      </c>
      <c r="AQ547" s="5">
        <v>1.6128706129247501E-2</v>
      </c>
      <c r="AR547" s="4">
        <v>240955.51</v>
      </c>
      <c r="AS547" s="5">
        <v>1.0798371408716E-2</v>
      </c>
      <c r="AT547" s="4">
        <v>289422.55</v>
      </c>
      <c r="AU547" s="5">
        <v>1.2970411794931301E-2</v>
      </c>
      <c r="AV547" s="4">
        <v>654104.59</v>
      </c>
      <c r="AW547" s="5">
        <v>2.9313562088561201E-2</v>
      </c>
      <c r="BD547" s="14">
        <v>45838</v>
      </c>
      <c r="BE547" s="21">
        <v>2019</v>
      </c>
      <c r="BF547" s="22">
        <v>22314060.23</v>
      </c>
      <c r="BG547" s="22">
        <v>554826.56000000006</v>
      </c>
      <c r="BH547" s="23">
        <v>2.4261196668418999E-2</v>
      </c>
    </row>
    <row r="548" spans="1:60">
      <c r="A548" s="14"/>
      <c r="B548" s="4"/>
      <c r="C548" s="4"/>
      <c r="D548" s="5"/>
      <c r="F548" s="64">
        <v>2019</v>
      </c>
      <c r="G548" s="14">
        <v>45869</v>
      </c>
      <c r="H548" s="4">
        <v>21656839.669999901</v>
      </c>
      <c r="I548" s="4">
        <v>47374.17</v>
      </c>
      <c r="J548" s="5">
        <v>2.6249907588663399E-2</v>
      </c>
      <c r="K548" s="4">
        <v>5789633.8199999901</v>
      </c>
      <c r="L548" s="4">
        <v>15769.9</v>
      </c>
      <c r="M548" s="6">
        <v>3.2685797734959297E-2</v>
      </c>
      <c r="N548" s="4">
        <v>2278207.2999999998</v>
      </c>
      <c r="O548" s="4">
        <v>0</v>
      </c>
      <c r="P548" s="6">
        <v>0</v>
      </c>
      <c r="Q548" s="4">
        <v>5290147.7</v>
      </c>
      <c r="R548" s="4">
        <v>31604.27</v>
      </c>
      <c r="S548" s="6">
        <v>7.1690104229036905E-2</v>
      </c>
      <c r="T548" s="4">
        <v>8298850.8499999903</v>
      </c>
      <c r="U548" s="4">
        <v>0</v>
      </c>
      <c r="V548" s="6">
        <v>0</v>
      </c>
      <c r="Y548" s="1"/>
      <c r="Z548" s="1"/>
      <c r="AA548" s="2"/>
      <c r="AB548" s="1"/>
      <c r="AC548" s="2"/>
      <c r="AD548" s="1"/>
      <c r="AE548" s="2"/>
      <c r="AF548" s="1"/>
      <c r="AG548" s="2"/>
      <c r="AH548" s="1"/>
      <c r="AI548" s="2"/>
      <c r="AK548" s="14">
        <v>45869</v>
      </c>
      <c r="AL548" s="3">
        <v>2019</v>
      </c>
      <c r="AM548" s="4">
        <v>21594708.599999901</v>
      </c>
      <c r="AN548" s="4">
        <v>1577065.04</v>
      </c>
      <c r="AO548" s="5">
        <v>7.30301607311339E-2</v>
      </c>
      <c r="AP548" s="4">
        <v>403895.47</v>
      </c>
      <c r="AQ548" s="5">
        <v>1.8703446176624901E-2</v>
      </c>
      <c r="AR548" s="4">
        <v>244564.38</v>
      </c>
      <c r="AS548" s="5">
        <v>1.13251993592541E-2</v>
      </c>
      <c r="AT548" s="4">
        <v>153620.22</v>
      </c>
      <c r="AU548" s="5">
        <v>7.1137899031432196E-3</v>
      </c>
      <c r="AV548" s="4">
        <v>774984.97</v>
      </c>
      <c r="AW548" s="5">
        <v>3.5887725292111601E-2</v>
      </c>
      <c r="BD548" s="14">
        <v>45869</v>
      </c>
      <c r="BE548" s="21">
        <v>2019</v>
      </c>
      <c r="BF548" s="22">
        <v>21656839.669999901</v>
      </c>
      <c r="BG548" s="22">
        <v>694870.25</v>
      </c>
      <c r="BH548" s="23">
        <v>3.1088013064192399E-2</v>
      </c>
    </row>
    <row r="549" spans="1:60">
      <c r="A549" s="14"/>
      <c r="B549" s="4"/>
      <c r="C549" s="4"/>
      <c r="D549" s="5"/>
      <c r="F549" s="64">
        <v>2019</v>
      </c>
      <c r="G549" s="14">
        <v>45900</v>
      </c>
      <c r="H549" s="4">
        <v>21097772.949999999</v>
      </c>
      <c r="I549" s="4">
        <v>119858.47</v>
      </c>
      <c r="J549" s="5">
        <v>6.8173150000649704E-2</v>
      </c>
      <c r="K549" s="4">
        <v>5579329.27999999</v>
      </c>
      <c r="L549" s="4">
        <v>31081.57</v>
      </c>
      <c r="M549" s="6">
        <v>6.6850121454025399E-2</v>
      </c>
      <c r="N549" s="4">
        <v>2176028.8199999901</v>
      </c>
      <c r="O549" s="4">
        <v>0</v>
      </c>
      <c r="P549" s="6">
        <v>0</v>
      </c>
      <c r="Q549" s="4">
        <v>5187269.6399999904</v>
      </c>
      <c r="R549" s="4">
        <v>0</v>
      </c>
      <c r="S549" s="6">
        <v>0</v>
      </c>
      <c r="T549" s="4">
        <v>8155145.21</v>
      </c>
      <c r="U549" s="4">
        <v>88776.9</v>
      </c>
      <c r="V549" s="6">
        <v>0.13063198417284799</v>
      </c>
      <c r="Y549" s="1"/>
      <c r="Z549" s="1"/>
      <c r="AA549" s="2"/>
      <c r="AB549" s="1"/>
      <c r="AC549" s="2"/>
      <c r="AD549" s="1"/>
      <c r="AE549" s="2"/>
      <c r="AF549" s="1"/>
      <c r="AG549" s="2"/>
      <c r="AH549" s="1"/>
      <c r="AI549" s="2"/>
      <c r="AK549" s="14">
        <v>45900</v>
      </c>
      <c r="AL549" s="3">
        <v>2019</v>
      </c>
      <c r="AM549" s="4">
        <v>21097772.949999999</v>
      </c>
      <c r="AN549" s="4">
        <v>1371722.48999999</v>
      </c>
      <c r="AO549" s="5">
        <v>6.5017406967591701E-2</v>
      </c>
      <c r="AP549" s="4">
        <v>289961.19</v>
      </c>
      <c r="AQ549" s="5">
        <v>1.37436871032399E-2</v>
      </c>
      <c r="AR549" s="4">
        <v>305412.33</v>
      </c>
      <c r="AS549" s="5">
        <v>1.44760459183915E-2</v>
      </c>
      <c r="AT549" s="4">
        <v>123167.799999999</v>
      </c>
      <c r="AU549" s="5">
        <v>5.83795267357827E-3</v>
      </c>
      <c r="AV549" s="4">
        <v>653181.17000000004</v>
      </c>
      <c r="AW549" s="5">
        <v>3.0959721272381901E-2</v>
      </c>
      <c r="BD549" s="14">
        <v>45900</v>
      </c>
      <c r="BE549" s="21">
        <v>2019</v>
      </c>
      <c r="BF549" s="22">
        <v>21097772.949999999</v>
      </c>
      <c r="BG549" s="22">
        <v>728468.2</v>
      </c>
      <c r="BH549" s="23">
        <v>3.3375797279688597E-2</v>
      </c>
    </row>
    <row r="550" spans="1:60">
      <c r="A550" s="14"/>
      <c r="B550" s="4"/>
      <c r="C550" s="4"/>
      <c r="D550" s="5"/>
      <c r="F550" s="64">
        <v>2019</v>
      </c>
      <c r="G550" s="14">
        <v>45930</v>
      </c>
      <c r="H550" s="4">
        <v>20272317.469999898</v>
      </c>
      <c r="I550" s="4">
        <v>19175.97</v>
      </c>
      <c r="J550" s="5">
        <v>1.13510278408243E-2</v>
      </c>
      <c r="K550" s="4">
        <v>5393457.6099999901</v>
      </c>
      <c r="L550" s="4">
        <v>0</v>
      </c>
      <c r="M550" s="6">
        <v>0</v>
      </c>
      <c r="N550" s="4">
        <v>2094102.25</v>
      </c>
      <c r="O550" s="4">
        <v>0</v>
      </c>
      <c r="P550" s="6">
        <v>0</v>
      </c>
      <c r="Q550" s="4">
        <v>4926080.95</v>
      </c>
      <c r="R550" s="4">
        <v>0</v>
      </c>
      <c r="S550" s="6">
        <v>0</v>
      </c>
      <c r="T550" s="4">
        <v>7858676.6599999899</v>
      </c>
      <c r="U550" s="4">
        <v>19175.97</v>
      </c>
      <c r="V550" s="6">
        <v>2.9281219975781501E-2</v>
      </c>
      <c r="Y550" s="1"/>
      <c r="Z550" s="1"/>
      <c r="AA550" s="2"/>
      <c r="AB550" s="1"/>
      <c r="AC550" s="2"/>
      <c r="AD550" s="1"/>
      <c r="AE550" s="2"/>
      <c r="AF550" s="1"/>
      <c r="AG550" s="2"/>
      <c r="AH550" s="1"/>
      <c r="AI550" s="2"/>
      <c r="AK550" s="14">
        <v>45930</v>
      </c>
      <c r="AL550" s="3">
        <v>2019</v>
      </c>
      <c r="AM550" s="4">
        <v>20272317.469999999</v>
      </c>
      <c r="AN550" s="4">
        <v>1404118.96</v>
      </c>
      <c r="AO550" s="5">
        <v>6.92628734764974E-2</v>
      </c>
      <c r="AP550" s="4">
        <v>317134.34999999998</v>
      </c>
      <c r="AQ550" s="5">
        <v>1.56437146601177E-2</v>
      </c>
      <c r="AR550" s="4">
        <v>267074.15000000002</v>
      </c>
      <c r="AS550" s="5">
        <v>1.3174327522999201E-2</v>
      </c>
      <c r="AT550" s="4">
        <v>204973.66</v>
      </c>
      <c r="AU550" s="5">
        <v>1.0111012729715299E-2</v>
      </c>
      <c r="AV550" s="4">
        <v>614936.799999999</v>
      </c>
      <c r="AW550" s="5">
        <v>3.0333818563665099E-2</v>
      </c>
      <c r="BD550" s="14">
        <v>45930</v>
      </c>
      <c r="BE550" s="21">
        <v>2019</v>
      </c>
      <c r="BF550" s="22">
        <v>20272317.469999999</v>
      </c>
      <c r="BG550" s="22">
        <v>1029239.46</v>
      </c>
      <c r="BH550" s="23">
        <v>4.8317569620954397E-2</v>
      </c>
    </row>
    <row r="551" spans="1:60">
      <c r="A551" s="14"/>
      <c r="B551" s="4"/>
      <c r="C551" s="4"/>
      <c r="D551" s="5"/>
      <c r="F551" s="64">
        <v>2019</v>
      </c>
      <c r="G551" s="14">
        <v>45961</v>
      </c>
      <c r="H551" s="4">
        <v>19509358.579999998</v>
      </c>
      <c r="I551" s="4">
        <v>115617.87</v>
      </c>
      <c r="J551" s="5">
        <v>7.1115328282617393E-2</v>
      </c>
      <c r="K551" s="4">
        <v>5272335.4599999897</v>
      </c>
      <c r="L551" s="4">
        <v>0</v>
      </c>
      <c r="M551" s="6">
        <v>0</v>
      </c>
      <c r="N551" s="4">
        <v>1959120.27999999</v>
      </c>
      <c r="O551" s="4">
        <v>0</v>
      </c>
      <c r="P551" s="6">
        <v>0</v>
      </c>
      <c r="Q551" s="4">
        <v>4820491.74</v>
      </c>
      <c r="R551" s="4">
        <v>16940.990000000002</v>
      </c>
      <c r="S551" s="6">
        <v>4.2172436125779901E-2</v>
      </c>
      <c r="T551" s="4">
        <v>7457411.0999999996</v>
      </c>
      <c r="U551" s="4">
        <v>98676.88</v>
      </c>
      <c r="V551" s="6">
        <v>0.15878466992385501</v>
      </c>
      <c r="Y551" s="1"/>
      <c r="Z551" s="1"/>
      <c r="AA551" s="2"/>
      <c r="AB551" s="1"/>
      <c r="AC551" s="2"/>
      <c r="AD551" s="1"/>
      <c r="AE551" s="2"/>
      <c r="AF551" s="1"/>
      <c r="AG551" s="2"/>
      <c r="AH551" s="1"/>
      <c r="AI551" s="2"/>
      <c r="AK551" s="14">
        <v>45961</v>
      </c>
      <c r="AL551" s="3">
        <v>2019</v>
      </c>
      <c r="AM551" s="4">
        <v>19509358.59</v>
      </c>
      <c r="AN551" s="4">
        <v>1170360.33</v>
      </c>
      <c r="AO551" s="5">
        <v>5.9989687749134699E-2</v>
      </c>
      <c r="AP551" s="4">
        <v>273040.40000000002</v>
      </c>
      <c r="AQ551" s="5">
        <v>1.3995355036426099E-2</v>
      </c>
      <c r="AR551" s="4">
        <v>283012.46999999997</v>
      </c>
      <c r="AS551" s="5">
        <v>1.4506497929925E-2</v>
      </c>
      <c r="AT551" s="4">
        <v>170693.96</v>
      </c>
      <c r="AU551" s="5">
        <v>8.7493373609675296E-3</v>
      </c>
      <c r="AV551" s="4">
        <v>443613.5</v>
      </c>
      <c r="AW551" s="5">
        <v>2.2738497421815999E-2</v>
      </c>
      <c r="BD551" s="14">
        <v>45961</v>
      </c>
      <c r="BE551" s="21">
        <v>2019</v>
      </c>
      <c r="BF551" s="22">
        <v>19509358.579999998</v>
      </c>
      <c r="BG551" s="22">
        <v>1225852.73</v>
      </c>
      <c r="BH551" s="23">
        <v>5.9119374848560398E-2</v>
      </c>
    </row>
    <row r="552" spans="1:60">
      <c r="A552" s="14"/>
      <c r="B552" s="4"/>
      <c r="C552" s="4"/>
      <c r="D552" s="5"/>
      <c r="F552" s="64">
        <v>2019</v>
      </c>
      <c r="G552" s="14">
        <v>45991</v>
      </c>
      <c r="H552" s="4">
        <v>19302011.599999901</v>
      </c>
      <c r="I552" s="4">
        <v>31711.9</v>
      </c>
      <c r="J552" s="5">
        <v>1.9715188649042099E-2</v>
      </c>
      <c r="K552" s="4">
        <v>5137945.4099999899</v>
      </c>
      <c r="L552" s="4">
        <v>836.24</v>
      </c>
      <c r="M552" s="6">
        <v>1.9530919850703501E-3</v>
      </c>
      <c r="N552" s="4">
        <v>1875684.59</v>
      </c>
      <c r="O552" s="4">
        <v>0</v>
      </c>
      <c r="P552" s="6">
        <v>0</v>
      </c>
      <c r="Q552" s="4">
        <v>4795475.2699999996</v>
      </c>
      <c r="R552" s="4">
        <v>17582.169999999998</v>
      </c>
      <c r="S552" s="6">
        <v>4.3996898768284103E-2</v>
      </c>
      <c r="T552" s="4">
        <v>7492906.3299999898</v>
      </c>
      <c r="U552" s="4">
        <v>13293.49</v>
      </c>
      <c r="V552" s="6">
        <v>2.1289720300026699E-2</v>
      </c>
      <c r="Y552" s="1"/>
      <c r="Z552" s="1"/>
      <c r="AA552" s="2"/>
      <c r="AB552" s="1"/>
      <c r="AC552" s="2"/>
      <c r="AD552" s="1"/>
      <c r="AE552" s="2"/>
      <c r="AF552" s="1"/>
      <c r="AG552" s="2"/>
      <c r="AH552" s="1"/>
      <c r="AI552" s="2"/>
      <c r="AK552" s="14">
        <v>45991</v>
      </c>
      <c r="AL552" s="3">
        <v>2019</v>
      </c>
      <c r="AM552" s="4">
        <v>19302011.600000001</v>
      </c>
      <c r="AN552" s="4">
        <v>1097634.75</v>
      </c>
      <c r="AO552" s="5">
        <v>5.6866339775694601E-2</v>
      </c>
      <c r="AP552" s="4">
        <v>131190.98000000001</v>
      </c>
      <c r="AQ552" s="5">
        <v>6.7967516919324603E-3</v>
      </c>
      <c r="AR552" s="4">
        <v>204279.94</v>
      </c>
      <c r="AS552" s="5">
        <v>1.05833497685805E-2</v>
      </c>
      <c r="AT552" s="4">
        <v>267390.87</v>
      </c>
      <c r="AU552" s="5">
        <v>1.38530053520432E-2</v>
      </c>
      <c r="AV552" s="4">
        <v>494772.95999999897</v>
      </c>
      <c r="AW552" s="5">
        <v>2.5633232963138401E-2</v>
      </c>
      <c r="BD552" s="14">
        <v>45991</v>
      </c>
      <c r="BE552" s="21">
        <v>2019</v>
      </c>
      <c r="BF552" s="22">
        <v>19302011.600000001</v>
      </c>
      <c r="BG552" s="22">
        <v>1047417.99</v>
      </c>
      <c r="BH552" s="23">
        <v>5.1471614246854099E-2</v>
      </c>
    </row>
    <row r="553" spans="1:60">
      <c r="A553" s="14"/>
      <c r="B553" s="4"/>
      <c r="C553" s="4"/>
      <c r="D553" s="5"/>
      <c r="F553" s="64">
        <v>2019</v>
      </c>
      <c r="G553" s="14">
        <v>46022</v>
      </c>
      <c r="H553" s="4">
        <v>19444233.489999998</v>
      </c>
      <c r="I553" s="4">
        <v>64908.41</v>
      </c>
      <c r="J553" s="5">
        <v>4.0058196194803997E-2</v>
      </c>
      <c r="K553" s="4">
        <v>5005964.7899999898</v>
      </c>
      <c r="L553" s="4">
        <v>0</v>
      </c>
      <c r="M553" s="6">
        <v>0</v>
      </c>
      <c r="N553" s="4">
        <v>1917758.45</v>
      </c>
      <c r="O553" s="4">
        <v>0</v>
      </c>
      <c r="P553" s="6">
        <v>0</v>
      </c>
      <c r="Q553" s="4">
        <v>4829582.43</v>
      </c>
      <c r="R553" s="4">
        <v>0</v>
      </c>
      <c r="S553" s="6">
        <v>0</v>
      </c>
      <c r="T553" s="4">
        <v>7690927.8200000003</v>
      </c>
      <c r="U553" s="4">
        <v>64908.41</v>
      </c>
      <c r="V553" s="6">
        <v>0.10127528670526501</v>
      </c>
      <c r="Y553" s="1"/>
      <c r="Z553" s="1"/>
      <c r="AA553" s="2"/>
      <c r="AB553" s="1"/>
      <c r="AC553" s="2"/>
      <c r="AD553" s="1"/>
      <c r="AE553" s="2"/>
      <c r="AF553" s="1"/>
      <c r="AG553" s="2"/>
      <c r="AH553" s="1"/>
      <c r="AI553" s="2"/>
      <c r="AK553" s="14">
        <v>46022</v>
      </c>
      <c r="AL553" s="3">
        <v>2019</v>
      </c>
      <c r="AM553" s="4">
        <v>19444233.489999998</v>
      </c>
      <c r="AN553" s="4">
        <v>1366589.07</v>
      </c>
      <c r="AO553" s="5">
        <v>7.0282486100715802E-2</v>
      </c>
      <c r="AP553" s="4">
        <v>481258.67</v>
      </c>
      <c r="AQ553" s="5">
        <v>2.4750714408336299E-2</v>
      </c>
      <c r="AR553" s="4">
        <v>174301.67</v>
      </c>
      <c r="AS553" s="5">
        <v>8.9641831389055092E-3</v>
      </c>
      <c r="AT553" s="4">
        <v>155509.1</v>
      </c>
      <c r="AU553" s="5">
        <v>7.9976976248499008E-3</v>
      </c>
      <c r="AV553" s="4">
        <v>555519.63</v>
      </c>
      <c r="AW553" s="5">
        <v>2.8569890928624001E-2</v>
      </c>
      <c r="BD553" s="14">
        <v>46022</v>
      </c>
      <c r="BE553" s="21">
        <v>2019</v>
      </c>
      <c r="BF553" s="22">
        <v>19444233.489999998</v>
      </c>
      <c r="BG553" s="22">
        <v>572292.23</v>
      </c>
      <c r="BH553" s="23">
        <v>2.85909871675772E-2</v>
      </c>
    </row>
    <row r="554" spans="1:60">
      <c r="A554" s="14"/>
      <c r="B554" s="4"/>
      <c r="C554" s="4"/>
      <c r="D554" s="5"/>
      <c r="F554" s="64">
        <v>2019</v>
      </c>
      <c r="G554" s="14">
        <v>46053</v>
      </c>
      <c r="H554" s="4">
        <v>18773018.669999901</v>
      </c>
      <c r="I554" s="4">
        <v>95921.14</v>
      </c>
      <c r="J554" s="5">
        <v>6.1314256392842499E-2</v>
      </c>
      <c r="K554" s="4">
        <v>4852348.5899999896</v>
      </c>
      <c r="L554" s="4">
        <v>20333.37</v>
      </c>
      <c r="M554" s="6">
        <v>5.0285018785099299E-2</v>
      </c>
      <c r="N554" s="4">
        <v>1825467.21</v>
      </c>
      <c r="O554" s="4">
        <v>0</v>
      </c>
      <c r="P554" s="6">
        <v>0</v>
      </c>
      <c r="Q554" s="4">
        <v>4642091.24</v>
      </c>
      <c r="R554" s="4">
        <v>20083.29</v>
      </c>
      <c r="S554" s="6">
        <v>5.1916144586593597E-2</v>
      </c>
      <c r="T554" s="4">
        <v>7453111.6299999896</v>
      </c>
      <c r="U554" s="4">
        <v>55504.480000000003</v>
      </c>
      <c r="V554" s="6">
        <v>8.9365863959292399E-2</v>
      </c>
      <c r="Y554" s="1"/>
      <c r="Z554" s="1"/>
      <c r="AA554" s="2"/>
      <c r="AB554" s="1"/>
      <c r="AC554" s="2"/>
      <c r="AD554" s="1"/>
      <c r="AE554" s="2"/>
      <c r="AF554" s="1"/>
      <c r="AG554" s="2"/>
      <c r="AH554" s="1"/>
      <c r="AI554" s="2"/>
      <c r="AK554" s="14">
        <v>46053</v>
      </c>
      <c r="AL554" s="3">
        <v>2019</v>
      </c>
      <c r="AM554" s="4">
        <v>18773466.77</v>
      </c>
      <c r="AN554" s="4">
        <v>1290142.6200000001</v>
      </c>
      <c r="AO554" s="5">
        <v>6.8721597124599604E-2</v>
      </c>
      <c r="AP554" s="4">
        <v>234881.41999999899</v>
      </c>
      <c r="AQ554" s="5">
        <v>1.251135034768E-2</v>
      </c>
      <c r="AR554" s="4">
        <v>426802.16</v>
      </c>
      <c r="AS554" s="5">
        <v>2.27343284662814E-2</v>
      </c>
      <c r="AT554" s="4">
        <v>157487.84</v>
      </c>
      <c r="AU554" s="5">
        <v>8.3888523057267898E-3</v>
      </c>
      <c r="AV554" s="4">
        <v>470971.19999999902</v>
      </c>
      <c r="AW554" s="5">
        <v>2.5087066004911299E-2</v>
      </c>
      <c r="BD554" s="14">
        <v>46053</v>
      </c>
      <c r="BE554" s="21">
        <v>2019</v>
      </c>
      <c r="BF554" s="22">
        <v>18773018.670000002</v>
      </c>
      <c r="BG554" s="22">
        <v>735396.28</v>
      </c>
      <c r="BH554" s="23">
        <v>3.7696362410006998E-2</v>
      </c>
    </row>
    <row r="555" spans="1:60">
      <c r="A555" s="14"/>
      <c r="B555" s="4"/>
      <c r="C555" s="4"/>
      <c r="D555" s="5"/>
      <c r="F555" s="64">
        <v>2019</v>
      </c>
      <c r="G555" s="14">
        <v>46081</v>
      </c>
      <c r="H555" s="4">
        <v>18150049.649999999</v>
      </c>
      <c r="I555" s="4">
        <v>27813.97</v>
      </c>
      <c r="J555" s="5">
        <v>1.8389351348137999E-2</v>
      </c>
      <c r="K555" s="4">
        <v>4692100.1099999901</v>
      </c>
      <c r="L555" s="4">
        <v>0</v>
      </c>
      <c r="M555" s="6">
        <v>0</v>
      </c>
      <c r="N555" s="4">
        <v>1762473.7</v>
      </c>
      <c r="O555" s="4">
        <v>18973.62</v>
      </c>
      <c r="P555" s="6">
        <v>0.12918402129915399</v>
      </c>
      <c r="Q555" s="4">
        <v>4532030.3599999901</v>
      </c>
      <c r="R555" s="4">
        <v>8752.59</v>
      </c>
      <c r="S555" s="6">
        <v>2.3175281641317099E-2</v>
      </c>
      <c r="T555" s="4">
        <v>7163445.4799999902</v>
      </c>
      <c r="U555" s="4">
        <v>87.76</v>
      </c>
      <c r="V555" s="6">
        <v>1.4701305439404199E-4</v>
      </c>
      <c r="Y555" s="1"/>
      <c r="Z555" s="1"/>
      <c r="AA555" s="2"/>
      <c r="AB555" s="1"/>
      <c r="AC555" s="2"/>
      <c r="AD555" s="1"/>
      <c r="AE555" s="2"/>
      <c r="AF555" s="1"/>
      <c r="AG555" s="2"/>
      <c r="AH555" s="1"/>
      <c r="AI555" s="2"/>
      <c r="AK555" s="14">
        <v>46081</v>
      </c>
      <c r="AL555" s="3">
        <v>2019</v>
      </c>
      <c r="AM555" s="4">
        <v>18150049.649999999</v>
      </c>
      <c r="AN555" s="4">
        <v>1173386.71</v>
      </c>
      <c r="AO555" s="5">
        <v>6.4649228659272501E-2</v>
      </c>
      <c r="AP555" s="4">
        <v>118501.85</v>
      </c>
      <c r="AQ555" s="5">
        <v>6.5290096878605503E-3</v>
      </c>
      <c r="AR555" s="4">
        <v>245844.24</v>
      </c>
      <c r="AS555" s="5">
        <v>1.3545100136957399E-2</v>
      </c>
      <c r="AT555" s="4">
        <v>352938.72</v>
      </c>
      <c r="AU555" s="5">
        <v>1.9445606309952901E-2</v>
      </c>
      <c r="AV555" s="4">
        <v>456101.9</v>
      </c>
      <c r="AW555" s="5">
        <v>2.5129512524501501E-2</v>
      </c>
      <c r="BD555" s="14">
        <v>46081</v>
      </c>
      <c r="BE555" s="21">
        <v>2019</v>
      </c>
      <c r="BF555" s="22">
        <v>18150049.649999999</v>
      </c>
      <c r="BG555" s="22">
        <v>892220.01</v>
      </c>
      <c r="BH555" s="23">
        <v>4.68547093351055E-2</v>
      </c>
    </row>
    <row r="556" spans="1:60">
      <c r="A556" s="14"/>
      <c r="B556" s="4"/>
      <c r="C556" s="4"/>
      <c r="D556" s="5"/>
      <c r="F556" s="64">
        <v>2019</v>
      </c>
      <c r="G556" s="14">
        <v>46112</v>
      </c>
      <c r="H556" s="4">
        <v>17607498.82</v>
      </c>
      <c r="I556" s="4">
        <v>42900.7</v>
      </c>
      <c r="J556" s="5">
        <v>2.92380198495449E-2</v>
      </c>
      <c r="K556" s="4">
        <v>4567666.5399999898</v>
      </c>
      <c r="L556" s="4">
        <v>0</v>
      </c>
      <c r="M556" s="6">
        <v>0</v>
      </c>
      <c r="N556" s="4">
        <v>1672046.4399999899</v>
      </c>
      <c r="O556" s="4">
        <v>0</v>
      </c>
      <c r="P556" s="6">
        <v>0</v>
      </c>
      <c r="Q556" s="4">
        <v>4332282.76</v>
      </c>
      <c r="R556" s="4">
        <v>42900.7</v>
      </c>
      <c r="S556" s="6">
        <v>0.118830747788032</v>
      </c>
      <c r="T556" s="4">
        <v>7035503.0800000001</v>
      </c>
      <c r="U556" s="4">
        <v>0</v>
      </c>
      <c r="V556" s="6">
        <v>0</v>
      </c>
      <c r="Y556" s="1"/>
      <c r="Z556" s="1"/>
      <c r="AA556" s="2"/>
      <c r="AB556" s="1"/>
      <c r="AC556" s="2"/>
      <c r="AD556" s="1"/>
      <c r="AE556" s="2"/>
      <c r="AF556" s="1"/>
      <c r="AG556" s="2"/>
      <c r="AH556" s="1"/>
      <c r="AI556" s="2"/>
      <c r="AK556" s="14">
        <v>46112</v>
      </c>
      <c r="AL556" s="3">
        <v>2019</v>
      </c>
      <c r="AM556" s="4">
        <v>17607498.8199999</v>
      </c>
      <c r="AN556" s="4">
        <v>1065738.01999999</v>
      </c>
      <c r="AO556" s="5">
        <v>6.0527507676981902E-2</v>
      </c>
      <c r="AP556" s="4">
        <v>247639.50999999899</v>
      </c>
      <c r="AQ556" s="5">
        <v>1.40644342806209E-2</v>
      </c>
      <c r="AR556" s="4">
        <v>89898.28</v>
      </c>
      <c r="AS556" s="5">
        <v>5.1056814439701297E-3</v>
      </c>
      <c r="AT556" s="4">
        <v>212692.97999999899</v>
      </c>
      <c r="AU556" s="5">
        <v>1.2079681627376E-2</v>
      </c>
      <c r="AV556" s="4">
        <v>515507.25</v>
      </c>
      <c r="AW556" s="5">
        <v>2.9277710325014802E-2</v>
      </c>
      <c r="BD556" s="14">
        <v>46112</v>
      </c>
      <c r="BE556" s="21">
        <v>2019</v>
      </c>
      <c r="BF556" s="22">
        <v>17607498.8199999</v>
      </c>
      <c r="BG556" s="22">
        <v>768411.05</v>
      </c>
      <c r="BH556" s="23">
        <v>4.1816217832809803E-2</v>
      </c>
    </row>
    <row r="557" spans="1:60">
      <c r="A557" s="14"/>
      <c r="B557" s="4"/>
      <c r="C557" s="4"/>
      <c r="D557" s="5"/>
      <c r="F557" s="64">
        <v>2020</v>
      </c>
      <c r="G557" s="14">
        <v>43861</v>
      </c>
      <c r="H557" s="4">
        <v>14066757.52</v>
      </c>
      <c r="I557" s="4">
        <v>30767.19</v>
      </c>
      <c r="J557" s="5">
        <v>2.6246722421642998E-2</v>
      </c>
      <c r="K557" s="4">
        <v>5525822.96</v>
      </c>
      <c r="L557" s="4">
        <v>0</v>
      </c>
      <c r="M557" s="6">
        <v>0</v>
      </c>
      <c r="N557" s="4">
        <v>1283524.42</v>
      </c>
      <c r="O557" s="4">
        <v>0</v>
      </c>
      <c r="P557" s="6">
        <v>0</v>
      </c>
      <c r="Q557" s="4">
        <v>3016930.06</v>
      </c>
      <c r="R557" s="4">
        <v>30767.19</v>
      </c>
      <c r="S557" s="6">
        <v>0.122378136933011</v>
      </c>
      <c r="T557" s="4">
        <v>4240480.08</v>
      </c>
      <c r="U557" s="4">
        <v>0</v>
      </c>
      <c r="V557" s="6">
        <v>0</v>
      </c>
      <c r="Y557" s="1"/>
      <c r="Z557" s="1"/>
      <c r="AA557" s="2"/>
      <c r="AB557" s="1"/>
      <c r="AC557" s="2"/>
      <c r="AD557" s="1"/>
      <c r="AE557" s="2"/>
      <c r="AF557" s="1"/>
      <c r="AG557" s="2"/>
      <c r="AH557" s="1"/>
      <c r="AI557" s="2"/>
      <c r="AK557" s="14">
        <v>43861</v>
      </c>
      <c r="AL557" s="3">
        <v>2020</v>
      </c>
      <c r="AM557" s="4">
        <v>14073254.939999999</v>
      </c>
      <c r="AN557" s="4">
        <v>128344.11</v>
      </c>
      <c r="AO557" s="5">
        <v>9.1197175455985796E-3</v>
      </c>
      <c r="AP557" s="4">
        <v>33845.99</v>
      </c>
      <c r="AQ557" s="5">
        <v>2.4049866320406399E-3</v>
      </c>
      <c r="AR557" s="4">
        <v>43724.2</v>
      </c>
      <c r="AS557" s="5">
        <v>3.1069003003508398E-3</v>
      </c>
      <c r="AT557" s="4">
        <v>0</v>
      </c>
      <c r="AU557" s="5">
        <v>0</v>
      </c>
      <c r="AV557" s="4">
        <v>50773.919999999998</v>
      </c>
      <c r="AW557" s="5">
        <v>3.6078306132070899E-3</v>
      </c>
      <c r="BD557" s="14">
        <v>43861</v>
      </c>
      <c r="BE557" s="21">
        <v>2020</v>
      </c>
      <c r="BF557" s="22">
        <v>14066757.52</v>
      </c>
      <c r="BG557" s="22">
        <v>267334.94</v>
      </c>
      <c r="BH557" s="23">
        <v>1.8650287121142198E-2</v>
      </c>
    </row>
    <row r="558" spans="1:60">
      <c r="A558" s="14"/>
      <c r="B558" s="4"/>
      <c r="C558" s="4"/>
      <c r="D558" s="5"/>
      <c r="F558" s="64">
        <v>2020</v>
      </c>
      <c r="G558" s="14">
        <v>43890</v>
      </c>
      <c r="H558" s="4">
        <v>24325774.2299999</v>
      </c>
      <c r="I558" s="4">
        <v>54473.97</v>
      </c>
      <c r="J558" s="5">
        <v>2.6872223421108302E-2</v>
      </c>
      <c r="K558" s="4">
        <v>8801280.6999999993</v>
      </c>
      <c r="L558" s="4">
        <v>49007.360000000001</v>
      </c>
      <c r="M558" s="6">
        <v>6.6818493813065094E-2</v>
      </c>
      <c r="N558" s="4">
        <v>2458727.8199999998</v>
      </c>
      <c r="O558" s="4">
        <v>5466.61</v>
      </c>
      <c r="P558" s="6">
        <v>2.6680187805415499E-2</v>
      </c>
      <c r="Q558" s="4">
        <v>5823405.5300000003</v>
      </c>
      <c r="R558" s="4">
        <v>0</v>
      </c>
      <c r="S558" s="6">
        <v>0</v>
      </c>
      <c r="T558" s="4">
        <v>7179423.3099999903</v>
      </c>
      <c r="U558" s="4">
        <v>0</v>
      </c>
      <c r="V558" s="6">
        <v>0</v>
      </c>
      <c r="Y558" s="1"/>
      <c r="Z558" s="1"/>
      <c r="AA558" s="2"/>
      <c r="AB558" s="1"/>
      <c r="AC558" s="2"/>
      <c r="AD558" s="1"/>
      <c r="AE558" s="2"/>
      <c r="AF558" s="1"/>
      <c r="AG558" s="2"/>
      <c r="AH558" s="1"/>
      <c r="AI558" s="2"/>
      <c r="AK558" s="14">
        <v>43890</v>
      </c>
      <c r="AL558" s="3">
        <v>2020</v>
      </c>
      <c r="AM558" s="4">
        <v>24328915.120000001</v>
      </c>
      <c r="AN558" s="4">
        <v>247067.92</v>
      </c>
      <c r="AO558" s="5">
        <v>1.0155320070021999E-2</v>
      </c>
      <c r="AP558" s="4">
        <v>161505.21</v>
      </c>
      <c r="AQ558" s="5">
        <v>6.63840574901886E-3</v>
      </c>
      <c r="AR558" s="4">
        <v>0</v>
      </c>
      <c r="AS558" s="5">
        <v>0</v>
      </c>
      <c r="AT558" s="4">
        <v>25400.32</v>
      </c>
      <c r="AU558" s="5">
        <v>1.04403833359257E-3</v>
      </c>
      <c r="AV558" s="4">
        <v>60162.39</v>
      </c>
      <c r="AW558" s="5">
        <v>2.47287598741065E-3</v>
      </c>
      <c r="BD558" s="14">
        <v>43890</v>
      </c>
      <c r="BE558" s="21">
        <v>2020</v>
      </c>
      <c r="BF558" s="22">
        <v>24325774.23</v>
      </c>
      <c r="BG558" s="22">
        <v>775986.30999999901</v>
      </c>
      <c r="BH558" s="23">
        <v>3.0913620929633699E-2</v>
      </c>
    </row>
    <row r="559" spans="1:60">
      <c r="A559" s="14"/>
      <c r="B559" s="4"/>
      <c r="C559" s="4"/>
      <c r="D559" s="5"/>
      <c r="F559" s="64">
        <v>2020</v>
      </c>
      <c r="G559" s="14">
        <v>43921</v>
      </c>
      <c r="H559" s="4">
        <v>31900754.769999899</v>
      </c>
      <c r="I559" s="4">
        <v>97472.18</v>
      </c>
      <c r="J559" s="5">
        <v>3.66657832528769E-2</v>
      </c>
      <c r="K559" s="4">
        <v>9486048.6799999792</v>
      </c>
      <c r="L559" s="4">
        <v>0</v>
      </c>
      <c r="M559" s="6">
        <v>0</v>
      </c>
      <c r="N559" s="4">
        <v>3493658.99</v>
      </c>
      <c r="O559" s="4">
        <v>34109.339999999997</v>
      </c>
      <c r="P559" s="6">
        <v>0.11715856675525101</v>
      </c>
      <c r="Q559" s="4">
        <v>8433673.8000000007</v>
      </c>
      <c r="R559" s="4">
        <v>63362.84</v>
      </c>
      <c r="S559" s="6">
        <v>9.0156923071888204E-2</v>
      </c>
      <c r="T559" s="4">
        <v>10305982.35</v>
      </c>
      <c r="U559" s="4">
        <v>0</v>
      </c>
      <c r="V559" s="6">
        <v>0</v>
      </c>
      <c r="Y559" s="1"/>
      <c r="Z559" s="1"/>
      <c r="AA559" s="2"/>
      <c r="AB559" s="1"/>
      <c r="AC559" s="2"/>
      <c r="AD559" s="1"/>
      <c r="AE559" s="2"/>
      <c r="AF559" s="1"/>
      <c r="AG559" s="2"/>
      <c r="AH559" s="1"/>
      <c r="AI559" s="2"/>
      <c r="AK559" s="14">
        <v>43921</v>
      </c>
      <c r="AL559" s="3">
        <v>2020</v>
      </c>
      <c r="AM559" s="4">
        <v>31906931.719999898</v>
      </c>
      <c r="AN559" s="4">
        <v>1454193.91</v>
      </c>
      <c r="AO559" s="5">
        <v>4.5576112512519501E-2</v>
      </c>
      <c r="AP559" s="4">
        <v>970017.52</v>
      </c>
      <c r="AQ559" s="5">
        <v>3.0401466631527301E-2</v>
      </c>
      <c r="AR559" s="4">
        <v>370440.52999999898</v>
      </c>
      <c r="AS559" s="5">
        <v>1.16100329937961E-2</v>
      </c>
      <c r="AT559" s="4">
        <v>0</v>
      </c>
      <c r="AU559" s="5">
        <v>0</v>
      </c>
      <c r="AV559" s="4">
        <v>113735.86</v>
      </c>
      <c r="AW559" s="5">
        <v>3.5646128871961598E-3</v>
      </c>
      <c r="BD559" s="14">
        <v>43921</v>
      </c>
      <c r="BE559" s="21">
        <v>2020</v>
      </c>
      <c r="BF559" s="22">
        <v>31900754.769999899</v>
      </c>
      <c r="BG559" s="22">
        <v>5030013.92</v>
      </c>
      <c r="BH559" s="23">
        <v>0.13620117041760901</v>
      </c>
    </row>
    <row r="560" spans="1:60">
      <c r="A560" s="14"/>
      <c r="B560" s="4"/>
      <c r="C560" s="4"/>
      <c r="D560" s="5"/>
      <c r="F560" s="64">
        <v>2020</v>
      </c>
      <c r="G560" s="14">
        <v>43951</v>
      </c>
      <c r="H560" s="4">
        <v>31699086.969999999</v>
      </c>
      <c r="I560" s="4">
        <v>48423.78</v>
      </c>
      <c r="J560" s="5">
        <v>1.8331296436075201E-2</v>
      </c>
      <c r="K560" s="4">
        <v>9796298.2100000102</v>
      </c>
      <c r="L560" s="4">
        <v>0</v>
      </c>
      <c r="M560" s="6">
        <v>0</v>
      </c>
      <c r="N560" s="4">
        <v>3375524.1</v>
      </c>
      <c r="O560" s="4">
        <v>48423.78</v>
      </c>
      <c r="P560" s="6">
        <v>0.172146707529061</v>
      </c>
      <c r="Q560" s="4">
        <v>8614647.0500000007</v>
      </c>
      <c r="R560" s="4">
        <v>0</v>
      </c>
      <c r="S560" s="6">
        <v>0</v>
      </c>
      <c r="T560" s="4">
        <v>9836964.9199999999</v>
      </c>
      <c r="U560" s="4">
        <v>0</v>
      </c>
      <c r="V560" s="6">
        <v>0</v>
      </c>
      <c r="Y560" s="1"/>
      <c r="Z560" s="1"/>
      <c r="AA560" s="2"/>
      <c r="AB560" s="1"/>
      <c r="AC560" s="2"/>
      <c r="AD560" s="1"/>
      <c r="AE560" s="2"/>
      <c r="AF560" s="1"/>
      <c r="AG560" s="2"/>
      <c r="AH560" s="1"/>
      <c r="AI560" s="2"/>
      <c r="AK560" s="14">
        <v>43951</v>
      </c>
      <c r="AL560" s="3">
        <v>2020</v>
      </c>
      <c r="AM560" s="4">
        <v>31699089.27</v>
      </c>
      <c r="AN560" s="4">
        <v>1373859.27</v>
      </c>
      <c r="AO560" s="5">
        <v>4.3340654310223901E-2</v>
      </c>
      <c r="AP560" s="4">
        <v>930580.25999999896</v>
      </c>
      <c r="AQ560" s="5">
        <v>2.93566875714849E-2</v>
      </c>
      <c r="AR560" s="4">
        <v>272014.24</v>
      </c>
      <c r="AS560" s="5">
        <v>8.5811373848343996E-3</v>
      </c>
      <c r="AT560" s="4">
        <v>104882.59</v>
      </c>
      <c r="AU560" s="5">
        <v>3.3086941112614402E-3</v>
      </c>
      <c r="AV560" s="4">
        <v>66382.179999999993</v>
      </c>
      <c r="AW560" s="5">
        <v>2.0941352426431998E-3</v>
      </c>
      <c r="BD560" s="14">
        <v>43951</v>
      </c>
      <c r="BE560" s="21">
        <v>2020</v>
      </c>
      <c r="BF560" s="22">
        <v>31699086.969999999</v>
      </c>
      <c r="BG560" s="22">
        <v>18091873.899999902</v>
      </c>
      <c r="BH560" s="23">
        <v>0.36335659292127997</v>
      </c>
    </row>
    <row r="561" spans="1:60">
      <c r="A561" s="14"/>
      <c r="B561" s="4"/>
      <c r="C561" s="4"/>
      <c r="D561" s="5"/>
      <c r="F561" s="64">
        <v>2020</v>
      </c>
      <c r="G561" s="14">
        <v>43982</v>
      </c>
      <c r="H561" s="4">
        <v>35364048.960000001</v>
      </c>
      <c r="I561" s="4">
        <v>21442.93</v>
      </c>
      <c r="J561" s="5">
        <v>7.2761792715264903E-3</v>
      </c>
      <c r="K561" s="4">
        <v>11195346.27</v>
      </c>
      <c r="L561" s="4">
        <v>0</v>
      </c>
      <c r="M561" s="6">
        <v>0</v>
      </c>
      <c r="N561" s="4">
        <v>3726313.6999999899</v>
      </c>
      <c r="O561" s="4">
        <v>0</v>
      </c>
      <c r="P561" s="6">
        <v>0</v>
      </c>
      <c r="Q561" s="4">
        <v>9111454.2100000009</v>
      </c>
      <c r="R561" s="4">
        <v>15794.91</v>
      </c>
      <c r="S561" s="6">
        <v>2.0802268840025201E-2</v>
      </c>
      <c r="T561" s="4">
        <v>11286407.7899999</v>
      </c>
      <c r="U561" s="4">
        <v>5648.02</v>
      </c>
      <c r="V561" s="6">
        <v>6.0051206071121402E-3</v>
      </c>
      <c r="Y561" s="1"/>
      <c r="Z561" s="1"/>
      <c r="AA561" s="2"/>
      <c r="AB561" s="1"/>
      <c r="AC561" s="2"/>
      <c r="AD561" s="1"/>
      <c r="AE561" s="2"/>
      <c r="AF561" s="1"/>
      <c r="AG561" s="2"/>
      <c r="AH561" s="1"/>
      <c r="AI561" s="2"/>
      <c r="AK561" s="14">
        <v>43982</v>
      </c>
      <c r="AL561" s="3">
        <v>2020</v>
      </c>
      <c r="AM561" s="4">
        <v>35364783.789999999</v>
      </c>
      <c r="AN561" s="4">
        <v>2175037.7999999998</v>
      </c>
      <c r="AO561" s="5">
        <v>6.1502929380697298E-2</v>
      </c>
      <c r="AP561" s="4">
        <v>1376911.8199999901</v>
      </c>
      <c r="AQ561" s="5">
        <v>3.8934546530137198E-2</v>
      </c>
      <c r="AR561" s="4">
        <v>559672.22</v>
      </c>
      <c r="AS561" s="5">
        <v>1.5825693246801501E-2</v>
      </c>
      <c r="AT561" s="4">
        <v>80918.399999999994</v>
      </c>
      <c r="AU561" s="5">
        <v>2.28810673579972E-3</v>
      </c>
      <c r="AV561" s="4">
        <v>157535.35999999999</v>
      </c>
      <c r="AW561" s="5">
        <v>4.4545828679587599E-3</v>
      </c>
      <c r="BD561" s="14">
        <v>43982</v>
      </c>
      <c r="BE561" s="21">
        <v>2020</v>
      </c>
      <c r="BF561" s="22">
        <v>35364048.959999897</v>
      </c>
      <c r="BG561" s="22">
        <v>25963604.019999899</v>
      </c>
      <c r="BH561" s="23">
        <v>0.42335883990974099</v>
      </c>
    </row>
    <row r="562" spans="1:60">
      <c r="A562" s="14"/>
      <c r="B562" s="4"/>
      <c r="C562" s="4"/>
      <c r="D562" s="5"/>
      <c r="F562" s="64">
        <v>2020</v>
      </c>
      <c r="G562" s="14">
        <v>44012</v>
      </c>
      <c r="H562" s="4">
        <v>46431464.449999899</v>
      </c>
      <c r="I562" s="4">
        <v>10778.95</v>
      </c>
      <c r="J562" s="5">
        <v>2.7857704152167801E-3</v>
      </c>
      <c r="K562" s="4">
        <v>13128036.2299999</v>
      </c>
      <c r="L562" s="4">
        <v>0</v>
      </c>
      <c r="M562" s="6">
        <v>0</v>
      </c>
      <c r="N562" s="4">
        <v>5487650</v>
      </c>
      <c r="O562" s="4">
        <v>10778.95</v>
      </c>
      <c r="P562" s="6">
        <v>2.35706358823904E-2</v>
      </c>
      <c r="Q562" s="4">
        <v>12292054.3199999</v>
      </c>
      <c r="R562" s="4">
        <v>0</v>
      </c>
      <c r="S562" s="6">
        <v>0</v>
      </c>
      <c r="T562" s="4">
        <v>15498339.9699999</v>
      </c>
      <c r="U562" s="4">
        <v>0</v>
      </c>
      <c r="V562" s="6">
        <v>0</v>
      </c>
      <c r="Y562" s="1"/>
      <c r="Z562" s="1"/>
      <c r="AA562" s="2"/>
      <c r="AB562" s="1"/>
      <c r="AC562" s="2"/>
      <c r="AD562" s="1"/>
      <c r="AE562" s="2"/>
      <c r="AF562" s="1"/>
      <c r="AG562" s="2"/>
      <c r="AH562" s="1"/>
      <c r="AI562" s="2"/>
      <c r="AK562" s="14">
        <v>44012</v>
      </c>
      <c r="AL562" s="3">
        <v>2020</v>
      </c>
      <c r="AM562" s="4">
        <v>46432468.129999898</v>
      </c>
      <c r="AN562" s="4">
        <v>2679804.41</v>
      </c>
      <c r="AO562" s="5">
        <v>5.7714020338035403E-2</v>
      </c>
      <c r="AP562" s="4">
        <v>1283923.4199999899</v>
      </c>
      <c r="AQ562" s="5">
        <v>2.7651414445713202E-2</v>
      </c>
      <c r="AR562" s="4">
        <v>733518.63</v>
      </c>
      <c r="AS562" s="5">
        <v>1.57975369292521E-2</v>
      </c>
      <c r="AT562" s="4">
        <v>479182.51</v>
      </c>
      <c r="AU562" s="5">
        <v>1.03199879157489E-2</v>
      </c>
      <c r="AV562" s="4">
        <v>183179.84999999899</v>
      </c>
      <c r="AW562" s="5">
        <v>3.9450810473210104E-3</v>
      </c>
      <c r="BD562" s="14">
        <v>44012</v>
      </c>
      <c r="BE562" s="21">
        <v>2020</v>
      </c>
      <c r="BF562" s="22">
        <v>46431464.449999899</v>
      </c>
      <c r="BG562" s="22">
        <v>29351268.469999999</v>
      </c>
      <c r="BH562" s="23">
        <v>0.38730812863379599</v>
      </c>
    </row>
    <row r="563" spans="1:60">
      <c r="A563" s="14"/>
      <c r="B563" s="4"/>
      <c r="C563" s="4"/>
      <c r="D563" s="5"/>
      <c r="F563" s="64">
        <v>2020</v>
      </c>
      <c r="G563" s="14">
        <v>44043</v>
      </c>
      <c r="H563" s="4">
        <v>61005030.390000001</v>
      </c>
      <c r="I563" s="4">
        <v>7139</v>
      </c>
      <c r="J563" s="5">
        <v>1.40427763829198E-3</v>
      </c>
      <c r="K563" s="4">
        <v>15539502.689999901</v>
      </c>
      <c r="L563" s="4">
        <v>0</v>
      </c>
      <c r="M563" s="6">
        <v>0</v>
      </c>
      <c r="N563" s="4">
        <v>7459354.4799999902</v>
      </c>
      <c r="O563" s="4">
        <v>0</v>
      </c>
      <c r="P563" s="6">
        <v>0</v>
      </c>
      <c r="Q563" s="4">
        <v>16896115.260000002</v>
      </c>
      <c r="R563" s="4">
        <v>0</v>
      </c>
      <c r="S563" s="6">
        <v>0</v>
      </c>
      <c r="T563" s="4">
        <v>21084800.629999999</v>
      </c>
      <c r="U563" s="4">
        <v>7139</v>
      </c>
      <c r="V563" s="6">
        <v>4.0630215814376402E-3</v>
      </c>
      <c r="Y563" s="1"/>
      <c r="Z563" s="1"/>
      <c r="AA563" s="2"/>
      <c r="AB563" s="1"/>
      <c r="AC563" s="2"/>
      <c r="AD563" s="1"/>
      <c r="AE563" s="2"/>
      <c r="AF563" s="1"/>
      <c r="AG563" s="2"/>
      <c r="AH563" s="1"/>
      <c r="AI563" s="2"/>
      <c r="AK563" s="14">
        <v>44043</v>
      </c>
      <c r="AL563" s="3">
        <v>2020</v>
      </c>
      <c r="AM563" s="4">
        <v>61005030.530000001</v>
      </c>
      <c r="AN563" s="4">
        <v>3367138.1799999899</v>
      </c>
      <c r="AO563" s="5">
        <v>5.5194434799014903E-2</v>
      </c>
      <c r="AP563" s="4">
        <v>1595860.52999999</v>
      </c>
      <c r="AQ563" s="5">
        <v>2.6159490719625401E-2</v>
      </c>
      <c r="AR563" s="4">
        <v>779074.15999999898</v>
      </c>
      <c r="AS563" s="5">
        <v>1.2770654374426999E-2</v>
      </c>
      <c r="AT563" s="4">
        <v>384180.31999999902</v>
      </c>
      <c r="AU563" s="5">
        <v>6.2975186908737603E-3</v>
      </c>
      <c r="AV563" s="4">
        <v>608023.17000000004</v>
      </c>
      <c r="AW563" s="5">
        <v>9.9667710140886896E-3</v>
      </c>
      <c r="BD563" s="14">
        <v>44043</v>
      </c>
      <c r="BE563" s="21">
        <v>2020</v>
      </c>
      <c r="BF563" s="22">
        <v>61005030.390000001</v>
      </c>
      <c r="BG563" s="22">
        <v>23391373.669999901</v>
      </c>
      <c r="BH563" s="23">
        <v>0.27716078582412501</v>
      </c>
    </row>
    <row r="564" spans="1:60">
      <c r="A564" s="14"/>
      <c r="B564" s="4"/>
      <c r="C564" s="4"/>
      <c r="D564" s="5"/>
      <c r="F564" s="64">
        <v>2020</v>
      </c>
      <c r="G564" s="14">
        <v>44074</v>
      </c>
      <c r="H564" s="4">
        <v>93787889</v>
      </c>
      <c r="I564" s="4">
        <v>134064.4</v>
      </c>
      <c r="J564" s="5">
        <v>1.7153310700915698E-2</v>
      </c>
      <c r="K564" s="4">
        <v>38295640.699999899</v>
      </c>
      <c r="L564" s="4">
        <v>0</v>
      </c>
      <c r="M564" s="6">
        <v>0</v>
      </c>
      <c r="N564" s="4">
        <v>8756206.7499999907</v>
      </c>
      <c r="O564" s="4">
        <v>31468.33</v>
      </c>
      <c r="P564" s="6">
        <v>4.3125975754284201E-2</v>
      </c>
      <c r="Q564" s="4">
        <v>20954819.390000001</v>
      </c>
      <c r="R564" s="4">
        <v>46380.67</v>
      </c>
      <c r="S564" s="6">
        <v>2.6560383539530899E-2</v>
      </c>
      <c r="T564" s="4">
        <v>25690675.57</v>
      </c>
      <c r="U564" s="4">
        <v>56215.4</v>
      </c>
      <c r="V564" s="6">
        <v>2.62579626667248E-2</v>
      </c>
      <c r="Y564" s="1"/>
      <c r="Z564" s="1"/>
      <c r="AA564" s="2"/>
      <c r="AB564" s="1"/>
      <c r="AC564" s="2"/>
      <c r="AD564" s="1"/>
      <c r="AE564" s="2"/>
      <c r="AF564" s="1"/>
      <c r="AG564" s="2"/>
      <c r="AH564" s="1"/>
      <c r="AI564" s="2"/>
      <c r="AK564" s="14">
        <v>44074</v>
      </c>
      <c r="AL564" s="3">
        <v>2020</v>
      </c>
      <c r="AM564" s="4">
        <v>93722011.609999895</v>
      </c>
      <c r="AN564" s="4">
        <v>3541469.6199999899</v>
      </c>
      <c r="AO564" s="5">
        <v>3.77869569716121E-2</v>
      </c>
      <c r="AP564" s="4">
        <v>1829670.61</v>
      </c>
      <c r="AQ564" s="5">
        <v>1.9522314753696299E-2</v>
      </c>
      <c r="AR564" s="4">
        <v>784667.64</v>
      </c>
      <c r="AS564" s="5">
        <v>8.3722876464196305E-3</v>
      </c>
      <c r="AT564" s="4">
        <v>548157.06000000006</v>
      </c>
      <c r="AU564" s="5">
        <v>5.8487547437736801E-3</v>
      </c>
      <c r="AV564" s="4">
        <v>378974.30999999901</v>
      </c>
      <c r="AW564" s="5">
        <v>4.0435998277224697E-3</v>
      </c>
      <c r="BD564" s="14">
        <v>44074</v>
      </c>
      <c r="BE564" s="21">
        <v>2020</v>
      </c>
      <c r="BF564" s="22">
        <v>93787888.999999896</v>
      </c>
      <c r="BG564" s="22">
        <v>22069793.859999999</v>
      </c>
      <c r="BH564" s="23">
        <v>0.19049055112442201</v>
      </c>
    </row>
    <row r="565" spans="1:60">
      <c r="A565" s="14"/>
      <c r="B565" s="4"/>
      <c r="C565" s="4"/>
      <c r="D565" s="5"/>
      <c r="F565" s="64">
        <v>2020</v>
      </c>
      <c r="G565" s="14">
        <v>44104</v>
      </c>
      <c r="H565" s="4">
        <v>135234319.639999</v>
      </c>
      <c r="I565" s="4">
        <v>38419.199999999997</v>
      </c>
      <c r="J565" s="5">
        <v>3.4091227820518002E-3</v>
      </c>
      <c r="K565" s="4">
        <v>56105221.219999902</v>
      </c>
      <c r="L565" s="4">
        <v>0</v>
      </c>
      <c r="M565" s="6">
        <v>0</v>
      </c>
      <c r="N565" s="4">
        <v>11736526.949999999</v>
      </c>
      <c r="O565" s="4">
        <v>28275.96</v>
      </c>
      <c r="P565" s="6">
        <v>2.8910726439391798E-2</v>
      </c>
      <c r="Q565" s="4">
        <v>29984126.100000001</v>
      </c>
      <c r="R565" s="4">
        <v>10143.24</v>
      </c>
      <c r="S565" s="6">
        <v>4.0594439735897403E-3</v>
      </c>
      <c r="T565" s="4">
        <v>37318201.559999898</v>
      </c>
      <c r="U565" s="4">
        <v>0</v>
      </c>
      <c r="V565" s="6">
        <v>0</v>
      </c>
      <c r="Y565" s="1"/>
      <c r="Z565" s="1"/>
      <c r="AA565" s="2"/>
      <c r="AB565" s="1"/>
      <c r="AC565" s="2"/>
      <c r="AD565" s="1"/>
      <c r="AE565" s="2"/>
      <c r="AF565" s="1"/>
      <c r="AG565" s="2"/>
      <c r="AH565" s="1"/>
      <c r="AI565" s="2"/>
      <c r="AK565" s="14">
        <v>44104</v>
      </c>
      <c r="AL565" s="3">
        <v>2020</v>
      </c>
      <c r="AM565" s="4">
        <v>135210436.02999899</v>
      </c>
      <c r="AN565" s="4">
        <v>3599419.7899999898</v>
      </c>
      <c r="AO565" s="5">
        <v>2.66208725870936E-2</v>
      </c>
      <c r="AP565" s="4">
        <v>1955709.97</v>
      </c>
      <c r="AQ565" s="5">
        <v>1.44641939440686E-2</v>
      </c>
      <c r="AR565" s="4">
        <v>540388.68000000005</v>
      </c>
      <c r="AS565" s="5">
        <v>3.9966491926710498E-3</v>
      </c>
      <c r="AT565" s="4">
        <v>455743.19</v>
      </c>
      <c r="AU565" s="5">
        <v>3.3706214060198799E-3</v>
      </c>
      <c r="AV565" s="4">
        <v>647577.94999999995</v>
      </c>
      <c r="AW565" s="5">
        <v>4.7894080443340696E-3</v>
      </c>
      <c r="BD565" s="14">
        <v>44104</v>
      </c>
      <c r="BE565" s="21">
        <v>2020</v>
      </c>
      <c r="BF565" s="22">
        <v>135234319.639999</v>
      </c>
      <c r="BG565" s="22">
        <v>19349427.169999901</v>
      </c>
      <c r="BH565" s="23">
        <v>0.125171161711991</v>
      </c>
    </row>
    <row r="566" spans="1:60">
      <c r="A566" s="14"/>
      <c r="B566" s="4"/>
      <c r="C566" s="4"/>
      <c r="D566" s="5"/>
      <c r="F566" s="64">
        <v>2020</v>
      </c>
      <c r="G566" s="14">
        <v>44135</v>
      </c>
      <c r="H566" s="4">
        <v>144320090.549999</v>
      </c>
      <c r="I566" s="4">
        <v>102150.8</v>
      </c>
      <c r="J566" s="5">
        <v>8.4936864668562206E-3</v>
      </c>
      <c r="K566" s="4">
        <v>59547451.439999901</v>
      </c>
      <c r="L566" s="4">
        <v>0</v>
      </c>
      <c r="M566" s="6">
        <v>0</v>
      </c>
      <c r="N566" s="4">
        <v>12075536.529999901</v>
      </c>
      <c r="O566" s="4">
        <v>0</v>
      </c>
      <c r="P566" s="6">
        <v>0</v>
      </c>
      <c r="Q566" s="4">
        <v>32753766.219999898</v>
      </c>
      <c r="R566" s="4">
        <v>64151.24</v>
      </c>
      <c r="S566" s="6">
        <v>2.35030950281967E-2</v>
      </c>
      <c r="T566" s="4">
        <v>39853380.57</v>
      </c>
      <c r="U566" s="4">
        <v>37999.56</v>
      </c>
      <c r="V566" s="6">
        <v>1.14418077833842E-2</v>
      </c>
      <c r="Y566" s="1"/>
      <c r="Z566" s="1"/>
      <c r="AA566" s="2"/>
      <c r="AB566" s="1"/>
      <c r="AC566" s="2"/>
      <c r="AD566" s="1"/>
      <c r="AE566" s="2"/>
      <c r="AF566" s="1"/>
      <c r="AG566" s="2"/>
      <c r="AH566" s="1"/>
      <c r="AI566" s="2"/>
      <c r="AK566" s="14">
        <v>44135</v>
      </c>
      <c r="AL566" s="3">
        <v>2020</v>
      </c>
      <c r="AM566" s="4">
        <v>144322120.74999899</v>
      </c>
      <c r="AN566" s="4">
        <v>6168402.1399999904</v>
      </c>
      <c r="AO566" s="5">
        <v>4.2740517586248097E-2</v>
      </c>
      <c r="AP566" s="4">
        <v>3856958.77999999</v>
      </c>
      <c r="AQ566" s="5">
        <v>2.6724654266140901E-2</v>
      </c>
      <c r="AR566" s="4">
        <v>1106261.19</v>
      </c>
      <c r="AS566" s="5">
        <v>7.6652226578370897E-3</v>
      </c>
      <c r="AT566" s="4">
        <v>507190.62</v>
      </c>
      <c r="AU566" s="5">
        <v>3.5142957806071399E-3</v>
      </c>
      <c r="AV566" s="4">
        <v>697991.549999999</v>
      </c>
      <c r="AW566" s="5">
        <v>4.8363448816629096E-3</v>
      </c>
      <c r="BD566" s="14">
        <v>44135</v>
      </c>
      <c r="BE566" s="21">
        <v>2020</v>
      </c>
      <c r="BF566" s="22">
        <v>144320090.549999</v>
      </c>
      <c r="BG566" s="22">
        <v>14878722.57</v>
      </c>
      <c r="BH566" s="23">
        <v>9.3460009395828894E-2</v>
      </c>
    </row>
    <row r="567" spans="1:60">
      <c r="A567" s="14"/>
      <c r="B567" s="4"/>
      <c r="C567" s="4"/>
      <c r="D567" s="5"/>
      <c r="F567" s="64">
        <v>2020</v>
      </c>
      <c r="G567" s="14">
        <v>44165</v>
      </c>
      <c r="H567" s="4">
        <v>178488790.91</v>
      </c>
      <c r="I567" s="4">
        <v>80436.820000000007</v>
      </c>
      <c r="J567" s="5">
        <v>5.4078569028276199E-3</v>
      </c>
      <c r="K567" s="4">
        <v>58428952.75</v>
      </c>
      <c r="L567" s="4">
        <v>16221.22</v>
      </c>
      <c r="M567" s="6">
        <v>3.3314757639567598E-3</v>
      </c>
      <c r="N567" s="4">
        <v>18935245.7299999</v>
      </c>
      <c r="O567" s="4">
        <v>21678.87</v>
      </c>
      <c r="P567" s="6">
        <v>1.37387411660487E-2</v>
      </c>
      <c r="Q567" s="4">
        <v>44424257.939999998</v>
      </c>
      <c r="R567" s="4">
        <v>9625.56</v>
      </c>
      <c r="S567" s="6">
        <v>2.6000821478212302E-3</v>
      </c>
      <c r="T567" s="4">
        <v>56610686.630000003</v>
      </c>
      <c r="U567" s="4">
        <v>32911.17</v>
      </c>
      <c r="V567" s="6">
        <v>6.9763160192922004E-3</v>
      </c>
      <c r="Y567" s="1"/>
      <c r="Z567" s="1"/>
      <c r="AA567" s="2"/>
      <c r="AB567" s="1"/>
      <c r="AC567" s="2"/>
      <c r="AD567" s="1"/>
      <c r="AE567" s="2"/>
      <c r="AF567" s="1"/>
      <c r="AG567" s="2"/>
      <c r="AH567" s="1"/>
      <c r="AI567" s="2"/>
      <c r="AK567" s="14">
        <v>44165</v>
      </c>
      <c r="AL567" s="3">
        <v>2020</v>
      </c>
      <c r="AM567" s="4">
        <v>178492594.22</v>
      </c>
      <c r="AN567" s="4">
        <v>10718570.99</v>
      </c>
      <c r="AO567" s="5">
        <v>6.0050508184047502E-2</v>
      </c>
      <c r="AP567" s="4">
        <v>6410088.3499999903</v>
      </c>
      <c r="AQ567" s="5">
        <v>3.5912349069784202E-2</v>
      </c>
      <c r="AR567" s="4">
        <v>2411740.1799999899</v>
      </c>
      <c r="AS567" s="5">
        <v>1.3511710054633501E-2</v>
      </c>
      <c r="AT567" s="4">
        <v>967919.98</v>
      </c>
      <c r="AU567" s="5">
        <v>5.4227458804649003E-3</v>
      </c>
      <c r="AV567" s="4">
        <v>928822.48</v>
      </c>
      <c r="AW567" s="5">
        <v>5.2037031791648597E-3</v>
      </c>
      <c r="BD567" s="14">
        <v>44165</v>
      </c>
      <c r="BE567" s="21">
        <v>2020</v>
      </c>
      <c r="BF567" s="22">
        <v>178488790.91</v>
      </c>
      <c r="BG567" s="22">
        <v>16093238.449999901</v>
      </c>
      <c r="BH567" s="23">
        <v>8.2706704740064002E-2</v>
      </c>
    </row>
    <row r="568" spans="1:60">
      <c r="A568" s="14"/>
      <c r="B568" s="4"/>
      <c r="C568" s="4"/>
      <c r="D568" s="5"/>
      <c r="F568" s="64">
        <v>2020</v>
      </c>
      <c r="G568" s="14">
        <v>44196</v>
      </c>
      <c r="H568" s="4">
        <v>189438151.55000001</v>
      </c>
      <c r="I568" s="4">
        <v>215086.57</v>
      </c>
      <c r="J568" s="5">
        <v>1.3624704521669501E-2</v>
      </c>
      <c r="K568" s="4">
        <v>60521815.660000101</v>
      </c>
      <c r="L568" s="4">
        <v>8724.7900000000009</v>
      </c>
      <c r="M568" s="6">
        <v>1.7299130711505701E-3</v>
      </c>
      <c r="N568" s="4">
        <v>21301318.1599999</v>
      </c>
      <c r="O568" s="4">
        <v>0</v>
      </c>
      <c r="P568" s="6">
        <v>0</v>
      </c>
      <c r="Q568" s="4">
        <v>48699029.429999903</v>
      </c>
      <c r="R568" s="4">
        <v>92615.72</v>
      </c>
      <c r="S568" s="6">
        <v>2.2821576795437101E-2</v>
      </c>
      <c r="T568" s="4">
        <v>58826165.179999903</v>
      </c>
      <c r="U568" s="4">
        <v>113746.06</v>
      </c>
      <c r="V568" s="6">
        <v>2.3203156551569001E-2</v>
      </c>
      <c r="Y568" s="1"/>
      <c r="Z568" s="1"/>
      <c r="AA568" s="2"/>
      <c r="AB568" s="1"/>
      <c r="AC568" s="2"/>
      <c r="AD568" s="1"/>
      <c r="AE568" s="2"/>
      <c r="AF568" s="1"/>
      <c r="AG568" s="2"/>
      <c r="AH568" s="1"/>
      <c r="AI568" s="2"/>
      <c r="AK568" s="14">
        <v>44196</v>
      </c>
      <c r="AL568" s="3">
        <v>2020</v>
      </c>
      <c r="AM568" s="4">
        <v>189385750.71000001</v>
      </c>
      <c r="AN568" s="4">
        <v>11821732.9799999</v>
      </c>
      <c r="AO568" s="5">
        <v>6.24214490038493E-2</v>
      </c>
      <c r="AP568" s="4">
        <v>4710241.6100000003</v>
      </c>
      <c r="AQ568" s="5">
        <v>2.4871151036133798E-2</v>
      </c>
      <c r="AR568" s="4">
        <v>3590268.25</v>
      </c>
      <c r="AS568" s="5">
        <v>1.8957436008465299E-2</v>
      </c>
      <c r="AT568" s="4">
        <v>2098691.69</v>
      </c>
      <c r="AU568" s="5">
        <v>1.10815712487981E-2</v>
      </c>
      <c r="AV568" s="4">
        <v>1422531.4299999899</v>
      </c>
      <c r="AW568" s="5">
        <v>7.5112907104519797E-3</v>
      </c>
      <c r="BD568" s="14">
        <v>44196</v>
      </c>
      <c r="BE568" s="21">
        <v>2020</v>
      </c>
      <c r="BF568" s="22">
        <v>189438151.55000001</v>
      </c>
      <c r="BG568" s="22">
        <v>26062363.050000001</v>
      </c>
      <c r="BH568" s="23">
        <v>0.12093875088129299</v>
      </c>
    </row>
    <row r="569" spans="1:60">
      <c r="A569" s="14"/>
      <c r="B569" s="4"/>
      <c r="C569" s="4"/>
      <c r="D569" s="5"/>
      <c r="F569" s="64">
        <v>2020</v>
      </c>
      <c r="G569" s="14">
        <v>44227</v>
      </c>
      <c r="H569" s="4">
        <v>196613904.53999999</v>
      </c>
      <c r="I569" s="4">
        <v>177036.62</v>
      </c>
      <c r="J569" s="5">
        <v>1.0805133263440099E-2</v>
      </c>
      <c r="K569" s="4">
        <v>80971376.950000003</v>
      </c>
      <c r="L569" s="4">
        <v>40232.53</v>
      </c>
      <c r="M569" s="6">
        <v>5.9624817828912999E-3</v>
      </c>
      <c r="N569" s="4">
        <v>20044377.460000001</v>
      </c>
      <c r="O569" s="4">
        <v>5387.95</v>
      </c>
      <c r="P569" s="6">
        <v>3.2256127749053002E-3</v>
      </c>
      <c r="Q569" s="4">
        <v>43500929.079999998</v>
      </c>
      <c r="R569" s="4">
        <v>20341.22</v>
      </c>
      <c r="S569" s="6">
        <v>5.6112511884769097E-3</v>
      </c>
      <c r="T569" s="4">
        <v>52007689.579999901</v>
      </c>
      <c r="U569" s="4">
        <v>111074.92</v>
      </c>
      <c r="V569" s="6">
        <v>2.5628883935512801E-2</v>
      </c>
      <c r="Y569" s="1"/>
      <c r="Z569" s="1"/>
      <c r="AA569" s="2"/>
      <c r="AB569" s="1"/>
      <c r="AC569" s="2"/>
      <c r="AD569" s="1"/>
      <c r="AE569" s="2"/>
      <c r="AF569" s="1"/>
      <c r="AG569" s="2"/>
      <c r="AH569" s="1"/>
      <c r="AI569" s="2"/>
      <c r="AK569" s="14">
        <v>44227</v>
      </c>
      <c r="AL569" s="3">
        <v>2020</v>
      </c>
      <c r="AM569" s="4">
        <v>196619047.13999999</v>
      </c>
      <c r="AN569" s="4">
        <v>10968955.050000001</v>
      </c>
      <c r="AO569" s="5">
        <v>5.5787855803154603E-2</v>
      </c>
      <c r="AP569" s="4">
        <v>4142748.3799999901</v>
      </c>
      <c r="AQ569" s="5">
        <v>2.10699239990223E-2</v>
      </c>
      <c r="AR569" s="4">
        <v>2039456.3</v>
      </c>
      <c r="AS569" s="5">
        <v>1.0372628337212E-2</v>
      </c>
      <c r="AT569" s="4">
        <v>2161032.6999999899</v>
      </c>
      <c r="AU569" s="5">
        <v>1.0990963141334201E-2</v>
      </c>
      <c r="AV569" s="4">
        <v>2625717.6699999901</v>
      </c>
      <c r="AW569" s="5">
        <v>1.3354340325586E-2</v>
      </c>
      <c r="BD569" s="14">
        <v>44227</v>
      </c>
      <c r="BE569" s="21">
        <v>2020</v>
      </c>
      <c r="BF569" s="22">
        <v>196613904.53999999</v>
      </c>
      <c r="BG569" s="22">
        <v>33401878.4599999</v>
      </c>
      <c r="BH569" s="23">
        <v>0.14521559357515901</v>
      </c>
    </row>
    <row r="570" spans="1:60">
      <c r="A570" s="14"/>
      <c r="B570" s="4"/>
      <c r="C570" s="4"/>
      <c r="D570" s="5"/>
      <c r="F570" s="64">
        <v>2020</v>
      </c>
      <c r="G570" s="14">
        <v>44255</v>
      </c>
      <c r="H570" s="4">
        <v>191168957.68999901</v>
      </c>
      <c r="I570" s="4">
        <v>247275.22</v>
      </c>
      <c r="J570" s="5">
        <v>1.55218853304195E-2</v>
      </c>
      <c r="K570" s="4">
        <v>82191589.670000002</v>
      </c>
      <c r="L570" s="4">
        <v>0</v>
      </c>
      <c r="M570" s="6">
        <v>0</v>
      </c>
      <c r="N570" s="4">
        <v>18856018.989999902</v>
      </c>
      <c r="O570" s="4">
        <v>0</v>
      </c>
      <c r="P570" s="6">
        <v>0</v>
      </c>
      <c r="Q570" s="4">
        <v>41380318.819999903</v>
      </c>
      <c r="R570" s="4">
        <v>97408.43</v>
      </c>
      <c r="S570" s="6">
        <v>2.8247756260279099E-2</v>
      </c>
      <c r="T570" s="4">
        <v>48716913.099999897</v>
      </c>
      <c r="U570" s="4">
        <v>149866.79</v>
      </c>
      <c r="V570" s="6">
        <v>3.6915341419692702E-2</v>
      </c>
      <c r="Y570" s="1"/>
      <c r="Z570" s="1"/>
      <c r="AA570" s="2"/>
      <c r="AB570" s="1"/>
      <c r="AC570" s="2"/>
      <c r="AD570" s="1"/>
      <c r="AE570" s="2"/>
      <c r="AF570" s="1"/>
      <c r="AG570" s="2"/>
      <c r="AH570" s="1"/>
      <c r="AI570" s="2"/>
      <c r="AK570" s="14">
        <v>44255</v>
      </c>
      <c r="AL570" s="3">
        <v>2020</v>
      </c>
      <c r="AM570" s="4">
        <v>191154115.41</v>
      </c>
      <c r="AN570" s="4">
        <v>10812317.669999899</v>
      </c>
      <c r="AO570" s="5">
        <v>5.6563352804667601E-2</v>
      </c>
      <c r="AP570" s="4">
        <v>3971476.91</v>
      </c>
      <c r="AQ570" s="5">
        <v>2.0776308694592901E-2</v>
      </c>
      <c r="AR570" s="4">
        <v>2166267.75</v>
      </c>
      <c r="AS570" s="5">
        <v>1.1332571864088E-2</v>
      </c>
      <c r="AT570" s="4">
        <v>1284793.2</v>
      </c>
      <c r="AU570" s="5">
        <v>6.7212426854859402E-3</v>
      </c>
      <c r="AV570" s="4">
        <v>3389779.8099999898</v>
      </c>
      <c r="AW570" s="5">
        <v>1.7733229560500802E-2</v>
      </c>
      <c r="BD570" s="14">
        <v>44255</v>
      </c>
      <c r="BE570" s="21">
        <v>2020</v>
      </c>
      <c r="BF570" s="22">
        <v>191168957.69</v>
      </c>
      <c r="BG570" s="22">
        <v>34009712.4799999</v>
      </c>
      <c r="BH570" s="23">
        <v>0.151034342881251</v>
      </c>
    </row>
    <row r="571" spans="1:60">
      <c r="A571" s="14"/>
      <c r="B571" s="4"/>
      <c r="C571" s="4"/>
      <c r="D571" s="5"/>
      <c r="F571" s="64">
        <v>2020</v>
      </c>
      <c r="G571" s="14">
        <v>44286</v>
      </c>
      <c r="H571" s="4">
        <v>188863753.12</v>
      </c>
      <c r="I571" s="4">
        <v>247119.44</v>
      </c>
      <c r="J571" s="5">
        <v>1.5701442076690102E-2</v>
      </c>
      <c r="K571" s="4">
        <v>81376796.030000106</v>
      </c>
      <c r="L571" s="4">
        <v>0</v>
      </c>
      <c r="M571" s="6">
        <v>0</v>
      </c>
      <c r="N571" s="4">
        <v>17845312.739999998</v>
      </c>
      <c r="O571" s="4">
        <v>10572.68</v>
      </c>
      <c r="P571" s="6">
        <v>7.10955094194667E-3</v>
      </c>
      <c r="Q571" s="4">
        <v>40862871.409999996</v>
      </c>
      <c r="R571" s="4">
        <v>195138.51</v>
      </c>
      <c r="S571" s="6">
        <v>5.7305373783080302E-2</v>
      </c>
      <c r="T571" s="4">
        <v>48688556.280000001</v>
      </c>
      <c r="U571" s="4">
        <v>41408.25</v>
      </c>
      <c r="V571" s="6">
        <v>1.02056630544231E-2</v>
      </c>
      <c r="Y571" s="1"/>
      <c r="Z571" s="1"/>
      <c r="AA571" s="2"/>
      <c r="AB571" s="1"/>
      <c r="AC571" s="2"/>
      <c r="AD571" s="1"/>
      <c r="AE571" s="2"/>
      <c r="AF571" s="1"/>
      <c r="AG571" s="2"/>
      <c r="AH571" s="1"/>
      <c r="AI571" s="2"/>
      <c r="AK571" s="14">
        <v>44286</v>
      </c>
      <c r="AL571" s="3">
        <v>2020</v>
      </c>
      <c r="AM571" s="4">
        <v>188851007.08000001</v>
      </c>
      <c r="AN571" s="4">
        <v>8328175.7400000002</v>
      </c>
      <c r="AO571" s="5">
        <v>4.4099186277953201E-2</v>
      </c>
      <c r="AP571" s="4">
        <v>2086057.22</v>
      </c>
      <c r="AQ571" s="5">
        <v>1.10460476343465E-2</v>
      </c>
      <c r="AR571" s="4">
        <v>1796227.46</v>
      </c>
      <c r="AS571" s="5">
        <v>9.5113470019203492E-3</v>
      </c>
      <c r="AT571" s="4">
        <v>1105915.6399999999</v>
      </c>
      <c r="AU571" s="5">
        <v>5.8560219354907503E-3</v>
      </c>
      <c r="AV571" s="4">
        <v>3339975.4199999901</v>
      </c>
      <c r="AW571" s="5">
        <v>1.7685769706195599E-2</v>
      </c>
      <c r="BD571" s="14">
        <v>44286</v>
      </c>
      <c r="BE571" s="21">
        <v>2020</v>
      </c>
      <c r="BF571" s="22">
        <v>188863753.12</v>
      </c>
      <c r="BG571" s="22">
        <v>28933438.260000002</v>
      </c>
      <c r="BH571" s="23">
        <v>0.132845782246652</v>
      </c>
    </row>
    <row r="572" spans="1:60">
      <c r="A572" s="14"/>
      <c r="B572" s="4"/>
      <c r="C572" s="4"/>
      <c r="D572" s="5"/>
      <c r="F572" s="64">
        <v>2020</v>
      </c>
      <c r="G572" s="14">
        <v>44316</v>
      </c>
      <c r="H572" s="4">
        <v>181409148.31999901</v>
      </c>
      <c r="I572" s="4">
        <v>927804.37</v>
      </c>
      <c r="J572" s="5">
        <v>6.1373158647768898E-2</v>
      </c>
      <c r="K572" s="4">
        <v>79289704.989999905</v>
      </c>
      <c r="L572" s="4">
        <v>0</v>
      </c>
      <c r="M572" s="6">
        <v>0</v>
      </c>
      <c r="N572" s="4">
        <v>17465243.859999999</v>
      </c>
      <c r="O572" s="4">
        <v>20803.88</v>
      </c>
      <c r="P572" s="6">
        <v>1.4293906343429599E-2</v>
      </c>
      <c r="Q572" s="4">
        <v>38331698.869999997</v>
      </c>
      <c r="R572" s="4">
        <v>230542.07</v>
      </c>
      <c r="S572" s="6">
        <v>7.2172768793328401E-2</v>
      </c>
      <c r="T572" s="4">
        <v>46232611.68</v>
      </c>
      <c r="U572" s="4">
        <v>676458.42</v>
      </c>
      <c r="V572" s="6">
        <v>0.17557954753206301</v>
      </c>
      <c r="Y572" s="1"/>
      <c r="Z572" s="1"/>
      <c r="AA572" s="2"/>
      <c r="AB572" s="1"/>
      <c r="AC572" s="2"/>
      <c r="AD572" s="1"/>
      <c r="AE572" s="2"/>
      <c r="AF572" s="1"/>
      <c r="AG572" s="2"/>
      <c r="AH572" s="1"/>
      <c r="AI572" s="2"/>
      <c r="AK572" s="14">
        <v>44316</v>
      </c>
      <c r="AL572" s="3">
        <v>2020</v>
      </c>
      <c r="AM572" s="4">
        <v>180476101.019999</v>
      </c>
      <c r="AN572" s="4">
        <v>6300927.4800000004</v>
      </c>
      <c r="AO572" s="5">
        <v>3.49128080914256E-2</v>
      </c>
      <c r="AP572" s="4">
        <v>1695210</v>
      </c>
      <c r="AQ572" s="5">
        <v>9.3929888246651501E-3</v>
      </c>
      <c r="AR572" s="4">
        <v>902382.05</v>
      </c>
      <c r="AS572" s="5">
        <v>5.0000085601361703E-3</v>
      </c>
      <c r="AT572" s="4">
        <v>904994.18</v>
      </c>
      <c r="AU572" s="5">
        <v>5.0144821108458497E-3</v>
      </c>
      <c r="AV572" s="4">
        <v>2798341.25</v>
      </c>
      <c r="AW572" s="5">
        <v>1.5505328595778399E-2</v>
      </c>
      <c r="BD572" s="14">
        <v>44316</v>
      </c>
      <c r="BE572" s="21">
        <v>2020</v>
      </c>
      <c r="BF572" s="22">
        <v>181409148.31999901</v>
      </c>
      <c r="BG572" s="22">
        <v>28518224.649999999</v>
      </c>
      <c r="BH572" s="23">
        <v>0.135848051859704</v>
      </c>
    </row>
    <row r="573" spans="1:60">
      <c r="A573" s="14"/>
      <c r="B573" s="4"/>
      <c r="C573" s="4"/>
      <c r="D573" s="5"/>
      <c r="F573" s="64">
        <v>2020</v>
      </c>
      <c r="G573" s="14">
        <v>44347</v>
      </c>
      <c r="H573" s="4">
        <v>183701216.739999</v>
      </c>
      <c r="I573" s="4">
        <v>777311.27</v>
      </c>
      <c r="J573" s="5">
        <v>5.07766655307565E-2</v>
      </c>
      <c r="K573" s="4">
        <v>77553229.009999901</v>
      </c>
      <c r="L573" s="4">
        <v>74010.81</v>
      </c>
      <c r="M573" s="6">
        <v>1.14518728792773E-2</v>
      </c>
      <c r="N573" s="4">
        <v>17131202.689999901</v>
      </c>
      <c r="O573" s="4">
        <v>0</v>
      </c>
      <c r="P573" s="6">
        <v>0</v>
      </c>
      <c r="Q573" s="4">
        <v>39638602.43</v>
      </c>
      <c r="R573" s="4">
        <v>177869.07</v>
      </c>
      <c r="S573" s="6">
        <v>5.3847227428598203E-2</v>
      </c>
      <c r="T573" s="4">
        <v>49288405.039999902</v>
      </c>
      <c r="U573" s="4">
        <v>525431.39</v>
      </c>
      <c r="V573" s="6">
        <v>0.127924137023363</v>
      </c>
      <c r="Y573" s="1"/>
      <c r="Z573" s="1"/>
      <c r="AA573" s="2"/>
      <c r="AB573" s="1"/>
      <c r="AC573" s="2"/>
      <c r="AD573" s="1"/>
      <c r="AE573" s="2"/>
      <c r="AF573" s="1"/>
      <c r="AG573" s="2"/>
      <c r="AH573" s="1"/>
      <c r="AI573" s="2"/>
      <c r="AK573" s="14">
        <v>44347</v>
      </c>
      <c r="AL573" s="3">
        <v>2020</v>
      </c>
      <c r="AM573" s="4">
        <v>183567694.34999901</v>
      </c>
      <c r="AN573" s="4">
        <v>6578559.6799999904</v>
      </c>
      <c r="AO573" s="5">
        <v>3.5837240878871399E-2</v>
      </c>
      <c r="AP573" s="4">
        <v>2784866.64</v>
      </c>
      <c r="AQ573" s="5">
        <v>1.51707883560939E-2</v>
      </c>
      <c r="AR573" s="4">
        <v>900220.19</v>
      </c>
      <c r="AS573" s="5">
        <v>4.9040229719483804E-3</v>
      </c>
      <c r="AT573" s="4">
        <v>618749.36</v>
      </c>
      <c r="AU573" s="5">
        <v>3.37068764845005E-3</v>
      </c>
      <c r="AV573" s="4">
        <v>2274723.48999999</v>
      </c>
      <c r="AW573" s="5">
        <v>1.2391741902378999E-2</v>
      </c>
      <c r="BD573" s="14">
        <v>44347</v>
      </c>
      <c r="BE573" s="21">
        <v>2020</v>
      </c>
      <c r="BF573" s="22">
        <v>183701216.739999</v>
      </c>
      <c r="BG573" s="22">
        <v>18650839.460000001</v>
      </c>
      <c r="BH573" s="23">
        <v>9.2170249268759302E-2</v>
      </c>
    </row>
    <row r="574" spans="1:60">
      <c r="A574" s="14"/>
      <c r="B574" s="4"/>
      <c r="C574" s="4"/>
      <c r="D574" s="5"/>
      <c r="F574" s="64">
        <v>2020</v>
      </c>
      <c r="G574" s="14">
        <v>44377</v>
      </c>
      <c r="H574" s="4">
        <v>176405221.59999999</v>
      </c>
      <c r="I574" s="4">
        <v>549537.93000000005</v>
      </c>
      <c r="J574" s="5">
        <v>3.7382426099341601E-2</v>
      </c>
      <c r="K574" s="4">
        <v>75107693.890000105</v>
      </c>
      <c r="L574" s="4">
        <v>8816.15</v>
      </c>
      <c r="M574" s="6">
        <v>1.4085614205508899E-3</v>
      </c>
      <c r="N574" s="4">
        <v>16493592.9799999</v>
      </c>
      <c r="O574" s="4">
        <v>50410.39</v>
      </c>
      <c r="P574" s="6">
        <v>3.6676343397919801E-2</v>
      </c>
      <c r="Q574" s="4">
        <v>38556377.329999998</v>
      </c>
      <c r="R574" s="4">
        <v>160736.43</v>
      </c>
      <c r="S574" s="6">
        <v>5.0026410507690702E-2</v>
      </c>
      <c r="T574" s="4">
        <v>46158110.850000001</v>
      </c>
      <c r="U574" s="4">
        <v>329574.96000000002</v>
      </c>
      <c r="V574" s="6">
        <v>8.5681572472760703E-2</v>
      </c>
      <c r="Y574" s="1"/>
      <c r="Z574" s="1"/>
      <c r="AA574" s="2"/>
      <c r="AB574" s="1"/>
      <c r="AC574" s="2"/>
      <c r="AD574" s="1"/>
      <c r="AE574" s="2"/>
      <c r="AF574" s="1"/>
      <c r="AG574" s="2"/>
      <c r="AH574" s="1"/>
      <c r="AI574" s="2"/>
      <c r="AK574" s="14">
        <v>44377</v>
      </c>
      <c r="AL574" s="3">
        <v>2020</v>
      </c>
      <c r="AM574" s="4">
        <v>176235261.49000001</v>
      </c>
      <c r="AN574" s="4">
        <v>6419801.6299999896</v>
      </c>
      <c r="AO574" s="5">
        <v>3.6427452575171798E-2</v>
      </c>
      <c r="AP574" s="4">
        <v>2616541.9099999899</v>
      </c>
      <c r="AQ574" s="5">
        <v>1.4846869394229901E-2</v>
      </c>
      <c r="AR574" s="4">
        <v>1351669.53</v>
      </c>
      <c r="AS574" s="5">
        <v>7.66968833916755E-3</v>
      </c>
      <c r="AT574" s="4">
        <v>577099.05000000005</v>
      </c>
      <c r="AU574" s="5">
        <v>3.2745946816820398E-3</v>
      </c>
      <c r="AV574" s="4">
        <v>1874491.14</v>
      </c>
      <c r="AW574" s="5">
        <v>1.06363001600923E-2</v>
      </c>
      <c r="BD574" s="14">
        <v>44377</v>
      </c>
      <c r="BE574" s="21">
        <v>2020</v>
      </c>
      <c r="BF574" s="22">
        <v>176405221.59999999</v>
      </c>
      <c r="BG574" s="22">
        <v>19367097.140000001</v>
      </c>
      <c r="BH574" s="23">
        <v>9.8926637149968494E-2</v>
      </c>
    </row>
    <row r="575" spans="1:60">
      <c r="A575" s="14"/>
      <c r="B575" s="4"/>
      <c r="C575" s="4"/>
      <c r="D575" s="5"/>
      <c r="F575" s="64">
        <v>2020</v>
      </c>
      <c r="G575" s="14">
        <v>44408</v>
      </c>
      <c r="H575" s="4">
        <v>164694621.30000001</v>
      </c>
      <c r="I575" s="4">
        <v>381568.61</v>
      </c>
      <c r="J575" s="5">
        <v>2.7801899563310101E-2</v>
      </c>
      <c r="K575" s="4">
        <v>72203591.430000007</v>
      </c>
      <c r="L575" s="4">
        <v>8452.5300000000007</v>
      </c>
      <c r="M575" s="6">
        <v>1.4047827537544901E-3</v>
      </c>
      <c r="N575" s="4">
        <v>15649121.849999901</v>
      </c>
      <c r="O575" s="4">
        <v>26286.67</v>
      </c>
      <c r="P575" s="6">
        <v>2.0157044147496299E-2</v>
      </c>
      <c r="Q575" s="4">
        <v>35430428.649999999</v>
      </c>
      <c r="R575" s="4">
        <v>21716.31</v>
      </c>
      <c r="S575" s="6">
        <v>7.3551387868969502E-3</v>
      </c>
      <c r="T575" s="4">
        <v>41322736</v>
      </c>
      <c r="U575" s="4">
        <v>325113.09999999998</v>
      </c>
      <c r="V575" s="6">
        <v>9.4411880181409003E-2</v>
      </c>
      <c r="Y575" s="1"/>
      <c r="Z575" s="1"/>
      <c r="AA575" s="2"/>
      <c r="AB575" s="1"/>
      <c r="AC575" s="2"/>
      <c r="AD575" s="1"/>
      <c r="AE575" s="2"/>
      <c r="AF575" s="1"/>
      <c r="AG575" s="2"/>
      <c r="AH575" s="1"/>
      <c r="AI575" s="2"/>
      <c r="AK575" s="14">
        <v>44408</v>
      </c>
      <c r="AL575" s="3">
        <v>2020</v>
      </c>
      <c r="AM575" s="4">
        <v>164646655.58999899</v>
      </c>
      <c r="AN575" s="4">
        <v>6858202.9900000002</v>
      </c>
      <c r="AO575" s="5">
        <v>4.1654068012642598E-2</v>
      </c>
      <c r="AP575" s="4">
        <v>2890734.4</v>
      </c>
      <c r="AQ575" s="5">
        <v>1.7557200841045E-2</v>
      </c>
      <c r="AR575" s="4">
        <v>1190590.3</v>
      </c>
      <c r="AS575" s="5">
        <v>7.2311842334944502E-3</v>
      </c>
      <c r="AT575" s="4">
        <v>1121543.56</v>
      </c>
      <c r="AU575" s="5">
        <v>6.8118210842547898E-3</v>
      </c>
      <c r="AV575" s="4">
        <v>1655334.73</v>
      </c>
      <c r="AW575" s="5">
        <v>1.00538618538483E-2</v>
      </c>
      <c r="BD575" s="14">
        <v>44408</v>
      </c>
      <c r="BE575" s="21">
        <v>2020</v>
      </c>
      <c r="BF575" s="22">
        <v>164694621.299999</v>
      </c>
      <c r="BG575" s="22">
        <v>24271211.379999898</v>
      </c>
      <c r="BH575" s="23">
        <v>0.12844232756670601</v>
      </c>
    </row>
    <row r="576" spans="1:60">
      <c r="A576" s="14"/>
      <c r="B576" s="4"/>
      <c r="C576" s="4"/>
      <c r="D576" s="5"/>
      <c r="F576" s="64">
        <v>2020</v>
      </c>
      <c r="G576" s="14">
        <v>44439</v>
      </c>
      <c r="H576" s="4">
        <v>159538430.81999999</v>
      </c>
      <c r="I576" s="4">
        <v>585537.77</v>
      </c>
      <c r="J576" s="5">
        <v>4.4042386551536403E-2</v>
      </c>
      <c r="K576" s="4">
        <v>70359649.250000194</v>
      </c>
      <c r="L576" s="4">
        <v>33083.21</v>
      </c>
      <c r="M576" s="6">
        <v>5.6424175536946503E-3</v>
      </c>
      <c r="N576" s="4">
        <v>14980822.1499999</v>
      </c>
      <c r="O576" s="4">
        <v>0</v>
      </c>
      <c r="P576" s="6">
        <v>0</v>
      </c>
      <c r="Q576" s="4">
        <v>34506646.199999899</v>
      </c>
      <c r="R576" s="4">
        <v>47524.19</v>
      </c>
      <c r="S576" s="6">
        <v>1.6526969230640499E-2</v>
      </c>
      <c r="T576" s="4">
        <v>39602885.68</v>
      </c>
      <c r="U576" s="4">
        <v>504930.37</v>
      </c>
      <c r="V576" s="6">
        <v>0.15299805395393001</v>
      </c>
      <c r="Y576" s="1"/>
      <c r="Z576" s="1"/>
      <c r="AA576" s="2"/>
      <c r="AB576" s="1"/>
      <c r="AC576" s="2"/>
      <c r="AD576" s="1"/>
      <c r="AE576" s="2"/>
      <c r="AF576" s="1"/>
      <c r="AG576" s="2"/>
      <c r="AH576" s="1"/>
      <c r="AI576" s="2"/>
      <c r="AK576" s="14">
        <v>44439</v>
      </c>
      <c r="AL576" s="3">
        <v>2020</v>
      </c>
      <c r="AM576" s="4">
        <v>159539514.47</v>
      </c>
      <c r="AN576" s="4">
        <v>6018324.4900000002</v>
      </c>
      <c r="AO576" s="5">
        <v>3.7723096437852599E-2</v>
      </c>
      <c r="AP576" s="4">
        <v>2019589.07</v>
      </c>
      <c r="AQ576" s="5">
        <v>1.2658864336582599E-2</v>
      </c>
      <c r="AR576" s="4">
        <v>1542425.49</v>
      </c>
      <c r="AS576" s="5">
        <v>9.6679841049035903E-3</v>
      </c>
      <c r="AT576" s="4">
        <v>699000.36</v>
      </c>
      <c r="AU576" s="5">
        <v>4.3813619611550196E-3</v>
      </c>
      <c r="AV576" s="4">
        <v>1757309.57</v>
      </c>
      <c r="AW576" s="5">
        <v>1.1014886035211301E-2</v>
      </c>
      <c r="BD576" s="14">
        <v>44439</v>
      </c>
      <c r="BE576" s="21">
        <v>2020</v>
      </c>
      <c r="BF576" s="22">
        <v>159538430.81999999</v>
      </c>
      <c r="BG576" s="22">
        <v>21995504.18</v>
      </c>
      <c r="BH576" s="23">
        <v>0.12116469672736301</v>
      </c>
    </row>
    <row r="577" spans="1:60">
      <c r="A577" s="14"/>
      <c r="B577" s="4"/>
      <c r="C577" s="4"/>
      <c r="D577" s="5"/>
      <c r="F577" s="64">
        <v>2020</v>
      </c>
      <c r="G577" s="14">
        <v>44469</v>
      </c>
      <c r="H577" s="4">
        <v>155573846.52000001</v>
      </c>
      <c r="I577" s="4">
        <v>263521.46000000002</v>
      </c>
      <c r="J577" s="5">
        <v>2.03264082667871E-2</v>
      </c>
      <c r="K577" s="4">
        <v>68376008.25</v>
      </c>
      <c r="L577" s="4">
        <v>6247.32</v>
      </c>
      <c r="M577" s="6">
        <v>1.09640562411743E-3</v>
      </c>
      <c r="N577" s="4">
        <v>14363007.8899999</v>
      </c>
      <c r="O577" s="4">
        <v>0</v>
      </c>
      <c r="P577" s="6">
        <v>0</v>
      </c>
      <c r="Q577" s="4">
        <v>33654307.709999897</v>
      </c>
      <c r="R577" s="4">
        <v>23969.25</v>
      </c>
      <c r="S577" s="6">
        <v>8.5466324988326403E-3</v>
      </c>
      <c r="T577" s="4">
        <v>39180522.670000002</v>
      </c>
      <c r="U577" s="4">
        <v>233304.89</v>
      </c>
      <c r="V577" s="6">
        <v>7.1455368361986099E-2</v>
      </c>
      <c r="Y577" s="1"/>
      <c r="Z577" s="1"/>
      <c r="AA577" s="2"/>
      <c r="AB577" s="1"/>
      <c r="AC577" s="2"/>
      <c r="AD577" s="1"/>
      <c r="AE577" s="2"/>
      <c r="AF577" s="1"/>
      <c r="AG577" s="2"/>
      <c r="AH577" s="1"/>
      <c r="AI577" s="2"/>
      <c r="AK577" s="14">
        <v>44469</v>
      </c>
      <c r="AL577" s="3">
        <v>2020</v>
      </c>
      <c r="AM577" s="4">
        <v>155551365.47999999</v>
      </c>
      <c r="AN577" s="4">
        <v>6208807.8599999901</v>
      </c>
      <c r="AO577" s="5">
        <v>3.9914839968398001E-2</v>
      </c>
      <c r="AP577" s="4">
        <v>1999880.96</v>
      </c>
      <c r="AQ577" s="5">
        <v>1.28567239112866E-2</v>
      </c>
      <c r="AR577" s="4">
        <v>1223644.26</v>
      </c>
      <c r="AS577" s="5">
        <v>7.8664964220923495E-3</v>
      </c>
      <c r="AT577" s="4">
        <v>1256161.3400000001</v>
      </c>
      <c r="AU577" s="5">
        <v>8.0755404243719794E-3</v>
      </c>
      <c r="AV577" s="4">
        <v>1729121.3</v>
      </c>
      <c r="AW577" s="5">
        <v>1.11160792106471E-2</v>
      </c>
      <c r="BD577" s="14">
        <v>44469</v>
      </c>
      <c r="BE577" s="21">
        <v>2020</v>
      </c>
      <c r="BF577" s="22">
        <v>155573846.52000001</v>
      </c>
      <c r="BG577" s="22">
        <v>18519120.399999902</v>
      </c>
      <c r="BH577" s="23">
        <v>0.10637489111498601</v>
      </c>
    </row>
    <row r="578" spans="1:60">
      <c r="A578" s="14"/>
      <c r="B578" s="4"/>
      <c r="C578" s="4"/>
      <c r="D578" s="5"/>
      <c r="F578" s="64">
        <v>2020</v>
      </c>
      <c r="G578" s="14">
        <v>44500</v>
      </c>
      <c r="H578" s="4">
        <v>148561712.42999899</v>
      </c>
      <c r="I578" s="4">
        <v>334254.81</v>
      </c>
      <c r="J578" s="5">
        <v>2.69992695587024E-2</v>
      </c>
      <c r="K578" s="4">
        <v>66173358.549999803</v>
      </c>
      <c r="L578" s="4">
        <v>44715.19</v>
      </c>
      <c r="M578" s="6">
        <v>8.1087357776251298E-3</v>
      </c>
      <c r="N578" s="4">
        <v>13588541.689999901</v>
      </c>
      <c r="O578" s="4">
        <v>25592.43</v>
      </c>
      <c r="P578" s="6">
        <v>2.2600597400823801E-2</v>
      </c>
      <c r="Q578" s="4">
        <v>31790986.07</v>
      </c>
      <c r="R578" s="4">
        <v>149385.60000000001</v>
      </c>
      <c r="S578" s="6">
        <v>5.6387908070949497E-2</v>
      </c>
      <c r="T578" s="4">
        <v>37008826.119999997</v>
      </c>
      <c r="U578" s="4">
        <v>114561.59</v>
      </c>
      <c r="V578" s="6">
        <v>3.7146249263417599E-2</v>
      </c>
      <c r="Y578" s="1"/>
      <c r="Z578" s="1"/>
      <c r="AA578" s="2"/>
      <c r="AB578" s="1"/>
      <c r="AC578" s="2"/>
      <c r="AD578" s="1"/>
      <c r="AE578" s="2"/>
      <c r="AF578" s="1"/>
      <c r="AG578" s="2"/>
      <c r="AH578" s="1"/>
      <c r="AI578" s="2"/>
      <c r="AK578" s="14">
        <v>44500</v>
      </c>
      <c r="AL578" s="3">
        <v>2020</v>
      </c>
      <c r="AM578" s="4">
        <v>148227525.21999899</v>
      </c>
      <c r="AN578" s="4">
        <v>5689946.7400000002</v>
      </c>
      <c r="AO578" s="5">
        <v>3.8386573152017101E-2</v>
      </c>
      <c r="AP578" s="4">
        <v>2033473.5899999901</v>
      </c>
      <c r="AQ578" s="5">
        <v>1.3718596373931901E-2</v>
      </c>
      <c r="AR578" s="4">
        <v>882066.36</v>
      </c>
      <c r="AS578" s="5">
        <v>5.95075954139309E-3</v>
      </c>
      <c r="AT578" s="4">
        <v>690621.59</v>
      </c>
      <c r="AU578" s="5">
        <v>4.6591993556863E-3</v>
      </c>
      <c r="AV578" s="4">
        <v>2083785.1999999899</v>
      </c>
      <c r="AW578" s="5">
        <v>1.40580178810058E-2</v>
      </c>
      <c r="BD578" s="14">
        <v>44500</v>
      </c>
      <c r="BE578" s="21">
        <v>2020</v>
      </c>
      <c r="BF578" s="22">
        <v>148561712.42999899</v>
      </c>
      <c r="BG578" s="22">
        <v>19948242.719999898</v>
      </c>
      <c r="BH578" s="23">
        <v>0.1183802031295</v>
      </c>
    </row>
    <row r="579" spans="1:60">
      <c r="A579" s="14"/>
      <c r="B579" s="4"/>
      <c r="C579" s="4"/>
      <c r="D579" s="5"/>
      <c r="F579" s="64">
        <v>2020</v>
      </c>
      <c r="G579" s="14">
        <v>44530</v>
      </c>
      <c r="H579" s="4">
        <v>146486139.22999901</v>
      </c>
      <c r="I579" s="4">
        <v>780681.18</v>
      </c>
      <c r="J579" s="5">
        <v>6.3952632032242301E-2</v>
      </c>
      <c r="K579" s="4">
        <v>64403175.559999898</v>
      </c>
      <c r="L579" s="4">
        <v>76507.839999999997</v>
      </c>
      <c r="M579" s="6">
        <v>1.4255416320964999E-2</v>
      </c>
      <c r="N579" s="4">
        <v>13191961.7199999</v>
      </c>
      <c r="O579" s="4">
        <v>0</v>
      </c>
      <c r="P579" s="6">
        <v>0</v>
      </c>
      <c r="Q579" s="4">
        <v>31761679.75</v>
      </c>
      <c r="R579" s="4">
        <v>234386.79</v>
      </c>
      <c r="S579" s="6">
        <v>8.8554557005128098E-2</v>
      </c>
      <c r="T579" s="4">
        <v>37129322.200000003</v>
      </c>
      <c r="U579" s="4">
        <v>469786.55</v>
      </c>
      <c r="V579" s="6">
        <v>0.15183252119803001</v>
      </c>
      <c r="Y579" s="1"/>
      <c r="Z579" s="1"/>
      <c r="AA579" s="2"/>
      <c r="AB579" s="1"/>
      <c r="AC579" s="2"/>
      <c r="AD579" s="1"/>
      <c r="AE579" s="2"/>
      <c r="AF579" s="1"/>
      <c r="AG579" s="2"/>
      <c r="AH579" s="1"/>
      <c r="AI579" s="2"/>
      <c r="AK579" s="14">
        <v>44530</v>
      </c>
      <c r="AL579" s="3">
        <v>2020</v>
      </c>
      <c r="AM579" s="4">
        <v>146486139.22999901</v>
      </c>
      <c r="AN579" s="4">
        <v>6620441.6699999897</v>
      </c>
      <c r="AO579" s="5">
        <v>4.5195004147151101E-2</v>
      </c>
      <c r="AP579" s="4">
        <v>3210342.85</v>
      </c>
      <c r="AQ579" s="5">
        <v>2.1915676574419E-2</v>
      </c>
      <c r="AR579" s="4">
        <v>1201822.1399999999</v>
      </c>
      <c r="AS579" s="5">
        <v>8.2043403308827909E-3</v>
      </c>
      <c r="AT579" s="4">
        <v>634706.68999999994</v>
      </c>
      <c r="AU579" s="5">
        <v>4.3328788193634999E-3</v>
      </c>
      <c r="AV579" s="4">
        <v>1573569.98999999</v>
      </c>
      <c r="AW579" s="5">
        <v>1.0742108422485699E-2</v>
      </c>
      <c r="BD579" s="14">
        <v>44530</v>
      </c>
      <c r="BE579" s="21">
        <v>2020</v>
      </c>
      <c r="BF579" s="22">
        <v>146486139.22999901</v>
      </c>
      <c r="BG579" s="22">
        <v>17029599.559999999</v>
      </c>
      <c r="BH579" s="23">
        <v>0.10414654690745501</v>
      </c>
    </row>
    <row r="580" spans="1:60">
      <c r="A580" s="14"/>
      <c r="B580" s="4"/>
      <c r="C580" s="4"/>
      <c r="D580" s="5"/>
      <c r="F580" s="64">
        <v>2020</v>
      </c>
      <c r="G580" s="14">
        <v>44561</v>
      </c>
      <c r="H580" s="4">
        <v>143473030.63999999</v>
      </c>
      <c r="I580" s="4">
        <v>211961.25</v>
      </c>
      <c r="J580" s="5">
        <v>1.7728314434105601E-2</v>
      </c>
      <c r="K580" s="4">
        <v>62712423.07</v>
      </c>
      <c r="L580" s="4">
        <v>0</v>
      </c>
      <c r="M580" s="6">
        <v>0</v>
      </c>
      <c r="N580" s="4">
        <v>12697586.98</v>
      </c>
      <c r="O580" s="4">
        <v>13264.56</v>
      </c>
      <c r="P580" s="6">
        <v>1.25358243460522E-2</v>
      </c>
      <c r="Q580" s="4">
        <v>30731102.859999999</v>
      </c>
      <c r="R580" s="4">
        <v>0</v>
      </c>
      <c r="S580" s="6">
        <v>0</v>
      </c>
      <c r="T580" s="4">
        <v>37331917.729999997</v>
      </c>
      <c r="U580" s="4">
        <v>198696.69</v>
      </c>
      <c r="V580" s="6">
        <v>6.3869215003758598E-2</v>
      </c>
      <c r="Y580" s="1"/>
      <c r="Z580" s="1"/>
      <c r="AA580" s="2"/>
      <c r="AB580" s="1"/>
      <c r="AC580" s="2"/>
      <c r="AD580" s="1"/>
      <c r="AE580" s="2"/>
      <c r="AF580" s="1"/>
      <c r="AG580" s="2"/>
      <c r="AH580" s="1"/>
      <c r="AI580" s="2"/>
      <c r="AK580" s="14">
        <v>44561</v>
      </c>
      <c r="AL580" s="3">
        <v>2020</v>
      </c>
      <c r="AM580" s="4">
        <v>143474040.62999901</v>
      </c>
      <c r="AN580" s="4">
        <v>8580423.2300000004</v>
      </c>
      <c r="AO580" s="5">
        <v>5.9804708868050498E-2</v>
      </c>
      <c r="AP580" s="4">
        <v>3507702.11</v>
      </c>
      <c r="AQ580" s="5">
        <v>2.4448339885024099E-2</v>
      </c>
      <c r="AR580" s="4">
        <v>2361330.96</v>
      </c>
      <c r="AS580" s="5">
        <v>1.6458245335750601E-2</v>
      </c>
      <c r="AT580" s="4">
        <v>961579.81</v>
      </c>
      <c r="AU580" s="5">
        <v>6.7021170225475398E-3</v>
      </c>
      <c r="AV580" s="4">
        <v>1749810.35</v>
      </c>
      <c r="AW580" s="5">
        <v>1.21960066247281E-2</v>
      </c>
      <c r="BD580" s="14">
        <v>44561</v>
      </c>
      <c r="BE580" s="21">
        <v>2020</v>
      </c>
      <c r="BF580" s="22">
        <v>143473030.639999</v>
      </c>
      <c r="BG580" s="22">
        <v>15089014.249999899</v>
      </c>
      <c r="BH580" s="23">
        <v>9.5161577037353201E-2</v>
      </c>
    </row>
    <row r="581" spans="1:60">
      <c r="A581" s="14"/>
      <c r="B581" s="4"/>
      <c r="C581" s="4"/>
      <c r="D581" s="5"/>
      <c r="F581" s="64">
        <v>2020</v>
      </c>
      <c r="G581" s="14">
        <v>44592</v>
      </c>
      <c r="H581" s="4">
        <v>138640460.63999999</v>
      </c>
      <c r="I581" s="4">
        <v>520077.78</v>
      </c>
      <c r="J581" s="5">
        <v>4.5015238200956903E-2</v>
      </c>
      <c r="K581" s="4">
        <v>60986948.549999997</v>
      </c>
      <c r="L581" s="4">
        <v>80172.45</v>
      </c>
      <c r="M581" s="6">
        <v>1.5775004699755499E-2</v>
      </c>
      <c r="N581" s="4">
        <v>12359221.35</v>
      </c>
      <c r="O581" s="4">
        <v>0</v>
      </c>
      <c r="P581" s="6">
        <v>0</v>
      </c>
      <c r="Q581" s="4">
        <v>29172807.48</v>
      </c>
      <c r="R581" s="4">
        <v>261613.41</v>
      </c>
      <c r="S581" s="6">
        <v>0.107612574557736</v>
      </c>
      <c r="T581" s="4">
        <v>36121483.259999901</v>
      </c>
      <c r="U581" s="4">
        <v>178291.92</v>
      </c>
      <c r="V581" s="6">
        <v>5.9230763714767799E-2</v>
      </c>
      <c r="Y581" s="1"/>
      <c r="Z581" s="1"/>
      <c r="AA581" s="2"/>
      <c r="AB581" s="1"/>
      <c r="AC581" s="2"/>
      <c r="AD581" s="1"/>
      <c r="AE581" s="2"/>
      <c r="AF581" s="1"/>
      <c r="AG581" s="2"/>
      <c r="AH581" s="1"/>
      <c r="AI581" s="2"/>
      <c r="AK581" s="14">
        <v>44592</v>
      </c>
      <c r="AL581" s="3">
        <v>2020</v>
      </c>
      <c r="AM581" s="4">
        <v>138511628.69</v>
      </c>
      <c r="AN581" s="4">
        <v>9162955.7899999991</v>
      </c>
      <c r="AO581" s="5">
        <v>6.6152971246243905E-2</v>
      </c>
      <c r="AP581" s="4">
        <v>3620326.09</v>
      </c>
      <c r="AQ581" s="5">
        <v>2.6137344021147601E-2</v>
      </c>
      <c r="AR581" s="4">
        <v>2032461.13</v>
      </c>
      <c r="AS581" s="5">
        <v>1.46735775849463E-2</v>
      </c>
      <c r="AT581" s="4">
        <v>1790389.51999999</v>
      </c>
      <c r="AU581" s="5">
        <v>1.29259148631269E-2</v>
      </c>
      <c r="AV581" s="4">
        <v>1719779.05</v>
      </c>
      <c r="AW581" s="5">
        <v>1.24161347770229E-2</v>
      </c>
      <c r="BD581" s="14">
        <v>44592</v>
      </c>
      <c r="BE581" s="21">
        <v>2020</v>
      </c>
      <c r="BF581" s="22">
        <v>138640460.63999999</v>
      </c>
      <c r="BG581" s="22">
        <v>15825574.079999899</v>
      </c>
      <c r="BH581" s="23">
        <v>0.10245342355480801</v>
      </c>
    </row>
    <row r="582" spans="1:60">
      <c r="A582" s="14"/>
      <c r="B582" s="4"/>
      <c r="C582" s="4"/>
      <c r="D582" s="5"/>
      <c r="F582" s="64">
        <v>2020</v>
      </c>
      <c r="G582" s="14">
        <v>44620</v>
      </c>
      <c r="H582" s="4">
        <v>135845313.09999999</v>
      </c>
      <c r="I582" s="4">
        <v>520660.47999999998</v>
      </c>
      <c r="J582" s="5">
        <v>4.5992943130843997E-2</v>
      </c>
      <c r="K582" s="4">
        <v>59260622.490000002</v>
      </c>
      <c r="L582" s="4">
        <v>119386.55</v>
      </c>
      <c r="M582" s="6">
        <v>2.4175220235692699E-2</v>
      </c>
      <c r="N582" s="4">
        <v>12156099.609999901</v>
      </c>
      <c r="O582" s="4">
        <v>0</v>
      </c>
      <c r="P582" s="6">
        <v>0</v>
      </c>
      <c r="Q582" s="4">
        <v>29632503.809999902</v>
      </c>
      <c r="R582" s="4">
        <v>163564.26</v>
      </c>
      <c r="S582" s="6">
        <v>6.6237100063668203E-2</v>
      </c>
      <c r="T582" s="4">
        <v>34796087.189999998</v>
      </c>
      <c r="U582" s="4">
        <v>237709.67</v>
      </c>
      <c r="V582" s="6">
        <v>8.1978069097946596E-2</v>
      </c>
      <c r="Y582" s="1"/>
      <c r="Z582" s="1"/>
      <c r="AA582" s="2"/>
      <c r="AB582" s="1"/>
      <c r="AC582" s="2"/>
      <c r="AD582" s="1"/>
      <c r="AE582" s="2"/>
      <c r="AF582" s="1"/>
      <c r="AG582" s="2"/>
      <c r="AH582" s="1"/>
      <c r="AI582" s="2"/>
      <c r="AK582" s="14">
        <v>44620</v>
      </c>
      <c r="AL582" s="3">
        <v>2020</v>
      </c>
      <c r="AM582" s="4">
        <v>135846378.56999999</v>
      </c>
      <c r="AN582" s="4">
        <v>8505775.2100000009</v>
      </c>
      <c r="AO582" s="5">
        <v>6.2613190719817899E-2</v>
      </c>
      <c r="AP582" s="4">
        <v>3250852.73999999</v>
      </c>
      <c r="AQ582" s="5">
        <v>2.39303599714649E-2</v>
      </c>
      <c r="AR582" s="4">
        <v>1823812.37</v>
      </c>
      <c r="AS582" s="5">
        <v>1.3425550163342801E-2</v>
      </c>
      <c r="AT582" s="4">
        <v>1247908.3</v>
      </c>
      <c r="AU582" s="5">
        <v>9.1861727425951792E-3</v>
      </c>
      <c r="AV582" s="4">
        <v>2183201.7999999998</v>
      </c>
      <c r="AW582" s="5">
        <v>1.6071107842414899E-2</v>
      </c>
      <c r="BD582" s="14">
        <v>44620</v>
      </c>
      <c r="BE582" s="21">
        <v>2020</v>
      </c>
      <c r="BF582" s="22">
        <v>135845313.09999999</v>
      </c>
      <c r="BG582" s="22">
        <v>14289003.73</v>
      </c>
      <c r="BH582" s="23">
        <v>9.5174801016210703E-2</v>
      </c>
    </row>
    <row r="583" spans="1:60">
      <c r="A583" s="14"/>
      <c r="B583" s="4"/>
      <c r="C583" s="4"/>
      <c r="D583" s="5"/>
      <c r="F583" s="64">
        <v>2020</v>
      </c>
      <c r="G583" s="14">
        <v>44651</v>
      </c>
      <c r="H583" s="4">
        <v>131000974.55</v>
      </c>
      <c r="I583" s="4">
        <v>358612.7</v>
      </c>
      <c r="J583" s="5">
        <v>3.2849773940861103E-2</v>
      </c>
      <c r="K583" s="4">
        <v>57191459.850000001</v>
      </c>
      <c r="L583" s="4">
        <v>5836.54</v>
      </c>
      <c r="M583" s="6">
        <v>1.22463179264342E-3</v>
      </c>
      <c r="N583" s="4">
        <v>11303565.359999999</v>
      </c>
      <c r="O583" s="4">
        <v>25598.03</v>
      </c>
      <c r="P583" s="6">
        <v>2.7175174400017699E-2</v>
      </c>
      <c r="Q583" s="4">
        <v>28340530.670000002</v>
      </c>
      <c r="R583" s="4">
        <v>211054.81</v>
      </c>
      <c r="S583" s="6">
        <v>8.9365218650649905E-2</v>
      </c>
      <c r="T583" s="4">
        <v>34165418.670000002</v>
      </c>
      <c r="U583" s="4">
        <v>116123.32</v>
      </c>
      <c r="V583" s="6">
        <v>4.07862655938587E-2</v>
      </c>
      <c r="Y583" s="1"/>
      <c r="Z583" s="1"/>
      <c r="AA583" s="2"/>
      <c r="AB583" s="1"/>
      <c r="AC583" s="2"/>
      <c r="AD583" s="1"/>
      <c r="AE583" s="2"/>
      <c r="AF583" s="1"/>
      <c r="AG583" s="2"/>
      <c r="AH583" s="1"/>
      <c r="AI583" s="2"/>
      <c r="AK583" s="14">
        <v>44651</v>
      </c>
      <c r="AL583" s="3">
        <v>2020</v>
      </c>
      <c r="AM583" s="4">
        <v>131000974.55</v>
      </c>
      <c r="AN583" s="4">
        <v>8519540.0399999991</v>
      </c>
      <c r="AO583" s="5">
        <v>6.5034172984326094E-2</v>
      </c>
      <c r="AP583" s="4">
        <v>2491787.83</v>
      </c>
      <c r="AQ583" s="5">
        <v>1.90211396408272E-2</v>
      </c>
      <c r="AR583" s="4">
        <v>2172633.5699999998</v>
      </c>
      <c r="AS583" s="5">
        <v>1.6584865703962798E-2</v>
      </c>
      <c r="AT583" s="4">
        <v>1338731.1100000001</v>
      </c>
      <c r="AU583" s="5">
        <v>1.02192454262165E-2</v>
      </c>
      <c r="AV583" s="4">
        <v>2516387.5299999998</v>
      </c>
      <c r="AW583" s="5">
        <v>1.9208922213319501E-2</v>
      </c>
      <c r="BD583" s="14">
        <v>44651</v>
      </c>
      <c r="BE583" s="21">
        <v>2020</v>
      </c>
      <c r="BF583" s="22">
        <v>131000974.55</v>
      </c>
      <c r="BG583" s="22">
        <v>14266590.359999999</v>
      </c>
      <c r="BH583" s="23">
        <v>9.8209055606038501E-2</v>
      </c>
    </row>
    <row r="584" spans="1:60">
      <c r="A584" s="14"/>
      <c r="B584" s="4"/>
      <c r="C584" s="4"/>
      <c r="D584" s="5"/>
      <c r="F584" s="64">
        <v>2020</v>
      </c>
      <c r="G584" s="14">
        <v>44681</v>
      </c>
      <c r="H584" s="4">
        <v>126852649.019999</v>
      </c>
      <c r="I584" s="4">
        <v>473559.26</v>
      </c>
      <c r="J584" s="5">
        <v>4.4797733148671103E-2</v>
      </c>
      <c r="K584" s="4">
        <v>55614194.629999898</v>
      </c>
      <c r="L584" s="4">
        <v>39427.17</v>
      </c>
      <c r="M584" s="6">
        <v>8.5072892477846204E-3</v>
      </c>
      <c r="N584" s="4">
        <v>10949985.6399999</v>
      </c>
      <c r="O584" s="4">
        <v>47555.8</v>
      </c>
      <c r="P584" s="6">
        <v>5.2116013551228697E-2</v>
      </c>
      <c r="Q584" s="4">
        <v>27257976.529999901</v>
      </c>
      <c r="R584" s="4">
        <v>193640.53</v>
      </c>
      <c r="S584" s="6">
        <v>8.5247940449378598E-2</v>
      </c>
      <c r="T584" s="4">
        <v>33030492.219999999</v>
      </c>
      <c r="U584" s="4">
        <v>192935.76</v>
      </c>
      <c r="V584" s="6">
        <v>7.00936911439098E-2</v>
      </c>
      <c r="Y584" s="1"/>
      <c r="Z584" s="1"/>
      <c r="AA584" s="2"/>
      <c r="AB584" s="1"/>
      <c r="AC584" s="2"/>
      <c r="AD584" s="1"/>
      <c r="AE584" s="2"/>
      <c r="AF584" s="1"/>
      <c r="AG584" s="2"/>
      <c r="AH584" s="1"/>
      <c r="AI584" s="2"/>
      <c r="AK584" s="14">
        <v>44681</v>
      </c>
      <c r="AL584" s="3">
        <v>2020</v>
      </c>
      <c r="AM584" s="4">
        <v>126852089.109999</v>
      </c>
      <c r="AN584" s="4">
        <v>7994320.0700000003</v>
      </c>
      <c r="AO584" s="5">
        <v>6.3020799468802693E-2</v>
      </c>
      <c r="AP584" s="4">
        <v>2363943.8199999998</v>
      </c>
      <c r="AQ584" s="5">
        <v>1.86354346750261E-2</v>
      </c>
      <c r="AR584" s="4">
        <v>1449057.06</v>
      </c>
      <c r="AS584" s="5">
        <v>1.1423202173228999E-2</v>
      </c>
      <c r="AT584" s="4">
        <v>1485197.51</v>
      </c>
      <c r="AU584" s="5">
        <v>1.1708104457878499E-2</v>
      </c>
      <c r="AV584" s="4">
        <v>2696121.6799999899</v>
      </c>
      <c r="AW584" s="5">
        <v>2.1254058162668898E-2</v>
      </c>
      <c r="BD584" s="14">
        <v>44681</v>
      </c>
      <c r="BE584" s="21">
        <v>2020</v>
      </c>
      <c r="BF584" s="22">
        <v>126852649.019999</v>
      </c>
      <c r="BG584" s="22">
        <v>14443506.07</v>
      </c>
      <c r="BH584" s="23">
        <v>0.102221508156397</v>
      </c>
    </row>
    <row r="585" spans="1:60">
      <c r="A585" s="14"/>
      <c r="B585" s="4"/>
      <c r="C585" s="4"/>
      <c r="D585" s="5"/>
      <c r="F585" s="64">
        <v>2020</v>
      </c>
      <c r="G585" s="14">
        <v>44712</v>
      </c>
      <c r="H585" s="4">
        <v>124623218.27</v>
      </c>
      <c r="I585" s="4">
        <v>476080.08</v>
      </c>
      <c r="J585" s="5">
        <v>4.5841866702741402E-2</v>
      </c>
      <c r="K585" s="4">
        <v>54078695.890000001</v>
      </c>
      <c r="L585" s="4">
        <v>80678.44</v>
      </c>
      <c r="M585" s="6">
        <v>1.7902452418032899E-2</v>
      </c>
      <c r="N585" s="4">
        <v>10849321.1199999</v>
      </c>
      <c r="O585" s="4">
        <v>22990.400000000001</v>
      </c>
      <c r="P585" s="6">
        <v>2.5428761573977599E-2</v>
      </c>
      <c r="Q585" s="4">
        <v>27314606.07</v>
      </c>
      <c r="R585" s="4">
        <v>151749.01999999999</v>
      </c>
      <c r="S585" s="6">
        <v>6.6667197591401994E-2</v>
      </c>
      <c r="T585" s="4">
        <v>32380595.189999901</v>
      </c>
      <c r="U585" s="4">
        <v>220662.22</v>
      </c>
      <c r="V585" s="6">
        <v>8.1775724765484101E-2</v>
      </c>
      <c r="Y585" s="1"/>
      <c r="Z585" s="1"/>
      <c r="AA585" s="2"/>
      <c r="AB585" s="1"/>
      <c r="AC585" s="2"/>
      <c r="AD585" s="1"/>
      <c r="AE585" s="2"/>
      <c r="AF585" s="1"/>
      <c r="AG585" s="2"/>
      <c r="AH585" s="1"/>
      <c r="AI585" s="2"/>
      <c r="AK585" s="14">
        <v>44712</v>
      </c>
      <c r="AL585" s="3">
        <v>2020</v>
      </c>
      <c r="AM585" s="4">
        <v>124623380.56</v>
      </c>
      <c r="AN585" s="4">
        <v>6925642.7000000002</v>
      </c>
      <c r="AO585" s="5">
        <v>5.5572579309591398E-2</v>
      </c>
      <c r="AP585" s="4">
        <v>2093257.63</v>
      </c>
      <c r="AQ585" s="5">
        <v>1.6796668655543301E-2</v>
      </c>
      <c r="AR585" s="4">
        <v>1379156.52999999</v>
      </c>
      <c r="AS585" s="5">
        <v>1.10665953996971E-2</v>
      </c>
      <c r="AT585" s="4">
        <v>1065917.00999999</v>
      </c>
      <c r="AU585" s="5">
        <v>8.5531062085642297E-3</v>
      </c>
      <c r="AV585" s="4">
        <v>2387311.5299999998</v>
      </c>
      <c r="AW585" s="5">
        <v>1.9156209045786701E-2</v>
      </c>
      <c r="BD585" s="14">
        <v>44712</v>
      </c>
      <c r="BE585" s="21">
        <v>2020</v>
      </c>
      <c r="BF585" s="22">
        <v>124623218.27</v>
      </c>
      <c r="BG585" s="22">
        <v>13356011.8999999</v>
      </c>
      <c r="BH585" s="23">
        <v>9.6797263497878996E-2</v>
      </c>
    </row>
    <row r="586" spans="1:60">
      <c r="A586" s="14"/>
      <c r="B586" s="4"/>
      <c r="C586" s="4"/>
      <c r="D586" s="5"/>
      <c r="F586" s="64">
        <v>2020</v>
      </c>
      <c r="G586" s="14">
        <v>44742</v>
      </c>
      <c r="H586" s="4">
        <v>122081910.95</v>
      </c>
      <c r="I586" s="4">
        <v>385842.79</v>
      </c>
      <c r="J586" s="5">
        <v>3.7926286080960103E-2</v>
      </c>
      <c r="K586" s="4">
        <v>52424928.299999997</v>
      </c>
      <c r="L586" s="4">
        <v>17967.490000000002</v>
      </c>
      <c r="M586" s="6">
        <v>4.1127358108375301E-3</v>
      </c>
      <c r="N586" s="4">
        <v>10427466.85</v>
      </c>
      <c r="O586" s="4">
        <v>16815.09</v>
      </c>
      <c r="P586" s="6">
        <v>1.9350920305251301E-2</v>
      </c>
      <c r="Q586" s="4">
        <v>26579910.989999998</v>
      </c>
      <c r="R586" s="4">
        <v>165469.72</v>
      </c>
      <c r="S586" s="6">
        <v>7.4704412695250993E-2</v>
      </c>
      <c r="T586" s="4">
        <v>32649604.809999999</v>
      </c>
      <c r="U586" s="4">
        <v>185590.49</v>
      </c>
      <c r="V586" s="6">
        <v>6.8211725469886297E-2</v>
      </c>
      <c r="Y586" s="1"/>
      <c r="Z586" s="1"/>
      <c r="AA586" s="2"/>
      <c r="AB586" s="1"/>
      <c r="AC586" s="2"/>
      <c r="AD586" s="1"/>
      <c r="AE586" s="2"/>
      <c r="AF586" s="1"/>
      <c r="AG586" s="2"/>
      <c r="AH586" s="1"/>
      <c r="AI586" s="2"/>
      <c r="AK586" s="14">
        <v>44742</v>
      </c>
      <c r="AL586" s="3">
        <v>2020</v>
      </c>
      <c r="AM586" s="4">
        <v>122082580.42</v>
      </c>
      <c r="AN586" s="4">
        <v>6350475</v>
      </c>
      <c r="AO586" s="5">
        <v>5.2017863467109599E-2</v>
      </c>
      <c r="AP586" s="4">
        <v>2240744.17</v>
      </c>
      <c r="AQ586" s="5">
        <v>1.8354331652322298E-2</v>
      </c>
      <c r="AR586" s="4">
        <v>1083994.6499999999</v>
      </c>
      <c r="AS586" s="5">
        <v>8.8791918246709598E-3</v>
      </c>
      <c r="AT586" s="4">
        <v>888511.13</v>
      </c>
      <c r="AU586" s="5">
        <v>7.2779517515378497E-3</v>
      </c>
      <c r="AV586" s="4">
        <v>2137225.0499999998</v>
      </c>
      <c r="AW586" s="5">
        <v>1.7506388238578401E-2</v>
      </c>
      <c r="BD586" s="14">
        <v>44742</v>
      </c>
      <c r="BE586" s="21">
        <v>2020</v>
      </c>
      <c r="BF586" s="22">
        <v>122081910.95</v>
      </c>
      <c r="BG586" s="22">
        <v>12430431.439999999</v>
      </c>
      <c r="BH586" s="23">
        <v>9.2411084508213101E-2</v>
      </c>
    </row>
    <row r="587" spans="1:60">
      <c r="A587" s="14"/>
      <c r="B587" s="4"/>
      <c r="C587" s="4"/>
      <c r="D587" s="5"/>
      <c r="F587" s="64">
        <v>2020</v>
      </c>
      <c r="G587" s="14">
        <v>44773</v>
      </c>
      <c r="H587" s="4">
        <v>118462777.219999</v>
      </c>
      <c r="I587" s="4">
        <v>706178.83</v>
      </c>
      <c r="J587" s="5">
        <v>7.1534250326264606E-2</v>
      </c>
      <c r="K587" s="4">
        <v>50866049.849999897</v>
      </c>
      <c r="L587" s="4">
        <v>23544.7</v>
      </c>
      <c r="M587" s="6">
        <v>5.5545182068035097E-3</v>
      </c>
      <c r="N587" s="4">
        <v>10069005.1299999</v>
      </c>
      <c r="O587" s="4">
        <v>0</v>
      </c>
      <c r="P587" s="6">
        <v>0</v>
      </c>
      <c r="Q587" s="4">
        <v>25584644.269999899</v>
      </c>
      <c r="R587" s="4">
        <v>140373.85999999999</v>
      </c>
      <c r="S587" s="6">
        <v>6.5839739736979305E-2</v>
      </c>
      <c r="T587" s="4">
        <v>31943077.969999898</v>
      </c>
      <c r="U587" s="4">
        <v>542260.27</v>
      </c>
      <c r="V587" s="6">
        <v>0.203709963270017</v>
      </c>
      <c r="Y587" s="1"/>
      <c r="Z587" s="1"/>
      <c r="AA587" s="2"/>
      <c r="AB587" s="1"/>
      <c r="AC587" s="2"/>
      <c r="AD587" s="1"/>
      <c r="AE587" s="2"/>
      <c r="AF587" s="1"/>
      <c r="AG587" s="2"/>
      <c r="AH587" s="1"/>
      <c r="AI587" s="2"/>
      <c r="AK587" s="14">
        <v>44773</v>
      </c>
      <c r="AL587" s="3">
        <v>2020</v>
      </c>
      <c r="AM587" s="4">
        <v>118452183.16</v>
      </c>
      <c r="AN587" s="4">
        <v>6612518.0899999896</v>
      </c>
      <c r="AO587" s="5">
        <v>5.5824366538420801E-2</v>
      </c>
      <c r="AP587" s="4">
        <v>2664297.9900000002</v>
      </c>
      <c r="AQ587" s="5">
        <v>2.2492603503991002E-2</v>
      </c>
      <c r="AR587" s="4">
        <v>1598922.56</v>
      </c>
      <c r="AS587" s="5">
        <v>1.3498464252366201E-2</v>
      </c>
      <c r="AT587" s="4">
        <v>770459.22</v>
      </c>
      <c r="AU587" s="5">
        <v>6.5043902057870598E-3</v>
      </c>
      <c r="AV587" s="4">
        <v>1578838.32</v>
      </c>
      <c r="AW587" s="5">
        <v>1.3328908576276499E-2</v>
      </c>
      <c r="BD587" s="14">
        <v>44773</v>
      </c>
      <c r="BE587" s="21">
        <v>2020</v>
      </c>
      <c r="BF587" s="22">
        <v>118462777.22</v>
      </c>
      <c r="BG587" s="22">
        <v>12333339.0499999</v>
      </c>
      <c r="BH587" s="23">
        <v>9.4294382751705694E-2</v>
      </c>
    </row>
    <row r="588" spans="1:60">
      <c r="A588" s="14"/>
      <c r="B588" s="4"/>
      <c r="C588" s="4"/>
      <c r="D588" s="5"/>
      <c r="F588" s="64">
        <v>2020</v>
      </c>
      <c r="G588" s="14">
        <v>44804</v>
      </c>
      <c r="H588" s="4">
        <v>116673319.95</v>
      </c>
      <c r="I588" s="4">
        <v>298240.19</v>
      </c>
      <c r="J588" s="5">
        <v>3.06743845253886E-2</v>
      </c>
      <c r="K588" s="4">
        <v>49550544.329999998</v>
      </c>
      <c r="L588" s="4">
        <v>13718.41</v>
      </c>
      <c r="M588" s="6">
        <v>3.3222827766259499E-3</v>
      </c>
      <c r="N588" s="4">
        <v>10028773.33</v>
      </c>
      <c r="O588" s="4">
        <v>11601.07</v>
      </c>
      <c r="P588" s="6">
        <v>1.38813427544084E-2</v>
      </c>
      <c r="Q588" s="4">
        <v>25163327.789999999</v>
      </c>
      <c r="R588" s="4">
        <v>34748.089999999997</v>
      </c>
      <c r="S588" s="6">
        <v>1.65708241564817E-2</v>
      </c>
      <c r="T588" s="4">
        <v>31930674.499999899</v>
      </c>
      <c r="U588" s="4">
        <v>238172.62</v>
      </c>
      <c r="V588" s="6">
        <v>8.9508645988671504E-2</v>
      </c>
      <c r="Y588" s="1"/>
      <c r="Z588" s="1"/>
      <c r="AA588" s="2"/>
      <c r="AB588" s="1"/>
      <c r="AC588" s="2"/>
      <c r="AD588" s="1"/>
      <c r="AE588" s="2"/>
      <c r="AF588" s="1"/>
      <c r="AG588" s="2"/>
      <c r="AH588" s="1"/>
      <c r="AI588" s="2"/>
      <c r="AK588" s="14">
        <v>44804</v>
      </c>
      <c r="AL588" s="3">
        <v>2020</v>
      </c>
      <c r="AM588" s="4">
        <v>116659679.88</v>
      </c>
      <c r="AN588" s="4">
        <v>7241831.0599999996</v>
      </c>
      <c r="AO588" s="5">
        <v>6.2076555219842698E-2</v>
      </c>
      <c r="AP588" s="4">
        <v>2787565.79</v>
      </c>
      <c r="AQ588" s="5">
        <v>2.38948520420026E-2</v>
      </c>
      <c r="AR588" s="4">
        <v>1727426.23</v>
      </c>
      <c r="AS588" s="5">
        <v>1.4807397309652101E-2</v>
      </c>
      <c r="AT588" s="4">
        <v>1080621.8899999999</v>
      </c>
      <c r="AU588" s="5">
        <v>9.2630280754375603E-3</v>
      </c>
      <c r="AV588" s="4">
        <v>1646217.15</v>
      </c>
      <c r="AW588" s="5">
        <v>1.4111277792750201E-2</v>
      </c>
      <c r="BD588" s="14">
        <v>44804</v>
      </c>
      <c r="BE588" s="21">
        <v>2020</v>
      </c>
      <c r="BF588" s="22">
        <v>116673319.95</v>
      </c>
      <c r="BG588" s="22">
        <v>10760758.109999999</v>
      </c>
      <c r="BH588" s="23">
        <v>8.4441762155123695E-2</v>
      </c>
    </row>
    <row r="589" spans="1:60">
      <c r="A589" s="14"/>
      <c r="B589" s="4"/>
      <c r="C589" s="4"/>
      <c r="D589" s="5"/>
      <c r="F589" s="64">
        <v>2020</v>
      </c>
      <c r="G589" s="14">
        <v>44834</v>
      </c>
      <c r="H589" s="4">
        <v>114064781.83999901</v>
      </c>
      <c r="I589" s="4">
        <v>419454.54</v>
      </c>
      <c r="J589" s="5">
        <v>4.4128033200120299E-2</v>
      </c>
      <c r="K589" s="4">
        <v>48116753.019999899</v>
      </c>
      <c r="L589" s="4">
        <v>40238</v>
      </c>
      <c r="M589" s="6">
        <v>1.00350911001683E-2</v>
      </c>
      <c r="N589" s="4">
        <v>9555409.0299999993</v>
      </c>
      <c r="O589" s="4">
        <v>0</v>
      </c>
      <c r="P589" s="6">
        <v>0</v>
      </c>
      <c r="Q589" s="4">
        <v>25500466.669999901</v>
      </c>
      <c r="R589" s="4">
        <v>212809.78</v>
      </c>
      <c r="S589" s="6">
        <v>0.100143946110771</v>
      </c>
      <c r="T589" s="4">
        <v>30892153.120000001</v>
      </c>
      <c r="U589" s="4">
        <v>166406.76</v>
      </c>
      <c r="V589" s="6">
        <v>6.4640399529393405E-2</v>
      </c>
      <c r="Y589" s="1"/>
      <c r="Z589" s="1"/>
      <c r="AA589" s="2"/>
      <c r="AB589" s="1"/>
      <c r="AC589" s="2"/>
      <c r="AD589" s="1"/>
      <c r="AE589" s="2"/>
      <c r="AF589" s="1"/>
      <c r="AG589" s="2"/>
      <c r="AH589" s="1"/>
      <c r="AI589" s="2"/>
      <c r="AK589" s="14">
        <v>44834</v>
      </c>
      <c r="AL589" s="3">
        <v>2020</v>
      </c>
      <c r="AM589" s="4">
        <v>114068309.53999899</v>
      </c>
      <c r="AN589" s="4">
        <v>7910861.2599999998</v>
      </c>
      <c r="AO589" s="5">
        <v>6.9351963677746306E-2</v>
      </c>
      <c r="AP589" s="4">
        <v>2829372.66</v>
      </c>
      <c r="AQ589" s="5">
        <v>2.4804195586047802E-2</v>
      </c>
      <c r="AR589" s="4">
        <v>1756665.63</v>
      </c>
      <c r="AS589" s="5">
        <v>1.54001197798411E-2</v>
      </c>
      <c r="AT589" s="4">
        <v>1365830.63</v>
      </c>
      <c r="AU589" s="5">
        <v>1.19737956625108E-2</v>
      </c>
      <c r="AV589" s="4">
        <v>1958992.34</v>
      </c>
      <c r="AW589" s="5">
        <v>1.7173852649346399E-2</v>
      </c>
      <c r="BD589" s="14">
        <v>44834</v>
      </c>
      <c r="BE589" s="21">
        <v>2020</v>
      </c>
      <c r="BF589" s="22">
        <v>114064781.83999901</v>
      </c>
      <c r="BG589" s="22">
        <v>9999403.3799999896</v>
      </c>
      <c r="BH589" s="23">
        <v>8.0598630154772796E-2</v>
      </c>
    </row>
    <row r="590" spans="1:60">
      <c r="A590" s="14"/>
      <c r="B590" s="4"/>
      <c r="C590" s="4"/>
      <c r="D590" s="5"/>
      <c r="F590" s="64">
        <v>2020</v>
      </c>
      <c r="G590" s="14">
        <v>44865</v>
      </c>
      <c r="H590" s="4">
        <v>110235570.109999</v>
      </c>
      <c r="I590" s="4">
        <v>403164.14</v>
      </c>
      <c r="J590" s="5">
        <v>4.38875553069882E-2</v>
      </c>
      <c r="K590" s="4">
        <v>46824588.139999896</v>
      </c>
      <c r="L590" s="4">
        <v>63142.25</v>
      </c>
      <c r="M590" s="6">
        <v>1.61818187857743E-2</v>
      </c>
      <c r="N590" s="4">
        <v>9365642.6899999995</v>
      </c>
      <c r="O590" s="4">
        <v>16158.71</v>
      </c>
      <c r="P590" s="6">
        <v>2.0703813546830901E-2</v>
      </c>
      <c r="Q590" s="4">
        <v>23923114.59</v>
      </c>
      <c r="R590" s="4">
        <v>50113.3</v>
      </c>
      <c r="S590" s="6">
        <v>2.5137178427903001E-2</v>
      </c>
      <c r="T590" s="4">
        <v>30122224.689999901</v>
      </c>
      <c r="U590" s="4">
        <v>273749.88</v>
      </c>
      <c r="V590" s="6">
        <v>0.109055642264382</v>
      </c>
      <c r="Y590" s="1"/>
      <c r="Z590" s="1"/>
      <c r="AA590" s="2"/>
      <c r="AB590" s="1"/>
      <c r="AC590" s="2"/>
      <c r="AD590" s="1"/>
      <c r="AE590" s="2"/>
      <c r="AF590" s="1"/>
      <c r="AG590" s="2"/>
      <c r="AH590" s="1"/>
      <c r="AI590" s="2"/>
      <c r="AK590" s="14">
        <v>44865</v>
      </c>
      <c r="AL590" s="3">
        <v>2020</v>
      </c>
      <c r="AM590" s="4">
        <v>110219289.45</v>
      </c>
      <c r="AN590" s="4">
        <v>8097467.3899999904</v>
      </c>
      <c r="AO590" s="5">
        <v>7.3466880710325505E-2</v>
      </c>
      <c r="AP590" s="4">
        <v>2389356.54</v>
      </c>
      <c r="AQ590" s="5">
        <v>2.1678206708852898E-2</v>
      </c>
      <c r="AR590" s="4">
        <v>1973467.53999999</v>
      </c>
      <c r="AS590" s="5">
        <v>1.79049198180074E-2</v>
      </c>
      <c r="AT590" s="4">
        <v>1203583.29</v>
      </c>
      <c r="AU590" s="5">
        <v>1.0919897016265801E-2</v>
      </c>
      <c r="AV590" s="4">
        <v>2531060.02</v>
      </c>
      <c r="AW590" s="5">
        <v>2.29638571671993E-2</v>
      </c>
      <c r="BD590" s="14">
        <v>44865</v>
      </c>
      <c r="BE590" s="21">
        <v>2020</v>
      </c>
      <c r="BF590" s="22">
        <v>110235570.11</v>
      </c>
      <c r="BG590" s="22">
        <v>10355292.57</v>
      </c>
      <c r="BH590" s="23">
        <v>8.5871286927259205E-2</v>
      </c>
    </row>
    <row r="591" spans="1:60">
      <c r="A591" s="14"/>
      <c r="B591" s="4"/>
      <c r="C591" s="4"/>
      <c r="D591" s="5"/>
      <c r="F591" s="64">
        <v>2020</v>
      </c>
      <c r="G591" s="14">
        <v>44895</v>
      </c>
      <c r="H591" s="4">
        <v>108411577.51000001</v>
      </c>
      <c r="I591" s="4">
        <v>433928.97</v>
      </c>
      <c r="J591" s="5">
        <v>4.8031287428869703E-2</v>
      </c>
      <c r="K591" s="4">
        <v>45399557.420000002</v>
      </c>
      <c r="L591" s="4">
        <v>38917.85</v>
      </c>
      <c r="M591" s="6">
        <v>1.0286756667681999E-2</v>
      </c>
      <c r="N591" s="4">
        <v>9248392.7399999909</v>
      </c>
      <c r="O591" s="4">
        <v>6924.24</v>
      </c>
      <c r="P591" s="6">
        <v>8.9843589406217207E-3</v>
      </c>
      <c r="Q591" s="4">
        <v>23882888.949999899</v>
      </c>
      <c r="R591" s="4">
        <v>156371.35999999999</v>
      </c>
      <c r="S591" s="6">
        <v>7.8569067750909605E-2</v>
      </c>
      <c r="T591" s="4">
        <v>29880738.399999999</v>
      </c>
      <c r="U591" s="4">
        <v>231715.52</v>
      </c>
      <c r="V591" s="6">
        <v>9.3056142146741599E-2</v>
      </c>
      <c r="Y591" s="1"/>
      <c r="Z591" s="1"/>
      <c r="AA591" s="2"/>
      <c r="AB591" s="1"/>
      <c r="AC591" s="2"/>
      <c r="AD591" s="1"/>
      <c r="AE591" s="2"/>
      <c r="AF591" s="1"/>
      <c r="AG591" s="2"/>
      <c r="AH591" s="1"/>
      <c r="AI591" s="2"/>
      <c r="AK591" s="14">
        <v>44895</v>
      </c>
      <c r="AL591" s="3">
        <v>2020</v>
      </c>
      <c r="AM591" s="4">
        <v>108413723.98999999</v>
      </c>
      <c r="AN591" s="4">
        <v>8300743.4000000004</v>
      </c>
      <c r="AO591" s="5">
        <v>7.6565430044314695E-2</v>
      </c>
      <c r="AP591" s="4">
        <v>2854841.4</v>
      </c>
      <c r="AQ591" s="5">
        <v>2.6332841405423201E-2</v>
      </c>
      <c r="AR591" s="4">
        <v>1410404.70999999</v>
      </c>
      <c r="AS591" s="5">
        <v>1.30094664964197E-2</v>
      </c>
      <c r="AT591" s="4">
        <v>1274358.74</v>
      </c>
      <c r="AU591" s="5">
        <v>1.17545887466935E-2</v>
      </c>
      <c r="AV591" s="4">
        <v>2761138.55</v>
      </c>
      <c r="AW591" s="5">
        <v>2.54685333957782E-2</v>
      </c>
      <c r="BD591" s="14">
        <v>44895</v>
      </c>
      <c r="BE591" s="21">
        <v>2020</v>
      </c>
      <c r="BF591" s="22">
        <v>108411577.51000001</v>
      </c>
      <c r="BG591" s="22">
        <v>9025432.5999999903</v>
      </c>
      <c r="BH591" s="23">
        <v>7.6853392227425696E-2</v>
      </c>
    </row>
    <row r="592" spans="1:60">
      <c r="A592" s="14"/>
      <c r="B592" s="4"/>
      <c r="C592" s="4"/>
      <c r="D592" s="5"/>
      <c r="F592" s="64">
        <v>2020</v>
      </c>
      <c r="G592" s="14">
        <v>44926</v>
      </c>
      <c r="H592" s="4">
        <v>107424293.01000001</v>
      </c>
      <c r="I592" s="4">
        <v>705117</v>
      </c>
      <c r="J592" s="5">
        <v>7.8766206068606195E-2</v>
      </c>
      <c r="K592" s="4">
        <v>44258809.380000003</v>
      </c>
      <c r="L592" s="4">
        <v>57512.68</v>
      </c>
      <c r="M592" s="6">
        <v>1.5593554586488E-2</v>
      </c>
      <c r="N592" s="4">
        <v>8854721.1400000006</v>
      </c>
      <c r="O592" s="4">
        <v>72679.259999999995</v>
      </c>
      <c r="P592" s="6">
        <v>9.8495605475385897E-2</v>
      </c>
      <c r="Q592" s="4">
        <v>23970287.27</v>
      </c>
      <c r="R592" s="4">
        <v>218737.2</v>
      </c>
      <c r="S592" s="6">
        <v>0.109504169492583</v>
      </c>
      <c r="T592" s="4">
        <v>30340475.219999898</v>
      </c>
      <c r="U592" s="4">
        <v>356187.86</v>
      </c>
      <c r="V592" s="6">
        <v>0.140876314197691</v>
      </c>
      <c r="Y592" s="1"/>
      <c r="Z592" s="1"/>
      <c r="AA592" s="2"/>
      <c r="AB592" s="1"/>
      <c r="AC592" s="2"/>
      <c r="AD592" s="1"/>
      <c r="AE592" s="2"/>
      <c r="AF592" s="1"/>
      <c r="AG592" s="2"/>
      <c r="AH592" s="1"/>
      <c r="AI592" s="2"/>
      <c r="AK592" s="14">
        <v>44926</v>
      </c>
      <c r="AL592" s="3">
        <v>2020</v>
      </c>
      <c r="AM592" s="4">
        <v>107424293.01000001</v>
      </c>
      <c r="AN592" s="4">
        <v>8661903.5199999902</v>
      </c>
      <c r="AO592" s="5">
        <v>8.0632632315240496E-2</v>
      </c>
      <c r="AP592" s="4">
        <v>3623072.64</v>
      </c>
      <c r="AQ592" s="5">
        <v>3.3726753404490398E-2</v>
      </c>
      <c r="AR592" s="4">
        <v>1418347.32</v>
      </c>
      <c r="AS592" s="5">
        <v>1.32032269448398E-2</v>
      </c>
      <c r="AT592" s="4">
        <v>908575.35999999905</v>
      </c>
      <c r="AU592" s="5">
        <v>8.4578202429074507E-3</v>
      </c>
      <c r="AV592" s="4">
        <v>2711908.2</v>
      </c>
      <c r="AW592" s="5">
        <v>2.5244831723002799E-2</v>
      </c>
      <c r="BD592" s="14">
        <v>44926</v>
      </c>
      <c r="BE592" s="21">
        <v>2020</v>
      </c>
      <c r="BF592" s="22">
        <v>107424293.01000001</v>
      </c>
      <c r="BG592" s="22">
        <v>7609509.0800000001</v>
      </c>
      <c r="BH592" s="23">
        <v>6.6150200564930206E-2</v>
      </c>
    </row>
    <row r="593" spans="1:60">
      <c r="A593" s="14"/>
      <c r="B593" s="4"/>
      <c r="C593" s="4"/>
      <c r="D593" s="5"/>
      <c r="F593" s="64">
        <v>2020</v>
      </c>
      <c r="G593" s="14">
        <v>44957</v>
      </c>
      <c r="H593" s="4">
        <v>102939305.04000001</v>
      </c>
      <c r="I593" s="4">
        <v>491101.81</v>
      </c>
      <c r="J593" s="5">
        <v>5.7249480339021303E-2</v>
      </c>
      <c r="K593" s="4">
        <v>42701674.020000003</v>
      </c>
      <c r="L593" s="4">
        <v>142430.42000000001</v>
      </c>
      <c r="M593" s="6">
        <v>4.0025715132373602E-2</v>
      </c>
      <c r="N593" s="4">
        <v>8590649.25</v>
      </c>
      <c r="O593" s="4">
        <v>0</v>
      </c>
      <c r="P593" s="6">
        <v>0</v>
      </c>
      <c r="Q593" s="4">
        <v>22453819.210000001</v>
      </c>
      <c r="R593" s="4">
        <v>149184.24</v>
      </c>
      <c r="S593" s="6">
        <v>7.9728569258396498E-2</v>
      </c>
      <c r="T593" s="4">
        <v>29193162.559999999</v>
      </c>
      <c r="U593" s="4">
        <v>199487.15</v>
      </c>
      <c r="V593" s="6">
        <v>8.2000221629978706E-2</v>
      </c>
      <c r="Y593" s="1"/>
      <c r="Z593" s="1"/>
      <c r="AA593" s="2"/>
      <c r="AB593" s="1"/>
      <c r="AC593" s="2"/>
      <c r="AD593" s="1"/>
      <c r="AE593" s="2"/>
      <c r="AF593" s="1"/>
      <c r="AG593" s="2"/>
      <c r="AH593" s="1"/>
      <c r="AI593" s="2"/>
      <c r="AK593" s="14">
        <v>44957</v>
      </c>
      <c r="AL593" s="3">
        <v>2020</v>
      </c>
      <c r="AM593" s="4">
        <v>102905565.11999901</v>
      </c>
      <c r="AN593" s="4">
        <v>8213949.0800000001</v>
      </c>
      <c r="AO593" s="5">
        <v>7.9820261133803305E-2</v>
      </c>
      <c r="AP593" s="4">
        <v>2528543.58</v>
      </c>
      <c r="AQ593" s="5">
        <v>2.4571495011483702E-2</v>
      </c>
      <c r="AR593" s="4">
        <v>1915410.34</v>
      </c>
      <c r="AS593" s="5">
        <v>1.8613282360058998E-2</v>
      </c>
      <c r="AT593" s="4">
        <v>1116956.3700000001</v>
      </c>
      <c r="AU593" s="5">
        <v>1.08541881937823E-2</v>
      </c>
      <c r="AV593" s="4">
        <v>2653038.79</v>
      </c>
      <c r="AW593" s="5">
        <v>2.5781295568478101E-2</v>
      </c>
      <c r="BD593" s="14">
        <v>44957</v>
      </c>
      <c r="BE593" s="21">
        <v>2020</v>
      </c>
      <c r="BF593" s="22">
        <v>102939305.04000001</v>
      </c>
      <c r="BG593" s="22">
        <v>8861976.2699999996</v>
      </c>
      <c r="BH593" s="23">
        <v>7.9265426712129605E-2</v>
      </c>
    </row>
    <row r="594" spans="1:60">
      <c r="A594" s="14"/>
      <c r="B594" s="4"/>
      <c r="C594" s="4"/>
      <c r="D594" s="5"/>
      <c r="F594" s="64">
        <v>2020</v>
      </c>
      <c r="G594" s="14">
        <v>44985</v>
      </c>
      <c r="H594" s="4">
        <v>100394618.38</v>
      </c>
      <c r="I594" s="4">
        <v>542207.28</v>
      </c>
      <c r="J594" s="5">
        <v>6.4809124881301194E-2</v>
      </c>
      <c r="K594" s="4">
        <v>41209437.4099999</v>
      </c>
      <c r="L594" s="4">
        <v>53615.13</v>
      </c>
      <c r="M594" s="6">
        <v>1.56124810343534E-2</v>
      </c>
      <c r="N594" s="4">
        <v>8385395.9000000004</v>
      </c>
      <c r="O594" s="4">
        <v>0</v>
      </c>
      <c r="P594" s="6">
        <v>0</v>
      </c>
      <c r="Q594" s="4">
        <v>22611727.100000001</v>
      </c>
      <c r="R594" s="4">
        <v>192279.23</v>
      </c>
      <c r="S594" s="6">
        <v>0.102042216845965</v>
      </c>
      <c r="T594" s="4">
        <v>28188057.969999999</v>
      </c>
      <c r="U594" s="4">
        <v>296312.92</v>
      </c>
      <c r="V594" s="6">
        <v>0.12614402325212701</v>
      </c>
      <c r="Y594" s="1"/>
      <c r="Z594" s="1"/>
      <c r="AA594" s="2"/>
      <c r="AB594" s="1"/>
      <c r="AC594" s="2"/>
      <c r="AD594" s="1"/>
      <c r="AE594" s="2"/>
      <c r="AF594" s="1"/>
      <c r="AG594" s="2"/>
      <c r="AH594" s="1"/>
      <c r="AI594" s="2"/>
      <c r="AK594" s="14">
        <v>44985</v>
      </c>
      <c r="AL594" s="3">
        <v>2020</v>
      </c>
      <c r="AM594" s="4">
        <v>100394619.53</v>
      </c>
      <c r="AN594" s="4">
        <v>7294029.1600000001</v>
      </c>
      <c r="AO594" s="5">
        <v>7.2653586358982003E-2</v>
      </c>
      <c r="AP594" s="4">
        <v>2425852.65</v>
      </c>
      <c r="AQ594" s="5">
        <v>2.4163173896735599E-2</v>
      </c>
      <c r="AR594" s="4">
        <v>1070657.6299999999</v>
      </c>
      <c r="AS594" s="5">
        <v>1.06644921312746E-2</v>
      </c>
      <c r="AT594" s="4">
        <v>1285615.99999999</v>
      </c>
      <c r="AU594" s="5">
        <v>1.2805626496904299E-2</v>
      </c>
      <c r="AV594" s="4">
        <v>2511902.88</v>
      </c>
      <c r="AW594" s="5">
        <v>2.50202938340673E-2</v>
      </c>
      <c r="BD594" s="14">
        <v>44985</v>
      </c>
      <c r="BE594" s="21">
        <v>2020</v>
      </c>
      <c r="BF594" s="22">
        <v>100394618.38</v>
      </c>
      <c r="BG594" s="22">
        <v>8794672.5399999991</v>
      </c>
      <c r="BH594" s="23">
        <v>8.0545193268482806E-2</v>
      </c>
    </row>
    <row r="595" spans="1:60">
      <c r="A595" s="14"/>
      <c r="B595" s="4"/>
      <c r="C595" s="4"/>
      <c r="D595" s="5"/>
      <c r="F595" s="64">
        <v>2020</v>
      </c>
      <c r="G595" s="14">
        <v>45016</v>
      </c>
      <c r="H595" s="4">
        <v>98343364.989999995</v>
      </c>
      <c r="I595" s="4">
        <v>502231.03999999998</v>
      </c>
      <c r="J595" s="5">
        <v>6.1282959766658603E-2</v>
      </c>
      <c r="K595" s="4">
        <v>39728315.049999997</v>
      </c>
      <c r="L595" s="4">
        <v>37798.870000000003</v>
      </c>
      <c r="M595" s="6">
        <v>1.14172080902283E-2</v>
      </c>
      <c r="N595" s="4">
        <v>8047644.0199999996</v>
      </c>
      <c r="O595" s="4">
        <v>19220</v>
      </c>
      <c r="P595" s="6">
        <v>2.8659319351951099E-2</v>
      </c>
      <c r="Q595" s="4">
        <v>22325481.969999999</v>
      </c>
      <c r="R595" s="4">
        <v>116154.91</v>
      </c>
      <c r="S595" s="6">
        <v>6.2433542168227503E-2</v>
      </c>
      <c r="T595" s="4">
        <v>28241923.949999999</v>
      </c>
      <c r="U595" s="4">
        <v>329057.26</v>
      </c>
      <c r="V595" s="6">
        <v>0.139816505666923</v>
      </c>
      <c r="Y595" s="1"/>
      <c r="Z595" s="1"/>
      <c r="AA595" s="2"/>
      <c r="AB595" s="1"/>
      <c r="AC595" s="2"/>
      <c r="AD595" s="1"/>
      <c r="AE595" s="2"/>
      <c r="AF595" s="1"/>
      <c r="AG595" s="2"/>
      <c r="AH595" s="1"/>
      <c r="AI595" s="2"/>
      <c r="AK595" s="14">
        <v>45016</v>
      </c>
      <c r="AL595" s="3">
        <v>2020</v>
      </c>
      <c r="AM595" s="4">
        <v>98343409.810000002</v>
      </c>
      <c r="AN595" s="4">
        <v>6265615.5899999999</v>
      </c>
      <c r="AO595" s="5">
        <v>6.3711595948373098E-2</v>
      </c>
      <c r="AP595" s="4">
        <v>1918352.13</v>
      </c>
      <c r="AQ595" s="5">
        <v>1.95066668290866E-2</v>
      </c>
      <c r="AR595" s="4">
        <v>1146056.8400000001</v>
      </c>
      <c r="AS595" s="5">
        <v>1.16536211446622E-2</v>
      </c>
      <c r="AT595" s="4">
        <v>684458.11</v>
      </c>
      <c r="AU595" s="5">
        <v>6.9598777520768901E-3</v>
      </c>
      <c r="AV595" s="4">
        <v>2516748.5099999998</v>
      </c>
      <c r="AW595" s="5">
        <v>2.5591430222547399E-2</v>
      </c>
      <c r="BD595" s="14">
        <v>45016</v>
      </c>
      <c r="BE595" s="21">
        <v>2020</v>
      </c>
      <c r="BF595" s="22">
        <v>98343364.989999995</v>
      </c>
      <c r="BG595" s="22">
        <v>7797265.8899999997</v>
      </c>
      <c r="BH595" s="23">
        <v>7.3461650127323905E-2</v>
      </c>
    </row>
    <row r="596" spans="1:60">
      <c r="A596" s="14"/>
      <c r="B596" s="4"/>
      <c r="C596" s="4"/>
      <c r="D596" s="5"/>
      <c r="F596" s="64">
        <v>2020</v>
      </c>
      <c r="G596" s="14">
        <v>45046</v>
      </c>
      <c r="H596" s="4">
        <v>96994140.010000005</v>
      </c>
      <c r="I596" s="4">
        <v>417178.7</v>
      </c>
      <c r="J596" s="5">
        <v>5.1612854132052403E-2</v>
      </c>
      <c r="K596" s="4">
        <v>38390742.890000001</v>
      </c>
      <c r="L596" s="4">
        <v>16325.55</v>
      </c>
      <c r="M596" s="6">
        <v>5.1029645495875298E-3</v>
      </c>
      <c r="N596" s="4">
        <v>8029890.1299999999</v>
      </c>
      <c r="O596" s="4">
        <v>10790.36</v>
      </c>
      <c r="P596" s="6">
        <v>1.61252916171594E-2</v>
      </c>
      <c r="Q596" s="4">
        <v>22216612.699999899</v>
      </c>
      <c r="R596" s="4">
        <v>106335.89</v>
      </c>
      <c r="S596" s="6">
        <v>5.7435879052795499E-2</v>
      </c>
      <c r="T596" s="4">
        <v>28356894.289999899</v>
      </c>
      <c r="U596" s="4">
        <v>283726.90000000002</v>
      </c>
      <c r="V596" s="6">
        <v>0.120066843892727</v>
      </c>
      <c r="Y596" s="1"/>
      <c r="Z596" s="1"/>
      <c r="AA596" s="2"/>
      <c r="AB596" s="1"/>
      <c r="AC596" s="2"/>
      <c r="AD596" s="1"/>
      <c r="AE596" s="2"/>
      <c r="AF596" s="1"/>
      <c r="AG596" s="2"/>
      <c r="AH596" s="1"/>
      <c r="AI596" s="2"/>
      <c r="AK596" s="14">
        <v>45046</v>
      </c>
      <c r="AL596" s="3">
        <v>2020</v>
      </c>
      <c r="AM596" s="4">
        <v>96994140.349999905</v>
      </c>
      <c r="AN596" s="4">
        <v>6368356.0300000003</v>
      </c>
      <c r="AO596" s="5">
        <v>6.5657121213920797E-2</v>
      </c>
      <c r="AP596" s="4">
        <v>1723442.04</v>
      </c>
      <c r="AQ596" s="5">
        <v>1.77685170854756E-2</v>
      </c>
      <c r="AR596" s="4">
        <v>1416173.44</v>
      </c>
      <c r="AS596" s="5">
        <v>1.46006081902451E-2</v>
      </c>
      <c r="AT596" s="4">
        <v>885286.82</v>
      </c>
      <c r="AU596" s="5">
        <v>9.1272196114680001E-3</v>
      </c>
      <c r="AV596" s="4">
        <v>2343453.73</v>
      </c>
      <c r="AW596" s="5">
        <v>2.41607763267319E-2</v>
      </c>
      <c r="BD596" s="14">
        <v>45046</v>
      </c>
      <c r="BE596" s="21">
        <v>2020</v>
      </c>
      <c r="BF596" s="22">
        <v>96994140.009999901</v>
      </c>
      <c r="BG596" s="22">
        <v>6808445.8200000003</v>
      </c>
      <c r="BH596" s="23">
        <v>6.55903296200189E-2</v>
      </c>
    </row>
    <row r="597" spans="1:60">
      <c r="A597" s="14"/>
      <c r="B597" s="4"/>
      <c r="C597" s="4"/>
      <c r="D597" s="5"/>
      <c r="F597" s="64">
        <v>2020</v>
      </c>
      <c r="G597" s="14">
        <v>45077</v>
      </c>
      <c r="H597" s="4">
        <v>96557192.339999899</v>
      </c>
      <c r="I597" s="4">
        <v>508783.38</v>
      </c>
      <c r="J597" s="5">
        <v>6.3230924719740095E-2</v>
      </c>
      <c r="K597" s="4">
        <v>37184110.739999898</v>
      </c>
      <c r="L597" s="4">
        <v>33299.269999999997</v>
      </c>
      <c r="M597" s="6">
        <v>1.07462900698106E-2</v>
      </c>
      <c r="N597" s="4">
        <v>7814736.6599999899</v>
      </c>
      <c r="O597" s="4">
        <v>23887.07</v>
      </c>
      <c r="P597" s="6">
        <v>3.6680038300868301E-2</v>
      </c>
      <c r="Q597" s="4">
        <v>22492010.3899999</v>
      </c>
      <c r="R597" s="4">
        <v>156961.54999999999</v>
      </c>
      <c r="S597" s="6">
        <v>8.3742563129769201E-2</v>
      </c>
      <c r="T597" s="4">
        <v>29066334.5499999</v>
      </c>
      <c r="U597" s="4">
        <v>294635.49</v>
      </c>
      <c r="V597" s="6">
        <v>0.121639894907216</v>
      </c>
      <c r="Y597" s="1"/>
      <c r="Z597" s="1"/>
      <c r="AA597" s="2"/>
      <c r="AB597" s="1"/>
      <c r="AC597" s="2"/>
      <c r="AD597" s="1"/>
      <c r="AE597" s="2"/>
      <c r="AF597" s="1"/>
      <c r="AG597" s="2"/>
      <c r="AH597" s="1"/>
      <c r="AI597" s="2"/>
      <c r="AK597" s="14">
        <v>45077</v>
      </c>
      <c r="AL597" s="3">
        <v>2020</v>
      </c>
      <c r="AM597" s="4">
        <v>96557192.339999899</v>
      </c>
      <c r="AN597" s="4">
        <v>6623757.4000000004</v>
      </c>
      <c r="AO597" s="5">
        <v>6.8599316523995799E-2</v>
      </c>
      <c r="AP597" s="4">
        <v>2362890.71999999</v>
      </c>
      <c r="AQ597" s="5">
        <v>2.4471410805729701E-2</v>
      </c>
      <c r="AR597" s="4">
        <v>1151756.6000000001</v>
      </c>
      <c r="AS597" s="5">
        <v>1.1928232088029201E-2</v>
      </c>
      <c r="AT597" s="4">
        <v>1077999.04</v>
      </c>
      <c r="AU597" s="5">
        <v>1.1164357764299099E-2</v>
      </c>
      <c r="AV597" s="4">
        <v>2031111.03999999</v>
      </c>
      <c r="AW597" s="5">
        <v>2.1035315865937699E-2</v>
      </c>
      <c r="BD597" s="14">
        <v>45077</v>
      </c>
      <c r="BE597" s="21">
        <v>2020</v>
      </c>
      <c r="BF597" s="22">
        <v>96557192.339999899</v>
      </c>
      <c r="BG597" s="22">
        <v>4998107.7</v>
      </c>
      <c r="BH597" s="23">
        <v>4.9215626343788801E-2</v>
      </c>
    </row>
    <row r="598" spans="1:60">
      <c r="A598" s="14"/>
      <c r="B598" s="4"/>
      <c r="C598" s="4"/>
      <c r="D598" s="5"/>
      <c r="F598" s="64">
        <v>2020</v>
      </c>
      <c r="G598" s="14">
        <v>45107</v>
      </c>
      <c r="H598" s="4">
        <v>94104209.509999901</v>
      </c>
      <c r="I598" s="4">
        <v>539716.57999999996</v>
      </c>
      <c r="J598" s="5">
        <v>6.8823690180530805E-2</v>
      </c>
      <c r="K598" s="4">
        <v>35617431.529999897</v>
      </c>
      <c r="L598" s="4">
        <v>159880.22</v>
      </c>
      <c r="M598" s="6">
        <v>5.3865833598473398E-2</v>
      </c>
      <c r="N598" s="4">
        <v>7681031.5999999903</v>
      </c>
      <c r="O598" s="4">
        <v>35951.599999999999</v>
      </c>
      <c r="P598" s="6">
        <v>5.6166830507506302E-2</v>
      </c>
      <c r="Q598" s="4">
        <v>22438178.02</v>
      </c>
      <c r="R598" s="4">
        <v>185964.64</v>
      </c>
      <c r="S598" s="6">
        <v>9.9454406592679206E-2</v>
      </c>
      <c r="T598" s="4">
        <v>28367568.359999899</v>
      </c>
      <c r="U598" s="4">
        <v>157920.12</v>
      </c>
      <c r="V598" s="6">
        <v>6.6803097676574996E-2</v>
      </c>
      <c r="Y598" s="1"/>
      <c r="Z598" s="1"/>
      <c r="AA598" s="2"/>
      <c r="AB598" s="1"/>
      <c r="AC598" s="2"/>
      <c r="AD598" s="1"/>
      <c r="AE598" s="2"/>
      <c r="AF598" s="1"/>
      <c r="AG598" s="2"/>
      <c r="AH598" s="1"/>
      <c r="AI598" s="2"/>
      <c r="AK598" s="14">
        <v>45107</v>
      </c>
      <c r="AL598" s="3">
        <v>2020</v>
      </c>
      <c r="AM598" s="4">
        <v>94083701.169999897</v>
      </c>
      <c r="AN598" s="4">
        <v>7363482.3600000003</v>
      </c>
      <c r="AO598" s="5">
        <v>7.8265228391630901E-2</v>
      </c>
      <c r="AP598" s="4">
        <v>2640794.86</v>
      </c>
      <c r="AQ598" s="5">
        <v>2.80685690205612E-2</v>
      </c>
      <c r="AR598" s="4">
        <v>1716073.47</v>
      </c>
      <c r="AS598" s="5">
        <v>1.8239859281250201E-2</v>
      </c>
      <c r="AT598" s="4">
        <v>917652.2</v>
      </c>
      <c r="AU598" s="5">
        <v>9.7535724954303498E-3</v>
      </c>
      <c r="AV598" s="4">
        <v>2088961.83</v>
      </c>
      <c r="AW598" s="5">
        <v>2.2203227594388999E-2</v>
      </c>
      <c r="BD598" s="14">
        <v>45107</v>
      </c>
      <c r="BE598" s="21">
        <v>2020</v>
      </c>
      <c r="BF598" s="22">
        <v>94104209.509999901</v>
      </c>
      <c r="BG598" s="22">
        <v>4814932.4399999902</v>
      </c>
      <c r="BH598" s="23">
        <v>4.8675436776774397E-2</v>
      </c>
    </row>
    <row r="599" spans="1:60">
      <c r="A599" s="14"/>
      <c r="B599" s="4"/>
      <c r="C599" s="4"/>
      <c r="D599" s="5"/>
      <c r="F599" s="64">
        <v>2020</v>
      </c>
      <c r="G599" s="14">
        <v>45138</v>
      </c>
      <c r="H599" s="4">
        <v>91508548.439999893</v>
      </c>
      <c r="I599" s="4">
        <v>514361.65</v>
      </c>
      <c r="J599" s="5">
        <v>6.7450963928764096E-2</v>
      </c>
      <c r="K599" s="4">
        <v>34662800.719999902</v>
      </c>
      <c r="L599" s="4">
        <v>56613.56</v>
      </c>
      <c r="M599" s="6">
        <v>1.9599187194588599E-2</v>
      </c>
      <c r="N599" s="4">
        <v>7491382</v>
      </c>
      <c r="O599" s="4">
        <v>7318.99</v>
      </c>
      <c r="P599" s="6">
        <v>1.1723855491550099E-2</v>
      </c>
      <c r="Q599" s="4">
        <v>21677195.82</v>
      </c>
      <c r="R599" s="4">
        <v>73017.61</v>
      </c>
      <c r="S599" s="6">
        <v>4.0420879493628097E-2</v>
      </c>
      <c r="T599" s="4">
        <v>27677169.899999902</v>
      </c>
      <c r="U599" s="4">
        <v>377411.49</v>
      </c>
      <c r="V599" s="6">
        <v>0.16363442853309901</v>
      </c>
      <c r="Y599" s="1"/>
      <c r="Z599" s="1"/>
      <c r="AA599" s="2"/>
      <c r="AB599" s="1"/>
      <c r="AC599" s="2"/>
      <c r="AD599" s="1"/>
      <c r="AE599" s="2"/>
      <c r="AF599" s="1"/>
      <c r="AG599" s="2"/>
      <c r="AH599" s="1"/>
      <c r="AI599" s="2"/>
      <c r="AK599" s="14">
        <v>45138</v>
      </c>
      <c r="AL599" s="3">
        <v>2020</v>
      </c>
      <c r="AM599" s="4">
        <v>91451498.789999902</v>
      </c>
      <c r="AN599" s="4">
        <v>9205475.3599999901</v>
      </c>
      <c r="AO599" s="5">
        <v>0.100659644530687</v>
      </c>
      <c r="AP599" s="4">
        <v>3841856.01</v>
      </c>
      <c r="AQ599" s="5">
        <v>4.2009765403867798E-2</v>
      </c>
      <c r="AR599" s="4">
        <v>1766222.57</v>
      </c>
      <c r="AS599" s="5">
        <v>1.93132162224675E-2</v>
      </c>
      <c r="AT599" s="4">
        <v>1342364.47</v>
      </c>
      <c r="AU599" s="5">
        <v>1.4678430509733499E-2</v>
      </c>
      <c r="AV599" s="4">
        <v>2255032.31</v>
      </c>
      <c r="AW599" s="5">
        <v>2.46582323946186E-2</v>
      </c>
      <c r="BD599" s="14">
        <v>45138</v>
      </c>
      <c r="BE599" s="21">
        <v>2020</v>
      </c>
      <c r="BF599" s="22">
        <v>91508548.439999893</v>
      </c>
      <c r="BG599" s="22">
        <v>4931187.73999999</v>
      </c>
      <c r="BH599" s="23">
        <v>5.1132322995950302E-2</v>
      </c>
    </row>
    <row r="600" spans="1:60">
      <c r="A600" s="14"/>
      <c r="B600" s="4"/>
      <c r="C600" s="4"/>
      <c r="D600" s="5"/>
      <c r="F600" s="64">
        <v>2020</v>
      </c>
      <c r="G600" s="14">
        <v>45169</v>
      </c>
      <c r="H600" s="4">
        <v>88490140.730000004</v>
      </c>
      <c r="I600" s="4">
        <v>445429.61</v>
      </c>
      <c r="J600" s="5">
        <v>6.0403964508419797E-2</v>
      </c>
      <c r="K600" s="4">
        <v>33362407.600000001</v>
      </c>
      <c r="L600" s="4">
        <v>5178.95</v>
      </c>
      <c r="M600" s="6">
        <v>1.86279721610978E-3</v>
      </c>
      <c r="N600" s="4">
        <v>7325979.4299999997</v>
      </c>
      <c r="O600" s="4">
        <v>0</v>
      </c>
      <c r="P600" s="6">
        <v>0</v>
      </c>
      <c r="Q600" s="4">
        <v>20604453.809999999</v>
      </c>
      <c r="R600" s="4">
        <v>148894.97</v>
      </c>
      <c r="S600" s="6">
        <v>8.6716185562406706E-2</v>
      </c>
      <c r="T600" s="4">
        <v>27197299.8899999</v>
      </c>
      <c r="U600" s="4">
        <v>291355.69</v>
      </c>
      <c r="V600" s="6">
        <v>0.12855203619994299</v>
      </c>
      <c r="Y600" s="1"/>
      <c r="Z600" s="1"/>
      <c r="AA600" s="2"/>
      <c r="AB600" s="1"/>
      <c r="AC600" s="2"/>
      <c r="AD600" s="1"/>
      <c r="AE600" s="2"/>
      <c r="AF600" s="1"/>
      <c r="AG600" s="2"/>
      <c r="AH600" s="1"/>
      <c r="AI600" s="2"/>
      <c r="AK600" s="14">
        <v>45169</v>
      </c>
      <c r="AL600" s="3">
        <v>2020</v>
      </c>
      <c r="AM600" s="4">
        <v>88490140.730000004</v>
      </c>
      <c r="AN600" s="4">
        <v>8704053.3599999994</v>
      </c>
      <c r="AO600" s="5">
        <v>9.8361843344307601E-2</v>
      </c>
      <c r="AP600" s="4">
        <v>2124050.9299999899</v>
      </c>
      <c r="AQ600" s="5">
        <v>2.4003249542577501E-2</v>
      </c>
      <c r="AR600" s="4">
        <v>2463766.1199999899</v>
      </c>
      <c r="AS600" s="5">
        <v>2.7842266942680199E-2</v>
      </c>
      <c r="AT600" s="4">
        <v>1398370.74</v>
      </c>
      <c r="AU600" s="5">
        <v>1.5802559793261998E-2</v>
      </c>
      <c r="AV600" s="4">
        <v>2717865.5699999901</v>
      </c>
      <c r="AW600" s="5">
        <v>3.0713767065787701E-2</v>
      </c>
      <c r="BD600" s="14">
        <v>45169</v>
      </c>
      <c r="BE600" s="21">
        <v>2020</v>
      </c>
      <c r="BF600" s="22">
        <v>88490140.730000004</v>
      </c>
      <c r="BG600" s="22">
        <v>5468114.7599999998</v>
      </c>
      <c r="BH600" s="23">
        <v>5.8197278477376303E-2</v>
      </c>
    </row>
    <row r="601" spans="1:60">
      <c r="A601" s="14"/>
      <c r="B601" s="4"/>
      <c r="C601" s="4"/>
      <c r="D601" s="5"/>
      <c r="F601" s="64">
        <v>2020</v>
      </c>
      <c r="G601" s="14">
        <v>45199</v>
      </c>
      <c r="H601" s="4">
        <v>85780351.189999998</v>
      </c>
      <c r="I601" s="4">
        <v>639772.77</v>
      </c>
      <c r="J601" s="5">
        <v>8.9499205045164107E-2</v>
      </c>
      <c r="K601" s="4">
        <v>32308476.649999999</v>
      </c>
      <c r="L601" s="4">
        <v>0</v>
      </c>
      <c r="M601" s="6">
        <v>0</v>
      </c>
      <c r="N601" s="4">
        <v>7019205.5499999998</v>
      </c>
      <c r="O601" s="4">
        <v>17298.55</v>
      </c>
      <c r="P601" s="6">
        <v>2.95735177608525E-2</v>
      </c>
      <c r="Q601" s="4">
        <v>20123333.140000001</v>
      </c>
      <c r="R601" s="4">
        <v>59956.79</v>
      </c>
      <c r="S601" s="6">
        <v>3.5753593850208397E-2</v>
      </c>
      <c r="T601" s="4">
        <v>26329335.850000001</v>
      </c>
      <c r="U601" s="4">
        <v>562517.43000000005</v>
      </c>
      <c r="V601" s="6">
        <v>0.25637597539324097</v>
      </c>
      <c r="Y601" s="1"/>
      <c r="Z601" s="1"/>
      <c r="AA601" s="2"/>
      <c r="AB601" s="1"/>
      <c r="AC601" s="2"/>
      <c r="AD601" s="1"/>
      <c r="AE601" s="2"/>
      <c r="AF601" s="1"/>
      <c r="AG601" s="2"/>
      <c r="AH601" s="1"/>
      <c r="AI601" s="2"/>
      <c r="AK601" s="14">
        <v>45199</v>
      </c>
      <c r="AL601" s="3">
        <v>2020</v>
      </c>
      <c r="AM601" s="4">
        <v>85780517.730000004</v>
      </c>
      <c r="AN601" s="4">
        <v>8417689.5299999993</v>
      </c>
      <c r="AO601" s="5">
        <v>9.8130551700506594E-2</v>
      </c>
      <c r="AP601" s="4">
        <v>1421363.4</v>
      </c>
      <c r="AQ601" s="5">
        <v>1.6569769425661799E-2</v>
      </c>
      <c r="AR601" s="4">
        <v>1523513.8799999901</v>
      </c>
      <c r="AS601" s="5">
        <v>1.7760604858965301E-2</v>
      </c>
      <c r="AT601" s="4">
        <v>2335033.2799999998</v>
      </c>
      <c r="AU601" s="5">
        <v>2.7221021063893201E-2</v>
      </c>
      <c r="AV601" s="4">
        <v>3137778.96999999</v>
      </c>
      <c r="AW601" s="5">
        <v>3.6579156351986199E-2</v>
      </c>
      <c r="BD601" s="14">
        <v>45199</v>
      </c>
      <c r="BE601" s="21">
        <v>2020</v>
      </c>
      <c r="BF601" s="22">
        <v>85780351.189999998</v>
      </c>
      <c r="BG601" s="22">
        <v>4353178.3</v>
      </c>
      <c r="BH601" s="23">
        <v>4.8296991415197603E-2</v>
      </c>
    </row>
    <row r="602" spans="1:60">
      <c r="A602" s="14"/>
      <c r="B602" s="4"/>
      <c r="C602" s="4"/>
      <c r="D602" s="5"/>
      <c r="F602" s="64">
        <v>2020</v>
      </c>
      <c r="G602" s="14">
        <v>45230</v>
      </c>
      <c r="H602" s="4">
        <v>82889331.390000001</v>
      </c>
      <c r="I602" s="4">
        <v>534629.22</v>
      </c>
      <c r="J602" s="5">
        <v>7.7398991310647494E-2</v>
      </c>
      <c r="K602" s="4">
        <v>31093190.77</v>
      </c>
      <c r="L602" s="4">
        <v>35026.42</v>
      </c>
      <c r="M602" s="6">
        <v>1.35179770744383E-2</v>
      </c>
      <c r="N602" s="4">
        <v>6930912.2999999896</v>
      </c>
      <c r="O602" s="4">
        <v>17051.05</v>
      </c>
      <c r="P602" s="6">
        <v>2.9521741315353199E-2</v>
      </c>
      <c r="Q602" s="4">
        <v>19501931.339999899</v>
      </c>
      <c r="R602" s="4">
        <v>260495.19</v>
      </c>
      <c r="S602" s="6">
        <v>0.16028885680611701</v>
      </c>
      <c r="T602" s="4">
        <v>25363296.9799999</v>
      </c>
      <c r="U602" s="4">
        <v>222056.56</v>
      </c>
      <c r="V602" s="6">
        <v>0.105060423418186</v>
      </c>
      <c r="Y602" s="1"/>
      <c r="Z602" s="1"/>
      <c r="AA602" s="2"/>
      <c r="AB602" s="1"/>
      <c r="AC602" s="2"/>
      <c r="AD602" s="1"/>
      <c r="AE602" s="2"/>
      <c r="AF602" s="1"/>
      <c r="AG602" s="2"/>
      <c r="AH602" s="1"/>
      <c r="AI602" s="2"/>
      <c r="AK602" s="14">
        <v>45230</v>
      </c>
      <c r="AL602" s="3">
        <v>2020</v>
      </c>
      <c r="AM602" s="4">
        <v>82889654.579999998</v>
      </c>
      <c r="AN602" s="4">
        <v>8296927.5</v>
      </c>
      <c r="AO602" s="5">
        <v>0.100096055919648</v>
      </c>
      <c r="AP602" s="4">
        <v>1686510.09</v>
      </c>
      <c r="AQ602" s="5">
        <v>2.03464485229852E-2</v>
      </c>
      <c r="AR602" s="4">
        <v>1017212.99999999</v>
      </c>
      <c r="AS602" s="5">
        <v>1.22718933400578E-2</v>
      </c>
      <c r="AT602" s="4">
        <v>1080966.9299999899</v>
      </c>
      <c r="AU602" s="5">
        <v>1.3041035524604699E-2</v>
      </c>
      <c r="AV602" s="4">
        <v>4512237.4800000004</v>
      </c>
      <c r="AW602" s="5">
        <v>5.4436678532000203E-2</v>
      </c>
      <c r="BD602" s="14">
        <v>45230</v>
      </c>
      <c r="BE602" s="21">
        <v>2020</v>
      </c>
      <c r="BF602" s="22">
        <v>82889331.389999896</v>
      </c>
      <c r="BG602" s="22">
        <v>4867588.42</v>
      </c>
      <c r="BH602" s="23">
        <v>5.5466719097920399E-2</v>
      </c>
    </row>
    <row r="603" spans="1:60">
      <c r="A603" s="14"/>
      <c r="B603" s="4"/>
      <c r="C603" s="4"/>
      <c r="D603" s="5"/>
      <c r="F603" s="64">
        <v>2020</v>
      </c>
      <c r="G603" s="14">
        <v>45260</v>
      </c>
      <c r="H603" s="4">
        <v>80760638.359999999</v>
      </c>
      <c r="I603" s="4">
        <v>539577.18999999994</v>
      </c>
      <c r="J603" s="5">
        <v>8.0174283060235996E-2</v>
      </c>
      <c r="K603" s="4">
        <v>30172158.530000001</v>
      </c>
      <c r="L603" s="4">
        <v>16751.259999999998</v>
      </c>
      <c r="M603" s="6">
        <v>6.6622717695232698E-3</v>
      </c>
      <c r="N603" s="4">
        <v>6747837.1699999897</v>
      </c>
      <c r="O603" s="4">
        <v>13083.32</v>
      </c>
      <c r="P603" s="6">
        <v>2.3266690651339399E-2</v>
      </c>
      <c r="Q603" s="4">
        <v>19615413.120000001</v>
      </c>
      <c r="R603" s="4">
        <v>101392.37</v>
      </c>
      <c r="S603" s="6">
        <v>6.20281832738682E-2</v>
      </c>
      <c r="T603" s="4">
        <v>24225229.539999999</v>
      </c>
      <c r="U603" s="4">
        <v>408350.24</v>
      </c>
      <c r="V603" s="6">
        <v>0.20227684001544399</v>
      </c>
      <c r="Y603" s="1"/>
      <c r="Z603" s="1"/>
      <c r="AA603" s="2"/>
      <c r="AB603" s="1"/>
      <c r="AC603" s="2"/>
      <c r="AD603" s="1"/>
      <c r="AE603" s="2"/>
      <c r="AF603" s="1"/>
      <c r="AG603" s="2"/>
      <c r="AH603" s="1"/>
      <c r="AI603" s="2"/>
      <c r="AK603" s="14">
        <v>45260</v>
      </c>
      <c r="AL603" s="3">
        <v>2020</v>
      </c>
      <c r="AM603" s="4">
        <v>80761086.459999993</v>
      </c>
      <c r="AN603" s="4">
        <v>7939199.9199999897</v>
      </c>
      <c r="AO603" s="5">
        <v>9.8304768645381999E-2</v>
      </c>
      <c r="AP603" s="4">
        <v>1680555.3399999901</v>
      </c>
      <c r="AQ603" s="5">
        <v>2.0808973896510801E-2</v>
      </c>
      <c r="AR603" s="4">
        <v>1086741.19</v>
      </c>
      <c r="AS603" s="5">
        <v>1.3456247775198601E-2</v>
      </c>
      <c r="AT603" s="4">
        <v>710437.46</v>
      </c>
      <c r="AU603" s="5">
        <v>8.7967793790375906E-3</v>
      </c>
      <c r="AV603" s="4">
        <v>4461465.93</v>
      </c>
      <c r="AW603" s="5">
        <v>5.5242767594634902E-2</v>
      </c>
      <c r="BD603" s="14">
        <v>45260</v>
      </c>
      <c r="BE603" s="21">
        <v>2020</v>
      </c>
      <c r="BF603" s="22">
        <v>80760638.359999895</v>
      </c>
      <c r="BG603" s="22">
        <v>4738241.24</v>
      </c>
      <c r="BH603" s="23">
        <v>5.5418752411347402E-2</v>
      </c>
    </row>
    <row r="604" spans="1:60">
      <c r="A604" s="14"/>
      <c r="B604" s="4"/>
      <c r="C604" s="4"/>
      <c r="D604" s="5"/>
      <c r="F604" s="64">
        <v>2020</v>
      </c>
      <c r="G604" s="14">
        <v>45291</v>
      </c>
      <c r="H604" s="4">
        <v>78795847.299999997</v>
      </c>
      <c r="I604" s="4">
        <v>980112.13</v>
      </c>
      <c r="J604" s="5">
        <v>0.149263520388592</v>
      </c>
      <c r="K604" s="4">
        <v>29330482.699999899</v>
      </c>
      <c r="L604" s="4">
        <v>41905.120000000003</v>
      </c>
      <c r="M604" s="6">
        <v>1.71446697670611E-2</v>
      </c>
      <c r="N604" s="4">
        <v>6632420.4299999997</v>
      </c>
      <c r="O604" s="4">
        <v>22933.15</v>
      </c>
      <c r="P604" s="6">
        <v>4.1492815919089703E-2</v>
      </c>
      <c r="Q604" s="4">
        <v>19036895.489999998</v>
      </c>
      <c r="R604" s="4">
        <v>357781.02</v>
      </c>
      <c r="S604" s="6">
        <v>0.22552901245138801</v>
      </c>
      <c r="T604" s="4">
        <v>23796048.68</v>
      </c>
      <c r="U604" s="4">
        <v>557492.84</v>
      </c>
      <c r="V604" s="6">
        <v>0.28113550152646499</v>
      </c>
      <c r="Y604" s="1"/>
      <c r="Z604" s="1"/>
      <c r="AA604" s="2"/>
      <c r="AB604" s="1"/>
      <c r="AC604" s="2"/>
      <c r="AD604" s="1"/>
      <c r="AE604" s="2"/>
      <c r="AF604" s="1"/>
      <c r="AG604" s="2"/>
      <c r="AH604" s="1"/>
      <c r="AI604" s="2"/>
      <c r="AK604" s="14">
        <v>45291</v>
      </c>
      <c r="AL604" s="3">
        <v>2020</v>
      </c>
      <c r="AM604" s="4">
        <v>78795968.149999902</v>
      </c>
      <c r="AN604" s="4">
        <v>8262897.5300000003</v>
      </c>
      <c r="AO604" s="5">
        <v>0.104864471165203</v>
      </c>
      <c r="AP604" s="4">
        <v>2592185.83</v>
      </c>
      <c r="AQ604" s="5">
        <v>3.2897442481643002E-2</v>
      </c>
      <c r="AR604" s="4">
        <v>1051984.0899999901</v>
      </c>
      <c r="AS604" s="5">
        <v>1.33507350020421E-2</v>
      </c>
      <c r="AT604" s="4">
        <v>1056878.49</v>
      </c>
      <c r="AU604" s="5">
        <v>1.34128498553133E-2</v>
      </c>
      <c r="AV604" s="4">
        <v>3561849.1199999899</v>
      </c>
      <c r="AW604" s="5">
        <v>4.5203443826205399E-2</v>
      </c>
      <c r="BD604" s="14">
        <v>45291</v>
      </c>
      <c r="BE604" s="21">
        <v>2020</v>
      </c>
      <c r="BF604" s="22">
        <v>78795847.299999893</v>
      </c>
      <c r="BG604" s="22">
        <v>3987105.88</v>
      </c>
      <c r="BH604" s="23">
        <v>4.8163368505718701E-2</v>
      </c>
    </row>
    <row r="605" spans="1:60">
      <c r="A605" s="14"/>
      <c r="B605" s="4"/>
      <c r="C605" s="4"/>
      <c r="D605" s="5"/>
      <c r="F605" s="64">
        <v>2020</v>
      </c>
      <c r="G605" s="14">
        <v>45322</v>
      </c>
      <c r="H605" s="4">
        <v>75863672.989999995</v>
      </c>
      <c r="I605" s="4">
        <v>1948596.41</v>
      </c>
      <c r="J605" s="5">
        <v>0.30822600591830301</v>
      </c>
      <c r="K605" s="4">
        <v>28218404.780000001</v>
      </c>
      <c r="L605" s="4">
        <v>44528.36</v>
      </c>
      <c r="M605" s="6">
        <v>1.8935879762371099E-2</v>
      </c>
      <c r="N605" s="4">
        <v>6261849.4100000001</v>
      </c>
      <c r="O605" s="4">
        <v>149554.82999999999</v>
      </c>
      <c r="P605" s="6">
        <v>0.286601903446285</v>
      </c>
      <c r="Q605" s="4">
        <v>18638774.629999999</v>
      </c>
      <c r="R605" s="4">
        <v>632868.84</v>
      </c>
      <c r="S605" s="6">
        <v>0.40745307729491997</v>
      </c>
      <c r="T605" s="4">
        <v>22744644.169999901</v>
      </c>
      <c r="U605" s="4">
        <v>1121644.3799999999</v>
      </c>
      <c r="V605" s="6">
        <v>0.59177591257959905</v>
      </c>
      <c r="Y605" s="1"/>
      <c r="Z605" s="1"/>
      <c r="AA605" s="2"/>
      <c r="AB605" s="1"/>
      <c r="AC605" s="2"/>
      <c r="AD605" s="1"/>
      <c r="AE605" s="2"/>
      <c r="AF605" s="1"/>
      <c r="AG605" s="2"/>
      <c r="AH605" s="1"/>
      <c r="AI605" s="2"/>
      <c r="AK605" s="14">
        <v>45322</v>
      </c>
      <c r="AL605" s="3">
        <v>2020</v>
      </c>
      <c r="AM605" s="4">
        <v>75834754.25</v>
      </c>
      <c r="AN605" s="4">
        <v>7296326.1600000001</v>
      </c>
      <c r="AO605" s="5">
        <v>9.6213487234976997E-2</v>
      </c>
      <c r="AP605" s="4">
        <v>2342718.16</v>
      </c>
      <c r="AQ605" s="5">
        <v>3.08924078830254E-2</v>
      </c>
      <c r="AR605" s="4">
        <v>1595071.31</v>
      </c>
      <c r="AS605" s="5">
        <v>2.1033513272049598E-2</v>
      </c>
      <c r="AT605" s="4">
        <v>1009375.05</v>
      </c>
      <c r="AU605" s="5">
        <v>1.3310190821908E-2</v>
      </c>
      <c r="AV605" s="4">
        <v>2349161.64</v>
      </c>
      <c r="AW605" s="5">
        <v>3.0977375257993899E-2</v>
      </c>
      <c r="BD605" s="14">
        <v>45322</v>
      </c>
      <c r="BE605" s="21">
        <v>2020</v>
      </c>
      <c r="BF605" s="22">
        <v>75863672.989999995</v>
      </c>
      <c r="BG605" s="22">
        <v>3052180.16</v>
      </c>
      <c r="BH605" s="23">
        <v>3.8676388053469297E-2</v>
      </c>
    </row>
    <row r="606" spans="1:60">
      <c r="A606" s="14"/>
      <c r="B606" s="4"/>
      <c r="C606" s="4"/>
      <c r="D606" s="5"/>
      <c r="F606" s="64">
        <v>2020</v>
      </c>
      <c r="G606" s="14">
        <v>45351</v>
      </c>
      <c r="H606" s="4">
        <v>73500778.689999998</v>
      </c>
      <c r="I606" s="4">
        <v>496053.66</v>
      </c>
      <c r="J606" s="5">
        <v>8.0987494637384999E-2</v>
      </c>
      <c r="K606" s="4">
        <v>27069131.84</v>
      </c>
      <c r="L606" s="4">
        <v>70556.58</v>
      </c>
      <c r="M606" s="6">
        <v>3.1278393596238699E-2</v>
      </c>
      <c r="N606" s="4">
        <v>5957737.77999999</v>
      </c>
      <c r="O606" s="4">
        <v>0</v>
      </c>
      <c r="P606" s="6">
        <v>0</v>
      </c>
      <c r="Q606" s="4">
        <v>17855437.07</v>
      </c>
      <c r="R606" s="4">
        <v>194790.13</v>
      </c>
      <c r="S606" s="6">
        <v>0.130911472557977</v>
      </c>
      <c r="T606" s="4">
        <v>22618471.999999899</v>
      </c>
      <c r="U606" s="4">
        <v>230706.95</v>
      </c>
      <c r="V606" s="6">
        <v>0.122399223077491</v>
      </c>
      <c r="Y606" s="1"/>
      <c r="Z606" s="1"/>
      <c r="AA606" s="2"/>
      <c r="AB606" s="1"/>
      <c r="AC606" s="2"/>
      <c r="AD606" s="1"/>
      <c r="AE606" s="2"/>
      <c r="AF606" s="1"/>
      <c r="AG606" s="2"/>
      <c r="AH606" s="1"/>
      <c r="AI606" s="2"/>
      <c r="AK606" s="14">
        <v>45351</v>
      </c>
      <c r="AL606" s="3">
        <v>2020</v>
      </c>
      <c r="AM606" s="4">
        <v>73501034.909999996</v>
      </c>
      <c r="AN606" s="4">
        <v>6958879.7300000004</v>
      </c>
      <c r="AO606" s="5">
        <v>9.4677302687247195E-2</v>
      </c>
      <c r="AP606" s="4">
        <v>1773536.57</v>
      </c>
      <c r="AQ606" s="5">
        <v>2.4129409499766101E-2</v>
      </c>
      <c r="AR606" s="4">
        <v>1590546.8399999901</v>
      </c>
      <c r="AS606" s="5">
        <v>2.16397883641717E-2</v>
      </c>
      <c r="AT606" s="4">
        <v>1073520.5999999901</v>
      </c>
      <c r="AU606" s="5">
        <v>1.46055167973416E-2</v>
      </c>
      <c r="AV606" s="4">
        <v>2521275.71999999</v>
      </c>
      <c r="AW606" s="5">
        <v>3.4302588025967598E-2</v>
      </c>
      <c r="BD606" s="14">
        <v>45351</v>
      </c>
      <c r="BE606" s="21">
        <v>2020</v>
      </c>
      <c r="BF606" s="22">
        <v>73500778.689999998</v>
      </c>
      <c r="BG606" s="22">
        <v>2927616.1999999899</v>
      </c>
      <c r="BH606" s="23">
        <v>3.8305347171212797E-2</v>
      </c>
    </row>
    <row r="607" spans="1:60">
      <c r="A607" s="14"/>
      <c r="B607" s="4"/>
      <c r="C607" s="4"/>
      <c r="D607" s="5"/>
      <c r="F607" s="64">
        <v>2020</v>
      </c>
      <c r="G607" s="14">
        <v>45382</v>
      </c>
      <c r="H607" s="4">
        <v>72327732.140000001</v>
      </c>
      <c r="I607" s="4">
        <v>330308.59999999998</v>
      </c>
      <c r="J607" s="5">
        <v>5.4801983730496599E-2</v>
      </c>
      <c r="K607" s="4">
        <v>26353947.609999999</v>
      </c>
      <c r="L607" s="4">
        <v>63749.38</v>
      </c>
      <c r="M607" s="6">
        <v>2.9027626954442401E-2</v>
      </c>
      <c r="N607" s="4">
        <v>5841352.2599999998</v>
      </c>
      <c r="O607" s="4">
        <v>3991.93</v>
      </c>
      <c r="P607" s="6">
        <v>8.2006970077849704E-3</v>
      </c>
      <c r="Q607" s="4">
        <v>17811559.899999999</v>
      </c>
      <c r="R607" s="4">
        <v>92012.96</v>
      </c>
      <c r="S607" s="6">
        <v>6.1990950045874398E-2</v>
      </c>
      <c r="T607" s="4">
        <v>22320872.370000001</v>
      </c>
      <c r="U607" s="4">
        <v>170554.33</v>
      </c>
      <c r="V607" s="6">
        <v>9.1692292580408494E-2</v>
      </c>
      <c r="Y607" s="1"/>
      <c r="Z607" s="1"/>
      <c r="AA607" s="2"/>
      <c r="AB607" s="1"/>
      <c r="AC607" s="2"/>
      <c r="AD607" s="1"/>
      <c r="AE607" s="2"/>
      <c r="AF607" s="1"/>
      <c r="AG607" s="2"/>
      <c r="AH607" s="1"/>
      <c r="AI607" s="2"/>
      <c r="AK607" s="14">
        <v>45382</v>
      </c>
      <c r="AL607" s="3">
        <v>2020</v>
      </c>
      <c r="AM607" s="4">
        <v>72298425.370000005</v>
      </c>
      <c r="AN607" s="4">
        <v>7172134.4500000002</v>
      </c>
      <c r="AO607" s="5">
        <v>9.9201807138887599E-2</v>
      </c>
      <c r="AP607" s="4">
        <v>1542875.09</v>
      </c>
      <c r="AQ607" s="5">
        <v>2.1340369200353398E-2</v>
      </c>
      <c r="AR607" s="4">
        <v>1270852.6299999999</v>
      </c>
      <c r="AS607" s="5">
        <v>1.75778742551609E-2</v>
      </c>
      <c r="AT607" s="4">
        <v>1429805.71</v>
      </c>
      <c r="AU607" s="5">
        <v>1.97764432998743E-2</v>
      </c>
      <c r="AV607" s="4">
        <v>2928601.0199999898</v>
      </c>
      <c r="AW607" s="5">
        <v>4.0507120383498803E-2</v>
      </c>
      <c r="BD607" s="14">
        <v>45382</v>
      </c>
      <c r="BE607" s="21">
        <v>2020</v>
      </c>
      <c r="BF607" s="22">
        <v>72327732.140000001</v>
      </c>
      <c r="BG607" s="22">
        <v>2439433.6099999901</v>
      </c>
      <c r="BH607" s="23">
        <v>3.2627070794107198E-2</v>
      </c>
    </row>
    <row r="608" spans="1:60">
      <c r="A608" s="14"/>
      <c r="B608" s="4"/>
      <c r="C608" s="4"/>
      <c r="D608" s="5"/>
      <c r="F608" s="64">
        <v>2020</v>
      </c>
      <c r="G608" s="14">
        <v>45412</v>
      </c>
      <c r="H608" s="4">
        <v>70472840.790000007</v>
      </c>
      <c r="I608" s="4">
        <v>662778.24</v>
      </c>
      <c r="J608" s="5">
        <v>0.112856794061983</v>
      </c>
      <c r="K608" s="4">
        <v>25514191.920000002</v>
      </c>
      <c r="L608" s="4">
        <v>34071.019999999997</v>
      </c>
      <c r="M608" s="6">
        <v>1.6024502805417399E-2</v>
      </c>
      <c r="N608" s="4">
        <v>5724956.1999999899</v>
      </c>
      <c r="O608" s="4">
        <v>0</v>
      </c>
      <c r="P608" s="6">
        <v>0</v>
      </c>
      <c r="Q608" s="4">
        <v>17290616.149999999</v>
      </c>
      <c r="R608" s="4">
        <v>269809.88</v>
      </c>
      <c r="S608" s="6">
        <v>0.187252931411585</v>
      </c>
      <c r="T608" s="4">
        <v>21943076.519999899</v>
      </c>
      <c r="U608" s="4">
        <v>358897.34</v>
      </c>
      <c r="V608" s="6">
        <v>0.196270020572302</v>
      </c>
      <c r="Y608" s="1"/>
      <c r="Z608" s="1"/>
      <c r="AA608" s="2"/>
      <c r="AB608" s="1"/>
      <c r="AC608" s="2"/>
      <c r="AD608" s="1"/>
      <c r="AE608" s="2"/>
      <c r="AF608" s="1"/>
      <c r="AG608" s="2"/>
      <c r="AH608" s="1"/>
      <c r="AI608" s="2"/>
      <c r="AK608" s="14">
        <v>45412</v>
      </c>
      <c r="AL608" s="3">
        <v>2020</v>
      </c>
      <c r="AM608" s="4">
        <v>70447024.049999997</v>
      </c>
      <c r="AN608" s="4">
        <v>6711890.0099999998</v>
      </c>
      <c r="AO608" s="5">
        <v>9.5275706823842607E-2</v>
      </c>
      <c r="AP608" s="4">
        <v>1587229.35</v>
      </c>
      <c r="AQ608" s="5">
        <v>2.2530821867982002E-2</v>
      </c>
      <c r="AR608" s="4">
        <v>1004233.16999999</v>
      </c>
      <c r="AS608" s="5">
        <v>1.4255153905255599E-2</v>
      </c>
      <c r="AT608" s="4">
        <v>1137411.26</v>
      </c>
      <c r="AU608" s="5">
        <v>1.6145625387847699E-2</v>
      </c>
      <c r="AV608" s="4">
        <v>2983016.2299999902</v>
      </c>
      <c r="AW608" s="5">
        <v>4.2344105662757099E-2</v>
      </c>
      <c r="BD608" s="14">
        <v>45412</v>
      </c>
      <c r="BE608" s="21">
        <v>2020</v>
      </c>
      <c r="BF608" s="22">
        <v>70472840.790000007</v>
      </c>
      <c r="BG608" s="22">
        <v>2163906.35</v>
      </c>
      <c r="BH608" s="23">
        <v>2.9790793712572001E-2</v>
      </c>
    </row>
    <row r="609" spans="1:60">
      <c r="A609" s="14"/>
      <c r="B609" s="4"/>
      <c r="C609" s="4"/>
      <c r="D609" s="5"/>
      <c r="F609" s="64">
        <v>2020</v>
      </c>
      <c r="G609" s="14">
        <v>45443</v>
      </c>
      <c r="H609" s="4">
        <v>69284958.019999996</v>
      </c>
      <c r="I609" s="4">
        <v>574700.28</v>
      </c>
      <c r="J609" s="5">
        <v>9.9536805059609906E-2</v>
      </c>
      <c r="K609" s="4">
        <v>24621455.759999901</v>
      </c>
      <c r="L609" s="4">
        <v>126812.72</v>
      </c>
      <c r="M609" s="6">
        <v>6.1805957163273702E-2</v>
      </c>
      <c r="N609" s="4">
        <v>5756612.7300000004</v>
      </c>
      <c r="O609" s="4">
        <v>0</v>
      </c>
      <c r="P609" s="6">
        <v>0</v>
      </c>
      <c r="Q609" s="4">
        <v>16889734.690000001</v>
      </c>
      <c r="R609" s="4">
        <v>294254.98</v>
      </c>
      <c r="S609" s="6">
        <v>0.20906543677625899</v>
      </c>
      <c r="T609" s="4">
        <v>22017154.84</v>
      </c>
      <c r="U609" s="4">
        <v>153632.57999999999</v>
      </c>
      <c r="V609" s="6">
        <v>8.3734295979543502E-2</v>
      </c>
      <c r="Y609" s="1"/>
      <c r="Z609" s="1"/>
      <c r="AA609" s="2"/>
      <c r="AB609" s="1"/>
      <c r="AC609" s="2"/>
      <c r="AD609" s="1"/>
      <c r="AE609" s="2"/>
      <c r="AF609" s="1"/>
      <c r="AG609" s="2"/>
      <c r="AH609" s="1"/>
      <c r="AI609" s="2"/>
      <c r="AK609" s="14">
        <v>45443</v>
      </c>
      <c r="AL609" s="3">
        <v>2020</v>
      </c>
      <c r="AM609" s="4">
        <v>69286212.450000003</v>
      </c>
      <c r="AN609" s="4">
        <v>6461566.8799999999</v>
      </c>
      <c r="AO609" s="5">
        <v>9.3259057632324005E-2</v>
      </c>
      <c r="AP609" s="4">
        <v>1290781.3799999999</v>
      </c>
      <c r="AQ609" s="5">
        <v>1.8629700402969501E-2</v>
      </c>
      <c r="AR609" s="4">
        <v>1008936.01999999</v>
      </c>
      <c r="AS609" s="5">
        <v>1.4561858475495199E-2</v>
      </c>
      <c r="AT609" s="4">
        <v>796748.09</v>
      </c>
      <c r="AU609" s="5">
        <v>1.1499374288571E-2</v>
      </c>
      <c r="AV609" s="4">
        <v>3365101.3899999899</v>
      </c>
      <c r="AW609" s="5">
        <v>4.8568124465288097E-2</v>
      </c>
      <c r="BD609" s="14">
        <v>45443</v>
      </c>
      <c r="BE609" s="21">
        <v>2020</v>
      </c>
      <c r="BF609" s="22">
        <v>69284958.019999996</v>
      </c>
      <c r="BG609" s="22">
        <v>2066085.01</v>
      </c>
      <c r="BH609" s="23">
        <v>2.8956619584822301E-2</v>
      </c>
    </row>
    <row r="610" spans="1:60">
      <c r="A610" s="14"/>
      <c r="B610" s="4"/>
      <c r="C610" s="4"/>
      <c r="D610" s="5"/>
      <c r="F610" s="64">
        <v>2020</v>
      </c>
      <c r="G610" s="14">
        <v>45473</v>
      </c>
      <c r="H610" s="4">
        <v>67054995.409999996</v>
      </c>
      <c r="I610" s="4">
        <v>674396.99</v>
      </c>
      <c r="J610" s="5">
        <v>0.120688456251733</v>
      </c>
      <c r="K610" s="4">
        <v>23602838.989999998</v>
      </c>
      <c r="L610" s="4">
        <v>44245.16</v>
      </c>
      <c r="M610" s="6">
        <v>2.2494832940433401E-2</v>
      </c>
      <c r="N610" s="4">
        <v>5514549.73999999</v>
      </c>
      <c r="O610" s="4">
        <v>24096.62</v>
      </c>
      <c r="P610" s="6">
        <v>5.2435729775464797E-2</v>
      </c>
      <c r="Q610" s="4">
        <v>16679601.109999901</v>
      </c>
      <c r="R610" s="4">
        <v>206022.32</v>
      </c>
      <c r="S610" s="6">
        <v>0.148221041000662</v>
      </c>
      <c r="T610" s="4">
        <v>21258005.57</v>
      </c>
      <c r="U610" s="4">
        <v>400032.89</v>
      </c>
      <c r="V610" s="6">
        <v>0.22581585389997599</v>
      </c>
      <c r="Y610" s="1"/>
      <c r="Z610" s="1"/>
      <c r="AA610" s="2"/>
      <c r="AB610" s="1"/>
      <c r="AC610" s="2"/>
      <c r="AD610" s="1"/>
      <c r="AE610" s="2"/>
      <c r="AF610" s="1"/>
      <c r="AG610" s="2"/>
      <c r="AH610" s="1"/>
      <c r="AI610" s="2"/>
      <c r="AK610" s="14">
        <v>45473</v>
      </c>
      <c r="AL610" s="3">
        <v>2020</v>
      </c>
      <c r="AM610" s="4">
        <v>67055331.700000003</v>
      </c>
      <c r="AN610" s="4">
        <v>5679890.1299999896</v>
      </c>
      <c r="AO610" s="5">
        <v>8.4704526634978905E-2</v>
      </c>
      <c r="AP610" s="4">
        <v>935111.53</v>
      </c>
      <c r="AQ610" s="5">
        <v>1.39453717742179E-2</v>
      </c>
      <c r="AR610" s="4">
        <v>1018247.26</v>
      </c>
      <c r="AS610" s="5">
        <v>1.51851796745343E-2</v>
      </c>
      <c r="AT610" s="4">
        <v>911883.37</v>
      </c>
      <c r="AU610" s="5">
        <v>1.35989688945196E-2</v>
      </c>
      <c r="AV610" s="4">
        <v>2814647.97</v>
      </c>
      <c r="AW610" s="5">
        <v>4.1975006291707001E-2</v>
      </c>
      <c r="BD610" s="14">
        <v>45473</v>
      </c>
      <c r="BE610" s="21">
        <v>2020</v>
      </c>
      <c r="BF610" s="22">
        <v>67054995.409999996</v>
      </c>
      <c r="BG610" s="22">
        <v>1898247.44</v>
      </c>
      <c r="BH610" s="23">
        <v>2.7529487541716101E-2</v>
      </c>
    </row>
    <row r="611" spans="1:60">
      <c r="A611" s="14"/>
      <c r="B611" s="4"/>
      <c r="C611" s="4"/>
      <c r="D611" s="5"/>
      <c r="F611" s="64">
        <v>2020</v>
      </c>
      <c r="G611" s="14">
        <v>45504</v>
      </c>
      <c r="H611" s="4">
        <v>64545541.240000002</v>
      </c>
      <c r="I611" s="4">
        <v>484684.49</v>
      </c>
      <c r="J611" s="5">
        <v>9.0110234855317703E-2</v>
      </c>
      <c r="K611" s="4">
        <v>22919054.269999899</v>
      </c>
      <c r="L611" s="4">
        <v>32395.07</v>
      </c>
      <c r="M611" s="6">
        <v>1.6961469501332899E-2</v>
      </c>
      <c r="N611" s="4">
        <v>5381182.2300000004</v>
      </c>
      <c r="O611" s="4">
        <v>3524.4</v>
      </c>
      <c r="P611" s="6">
        <v>7.8593881776049795E-3</v>
      </c>
      <c r="Q611" s="4">
        <v>15722830.800000001</v>
      </c>
      <c r="R611" s="4">
        <v>120859.63</v>
      </c>
      <c r="S611" s="6">
        <v>9.2242648823772797E-2</v>
      </c>
      <c r="T611" s="4">
        <v>20522473.940000001</v>
      </c>
      <c r="U611" s="4">
        <v>327905.39</v>
      </c>
      <c r="V611" s="6">
        <v>0.19173442205379601</v>
      </c>
      <c r="Y611" s="1"/>
      <c r="Z611" s="1"/>
      <c r="AA611" s="2"/>
      <c r="AB611" s="1"/>
      <c r="AC611" s="2"/>
      <c r="AD611" s="1"/>
      <c r="AE611" s="2"/>
      <c r="AF611" s="1"/>
      <c r="AG611" s="2"/>
      <c r="AH611" s="1"/>
      <c r="AI611" s="2"/>
      <c r="AK611" s="14">
        <v>45504</v>
      </c>
      <c r="AL611" s="3">
        <v>2020</v>
      </c>
      <c r="AM611" s="4">
        <v>64545553.130000003</v>
      </c>
      <c r="AN611" s="4">
        <v>5903434.7999999998</v>
      </c>
      <c r="AO611" s="5">
        <v>9.1461526220249403E-2</v>
      </c>
      <c r="AP611" s="4">
        <v>1594140.52</v>
      </c>
      <c r="AQ611" s="5">
        <v>2.46979139955508E-2</v>
      </c>
      <c r="AR611" s="4">
        <v>640255.34</v>
      </c>
      <c r="AS611" s="5">
        <v>9.9194337789696094E-3</v>
      </c>
      <c r="AT611" s="4">
        <v>953553.28</v>
      </c>
      <c r="AU611" s="5">
        <v>1.4773338111759E-2</v>
      </c>
      <c r="AV611" s="4">
        <v>2715485.66</v>
      </c>
      <c r="AW611" s="5">
        <v>4.2070840333969801E-2</v>
      </c>
      <c r="BD611" s="14">
        <v>45504</v>
      </c>
      <c r="BE611" s="21">
        <v>2020</v>
      </c>
      <c r="BF611" s="22">
        <v>64545541.240000002</v>
      </c>
      <c r="BG611" s="22">
        <v>2233047.6800000002</v>
      </c>
      <c r="BH611" s="23">
        <v>3.3439575710040297E-2</v>
      </c>
    </row>
    <row r="612" spans="1:60">
      <c r="A612" s="14"/>
      <c r="B612" s="4"/>
      <c r="C612" s="4"/>
      <c r="D612" s="5"/>
      <c r="F612" s="64">
        <v>2020</v>
      </c>
      <c r="G612" s="14">
        <v>45535</v>
      </c>
      <c r="H612" s="4">
        <v>62566099.029999897</v>
      </c>
      <c r="I612" s="4">
        <v>865505.62</v>
      </c>
      <c r="J612" s="5">
        <v>0.166001518410472</v>
      </c>
      <c r="K612" s="4">
        <v>22146689.839999899</v>
      </c>
      <c r="L612" s="4">
        <v>27764.46</v>
      </c>
      <c r="M612" s="6">
        <v>1.5043942115369399E-2</v>
      </c>
      <c r="N612" s="4">
        <v>5303519.9599999897</v>
      </c>
      <c r="O612" s="4">
        <v>474.24</v>
      </c>
      <c r="P612" s="6">
        <v>1.07303829210063E-3</v>
      </c>
      <c r="Q612" s="4">
        <v>15107711.9699999</v>
      </c>
      <c r="R612" s="4">
        <v>468359.49</v>
      </c>
      <c r="S612" s="6">
        <v>0.37201621868092799</v>
      </c>
      <c r="T612" s="4">
        <v>20008177.259999901</v>
      </c>
      <c r="U612" s="4">
        <v>368907.43</v>
      </c>
      <c r="V612" s="6">
        <v>0.22125399542766699</v>
      </c>
      <c r="Y612" s="1"/>
      <c r="Z612" s="1"/>
      <c r="AA612" s="2"/>
      <c r="AB612" s="1"/>
      <c r="AC612" s="2"/>
      <c r="AD612" s="1"/>
      <c r="AE612" s="2"/>
      <c r="AF612" s="1"/>
      <c r="AG612" s="2"/>
      <c r="AH612" s="1"/>
      <c r="AI612" s="2"/>
      <c r="AK612" s="14">
        <v>45535</v>
      </c>
      <c r="AL612" s="3">
        <v>2020</v>
      </c>
      <c r="AM612" s="4">
        <v>62435994.919999897</v>
      </c>
      <c r="AN612" s="4">
        <v>4994523.7699999996</v>
      </c>
      <c r="AO612" s="5">
        <v>7.9994300986146599E-2</v>
      </c>
      <c r="AP612" s="4">
        <v>990570.12999999896</v>
      </c>
      <c r="AQ612" s="5">
        <v>1.5865369507913299E-2</v>
      </c>
      <c r="AR612" s="4">
        <v>793139.41999999899</v>
      </c>
      <c r="AS612" s="5">
        <v>1.27032398701463E-2</v>
      </c>
      <c r="AT612" s="4">
        <v>731604.3</v>
      </c>
      <c r="AU612" s="5">
        <v>1.1717668645104699E-2</v>
      </c>
      <c r="AV612" s="4">
        <v>2479209.92</v>
      </c>
      <c r="AW612" s="5">
        <v>3.9708022962982203E-2</v>
      </c>
      <c r="BD612" s="14">
        <v>45535</v>
      </c>
      <c r="BE612" s="21">
        <v>2020</v>
      </c>
      <c r="BF612" s="22">
        <v>62566099.029999897</v>
      </c>
      <c r="BG612" s="22">
        <v>2301399.17</v>
      </c>
      <c r="BH612" s="23">
        <v>3.5478463542779198E-2</v>
      </c>
    </row>
    <row r="613" spans="1:60">
      <c r="A613" s="14"/>
      <c r="B613" s="4"/>
      <c r="C613" s="4"/>
      <c r="D613" s="5"/>
      <c r="F613" s="64">
        <v>2020</v>
      </c>
      <c r="G613" s="14">
        <v>45565</v>
      </c>
      <c r="H613" s="4">
        <v>60697967.369999997</v>
      </c>
      <c r="I613" s="4">
        <v>480843.44</v>
      </c>
      <c r="J613" s="5">
        <v>9.5062841970090101E-2</v>
      </c>
      <c r="K613" s="4">
        <v>21406649.93</v>
      </c>
      <c r="L613" s="4">
        <v>31880.93</v>
      </c>
      <c r="M613" s="6">
        <v>1.7871603508770002E-2</v>
      </c>
      <c r="N613" s="4">
        <v>5122215.2099999897</v>
      </c>
      <c r="O613" s="4">
        <v>0</v>
      </c>
      <c r="P613" s="6">
        <v>0</v>
      </c>
      <c r="Q613" s="4">
        <v>15021827.0699999</v>
      </c>
      <c r="R613" s="4">
        <v>98969.44</v>
      </c>
      <c r="S613" s="6">
        <v>7.9060508050436504E-2</v>
      </c>
      <c r="T613" s="4">
        <v>19147275.16</v>
      </c>
      <c r="U613" s="4">
        <v>349993.07</v>
      </c>
      <c r="V613" s="6">
        <v>0.21934801714104499</v>
      </c>
      <c r="Y613" s="1"/>
      <c r="Z613" s="1"/>
      <c r="AA613" s="2"/>
      <c r="AB613" s="1"/>
      <c r="AC613" s="2"/>
      <c r="AD613" s="1"/>
      <c r="AE613" s="2"/>
      <c r="AF613" s="1"/>
      <c r="AG613" s="2"/>
      <c r="AH613" s="1"/>
      <c r="AI613" s="2"/>
      <c r="AK613" s="14">
        <v>45565</v>
      </c>
      <c r="AL613" s="3">
        <v>2020</v>
      </c>
      <c r="AM613" s="4">
        <v>60602943.399999999</v>
      </c>
      <c r="AN613" s="4">
        <v>4729937.43</v>
      </c>
      <c r="AO613" s="5">
        <v>7.8047981907096498E-2</v>
      </c>
      <c r="AP613" s="4">
        <v>1183418.45</v>
      </c>
      <c r="AQ613" s="5">
        <v>1.95274087957912E-2</v>
      </c>
      <c r="AR613" s="4">
        <v>990455.81999999902</v>
      </c>
      <c r="AS613" s="5">
        <v>1.6343361632827801E-2</v>
      </c>
      <c r="AT613" s="4">
        <v>738021.91</v>
      </c>
      <c r="AU613" s="5">
        <v>1.21779878764106E-2</v>
      </c>
      <c r="AV613" s="4">
        <v>1818041.25</v>
      </c>
      <c r="AW613" s="5">
        <v>2.9999223602066801E-2</v>
      </c>
      <c r="BD613" s="14">
        <v>45565</v>
      </c>
      <c r="BE613" s="21">
        <v>2020</v>
      </c>
      <c r="BF613" s="22">
        <v>60697967.369999997</v>
      </c>
      <c r="BG613" s="22">
        <v>2118017.06</v>
      </c>
      <c r="BH613" s="23">
        <v>3.3717804142037199E-2</v>
      </c>
    </row>
    <row r="614" spans="1:60">
      <c r="A614" s="14"/>
      <c r="B614" s="4"/>
      <c r="C614" s="4"/>
      <c r="D614" s="5"/>
      <c r="F614" s="64">
        <v>2020</v>
      </c>
      <c r="G614" s="14">
        <v>45596</v>
      </c>
      <c r="H614" s="4">
        <v>58454875.099999897</v>
      </c>
      <c r="I614" s="4">
        <v>100980.66</v>
      </c>
      <c r="J614" s="5">
        <v>2.07299719300914E-2</v>
      </c>
      <c r="K614" s="4">
        <v>20595419.7999999</v>
      </c>
      <c r="L614" s="4">
        <v>6845.21</v>
      </c>
      <c r="M614" s="6">
        <v>3.9883877482312802E-3</v>
      </c>
      <c r="N614" s="4">
        <v>5009610.4099999899</v>
      </c>
      <c r="O614" s="4">
        <v>0</v>
      </c>
      <c r="P614" s="6">
        <v>0</v>
      </c>
      <c r="Q614" s="4">
        <v>14616660.939999999</v>
      </c>
      <c r="R614" s="4">
        <v>4965.55</v>
      </c>
      <c r="S614" s="6">
        <v>4.0766218936456999E-3</v>
      </c>
      <c r="T614" s="4">
        <v>18233183.949999899</v>
      </c>
      <c r="U614" s="4">
        <v>89169.9</v>
      </c>
      <c r="V614" s="6">
        <v>5.8686338213573497E-2</v>
      </c>
      <c r="Y614" s="1"/>
      <c r="Z614" s="1"/>
      <c r="AA614" s="2"/>
      <c r="AB614" s="1"/>
      <c r="AC614" s="2"/>
      <c r="AD614" s="1"/>
      <c r="AE614" s="2"/>
      <c r="AF614" s="1"/>
      <c r="AG614" s="2"/>
      <c r="AH614" s="1"/>
      <c r="AI614" s="2"/>
      <c r="AK614" s="14">
        <v>45596</v>
      </c>
      <c r="AL614" s="3">
        <v>2020</v>
      </c>
      <c r="AM614" s="4">
        <v>58380265.879999898</v>
      </c>
      <c r="AN614" s="4">
        <v>4062668.3</v>
      </c>
      <c r="AO614" s="5">
        <v>6.9589753296957699E-2</v>
      </c>
      <c r="AP614" s="4">
        <v>743061.28</v>
      </c>
      <c r="AQ614" s="5">
        <v>1.2727952995749499E-2</v>
      </c>
      <c r="AR614" s="4">
        <v>818497.33</v>
      </c>
      <c r="AS614" s="5">
        <v>1.40201028149205E-2</v>
      </c>
      <c r="AT614" s="4">
        <v>648129.37</v>
      </c>
      <c r="AU614" s="5">
        <v>1.1101857112679501E-2</v>
      </c>
      <c r="AV614" s="4">
        <v>1852980.32</v>
      </c>
      <c r="AW614" s="5">
        <v>3.1739840373608101E-2</v>
      </c>
      <c r="BD614" s="14">
        <v>45596</v>
      </c>
      <c r="BE614" s="21">
        <v>2020</v>
      </c>
      <c r="BF614" s="22">
        <v>58454875.099999897</v>
      </c>
      <c r="BG614" s="22">
        <v>3011147.81</v>
      </c>
      <c r="BH614" s="23">
        <v>4.8988818007779503E-2</v>
      </c>
    </row>
    <row r="615" spans="1:60">
      <c r="A615" s="14"/>
      <c r="B615" s="4"/>
      <c r="C615" s="4"/>
      <c r="D615" s="5"/>
      <c r="F615" s="64">
        <v>2020</v>
      </c>
      <c r="G615" s="14">
        <v>45626</v>
      </c>
      <c r="H615" s="4">
        <v>57019530.309999898</v>
      </c>
      <c r="I615" s="4">
        <v>244731.21</v>
      </c>
      <c r="J615" s="5">
        <v>5.1504712578892498E-2</v>
      </c>
      <c r="K615" s="4">
        <v>19881747.649999902</v>
      </c>
      <c r="L615" s="4">
        <v>0</v>
      </c>
      <c r="M615" s="6">
        <v>0</v>
      </c>
      <c r="N615" s="4">
        <v>4918571.8099999996</v>
      </c>
      <c r="O615" s="4">
        <v>0</v>
      </c>
      <c r="P615" s="6">
        <v>0</v>
      </c>
      <c r="Q615" s="4">
        <v>14217370.699999901</v>
      </c>
      <c r="R615" s="4">
        <v>85434.36</v>
      </c>
      <c r="S615" s="6">
        <v>7.2109839550009103E-2</v>
      </c>
      <c r="T615" s="4">
        <v>18001840.149999999</v>
      </c>
      <c r="U615" s="4">
        <v>159296.85</v>
      </c>
      <c r="V615" s="6">
        <v>0.106187044439454</v>
      </c>
      <c r="Y615" s="1"/>
      <c r="Z615" s="1"/>
      <c r="AA615" s="2"/>
      <c r="AB615" s="1"/>
      <c r="AC615" s="2"/>
      <c r="AD615" s="1"/>
      <c r="AE615" s="2"/>
      <c r="AF615" s="1"/>
      <c r="AG615" s="2"/>
      <c r="AH615" s="1"/>
      <c r="AI615" s="2"/>
      <c r="AK615" s="14">
        <v>45626</v>
      </c>
      <c r="AL615" s="3">
        <v>2020</v>
      </c>
      <c r="AM615" s="4">
        <v>57019754.829999901</v>
      </c>
      <c r="AN615" s="4">
        <v>4070732.8799999901</v>
      </c>
      <c r="AO615" s="5">
        <v>7.1391623694920706E-2</v>
      </c>
      <c r="AP615" s="4">
        <v>1105601.98</v>
      </c>
      <c r="AQ615" s="5">
        <v>1.93898059242146E-2</v>
      </c>
      <c r="AR615" s="4">
        <v>349948.96</v>
      </c>
      <c r="AS615" s="5">
        <v>6.1373283880884E-3</v>
      </c>
      <c r="AT615" s="4">
        <v>877352.00999999896</v>
      </c>
      <c r="AU615" s="5">
        <v>1.5386807828545601E-2</v>
      </c>
      <c r="AV615" s="4">
        <v>1737829.93</v>
      </c>
      <c r="AW615" s="5">
        <v>3.0477681554072E-2</v>
      </c>
      <c r="BD615" s="14">
        <v>45626</v>
      </c>
      <c r="BE615" s="21">
        <v>2020</v>
      </c>
      <c r="BF615" s="22">
        <v>57019530.309999898</v>
      </c>
      <c r="BG615" s="22">
        <v>2985972.66</v>
      </c>
      <c r="BH615" s="23">
        <v>4.97616470524853E-2</v>
      </c>
    </row>
    <row r="616" spans="1:60">
      <c r="A616" s="14"/>
      <c r="B616" s="4"/>
      <c r="C616" s="4"/>
      <c r="D616" s="5"/>
      <c r="F616" s="64">
        <v>2020</v>
      </c>
      <c r="G616" s="14">
        <v>45657</v>
      </c>
      <c r="H616" s="4">
        <v>56033650.359999999</v>
      </c>
      <c r="I616" s="4">
        <v>266010.39</v>
      </c>
      <c r="J616" s="5">
        <v>5.6967994401426997E-2</v>
      </c>
      <c r="K616" s="4">
        <v>19232266.43</v>
      </c>
      <c r="L616" s="4">
        <v>13910.42</v>
      </c>
      <c r="M616" s="6">
        <v>8.6794263488164294E-3</v>
      </c>
      <c r="N616" s="4">
        <v>4838106.3</v>
      </c>
      <c r="O616" s="4">
        <v>56140.58</v>
      </c>
      <c r="P616" s="6">
        <v>0.139246002097969</v>
      </c>
      <c r="Q616" s="4">
        <v>14088795.519999901</v>
      </c>
      <c r="R616" s="4">
        <v>102121.69</v>
      </c>
      <c r="S616" s="6">
        <v>8.6981195678535905E-2</v>
      </c>
      <c r="T616" s="4">
        <v>17874482.109999899</v>
      </c>
      <c r="U616" s="4">
        <v>93837.7</v>
      </c>
      <c r="V616" s="6">
        <v>6.2997763687375405E-2</v>
      </c>
      <c r="Y616" s="1"/>
      <c r="Z616" s="1"/>
      <c r="AA616" s="2"/>
      <c r="AB616" s="1"/>
      <c r="AC616" s="2"/>
      <c r="AD616" s="1"/>
      <c r="AE616" s="2"/>
      <c r="AF616" s="1"/>
      <c r="AG616" s="2"/>
      <c r="AH616" s="1"/>
      <c r="AI616" s="2"/>
      <c r="AK616" s="14">
        <v>45657</v>
      </c>
      <c r="AL616" s="3">
        <v>2020</v>
      </c>
      <c r="AM616" s="4">
        <v>56033977.25</v>
      </c>
      <c r="AN616" s="4">
        <v>3654154.6999999899</v>
      </c>
      <c r="AO616" s="5">
        <v>6.5213195267162599E-2</v>
      </c>
      <c r="AP616" s="4">
        <v>1036570.12</v>
      </c>
      <c r="AQ616" s="5">
        <v>1.8498956720049701E-2</v>
      </c>
      <c r="AR616" s="4">
        <v>655124.09</v>
      </c>
      <c r="AS616" s="5">
        <v>1.16915507724378E-2</v>
      </c>
      <c r="AT616" s="4">
        <v>311582.84999999998</v>
      </c>
      <c r="AU616" s="5">
        <v>5.5606056412852599E-3</v>
      </c>
      <c r="AV616" s="4">
        <v>1650877.64</v>
      </c>
      <c r="AW616" s="5">
        <v>2.94620821333898E-2</v>
      </c>
      <c r="BD616" s="14">
        <v>45657</v>
      </c>
      <c r="BE616" s="21">
        <v>2020</v>
      </c>
      <c r="BF616" s="22">
        <v>56033650.359999999</v>
      </c>
      <c r="BG616" s="22">
        <v>2122909.1799999899</v>
      </c>
      <c r="BH616" s="23">
        <v>3.6503348836168001E-2</v>
      </c>
    </row>
    <row r="617" spans="1:60">
      <c r="A617" s="14"/>
      <c r="B617" s="4"/>
      <c r="C617" s="4"/>
      <c r="D617" s="5"/>
      <c r="F617" s="64">
        <v>2020</v>
      </c>
      <c r="G617" s="14">
        <v>45688</v>
      </c>
      <c r="H617" s="4">
        <v>54814314.969999999</v>
      </c>
      <c r="I617" s="4">
        <v>325717.32</v>
      </c>
      <c r="J617" s="5">
        <v>7.1306333795089605E-2</v>
      </c>
      <c r="K617" s="4">
        <v>18547717.600000001</v>
      </c>
      <c r="L617" s="4">
        <v>8825.7900000000009</v>
      </c>
      <c r="M617" s="6">
        <v>5.7101085041320601E-3</v>
      </c>
      <c r="N617" s="4">
        <v>4629607.7099999897</v>
      </c>
      <c r="O617" s="4">
        <v>52433.98</v>
      </c>
      <c r="P617" s="6">
        <v>0.135909519642648</v>
      </c>
      <c r="Q617" s="4">
        <v>13668590.0699999</v>
      </c>
      <c r="R617" s="4">
        <v>142195.60999999999</v>
      </c>
      <c r="S617" s="6">
        <v>0.124837112771793</v>
      </c>
      <c r="T617" s="4">
        <v>17968399.59</v>
      </c>
      <c r="U617" s="4">
        <v>122261.94</v>
      </c>
      <c r="V617" s="6">
        <v>8.1651305262407006E-2</v>
      </c>
      <c r="Y617" s="1"/>
      <c r="Z617" s="1"/>
      <c r="AA617" s="2"/>
      <c r="AB617" s="1"/>
      <c r="AC617" s="2"/>
      <c r="AD617" s="1"/>
      <c r="AE617" s="2"/>
      <c r="AF617" s="1"/>
      <c r="AG617" s="2"/>
      <c r="AH617" s="1"/>
      <c r="AI617" s="2"/>
      <c r="AK617" s="14">
        <v>45688</v>
      </c>
      <c r="AL617" s="3">
        <v>2020</v>
      </c>
      <c r="AM617" s="4">
        <v>54797620.679999903</v>
      </c>
      <c r="AN617" s="4">
        <v>2971329.71</v>
      </c>
      <c r="AO617" s="5">
        <v>5.4223699371028999E-2</v>
      </c>
      <c r="AP617" s="4">
        <v>768584.89999999898</v>
      </c>
      <c r="AQ617" s="5">
        <v>1.4025880876987E-2</v>
      </c>
      <c r="AR617" s="4">
        <v>671336.34</v>
      </c>
      <c r="AS617" s="5">
        <v>1.2251195064113801E-2</v>
      </c>
      <c r="AT617" s="4">
        <v>320011.62</v>
      </c>
      <c r="AU617" s="5">
        <v>5.8398816596209897E-3</v>
      </c>
      <c r="AV617" s="4">
        <v>1211396.8500000001</v>
      </c>
      <c r="AW617" s="5">
        <v>2.2106741770307099E-2</v>
      </c>
      <c r="BD617" s="14">
        <v>45688</v>
      </c>
      <c r="BE617" s="21">
        <v>2020</v>
      </c>
      <c r="BF617" s="22">
        <v>54814314.969999902</v>
      </c>
      <c r="BG617" s="22">
        <v>1834942.0999999901</v>
      </c>
      <c r="BH617" s="23">
        <v>3.2391282691185297E-2</v>
      </c>
    </row>
    <row r="618" spans="1:60">
      <c r="A618" s="14"/>
      <c r="B618" s="4"/>
      <c r="C618" s="4"/>
      <c r="D618" s="5"/>
      <c r="F618" s="64">
        <v>2020</v>
      </c>
      <c r="G618" s="14">
        <v>45716</v>
      </c>
      <c r="H618" s="4">
        <v>53200841.270000003</v>
      </c>
      <c r="I618" s="4">
        <v>161764.35999999999</v>
      </c>
      <c r="J618" s="5">
        <v>3.64876245123332E-2</v>
      </c>
      <c r="K618" s="4">
        <v>17829497.52</v>
      </c>
      <c r="L618" s="4">
        <v>36697.699999999997</v>
      </c>
      <c r="M618" s="6">
        <v>2.4699092024663999E-2</v>
      </c>
      <c r="N618" s="4">
        <v>4454800.1999999899</v>
      </c>
      <c r="O618" s="4">
        <v>4999.24</v>
      </c>
      <c r="P618" s="6">
        <v>1.3466570285239701E-2</v>
      </c>
      <c r="Q618" s="4">
        <v>13572021.3799999</v>
      </c>
      <c r="R618" s="4">
        <v>0</v>
      </c>
      <c r="S618" s="6">
        <v>0</v>
      </c>
      <c r="T618" s="4">
        <v>17344522.169999901</v>
      </c>
      <c r="U618" s="4">
        <v>120067.42</v>
      </c>
      <c r="V618" s="6">
        <v>8.3069975977320298E-2</v>
      </c>
      <c r="Y618" s="1"/>
      <c r="Z618" s="1"/>
      <c r="AA618" s="2"/>
      <c r="AB618" s="1"/>
      <c r="AC618" s="2"/>
      <c r="AD618" s="1"/>
      <c r="AE618" s="2"/>
      <c r="AF618" s="1"/>
      <c r="AG618" s="2"/>
      <c r="AH618" s="1"/>
      <c r="AI618" s="2"/>
      <c r="AK618" s="14">
        <v>45716</v>
      </c>
      <c r="AL618" s="3">
        <v>2020</v>
      </c>
      <c r="AM618" s="4">
        <v>53195804.840000004</v>
      </c>
      <c r="AN618" s="4">
        <v>3062733.46</v>
      </c>
      <c r="AO618" s="5">
        <v>5.7574717954018202E-2</v>
      </c>
      <c r="AP618" s="4">
        <v>1118358.22</v>
      </c>
      <c r="AQ618" s="5">
        <v>2.1023428884359301E-2</v>
      </c>
      <c r="AR618" s="4">
        <v>551032.81000000006</v>
      </c>
      <c r="AS618" s="5">
        <v>1.0358576426418801E-2</v>
      </c>
      <c r="AT618" s="4">
        <v>403879</v>
      </c>
      <c r="AU618" s="5">
        <v>7.59230922842072E-3</v>
      </c>
      <c r="AV618" s="4">
        <v>989463.429999999</v>
      </c>
      <c r="AW618" s="5">
        <v>1.8600403414819298E-2</v>
      </c>
      <c r="BD618" s="14">
        <v>45716</v>
      </c>
      <c r="BE618" s="21">
        <v>2020</v>
      </c>
      <c r="BF618" s="22">
        <v>53200841.270000003</v>
      </c>
      <c r="BG618" s="22">
        <v>2046845.6099999901</v>
      </c>
      <c r="BH618" s="23">
        <v>3.7048530456050097E-2</v>
      </c>
    </row>
    <row r="619" spans="1:60">
      <c r="A619" s="14"/>
      <c r="B619" s="4"/>
      <c r="C619" s="4"/>
      <c r="D619" s="5"/>
      <c r="F619" s="64">
        <v>2020</v>
      </c>
      <c r="G619" s="14">
        <v>45747</v>
      </c>
      <c r="H619" s="4">
        <v>51280411.039999999</v>
      </c>
      <c r="I619" s="4">
        <v>101943.23</v>
      </c>
      <c r="J619" s="5">
        <v>2.3855478830810802E-2</v>
      </c>
      <c r="K619" s="4">
        <v>17169687.559999999</v>
      </c>
      <c r="L619" s="4">
        <v>13698.35</v>
      </c>
      <c r="M619" s="6">
        <v>9.5738608769418906E-3</v>
      </c>
      <c r="N619" s="4">
        <v>4324142.75</v>
      </c>
      <c r="O619" s="4">
        <v>0</v>
      </c>
      <c r="P619" s="6">
        <v>0</v>
      </c>
      <c r="Q619" s="4">
        <v>12930220.24</v>
      </c>
      <c r="R619" s="4">
        <v>53380.84</v>
      </c>
      <c r="S619" s="6">
        <v>4.9540538993943603E-2</v>
      </c>
      <c r="T619" s="4">
        <v>16856360.489999902</v>
      </c>
      <c r="U619" s="4">
        <v>34864.04</v>
      </c>
      <c r="V619" s="6">
        <v>2.4819621071119999E-2</v>
      </c>
      <c r="Y619" s="1"/>
      <c r="Z619" s="1"/>
      <c r="AA619" s="2"/>
      <c r="AB619" s="1"/>
      <c r="AC619" s="2"/>
      <c r="AD619" s="1"/>
      <c r="AE619" s="2"/>
      <c r="AF619" s="1"/>
      <c r="AG619" s="2"/>
      <c r="AH619" s="1"/>
      <c r="AI619" s="2"/>
      <c r="AK619" s="14">
        <v>45747</v>
      </c>
      <c r="AL619" s="3">
        <v>2020</v>
      </c>
      <c r="AM619" s="4">
        <v>51163722.359999903</v>
      </c>
      <c r="AN619" s="4">
        <v>3229091.47</v>
      </c>
      <c r="AO619" s="5">
        <v>6.3112911278803197E-2</v>
      </c>
      <c r="AP619" s="4">
        <v>1249276.72</v>
      </c>
      <c r="AQ619" s="5">
        <v>2.4417236713345301E-2</v>
      </c>
      <c r="AR619" s="4">
        <v>722189.59</v>
      </c>
      <c r="AS619" s="5">
        <v>1.41152667688739E-2</v>
      </c>
      <c r="AT619" s="4">
        <v>474851.14</v>
      </c>
      <c r="AU619" s="5">
        <v>9.2810123676857498E-3</v>
      </c>
      <c r="AV619" s="4">
        <v>782774.01999999897</v>
      </c>
      <c r="AW619" s="5">
        <v>1.52993954288981E-2</v>
      </c>
      <c r="BD619" s="14">
        <v>45747</v>
      </c>
      <c r="BE619" s="21">
        <v>2020</v>
      </c>
      <c r="BF619" s="22">
        <v>51280411.039999902</v>
      </c>
      <c r="BG619" s="22">
        <v>1906990.26999999</v>
      </c>
      <c r="BH619" s="23">
        <v>3.5854172661777602E-2</v>
      </c>
    </row>
    <row r="620" spans="1:60">
      <c r="A620" s="14"/>
      <c r="B620" s="4"/>
      <c r="C620" s="4"/>
      <c r="D620" s="5"/>
      <c r="F620" s="64">
        <v>2020</v>
      </c>
      <c r="G620" s="14">
        <v>45777</v>
      </c>
      <c r="H620" s="4">
        <v>50070085.459999897</v>
      </c>
      <c r="I620" s="4">
        <v>65487.99</v>
      </c>
      <c r="J620" s="5">
        <v>1.5695117609252001E-2</v>
      </c>
      <c r="K620" s="4">
        <v>16646835.060000001</v>
      </c>
      <c r="L620" s="4">
        <v>20608.75</v>
      </c>
      <c r="M620" s="6">
        <v>1.48559770736384E-2</v>
      </c>
      <c r="N620" s="4">
        <v>4155703.16</v>
      </c>
      <c r="O620" s="4">
        <v>0</v>
      </c>
      <c r="P620" s="6">
        <v>0</v>
      </c>
      <c r="Q620" s="4">
        <v>12736950.359999901</v>
      </c>
      <c r="R620" s="4">
        <v>0</v>
      </c>
      <c r="S620" s="6">
        <v>0</v>
      </c>
      <c r="T620" s="4">
        <v>16530596.8799999</v>
      </c>
      <c r="U620" s="4">
        <v>44879.24</v>
      </c>
      <c r="V620" s="6">
        <v>3.2579034133460701E-2</v>
      </c>
      <c r="Y620" s="1"/>
      <c r="Z620" s="1"/>
      <c r="AA620" s="2"/>
      <c r="AB620" s="1"/>
      <c r="AC620" s="2"/>
      <c r="AD620" s="1"/>
      <c r="AE620" s="2"/>
      <c r="AF620" s="1"/>
      <c r="AG620" s="2"/>
      <c r="AH620" s="1"/>
      <c r="AI620" s="2"/>
      <c r="AK620" s="14">
        <v>45777</v>
      </c>
      <c r="AL620" s="3">
        <v>2020</v>
      </c>
      <c r="AM620" s="4">
        <v>49996824.809999898</v>
      </c>
      <c r="AN620" s="4">
        <v>3324019.04</v>
      </c>
      <c r="AO620" s="5">
        <v>6.6484602824920802E-2</v>
      </c>
      <c r="AP620" s="4">
        <v>1124075.4099999999</v>
      </c>
      <c r="AQ620" s="5">
        <v>2.2482935951868101E-2</v>
      </c>
      <c r="AR620" s="4">
        <v>823099.53999999899</v>
      </c>
      <c r="AS620" s="5">
        <v>1.6463036265362298E-2</v>
      </c>
      <c r="AT620" s="4">
        <v>615989.299999999</v>
      </c>
      <c r="AU620" s="5">
        <v>1.2320568402911699E-2</v>
      </c>
      <c r="AV620" s="4">
        <v>760854.79</v>
      </c>
      <c r="AW620" s="5">
        <v>1.52180622047786E-2</v>
      </c>
      <c r="BD620" s="14">
        <v>45777</v>
      </c>
      <c r="BE620" s="21">
        <v>2020</v>
      </c>
      <c r="BF620" s="22">
        <v>50070085.459999897</v>
      </c>
      <c r="BG620" s="22">
        <v>1850452.6</v>
      </c>
      <c r="BH620" s="23">
        <v>3.56400890503406E-2</v>
      </c>
    </row>
    <row r="621" spans="1:60">
      <c r="A621" s="14"/>
      <c r="B621" s="4"/>
      <c r="C621" s="4"/>
      <c r="D621" s="5"/>
      <c r="F621" s="64">
        <v>2020</v>
      </c>
      <c r="G621" s="14">
        <v>45808</v>
      </c>
      <c r="H621" s="4">
        <v>49826048.269999899</v>
      </c>
      <c r="I621" s="4">
        <v>35686.19</v>
      </c>
      <c r="J621" s="5">
        <v>8.5945864636798302E-3</v>
      </c>
      <c r="K621" s="4">
        <v>16058155.279999901</v>
      </c>
      <c r="L621" s="4">
        <v>0</v>
      </c>
      <c r="M621" s="6">
        <v>0</v>
      </c>
      <c r="N621" s="4">
        <v>4068974.4799999902</v>
      </c>
      <c r="O621" s="4">
        <v>0</v>
      </c>
      <c r="P621" s="6">
        <v>0</v>
      </c>
      <c r="Q621" s="4">
        <v>12878354.23</v>
      </c>
      <c r="R621" s="4">
        <v>0</v>
      </c>
      <c r="S621" s="6">
        <v>0</v>
      </c>
      <c r="T621" s="4">
        <v>16820564.279999901</v>
      </c>
      <c r="U621" s="4">
        <v>35686.19</v>
      </c>
      <c r="V621" s="6">
        <v>2.5458972295547701E-2</v>
      </c>
      <c r="Y621" s="1"/>
      <c r="Z621" s="1"/>
      <c r="AA621" s="2"/>
      <c r="AB621" s="1"/>
      <c r="AC621" s="2"/>
      <c r="AD621" s="1"/>
      <c r="AE621" s="2"/>
      <c r="AF621" s="1"/>
      <c r="AG621" s="2"/>
      <c r="AH621" s="1"/>
      <c r="AI621" s="2"/>
      <c r="AK621" s="14">
        <v>45808</v>
      </c>
      <c r="AL621" s="3">
        <v>2020</v>
      </c>
      <c r="AM621" s="4">
        <v>49693652.539999902</v>
      </c>
      <c r="AN621" s="4">
        <v>3150337.26</v>
      </c>
      <c r="AO621" s="5">
        <v>6.3395164150274394E-2</v>
      </c>
      <c r="AP621" s="4">
        <v>1114640.52999999</v>
      </c>
      <c r="AQ621" s="5">
        <v>2.2430239538194299E-2</v>
      </c>
      <c r="AR621" s="4">
        <v>587392.29</v>
      </c>
      <c r="AS621" s="5">
        <v>1.1820267981452699E-2</v>
      </c>
      <c r="AT621" s="4">
        <v>624025.03</v>
      </c>
      <c r="AU621" s="5">
        <v>1.2557439393244401E-2</v>
      </c>
      <c r="AV621" s="4">
        <v>824279.40999999898</v>
      </c>
      <c r="AW621" s="5">
        <v>1.6587217237382799E-2</v>
      </c>
      <c r="BD621" s="14">
        <v>45808</v>
      </c>
      <c r="BE621" s="21">
        <v>2020</v>
      </c>
      <c r="BF621" s="22">
        <v>49826048.269999899</v>
      </c>
      <c r="BG621" s="22">
        <v>1965545.6999999899</v>
      </c>
      <c r="BH621" s="23">
        <v>3.7951056326602499E-2</v>
      </c>
    </row>
    <row r="622" spans="1:60">
      <c r="A622" s="14"/>
      <c r="B622" s="4"/>
      <c r="C622" s="4"/>
      <c r="D622" s="5"/>
      <c r="F622" s="64">
        <v>2020</v>
      </c>
      <c r="G622" s="14">
        <v>45838</v>
      </c>
      <c r="H622" s="4">
        <v>48929711.920000002</v>
      </c>
      <c r="I622" s="4">
        <v>206549.74</v>
      </c>
      <c r="J622" s="5">
        <v>5.0656273718768297E-2</v>
      </c>
      <c r="K622" s="4">
        <v>15528149.189999999</v>
      </c>
      <c r="L622" s="4">
        <v>0</v>
      </c>
      <c r="M622" s="6">
        <v>0</v>
      </c>
      <c r="N622" s="4">
        <v>4008967.8899999899</v>
      </c>
      <c r="O622" s="4">
        <v>0</v>
      </c>
      <c r="P622" s="6">
        <v>0</v>
      </c>
      <c r="Q622" s="4">
        <v>12612276.8699999</v>
      </c>
      <c r="R622" s="4">
        <v>67793.14</v>
      </c>
      <c r="S622" s="6">
        <v>6.4502047361096299E-2</v>
      </c>
      <c r="T622" s="4">
        <v>16780317.969999898</v>
      </c>
      <c r="U622" s="4">
        <v>138756.6</v>
      </c>
      <c r="V622" s="6">
        <v>9.9228107773454796E-2</v>
      </c>
      <c r="Y622" s="1"/>
      <c r="Z622" s="1"/>
      <c r="AA622" s="2"/>
      <c r="AB622" s="1"/>
      <c r="AC622" s="2"/>
      <c r="AD622" s="1"/>
      <c r="AE622" s="2"/>
      <c r="AF622" s="1"/>
      <c r="AG622" s="2"/>
      <c r="AH622" s="1"/>
      <c r="AI622" s="2"/>
      <c r="AK622" s="14">
        <v>45838</v>
      </c>
      <c r="AL622" s="3">
        <v>2020</v>
      </c>
      <c r="AM622" s="4">
        <v>48925511.869999997</v>
      </c>
      <c r="AN622" s="4">
        <v>3049014.41</v>
      </c>
      <c r="AO622" s="5">
        <v>6.23195198877333E-2</v>
      </c>
      <c r="AP622" s="4">
        <v>863048.55999999901</v>
      </c>
      <c r="AQ622" s="5">
        <v>1.7640051723795999E-2</v>
      </c>
      <c r="AR622" s="4">
        <v>658189.06999999995</v>
      </c>
      <c r="AS622" s="5">
        <v>1.3452880610608099E-2</v>
      </c>
      <c r="AT622" s="4">
        <v>405693.8</v>
      </c>
      <c r="AU622" s="5">
        <v>8.2920706292857801E-3</v>
      </c>
      <c r="AV622" s="4">
        <v>1122082.98</v>
      </c>
      <c r="AW622" s="5">
        <v>2.2934516924043299E-2</v>
      </c>
      <c r="BD622" s="14">
        <v>45838</v>
      </c>
      <c r="BE622" s="21">
        <v>2020</v>
      </c>
      <c r="BF622" s="22">
        <v>48929711.920000002</v>
      </c>
      <c r="BG622" s="22">
        <v>1593795.7</v>
      </c>
      <c r="BH622" s="23">
        <v>3.1545626483167701E-2</v>
      </c>
    </row>
    <row r="623" spans="1:60">
      <c r="A623" s="14"/>
      <c r="B623" s="4"/>
      <c r="C623" s="4"/>
      <c r="D623" s="5"/>
      <c r="F623" s="64">
        <v>2020</v>
      </c>
      <c r="G623" s="14">
        <v>45869</v>
      </c>
      <c r="H623" s="4">
        <v>47923383.539999999</v>
      </c>
      <c r="I623" s="4">
        <v>174554.91</v>
      </c>
      <c r="J623" s="5">
        <v>4.3708493959982102E-2</v>
      </c>
      <c r="K623" s="4">
        <v>15034614.0499999</v>
      </c>
      <c r="L623" s="4">
        <v>1002.42</v>
      </c>
      <c r="M623" s="6">
        <v>8.0008971031750602E-4</v>
      </c>
      <c r="N623" s="4">
        <v>3957067.5699999901</v>
      </c>
      <c r="O623" s="4">
        <v>0</v>
      </c>
      <c r="P623" s="6">
        <v>0</v>
      </c>
      <c r="Q623" s="4">
        <v>12452656.4899999</v>
      </c>
      <c r="R623" s="4">
        <v>25493.69</v>
      </c>
      <c r="S623" s="6">
        <v>2.4566989400668801E-2</v>
      </c>
      <c r="T623" s="4">
        <v>16479045.43</v>
      </c>
      <c r="U623" s="4">
        <v>148058.79999999999</v>
      </c>
      <c r="V623" s="6">
        <v>0.107816050847551</v>
      </c>
      <c r="Y623" s="1"/>
      <c r="Z623" s="1"/>
      <c r="AA623" s="2"/>
      <c r="AB623" s="1"/>
      <c r="AC623" s="2"/>
      <c r="AD623" s="1"/>
      <c r="AE623" s="2"/>
      <c r="AF623" s="1"/>
      <c r="AG623" s="2"/>
      <c r="AH623" s="1"/>
      <c r="AI623" s="2"/>
      <c r="AK623" s="14">
        <v>45869</v>
      </c>
      <c r="AL623" s="3">
        <v>2020</v>
      </c>
      <c r="AM623" s="4">
        <v>47923383.539999999</v>
      </c>
      <c r="AN623" s="4">
        <v>2982717.9</v>
      </c>
      <c r="AO623" s="5">
        <v>6.2239301144303101E-2</v>
      </c>
      <c r="AP623" s="4">
        <v>753018.48999999894</v>
      </c>
      <c r="AQ623" s="5">
        <v>1.57129658712741E-2</v>
      </c>
      <c r="AR623" s="4">
        <v>633118.71</v>
      </c>
      <c r="AS623" s="5">
        <v>1.32110603056972E-2</v>
      </c>
      <c r="AT623" s="4">
        <v>490423.8</v>
      </c>
      <c r="AU623" s="5">
        <v>1.02334969648096E-2</v>
      </c>
      <c r="AV623" s="4">
        <v>1106156.8999999999</v>
      </c>
      <c r="AW623" s="5">
        <v>2.3081778002522001E-2</v>
      </c>
      <c r="BD623" s="14">
        <v>45869</v>
      </c>
      <c r="BE623" s="21">
        <v>2020</v>
      </c>
      <c r="BF623" s="22">
        <v>47923383.539999999</v>
      </c>
      <c r="BG623" s="22">
        <v>1629360.53</v>
      </c>
      <c r="BH623" s="23">
        <v>3.2881338068751598E-2</v>
      </c>
    </row>
    <row r="624" spans="1:60">
      <c r="A624" s="14"/>
      <c r="B624" s="4"/>
      <c r="C624" s="4"/>
      <c r="D624" s="5"/>
      <c r="F624" s="64">
        <v>2020</v>
      </c>
      <c r="G624" s="14">
        <v>45900</v>
      </c>
      <c r="H624" s="4">
        <v>46150223.100000001</v>
      </c>
      <c r="I624" s="4">
        <v>131625.76999999999</v>
      </c>
      <c r="J624" s="5">
        <v>3.4225386875756998E-2</v>
      </c>
      <c r="K624" s="4">
        <v>14525934.4699999</v>
      </c>
      <c r="L624" s="4">
        <v>2721.64</v>
      </c>
      <c r="M624" s="6">
        <v>2.2483703246390799E-3</v>
      </c>
      <c r="N624" s="4">
        <v>3849002.18</v>
      </c>
      <c r="O624" s="4">
        <v>0</v>
      </c>
      <c r="P624" s="6">
        <v>0</v>
      </c>
      <c r="Q624" s="4">
        <v>12121780.749999899</v>
      </c>
      <c r="R624" s="4">
        <v>25559.599999999999</v>
      </c>
      <c r="S624" s="6">
        <v>2.5302816997411801E-2</v>
      </c>
      <c r="T624" s="4">
        <v>15653505.699999999</v>
      </c>
      <c r="U624" s="4">
        <v>103344.53</v>
      </c>
      <c r="V624" s="6">
        <v>7.9224065443691594E-2</v>
      </c>
      <c r="Y624" s="1"/>
      <c r="Z624" s="1"/>
      <c r="AA624" s="2"/>
      <c r="AB624" s="1"/>
      <c r="AC624" s="2"/>
      <c r="AD624" s="1"/>
      <c r="AE624" s="2"/>
      <c r="AF624" s="1"/>
      <c r="AG624" s="2"/>
      <c r="AH624" s="1"/>
      <c r="AI624" s="2"/>
      <c r="AK624" s="14">
        <v>45900</v>
      </c>
      <c r="AL624" s="3">
        <v>2020</v>
      </c>
      <c r="AM624" s="4">
        <v>46150223.819999903</v>
      </c>
      <c r="AN624" s="4">
        <v>2755506.87</v>
      </c>
      <c r="AO624" s="5">
        <v>5.9707334914502697E-2</v>
      </c>
      <c r="AP624" s="4">
        <v>804520.95999999996</v>
      </c>
      <c r="AQ624" s="5">
        <v>1.74326556494694E-2</v>
      </c>
      <c r="AR624" s="4">
        <v>588170.61999999895</v>
      </c>
      <c r="AS624" s="5">
        <v>1.27446970201931E-2</v>
      </c>
      <c r="AT624" s="4">
        <v>466530.05</v>
      </c>
      <c r="AU624" s="5">
        <v>1.0108944472720399E-2</v>
      </c>
      <c r="AV624" s="4">
        <v>896285.24</v>
      </c>
      <c r="AW624" s="5">
        <v>1.94210377721197E-2</v>
      </c>
      <c r="BD624" s="14">
        <v>45900</v>
      </c>
      <c r="BE624" s="21">
        <v>2020</v>
      </c>
      <c r="BF624" s="22">
        <v>46150223.099999897</v>
      </c>
      <c r="BG624" s="22">
        <v>2324336.62</v>
      </c>
      <c r="BH624" s="23">
        <v>4.7949617973342899E-2</v>
      </c>
    </row>
    <row r="625" spans="1:60">
      <c r="A625" s="14"/>
      <c r="B625" s="4"/>
      <c r="C625" s="4"/>
      <c r="D625" s="5"/>
      <c r="F625" s="64">
        <v>2020</v>
      </c>
      <c r="G625" s="14">
        <v>45930</v>
      </c>
      <c r="H625" s="4">
        <v>43707119.639999896</v>
      </c>
      <c r="I625" s="4">
        <v>347610.04</v>
      </c>
      <c r="J625" s="5">
        <v>9.5438009055679798E-2</v>
      </c>
      <c r="K625" s="4">
        <v>14005954.999999899</v>
      </c>
      <c r="L625" s="4">
        <v>57030.13</v>
      </c>
      <c r="M625" s="6">
        <v>4.8862184692154198E-2</v>
      </c>
      <c r="N625" s="4">
        <v>3807431.5199999898</v>
      </c>
      <c r="O625" s="4">
        <v>0</v>
      </c>
      <c r="P625" s="6">
        <v>0</v>
      </c>
      <c r="Q625" s="4">
        <v>11292134.460000001</v>
      </c>
      <c r="R625" s="4">
        <v>61902.239999999998</v>
      </c>
      <c r="S625" s="6">
        <v>6.5782681089328707E-2</v>
      </c>
      <c r="T625" s="4">
        <v>14601598.66</v>
      </c>
      <c r="U625" s="4">
        <v>228677.67</v>
      </c>
      <c r="V625" s="6">
        <v>0.18793367109296999</v>
      </c>
      <c r="Y625" s="1"/>
      <c r="Z625" s="1"/>
      <c r="AA625" s="2"/>
      <c r="AB625" s="1"/>
      <c r="AC625" s="2"/>
      <c r="AD625" s="1"/>
      <c r="AE625" s="2"/>
      <c r="AF625" s="1"/>
      <c r="AG625" s="2"/>
      <c r="AH625" s="1"/>
      <c r="AI625" s="2"/>
      <c r="AK625" s="14">
        <v>45930</v>
      </c>
      <c r="AL625" s="3">
        <v>2020</v>
      </c>
      <c r="AM625" s="4">
        <v>43675501.339999899</v>
      </c>
      <c r="AN625" s="4">
        <v>2723778.23</v>
      </c>
      <c r="AO625" s="5">
        <v>6.2363983158344197E-2</v>
      </c>
      <c r="AP625" s="4">
        <v>980194.36999999895</v>
      </c>
      <c r="AQ625" s="5">
        <v>2.2442658697137699E-2</v>
      </c>
      <c r="AR625" s="4">
        <v>590300.41</v>
      </c>
      <c r="AS625" s="5">
        <v>1.3515595514398199E-2</v>
      </c>
      <c r="AT625" s="4">
        <v>347999.58999999898</v>
      </c>
      <c r="AU625" s="5">
        <v>7.9678441992212697E-3</v>
      </c>
      <c r="AV625" s="4">
        <v>805283.86</v>
      </c>
      <c r="AW625" s="5">
        <v>1.84378847475869E-2</v>
      </c>
      <c r="BD625" s="14">
        <v>45930</v>
      </c>
      <c r="BE625" s="21">
        <v>2020</v>
      </c>
      <c r="BF625" s="22">
        <v>43707119.639999896</v>
      </c>
      <c r="BG625" s="22">
        <v>2281299.75</v>
      </c>
      <c r="BH625" s="23">
        <v>4.9605961245453398E-2</v>
      </c>
    </row>
    <row r="626" spans="1:60">
      <c r="A626" s="14"/>
      <c r="B626" s="4"/>
      <c r="C626" s="4"/>
      <c r="D626" s="5"/>
      <c r="F626" s="64">
        <v>2020</v>
      </c>
      <c r="G626" s="14">
        <v>45961</v>
      </c>
      <c r="H626" s="4">
        <v>42814535.479999997</v>
      </c>
      <c r="I626" s="4">
        <v>164259.17000000001</v>
      </c>
      <c r="J626" s="5">
        <v>4.6038337632338999E-2</v>
      </c>
      <c r="K626" s="4">
        <v>13611461.58</v>
      </c>
      <c r="L626" s="4">
        <v>36939.14</v>
      </c>
      <c r="M626" s="6">
        <v>3.2565913468933998E-2</v>
      </c>
      <c r="N626" s="4">
        <v>3673146.3899999899</v>
      </c>
      <c r="O626" s="4">
        <v>6925.95</v>
      </c>
      <c r="P626" s="6">
        <v>2.2626759506854201E-2</v>
      </c>
      <c r="Q626" s="4">
        <v>10948033.189999999</v>
      </c>
      <c r="R626" s="4">
        <v>108505.73</v>
      </c>
      <c r="S626" s="6">
        <v>0.11893175124727499</v>
      </c>
      <c r="T626" s="4">
        <v>14581894.32</v>
      </c>
      <c r="U626" s="4">
        <v>11888.35</v>
      </c>
      <c r="V626" s="6">
        <v>9.7833790911742002E-3</v>
      </c>
      <c r="Y626" s="1"/>
      <c r="Z626" s="1"/>
      <c r="AA626" s="2"/>
      <c r="AB626" s="1"/>
      <c r="AC626" s="2"/>
      <c r="AD626" s="1"/>
      <c r="AE626" s="2"/>
      <c r="AF626" s="1"/>
      <c r="AG626" s="2"/>
      <c r="AH626" s="1"/>
      <c r="AI626" s="2"/>
      <c r="AK626" s="14">
        <v>45961</v>
      </c>
      <c r="AL626" s="3">
        <v>2020</v>
      </c>
      <c r="AM626" s="4">
        <v>42814978.389999896</v>
      </c>
      <c r="AN626" s="4">
        <v>2867832.58</v>
      </c>
      <c r="AO626" s="5">
        <v>6.6981992934272302E-2</v>
      </c>
      <c r="AP626" s="4">
        <v>720199.97</v>
      </c>
      <c r="AQ626" s="5">
        <v>1.6821215310205799E-2</v>
      </c>
      <c r="AR626" s="4">
        <v>868039.679999999</v>
      </c>
      <c r="AS626" s="5">
        <v>2.0274205725226799E-2</v>
      </c>
      <c r="AT626" s="4">
        <v>412860.05</v>
      </c>
      <c r="AU626" s="5">
        <v>9.6428882023312894E-3</v>
      </c>
      <c r="AV626" s="4">
        <v>866732.88</v>
      </c>
      <c r="AW626" s="5">
        <v>2.0243683696508301E-2</v>
      </c>
      <c r="BD626" s="14">
        <v>45961</v>
      </c>
      <c r="BE626" s="21">
        <v>2020</v>
      </c>
      <c r="BF626" s="22">
        <v>42814535.4799999</v>
      </c>
      <c r="BG626" s="22">
        <v>2065179.64</v>
      </c>
      <c r="BH626" s="23">
        <v>4.6015881216672001E-2</v>
      </c>
    </row>
    <row r="627" spans="1:60">
      <c r="A627" s="14"/>
      <c r="B627" s="4"/>
      <c r="C627" s="4"/>
      <c r="D627" s="5"/>
      <c r="F627" s="64">
        <v>2020</v>
      </c>
      <c r="G627" s="14">
        <v>45991</v>
      </c>
      <c r="H627" s="4">
        <v>42347668.390000001</v>
      </c>
      <c r="I627" s="4">
        <v>174016.07</v>
      </c>
      <c r="J627" s="5">
        <v>4.93106921677205E-2</v>
      </c>
      <c r="K627" s="4">
        <v>13263551.7099999</v>
      </c>
      <c r="L627" s="4">
        <v>21058.5</v>
      </c>
      <c r="M627" s="6">
        <v>1.90523628606564E-2</v>
      </c>
      <c r="N627" s="4">
        <v>3537529.8499999898</v>
      </c>
      <c r="O627" s="4">
        <v>12208.69</v>
      </c>
      <c r="P627" s="6">
        <v>4.1414287995336599E-2</v>
      </c>
      <c r="Q627" s="4">
        <v>11116209.369999999</v>
      </c>
      <c r="R627" s="4">
        <v>86960.55</v>
      </c>
      <c r="S627" s="6">
        <v>9.3874320397043701E-2</v>
      </c>
      <c r="T627" s="4">
        <v>14430377.460000001</v>
      </c>
      <c r="U627" s="4">
        <v>53788.33</v>
      </c>
      <c r="V627" s="6">
        <v>4.4729249930514199E-2</v>
      </c>
      <c r="Y627" s="1"/>
      <c r="Z627" s="1"/>
      <c r="AA627" s="2"/>
      <c r="AB627" s="1"/>
      <c r="AC627" s="2"/>
      <c r="AD627" s="1"/>
      <c r="AE627" s="2"/>
      <c r="AF627" s="1"/>
      <c r="AG627" s="2"/>
      <c r="AH627" s="1"/>
      <c r="AI627" s="2"/>
      <c r="AK627" s="14">
        <v>45991</v>
      </c>
      <c r="AL627" s="3">
        <v>2020</v>
      </c>
      <c r="AM627" s="4">
        <v>42335353.68</v>
      </c>
      <c r="AN627" s="4">
        <v>2985321.29</v>
      </c>
      <c r="AO627" s="5">
        <v>7.0516035192835003E-2</v>
      </c>
      <c r="AP627" s="4">
        <v>917062.52999999898</v>
      </c>
      <c r="AQ627" s="5">
        <v>2.1661860603121301E-2</v>
      </c>
      <c r="AR627" s="4">
        <v>785580.77</v>
      </c>
      <c r="AS627" s="5">
        <v>1.8556140476301702E-2</v>
      </c>
      <c r="AT627" s="4">
        <v>471109.56</v>
      </c>
      <c r="AU627" s="5">
        <v>1.1128041200765E-2</v>
      </c>
      <c r="AV627" s="4">
        <v>811568.43</v>
      </c>
      <c r="AW627" s="5">
        <v>1.9169992912646899E-2</v>
      </c>
      <c r="BD627" s="14">
        <v>45991</v>
      </c>
      <c r="BE627" s="21">
        <v>2020</v>
      </c>
      <c r="BF627" s="22">
        <v>42347668.390000001</v>
      </c>
      <c r="BG627" s="22">
        <v>1698503.43</v>
      </c>
      <c r="BH627" s="23">
        <v>3.85618853992837E-2</v>
      </c>
    </row>
    <row r="628" spans="1:60">
      <c r="A628" s="14"/>
      <c r="B628" s="4"/>
      <c r="C628" s="4"/>
      <c r="D628" s="5"/>
      <c r="F628" s="64">
        <v>2020</v>
      </c>
      <c r="G628" s="14">
        <v>46022</v>
      </c>
      <c r="H628" s="4">
        <v>41679760.379999898</v>
      </c>
      <c r="I628" s="4">
        <v>150228.69</v>
      </c>
      <c r="J628" s="5">
        <v>4.3252270731984399E-2</v>
      </c>
      <c r="K628" s="4">
        <v>12935204.470000001</v>
      </c>
      <c r="L628" s="4">
        <v>27486.48</v>
      </c>
      <c r="M628" s="24">
        <v>2.54992304733162E-2</v>
      </c>
      <c r="N628" s="4">
        <v>3372825.5199999898</v>
      </c>
      <c r="O628" s="4">
        <v>8310.15</v>
      </c>
      <c r="P628" s="6">
        <v>2.9566249249679499E-2</v>
      </c>
      <c r="Q628" s="4">
        <v>10734173.65</v>
      </c>
      <c r="R628" s="4">
        <v>39498.160000000003</v>
      </c>
      <c r="S628" s="6">
        <v>4.4155976552512702E-2</v>
      </c>
      <c r="T628" s="4">
        <v>14637556.7399999</v>
      </c>
      <c r="U628" s="4">
        <v>74933.899999999994</v>
      </c>
      <c r="V628" s="6">
        <v>6.1431481767905999E-2</v>
      </c>
      <c r="Y628" s="1"/>
      <c r="Z628" s="1"/>
      <c r="AA628" s="2"/>
      <c r="AB628" s="1"/>
      <c r="AC628" s="2"/>
      <c r="AD628" s="1"/>
      <c r="AE628" s="2"/>
      <c r="AF628" s="1"/>
      <c r="AG628" s="2"/>
      <c r="AH628" s="1"/>
      <c r="AI628" s="2"/>
      <c r="AK628" s="14">
        <v>46022</v>
      </c>
      <c r="AL628" s="3">
        <v>2020</v>
      </c>
      <c r="AM628" s="4">
        <v>41680006.709999897</v>
      </c>
      <c r="AN628" s="4">
        <v>2883867.07</v>
      </c>
      <c r="AO628" s="5">
        <v>6.9190657527127802E-2</v>
      </c>
      <c r="AP628" s="4">
        <v>609336.38</v>
      </c>
      <c r="AQ628" s="5">
        <v>1.46193925600738E-2</v>
      </c>
      <c r="AR628" s="4">
        <v>683434.19</v>
      </c>
      <c r="AS628" s="5">
        <v>1.6397170824735699E-2</v>
      </c>
      <c r="AT628" s="4">
        <v>612577.03999999899</v>
      </c>
      <c r="AU628" s="5">
        <v>1.4697143507249599E-2</v>
      </c>
      <c r="AV628" s="4">
        <v>978519.46</v>
      </c>
      <c r="AW628" s="5">
        <v>2.3476950635068598E-2</v>
      </c>
      <c r="BD628" s="14">
        <v>46022</v>
      </c>
      <c r="BE628" s="21">
        <v>2020</v>
      </c>
      <c r="BF628" s="22">
        <v>41679760.379999898</v>
      </c>
      <c r="BG628" s="22">
        <v>1454892.98</v>
      </c>
      <c r="BH628" s="23">
        <v>3.37290986867919E-2</v>
      </c>
    </row>
    <row r="629" spans="1:60">
      <c r="A629" s="14"/>
      <c r="B629" s="4"/>
      <c r="C629" s="4"/>
      <c r="D629" s="5"/>
      <c r="F629" s="64">
        <v>2020</v>
      </c>
      <c r="G629" s="14">
        <v>46053</v>
      </c>
      <c r="H629" s="4">
        <v>39956981.339999899</v>
      </c>
      <c r="I629" s="4">
        <v>168353.63</v>
      </c>
      <c r="J629" s="5">
        <v>5.0560465086424797E-2</v>
      </c>
      <c r="K629" s="4">
        <v>12475363.359999901</v>
      </c>
      <c r="L629" s="4">
        <v>21496.13</v>
      </c>
      <c r="M629" s="6">
        <v>2.0677037818960901E-2</v>
      </c>
      <c r="N629" s="4">
        <v>3222483.63</v>
      </c>
      <c r="O629" s="4">
        <v>0</v>
      </c>
      <c r="P629" s="6">
        <v>0</v>
      </c>
      <c r="Q629" s="4">
        <v>10291069.77</v>
      </c>
      <c r="R629" s="4">
        <v>0</v>
      </c>
      <c r="S629" s="6">
        <v>0</v>
      </c>
      <c r="T629" s="4">
        <v>13968064.579999899</v>
      </c>
      <c r="U629" s="4">
        <v>146857.5</v>
      </c>
      <c r="V629" s="6">
        <v>0.126165653795967</v>
      </c>
      <c r="Y629" s="1"/>
      <c r="Z629" s="1"/>
      <c r="AA629" s="2"/>
      <c r="AB629" s="1"/>
      <c r="AC629" s="2"/>
      <c r="AD629" s="1"/>
      <c r="AE629" s="2"/>
      <c r="AF629" s="1"/>
      <c r="AG629" s="2"/>
      <c r="AH629" s="1"/>
      <c r="AI629" s="2"/>
      <c r="AK629" s="14">
        <v>46053</v>
      </c>
      <c r="AL629" s="3">
        <v>2020</v>
      </c>
      <c r="AM629" s="4">
        <v>39945176.68</v>
      </c>
      <c r="AN629" s="4">
        <v>2725586.19</v>
      </c>
      <c r="AO629" s="5">
        <v>6.8233173978290595E-2</v>
      </c>
      <c r="AP629" s="4">
        <v>861093.48</v>
      </c>
      <c r="AQ629" s="5">
        <v>2.1556882496682899E-2</v>
      </c>
      <c r="AR629" s="4">
        <v>487698.27</v>
      </c>
      <c r="AS629" s="5">
        <v>1.2209190458886699E-2</v>
      </c>
      <c r="AT629" s="4">
        <v>491660.13</v>
      </c>
      <c r="AU629" s="5">
        <v>1.2308372896649799E-2</v>
      </c>
      <c r="AV629" s="4">
        <v>885134.30999999901</v>
      </c>
      <c r="AW629" s="5">
        <v>2.2158728126071201E-2</v>
      </c>
      <c r="BD629" s="14">
        <v>46053</v>
      </c>
      <c r="BE629" s="21">
        <v>2020</v>
      </c>
      <c r="BF629" s="22">
        <v>39956981.340000004</v>
      </c>
      <c r="BG629" s="22">
        <v>2001260.4299999899</v>
      </c>
      <c r="BH629" s="23">
        <v>4.7696479775539397E-2</v>
      </c>
    </row>
    <row r="630" spans="1:60">
      <c r="A630" s="14"/>
      <c r="B630" s="4"/>
      <c r="C630" s="4"/>
      <c r="D630" s="5"/>
      <c r="F630" s="64">
        <v>2020</v>
      </c>
      <c r="G630" s="14">
        <v>46081</v>
      </c>
      <c r="H630" s="4">
        <v>38339980.879999898</v>
      </c>
      <c r="I630" s="4">
        <v>35470.980000000003</v>
      </c>
      <c r="J630" s="5">
        <v>1.1102033705552501E-2</v>
      </c>
      <c r="K630" s="4">
        <v>11821266.76</v>
      </c>
      <c r="L630" s="4">
        <v>9773.4599999999991</v>
      </c>
      <c r="M630" s="6">
        <v>9.9212311490042004E-3</v>
      </c>
      <c r="N630" s="4">
        <v>3115520.7299999902</v>
      </c>
      <c r="O630" s="4">
        <v>0</v>
      </c>
      <c r="P630" s="6">
        <v>0</v>
      </c>
      <c r="Q630" s="4">
        <v>9837749.8699999992</v>
      </c>
      <c r="R630" s="4">
        <v>1627.98</v>
      </c>
      <c r="S630" s="6">
        <v>1.9857955587561601E-3</v>
      </c>
      <c r="T630" s="4">
        <v>13565443.519999901</v>
      </c>
      <c r="U630" s="4">
        <v>24069.54</v>
      </c>
      <c r="V630" s="6">
        <v>2.1291930453594201E-2</v>
      </c>
      <c r="Y630" s="1"/>
      <c r="Z630" s="1"/>
      <c r="AA630" s="2"/>
      <c r="AB630" s="1"/>
      <c r="AC630" s="2"/>
      <c r="AD630" s="1"/>
      <c r="AE630" s="2"/>
      <c r="AF630" s="1"/>
      <c r="AG630" s="2"/>
      <c r="AH630" s="1"/>
      <c r="AI630" s="2"/>
      <c r="AK630" s="14">
        <v>46081</v>
      </c>
      <c r="AL630" s="3">
        <v>2020</v>
      </c>
      <c r="AM630" s="4">
        <v>38340075.849999897</v>
      </c>
      <c r="AN630" s="4">
        <v>2589823.87</v>
      </c>
      <c r="AO630" s="5">
        <v>6.7548741430045994E-2</v>
      </c>
      <c r="AP630" s="4">
        <v>733817.29</v>
      </c>
      <c r="AQ630" s="5">
        <v>1.9139693225202599E-2</v>
      </c>
      <c r="AR630" s="4">
        <v>425232.91999999899</v>
      </c>
      <c r="AS630" s="5">
        <v>1.1091081865973899E-2</v>
      </c>
      <c r="AT630" s="4">
        <v>421241.61</v>
      </c>
      <c r="AU630" s="5">
        <v>1.09869790463651E-2</v>
      </c>
      <c r="AV630" s="4">
        <v>1009532.05</v>
      </c>
      <c r="AW630" s="5">
        <v>2.6330987292504202E-2</v>
      </c>
      <c r="BD630" s="14">
        <v>46081</v>
      </c>
      <c r="BE630" s="21">
        <v>2020</v>
      </c>
      <c r="BF630" s="22">
        <v>38339980.879999898</v>
      </c>
      <c r="BG630" s="22">
        <v>2447553.1800000002</v>
      </c>
      <c r="BH630" s="23">
        <v>6.0007383049918102E-2</v>
      </c>
    </row>
    <row r="631" spans="1:60">
      <c r="A631" s="14"/>
      <c r="B631" s="4"/>
      <c r="C631" s="4"/>
      <c r="D631" s="5"/>
      <c r="F631" s="64">
        <v>2020</v>
      </c>
      <c r="G631" s="14">
        <v>46112</v>
      </c>
      <c r="H631" s="4">
        <v>37418179.659999996</v>
      </c>
      <c r="I631" s="4">
        <v>185347.91</v>
      </c>
      <c r="J631" s="5">
        <v>5.9441024128109601E-2</v>
      </c>
      <c r="K631" s="4">
        <v>11508687.169999899</v>
      </c>
      <c r="L631" s="4">
        <v>14199.87</v>
      </c>
      <c r="M631" s="6">
        <v>1.48060710559743E-2</v>
      </c>
      <c r="N631" s="4">
        <v>3089602.96</v>
      </c>
      <c r="O631" s="4">
        <v>11167.32</v>
      </c>
      <c r="P631" s="6">
        <v>4.3373806192883703E-2</v>
      </c>
      <c r="Q631" s="4">
        <v>9712412.6999999899</v>
      </c>
      <c r="R631" s="4">
        <v>16289.27</v>
      </c>
      <c r="S631" s="6">
        <v>2.0125919896299301E-2</v>
      </c>
      <c r="T631" s="4">
        <v>13107476.83</v>
      </c>
      <c r="U631" s="4">
        <v>143691.45000000001</v>
      </c>
      <c r="V631" s="6">
        <v>0.13155067312829199</v>
      </c>
      <c r="Y631" s="1"/>
      <c r="Z631" s="1"/>
      <c r="AA631" s="2"/>
      <c r="AB631" s="1"/>
      <c r="AC631" s="2"/>
      <c r="AD631" s="1"/>
      <c r="AE631" s="2"/>
      <c r="AF631" s="1"/>
      <c r="AG631" s="2"/>
      <c r="AH631" s="1"/>
      <c r="AI631" s="2"/>
      <c r="AK631" s="14">
        <v>46112</v>
      </c>
      <c r="AL631" s="3">
        <v>2020</v>
      </c>
      <c r="AM631" s="4">
        <v>37418186.049999997</v>
      </c>
      <c r="AN631" s="4">
        <v>2597630.7999999998</v>
      </c>
      <c r="AO631" s="5">
        <v>6.9421612168182503E-2</v>
      </c>
      <c r="AP631" s="4">
        <v>578455.57999999996</v>
      </c>
      <c r="AQ631" s="5">
        <v>1.5459209573308499E-2</v>
      </c>
      <c r="AR631" s="4">
        <v>575444.98</v>
      </c>
      <c r="AS631" s="5">
        <v>1.5378751370551801E-2</v>
      </c>
      <c r="AT631" s="4">
        <v>401072.57</v>
      </c>
      <c r="AU631" s="5">
        <v>1.07186534767897E-2</v>
      </c>
      <c r="AV631" s="4">
        <v>1042657.67</v>
      </c>
      <c r="AW631" s="5">
        <v>2.78649977475324E-2</v>
      </c>
      <c r="BD631" s="14">
        <v>46112</v>
      </c>
      <c r="BE631" s="21">
        <v>2020</v>
      </c>
      <c r="BF631" s="22">
        <v>37418179.659999996</v>
      </c>
      <c r="BG631" s="22">
        <v>2258971.33</v>
      </c>
      <c r="BH631" s="23">
        <v>5.6933808845532702E-2</v>
      </c>
    </row>
    <row r="632" spans="1:60">
      <c r="A632" s="14"/>
      <c r="B632" s="4"/>
      <c r="C632" s="4"/>
      <c r="D632" s="5"/>
      <c r="F632" s="64">
        <v>2021</v>
      </c>
      <c r="G632" s="14">
        <v>44227</v>
      </c>
      <c r="H632" s="4">
        <v>13085435.6199999</v>
      </c>
      <c r="I632" s="4">
        <v>52423.93</v>
      </c>
      <c r="J632" s="5">
        <v>4.80753700731592E-2</v>
      </c>
      <c r="K632" s="4">
        <v>6132220.6099999901</v>
      </c>
      <c r="L632" s="4">
        <v>0</v>
      </c>
      <c r="M632" s="6">
        <v>0</v>
      </c>
      <c r="N632" s="4">
        <v>1390180.8499999901</v>
      </c>
      <c r="O632" s="4">
        <v>48717.35</v>
      </c>
      <c r="P632" s="6">
        <v>0.420526724994089</v>
      </c>
      <c r="Q632" s="4">
        <v>2392793.5299999998</v>
      </c>
      <c r="R632" s="4">
        <v>3706.58</v>
      </c>
      <c r="S632" s="6">
        <v>1.8588716260863499E-2</v>
      </c>
      <c r="T632" s="4">
        <v>3170240.63</v>
      </c>
      <c r="U632" s="4">
        <v>0</v>
      </c>
      <c r="V632" s="6">
        <v>0</v>
      </c>
      <c r="Y632" s="1"/>
      <c r="Z632" s="1"/>
      <c r="AA632" s="2"/>
      <c r="AB632" s="1"/>
      <c r="AC632" s="2"/>
      <c r="AD632" s="1"/>
      <c r="AE632" s="2"/>
      <c r="AF632" s="1"/>
      <c r="AG632" s="2"/>
      <c r="AH632" s="1"/>
      <c r="AI632" s="2"/>
      <c r="AK632" s="14">
        <v>44227</v>
      </c>
      <c r="AL632" s="3">
        <v>2021</v>
      </c>
      <c r="AM632" s="4">
        <v>13086581.6499999</v>
      </c>
      <c r="AN632" s="4">
        <v>54606.5</v>
      </c>
      <c r="AO632" s="5">
        <v>4.1727092269355096E-3</v>
      </c>
      <c r="AP632" s="4">
        <v>0</v>
      </c>
      <c r="AQ632" s="5">
        <v>0</v>
      </c>
      <c r="AR632" s="4">
        <v>0</v>
      </c>
      <c r="AS632" s="5">
        <v>0</v>
      </c>
      <c r="AT632" s="4">
        <v>0</v>
      </c>
      <c r="AU632" s="5">
        <v>0</v>
      </c>
      <c r="AV632" s="4">
        <v>54606.5</v>
      </c>
      <c r="AW632" s="5">
        <v>4.1727092269355096E-3</v>
      </c>
      <c r="BD632" s="14">
        <v>44227</v>
      </c>
      <c r="BE632" s="21">
        <v>2021</v>
      </c>
      <c r="BF632" s="22">
        <v>13085435.619999999</v>
      </c>
      <c r="BG632" s="22">
        <v>1474439.0999999901</v>
      </c>
      <c r="BH632" s="23">
        <v>0.101267293047147</v>
      </c>
    </row>
    <row r="633" spans="1:60">
      <c r="A633" s="14"/>
      <c r="B633" s="4"/>
      <c r="C633" s="4"/>
      <c r="D633" s="5"/>
      <c r="F633" s="64">
        <v>2021</v>
      </c>
      <c r="G633" s="14">
        <v>44255</v>
      </c>
      <c r="H633" s="4">
        <v>29111810.809999902</v>
      </c>
      <c r="I633" s="4">
        <v>21501.23</v>
      </c>
      <c r="J633" s="5">
        <v>8.8628894191415692E-3</v>
      </c>
      <c r="K633" s="4">
        <v>13955487.509999899</v>
      </c>
      <c r="L633" s="4">
        <v>0</v>
      </c>
      <c r="M633" s="6">
        <v>0</v>
      </c>
      <c r="N633" s="4">
        <v>3439611.86</v>
      </c>
      <c r="O633" s="4">
        <v>10246.39</v>
      </c>
      <c r="P633" s="6">
        <v>3.5747254342819897E-2</v>
      </c>
      <c r="Q633" s="4">
        <v>5348187.4099999899</v>
      </c>
      <c r="R633" s="4">
        <v>0</v>
      </c>
      <c r="S633" s="6">
        <v>0</v>
      </c>
      <c r="T633" s="4">
        <v>6368524.02999999</v>
      </c>
      <c r="U633" s="4">
        <v>11254.84</v>
      </c>
      <c r="V633" s="6">
        <v>2.12071241882398E-2</v>
      </c>
      <c r="Y633" s="1"/>
      <c r="Z633" s="1"/>
      <c r="AA633" s="2"/>
      <c r="AB633" s="1"/>
      <c r="AC633" s="2"/>
      <c r="AD633" s="1"/>
      <c r="AE633" s="2"/>
      <c r="AF633" s="1"/>
      <c r="AG633" s="2"/>
      <c r="AH633" s="1"/>
      <c r="AI633" s="2"/>
      <c r="AK633" s="14">
        <v>44255</v>
      </c>
      <c r="AL633" s="3">
        <v>2021</v>
      </c>
      <c r="AM633" s="4">
        <v>29113448.5699999</v>
      </c>
      <c r="AN633" s="4">
        <v>112326.95</v>
      </c>
      <c r="AO633" s="5">
        <v>3.8582495553531699E-3</v>
      </c>
      <c r="AP633" s="4">
        <v>10130.32</v>
      </c>
      <c r="AQ633" s="5">
        <v>3.4796015235511498E-4</v>
      </c>
      <c r="AR633" s="4">
        <v>12442.59</v>
      </c>
      <c r="AS633" s="5">
        <v>4.2738289729171702E-4</v>
      </c>
      <c r="AT633" s="4">
        <v>34797.269999999997</v>
      </c>
      <c r="AU633" s="5">
        <v>1.1952300984314399E-3</v>
      </c>
      <c r="AV633" s="4">
        <v>54956.77</v>
      </c>
      <c r="AW633" s="5">
        <v>1.8876764072748901E-3</v>
      </c>
      <c r="BD633" s="14">
        <v>44255</v>
      </c>
      <c r="BE633" s="21">
        <v>2021</v>
      </c>
      <c r="BF633" s="22">
        <v>29111810.809999902</v>
      </c>
      <c r="BG633" s="22">
        <v>2637838.6199999899</v>
      </c>
      <c r="BH633" s="23">
        <v>8.3082448699654796E-2</v>
      </c>
    </row>
    <row r="634" spans="1:60">
      <c r="A634" s="14"/>
      <c r="B634" s="4"/>
      <c r="C634" s="4"/>
      <c r="D634" s="5"/>
      <c r="F634" s="64">
        <v>2021</v>
      </c>
      <c r="G634" s="14">
        <v>44286</v>
      </c>
      <c r="H634" s="4">
        <v>75501625.099999905</v>
      </c>
      <c r="I634" s="4">
        <v>143486.93</v>
      </c>
      <c r="J634" s="5">
        <v>2.28053787944228E-2</v>
      </c>
      <c r="K634" s="4">
        <v>24841066.769999899</v>
      </c>
      <c r="L634" s="4">
        <v>0</v>
      </c>
      <c r="M634" s="6">
        <v>0</v>
      </c>
      <c r="N634" s="4">
        <v>8680453.8599999994</v>
      </c>
      <c r="O634" s="4">
        <v>54682.01</v>
      </c>
      <c r="P634" s="6">
        <v>7.5593296224259796E-2</v>
      </c>
      <c r="Q634" s="4">
        <v>17515495.699999999</v>
      </c>
      <c r="R634" s="4">
        <v>63441.71</v>
      </c>
      <c r="S634" s="6">
        <v>4.3464400496527097E-2</v>
      </c>
      <c r="T634" s="4">
        <v>24464608.769999899</v>
      </c>
      <c r="U634" s="4">
        <v>25363.21</v>
      </c>
      <c r="V634" s="6">
        <v>1.24407679215873E-2</v>
      </c>
      <c r="Y634" s="1"/>
      <c r="Z634" s="1"/>
      <c r="AA634" s="2"/>
      <c r="AB634" s="1"/>
      <c r="AC634" s="2"/>
      <c r="AD634" s="1"/>
      <c r="AE634" s="2"/>
      <c r="AF634" s="1"/>
      <c r="AG634" s="2"/>
      <c r="AH634" s="1"/>
      <c r="AI634" s="2"/>
      <c r="AK634" s="14">
        <v>44286</v>
      </c>
      <c r="AL634" s="3">
        <v>2021</v>
      </c>
      <c r="AM634" s="4">
        <v>75503119.719999894</v>
      </c>
      <c r="AN634" s="4">
        <v>1071235.76</v>
      </c>
      <c r="AO634" s="5">
        <v>1.4187966854517099E-2</v>
      </c>
      <c r="AP634" s="4">
        <v>1017304.04</v>
      </c>
      <c r="AQ634" s="5">
        <v>1.3473668952655501E-2</v>
      </c>
      <c r="AR634" s="4">
        <v>41039.199999999997</v>
      </c>
      <c r="AS634" s="5">
        <v>5.43543103280925E-4</v>
      </c>
      <c r="AT634" s="4">
        <v>5707.58</v>
      </c>
      <c r="AU634" s="5">
        <v>7.55939624901105E-5</v>
      </c>
      <c r="AV634" s="4">
        <v>7184.94</v>
      </c>
      <c r="AW634" s="5">
        <v>9.5160836090548795E-5</v>
      </c>
      <c r="BD634" s="14">
        <v>44286</v>
      </c>
      <c r="BE634" s="21">
        <v>2021</v>
      </c>
      <c r="BF634" s="22">
        <v>75501625.099999905</v>
      </c>
      <c r="BG634" s="22">
        <v>4331798.2699999996</v>
      </c>
      <c r="BH634" s="23">
        <v>5.4260459931971497E-2</v>
      </c>
    </row>
    <row r="635" spans="1:60">
      <c r="A635" s="14"/>
      <c r="B635" s="4"/>
      <c r="C635" s="4"/>
      <c r="D635" s="5"/>
      <c r="F635" s="64">
        <v>2021</v>
      </c>
      <c r="G635" s="14">
        <v>44316</v>
      </c>
      <c r="H635" s="4">
        <v>94470367.890000001</v>
      </c>
      <c r="I635" s="4">
        <v>27356</v>
      </c>
      <c r="J635" s="5">
        <v>3.4748673825662998E-3</v>
      </c>
      <c r="K635" s="4">
        <v>26366686.649999902</v>
      </c>
      <c r="L635" s="4">
        <v>0</v>
      </c>
      <c r="M635" s="6">
        <v>0</v>
      </c>
      <c r="N635" s="4">
        <v>11550716.66</v>
      </c>
      <c r="O635" s="4">
        <v>27356</v>
      </c>
      <c r="P635" s="6">
        <v>2.8420054760480901E-2</v>
      </c>
      <c r="Q635" s="4">
        <v>23694134.539999999</v>
      </c>
      <c r="R635" s="4">
        <v>0</v>
      </c>
      <c r="S635" s="6">
        <v>0</v>
      </c>
      <c r="T635" s="4">
        <v>32858830.039999999</v>
      </c>
      <c r="U635" s="4">
        <v>0</v>
      </c>
      <c r="V635" s="6">
        <v>0</v>
      </c>
      <c r="Y635" s="1"/>
      <c r="Z635" s="1"/>
      <c r="AA635" s="2"/>
      <c r="AB635" s="1"/>
      <c r="AC635" s="2"/>
      <c r="AD635" s="1"/>
      <c r="AE635" s="2"/>
      <c r="AF635" s="1"/>
      <c r="AG635" s="2"/>
      <c r="AH635" s="1"/>
      <c r="AI635" s="2"/>
      <c r="AK635" s="14">
        <v>44316</v>
      </c>
      <c r="AL635" s="3">
        <v>2021</v>
      </c>
      <c r="AM635" s="4">
        <v>94483427.899999902</v>
      </c>
      <c r="AN635" s="4">
        <v>1370331.82</v>
      </c>
      <c r="AO635" s="5">
        <v>1.45034092269634E-2</v>
      </c>
      <c r="AP635" s="4">
        <v>776165.12</v>
      </c>
      <c r="AQ635" s="5">
        <v>8.2148281159049701E-3</v>
      </c>
      <c r="AR635" s="4">
        <v>442841.33999999898</v>
      </c>
      <c r="AS635" s="5">
        <v>4.68697368250332E-3</v>
      </c>
      <c r="AT635" s="4">
        <v>81626.039999999994</v>
      </c>
      <c r="AU635" s="5">
        <v>8.6391912120707497E-4</v>
      </c>
      <c r="AV635" s="4">
        <v>69699.320000000007</v>
      </c>
      <c r="AW635" s="5">
        <v>7.3768830734812895E-4</v>
      </c>
      <c r="BD635" s="14">
        <v>44316</v>
      </c>
      <c r="BE635" s="21">
        <v>2021</v>
      </c>
      <c r="BF635" s="22">
        <v>94470367.889999896</v>
      </c>
      <c r="BG635" s="22">
        <v>4991660.8</v>
      </c>
      <c r="BH635" s="23">
        <v>5.01865974959936E-2</v>
      </c>
    </row>
    <row r="636" spans="1:60">
      <c r="A636" s="15"/>
      <c r="F636" s="64">
        <v>2021</v>
      </c>
      <c r="G636" s="14">
        <v>44347</v>
      </c>
      <c r="H636" s="4">
        <v>94886719.950000003</v>
      </c>
      <c r="I636" s="4">
        <v>0</v>
      </c>
      <c r="J636" s="5">
        <v>0</v>
      </c>
      <c r="K636" s="4">
        <v>28733346.670000002</v>
      </c>
      <c r="L636" s="4">
        <v>0</v>
      </c>
      <c r="M636" s="6">
        <v>0</v>
      </c>
      <c r="N636" s="4">
        <v>12342919.4899999</v>
      </c>
      <c r="O636" s="4">
        <v>0</v>
      </c>
      <c r="P636" s="6">
        <v>0</v>
      </c>
      <c r="Q636" s="4">
        <v>23497380.899999999</v>
      </c>
      <c r="R636" s="4">
        <v>0</v>
      </c>
      <c r="S636" s="6">
        <v>0</v>
      </c>
      <c r="T636" s="4">
        <v>30313072.8899999</v>
      </c>
      <c r="U636" s="4">
        <v>0</v>
      </c>
      <c r="V636" s="6">
        <v>0</v>
      </c>
      <c r="Y636" s="1"/>
      <c r="Z636" s="1"/>
      <c r="AA636" s="2"/>
      <c r="AB636" s="1"/>
      <c r="AC636" s="2"/>
      <c r="AD636" s="1"/>
      <c r="AE636" s="2"/>
      <c r="AF636" s="1"/>
      <c r="AG636" s="2"/>
      <c r="AH636" s="1"/>
      <c r="AI636" s="2"/>
      <c r="AK636" s="14">
        <v>44347</v>
      </c>
      <c r="AL636" s="3">
        <v>2021</v>
      </c>
      <c r="AM636" s="4">
        <v>94906341.549999997</v>
      </c>
      <c r="AN636" s="4">
        <v>4681430.1100000003</v>
      </c>
      <c r="AO636" s="5">
        <v>4.9326841953270799E-2</v>
      </c>
      <c r="AP636" s="4">
        <v>3958777.8799999901</v>
      </c>
      <c r="AQ636" s="5">
        <v>4.1712469528860402E-2</v>
      </c>
      <c r="AR636" s="4">
        <v>417557.36</v>
      </c>
      <c r="AS636" s="5">
        <v>4.3996781793555397E-3</v>
      </c>
      <c r="AT636" s="4">
        <v>147456.12</v>
      </c>
      <c r="AU636" s="5">
        <v>1.55370144493784E-3</v>
      </c>
      <c r="AV636" s="4">
        <v>157638.75</v>
      </c>
      <c r="AW636" s="5">
        <v>1.6609928001170499E-3</v>
      </c>
      <c r="BD636" s="14">
        <v>44347</v>
      </c>
      <c r="BE636" s="21">
        <v>2021</v>
      </c>
      <c r="BF636" s="22">
        <v>94886719.950000003</v>
      </c>
      <c r="BG636" s="22">
        <v>6018675.6799999997</v>
      </c>
      <c r="BH636" s="23">
        <v>5.9646718021593999E-2</v>
      </c>
    </row>
    <row r="637" spans="1:60">
      <c r="A637" s="15"/>
      <c r="F637" s="64">
        <v>2021</v>
      </c>
      <c r="G637" s="14">
        <v>44377</v>
      </c>
      <c r="H637" s="4">
        <v>110605072.709999</v>
      </c>
      <c r="I637" s="4">
        <v>38874.660000000003</v>
      </c>
      <c r="J637" s="5">
        <v>4.2176720160306304E-3</v>
      </c>
      <c r="K637" s="4">
        <v>31093674.859999899</v>
      </c>
      <c r="L637" s="4">
        <v>0</v>
      </c>
      <c r="M637" s="6">
        <v>0</v>
      </c>
      <c r="N637" s="4">
        <v>14351840.07</v>
      </c>
      <c r="O637" s="4">
        <v>8817.51</v>
      </c>
      <c r="P637" s="6">
        <v>7.3725821555925396E-3</v>
      </c>
      <c r="Q637" s="4">
        <v>29033542.329999901</v>
      </c>
      <c r="R637" s="4">
        <v>21709.56</v>
      </c>
      <c r="S637" s="6">
        <v>8.9728878770267504E-3</v>
      </c>
      <c r="T637" s="4">
        <v>36126015.449999899</v>
      </c>
      <c r="U637" s="4">
        <v>8347.59</v>
      </c>
      <c r="V637" s="6">
        <v>2.7728239262545E-3</v>
      </c>
      <c r="Y637" s="1"/>
      <c r="Z637" s="1"/>
      <c r="AA637" s="2"/>
      <c r="AB637" s="1"/>
      <c r="AC637" s="2"/>
      <c r="AD637" s="1"/>
      <c r="AE637" s="2"/>
      <c r="AF637" s="1"/>
      <c r="AG637" s="2"/>
      <c r="AH637" s="1"/>
      <c r="AI637" s="2"/>
      <c r="AK637" s="14">
        <v>44377</v>
      </c>
      <c r="AL637" s="3">
        <v>2021</v>
      </c>
      <c r="AM637" s="4">
        <v>110536841.58</v>
      </c>
      <c r="AN637" s="4">
        <v>5733336.1699999897</v>
      </c>
      <c r="AO637" s="5">
        <v>5.1868101965357398E-2</v>
      </c>
      <c r="AP637" s="4">
        <v>3049664.31</v>
      </c>
      <c r="AQ637" s="5">
        <v>2.7589573452692098E-2</v>
      </c>
      <c r="AR637" s="4">
        <v>2215121.9299999899</v>
      </c>
      <c r="AS637" s="5">
        <v>2.0039670921814998E-2</v>
      </c>
      <c r="AT637" s="4">
        <v>262842.94</v>
      </c>
      <c r="AU637" s="5">
        <v>2.3778763373636801E-3</v>
      </c>
      <c r="AV637" s="4">
        <v>205706.99</v>
      </c>
      <c r="AW637" s="5">
        <v>1.86098125348661E-3</v>
      </c>
      <c r="BD637" s="14">
        <v>44377</v>
      </c>
      <c r="BE637" s="21">
        <v>2021</v>
      </c>
      <c r="BF637" s="22">
        <v>110605072.70999999</v>
      </c>
      <c r="BG637" s="22">
        <v>5785036.1999999899</v>
      </c>
      <c r="BH637" s="23">
        <v>4.9703847295764103E-2</v>
      </c>
    </row>
    <row r="638" spans="1:60">
      <c r="A638" s="15"/>
      <c r="F638" s="64">
        <v>2021</v>
      </c>
      <c r="G638" s="14">
        <v>44408</v>
      </c>
      <c r="H638" s="4">
        <v>142168015.75</v>
      </c>
      <c r="I638" s="4">
        <v>18005.48</v>
      </c>
      <c r="J638" s="5">
        <v>1.5197916272528401E-3</v>
      </c>
      <c r="K638" s="4">
        <v>32814111.870000001</v>
      </c>
      <c r="L638" s="4">
        <v>18005.48</v>
      </c>
      <c r="M638" s="6">
        <v>6.5845378005654903E-3</v>
      </c>
      <c r="N638" s="4">
        <v>18661361.379999999</v>
      </c>
      <c r="O638" s="4">
        <v>0</v>
      </c>
      <c r="P638" s="6">
        <v>0</v>
      </c>
      <c r="Q638" s="4">
        <v>41081626</v>
      </c>
      <c r="R638" s="4">
        <v>0</v>
      </c>
      <c r="S638" s="6">
        <v>0</v>
      </c>
      <c r="T638" s="4">
        <v>49610916.5</v>
      </c>
      <c r="U638" s="4">
        <v>0</v>
      </c>
      <c r="V638" s="6">
        <v>0</v>
      </c>
      <c r="Y638" s="1"/>
      <c r="Z638" s="1"/>
      <c r="AA638" s="2"/>
      <c r="AB638" s="1"/>
      <c r="AC638" s="2"/>
      <c r="AD638" s="1"/>
      <c r="AE638" s="2"/>
      <c r="AF638" s="1"/>
      <c r="AG638" s="2"/>
      <c r="AH638" s="1"/>
      <c r="AI638" s="2"/>
      <c r="AK638" s="14">
        <v>44408</v>
      </c>
      <c r="AL638" s="3">
        <v>2021</v>
      </c>
      <c r="AM638" s="4">
        <v>142103585.96999899</v>
      </c>
      <c r="AN638" s="4">
        <v>4921011.46</v>
      </c>
      <c r="AO638" s="5">
        <v>3.4629748619003101E-2</v>
      </c>
      <c r="AP638" s="4">
        <v>1305370.51</v>
      </c>
      <c r="AQ638" s="5">
        <v>9.1860490436573693E-3</v>
      </c>
      <c r="AR638" s="4">
        <v>1559235.66</v>
      </c>
      <c r="AS638" s="5">
        <v>1.09725285914261E-2</v>
      </c>
      <c r="AT638" s="4">
        <v>1627407.27999999</v>
      </c>
      <c r="AU638" s="5">
        <v>1.14522604682444E-2</v>
      </c>
      <c r="AV638" s="4">
        <v>428998.01</v>
      </c>
      <c r="AW638" s="5">
        <v>3.0189105156752799E-3</v>
      </c>
      <c r="BD638" s="14">
        <v>44408</v>
      </c>
      <c r="BE638" s="21">
        <v>2021</v>
      </c>
      <c r="BF638" s="22">
        <v>142168015.74999899</v>
      </c>
      <c r="BG638" s="22">
        <v>5819719.5599999996</v>
      </c>
      <c r="BH638" s="23">
        <v>3.93256883606539E-2</v>
      </c>
    </row>
    <row r="639" spans="1:60">
      <c r="A639" s="15"/>
      <c r="F639" s="64">
        <v>2021</v>
      </c>
      <c r="G639" s="14">
        <v>44439</v>
      </c>
      <c r="H639" s="4">
        <v>166668974.38</v>
      </c>
      <c r="I639" s="4">
        <v>139093.1</v>
      </c>
      <c r="J639" s="5">
        <v>1.00145645355353E-2</v>
      </c>
      <c r="K639" s="4">
        <v>65287764.229999997</v>
      </c>
      <c r="L639" s="4">
        <v>0</v>
      </c>
      <c r="M639" s="6">
        <v>0</v>
      </c>
      <c r="N639" s="4">
        <v>17892706.859999999</v>
      </c>
      <c r="O639" s="4">
        <v>60842.27</v>
      </c>
      <c r="P639" s="6">
        <v>4.0804739367422897E-2</v>
      </c>
      <c r="Q639" s="4">
        <v>37777647.060000002</v>
      </c>
      <c r="R639" s="4">
        <v>12913.11</v>
      </c>
      <c r="S639" s="6">
        <v>4.1018256048051399E-3</v>
      </c>
      <c r="T639" s="4">
        <v>45710856.2299999</v>
      </c>
      <c r="U639" s="4">
        <v>65337.72</v>
      </c>
      <c r="V639" s="6">
        <v>1.7152438275383399E-2</v>
      </c>
      <c r="Y639" s="1"/>
      <c r="Z639" s="1"/>
      <c r="AA639" s="2"/>
      <c r="AB639" s="1"/>
      <c r="AC639" s="2"/>
      <c r="AD639" s="1"/>
      <c r="AE639" s="2"/>
      <c r="AF639" s="1"/>
      <c r="AG639" s="2"/>
      <c r="AH639" s="1"/>
      <c r="AI639" s="2"/>
      <c r="AK639" s="14">
        <v>44439</v>
      </c>
      <c r="AL639" s="3">
        <v>2021</v>
      </c>
      <c r="AM639" s="4">
        <v>166589760.08000001</v>
      </c>
      <c r="AN639" s="4">
        <v>5057216.22</v>
      </c>
      <c r="AO639" s="5">
        <v>3.0357305380423201E-2</v>
      </c>
      <c r="AP639" s="4">
        <v>1974966.22</v>
      </c>
      <c r="AQ639" s="5">
        <v>1.1855267809087199E-2</v>
      </c>
      <c r="AR639" s="4">
        <v>413403.99999999901</v>
      </c>
      <c r="AS639" s="5">
        <v>2.4815690940516002E-3</v>
      </c>
      <c r="AT639" s="4">
        <v>1069066.6399999999</v>
      </c>
      <c r="AU639" s="5">
        <v>6.4173610640090297E-3</v>
      </c>
      <c r="AV639" s="4">
        <v>1599779.36</v>
      </c>
      <c r="AW639" s="5">
        <v>9.6031074132752799E-3</v>
      </c>
      <c r="BD639" s="14">
        <v>44439</v>
      </c>
      <c r="BE639" s="21">
        <v>2021</v>
      </c>
      <c r="BF639" s="22">
        <v>166668974.38</v>
      </c>
      <c r="BG639" s="22">
        <v>5333093.82</v>
      </c>
      <c r="BH639" s="23">
        <v>3.1005986589642601E-2</v>
      </c>
    </row>
    <row r="640" spans="1:60">
      <c r="A640" s="15"/>
      <c r="F640" s="64">
        <v>2021</v>
      </c>
      <c r="G640" s="14">
        <v>44469</v>
      </c>
      <c r="H640" s="4">
        <v>194378406.019999</v>
      </c>
      <c r="I640" s="4">
        <v>173678.98</v>
      </c>
      <c r="J640" s="5">
        <v>1.0722115705514901E-2</v>
      </c>
      <c r="K640" s="4">
        <v>90568482.019999906</v>
      </c>
      <c r="L640" s="4">
        <v>0</v>
      </c>
      <c r="M640" s="6">
        <v>0</v>
      </c>
      <c r="N640" s="4">
        <v>17118943.8199999</v>
      </c>
      <c r="O640" s="4">
        <v>71558.350000000006</v>
      </c>
      <c r="P640" s="6">
        <v>5.0160816521681903E-2</v>
      </c>
      <c r="Q640" s="4">
        <v>37525148.089999899</v>
      </c>
      <c r="R640" s="4">
        <v>34399.089999999997</v>
      </c>
      <c r="S640" s="6">
        <v>1.100033180442E-2</v>
      </c>
      <c r="T640" s="4">
        <v>49165832.089999899</v>
      </c>
      <c r="U640" s="4">
        <v>67721.539999999994</v>
      </c>
      <c r="V640" s="6">
        <v>1.6528927620148799E-2</v>
      </c>
      <c r="Y640" s="1"/>
      <c r="Z640" s="1"/>
      <c r="AA640" s="2"/>
      <c r="AB640" s="1"/>
      <c r="AC640" s="2"/>
      <c r="AD640" s="1"/>
      <c r="AE640" s="2"/>
      <c r="AF640" s="1"/>
      <c r="AG640" s="2"/>
      <c r="AH640" s="1"/>
      <c r="AI640" s="2"/>
      <c r="AK640" s="14">
        <v>44469</v>
      </c>
      <c r="AL640" s="3">
        <v>2021</v>
      </c>
      <c r="AM640" s="4">
        <v>194396672.06999999</v>
      </c>
      <c r="AN640" s="4">
        <v>8492740.0099999998</v>
      </c>
      <c r="AO640" s="5">
        <v>4.3687682096439598E-2</v>
      </c>
      <c r="AP640" s="4">
        <v>4935012.6499999901</v>
      </c>
      <c r="AQ640" s="5">
        <v>2.5386302128788198E-2</v>
      </c>
      <c r="AR640" s="4">
        <v>1153470.73999999</v>
      </c>
      <c r="AS640" s="5">
        <v>5.9335930379746799E-3</v>
      </c>
      <c r="AT640" s="4">
        <v>310538.64999999898</v>
      </c>
      <c r="AU640" s="5">
        <v>1.5974483857839801E-3</v>
      </c>
      <c r="AV640" s="4">
        <v>2093717.97</v>
      </c>
      <c r="AW640" s="5">
        <v>1.0770338543892701E-2</v>
      </c>
      <c r="BD640" s="14">
        <v>44469</v>
      </c>
      <c r="BE640" s="21">
        <v>2021</v>
      </c>
      <c r="BF640" s="22">
        <v>194378406.02000001</v>
      </c>
      <c r="BG640" s="22">
        <v>5685196.29</v>
      </c>
      <c r="BH640" s="23">
        <v>2.8416944533422601E-2</v>
      </c>
    </row>
    <row r="641" spans="1:60">
      <c r="A641" s="15"/>
      <c r="F641" s="64">
        <v>2021</v>
      </c>
      <c r="G641" s="14">
        <v>44500</v>
      </c>
      <c r="H641" s="4">
        <v>205845728.72</v>
      </c>
      <c r="I641" s="4">
        <v>75558.69</v>
      </c>
      <c r="J641" s="5">
        <v>4.4047757786285398E-3</v>
      </c>
      <c r="K641" s="4">
        <v>93683022.9200003</v>
      </c>
      <c r="L641" s="4">
        <v>33746.85</v>
      </c>
      <c r="M641" s="6">
        <v>4.3226850220857297E-3</v>
      </c>
      <c r="N641" s="4">
        <v>17682334.550000001</v>
      </c>
      <c r="O641" s="4">
        <v>0</v>
      </c>
      <c r="P641" s="6">
        <v>0</v>
      </c>
      <c r="Q641" s="4">
        <v>41068024.829999998</v>
      </c>
      <c r="R641" s="4">
        <v>0</v>
      </c>
      <c r="S641" s="6">
        <v>0</v>
      </c>
      <c r="T641" s="4">
        <v>53412346.420000002</v>
      </c>
      <c r="U641" s="4">
        <v>41811.839999999997</v>
      </c>
      <c r="V641" s="6">
        <v>9.3937472069589596E-3</v>
      </c>
      <c r="Y641" s="1"/>
      <c r="Z641" s="1"/>
      <c r="AA641" s="2"/>
      <c r="AB641" s="1"/>
      <c r="AC641" s="2"/>
      <c r="AD641" s="1"/>
      <c r="AE641" s="2"/>
      <c r="AF641" s="1"/>
      <c r="AG641" s="2"/>
      <c r="AH641" s="1"/>
      <c r="AI641" s="2"/>
      <c r="AK641" s="14">
        <v>44500</v>
      </c>
      <c r="AL641" s="3">
        <v>2021</v>
      </c>
      <c r="AM641" s="4">
        <v>205749602.03</v>
      </c>
      <c r="AN641" s="4">
        <v>6987255.8399999999</v>
      </c>
      <c r="AO641" s="5">
        <v>3.3959996865418902E-2</v>
      </c>
      <c r="AP641" s="4">
        <v>1741614.31</v>
      </c>
      <c r="AQ641" s="5">
        <v>8.4647274785302103E-3</v>
      </c>
      <c r="AR641" s="4">
        <v>2451149.4700000002</v>
      </c>
      <c r="AS641" s="5">
        <v>1.19132646956109E-2</v>
      </c>
      <c r="AT641" s="4">
        <v>603096.049999999</v>
      </c>
      <c r="AU641" s="5">
        <v>2.9312136891135299E-3</v>
      </c>
      <c r="AV641" s="4">
        <v>2191396.0099999998</v>
      </c>
      <c r="AW641" s="5">
        <v>1.0650791002164201E-2</v>
      </c>
      <c r="BD641" s="14">
        <v>44500</v>
      </c>
      <c r="BE641" s="21">
        <v>2021</v>
      </c>
      <c r="BF641" s="22">
        <v>205845728.72</v>
      </c>
      <c r="BG641" s="22">
        <v>8516492.0500000007</v>
      </c>
      <c r="BH641" s="23">
        <v>3.9729444952605497E-2</v>
      </c>
    </row>
    <row r="642" spans="1:60">
      <c r="A642" s="15"/>
      <c r="F642" s="64">
        <v>2021</v>
      </c>
      <c r="G642" s="14">
        <v>44530</v>
      </c>
      <c r="H642" s="4">
        <v>254536152.329999</v>
      </c>
      <c r="I642" s="4">
        <v>1028862.66</v>
      </c>
      <c r="J642" s="5">
        <v>4.8505297997878297E-2</v>
      </c>
      <c r="K642" s="4">
        <v>94526123.489999801</v>
      </c>
      <c r="L642" s="4">
        <v>18547.23</v>
      </c>
      <c r="M642" s="6">
        <v>2.35455291915727E-3</v>
      </c>
      <c r="N642" s="4">
        <v>25401220.419999901</v>
      </c>
      <c r="O642" s="4">
        <v>0</v>
      </c>
      <c r="P642" s="6">
        <v>0</v>
      </c>
      <c r="Q642" s="4">
        <v>60459200.029999897</v>
      </c>
      <c r="R642" s="4">
        <v>288529.89</v>
      </c>
      <c r="S642" s="6">
        <v>5.7267689256258199E-2</v>
      </c>
      <c r="T642" s="4">
        <v>74149608.389999896</v>
      </c>
      <c r="U642" s="4">
        <v>721785.54</v>
      </c>
      <c r="V642" s="6">
        <v>0.116810144626038</v>
      </c>
      <c r="Y642" s="1"/>
      <c r="Z642" s="1"/>
      <c r="AA642" s="2"/>
      <c r="AB642" s="1"/>
      <c r="AC642" s="2"/>
      <c r="AD642" s="1"/>
      <c r="AE642" s="2"/>
      <c r="AF642" s="1"/>
      <c r="AG642" s="2"/>
      <c r="AH642" s="1"/>
      <c r="AI642" s="2"/>
      <c r="AK642" s="14">
        <v>44530</v>
      </c>
      <c r="AL642" s="3">
        <v>2021</v>
      </c>
      <c r="AM642" s="4">
        <v>254536805.489999</v>
      </c>
      <c r="AN642" s="4">
        <v>10076352.26</v>
      </c>
      <c r="AO642" s="5">
        <v>3.9587014697549799E-2</v>
      </c>
      <c r="AP642" s="4">
        <v>5605988.4000000004</v>
      </c>
      <c r="AQ642" s="5">
        <v>2.2024274207449498E-2</v>
      </c>
      <c r="AR642" s="4">
        <v>1013503.02999999</v>
      </c>
      <c r="AS642" s="5">
        <v>3.9817543401982304E-3</v>
      </c>
      <c r="AT642" s="4">
        <v>1937662.5</v>
      </c>
      <c r="AU642" s="5">
        <v>7.6125041966715696E-3</v>
      </c>
      <c r="AV642" s="4">
        <v>1519198.3299999901</v>
      </c>
      <c r="AW642" s="5">
        <v>5.9684819532304697E-3</v>
      </c>
      <c r="BD642" s="14">
        <v>44530</v>
      </c>
      <c r="BE642" s="21">
        <v>2021</v>
      </c>
      <c r="BF642" s="22">
        <v>254536152.329999</v>
      </c>
      <c r="BG642" s="22">
        <v>11882732.35</v>
      </c>
      <c r="BH642" s="23">
        <v>4.4601689419549E-2</v>
      </c>
    </row>
    <row r="643" spans="1:60">
      <c r="A643" s="15"/>
      <c r="F643" s="64">
        <v>2021</v>
      </c>
      <c r="G643" s="14">
        <v>44561</v>
      </c>
      <c r="H643" s="4">
        <v>284852336.32999903</v>
      </c>
      <c r="I643" s="4">
        <v>636326.35</v>
      </c>
      <c r="J643" s="5">
        <v>2.6806577395081702E-2</v>
      </c>
      <c r="K643" s="4">
        <v>98627961.589999795</v>
      </c>
      <c r="L643" s="4">
        <v>20433.37</v>
      </c>
      <c r="M643" s="6">
        <v>2.4861148506678801E-3</v>
      </c>
      <c r="N643" s="4">
        <v>29412547.6399999</v>
      </c>
      <c r="O643" s="4">
        <v>12249.42</v>
      </c>
      <c r="P643" s="6">
        <v>4.9976303242802002E-3</v>
      </c>
      <c r="Q643" s="4">
        <v>70140619.889999896</v>
      </c>
      <c r="R643" s="4">
        <v>337738.74</v>
      </c>
      <c r="S643" s="6">
        <v>5.7781994033643001E-2</v>
      </c>
      <c r="T643" s="4">
        <v>86671207.209999993</v>
      </c>
      <c r="U643" s="4">
        <v>265904.82</v>
      </c>
      <c r="V643" s="6">
        <v>3.68156616564565E-2</v>
      </c>
      <c r="Y643" s="1"/>
      <c r="Z643" s="1"/>
      <c r="AA643" s="2"/>
      <c r="AB643" s="1"/>
      <c r="AC643" s="2"/>
      <c r="AD643" s="1"/>
      <c r="AE643" s="2"/>
      <c r="AF643" s="1"/>
      <c r="AG643" s="2"/>
      <c r="AH643" s="1"/>
      <c r="AI643" s="2"/>
      <c r="AK643" s="14">
        <v>44561</v>
      </c>
      <c r="AL643" s="3">
        <v>2021</v>
      </c>
      <c r="AM643" s="4">
        <v>284833683.86000001</v>
      </c>
      <c r="AN643" s="4">
        <v>12928575.02</v>
      </c>
      <c r="AO643" s="5">
        <v>4.5389909103428203E-2</v>
      </c>
      <c r="AP643" s="4">
        <v>6240541.8099999903</v>
      </c>
      <c r="AQ643" s="5">
        <v>2.1909423511396599E-2</v>
      </c>
      <c r="AR643" s="4">
        <v>3797528.75</v>
      </c>
      <c r="AS643" s="5">
        <v>1.3332442632966599E-2</v>
      </c>
      <c r="AT643" s="4">
        <v>638505.97</v>
      </c>
      <c r="AU643" s="5">
        <v>2.2416799914501502E-3</v>
      </c>
      <c r="AV643" s="4">
        <v>2251998.48999999</v>
      </c>
      <c r="AW643" s="5">
        <v>7.9063629676147801E-3</v>
      </c>
      <c r="BD643" s="14">
        <v>44561</v>
      </c>
      <c r="BE643" s="21">
        <v>2021</v>
      </c>
      <c r="BF643" s="22">
        <v>284852336.32999998</v>
      </c>
      <c r="BG643" s="22">
        <v>12649013.589999899</v>
      </c>
      <c r="BH643" s="23">
        <v>4.2517499814375199E-2</v>
      </c>
    </row>
    <row r="644" spans="1:60">
      <c r="A644" s="15"/>
      <c r="F644" s="64">
        <v>2021</v>
      </c>
      <c r="G644" s="14">
        <v>44592</v>
      </c>
      <c r="H644" s="4">
        <v>306676291.00999999</v>
      </c>
      <c r="I644" s="4">
        <v>228674.39</v>
      </c>
      <c r="J644" s="5">
        <v>8.9478474875337496E-3</v>
      </c>
      <c r="K644" s="4">
        <v>131353768.01000001</v>
      </c>
      <c r="L644" s="4">
        <v>69874</v>
      </c>
      <c r="M644" s="6">
        <v>6.3834331721352904E-3</v>
      </c>
      <c r="N644" s="4">
        <v>28012178.710000001</v>
      </c>
      <c r="O644" s="4">
        <v>0</v>
      </c>
      <c r="P644" s="6">
        <v>0</v>
      </c>
      <c r="Q644" s="4">
        <v>65366481.490000002</v>
      </c>
      <c r="R644" s="4">
        <v>46538.42</v>
      </c>
      <c r="S644" s="6">
        <v>8.5435383283623007E-3</v>
      </c>
      <c r="T644" s="4">
        <v>81943862.799999803</v>
      </c>
      <c r="U644" s="4">
        <v>112261.97</v>
      </c>
      <c r="V644" s="6">
        <v>1.6439835687121099E-2</v>
      </c>
      <c r="Y644" s="1"/>
      <c r="Z644" s="1"/>
      <c r="AA644" s="2"/>
      <c r="AB644" s="1"/>
      <c r="AC644" s="2"/>
      <c r="AD644" s="1"/>
      <c r="AE644" s="2"/>
      <c r="AF644" s="1"/>
      <c r="AG644" s="2"/>
      <c r="AH644" s="1"/>
      <c r="AI644" s="2"/>
      <c r="AK644" s="14">
        <v>44592</v>
      </c>
      <c r="AL644" s="3">
        <v>2021</v>
      </c>
      <c r="AM644" s="4">
        <v>306701508.16000003</v>
      </c>
      <c r="AN644" s="4">
        <v>17769721.059999999</v>
      </c>
      <c r="AO644" s="5">
        <v>5.7938160026033698E-2</v>
      </c>
      <c r="AP644" s="4">
        <v>8258386.7599999905</v>
      </c>
      <c r="AQ644" s="5">
        <v>2.6926462832037101E-2</v>
      </c>
      <c r="AR644" s="4">
        <v>4325138.6899999902</v>
      </c>
      <c r="AS644" s="5">
        <v>1.41021109284655E-2</v>
      </c>
      <c r="AT644" s="4">
        <v>2776701.65</v>
      </c>
      <c r="AU644" s="5">
        <v>9.0534333093381693E-3</v>
      </c>
      <c r="AV644" s="4">
        <v>2409493.96</v>
      </c>
      <c r="AW644" s="5">
        <v>7.8561529561928696E-3</v>
      </c>
      <c r="BD644" s="14">
        <v>44592</v>
      </c>
      <c r="BE644" s="21">
        <v>2021</v>
      </c>
      <c r="BF644" s="22">
        <v>306676291.00999999</v>
      </c>
      <c r="BG644" s="22">
        <v>13766595.9799999</v>
      </c>
      <c r="BH644" s="23">
        <v>4.2961153262951302E-2</v>
      </c>
    </row>
    <row r="645" spans="1:60">
      <c r="A645" s="15"/>
      <c r="F645" s="64">
        <v>2021</v>
      </c>
      <c r="G645" s="14">
        <v>44620</v>
      </c>
      <c r="H645" s="4">
        <v>293926830.919999</v>
      </c>
      <c r="I645" s="4">
        <v>454531.48</v>
      </c>
      <c r="J645" s="5">
        <v>1.8556923649765598E-2</v>
      </c>
      <c r="K645" s="4">
        <v>131516684.099999</v>
      </c>
      <c r="L645" s="4">
        <v>0</v>
      </c>
      <c r="M645" s="6">
        <v>0</v>
      </c>
      <c r="N645" s="4">
        <v>26515847.780000001</v>
      </c>
      <c r="O645" s="4">
        <v>67586.36</v>
      </c>
      <c r="P645" s="6">
        <v>3.0586852312967899E-2</v>
      </c>
      <c r="Q645" s="4">
        <v>60864976.189999998</v>
      </c>
      <c r="R645" s="4">
        <v>276332.7</v>
      </c>
      <c r="S645" s="6">
        <v>5.4481125395475102E-2</v>
      </c>
      <c r="T645" s="4">
        <v>75029322.849999994</v>
      </c>
      <c r="U645" s="4">
        <v>110612.42</v>
      </c>
      <c r="V645" s="6">
        <v>1.7691070498579001E-2</v>
      </c>
      <c r="Y645" s="1"/>
      <c r="Z645" s="1"/>
      <c r="AA645" s="2"/>
      <c r="AB645" s="1"/>
      <c r="AC645" s="2"/>
      <c r="AD645" s="1"/>
      <c r="AE645" s="2"/>
      <c r="AF645" s="1"/>
      <c r="AG645" s="2"/>
      <c r="AH645" s="1"/>
      <c r="AI645" s="2"/>
      <c r="AK645" s="14">
        <v>44620</v>
      </c>
      <c r="AL645" s="3">
        <v>2021</v>
      </c>
      <c r="AM645" s="4">
        <v>293937569.919999</v>
      </c>
      <c r="AN645" s="4">
        <v>20611538.940000001</v>
      </c>
      <c r="AO645" s="5">
        <v>7.0122165552398794E-2</v>
      </c>
      <c r="AP645" s="4">
        <v>8917980.0800000001</v>
      </c>
      <c r="AQ645" s="5">
        <v>3.0339708130631901E-2</v>
      </c>
      <c r="AR645" s="4">
        <v>4961295.66</v>
      </c>
      <c r="AS645" s="5">
        <v>1.68787394593699E-2</v>
      </c>
      <c r="AT645" s="4">
        <v>3144041.17</v>
      </c>
      <c r="AU645" s="5">
        <v>1.0696288912151301E-2</v>
      </c>
      <c r="AV645" s="4">
        <v>3588222.03</v>
      </c>
      <c r="AW645" s="5">
        <v>1.22074290502456E-2</v>
      </c>
      <c r="BD645" s="14">
        <v>44620</v>
      </c>
      <c r="BE645" s="21">
        <v>2021</v>
      </c>
      <c r="BF645" s="22">
        <v>293926830.919999</v>
      </c>
      <c r="BG645" s="22">
        <v>15958702.619999999</v>
      </c>
      <c r="BH645" s="23">
        <v>5.1498701593761402E-2</v>
      </c>
    </row>
    <row r="646" spans="1:60">
      <c r="A646" s="15"/>
      <c r="F646" s="64">
        <v>2021</v>
      </c>
      <c r="G646" s="14">
        <v>44651</v>
      </c>
      <c r="H646" s="4">
        <v>281258570.96999902</v>
      </c>
      <c r="I646" s="4">
        <v>1009340.89</v>
      </c>
      <c r="J646" s="5">
        <v>4.3063898953294197E-2</v>
      </c>
      <c r="K646" s="4">
        <v>128666348.889999</v>
      </c>
      <c r="L646" s="4">
        <v>23011.57</v>
      </c>
      <c r="M646" s="6">
        <v>2.1461620880847201E-3</v>
      </c>
      <c r="N646" s="4">
        <v>25036491.719999898</v>
      </c>
      <c r="O646" s="4">
        <v>25914.73</v>
      </c>
      <c r="P646" s="6">
        <v>1.2420939941500699E-2</v>
      </c>
      <c r="Q646" s="4">
        <v>57334371.269999899</v>
      </c>
      <c r="R646" s="4">
        <v>251972.77</v>
      </c>
      <c r="S646" s="6">
        <v>5.2737532007822399E-2</v>
      </c>
      <c r="T646" s="4">
        <v>70221359.090000004</v>
      </c>
      <c r="U646" s="4">
        <v>708441.82</v>
      </c>
      <c r="V646" s="6">
        <v>0.12106433071316899</v>
      </c>
      <c r="Y646" s="1"/>
      <c r="Z646" s="1"/>
      <c r="AA646" s="2"/>
      <c r="AB646" s="1"/>
      <c r="AC646" s="2"/>
      <c r="AD646" s="1"/>
      <c r="AE646" s="2"/>
      <c r="AF646" s="1"/>
      <c r="AG646" s="2"/>
      <c r="AH646" s="1"/>
      <c r="AI646" s="2"/>
      <c r="AK646" s="14">
        <v>44651</v>
      </c>
      <c r="AL646" s="3">
        <v>2021</v>
      </c>
      <c r="AM646" s="4">
        <v>281243396.72999901</v>
      </c>
      <c r="AN646" s="4">
        <v>17853306.199999999</v>
      </c>
      <c r="AO646" s="5">
        <v>6.3479912444449602E-2</v>
      </c>
      <c r="AP646" s="4">
        <v>5798508.3299999898</v>
      </c>
      <c r="AQ646" s="5">
        <v>2.06174025680919E-2</v>
      </c>
      <c r="AR646" s="4">
        <v>4975597.96</v>
      </c>
      <c r="AS646" s="5">
        <v>1.76914303334797E-2</v>
      </c>
      <c r="AT646" s="4">
        <v>3004307.74</v>
      </c>
      <c r="AU646" s="5">
        <v>1.06822338761759E-2</v>
      </c>
      <c r="AV646" s="4">
        <v>4074892.17</v>
      </c>
      <c r="AW646" s="5">
        <v>1.44888456667019E-2</v>
      </c>
      <c r="BD646" s="14">
        <v>44651</v>
      </c>
      <c r="BE646" s="21">
        <v>2021</v>
      </c>
      <c r="BF646" s="22">
        <v>281258570.96999902</v>
      </c>
      <c r="BG646" s="22">
        <v>17074507.489999998</v>
      </c>
      <c r="BH646" s="23">
        <v>5.7233034895556603E-2</v>
      </c>
    </row>
    <row r="647" spans="1:60">
      <c r="A647" s="15"/>
      <c r="F647" s="64">
        <v>2021</v>
      </c>
      <c r="G647" s="14">
        <v>44681</v>
      </c>
      <c r="H647" s="4">
        <v>275548766.24000001</v>
      </c>
      <c r="I647" s="4">
        <v>288522.53000000003</v>
      </c>
      <c r="J647" s="5">
        <v>1.2565000407167E-2</v>
      </c>
      <c r="K647" s="4">
        <v>125917604.12</v>
      </c>
      <c r="L647" s="4">
        <v>5483.14</v>
      </c>
      <c r="M647" s="6">
        <v>5.2254552061913495E-4</v>
      </c>
      <c r="N647" s="4">
        <v>24403919.120000001</v>
      </c>
      <c r="O647" s="4">
        <v>47545.47</v>
      </c>
      <c r="P647" s="6">
        <v>2.33792628632511E-2</v>
      </c>
      <c r="Q647" s="4">
        <v>55988754.789999999</v>
      </c>
      <c r="R647" s="4">
        <v>47151.63</v>
      </c>
      <c r="S647" s="6">
        <v>1.01059500630483E-2</v>
      </c>
      <c r="T647" s="4">
        <v>69238488.209999993</v>
      </c>
      <c r="U647" s="4">
        <v>188342.29</v>
      </c>
      <c r="V647" s="6">
        <v>3.2642357429080497E-2</v>
      </c>
      <c r="Y647" s="1"/>
      <c r="Z647" s="1"/>
      <c r="AA647" s="2"/>
      <c r="AB647" s="1"/>
      <c r="AC647" s="2"/>
      <c r="AD647" s="1"/>
      <c r="AE647" s="2"/>
      <c r="AF647" s="1"/>
      <c r="AG647" s="2"/>
      <c r="AH647" s="1"/>
      <c r="AI647" s="2"/>
      <c r="AK647" s="14">
        <v>44681</v>
      </c>
      <c r="AL647" s="3">
        <v>2021</v>
      </c>
      <c r="AM647" s="4">
        <v>275548454.87</v>
      </c>
      <c r="AN647" s="4">
        <v>17344635.5499999</v>
      </c>
      <c r="AO647" s="5">
        <v>6.2945863943177999E-2</v>
      </c>
      <c r="AP647" s="4">
        <v>4172471.05</v>
      </c>
      <c r="AQ647" s="5">
        <v>1.51424222355683E-2</v>
      </c>
      <c r="AR647" s="4">
        <v>4048026.58</v>
      </c>
      <c r="AS647" s="5">
        <v>1.46907976018584E-2</v>
      </c>
      <c r="AT647" s="4">
        <v>3898035.5199999898</v>
      </c>
      <c r="AU647" s="5">
        <v>1.41464611799003E-2</v>
      </c>
      <c r="AV647" s="4">
        <v>5226102.3999999901</v>
      </c>
      <c r="AW647" s="5">
        <v>1.89661829258508E-2</v>
      </c>
      <c r="BD647" s="14">
        <v>44681</v>
      </c>
      <c r="BE647" s="21">
        <v>2021</v>
      </c>
      <c r="BF647" s="22">
        <v>275548766.24000001</v>
      </c>
      <c r="BG647" s="22">
        <v>16674883.82</v>
      </c>
      <c r="BH647" s="23">
        <v>5.7062061255398797E-2</v>
      </c>
    </row>
    <row r="648" spans="1:60">
      <c r="A648" s="15"/>
      <c r="F648" s="64">
        <v>2021</v>
      </c>
      <c r="G648" s="14">
        <v>44712</v>
      </c>
      <c r="H648" s="4">
        <v>274344090.549999</v>
      </c>
      <c r="I648" s="4">
        <v>888634.76</v>
      </c>
      <c r="J648" s="5">
        <v>3.8869498149647699E-2</v>
      </c>
      <c r="K648" s="4">
        <v>122722583.83999901</v>
      </c>
      <c r="L648" s="4">
        <v>112779.59</v>
      </c>
      <c r="M648" s="6">
        <v>1.1027759012672399E-2</v>
      </c>
      <c r="N648" s="4">
        <v>24079554.449999999</v>
      </c>
      <c r="O648" s="4">
        <v>0</v>
      </c>
      <c r="P648" s="6">
        <v>0</v>
      </c>
      <c r="Q648" s="4">
        <v>56555665.140000001</v>
      </c>
      <c r="R648" s="4">
        <v>288359.17</v>
      </c>
      <c r="S648" s="6">
        <v>6.1184145415569199E-2</v>
      </c>
      <c r="T648" s="4">
        <v>70986287.120000005</v>
      </c>
      <c r="U648" s="4">
        <v>487496</v>
      </c>
      <c r="V648" s="6">
        <v>8.2409606662633902E-2</v>
      </c>
      <c r="Y648" s="1"/>
      <c r="Z648" s="1"/>
      <c r="AA648" s="2"/>
      <c r="AB648" s="1"/>
      <c r="AC648" s="2"/>
      <c r="AD648" s="1"/>
      <c r="AE648" s="2"/>
      <c r="AF648" s="1"/>
      <c r="AG648" s="2"/>
      <c r="AH648" s="1"/>
      <c r="AI648" s="2"/>
      <c r="AK648" s="14">
        <v>44712</v>
      </c>
      <c r="AL648" s="3">
        <v>2021</v>
      </c>
      <c r="AM648" s="4">
        <v>274280210.25999898</v>
      </c>
      <c r="AN648" s="4">
        <v>16681518.6</v>
      </c>
      <c r="AO648" s="5">
        <v>6.0819257007959197E-2</v>
      </c>
      <c r="AP648" s="4">
        <v>4886044.7199999904</v>
      </c>
      <c r="AQ648" s="5">
        <v>1.7814062178851099E-2</v>
      </c>
      <c r="AR648" s="4">
        <v>2468447.6199999899</v>
      </c>
      <c r="AS648" s="5">
        <v>8.99972920999321E-3</v>
      </c>
      <c r="AT648" s="4">
        <v>3073874.03</v>
      </c>
      <c r="AU648" s="5">
        <v>1.12070572903753E-2</v>
      </c>
      <c r="AV648" s="4">
        <v>6253152.2299999902</v>
      </c>
      <c r="AW648" s="5">
        <v>2.27984083287395E-2</v>
      </c>
      <c r="BD648" s="14">
        <v>44712</v>
      </c>
      <c r="BE648" s="21">
        <v>2021</v>
      </c>
      <c r="BF648" s="22">
        <v>274344090.549999</v>
      </c>
      <c r="BG648" s="22">
        <v>20243634.23</v>
      </c>
      <c r="BH648" s="23">
        <v>6.8718526018414702E-2</v>
      </c>
    </row>
    <row r="649" spans="1:60">
      <c r="A649" s="15"/>
      <c r="F649" s="64">
        <v>2021</v>
      </c>
      <c r="G649" s="14">
        <v>44742</v>
      </c>
      <c r="H649" s="4">
        <v>271998624.76999903</v>
      </c>
      <c r="I649" s="4">
        <v>1212457.27</v>
      </c>
      <c r="J649" s="5">
        <v>5.3491032362031003E-2</v>
      </c>
      <c r="K649" s="4">
        <v>119539922.03999899</v>
      </c>
      <c r="L649" s="4">
        <v>64958.29</v>
      </c>
      <c r="M649" s="6">
        <v>6.5208297504089604E-3</v>
      </c>
      <c r="N649" s="4">
        <v>23405932.279999901</v>
      </c>
      <c r="O649" s="4">
        <v>0</v>
      </c>
      <c r="P649" s="6">
        <v>0</v>
      </c>
      <c r="Q649" s="4">
        <v>56723675.759999901</v>
      </c>
      <c r="R649" s="4">
        <v>181665.82</v>
      </c>
      <c r="S649" s="6">
        <v>3.8431744959963703E-2</v>
      </c>
      <c r="T649" s="4">
        <v>72329094.689999893</v>
      </c>
      <c r="U649" s="4">
        <v>965833.16</v>
      </c>
      <c r="V649" s="6">
        <v>0.160239775842271</v>
      </c>
      <c r="Y649" s="1"/>
      <c r="Z649" s="1"/>
      <c r="AA649" s="2"/>
      <c r="AB649" s="1"/>
      <c r="AC649" s="2"/>
      <c r="AD649" s="1"/>
      <c r="AE649" s="2"/>
      <c r="AF649" s="1"/>
      <c r="AG649" s="2"/>
      <c r="AH649" s="1"/>
      <c r="AI649" s="2"/>
      <c r="AK649" s="14">
        <v>44742</v>
      </c>
      <c r="AL649" s="3">
        <v>2021</v>
      </c>
      <c r="AM649" s="4">
        <v>271886205.5</v>
      </c>
      <c r="AN649" s="4">
        <v>14750086.59</v>
      </c>
      <c r="AO649" s="5">
        <v>5.4250956067721498E-2</v>
      </c>
      <c r="AP649" s="4">
        <v>4160167.2299999902</v>
      </c>
      <c r="AQ649" s="5">
        <v>1.5301133878232001E-2</v>
      </c>
      <c r="AR649" s="4">
        <v>2878192.24</v>
      </c>
      <c r="AS649" s="5">
        <v>1.05860179066716E-2</v>
      </c>
      <c r="AT649" s="4">
        <v>1543192.72</v>
      </c>
      <c r="AU649" s="5">
        <v>5.6758772191552002E-3</v>
      </c>
      <c r="AV649" s="4">
        <v>6168534.3999999901</v>
      </c>
      <c r="AW649" s="5">
        <v>2.26879270636626E-2</v>
      </c>
      <c r="BD649" s="14">
        <v>44742</v>
      </c>
      <c r="BE649" s="21">
        <v>2021</v>
      </c>
      <c r="BF649" s="22">
        <v>271998624.76999998</v>
      </c>
      <c r="BG649" s="22">
        <v>22669945.469999999</v>
      </c>
      <c r="BH649" s="23">
        <v>7.6933707085000302E-2</v>
      </c>
    </row>
    <row r="650" spans="1:60">
      <c r="A650" s="15"/>
      <c r="F650" s="64">
        <v>2021</v>
      </c>
      <c r="G650" s="14">
        <v>44773</v>
      </c>
      <c r="H650" s="4">
        <v>262436740.22</v>
      </c>
      <c r="I650" s="4">
        <v>1299354.3600000001</v>
      </c>
      <c r="J650" s="5">
        <v>5.9413374464753102E-2</v>
      </c>
      <c r="K650" s="4">
        <v>116619566.90000001</v>
      </c>
      <c r="L650" s="4">
        <v>38901.97</v>
      </c>
      <c r="M650" s="6">
        <v>4.0029615304633696E-3</v>
      </c>
      <c r="N650" s="4">
        <v>22712316.719999999</v>
      </c>
      <c r="O650" s="4">
        <v>34709.42</v>
      </c>
      <c r="P650" s="6">
        <v>1.83386417658233E-2</v>
      </c>
      <c r="Q650" s="4">
        <v>53657163.809999898</v>
      </c>
      <c r="R650" s="4">
        <v>389936.61</v>
      </c>
      <c r="S650" s="6">
        <v>8.7206236553411295E-2</v>
      </c>
      <c r="T650" s="4">
        <v>69447692.789999902</v>
      </c>
      <c r="U650" s="4">
        <v>835806.36</v>
      </c>
      <c r="V650" s="6">
        <v>0.144420583565365</v>
      </c>
      <c r="Y650" s="1"/>
      <c r="Z650" s="1"/>
      <c r="AA650" s="2"/>
      <c r="AB650" s="1"/>
      <c r="AC650" s="2"/>
      <c r="AD650" s="1"/>
      <c r="AE650" s="2"/>
      <c r="AF650" s="1"/>
      <c r="AG650" s="2"/>
      <c r="AH650" s="1"/>
      <c r="AI650" s="2"/>
      <c r="AK650" s="14">
        <v>44773</v>
      </c>
      <c r="AL650" s="3">
        <v>2021</v>
      </c>
      <c r="AM650" s="4">
        <v>262388912.83000001</v>
      </c>
      <c r="AN650" s="4">
        <v>15445232.029999999</v>
      </c>
      <c r="AO650" s="5">
        <v>5.88638897254277E-2</v>
      </c>
      <c r="AP650" s="4">
        <v>5456178.6600000001</v>
      </c>
      <c r="AQ650" s="5">
        <v>2.07942424134933E-2</v>
      </c>
      <c r="AR650" s="4">
        <v>3009135.67</v>
      </c>
      <c r="AS650" s="5">
        <v>1.14682272110696E-2</v>
      </c>
      <c r="AT650" s="4">
        <v>1821956.85</v>
      </c>
      <c r="AU650" s="5">
        <v>6.9437265101991198E-3</v>
      </c>
      <c r="AV650" s="4">
        <v>5157960.8499999996</v>
      </c>
      <c r="AW650" s="5">
        <v>1.96576935906655E-2</v>
      </c>
      <c r="BD650" s="14">
        <v>44773</v>
      </c>
      <c r="BE650" s="21">
        <v>2021</v>
      </c>
      <c r="BF650" s="22">
        <v>262436740.22</v>
      </c>
      <c r="BG650" s="22">
        <v>23492295.91</v>
      </c>
      <c r="BH650" s="23">
        <v>8.2161281092553995E-2</v>
      </c>
    </row>
    <row r="651" spans="1:60">
      <c r="A651" s="15"/>
      <c r="F651" s="64">
        <v>2021</v>
      </c>
      <c r="G651" s="14">
        <v>44804</v>
      </c>
      <c r="H651" s="4">
        <v>252042769.49000001</v>
      </c>
      <c r="I651" s="4">
        <v>1231213.23</v>
      </c>
      <c r="J651" s="5">
        <v>5.8619252557396397E-2</v>
      </c>
      <c r="K651" s="4">
        <v>113269083.77</v>
      </c>
      <c r="L651" s="4">
        <v>39554.83</v>
      </c>
      <c r="M651" s="6">
        <v>4.1905341175339696E-3</v>
      </c>
      <c r="N651" s="4">
        <v>21759753.34</v>
      </c>
      <c r="O651" s="4">
        <v>0</v>
      </c>
      <c r="P651" s="6">
        <v>0</v>
      </c>
      <c r="Q651" s="4">
        <v>52435217.149999999</v>
      </c>
      <c r="R651" s="4">
        <v>460919.18</v>
      </c>
      <c r="S651" s="6">
        <v>0.105483117275504</v>
      </c>
      <c r="T651" s="4">
        <v>64578715.229999997</v>
      </c>
      <c r="U651" s="4">
        <v>730739.22</v>
      </c>
      <c r="V651" s="6">
        <v>0.135785771035692</v>
      </c>
      <c r="Y651" s="1"/>
      <c r="Z651" s="1"/>
      <c r="AA651" s="2"/>
      <c r="AB651" s="1"/>
      <c r="AC651" s="2"/>
      <c r="AD651" s="1"/>
      <c r="AE651" s="2"/>
      <c r="AF651" s="1"/>
      <c r="AG651" s="2"/>
      <c r="AH651" s="1"/>
      <c r="AI651" s="2"/>
      <c r="AK651" s="14">
        <v>44804</v>
      </c>
      <c r="AL651" s="3">
        <v>2021</v>
      </c>
      <c r="AM651" s="4">
        <v>252056103.09</v>
      </c>
      <c r="AN651" s="4">
        <v>15766890.73</v>
      </c>
      <c r="AO651" s="5">
        <v>6.2553100427686095E-2</v>
      </c>
      <c r="AP651" s="4">
        <v>6271487.6200000001</v>
      </c>
      <c r="AQ651" s="5">
        <v>2.48813162748956E-2</v>
      </c>
      <c r="AR651" s="4">
        <v>3237375.64</v>
      </c>
      <c r="AS651" s="5">
        <v>1.28438692827209E-2</v>
      </c>
      <c r="AT651" s="4">
        <v>2084783.6999999899</v>
      </c>
      <c r="AU651" s="5">
        <v>8.2711097824740894E-3</v>
      </c>
      <c r="AV651" s="4">
        <v>4173243.77</v>
      </c>
      <c r="AW651" s="5">
        <v>1.6556805087595401E-2</v>
      </c>
      <c r="BD651" s="14">
        <v>44804</v>
      </c>
      <c r="BE651" s="21">
        <v>2021</v>
      </c>
      <c r="BF651" s="22">
        <v>252042769.49000001</v>
      </c>
      <c r="BG651" s="22">
        <v>24602233.210000001</v>
      </c>
      <c r="BH651" s="23">
        <v>8.8930698078357004E-2</v>
      </c>
    </row>
    <row r="652" spans="1:60">
      <c r="A652" s="15"/>
      <c r="F652" s="64">
        <v>2021</v>
      </c>
      <c r="G652" s="14">
        <v>44834</v>
      </c>
      <c r="H652" s="4">
        <v>244234459.56999999</v>
      </c>
      <c r="I652" s="4">
        <v>1461131.48</v>
      </c>
      <c r="J652" s="5">
        <v>7.1789942299173001E-2</v>
      </c>
      <c r="K652" s="4">
        <v>110164270.83999901</v>
      </c>
      <c r="L652" s="4">
        <v>146173.6</v>
      </c>
      <c r="M652" s="24">
        <v>1.59224328053474E-2</v>
      </c>
      <c r="N652" s="4">
        <v>21117635.949999999</v>
      </c>
      <c r="O652" s="4">
        <v>115222.9</v>
      </c>
      <c r="P652" s="6">
        <v>6.5474885696189797E-2</v>
      </c>
      <c r="Q652" s="4">
        <v>50281341.93</v>
      </c>
      <c r="R652" s="4">
        <v>313981.96999999997</v>
      </c>
      <c r="S652" s="6">
        <v>7.4934031101345305E-2</v>
      </c>
      <c r="T652" s="4">
        <v>62671210.850000001</v>
      </c>
      <c r="U652" s="4">
        <v>885753.01</v>
      </c>
      <c r="V652" s="6">
        <v>0.16959998021164699</v>
      </c>
      <c r="Y652" s="1"/>
      <c r="Z652" s="1"/>
      <c r="AA652" s="2"/>
      <c r="AB652" s="1"/>
      <c r="AC652" s="2"/>
      <c r="AD652" s="1"/>
      <c r="AE652" s="2"/>
      <c r="AF652" s="1"/>
      <c r="AG652" s="2"/>
      <c r="AH652" s="1"/>
      <c r="AI652" s="2"/>
      <c r="AK652" s="14">
        <v>44834</v>
      </c>
      <c r="AL652" s="3">
        <v>2021</v>
      </c>
      <c r="AM652" s="4">
        <v>244152213.53999999</v>
      </c>
      <c r="AN652" s="4">
        <v>15124717.18</v>
      </c>
      <c r="AO652" s="5">
        <v>6.1947901109330197E-2</v>
      </c>
      <c r="AP652" s="4">
        <v>4995677.8999999901</v>
      </c>
      <c r="AQ652" s="5">
        <v>2.0461325447624999E-2</v>
      </c>
      <c r="AR652" s="4">
        <v>4149484.46</v>
      </c>
      <c r="AS652" s="5">
        <v>1.69954816294146E-2</v>
      </c>
      <c r="AT652" s="4">
        <v>2423582.44</v>
      </c>
      <c r="AU652" s="5">
        <v>9.9265224953733102E-3</v>
      </c>
      <c r="AV652" s="4">
        <v>3555972.38</v>
      </c>
      <c r="AW652" s="5">
        <v>1.4564571536917099E-2</v>
      </c>
      <c r="BD652" s="14">
        <v>44834</v>
      </c>
      <c r="BE652" s="21">
        <v>2021</v>
      </c>
      <c r="BF652" s="22">
        <v>244234459.56999999</v>
      </c>
      <c r="BG652" s="22">
        <v>24850328.969999999</v>
      </c>
      <c r="BH652" s="23">
        <v>9.23512960536821E-2</v>
      </c>
    </row>
    <row r="653" spans="1:60">
      <c r="A653" s="15"/>
      <c r="F653" s="64">
        <v>2021</v>
      </c>
      <c r="G653" s="14">
        <v>44865</v>
      </c>
      <c r="H653" s="4">
        <v>235471999.30000001</v>
      </c>
      <c r="I653" s="4">
        <v>723628.19</v>
      </c>
      <c r="J653" s="5">
        <v>3.6877158667756697E-2</v>
      </c>
      <c r="K653" s="4">
        <v>107345986.06</v>
      </c>
      <c r="L653" s="4">
        <v>76247.899999999994</v>
      </c>
      <c r="M653" s="6">
        <v>8.5236051536065997E-3</v>
      </c>
      <c r="N653" s="4">
        <v>19948149.849999901</v>
      </c>
      <c r="O653" s="4">
        <v>38368.050000000003</v>
      </c>
      <c r="P653" s="6">
        <v>2.30806668017886E-2</v>
      </c>
      <c r="Q653" s="4">
        <v>47371437.969999902</v>
      </c>
      <c r="R653" s="4">
        <v>291597.90999999997</v>
      </c>
      <c r="S653" s="6">
        <v>7.3866765923719796E-2</v>
      </c>
      <c r="T653" s="4">
        <v>60806425.419999897</v>
      </c>
      <c r="U653" s="4">
        <v>317414.33</v>
      </c>
      <c r="V653" s="6">
        <v>6.2640945158193406E-2</v>
      </c>
      <c r="Y653" s="1"/>
      <c r="Z653" s="1"/>
      <c r="AA653" s="2"/>
      <c r="AB653" s="1"/>
      <c r="AC653" s="2"/>
      <c r="AD653" s="1"/>
      <c r="AE653" s="2"/>
      <c r="AF653" s="1"/>
      <c r="AG653" s="2"/>
      <c r="AH653" s="1"/>
      <c r="AI653" s="2"/>
      <c r="AK653" s="14">
        <v>44865</v>
      </c>
      <c r="AL653" s="3">
        <v>2021</v>
      </c>
      <c r="AM653" s="4">
        <v>235475858.53</v>
      </c>
      <c r="AN653" s="4">
        <v>15302893.26</v>
      </c>
      <c r="AO653" s="5">
        <v>6.4987100399722594E-2</v>
      </c>
      <c r="AP653" s="4">
        <v>4713400.55</v>
      </c>
      <c r="AQ653" s="5">
        <v>2.00164916243399E-2</v>
      </c>
      <c r="AR653" s="4">
        <v>2990683.03</v>
      </c>
      <c r="AS653" s="5">
        <v>1.2700592955345201E-2</v>
      </c>
      <c r="AT653" s="4">
        <v>3143767.83</v>
      </c>
      <c r="AU653" s="5">
        <v>1.33507012125384E-2</v>
      </c>
      <c r="AV653" s="4">
        <v>4455041.8499999996</v>
      </c>
      <c r="AW653" s="5">
        <v>1.8919314607498999E-2</v>
      </c>
      <c r="BD653" s="14">
        <v>44865</v>
      </c>
      <c r="BE653" s="21">
        <v>2021</v>
      </c>
      <c r="BF653" s="22">
        <v>235471999.30000001</v>
      </c>
      <c r="BG653" s="22">
        <v>24515752.210000001</v>
      </c>
      <c r="BH653" s="23">
        <v>9.4295796888943101E-2</v>
      </c>
    </row>
    <row r="654" spans="1:60">
      <c r="A654" s="15"/>
      <c r="F654" s="64">
        <v>2021</v>
      </c>
      <c r="G654" s="14">
        <v>44895</v>
      </c>
      <c r="H654" s="4">
        <v>232774450.55999899</v>
      </c>
      <c r="I654" s="4">
        <v>679606.89</v>
      </c>
      <c r="J654" s="5">
        <v>3.50351280408151E-2</v>
      </c>
      <c r="K654" s="4">
        <v>105150187.889999</v>
      </c>
      <c r="L654" s="4">
        <v>65034.37</v>
      </c>
      <c r="M654" s="6">
        <v>7.4218834569882803E-3</v>
      </c>
      <c r="N654" s="4">
        <v>19654622.370000001</v>
      </c>
      <c r="O654" s="4">
        <v>15971.28</v>
      </c>
      <c r="P654" s="6">
        <v>9.7511596199647502E-3</v>
      </c>
      <c r="Q654" s="4">
        <v>47696657.490000002</v>
      </c>
      <c r="R654" s="4">
        <v>228730.12</v>
      </c>
      <c r="S654" s="6">
        <v>5.7546201022062302E-2</v>
      </c>
      <c r="T654" s="4">
        <v>60272982.809999898</v>
      </c>
      <c r="U654" s="4">
        <v>369871.12</v>
      </c>
      <c r="V654" s="6">
        <v>7.3639186797697501E-2</v>
      </c>
      <c r="Y654" s="1"/>
      <c r="Z654" s="1"/>
      <c r="AA654" s="2"/>
      <c r="AB654" s="1"/>
      <c r="AC654" s="2"/>
      <c r="AD654" s="1"/>
      <c r="AE654" s="2"/>
      <c r="AF654" s="1"/>
      <c r="AG654" s="2"/>
      <c r="AH654" s="1"/>
      <c r="AI654" s="2"/>
      <c r="AK654" s="14">
        <v>44895</v>
      </c>
      <c r="AL654" s="3">
        <v>2021</v>
      </c>
      <c r="AM654" s="4">
        <v>232774551.829999</v>
      </c>
      <c r="AN654" s="4">
        <v>15745166.7999999</v>
      </c>
      <c r="AO654" s="5">
        <v>6.7641272107352199E-2</v>
      </c>
      <c r="AP654" s="4">
        <v>4960302.43</v>
      </c>
      <c r="AQ654" s="5">
        <v>2.1309470433961399E-2</v>
      </c>
      <c r="AR654" s="4">
        <v>2705227.23999999</v>
      </c>
      <c r="AS654" s="5">
        <v>1.1621662328344501E-2</v>
      </c>
      <c r="AT654" s="4">
        <v>2273848.4700000002</v>
      </c>
      <c r="AU654" s="5">
        <v>9.7684581588654007E-3</v>
      </c>
      <c r="AV654" s="4">
        <v>5805788.6600000001</v>
      </c>
      <c r="AW654" s="5">
        <v>2.4941681186180901E-2</v>
      </c>
      <c r="BD654" s="14">
        <v>44895</v>
      </c>
      <c r="BE654" s="21">
        <v>2021</v>
      </c>
      <c r="BF654" s="22">
        <v>232774450.55999899</v>
      </c>
      <c r="BG654" s="22">
        <v>22178737.190000001</v>
      </c>
      <c r="BH654" s="23">
        <v>8.69914096220199E-2</v>
      </c>
    </row>
    <row r="655" spans="1:60">
      <c r="A655" s="15"/>
      <c r="F655" s="64">
        <v>2021</v>
      </c>
      <c r="G655" s="14">
        <v>44926</v>
      </c>
      <c r="H655" s="4">
        <v>229104971.86000001</v>
      </c>
      <c r="I655" s="4">
        <v>1297508.8899999999</v>
      </c>
      <c r="J655" s="5">
        <v>6.7960579613760896E-2</v>
      </c>
      <c r="K655" s="4">
        <v>102482800.78</v>
      </c>
      <c r="L655" s="4">
        <v>76270.570000000007</v>
      </c>
      <c r="M655" s="6">
        <v>8.9307360165220302E-3</v>
      </c>
      <c r="N655" s="4">
        <v>19115300.640000001</v>
      </c>
      <c r="O655" s="4">
        <v>134739.35</v>
      </c>
      <c r="P655" s="6">
        <v>8.4585235171064505E-2</v>
      </c>
      <c r="Q655" s="4">
        <v>47732840.420000002</v>
      </c>
      <c r="R655" s="4">
        <v>336994.08</v>
      </c>
      <c r="S655" s="6">
        <v>8.4720056975817304E-2</v>
      </c>
      <c r="T655" s="4">
        <v>59774030.019999899</v>
      </c>
      <c r="U655" s="4">
        <v>749504.89</v>
      </c>
      <c r="V655" s="6">
        <v>0.15046766425135799</v>
      </c>
      <c r="Y655" s="1"/>
      <c r="Z655" s="1"/>
      <c r="AA655" s="2"/>
      <c r="AB655" s="1"/>
      <c r="AC655" s="2"/>
      <c r="AD655" s="1"/>
      <c r="AE655" s="2"/>
      <c r="AF655" s="1"/>
      <c r="AG655" s="2"/>
      <c r="AH655" s="1"/>
      <c r="AI655" s="2"/>
      <c r="AK655" s="14">
        <v>44926</v>
      </c>
      <c r="AL655" s="3">
        <v>2021</v>
      </c>
      <c r="AM655" s="4">
        <v>229059508.97999999</v>
      </c>
      <c r="AN655" s="4">
        <v>15135046.76</v>
      </c>
      <c r="AO655" s="5">
        <v>6.6074736767734302E-2</v>
      </c>
      <c r="AP655" s="4">
        <v>4745372.5</v>
      </c>
      <c r="AQ655" s="5">
        <v>2.0716767101837799E-2</v>
      </c>
      <c r="AR655" s="4">
        <v>2607466.7200000002</v>
      </c>
      <c r="AS655" s="5">
        <v>1.1383359423107999E-2</v>
      </c>
      <c r="AT655" s="4">
        <v>1845782.53</v>
      </c>
      <c r="AU655" s="5">
        <v>8.0580917082170092E-3</v>
      </c>
      <c r="AV655" s="4">
        <v>5936425.0099999998</v>
      </c>
      <c r="AW655" s="5">
        <v>2.59165185345713E-2</v>
      </c>
      <c r="BD655" s="14">
        <v>44926</v>
      </c>
      <c r="BE655" s="21">
        <v>2021</v>
      </c>
      <c r="BF655" s="22">
        <v>229104971.86000001</v>
      </c>
      <c r="BG655" s="22">
        <v>20568082.289999899</v>
      </c>
      <c r="BH655" s="23">
        <v>8.2380064440766398E-2</v>
      </c>
    </row>
    <row r="656" spans="1:60">
      <c r="A656" s="15"/>
      <c r="F656" s="64">
        <v>2021</v>
      </c>
      <c r="G656" s="14">
        <v>44957</v>
      </c>
      <c r="H656" s="4">
        <v>220737927.43999901</v>
      </c>
      <c r="I656" s="4">
        <v>1282264.08</v>
      </c>
      <c r="J656" s="5">
        <v>6.9707861890578204E-2</v>
      </c>
      <c r="K656" s="4">
        <v>99608862.439999804</v>
      </c>
      <c r="L656" s="4">
        <v>60839.3</v>
      </c>
      <c r="M656" s="6">
        <v>7.3293839736375196E-3</v>
      </c>
      <c r="N656" s="4">
        <v>18748709.870000001</v>
      </c>
      <c r="O656" s="4">
        <v>21952.09</v>
      </c>
      <c r="P656" s="6">
        <v>1.4050304358355199E-2</v>
      </c>
      <c r="Q656" s="4">
        <v>45364506.829999998</v>
      </c>
      <c r="R656" s="4">
        <v>331027.27</v>
      </c>
      <c r="S656" s="6">
        <v>8.7564651697548193E-2</v>
      </c>
      <c r="T656" s="4">
        <v>57015848.2999999</v>
      </c>
      <c r="U656" s="4">
        <v>868445.42</v>
      </c>
      <c r="V656" s="6">
        <v>0.18277979457862401</v>
      </c>
      <c r="Y656" s="1"/>
      <c r="Z656" s="1"/>
      <c r="AA656" s="2"/>
      <c r="AB656" s="1"/>
      <c r="AC656" s="2"/>
      <c r="AD656" s="1"/>
      <c r="AE656" s="2"/>
      <c r="AF656" s="1"/>
      <c r="AG656" s="2"/>
      <c r="AH656" s="1"/>
      <c r="AI656" s="2"/>
      <c r="AK656" s="14">
        <v>44957</v>
      </c>
      <c r="AL656" s="3">
        <v>2021</v>
      </c>
      <c r="AM656" s="4">
        <v>220739985.06999901</v>
      </c>
      <c r="AN656" s="4">
        <v>12442167.1</v>
      </c>
      <c r="AO656" s="5">
        <v>5.63657150563565E-2</v>
      </c>
      <c r="AP656" s="4">
        <v>3764008.3199999901</v>
      </c>
      <c r="AQ656" s="5">
        <v>1.7051773917654101E-2</v>
      </c>
      <c r="AR656" s="4">
        <v>2525487.39</v>
      </c>
      <c r="AS656" s="5">
        <v>1.14410055305527E-2</v>
      </c>
      <c r="AT656" s="4">
        <v>1605475.58</v>
      </c>
      <c r="AU656" s="5">
        <v>7.2731525259951404E-3</v>
      </c>
      <c r="AV656" s="4">
        <v>4547195.8099999996</v>
      </c>
      <c r="AW656" s="5">
        <v>2.0599783082154401E-2</v>
      </c>
      <c r="BD656" s="14">
        <v>44957</v>
      </c>
      <c r="BE656" s="21">
        <v>2021</v>
      </c>
      <c r="BF656" s="22">
        <v>220737927.43999901</v>
      </c>
      <c r="BG656" s="22">
        <v>22384222.719999999</v>
      </c>
      <c r="BH656" s="23">
        <v>9.2069861611822804E-2</v>
      </c>
    </row>
    <row r="657" spans="1:60">
      <c r="A657" s="15"/>
      <c r="F657" s="64">
        <v>2021</v>
      </c>
      <c r="G657" s="14">
        <v>44985</v>
      </c>
      <c r="H657" s="4">
        <v>214107184.829999</v>
      </c>
      <c r="I657" s="4">
        <v>949055.37</v>
      </c>
      <c r="J657" s="5">
        <v>5.3191416481621297E-2</v>
      </c>
      <c r="K657" s="4">
        <v>96549188.889999896</v>
      </c>
      <c r="L657" s="4">
        <v>145509.22</v>
      </c>
      <c r="M657" s="6">
        <v>1.8085192222478098E-2</v>
      </c>
      <c r="N657" s="4">
        <v>17958983.640000001</v>
      </c>
      <c r="O657" s="4">
        <v>48525.58</v>
      </c>
      <c r="P657" s="6">
        <v>3.2424271421631498E-2</v>
      </c>
      <c r="Q657" s="4">
        <v>44207315.689999901</v>
      </c>
      <c r="R657" s="4">
        <v>135465.04999999999</v>
      </c>
      <c r="S657" s="6">
        <v>3.6771755412593803E-2</v>
      </c>
      <c r="T657" s="4">
        <v>55391696.609999999</v>
      </c>
      <c r="U657" s="4">
        <v>619555.52</v>
      </c>
      <c r="V657" s="6">
        <v>0.13421986859051699</v>
      </c>
      <c r="Y657" s="1"/>
      <c r="Z657" s="1"/>
      <c r="AA657" s="2"/>
      <c r="AB657" s="1"/>
      <c r="AC657" s="2"/>
      <c r="AD657" s="1"/>
      <c r="AE657" s="2"/>
      <c r="AF657" s="1"/>
      <c r="AG657" s="2"/>
      <c r="AH657" s="1"/>
      <c r="AI657" s="2"/>
      <c r="AK657" s="14">
        <v>44985</v>
      </c>
      <c r="AL657" s="3">
        <v>2021</v>
      </c>
      <c r="AM657" s="4">
        <v>214107208.41999999</v>
      </c>
      <c r="AN657" s="4">
        <v>10029810.939999999</v>
      </c>
      <c r="AO657" s="5">
        <v>4.6844807393524E-2</v>
      </c>
      <c r="AP657" s="4">
        <v>3336043.13</v>
      </c>
      <c r="AQ657" s="5">
        <v>1.5581180823468099E-2</v>
      </c>
      <c r="AR657" s="4">
        <v>2017924.89</v>
      </c>
      <c r="AS657" s="5">
        <v>9.4248339646816996E-3</v>
      </c>
      <c r="AT657" s="4">
        <v>1717056.0999999901</v>
      </c>
      <c r="AU657" s="5">
        <v>8.01960902050417E-3</v>
      </c>
      <c r="AV657" s="4">
        <v>2958786.82</v>
      </c>
      <c r="AW657" s="5">
        <v>1.38191835848699E-2</v>
      </c>
      <c r="BD657" s="14">
        <v>44985</v>
      </c>
      <c r="BE657" s="21">
        <v>2021</v>
      </c>
      <c r="BF657" s="22">
        <v>214107184.83000001</v>
      </c>
      <c r="BG657" s="22">
        <v>22979373.609999999</v>
      </c>
      <c r="BH657" s="23">
        <v>9.6923983211875897E-2</v>
      </c>
    </row>
    <row r="658" spans="1:60">
      <c r="A658" s="15"/>
      <c r="F658" s="64">
        <v>2021</v>
      </c>
      <c r="G658" s="14">
        <v>45016</v>
      </c>
      <c r="H658" s="4">
        <v>207224803.12</v>
      </c>
      <c r="I658" s="4">
        <v>756493.67</v>
      </c>
      <c r="J658" s="5">
        <v>4.3807130726253501E-2</v>
      </c>
      <c r="K658" s="4">
        <v>93493903.810000107</v>
      </c>
      <c r="L658" s="4">
        <v>59653.32</v>
      </c>
      <c r="M658" s="6">
        <v>7.6565402751257597E-3</v>
      </c>
      <c r="N658" s="4">
        <v>17406383.6599999</v>
      </c>
      <c r="O658" s="4">
        <v>71373.279999999999</v>
      </c>
      <c r="P658" s="6">
        <v>4.9204899577630003E-2</v>
      </c>
      <c r="Q658" s="4">
        <v>43269503.25</v>
      </c>
      <c r="R658" s="4">
        <v>383023.67</v>
      </c>
      <c r="S658" s="6">
        <v>0.10622456221519</v>
      </c>
      <c r="T658" s="4">
        <v>53055012.399999902</v>
      </c>
      <c r="U658" s="4">
        <v>242443.4</v>
      </c>
      <c r="V658" s="6">
        <v>5.4835927245961799E-2</v>
      </c>
      <c r="Y658" s="1"/>
      <c r="Z658" s="1"/>
      <c r="AA658" s="2"/>
      <c r="AB658" s="1"/>
      <c r="AC658" s="2"/>
      <c r="AD658" s="1"/>
      <c r="AE658" s="2"/>
      <c r="AF658" s="1"/>
      <c r="AG658" s="2"/>
      <c r="AH658" s="1"/>
      <c r="AI658" s="2"/>
      <c r="AK658" s="14">
        <v>45016</v>
      </c>
      <c r="AL658" s="3">
        <v>2021</v>
      </c>
      <c r="AM658" s="4">
        <v>207226873.59999999</v>
      </c>
      <c r="AN658" s="4">
        <v>8286291.5599999996</v>
      </c>
      <c r="AO658" s="5">
        <v>3.9986568421596799E-2</v>
      </c>
      <c r="AP658" s="4">
        <v>2815930.71</v>
      </c>
      <c r="AQ658" s="5">
        <v>1.358863674909E-2</v>
      </c>
      <c r="AR658" s="4">
        <v>1747991.1299999901</v>
      </c>
      <c r="AS658" s="5">
        <v>8.4351565973728899E-3</v>
      </c>
      <c r="AT658" s="4">
        <v>1318393.74</v>
      </c>
      <c r="AU658" s="5">
        <v>6.3620789963025302E-3</v>
      </c>
      <c r="AV658" s="4">
        <v>2403975.98</v>
      </c>
      <c r="AW658" s="5">
        <v>1.16006960788313E-2</v>
      </c>
      <c r="BD658" s="14">
        <v>45016</v>
      </c>
      <c r="BE658" s="21">
        <v>2021</v>
      </c>
      <c r="BF658" s="22">
        <v>207224803.12</v>
      </c>
      <c r="BG658" s="22">
        <v>23508565.739999902</v>
      </c>
      <c r="BH658" s="23">
        <v>0.10188628483235999</v>
      </c>
    </row>
    <row r="659" spans="1:60">
      <c r="A659" s="15"/>
      <c r="F659" s="64">
        <v>2021</v>
      </c>
      <c r="G659" s="14">
        <v>45046</v>
      </c>
      <c r="H659" s="4">
        <v>206111601.829999</v>
      </c>
      <c r="I659" s="4">
        <v>387052.73</v>
      </c>
      <c r="J659" s="5">
        <v>2.25345527314414E-2</v>
      </c>
      <c r="K659" s="4">
        <v>91391583.139999807</v>
      </c>
      <c r="L659" s="4">
        <v>145224.32999999999</v>
      </c>
      <c r="M659" s="6">
        <v>1.90684076161633E-2</v>
      </c>
      <c r="N659" s="4">
        <v>17111208.039999899</v>
      </c>
      <c r="O659" s="4">
        <v>18576.98</v>
      </c>
      <c r="P659" s="6">
        <v>1.3027938149012101E-2</v>
      </c>
      <c r="Q659" s="4">
        <v>42876398.590000004</v>
      </c>
      <c r="R659" s="4">
        <v>72149.100000000006</v>
      </c>
      <c r="S659" s="6">
        <v>2.0192675422182602E-2</v>
      </c>
      <c r="T659" s="4">
        <v>54732412.059999898</v>
      </c>
      <c r="U659" s="4">
        <v>151102.32</v>
      </c>
      <c r="V659" s="6">
        <v>3.3128959089401402E-2</v>
      </c>
      <c r="Y659" s="1"/>
      <c r="Z659" s="1"/>
      <c r="AA659" s="2"/>
      <c r="AB659" s="1"/>
      <c r="AC659" s="2"/>
      <c r="AD659" s="1"/>
      <c r="AE659" s="2"/>
      <c r="AF659" s="1"/>
      <c r="AG659" s="2"/>
      <c r="AH659" s="1"/>
      <c r="AI659" s="2"/>
      <c r="AK659" s="14">
        <v>45046</v>
      </c>
      <c r="AL659" s="3">
        <v>2021</v>
      </c>
      <c r="AM659" s="4">
        <v>205937310.52999899</v>
      </c>
      <c r="AN659" s="4">
        <v>8153106.9299999997</v>
      </c>
      <c r="AO659" s="5">
        <v>3.9590236995021302E-2</v>
      </c>
      <c r="AP659" s="4">
        <v>2468122.44</v>
      </c>
      <c r="AQ659" s="5">
        <v>1.19848240886901E-2</v>
      </c>
      <c r="AR659" s="4">
        <v>1837337.28999999</v>
      </c>
      <c r="AS659" s="5">
        <v>8.9218281294993693E-3</v>
      </c>
      <c r="AT659" s="4">
        <v>1315565.78</v>
      </c>
      <c r="AU659" s="5">
        <v>6.3881856891996004E-3</v>
      </c>
      <c r="AV659" s="4">
        <v>2532081.42</v>
      </c>
      <c r="AW659" s="5">
        <v>1.22953990876322E-2</v>
      </c>
      <c r="BD659" s="14">
        <v>45046</v>
      </c>
      <c r="BE659" s="21">
        <v>2021</v>
      </c>
      <c r="BF659" s="22">
        <v>206111601.829999</v>
      </c>
      <c r="BG659" s="22">
        <v>20258298.989999902</v>
      </c>
      <c r="BH659" s="23">
        <v>8.9492016900729998E-2</v>
      </c>
    </row>
    <row r="660" spans="1:60">
      <c r="A660" s="15"/>
      <c r="F660" s="64">
        <v>2021</v>
      </c>
      <c r="G660" s="14">
        <v>45077</v>
      </c>
      <c r="H660" s="4">
        <v>201539947.44999999</v>
      </c>
      <c r="I660" s="4">
        <v>189944.18</v>
      </c>
      <c r="J660" s="5">
        <v>1.13095700819584E-2</v>
      </c>
      <c r="K660" s="4">
        <v>89286051.600000098</v>
      </c>
      <c r="L660" s="4">
        <v>15370.12</v>
      </c>
      <c r="M660" s="24">
        <v>2.06573632381342E-3</v>
      </c>
      <c r="N660" s="4">
        <v>16823469.949999899</v>
      </c>
      <c r="O660" s="4">
        <v>60118.86</v>
      </c>
      <c r="P660" s="6">
        <v>4.2882135620303401E-2</v>
      </c>
      <c r="Q660" s="4">
        <v>42260957.990000002</v>
      </c>
      <c r="R660" s="4">
        <v>18505.59</v>
      </c>
      <c r="S660" s="6">
        <v>5.2546627090788202E-3</v>
      </c>
      <c r="T660" s="4">
        <v>53169467.909999996</v>
      </c>
      <c r="U660" s="4">
        <v>95949.61</v>
      </c>
      <c r="V660" s="6">
        <v>2.16551973389872E-2</v>
      </c>
      <c r="Y660" s="1"/>
      <c r="Z660" s="1"/>
      <c r="AA660" s="2"/>
      <c r="AB660" s="1"/>
      <c r="AC660" s="2"/>
      <c r="AD660" s="1"/>
      <c r="AE660" s="2"/>
      <c r="AF660" s="1"/>
      <c r="AG660" s="2"/>
      <c r="AH660" s="1"/>
      <c r="AI660" s="2"/>
      <c r="AK660" s="14">
        <v>45077</v>
      </c>
      <c r="AL660" s="3">
        <v>2021</v>
      </c>
      <c r="AM660" s="4">
        <v>201493837.37</v>
      </c>
      <c r="AN660" s="4">
        <v>8695646.8599999994</v>
      </c>
      <c r="AO660" s="5">
        <v>4.3155894857629301E-2</v>
      </c>
      <c r="AP660" s="4">
        <v>3507398.2899999898</v>
      </c>
      <c r="AQ660" s="5">
        <v>1.74069754975156E-2</v>
      </c>
      <c r="AR660" s="4">
        <v>1272137.57</v>
      </c>
      <c r="AS660" s="5">
        <v>6.3135309079651496E-3</v>
      </c>
      <c r="AT660" s="4">
        <v>1252306.8999999999</v>
      </c>
      <c r="AU660" s="5">
        <v>6.2151126622319803E-3</v>
      </c>
      <c r="AV660" s="4">
        <v>2663804.1</v>
      </c>
      <c r="AW660" s="5">
        <v>1.32202757899165E-2</v>
      </c>
      <c r="BD660" s="14">
        <v>45077</v>
      </c>
      <c r="BE660" s="21">
        <v>2021</v>
      </c>
      <c r="BF660" s="22">
        <v>201539947.44999999</v>
      </c>
      <c r="BG660" s="22">
        <v>20422076.039999999</v>
      </c>
      <c r="BH660" s="23">
        <v>9.2007072736566803E-2</v>
      </c>
    </row>
    <row r="661" spans="1:60">
      <c r="A661" s="15"/>
      <c r="F661" s="64">
        <v>2021</v>
      </c>
      <c r="G661" s="14">
        <v>45107</v>
      </c>
      <c r="H661" s="4">
        <v>196966162.50999901</v>
      </c>
      <c r="I661" s="4">
        <v>548012.07999999996</v>
      </c>
      <c r="J661" s="5">
        <v>3.3387181210204703E-2</v>
      </c>
      <c r="K661" s="4">
        <v>86600659.859999806</v>
      </c>
      <c r="L661" s="4">
        <v>142147.60999999999</v>
      </c>
      <c r="M661" s="6">
        <v>1.9696978322769999E-2</v>
      </c>
      <c r="N661" s="4">
        <v>16280618.529999999</v>
      </c>
      <c r="O661" s="4">
        <v>8650.3700000000008</v>
      </c>
      <c r="P661" s="6">
        <v>6.3759518601041697E-3</v>
      </c>
      <c r="Q661" s="4">
        <v>42162296.789999999</v>
      </c>
      <c r="R661" s="4">
        <v>90329.69</v>
      </c>
      <c r="S661" s="6">
        <v>2.5709137369790799E-2</v>
      </c>
      <c r="T661" s="4">
        <v>51922587.329999998</v>
      </c>
      <c r="U661" s="4">
        <v>306884.40999999997</v>
      </c>
      <c r="V661" s="6">
        <v>7.09250657444076E-2</v>
      </c>
      <c r="Y661" s="1"/>
      <c r="Z661" s="1"/>
      <c r="AA661" s="2"/>
      <c r="AB661" s="1"/>
      <c r="AC661" s="2"/>
      <c r="AD661" s="1"/>
      <c r="AE661" s="2"/>
      <c r="AF661" s="1"/>
      <c r="AG661" s="2"/>
      <c r="AH661" s="1"/>
      <c r="AI661" s="2"/>
      <c r="AK661" s="14">
        <v>45107</v>
      </c>
      <c r="AL661" s="3">
        <v>2021</v>
      </c>
      <c r="AM661" s="4">
        <v>196955956.77999899</v>
      </c>
      <c r="AN661" s="4">
        <v>9752748.2399999909</v>
      </c>
      <c r="AO661" s="5">
        <v>4.9517406832705398E-2</v>
      </c>
      <c r="AP661" s="4">
        <v>4092961.48999999</v>
      </c>
      <c r="AQ661" s="5">
        <v>2.0781100287166399E-2</v>
      </c>
      <c r="AR661" s="4">
        <v>1998329.63</v>
      </c>
      <c r="AS661" s="5">
        <v>1.0146073582491999E-2</v>
      </c>
      <c r="AT661" s="4">
        <v>889635.28</v>
      </c>
      <c r="AU661" s="5">
        <v>4.5169249742150397E-3</v>
      </c>
      <c r="AV661" s="4">
        <v>2771821.84</v>
      </c>
      <c r="AW661" s="5">
        <v>1.40733079888318E-2</v>
      </c>
      <c r="BD661" s="14">
        <v>45107</v>
      </c>
      <c r="BE661" s="21">
        <v>2021</v>
      </c>
      <c r="BF661" s="22">
        <v>196966162.50999901</v>
      </c>
      <c r="BG661" s="22">
        <v>19744285.2999999</v>
      </c>
      <c r="BH661" s="23">
        <v>9.11090604976771E-2</v>
      </c>
    </row>
    <row r="662" spans="1:60">
      <c r="A662" s="15"/>
      <c r="F662" s="64">
        <v>2021</v>
      </c>
      <c r="G662" s="14">
        <v>45138</v>
      </c>
      <c r="H662" s="4">
        <v>194454124.44999999</v>
      </c>
      <c r="I662" s="4">
        <v>493467.62</v>
      </c>
      <c r="J662" s="5">
        <v>3.0452485678814301E-2</v>
      </c>
      <c r="K662" s="4">
        <v>84183822.739999995</v>
      </c>
      <c r="L662" s="4">
        <v>73031.41</v>
      </c>
      <c r="M662" s="6">
        <v>1.04102770755216E-2</v>
      </c>
      <c r="N662" s="4">
        <v>15998252.329999899</v>
      </c>
      <c r="O662" s="4">
        <v>9949.17</v>
      </c>
      <c r="P662" s="6">
        <v>7.4626926452534496E-3</v>
      </c>
      <c r="Q662" s="4">
        <v>42286771.020000003</v>
      </c>
      <c r="R662" s="4">
        <v>130228.22</v>
      </c>
      <c r="S662" s="6">
        <v>3.6955733490761998E-2</v>
      </c>
      <c r="T662" s="4">
        <v>51985278.359999999</v>
      </c>
      <c r="U662" s="4">
        <v>280258.82</v>
      </c>
      <c r="V662" s="6">
        <v>6.46934275644417E-2</v>
      </c>
      <c r="Y662" s="1"/>
      <c r="Z662" s="1"/>
      <c r="AA662" s="2"/>
      <c r="AB662" s="1"/>
      <c r="AC662" s="2"/>
      <c r="AD662" s="1"/>
      <c r="AE662" s="2"/>
      <c r="AF662" s="1"/>
      <c r="AG662" s="2"/>
      <c r="AH662" s="1"/>
      <c r="AI662" s="2"/>
      <c r="AK662" s="14">
        <v>45138</v>
      </c>
      <c r="AL662" s="3">
        <v>2021</v>
      </c>
      <c r="AM662" s="4">
        <v>194426386.47</v>
      </c>
      <c r="AN662" s="4">
        <v>11249527.68</v>
      </c>
      <c r="AO662" s="5">
        <v>5.78600872250217E-2</v>
      </c>
      <c r="AP662" s="4">
        <v>4170194.3899999899</v>
      </c>
      <c r="AQ662" s="5">
        <v>2.1448705938087499E-2</v>
      </c>
      <c r="AR662" s="4">
        <v>2883111.34</v>
      </c>
      <c r="AS662" s="5">
        <v>1.4828806893681899E-2</v>
      </c>
      <c r="AT662" s="4">
        <v>1536497.8599999901</v>
      </c>
      <c r="AU662" s="5">
        <v>7.9027229168664292E-3</v>
      </c>
      <c r="AV662" s="4">
        <v>2659724.09</v>
      </c>
      <c r="AW662" s="5">
        <v>1.36798514763858E-2</v>
      </c>
      <c r="BD662" s="14">
        <v>45138</v>
      </c>
      <c r="BE662" s="21">
        <v>2021</v>
      </c>
      <c r="BF662" s="22">
        <v>194454124.44999999</v>
      </c>
      <c r="BG662" s="22">
        <v>18127090.34</v>
      </c>
      <c r="BH662" s="23">
        <v>8.5271364912967398E-2</v>
      </c>
    </row>
    <row r="663" spans="1:60">
      <c r="A663" s="15"/>
      <c r="F663" s="64">
        <v>2021</v>
      </c>
      <c r="G663" s="14">
        <v>45169</v>
      </c>
      <c r="H663" s="4">
        <v>188058488.65000001</v>
      </c>
      <c r="I663" s="4">
        <v>331532.25</v>
      </c>
      <c r="J663" s="5">
        <v>2.11550514340475E-2</v>
      </c>
      <c r="K663" s="4">
        <v>81816322.329999998</v>
      </c>
      <c r="L663" s="4">
        <v>24021.02</v>
      </c>
      <c r="M663" s="6">
        <v>3.5231630045329501E-3</v>
      </c>
      <c r="N663" s="4">
        <v>15511335.32</v>
      </c>
      <c r="O663" s="4">
        <v>32709.79</v>
      </c>
      <c r="P663" s="6">
        <v>2.53052024150297E-2</v>
      </c>
      <c r="Q663" s="4">
        <v>40724299.7299999</v>
      </c>
      <c r="R663" s="4">
        <v>49874.080000000002</v>
      </c>
      <c r="S663" s="6">
        <v>1.46961142111209E-2</v>
      </c>
      <c r="T663" s="4">
        <v>50006531.269999899</v>
      </c>
      <c r="U663" s="4">
        <v>224927.35999999999</v>
      </c>
      <c r="V663" s="6">
        <v>5.3975515826654899E-2</v>
      </c>
      <c r="Y663" s="1"/>
      <c r="Z663" s="1"/>
      <c r="AA663" s="2"/>
      <c r="AB663" s="1"/>
      <c r="AC663" s="2"/>
      <c r="AD663" s="1"/>
      <c r="AE663" s="2"/>
      <c r="AF663" s="1"/>
      <c r="AG663" s="2"/>
      <c r="AH663" s="1"/>
      <c r="AI663" s="2"/>
      <c r="AK663" s="14">
        <v>45169</v>
      </c>
      <c r="AL663" s="3">
        <v>2021</v>
      </c>
      <c r="AM663" s="4">
        <v>188059869.80000001</v>
      </c>
      <c r="AN663" s="4">
        <v>10632397.329999899</v>
      </c>
      <c r="AO663" s="5">
        <v>5.6537300282657001E-2</v>
      </c>
      <c r="AP663" s="4">
        <v>3531046.72</v>
      </c>
      <c r="AQ663" s="5">
        <v>1.8776184008609701E-2</v>
      </c>
      <c r="AR663" s="4">
        <v>2140255.87</v>
      </c>
      <c r="AS663" s="5">
        <v>1.1380715472557401E-2</v>
      </c>
      <c r="AT663" s="4">
        <v>1720717.72999999</v>
      </c>
      <c r="AU663" s="5">
        <v>9.1498400580089997E-3</v>
      </c>
      <c r="AV663" s="4">
        <v>3240377.01</v>
      </c>
      <c r="AW663" s="5">
        <v>1.72305607434808E-2</v>
      </c>
      <c r="BD663" s="14">
        <v>45169</v>
      </c>
      <c r="BE663" s="21">
        <v>2021</v>
      </c>
      <c r="BF663" s="22">
        <v>188058488.65000001</v>
      </c>
      <c r="BG663" s="22">
        <v>19854487.18</v>
      </c>
      <c r="BH663" s="23">
        <v>9.5494218678462806E-2</v>
      </c>
    </row>
    <row r="664" spans="1:60">
      <c r="A664" s="15"/>
      <c r="F664" s="64">
        <v>2021</v>
      </c>
      <c r="G664" s="14">
        <v>45199</v>
      </c>
      <c r="H664" s="4">
        <v>181721544.799999</v>
      </c>
      <c r="I664" s="4">
        <v>686752.58</v>
      </c>
      <c r="J664" s="5">
        <v>4.5349773848059403E-2</v>
      </c>
      <c r="K664" s="4">
        <v>79259526.219999701</v>
      </c>
      <c r="L664" s="4">
        <v>48193.39</v>
      </c>
      <c r="M664" s="6">
        <v>7.2965447509080704E-3</v>
      </c>
      <c r="N664" s="4">
        <v>15025149.82</v>
      </c>
      <c r="O664" s="4">
        <v>33256.339999999997</v>
      </c>
      <c r="P664" s="6">
        <v>2.6560539148088098E-2</v>
      </c>
      <c r="Q664" s="4">
        <v>39299323.82</v>
      </c>
      <c r="R664" s="4">
        <v>213558.31</v>
      </c>
      <c r="S664" s="6">
        <v>6.5209766247830495E-2</v>
      </c>
      <c r="T664" s="4">
        <v>48137544.939999901</v>
      </c>
      <c r="U664" s="4">
        <v>391744.54</v>
      </c>
      <c r="V664" s="6">
        <v>9.7656298962885996E-2</v>
      </c>
      <c r="Y664" s="1"/>
      <c r="Z664" s="1"/>
      <c r="AA664" s="2"/>
      <c r="AB664" s="1"/>
      <c r="AC664" s="2"/>
      <c r="AD664" s="1"/>
      <c r="AE664" s="2"/>
      <c r="AF664" s="1"/>
      <c r="AG664" s="2"/>
      <c r="AH664" s="1"/>
      <c r="AI664" s="2"/>
      <c r="AK664" s="14">
        <v>45199</v>
      </c>
      <c r="AL664" s="3">
        <v>2021</v>
      </c>
      <c r="AM664" s="4">
        <v>181722213.40999901</v>
      </c>
      <c r="AN664" s="4">
        <v>10522467.509999899</v>
      </c>
      <c r="AO664" s="5">
        <v>5.7904134626950203E-2</v>
      </c>
      <c r="AP664" s="4">
        <v>3435420.35</v>
      </c>
      <c r="AQ664" s="5">
        <v>1.8904790369513199E-2</v>
      </c>
      <c r="AR664" s="4">
        <v>1907286.6</v>
      </c>
      <c r="AS664" s="5">
        <v>1.04956161616675E-2</v>
      </c>
      <c r="AT664" s="4">
        <v>1703786.59</v>
      </c>
      <c r="AU664" s="5">
        <v>9.3757750251254896E-3</v>
      </c>
      <c r="AV664" s="4">
        <v>3475973.97</v>
      </c>
      <c r="AW664" s="5">
        <v>1.9127953070643799E-2</v>
      </c>
      <c r="BD664" s="14">
        <v>45199</v>
      </c>
      <c r="BE664" s="21">
        <v>2021</v>
      </c>
      <c r="BF664" s="22">
        <v>181721544.799999</v>
      </c>
      <c r="BG664" s="22">
        <v>19959890.780000001</v>
      </c>
      <c r="BH664" s="23">
        <v>9.8967417217152007E-2</v>
      </c>
    </row>
    <row r="665" spans="1:60">
      <c r="A665" s="15"/>
      <c r="F665" s="64">
        <v>2021</v>
      </c>
      <c r="G665" s="14">
        <v>45230</v>
      </c>
      <c r="H665" s="4">
        <v>179672093.269999</v>
      </c>
      <c r="I665" s="4">
        <v>438509.54</v>
      </c>
      <c r="J665" s="5">
        <v>2.9287322166901102E-2</v>
      </c>
      <c r="K665" s="4">
        <v>77146556.559999794</v>
      </c>
      <c r="L665" s="4">
        <v>90337.02</v>
      </c>
      <c r="M665" s="6">
        <v>1.40517514758665E-2</v>
      </c>
      <c r="N665" s="4">
        <v>14867212.92</v>
      </c>
      <c r="O665" s="4">
        <v>23351.01</v>
      </c>
      <c r="P665" s="6">
        <v>1.8847656350104901E-2</v>
      </c>
      <c r="Q665" s="4">
        <v>38943937.859999903</v>
      </c>
      <c r="R665" s="4">
        <v>159474.23999999999</v>
      </c>
      <c r="S665" s="6">
        <v>4.9139634694353403E-2</v>
      </c>
      <c r="T665" s="4">
        <v>48714385.93</v>
      </c>
      <c r="U665" s="4">
        <v>165347.26999999999</v>
      </c>
      <c r="V665" s="6">
        <v>4.07306220148426E-2</v>
      </c>
      <c r="Y665" s="1"/>
      <c r="Z665" s="1"/>
      <c r="AA665" s="2"/>
      <c r="AB665" s="1"/>
      <c r="AC665" s="2"/>
      <c r="AD665" s="1"/>
      <c r="AE665" s="2"/>
      <c r="AF665" s="1"/>
      <c r="AG665" s="2"/>
      <c r="AH665" s="1"/>
      <c r="AI665" s="2"/>
      <c r="AK665" s="14">
        <v>45230</v>
      </c>
      <c r="AL665" s="3">
        <v>2021</v>
      </c>
      <c r="AM665" s="4">
        <v>179673390.50999901</v>
      </c>
      <c r="AN665" s="4">
        <v>11785867.089999899</v>
      </c>
      <c r="AO665" s="5">
        <v>6.5596063259818302E-2</v>
      </c>
      <c r="AP665" s="4">
        <v>4122542.46999999</v>
      </c>
      <c r="AQ665" s="5">
        <v>2.29446467186834E-2</v>
      </c>
      <c r="AR665" s="4">
        <v>2237614.6</v>
      </c>
      <c r="AS665" s="5">
        <v>1.2453789588144099E-2</v>
      </c>
      <c r="AT665" s="4">
        <v>1346995.80999999</v>
      </c>
      <c r="AU665" s="5">
        <v>7.4969131832853799E-3</v>
      </c>
      <c r="AV665" s="4">
        <v>4078714.21</v>
      </c>
      <c r="AW665" s="5">
        <v>2.27007137697053E-2</v>
      </c>
      <c r="BD665" s="14">
        <v>45230</v>
      </c>
      <c r="BE665" s="21">
        <v>2021</v>
      </c>
      <c r="BF665" s="22">
        <v>179672093.269999</v>
      </c>
      <c r="BG665" s="22">
        <v>17835497.629999999</v>
      </c>
      <c r="BH665" s="23">
        <v>9.0302846329740796E-2</v>
      </c>
    </row>
    <row r="666" spans="1:60">
      <c r="A666" s="15"/>
      <c r="F666" s="64">
        <v>2021</v>
      </c>
      <c r="G666" s="14">
        <v>45260</v>
      </c>
      <c r="H666" s="4">
        <v>177839564.61999899</v>
      </c>
      <c r="I666" s="4">
        <v>850388.85</v>
      </c>
      <c r="J666" s="5">
        <v>5.7381304445975799E-2</v>
      </c>
      <c r="K666" s="4">
        <v>75302912.309999898</v>
      </c>
      <c r="L666" s="4">
        <v>96593.29</v>
      </c>
      <c r="M666" s="6">
        <v>1.5392757656280801E-2</v>
      </c>
      <c r="N666" s="4">
        <v>14550267.699999999</v>
      </c>
      <c r="O666" s="4">
        <v>40568.239999999998</v>
      </c>
      <c r="P666" s="6">
        <v>3.3457726691860097E-2</v>
      </c>
      <c r="Q666" s="4">
        <v>39137601.209999897</v>
      </c>
      <c r="R666" s="4">
        <v>131130.63</v>
      </c>
      <c r="S666" s="6">
        <v>4.0206029785952703E-2</v>
      </c>
      <c r="T666" s="4">
        <v>48848783.399999902</v>
      </c>
      <c r="U666" s="4">
        <v>582096.68999999994</v>
      </c>
      <c r="V666" s="6">
        <v>0.14299558338642199</v>
      </c>
      <c r="Y666" s="1"/>
      <c r="Z666" s="1"/>
      <c r="AA666" s="2"/>
      <c r="AB666" s="1"/>
      <c r="AC666" s="2"/>
      <c r="AD666" s="1"/>
      <c r="AE666" s="2"/>
      <c r="AF666" s="1"/>
      <c r="AG666" s="2"/>
      <c r="AH666" s="1"/>
      <c r="AI666" s="2"/>
      <c r="AK666" s="14">
        <v>45260</v>
      </c>
      <c r="AL666" s="3">
        <v>2021</v>
      </c>
      <c r="AM666" s="4">
        <v>177807454.88999999</v>
      </c>
      <c r="AN666" s="4">
        <v>12812773.960000001</v>
      </c>
      <c r="AO666" s="5">
        <v>7.2059824307853598E-2</v>
      </c>
      <c r="AP666" s="4">
        <v>4215436.33</v>
      </c>
      <c r="AQ666" s="5">
        <v>2.3707871712172299E-2</v>
      </c>
      <c r="AR666" s="4">
        <v>2935206.17</v>
      </c>
      <c r="AS666" s="5">
        <v>1.6507779000694001E-2</v>
      </c>
      <c r="AT666" s="4">
        <v>1756321.73999999</v>
      </c>
      <c r="AU666" s="5">
        <v>9.8776608724675894E-3</v>
      </c>
      <c r="AV666" s="4">
        <v>3905809.71999999</v>
      </c>
      <c r="AW666" s="5">
        <v>2.19665127225195E-2</v>
      </c>
      <c r="BD666" s="14">
        <v>45260</v>
      </c>
      <c r="BE666" s="21">
        <v>2021</v>
      </c>
      <c r="BF666" s="22">
        <v>177839564.62</v>
      </c>
      <c r="BG666" s="22">
        <v>15334750</v>
      </c>
      <c r="BH666" s="23">
        <v>7.9382965743481596E-2</v>
      </c>
    </row>
    <row r="667" spans="1:60">
      <c r="A667" s="15"/>
      <c r="F667" s="64">
        <v>2021</v>
      </c>
      <c r="G667" s="14">
        <v>45291</v>
      </c>
      <c r="H667" s="4">
        <v>176487000.46999899</v>
      </c>
      <c r="I667" s="4">
        <v>832652.9</v>
      </c>
      <c r="J667" s="5">
        <v>5.66151318419537E-2</v>
      </c>
      <c r="K667" s="4">
        <v>73256556.629999802</v>
      </c>
      <c r="L667" s="4">
        <v>116584.64</v>
      </c>
      <c r="M667" s="6">
        <v>1.9097480749280499E-2</v>
      </c>
      <c r="N667" s="4">
        <v>14351312.68</v>
      </c>
      <c r="O667" s="4">
        <v>44909.88</v>
      </c>
      <c r="P667" s="6">
        <v>3.7551865255576002E-2</v>
      </c>
      <c r="Q667" s="4">
        <v>39587099.899999902</v>
      </c>
      <c r="R667" s="4">
        <v>254431.82</v>
      </c>
      <c r="S667" s="6">
        <v>7.7125675983150205E-2</v>
      </c>
      <c r="T667" s="4">
        <v>49292031.259999998</v>
      </c>
      <c r="U667" s="4">
        <v>416726.56</v>
      </c>
      <c r="V667" s="6">
        <v>0.10145085508087</v>
      </c>
      <c r="Y667" s="1"/>
      <c r="Z667" s="1"/>
      <c r="AA667" s="2"/>
      <c r="AB667" s="1"/>
      <c r="AC667" s="2"/>
      <c r="AD667" s="1"/>
      <c r="AE667" s="2"/>
      <c r="AF667" s="1"/>
      <c r="AG667" s="2"/>
      <c r="AH667" s="1"/>
      <c r="AI667" s="2"/>
      <c r="AK667" s="14">
        <v>45291</v>
      </c>
      <c r="AL667" s="3">
        <v>2021</v>
      </c>
      <c r="AM667" s="4">
        <v>176487000.46999899</v>
      </c>
      <c r="AN667" s="4">
        <v>15048575.77</v>
      </c>
      <c r="AO667" s="5">
        <v>8.5267332607638996E-2</v>
      </c>
      <c r="AP667" s="4">
        <v>4859300.53</v>
      </c>
      <c r="AQ667" s="5">
        <v>2.7533475650100399E-2</v>
      </c>
      <c r="AR667" s="4">
        <v>3158907.01</v>
      </c>
      <c r="AS667" s="5">
        <v>1.78988084198131E-2</v>
      </c>
      <c r="AT667" s="4">
        <v>2482007.1799999899</v>
      </c>
      <c r="AU667" s="5">
        <v>1.40633994197318E-2</v>
      </c>
      <c r="AV667" s="4">
        <v>4548361.05</v>
      </c>
      <c r="AW667" s="5">
        <v>2.5771649117993501E-2</v>
      </c>
      <c r="BD667" s="14">
        <v>45291</v>
      </c>
      <c r="BE667" s="21">
        <v>2021</v>
      </c>
      <c r="BF667" s="22">
        <v>176487000.46999899</v>
      </c>
      <c r="BG667" s="22">
        <v>12791030.220000001</v>
      </c>
      <c r="BH667" s="23">
        <v>6.7577997157785299E-2</v>
      </c>
    </row>
    <row r="668" spans="1:60">
      <c r="A668" s="15"/>
      <c r="F668" s="64">
        <v>2021</v>
      </c>
      <c r="G668" s="14">
        <v>45322</v>
      </c>
      <c r="H668" s="4">
        <v>173937018.93000001</v>
      </c>
      <c r="I668" s="4">
        <v>999651.7</v>
      </c>
      <c r="J668" s="5">
        <v>6.8966459663354601E-2</v>
      </c>
      <c r="K668" s="4">
        <v>71260137.780000001</v>
      </c>
      <c r="L668" s="4">
        <v>90664.63</v>
      </c>
      <c r="M668" s="6">
        <v>1.52676600676648E-2</v>
      </c>
      <c r="N668" s="4">
        <v>13900811.84</v>
      </c>
      <c r="O668" s="4">
        <v>102769.13</v>
      </c>
      <c r="P668" s="6">
        <v>8.8716369532558098E-2</v>
      </c>
      <c r="Q668" s="4">
        <v>39315985.630000003</v>
      </c>
      <c r="R668" s="4">
        <v>483444.9</v>
      </c>
      <c r="S668" s="6">
        <v>0.147556743320541</v>
      </c>
      <c r="T668" s="4">
        <v>49460083.679999903</v>
      </c>
      <c r="U668" s="4">
        <v>322773.03999999998</v>
      </c>
      <c r="V668" s="6">
        <v>7.8311159056251703E-2</v>
      </c>
      <c r="Y668" s="1"/>
      <c r="Z668" s="1"/>
      <c r="AA668" s="2"/>
      <c r="AB668" s="1"/>
      <c r="AC668" s="2"/>
      <c r="AD668" s="1"/>
      <c r="AE668" s="2"/>
      <c r="AF668" s="1"/>
      <c r="AG668" s="2"/>
      <c r="AH668" s="1"/>
      <c r="AI668" s="2"/>
      <c r="AK668" s="14">
        <v>45322</v>
      </c>
      <c r="AL668" s="3">
        <v>2021</v>
      </c>
      <c r="AM668" s="4">
        <v>173937971.74000001</v>
      </c>
      <c r="AN668" s="4">
        <v>17186097.509999901</v>
      </c>
      <c r="AO668" s="5">
        <v>9.8805898091588101E-2</v>
      </c>
      <c r="AP668" s="4">
        <v>5924359.9399999902</v>
      </c>
      <c r="AQ668" s="5">
        <v>3.4060187552696297E-2</v>
      </c>
      <c r="AR668" s="4">
        <v>3595854.73</v>
      </c>
      <c r="AS668" s="5">
        <v>2.06732014523834E-2</v>
      </c>
      <c r="AT668" s="4">
        <v>2669874.3499999898</v>
      </c>
      <c r="AU668" s="5">
        <v>1.5349577342380899E-2</v>
      </c>
      <c r="AV668" s="4">
        <v>4996008.49</v>
      </c>
      <c r="AW668" s="5">
        <v>2.8722931744127399E-2</v>
      </c>
      <c r="BD668" s="14">
        <v>45322</v>
      </c>
      <c r="BE668" s="21">
        <v>2021</v>
      </c>
      <c r="BF668" s="22">
        <v>173937018.93000001</v>
      </c>
      <c r="BG668" s="22">
        <v>11482739.210000001</v>
      </c>
      <c r="BH668" s="23">
        <v>6.1928347470553903E-2</v>
      </c>
    </row>
    <row r="669" spans="1:60">
      <c r="A669" s="15"/>
      <c r="F669" s="64">
        <v>2021</v>
      </c>
      <c r="G669" s="14">
        <v>45351</v>
      </c>
      <c r="H669" s="4">
        <v>170654455.889999</v>
      </c>
      <c r="I669" s="4">
        <v>592942.38</v>
      </c>
      <c r="J669" s="5">
        <v>4.16942442135022E-2</v>
      </c>
      <c r="K669" s="4">
        <v>69008277.879999802</v>
      </c>
      <c r="L669" s="4">
        <v>35416.33</v>
      </c>
      <c r="M669" s="6">
        <v>6.1586228936046702E-3</v>
      </c>
      <c r="N669" s="4">
        <v>13567059.6299999</v>
      </c>
      <c r="O669" s="4">
        <v>6870.22</v>
      </c>
      <c r="P669" s="6">
        <v>6.0766770581371704E-3</v>
      </c>
      <c r="Q669" s="4">
        <v>39160529.569999903</v>
      </c>
      <c r="R669" s="4">
        <v>127744.19</v>
      </c>
      <c r="S669" s="6">
        <v>3.9144779113874401E-2</v>
      </c>
      <c r="T669" s="4">
        <v>48918588.810000002</v>
      </c>
      <c r="U669" s="4">
        <v>422911.64</v>
      </c>
      <c r="V669" s="6">
        <v>0.10374256092527601</v>
      </c>
      <c r="Y669" s="1"/>
      <c r="Z669" s="1"/>
      <c r="AA669" s="2"/>
      <c r="AB669" s="1"/>
      <c r="AC669" s="2"/>
      <c r="AD669" s="1"/>
      <c r="AE669" s="2"/>
      <c r="AF669" s="1"/>
      <c r="AG669" s="2"/>
      <c r="AH669" s="1"/>
      <c r="AI669" s="2"/>
      <c r="AK669" s="14">
        <v>45351</v>
      </c>
      <c r="AL669" s="3">
        <v>2021</v>
      </c>
      <c r="AM669" s="4">
        <v>170537160.62999901</v>
      </c>
      <c r="AN669" s="4">
        <v>17838296.029999901</v>
      </c>
      <c r="AO669" s="5">
        <v>0.10460063932166801</v>
      </c>
      <c r="AP669" s="4">
        <v>4469123.8499999996</v>
      </c>
      <c r="AQ669" s="5">
        <v>2.6206158431922501E-2</v>
      </c>
      <c r="AR669" s="4">
        <v>4172436.8899999899</v>
      </c>
      <c r="AS669" s="5">
        <v>2.44664381334023E-2</v>
      </c>
      <c r="AT669" s="4">
        <v>3162458.0399999898</v>
      </c>
      <c r="AU669" s="5">
        <v>1.8544099293768102E-2</v>
      </c>
      <c r="AV669" s="4">
        <v>6034277.25</v>
      </c>
      <c r="AW669" s="5">
        <v>3.5383943462575E-2</v>
      </c>
      <c r="BD669" s="14">
        <v>45351</v>
      </c>
      <c r="BE669" s="21">
        <v>2021</v>
      </c>
      <c r="BF669" s="22">
        <v>170654455.889999</v>
      </c>
      <c r="BG669" s="22">
        <v>9507929.1499999892</v>
      </c>
      <c r="BH669" s="23">
        <v>5.2774218924161301E-2</v>
      </c>
    </row>
    <row r="670" spans="1:60">
      <c r="A670" s="15"/>
      <c r="F670" s="64">
        <v>2021</v>
      </c>
      <c r="G670" s="14">
        <v>45382</v>
      </c>
      <c r="H670" s="4">
        <v>167543769.25999901</v>
      </c>
      <c r="I670" s="4">
        <v>1310489.04</v>
      </c>
      <c r="J670" s="5">
        <v>9.3861255178019007E-2</v>
      </c>
      <c r="K670" s="4">
        <v>67434322.019999802</v>
      </c>
      <c r="L670" s="4">
        <v>55537.599999999999</v>
      </c>
      <c r="M670" s="6">
        <v>9.8829673085812503E-3</v>
      </c>
      <c r="N670" s="4">
        <v>13308749.460000001</v>
      </c>
      <c r="O670" s="4">
        <v>147426.10999999999</v>
      </c>
      <c r="P670" s="6">
        <v>0.13292859147413799</v>
      </c>
      <c r="Q670" s="4">
        <v>38446171.049999997</v>
      </c>
      <c r="R670" s="4">
        <v>298340.96999999997</v>
      </c>
      <c r="S670" s="6">
        <v>9.3119588823137103E-2</v>
      </c>
      <c r="T670" s="4">
        <v>48354526.729999997</v>
      </c>
      <c r="U670" s="4">
        <v>809184.36</v>
      </c>
      <c r="V670" s="6">
        <v>0.200812891298047</v>
      </c>
      <c r="Y670" s="1"/>
      <c r="Z670" s="1"/>
      <c r="AA670" s="2"/>
      <c r="AB670" s="1"/>
      <c r="AC670" s="2"/>
      <c r="AD670" s="1"/>
      <c r="AE670" s="2"/>
      <c r="AF670" s="1"/>
      <c r="AG670" s="2"/>
      <c r="AH670" s="1"/>
      <c r="AI670" s="2"/>
      <c r="AK670" s="14">
        <v>45382</v>
      </c>
      <c r="AL670" s="3">
        <v>2021</v>
      </c>
      <c r="AM670" s="4">
        <v>167544659.549999</v>
      </c>
      <c r="AN670" s="4">
        <v>17787956.129999999</v>
      </c>
      <c r="AO670" s="5">
        <v>0.106168445940179</v>
      </c>
      <c r="AP670" s="4">
        <v>3893931.29</v>
      </c>
      <c r="AQ670" s="5">
        <v>2.32411543313795E-2</v>
      </c>
      <c r="AR670" s="4">
        <v>3326684.73</v>
      </c>
      <c r="AS670" s="5">
        <v>1.98555103990481E-2</v>
      </c>
      <c r="AT670" s="4">
        <v>3391129.07</v>
      </c>
      <c r="AU670" s="5">
        <v>2.0240150173142301E-2</v>
      </c>
      <c r="AV670" s="4">
        <v>7176211.04</v>
      </c>
      <c r="AW670" s="5">
        <v>4.28316310366098E-2</v>
      </c>
      <c r="BD670" s="14">
        <v>45382</v>
      </c>
      <c r="BE670" s="21">
        <v>2021</v>
      </c>
      <c r="BF670" s="22">
        <v>167543769.25999901</v>
      </c>
      <c r="BG670" s="22">
        <v>8146256.1299999999</v>
      </c>
      <c r="BH670" s="23">
        <v>4.6367209020072603E-2</v>
      </c>
    </row>
    <row r="671" spans="1:60">
      <c r="A671" s="15"/>
      <c r="F671" s="64">
        <v>2021</v>
      </c>
      <c r="G671" s="14">
        <v>45412</v>
      </c>
      <c r="H671" s="4">
        <v>164136478.799999</v>
      </c>
      <c r="I671" s="4">
        <v>1592135.82</v>
      </c>
      <c r="J671" s="5">
        <v>0.116400875537729</v>
      </c>
      <c r="K671" s="4">
        <v>65674456.439999901</v>
      </c>
      <c r="L671" s="4">
        <v>86887.66</v>
      </c>
      <c r="M671" s="6">
        <v>1.5876064706413898E-2</v>
      </c>
      <c r="N671" s="4">
        <v>13130289.189999901</v>
      </c>
      <c r="O671" s="4">
        <v>42456.32</v>
      </c>
      <c r="P671" s="6">
        <v>3.8801570371200599E-2</v>
      </c>
      <c r="Q671" s="4">
        <v>37831144.459999897</v>
      </c>
      <c r="R671" s="4">
        <v>553378.16</v>
      </c>
      <c r="S671" s="6">
        <v>0.175530981544088</v>
      </c>
      <c r="T671" s="4">
        <v>47500588.709999897</v>
      </c>
      <c r="U671" s="4">
        <v>909413.68</v>
      </c>
      <c r="V671" s="6">
        <v>0.22974376647467801</v>
      </c>
      <c r="Y671" s="1"/>
      <c r="Z671" s="1"/>
      <c r="AA671" s="2"/>
      <c r="AB671" s="1"/>
      <c r="AC671" s="2"/>
      <c r="AD671" s="1"/>
      <c r="AE671" s="2"/>
      <c r="AF671" s="1"/>
      <c r="AG671" s="2"/>
      <c r="AH671" s="1"/>
      <c r="AI671" s="2"/>
      <c r="AK671" s="14">
        <v>45412</v>
      </c>
      <c r="AL671" s="3">
        <v>2021</v>
      </c>
      <c r="AM671" s="4">
        <v>164123383.24000001</v>
      </c>
      <c r="AN671" s="4">
        <v>17718844.23</v>
      </c>
      <c r="AO671" s="5">
        <v>0.10796051044164399</v>
      </c>
      <c r="AP671" s="4">
        <v>3777882.9299999899</v>
      </c>
      <c r="AQ671" s="5">
        <v>2.3018553818596001E-2</v>
      </c>
      <c r="AR671" s="4">
        <v>2884380.2099999902</v>
      </c>
      <c r="AS671" s="5">
        <v>1.7574462292080099E-2</v>
      </c>
      <c r="AT671" s="4">
        <v>2709996.9499999899</v>
      </c>
      <c r="AU671" s="5">
        <v>1.6511949098911301E-2</v>
      </c>
      <c r="AV671" s="4">
        <v>8346584.1399999904</v>
      </c>
      <c r="AW671" s="5">
        <v>5.0855545232056702E-2</v>
      </c>
      <c r="BD671" s="14">
        <v>45412</v>
      </c>
      <c r="BE671" s="21">
        <v>2021</v>
      </c>
      <c r="BF671" s="22">
        <v>164136478.80000001</v>
      </c>
      <c r="BG671" s="22">
        <v>6256695.2699999996</v>
      </c>
      <c r="BH671" s="23">
        <v>3.6719166152921402E-2</v>
      </c>
    </row>
    <row r="672" spans="1:60">
      <c r="A672" s="15"/>
      <c r="F672" s="64">
        <v>2021</v>
      </c>
      <c r="G672" s="14">
        <v>45443</v>
      </c>
      <c r="H672" s="4">
        <v>160617433.22</v>
      </c>
      <c r="I672" s="4">
        <v>1604990.81</v>
      </c>
      <c r="J672" s="5">
        <v>0.119911577055396</v>
      </c>
      <c r="K672" s="4">
        <v>64146755.859999999</v>
      </c>
      <c r="L672" s="4">
        <v>76579.38</v>
      </c>
      <c r="M672" s="6">
        <v>1.4325783863576899E-2</v>
      </c>
      <c r="N672" s="4">
        <v>12693881.6299999</v>
      </c>
      <c r="O672" s="4">
        <v>11184.77</v>
      </c>
      <c r="P672" s="6">
        <v>1.05733804609299E-2</v>
      </c>
      <c r="Q672" s="4">
        <v>37032883.869999997</v>
      </c>
      <c r="R672" s="4">
        <v>523550.25</v>
      </c>
      <c r="S672" s="6">
        <v>0.16964930471130399</v>
      </c>
      <c r="T672" s="4">
        <v>46743911.859999999</v>
      </c>
      <c r="U672" s="4">
        <v>993676.41</v>
      </c>
      <c r="V672" s="6">
        <v>0.255094544840689</v>
      </c>
      <c r="Y672" s="1"/>
      <c r="Z672" s="1"/>
      <c r="AA672" s="2"/>
      <c r="AB672" s="1"/>
      <c r="AC672" s="2"/>
      <c r="AD672" s="1"/>
      <c r="AE672" s="2"/>
      <c r="AF672" s="1"/>
      <c r="AG672" s="2"/>
      <c r="AH672" s="1"/>
      <c r="AI672" s="2"/>
      <c r="AK672" s="14">
        <v>45443</v>
      </c>
      <c r="AL672" s="3">
        <v>2021</v>
      </c>
      <c r="AM672" s="4">
        <v>160572948.87</v>
      </c>
      <c r="AN672" s="4">
        <v>17264364.599999901</v>
      </c>
      <c r="AO672" s="5">
        <v>0.107517266896413</v>
      </c>
      <c r="AP672" s="4">
        <v>3196094.32</v>
      </c>
      <c r="AQ672" s="5">
        <v>1.99043135378148E-2</v>
      </c>
      <c r="AR672" s="4">
        <v>2314385.7899999898</v>
      </c>
      <c r="AS672" s="5">
        <v>1.44132981693804E-2</v>
      </c>
      <c r="AT672" s="4">
        <v>2889395.09</v>
      </c>
      <c r="AU672" s="5">
        <v>1.7994283036672901E-2</v>
      </c>
      <c r="AV672" s="4">
        <v>8864489.3999999892</v>
      </c>
      <c r="AW672" s="5">
        <v>5.5205372152545402E-2</v>
      </c>
      <c r="BD672" s="14">
        <v>45443</v>
      </c>
      <c r="BE672" s="21">
        <v>2021</v>
      </c>
      <c r="BF672" s="22">
        <v>160617433.22</v>
      </c>
      <c r="BG672" s="22">
        <v>6371799.5</v>
      </c>
      <c r="BH672" s="23">
        <v>3.8156948182904299E-2</v>
      </c>
    </row>
    <row r="673" spans="1:60">
      <c r="A673" s="15"/>
      <c r="F673" s="64">
        <v>2021</v>
      </c>
      <c r="G673" s="14">
        <v>45473</v>
      </c>
      <c r="H673" s="4">
        <v>156143764.12999901</v>
      </c>
      <c r="I673" s="4">
        <v>2155001.73</v>
      </c>
      <c r="J673" s="5">
        <v>0.16561673726828899</v>
      </c>
      <c r="K673" s="4">
        <v>62431359.999999799</v>
      </c>
      <c r="L673" s="4">
        <v>155211.32999999999</v>
      </c>
      <c r="M673" s="6">
        <v>2.9833339526801901E-2</v>
      </c>
      <c r="N673" s="4">
        <v>12442798.720000001</v>
      </c>
      <c r="O673" s="4">
        <v>51712.59</v>
      </c>
      <c r="P673" s="6">
        <v>4.9872307184600902E-2</v>
      </c>
      <c r="Q673" s="4">
        <v>36056074.649999999</v>
      </c>
      <c r="R673" s="4">
        <v>436503.48</v>
      </c>
      <c r="S673" s="6">
        <v>0.145274875616555</v>
      </c>
      <c r="T673" s="4">
        <v>45213530.759999901</v>
      </c>
      <c r="U673" s="4">
        <v>1511574.33</v>
      </c>
      <c r="V673" s="6">
        <v>0.40118282414801598</v>
      </c>
      <c r="Y673" s="1"/>
      <c r="Z673" s="1"/>
      <c r="AA673" s="2"/>
      <c r="AB673" s="1"/>
      <c r="AC673" s="2"/>
      <c r="AD673" s="1"/>
      <c r="AE673" s="2"/>
      <c r="AF673" s="1"/>
      <c r="AG673" s="2"/>
      <c r="AH673" s="1"/>
      <c r="AI673" s="2"/>
      <c r="AK673" s="14">
        <v>45473</v>
      </c>
      <c r="AL673" s="3">
        <v>2021</v>
      </c>
      <c r="AM673" s="4">
        <v>156144707.52999899</v>
      </c>
      <c r="AN673" s="4">
        <v>16263231.2999999</v>
      </c>
      <c r="AO673" s="5">
        <v>0.104154867348772</v>
      </c>
      <c r="AP673" s="4">
        <v>3379263.86</v>
      </c>
      <c r="AQ673" s="5">
        <v>2.1641872551784999E-2</v>
      </c>
      <c r="AR673" s="4">
        <v>2465046.9700000002</v>
      </c>
      <c r="AS673" s="5">
        <v>1.5786938981113999E-2</v>
      </c>
      <c r="AT673" s="4">
        <v>1798787.37</v>
      </c>
      <c r="AU673" s="5">
        <v>1.15200021726922E-2</v>
      </c>
      <c r="AV673" s="4">
        <v>8620133.0999999996</v>
      </c>
      <c r="AW673" s="5">
        <v>5.5206053643181097E-2</v>
      </c>
      <c r="BD673" s="14">
        <v>45473</v>
      </c>
      <c r="BE673" s="21">
        <v>2021</v>
      </c>
      <c r="BF673" s="22">
        <v>156143764.12999901</v>
      </c>
      <c r="BG673" s="22">
        <v>5777407.9500000002</v>
      </c>
      <c r="BH673" s="23">
        <v>3.5680373825021303E-2</v>
      </c>
    </row>
    <row r="674" spans="1:60">
      <c r="A674" s="15"/>
      <c r="F674" s="64">
        <v>2021</v>
      </c>
      <c r="G674" s="14">
        <v>45504</v>
      </c>
      <c r="H674" s="4">
        <v>149438194.93000001</v>
      </c>
      <c r="I674" s="4">
        <v>2380763.7799999998</v>
      </c>
      <c r="J674" s="5">
        <v>0.191177130942878</v>
      </c>
      <c r="K674" s="4">
        <v>60376376.340000004</v>
      </c>
      <c r="L674" s="4">
        <v>276186.84999999998</v>
      </c>
      <c r="M674" s="6">
        <v>5.48930293752041E-2</v>
      </c>
      <c r="N674" s="4">
        <v>12083474.919999899</v>
      </c>
      <c r="O674" s="4">
        <v>103382.44</v>
      </c>
      <c r="P674" s="6">
        <v>0.102668254638128</v>
      </c>
      <c r="Q674" s="4">
        <v>34578587.069999903</v>
      </c>
      <c r="R674" s="4">
        <v>701992.93</v>
      </c>
      <c r="S674" s="6">
        <v>0.24361652322423799</v>
      </c>
      <c r="T674" s="4">
        <v>42399756.600000001</v>
      </c>
      <c r="U674" s="4">
        <v>1299201.56</v>
      </c>
      <c r="V674" s="6">
        <v>0.36770066552693298</v>
      </c>
      <c r="Y674" s="1"/>
      <c r="Z674" s="1"/>
      <c r="AA674" s="2"/>
      <c r="AB674" s="1"/>
      <c r="AC674" s="2"/>
      <c r="AD674" s="1"/>
      <c r="AE674" s="2"/>
      <c r="AF674" s="1"/>
      <c r="AG674" s="2"/>
      <c r="AH674" s="1"/>
      <c r="AI674" s="2"/>
      <c r="AK674" s="14">
        <v>45504</v>
      </c>
      <c r="AL674" s="3">
        <v>2021</v>
      </c>
      <c r="AM674" s="4">
        <v>149441295.59</v>
      </c>
      <c r="AN674" s="4">
        <v>14429936.08</v>
      </c>
      <c r="AO674" s="5">
        <v>9.6559227642065398E-2</v>
      </c>
      <c r="AP674" s="4">
        <v>3253129.91</v>
      </c>
      <c r="AQ674" s="5">
        <v>2.1768614205039599E-2</v>
      </c>
      <c r="AR674" s="4">
        <v>2236809.85</v>
      </c>
      <c r="AS674" s="5">
        <v>1.49678162329159E-2</v>
      </c>
      <c r="AT674" s="4">
        <v>2055188.03999999</v>
      </c>
      <c r="AU674" s="5">
        <v>1.3752477398473E-2</v>
      </c>
      <c r="AV674" s="4">
        <v>6884808.27999999</v>
      </c>
      <c r="AW674" s="5">
        <v>4.6070319805636702E-2</v>
      </c>
      <c r="BD674" s="14">
        <v>45504</v>
      </c>
      <c r="BE674" s="21">
        <v>2021</v>
      </c>
      <c r="BF674" s="22">
        <v>149438194.93000001</v>
      </c>
      <c r="BG674" s="22">
        <v>6237393.04</v>
      </c>
      <c r="BH674" s="23">
        <v>4.0066609809124298E-2</v>
      </c>
    </row>
    <row r="675" spans="1:60">
      <c r="A675" s="15"/>
      <c r="F675" s="64">
        <v>2021</v>
      </c>
      <c r="G675" s="14">
        <v>45535</v>
      </c>
      <c r="H675" s="4">
        <v>144766212.13</v>
      </c>
      <c r="I675" s="4">
        <v>1500224.07</v>
      </c>
      <c r="J675" s="5">
        <v>0.12435697926415</v>
      </c>
      <c r="K675" s="4">
        <v>58667452.3800001</v>
      </c>
      <c r="L675" s="4">
        <v>58444.71</v>
      </c>
      <c r="M675" s="6">
        <v>1.19544396688186E-2</v>
      </c>
      <c r="N675" s="4">
        <v>11829078.1299999</v>
      </c>
      <c r="O675" s="4">
        <v>23087.21</v>
      </c>
      <c r="P675" s="6">
        <v>2.34208039675869E-2</v>
      </c>
      <c r="Q675" s="4">
        <v>32978912.6599999</v>
      </c>
      <c r="R675" s="4">
        <v>515120.54</v>
      </c>
      <c r="S675" s="6">
        <v>0.187436333748427</v>
      </c>
      <c r="T675" s="4">
        <v>41290768.960000001</v>
      </c>
      <c r="U675" s="4">
        <v>903571.61</v>
      </c>
      <c r="V675" s="6">
        <v>0.26259766027859399</v>
      </c>
      <c r="Y675" s="1"/>
      <c r="Z675" s="1"/>
      <c r="AA675" s="2"/>
      <c r="AB675" s="1"/>
      <c r="AC675" s="2"/>
      <c r="AD675" s="1"/>
      <c r="AE675" s="2"/>
      <c r="AF675" s="1"/>
      <c r="AG675" s="2"/>
      <c r="AH675" s="1"/>
      <c r="AI675" s="2"/>
      <c r="AK675" s="14">
        <v>45535</v>
      </c>
      <c r="AL675" s="3">
        <v>2021</v>
      </c>
      <c r="AM675" s="4">
        <v>144620331.41</v>
      </c>
      <c r="AN675" s="4">
        <v>12411789.449999999</v>
      </c>
      <c r="AO675" s="5">
        <v>8.58232679249811E-2</v>
      </c>
      <c r="AP675" s="4">
        <v>2615660.91</v>
      </c>
      <c r="AQ675" s="5">
        <v>1.8086398257410801E-2</v>
      </c>
      <c r="AR675" s="4">
        <v>1709339.19</v>
      </c>
      <c r="AS675" s="5">
        <v>1.1819494350030201E-2</v>
      </c>
      <c r="AT675" s="4">
        <v>1709488.01</v>
      </c>
      <c r="AU675" s="5">
        <v>1.18205233892984E-2</v>
      </c>
      <c r="AV675" s="4">
        <v>6377301.3399999999</v>
      </c>
      <c r="AW675" s="5">
        <v>4.4096851928241497E-2</v>
      </c>
      <c r="BD675" s="14">
        <v>45535</v>
      </c>
      <c r="BE675" s="21">
        <v>2021</v>
      </c>
      <c r="BF675" s="22">
        <v>144766212.13</v>
      </c>
      <c r="BG675" s="22">
        <v>6191515.3399999999</v>
      </c>
      <c r="BH675" s="23">
        <v>4.1014894989264E-2</v>
      </c>
    </row>
    <row r="676" spans="1:60">
      <c r="A676" s="15"/>
      <c r="F676" s="64">
        <v>2021</v>
      </c>
      <c r="G676" s="14">
        <v>45565</v>
      </c>
      <c r="H676" s="4">
        <v>140277556.579999</v>
      </c>
      <c r="I676" s="4">
        <v>1028805.94</v>
      </c>
      <c r="J676" s="5">
        <v>8.8008884535704698E-2</v>
      </c>
      <c r="K676" s="4">
        <v>56460289.599999897</v>
      </c>
      <c r="L676" s="4">
        <v>129701.25</v>
      </c>
      <c r="M676" s="6">
        <v>2.75665429813877E-2</v>
      </c>
      <c r="N676" s="4">
        <v>11351252.42</v>
      </c>
      <c r="O676" s="4">
        <v>30891.040000000001</v>
      </c>
      <c r="P676" s="6">
        <v>3.2656526899786702E-2</v>
      </c>
      <c r="Q676" s="4">
        <v>32541054.109999899</v>
      </c>
      <c r="R676" s="4">
        <v>285776.82</v>
      </c>
      <c r="S676" s="6">
        <v>0.10538447305387499</v>
      </c>
      <c r="T676" s="4">
        <v>39924960.449999899</v>
      </c>
      <c r="U676" s="4">
        <v>582436.82999999996</v>
      </c>
      <c r="V676" s="6">
        <v>0.17505945857486699</v>
      </c>
      <c r="Y676" s="1"/>
      <c r="Z676" s="1"/>
      <c r="AA676" s="2"/>
      <c r="AB676" s="1"/>
      <c r="AC676" s="2"/>
      <c r="AD676" s="1"/>
      <c r="AE676" s="2"/>
      <c r="AF676" s="1"/>
      <c r="AG676" s="2"/>
      <c r="AH676" s="1"/>
      <c r="AI676" s="2"/>
      <c r="AK676" s="14">
        <v>45565</v>
      </c>
      <c r="AL676" s="3">
        <v>2021</v>
      </c>
      <c r="AM676" s="4">
        <v>139732745.78999999</v>
      </c>
      <c r="AN676" s="4">
        <v>11157106.1599999</v>
      </c>
      <c r="AO676" s="5">
        <v>7.9846038213316595E-2</v>
      </c>
      <c r="AP676" s="4">
        <v>2396569.2000000002</v>
      </c>
      <c r="AQ676" s="5">
        <v>1.71510921541735E-2</v>
      </c>
      <c r="AR676" s="4">
        <v>1544121.70999999</v>
      </c>
      <c r="AS676" s="5">
        <v>1.1050535801540799E-2</v>
      </c>
      <c r="AT676" s="4">
        <v>1732056.47999999</v>
      </c>
      <c r="AU676" s="5">
        <v>1.23954944863321E-2</v>
      </c>
      <c r="AV676" s="4">
        <v>5484358.7699999996</v>
      </c>
      <c r="AW676" s="5">
        <v>3.9248915771270002E-2</v>
      </c>
      <c r="BD676" s="14">
        <v>45565</v>
      </c>
      <c r="BE676" s="21">
        <v>2021</v>
      </c>
      <c r="BF676" s="22">
        <v>140277556.579999</v>
      </c>
      <c r="BG676" s="22">
        <v>5721983.2800000003</v>
      </c>
      <c r="BH676" s="23">
        <v>3.9191789819932599E-2</v>
      </c>
    </row>
    <row r="677" spans="1:60">
      <c r="A677" s="15"/>
      <c r="F677" s="64">
        <v>2021</v>
      </c>
      <c r="G677" s="14">
        <v>45596</v>
      </c>
      <c r="H677" s="4">
        <v>135857440.66</v>
      </c>
      <c r="I677" s="4">
        <v>455556.93</v>
      </c>
      <c r="J677" s="5">
        <v>4.0238378799443503E-2</v>
      </c>
      <c r="K677" s="4">
        <v>54542192.289999999</v>
      </c>
      <c r="L677" s="4">
        <v>142092.72</v>
      </c>
      <c r="M677" s="6">
        <v>3.1262268134253597E-2</v>
      </c>
      <c r="N677" s="4">
        <v>11194573.220000001</v>
      </c>
      <c r="O677" s="4">
        <v>18720.28</v>
      </c>
      <c r="P677" s="6">
        <v>2.0067166079958801E-2</v>
      </c>
      <c r="Q677" s="4">
        <v>31707043.309999902</v>
      </c>
      <c r="R677" s="4">
        <v>79661.83</v>
      </c>
      <c r="S677" s="6">
        <v>3.01491990487333E-2</v>
      </c>
      <c r="T677" s="4">
        <v>38413631.840000004</v>
      </c>
      <c r="U677" s="4">
        <v>215082.1</v>
      </c>
      <c r="V677" s="6">
        <v>6.7189304326919302E-2</v>
      </c>
      <c r="Y677" s="1"/>
      <c r="Z677" s="1"/>
      <c r="AA677" s="2"/>
      <c r="AB677" s="1"/>
      <c r="AC677" s="2"/>
      <c r="AD677" s="1"/>
      <c r="AE677" s="2"/>
      <c r="AF677" s="1"/>
      <c r="AG677" s="2"/>
      <c r="AH677" s="1"/>
      <c r="AI677" s="2"/>
      <c r="AK677" s="14">
        <v>45596</v>
      </c>
      <c r="AL677" s="3">
        <v>2021</v>
      </c>
      <c r="AM677" s="4">
        <v>135548336.69</v>
      </c>
      <c r="AN677" s="4">
        <v>10611940.91</v>
      </c>
      <c r="AO677" s="5">
        <v>7.8288979187325497E-2</v>
      </c>
      <c r="AP677" s="4">
        <v>2859662.65</v>
      </c>
      <c r="AQ677" s="5">
        <v>2.1096995506038999E-2</v>
      </c>
      <c r="AR677" s="4">
        <v>1559789.48999999</v>
      </c>
      <c r="AS677" s="5">
        <v>1.1507256585281799E-2</v>
      </c>
      <c r="AT677" s="4">
        <v>1635175.21</v>
      </c>
      <c r="AU677" s="5">
        <v>1.20634103665886E-2</v>
      </c>
      <c r="AV677" s="4">
        <v>4557313.5599999903</v>
      </c>
      <c r="AW677" s="5">
        <v>3.3621316729415901E-2</v>
      </c>
      <c r="BD677" s="14">
        <v>45596</v>
      </c>
      <c r="BE677" s="21">
        <v>2021</v>
      </c>
      <c r="BF677" s="22">
        <v>135857440.66</v>
      </c>
      <c r="BG677" s="22">
        <v>6941082.1299999999</v>
      </c>
      <c r="BH677" s="23">
        <v>4.8607520542825002E-2</v>
      </c>
    </row>
    <row r="678" spans="1:60">
      <c r="A678" s="15"/>
      <c r="F678" s="64">
        <v>2021</v>
      </c>
      <c r="G678" s="14">
        <v>45626</v>
      </c>
      <c r="H678" s="4">
        <v>133433235.28</v>
      </c>
      <c r="I678" s="4">
        <v>617754.21</v>
      </c>
      <c r="J678" s="5">
        <v>5.5556252566643101E-2</v>
      </c>
      <c r="K678" s="4">
        <v>52937458.590000004</v>
      </c>
      <c r="L678" s="4">
        <v>151041.01999999999</v>
      </c>
      <c r="M678" s="6">
        <v>3.4238368978717397E-2</v>
      </c>
      <c r="N678" s="4">
        <v>10906325.679999899</v>
      </c>
      <c r="O678" s="4">
        <v>74179.86</v>
      </c>
      <c r="P678" s="6">
        <v>8.1618534611740998E-2</v>
      </c>
      <c r="Q678" s="4">
        <v>31211366.82</v>
      </c>
      <c r="R678" s="4">
        <v>168744.64</v>
      </c>
      <c r="S678" s="6">
        <v>6.4878148133597102E-2</v>
      </c>
      <c r="T678" s="4">
        <v>38378084.189999998</v>
      </c>
      <c r="U678" s="4">
        <v>223788.69</v>
      </c>
      <c r="V678" s="6">
        <v>6.9973901425223695E-2</v>
      </c>
      <c r="Y678" s="1"/>
      <c r="Z678" s="1"/>
      <c r="AA678" s="2"/>
      <c r="AB678" s="1"/>
      <c r="AC678" s="2"/>
      <c r="AD678" s="1"/>
      <c r="AE678" s="2"/>
      <c r="AF678" s="1"/>
      <c r="AG678" s="2"/>
      <c r="AH678" s="1"/>
      <c r="AI678" s="2"/>
      <c r="AK678" s="14">
        <v>45626</v>
      </c>
      <c r="AL678" s="3">
        <v>2021</v>
      </c>
      <c r="AM678" s="4">
        <v>133433481.3</v>
      </c>
      <c r="AN678" s="4">
        <v>11006145.08</v>
      </c>
      <c r="AO678" s="5">
        <v>8.2484133463135406E-2</v>
      </c>
      <c r="AP678" s="4">
        <v>2352761.64</v>
      </c>
      <c r="AQ678" s="5">
        <v>1.7632468381082299E-2</v>
      </c>
      <c r="AR678" s="4">
        <v>2032951.70999999</v>
      </c>
      <c r="AS678" s="5">
        <v>1.52356941465784E-2</v>
      </c>
      <c r="AT678" s="4">
        <v>1527807.07</v>
      </c>
      <c r="AU678" s="5">
        <v>1.1449952853774399E-2</v>
      </c>
      <c r="AV678" s="4">
        <v>5092624.66</v>
      </c>
      <c r="AW678" s="5">
        <v>3.8166018081700101E-2</v>
      </c>
      <c r="BD678" s="14">
        <v>45626</v>
      </c>
      <c r="BE678" s="21">
        <v>2021</v>
      </c>
      <c r="BF678" s="22">
        <v>133433235.28</v>
      </c>
      <c r="BG678" s="22">
        <v>6292102.5799999898</v>
      </c>
      <c r="BH678" s="23">
        <v>4.5031936772301502E-2</v>
      </c>
    </row>
    <row r="679" spans="1:60">
      <c r="A679" s="15"/>
      <c r="F679" s="64">
        <v>2021</v>
      </c>
      <c r="G679" s="14">
        <v>45657</v>
      </c>
      <c r="H679" s="4">
        <v>130909885.109999</v>
      </c>
      <c r="I679" s="4">
        <v>477988.22</v>
      </c>
      <c r="J679" s="5">
        <v>4.38153210139961E-2</v>
      </c>
      <c r="K679" s="4">
        <v>51437954.739999697</v>
      </c>
      <c r="L679" s="4">
        <v>53748.33</v>
      </c>
      <c r="M679" s="6">
        <v>1.2538989220316699E-2</v>
      </c>
      <c r="N679" s="4">
        <v>10783291.51</v>
      </c>
      <c r="O679" s="4">
        <v>0</v>
      </c>
      <c r="P679" s="6">
        <v>0</v>
      </c>
      <c r="Q679" s="4">
        <v>30446759.390000001</v>
      </c>
      <c r="R679" s="4">
        <v>233179.04</v>
      </c>
      <c r="S679" s="6">
        <v>9.1902998416278997E-2</v>
      </c>
      <c r="T679" s="4">
        <v>38241879.469999999</v>
      </c>
      <c r="U679" s="4">
        <v>191060.85</v>
      </c>
      <c r="V679" s="6">
        <v>5.9953387013799903E-2</v>
      </c>
      <c r="Y679" s="1"/>
      <c r="Z679" s="1"/>
      <c r="AA679" s="2"/>
      <c r="AB679" s="1"/>
      <c r="AC679" s="2"/>
      <c r="AD679" s="1"/>
      <c r="AE679" s="2"/>
      <c r="AF679" s="1"/>
      <c r="AG679" s="2"/>
      <c r="AH679" s="1"/>
      <c r="AI679" s="2"/>
      <c r="AK679" s="14">
        <v>45657</v>
      </c>
      <c r="AL679" s="3">
        <v>2021</v>
      </c>
      <c r="AM679" s="4">
        <v>130911884.469999</v>
      </c>
      <c r="AN679" s="4">
        <v>9672074.8799999896</v>
      </c>
      <c r="AO679" s="5">
        <v>7.3882328706500897E-2</v>
      </c>
      <c r="AP679" s="4">
        <v>2631991.67</v>
      </c>
      <c r="AQ679" s="5">
        <v>2.0105062887572699E-2</v>
      </c>
      <c r="AR679" s="4">
        <v>1220429.25</v>
      </c>
      <c r="AS679" s="5">
        <v>9.3225244976110396E-3</v>
      </c>
      <c r="AT679" s="4">
        <v>1473825.7</v>
      </c>
      <c r="AU679" s="5">
        <v>1.12581505183186E-2</v>
      </c>
      <c r="AV679" s="4">
        <v>4345828.26</v>
      </c>
      <c r="AW679" s="5">
        <v>3.3196590802998499E-2</v>
      </c>
      <c r="BD679" s="14">
        <v>45657</v>
      </c>
      <c r="BE679" s="21">
        <v>2021</v>
      </c>
      <c r="BF679" s="22">
        <v>130909885.109999</v>
      </c>
      <c r="BG679" s="22">
        <v>5671189.5599999996</v>
      </c>
      <c r="BH679" s="23">
        <v>4.1522513816079097E-2</v>
      </c>
    </row>
    <row r="680" spans="1:60">
      <c r="A680" s="15"/>
      <c r="F680" s="64">
        <v>2021</v>
      </c>
      <c r="G680" s="14">
        <v>45688</v>
      </c>
      <c r="H680" s="4">
        <v>127896400.209999</v>
      </c>
      <c r="I680" s="4">
        <v>853626.94</v>
      </c>
      <c r="J680" s="5">
        <v>8.0092350239573604E-2</v>
      </c>
      <c r="K680" s="4">
        <v>49644219.499999903</v>
      </c>
      <c r="L680" s="4">
        <v>81905.25</v>
      </c>
      <c r="M680" s="6">
        <v>1.9798135813173499E-2</v>
      </c>
      <c r="N680" s="4">
        <v>10510709.59</v>
      </c>
      <c r="O680" s="4">
        <v>37628.78</v>
      </c>
      <c r="P680" s="6">
        <v>4.2960501965500497E-2</v>
      </c>
      <c r="Q680" s="4">
        <v>30079488.530000001</v>
      </c>
      <c r="R680" s="4">
        <v>173477.41</v>
      </c>
      <c r="S680" s="6">
        <v>6.9207590345951794E-2</v>
      </c>
      <c r="T680" s="4">
        <v>37661982.589999899</v>
      </c>
      <c r="U680" s="4">
        <v>560615.5</v>
      </c>
      <c r="V680" s="6">
        <v>0.178625381282669</v>
      </c>
      <c r="Y680" s="1"/>
      <c r="Z680" s="1"/>
      <c r="AA680" s="2"/>
      <c r="AB680" s="1"/>
      <c r="AC680" s="2"/>
      <c r="AD680" s="1"/>
      <c r="AE680" s="2"/>
      <c r="AF680" s="1"/>
      <c r="AG680" s="2"/>
      <c r="AH680" s="1"/>
      <c r="AI680" s="2"/>
      <c r="AK680" s="14">
        <v>45688</v>
      </c>
      <c r="AL680" s="3">
        <v>2021</v>
      </c>
      <c r="AM680" s="4">
        <v>127896643.279999</v>
      </c>
      <c r="AN680" s="4">
        <v>8601860.1299999896</v>
      </c>
      <c r="AO680" s="5">
        <v>6.7256340036760995E-2</v>
      </c>
      <c r="AP680" s="4">
        <v>2449058.8699999899</v>
      </c>
      <c r="AQ680" s="5">
        <v>1.9148734534325099E-2</v>
      </c>
      <c r="AR680" s="4">
        <v>1552961.28</v>
      </c>
      <c r="AS680" s="5">
        <v>1.2142314607899E-2</v>
      </c>
      <c r="AT680" s="4">
        <v>861288.85</v>
      </c>
      <c r="AU680" s="5">
        <v>6.7342568804906701E-3</v>
      </c>
      <c r="AV680" s="4">
        <v>3738551.13</v>
      </c>
      <c r="AW680" s="5">
        <v>2.9231034014046101E-2</v>
      </c>
      <c r="BD680" s="14">
        <v>45688</v>
      </c>
      <c r="BE680" s="21">
        <v>2021</v>
      </c>
      <c r="BF680" s="22">
        <v>127896400.209999</v>
      </c>
      <c r="BG680" s="22">
        <v>4006319.47</v>
      </c>
      <c r="BH680" s="23">
        <v>3.0373289343232999E-2</v>
      </c>
    </row>
    <row r="681" spans="1:60">
      <c r="A681" s="15"/>
      <c r="F681" s="64">
        <v>2021</v>
      </c>
      <c r="G681" s="14">
        <v>45716</v>
      </c>
      <c r="H681" s="4">
        <v>124740324.73999999</v>
      </c>
      <c r="I681" s="4">
        <v>532300.1</v>
      </c>
      <c r="J681" s="5">
        <v>5.1207187517860499E-2</v>
      </c>
      <c r="K681" s="4">
        <v>48075048.490000002</v>
      </c>
      <c r="L681" s="4">
        <v>69587.12</v>
      </c>
      <c r="M681" s="6">
        <v>1.73696224180344E-2</v>
      </c>
      <c r="N681" s="4">
        <v>10134567.98</v>
      </c>
      <c r="O681" s="4">
        <v>0</v>
      </c>
      <c r="P681" s="6">
        <v>0</v>
      </c>
      <c r="Q681" s="4">
        <v>29403068.399999902</v>
      </c>
      <c r="R681" s="4">
        <v>219654.06</v>
      </c>
      <c r="S681" s="6">
        <v>8.9645362318716407E-2</v>
      </c>
      <c r="T681" s="4">
        <v>37127639.8699999</v>
      </c>
      <c r="U681" s="4">
        <v>243058.92</v>
      </c>
      <c r="V681" s="6">
        <v>7.85589132574184E-2</v>
      </c>
      <c r="Y681" s="1"/>
      <c r="Z681" s="1"/>
      <c r="AA681" s="2"/>
      <c r="AB681" s="1"/>
      <c r="AC681" s="2"/>
      <c r="AD681" s="1"/>
      <c r="AE681" s="2"/>
      <c r="AF681" s="1"/>
      <c r="AG681" s="2"/>
      <c r="AH681" s="1"/>
      <c r="AI681" s="2"/>
      <c r="AK681" s="14">
        <v>45716</v>
      </c>
      <c r="AL681" s="3">
        <v>2021</v>
      </c>
      <c r="AM681" s="4">
        <v>124706966.38</v>
      </c>
      <c r="AN681" s="4">
        <v>8592359.3999999892</v>
      </c>
      <c r="AO681" s="5">
        <v>6.8900396260284602E-2</v>
      </c>
      <c r="AP681" s="4">
        <v>2485204.0499999998</v>
      </c>
      <c r="AQ681" s="5">
        <v>1.9928349811887999E-2</v>
      </c>
      <c r="AR681" s="4">
        <v>1601912.7</v>
      </c>
      <c r="AS681" s="5">
        <v>1.28454147069758E-2</v>
      </c>
      <c r="AT681" s="4">
        <v>1517738.75</v>
      </c>
      <c r="AU681" s="5">
        <v>1.2170440786565401E-2</v>
      </c>
      <c r="AV681" s="4">
        <v>2987503.9</v>
      </c>
      <c r="AW681" s="5">
        <v>2.3956190954855201E-2</v>
      </c>
      <c r="BD681" s="14">
        <v>45716</v>
      </c>
      <c r="BE681" s="21">
        <v>2021</v>
      </c>
      <c r="BF681" s="22">
        <v>124740324.73999999</v>
      </c>
      <c r="BG681" s="22">
        <v>4208439.97</v>
      </c>
      <c r="BH681" s="23">
        <v>3.2636527999818997E-2</v>
      </c>
    </row>
    <row r="682" spans="1:60">
      <c r="A682" s="15"/>
      <c r="F682" s="64">
        <v>2021</v>
      </c>
      <c r="G682" s="14">
        <v>45747</v>
      </c>
      <c r="H682" s="4">
        <v>121054288.77</v>
      </c>
      <c r="I682" s="4">
        <v>446128.91</v>
      </c>
      <c r="J682" s="5">
        <v>4.4224347393189797E-2</v>
      </c>
      <c r="K682" s="4">
        <v>46614142.619999997</v>
      </c>
      <c r="L682" s="4">
        <v>42057.67</v>
      </c>
      <c r="M682" s="6">
        <v>1.0827015399902599E-2</v>
      </c>
      <c r="N682" s="4">
        <v>9824402.2899999991</v>
      </c>
      <c r="O682" s="4">
        <v>13334.18</v>
      </c>
      <c r="P682" s="6">
        <v>1.6287012204586698E-2</v>
      </c>
      <c r="Q682" s="4">
        <v>28786408.440000001</v>
      </c>
      <c r="R682" s="4">
        <v>96713.56</v>
      </c>
      <c r="S682" s="6">
        <v>4.0316343124880603E-2</v>
      </c>
      <c r="T682" s="4">
        <v>35829335.420000002</v>
      </c>
      <c r="U682" s="4">
        <v>294023.5</v>
      </c>
      <c r="V682" s="6">
        <v>9.8474670507857201E-2</v>
      </c>
      <c r="Y682" s="1"/>
      <c r="Z682" s="1"/>
      <c r="AA682" s="2"/>
      <c r="AB682" s="1"/>
      <c r="AC682" s="2"/>
      <c r="AD682" s="1"/>
      <c r="AE682" s="2"/>
      <c r="AF682" s="1"/>
      <c r="AG682" s="2"/>
      <c r="AH682" s="1"/>
      <c r="AI682" s="2"/>
      <c r="AK682" s="14">
        <v>45747</v>
      </c>
      <c r="AL682" s="3">
        <v>2021</v>
      </c>
      <c r="AM682" s="4">
        <v>121054955.95999999</v>
      </c>
      <c r="AN682" s="4">
        <v>8904656.7399999909</v>
      </c>
      <c r="AO682" s="5">
        <v>7.3558795419679801E-2</v>
      </c>
      <c r="AP682" s="4">
        <v>2952275.61</v>
      </c>
      <c r="AQ682" s="5">
        <v>2.43878954528347E-2</v>
      </c>
      <c r="AR682" s="4">
        <v>1575519.84</v>
      </c>
      <c r="AS682" s="5">
        <v>1.30149139909694E-2</v>
      </c>
      <c r="AT682" s="4">
        <v>1377773.95</v>
      </c>
      <c r="AU682" s="5">
        <v>1.1381392352538201E-2</v>
      </c>
      <c r="AV682" s="4">
        <v>2999087.34</v>
      </c>
      <c r="AW682" s="5">
        <v>2.4774593623337299E-2</v>
      </c>
      <c r="BD682" s="14">
        <v>45747</v>
      </c>
      <c r="BE682" s="21">
        <v>2021</v>
      </c>
      <c r="BF682" s="22">
        <v>121054288.77</v>
      </c>
      <c r="BG682" s="22">
        <v>4076973.75</v>
      </c>
      <c r="BH682" s="23">
        <v>3.2581576081743398E-2</v>
      </c>
    </row>
    <row r="683" spans="1:60">
      <c r="A683" s="15"/>
      <c r="F683" s="64">
        <v>2021</v>
      </c>
      <c r="G683" s="14">
        <v>45777</v>
      </c>
      <c r="H683" s="4">
        <v>117762231.97</v>
      </c>
      <c r="I683" s="4">
        <v>635254.44999999995</v>
      </c>
      <c r="J683" s="5">
        <v>6.4732582530721505E-2</v>
      </c>
      <c r="K683" s="4">
        <v>44893136.189999998</v>
      </c>
      <c r="L683" s="4">
        <v>65217.27</v>
      </c>
      <c r="M683" s="6">
        <v>1.7432670256936199E-2</v>
      </c>
      <c r="N683" s="4">
        <v>9630348.3499999996</v>
      </c>
      <c r="O683" s="4">
        <v>4795.3100000000004</v>
      </c>
      <c r="P683" s="6">
        <v>5.9752480293197201E-3</v>
      </c>
      <c r="Q683" s="4">
        <v>28016974.390000001</v>
      </c>
      <c r="R683" s="4">
        <v>310624.38</v>
      </c>
      <c r="S683" s="6">
        <v>0.13304407921115199</v>
      </c>
      <c r="T683" s="4">
        <v>35221773.039999902</v>
      </c>
      <c r="U683" s="4">
        <v>254617.49</v>
      </c>
      <c r="V683" s="6">
        <v>8.6747759021957499E-2</v>
      </c>
      <c r="Y683" s="1"/>
      <c r="Z683" s="1"/>
      <c r="AA683" s="2"/>
      <c r="AB683" s="1"/>
      <c r="AC683" s="2"/>
      <c r="AD683" s="1"/>
      <c r="AE683" s="2"/>
      <c r="AF683" s="1"/>
      <c r="AG683" s="2"/>
      <c r="AH683" s="1"/>
      <c r="AI683" s="2"/>
      <c r="AK683" s="14">
        <v>45777</v>
      </c>
      <c r="AL683" s="3">
        <v>2021</v>
      </c>
      <c r="AM683" s="4">
        <v>117513205.92</v>
      </c>
      <c r="AN683" s="4">
        <v>7785404.8699999899</v>
      </c>
      <c r="AO683" s="5">
        <v>6.6251318811777593E-2</v>
      </c>
      <c r="AP683" s="4">
        <v>1723460.0699999901</v>
      </c>
      <c r="AQ683" s="5">
        <v>1.46660969421027E-2</v>
      </c>
      <c r="AR683" s="4">
        <v>1969729.8299999901</v>
      </c>
      <c r="AS683" s="5">
        <v>1.6761774258298601E-2</v>
      </c>
      <c r="AT683" s="4">
        <v>1261290.25</v>
      </c>
      <c r="AU683" s="5">
        <v>1.0733178795740201E-2</v>
      </c>
      <c r="AV683" s="4">
        <v>2830924.71999999</v>
      </c>
      <c r="AW683" s="5">
        <v>2.4090268815636098E-2</v>
      </c>
      <c r="BD683" s="14">
        <v>45777</v>
      </c>
      <c r="BE683" s="21">
        <v>2021</v>
      </c>
      <c r="BF683" s="22">
        <v>117762231.97</v>
      </c>
      <c r="BG683" s="22">
        <v>4052416.3199999901</v>
      </c>
      <c r="BH683" s="23">
        <v>3.3267069083124899E-2</v>
      </c>
    </row>
    <row r="684" spans="1:60">
      <c r="A684" s="15"/>
      <c r="F684" s="64">
        <v>2021</v>
      </c>
      <c r="G684" s="14">
        <v>45808</v>
      </c>
      <c r="H684" s="4">
        <v>116000510.45999999</v>
      </c>
      <c r="I684" s="4">
        <v>206329.98</v>
      </c>
      <c r="J684" s="5">
        <v>2.1344386763313201E-2</v>
      </c>
      <c r="K684" s="4">
        <v>43533850.659999996</v>
      </c>
      <c r="L684" s="4">
        <v>53470.14</v>
      </c>
      <c r="M684" s="6">
        <v>1.47389139777969E-2</v>
      </c>
      <c r="N684" s="4">
        <v>9494387.8300000001</v>
      </c>
      <c r="O684" s="4">
        <v>2902.66</v>
      </c>
      <c r="P684" s="6">
        <v>3.6686851878895599E-3</v>
      </c>
      <c r="Q684" s="4">
        <v>27789594.759999901</v>
      </c>
      <c r="R684" s="4">
        <v>87326.47</v>
      </c>
      <c r="S684" s="6">
        <v>3.7708993205916003E-2</v>
      </c>
      <c r="T684" s="4">
        <v>35182677.210000001</v>
      </c>
      <c r="U684" s="4">
        <v>62630.71</v>
      </c>
      <c r="V684" s="6">
        <v>2.1361891123691398E-2</v>
      </c>
      <c r="Y684" s="1"/>
      <c r="Z684" s="1"/>
      <c r="AA684" s="2"/>
      <c r="AB684" s="1"/>
      <c r="AC684" s="2"/>
      <c r="AD684" s="1"/>
      <c r="AE684" s="2"/>
      <c r="AF684" s="1"/>
      <c r="AG684" s="2"/>
      <c r="AH684" s="1"/>
      <c r="AI684" s="2"/>
      <c r="AK684" s="14">
        <v>45808</v>
      </c>
      <c r="AL684" s="3">
        <v>2021</v>
      </c>
      <c r="AM684" s="4">
        <v>116000798.02</v>
      </c>
      <c r="AN684" s="4">
        <v>7561314.1200000001</v>
      </c>
      <c r="AO684" s="5">
        <v>6.51832939864459E-2</v>
      </c>
      <c r="AP684" s="4">
        <v>1794234.69</v>
      </c>
      <c r="AQ684" s="5">
        <v>1.54674340230887E-2</v>
      </c>
      <c r="AR684" s="4">
        <v>1270953.82</v>
      </c>
      <c r="AS684" s="5">
        <v>1.09564230737522E-2</v>
      </c>
      <c r="AT684" s="4">
        <v>1539114.5999999901</v>
      </c>
      <c r="AU684" s="5">
        <v>1.32681380324179E-2</v>
      </c>
      <c r="AV684" s="4">
        <v>2957011.01</v>
      </c>
      <c r="AW684" s="5">
        <v>2.54912988571869E-2</v>
      </c>
      <c r="BD684" s="14">
        <v>45808</v>
      </c>
      <c r="BE684" s="21">
        <v>2021</v>
      </c>
      <c r="BF684" s="22">
        <v>116000510.45999999</v>
      </c>
      <c r="BG684" s="22">
        <v>4069583.4299999899</v>
      </c>
      <c r="BH684" s="23">
        <v>3.3893397582650898E-2</v>
      </c>
    </row>
    <row r="685" spans="1:60">
      <c r="A685" s="15"/>
      <c r="F685" s="64">
        <v>2021</v>
      </c>
      <c r="G685" s="14">
        <v>45838</v>
      </c>
      <c r="H685" s="4">
        <v>112381829.489999</v>
      </c>
      <c r="I685" s="4">
        <v>615945.38</v>
      </c>
      <c r="J685" s="5">
        <v>6.5769925561299902E-2</v>
      </c>
      <c r="K685" s="4">
        <v>42198620.449999899</v>
      </c>
      <c r="L685" s="4">
        <v>83687.83</v>
      </c>
      <c r="M685" s="6">
        <v>2.3798265187126501E-2</v>
      </c>
      <c r="N685" s="4">
        <v>9118707.4199999906</v>
      </c>
      <c r="O685" s="4">
        <v>24621.45</v>
      </c>
      <c r="P685" s="6">
        <v>3.2401236972684898E-2</v>
      </c>
      <c r="Q685" s="4">
        <v>27035522.769999899</v>
      </c>
      <c r="R685" s="4">
        <v>97630.85</v>
      </c>
      <c r="S685" s="6">
        <v>4.3334475533058102E-2</v>
      </c>
      <c r="T685" s="4">
        <v>34028978.850000001</v>
      </c>
      <c r="U685" s="4">
        <v>410005.25</v>
      </c>
      <c r="V685" s="6">
        <v>0.14458450315796001</v>
      </c>
      <c r="Y685" s="1"/>
      <c r="Z685" s="1"/>
      <c r="AA685" s="2"/>
      <c r="AB685" s="1"/>
      <c r="AC685" s="2"/>
      <c r="AD685" s="1"/>
      <c r="AE685" s="2"/>
      <c r="AF685" s="1"/>
      <c r="AG685" s="2"/>
      <c r="AH685" s="1"/>
      <c r="AI685" s="2"/>
      <c r="AK685" s="14">
        <v>45838</v>
      </c>
      <c r="AL685" s="3">
        <v>2021</v>
      </c>
      <c r="AM685" s="4">
        <v>112381829.499999</v>
      </c>
      <c r="AN685" s="4">
        <v>7069128.7300000004</v>
      </c>
      <c r="AO685" s="5">
        <v>6.2902773174732904E-2</v>
      </c>
      <c r="AP685" s="4">
        <v>2105253.31</v>
      </c>
      <c r="AQ685" s="5">
        <v>1.8733040024054799E-2</v>
      </c>
      <c r="AR685" s="4">
        <v>1161131.6499999999</v>
      </c>
      <c r="AS685" s="5">
        <v>1.0332023025127901E-2</v>
      </c>
      <c r="AT685" s="4">
        <v>707823.12</v>
      </c>
      <c r="AU685" s="5">
        <v>6.2983769097654796E-3</v>
      </c>
      <c r="AV685" s="4">
        <v>3094920.65</v>
      </c>
      <c r="AW685" s="5">
        <v>2.7539333215784698E-2</v>
      </c>
      <c r="BD685" s="14">
        <v>45838</v>
      </c>
      <c r="BE685" s="21">
        <v>2021</v>
      </c>
      <c r="BF685" s="22">
        <v>112381829.489999</v>
      </c>
      <c r="BG685" s="22">
        <v>4209674.2300000004</v>
      </c>
      <c r="BH685" s="23">
        <v>3.6106183518395403E-2</v>
      </c>
    </row>
    <row r="686" spans="1:60">
      <c r="A686" s="15"/>
      <c r="F686" s="64">
        <v>2021</v>
      </c>
      <c r="G686" s="14">
        <v>45869</v>
      </c>
      <c r="H686" s="4">
        <v>109191833.23999999</v>
      </c>
      <c r="I686" s="4">
        <v>558934.17000000004</v>
      </c>
      <c r="J686" s="5">
        <v>6.1425931234781697E-2</v>
      </c>
      <c r="K686" s="4">
        <v>40528528.109999999</v>
      </c>
      <c r="L686" s="4">
        <v>120959.08</v>
      </c>
      <c r="M686" s="6">
        <v>3.5814499753368798E-2</v>
      </c>
      <c r="N686" s="4">
        <v>8884081.1600000001</v>
      </c>
      <c r="O686" s="4">
        <v>3504.65</v>
      </c>
      <c r="P686" s="6">
        <v>4.7338378885318499E-3</v>
      </c>
      <c r="Q686" s="4">
        <v>26481823.289999999</v>
      </c>
      <c r="R686" s="4">
        <v>105436.76</v>
      </c>
      <c r="S686" s="6">
        <v>4.7777719311259598E-2</v>
      </c>
      <c r="T686" s="4">
        <v>33297400.68</v>
      </c>
      <c r="U686" s="4">
        <v>329033.68</v>
      </c>
      <c r="V686" s="6">
        <v>0.11857995156876</v>
      </c>
      <c r="Y686" s="1"/>
      <c r="Z686" s="1"/>
      <c r="AA686" s="2"/>
      <c r="AB686" s="1"/>
      <c r="AC686" s="2"/>
      <c r="AD686" s="1"/>
      <c r="AE686" s="2"/>
      <c r="AF686" s="1"/>
      <c r="AG686" s="2"/>
      <c r="AH686" s="1"/>
      <c r="AI686" s="2"/>
      <c r="AK686" s="14">
        <v>45869</v>
      </c>
      <c r="AL686" s="3">
        <v>2021</v>
      </c>
      <c r="AM686" s="4">
        <v>109115729.959999</v>
      </c>
      <c r="AN686" s="4">
        <v>6660309.6699999999</v>
      </c>
      <c r="AO686" s="5">
        <v>6.10389507767721E-2</v>
      </c>
      <c r="AP686" s="4">
        <v>2182903.46999999</v>
      </c>
      <c r="AQ686" s="5">
        <v>2.0005396754438701E-2</v>
      </c>
      <c r="AR686" s="4">
        <v>1090459.78</v>
      </c>
      <c r="AS686" s="5">
        <v>9.9936075247789198E-3</v>
      </c>
      <c r="AT686" s="4">
        <v>592783.99</v>
      </c>
      <c r="AU686" s="5">
        <v>5.4326171874330498E-3</v>
      </c>
      <c r="AV686" s="4">
        <v>2794162.43</v>
      </c>
      <c r="AW686" s="5">
        <v>2.5607329310121399E-2</v>
      </c>
      <c r="BD686" s="14">
        <v>45869</v>
      </c>
      <c r="BE686" s="21">
        <v>2021</v>
      </c>
      <c r="BF686" s="22">
        <v>109191833.239999</v>
      </c>
      <c r="BG686" s="22">
        <v>4321549.46</v>
      </c>
      <c r="BH686" s="23">
        <v>3.8070836734918297E-2</v>
      </c>
    </row>
    <row r="687" spans="1:60">
      <c r="A687" s="15"/>
      <c r="F687" s="64">
        <v>2021</v>
      </c>
      <c r="G687" s="14">
        <v>45900</v>
      </c>
      <c r="H687" s="4">
        <v>105862137.019999</v>
      </c>
      <c r="I687" s="4">
        <v>555860.42000000004</v>
      </c>
      <c r="J687" s="5">
        <v>6.3009544562092207E-2</v>
      </c>
      <c r="K687" s="4">
        <v>39136560.429999903</v>
      </c>
      <c r="L687" s="4">
        <v>19356.95</v>
      </c>
      <c r="M687" s="6">
        <v>5.9352022111259402E-3</v>
      </c>
      <c r="N687" s="4">
        <v>8674570.4199999906</v>
      </c>
      <c r="O687" s="4">
        <v>45843.32</v>
      </c>
      <c r="P687" s="6">
        <v>6.3417531170379196E-2</v>
      </c>
      <c r="Q687" s="4">
        <v>25508382.469999999</v>
      </c>
      <c r="R687" s="4">
        <v>111407.01</v>
      </c>
      <c r="S687" s="6">
        <v>5.24095999255259E-2</v>
      </c>
      <c r="T687" s="4">
        <v>32542623.699999999</v>
      </c>
      <c r="U687" s="4">
        <v>379253.14</v>
      </c>
      <c r="V687" s="6">
        <v>0.13984851749983501</v>
      </c>
      <c r="Y687" s="1"/>
      <c r="Z687" s="1"/>
      <c r="AA687" s="2"/>
      <c r="AB687" s="1"/>
      <c r="AC687" s="2"/>
      <c r="AD687" s="1"/>
      <c r="AE687" s="2"/>
      <c r="AF687" s="1"/>
      <c r="AG687" s="2"/>
      <c r="AH687" s="1"/>
      <c r="AI687" s="2"/>
      <c r="AK687" s="14">
        <v>45900</v>
      </c>
      <c r="AL687" s="3">
        <v>2021</v>
      </c>
      <c r="AM687" s="4">
        <v>105762312.129999</v>
      </c>
      <c r="AN687" s="4">
        <v>6644189.9699999997</v>
      </c>
      <c r="AO687" s="5">
        <v>6.2821905423485397E-2</v>
      </c>
      <c r="AP687" s="4">
        <v>1981223.65</v>
      </c>
      <c r="AQ687" s="5">
        <v>1.8732794415129001E-2</v>
      </c>
      <c r="AR687" s="4">
        <v>1413317.97</v>
      </c>
      <c r="AS687" s="5">
        <v>1.3363153107534E-2</v>
      </c>
      <c r="AT687" s="4">
        <v>581500.18000000005</v>
      </c>
      <c r="AU687" s="5">
        <v>5.4981795337949498E-3</v>
      </c>
      <c r="AV687" s="4">
        <v>2668148.17</v>
      </c>
      <c r="AW687" s="5">
        <v>2.52277783670272E-2</v>
      </c>
      <c r="BD687" s="14">
        <v>45900</v>
      </c>
      <c r="BE687" s="21">
        <v>2021</v>
      </c>
      <c r="BF687" s="22">
        <v>105862137.019999</v>
      </c>
      <c r="BG687" s="22">
        <v>4684304.5</v>
      </c>
      <c r="BH687" s="23">
        <v>4.23740867240174E-2</v>
      </c>
    </row>
    <row r="688" spans="1:60">
      <c r="A688" s="15"/>
      <c r="F688" s="64">
        <v>2021</v>
      </c>
      <c r="G688" s="14">
        <v>45930</v>
      </c>
      <c r="H688" s="4">
        <v>102961171.05</v>
      </c>
      <c r="I688" s="4">
        <v>580644.1</v>
      </c>
      <c r="J688" s="5">
        <v>6.7673367823451902E-2</v>
      </c>
      <c r="K688" s="4">
        <v>37978580.369999997</v>
      </c>
      <c r="L688" s="4">
        <v>125920.46</v>
      </c>
      <c r="M688" s="6">
        <v>3.9786782583205803E-2</v>
      </c>
      <c r="N688" s="4">
        <v>8300358.5199999902</v>
      </c>
      <c r="O688" s="4">
        <v>4331.1400000000003</v>
      </c>
      <c r="P688" s="6">
        <v>6.2616186848757898E-3</v>
      </c>
      <c r="Q688" s="4">
        <v>24847901.399999902</v>
      </c>
      <c r="R688" s="4">
        <v>95121.27</v>
      </c>
      <c r="S688" s="6">
        <v>4.5937691945284298E-2</v>
      </c>
      <c r="T688" s="4">
        <v>31834330.759999901</v>
      </c>
      <c r="U688" s="4">
        <v>355271.23</v>
      </c>
      <c r="V688" s="6">
        <v>0.13392003721205201</v>
      </c>
      <c r="Y688" s="1"/>
      <c r="Z688" s="1"/>
      <c r="AA688" s="2"/>
      <c r="AB688" s="1"/>
      <c r="AC688" s="2"/>
      <c r="AD688" s="1"/>
      <c r="AE688" s="2"/>
      <c r="AF688" s="1"/>
      <c r="AG688" s="2"/>
      <c r="AH688" s="1"/>
      <c r="AI688" s="2"/>
      <c r="AK688" s="14">
        <v>45930</v>
      </c>
      <c r="AL688" s="3">
        <v>2021</v>
      </c>
      <c r="AM688" s="4">
        <v>102897564.14</v>
      </c>
      <c r="AN688" s="4">
        <v>5441197.4799999902</v>
      </c>
      <c r="AO688" s="5">
        <v>5.2879750123110997E-2</v>
      </c>
      <c r="AP688" s="4">
        <v>1433560.45999999</v>
      </c>
      <c r="AQ688" s="5">
        <v>1.39319183304429E-2</v>
      </c>
      <c r="AR688" s="4">
        <v>1259565.28999999</v>
      </c>
      <c r="AS688" s="5">
        <v>1.22409631416178E-2</v>
      </c>
      <c r="AT688" s="4">
        <v>974969.28</v>
      </c>
      <c r="AU688" s="5">
        <v>9.4751444132679299E-3</v>
      </c>
      <c r="AV688" s="4">
        <v>1773102.4499999899</v>
      </c>
      <c r="AW688" s="5">
        <v>1.7231724237782301E-2</v>
      </c>
      <c r="BD688" s="14">
        <v>45930</v>
      </c>
      <c r="BE688" s="21">
        <v>2021</v>
      </c>
      <c r="BF688" s="22">
        <v>102961171.05</v>
      </c>
      <c r="BG688" s="22">
        <v>4383558.58</v>
      </c>
      <c r="BH688" s="23">
        <v>4.0836272028532898E-2</v>
      </c>
    </row>
    <row r="689" spans="1:60">
      <c r="A689" s="15"/>
      <c r="F689" s="64">
        <v>2021</v>
      </c>
      <c r="G689" s="14">
        <v>45961</v>
      </c>
      <c r="H689" s="4">
        <v>101166577.309999</v>
      </c>
      <c r="I689" s="4">
        <v>321868.45</v>
      </c>
      <c r="J689" s="5">
        <v>3.8178828450077598E-2</v>
      </c>
      <c r="K689" s="4">
        <v>36655385.499999903</v>
      </c>
      <c r="L689" s="4">
        <v>12866.65</v>
      </c>
      <c r="M689" s="6">
        <v>4.2121995961548397E-3</v>
      </c>
      <c r="N689" s="4">
        <v>8327455.6100000003</v>
      </c>
      <c r="O689" s="4">
        <v>0</v>
      </c>
      <c r="P689" s="6">
        <v>0</v>
      </c>
      <c r="Q689" s="4">
        <v>24866622.089999899</v>
      </c>
      <c r="R689" s="4">
        <v>124776.25</v>
      </c>
      <c r="S689" s="6">
        <v>6.0213847887370997E-2</v>
      </c>
      <c r="T689" s="4">
        <v>31317114.109999899</v>
      </c>
      <c r="U689" s="4">
        <v>184225.55</v>
      </c>
      <c r="V689" s="6">
        <v>7.0591006317982805E-2</v>
      </c>
      <c r="Y689" s="1"/>
      <c r="Z689" s="1"/>
      <c r="AA689" s="2"/>
      <c r="AB689" s="1"/>
      <c r="AC689" s="2"/>
      <c r="AD689" s="1"/>
      <c r="AE689" s="2"/>
      <c r="AF689" s="1"/>
      <c r="AG689" s="2"/>
      <c r="AH689" s="1"/>
      <c r="AI689" s="2"/>
      <c r="AK689" s="14">
        <v>45961</v>
      </c>
      <c r="AL689" s="3">
        <v>2021</v>
      </c>
      <c r="AM689" s="4">
        <v>101078654.42</v>
      </c>
      <c r="AN689" s="4">
        <v>5396183.5</v>
      </c>
      <c r="AO689" s="5">
        <v>5.3385984716198202E-2</v>
      </c>
      <c r="AP689" s="4">
        <v>1500105.21</v>
      </c>
      <c r="AQ689" s="5">
        <v>1.4840969328368699E-2</v>
      </c>
      <c r="AR689" s="4">
        <v>1211785.6299999999</v>
      </c>
      <c r="AS689" s="5">
        <v>1.19885413686337E-2</v>
      </c>
      <c r="AT689" s="4">
        <v>715166.47</v>
      </c>
      <c r="AU689" s="5">
        <v>7.07534616585174E-3</v>
      </c>
      <c r="AV689" s="4">
        <v>1969126.19</v>
      </c>
      <c r="AW689" s="5">
        <v>1.9481127853344E-2</v>
      </c>
      <c r="BD689" s="14">
        <v>45961</v>
      </c>
      <c r="BE689" s="21">
        <v>2021</v>
      </c>
      <c r="BF689" s="22">
        <v>101166577.31</v>
      </c>
      <c r="BG689" s="22">
        <v>3871750.09</v>
      </c>
      <c r="BH689" s="23">
        <v>3.6860355508669299E-2</v>
      </c>
    </row>
    <row r="690" spans="1:60">
      <c r="A690" s="15"/>
      <c r="F690" s="64">
        <v>2021</v>
      </c>
      <c r="G690" s="14">
        <v>45991</v>
      </c>
      <c r="H690" s="4">
        <v>99414466.280000106</v>
      </c>
      <c r="I690" s="4">
        <v>386963.25</v>
      </c>
      <c r="J690" s="5">
        <v>4.6709087457367099E-2</v>
      </c>
      <c r="K690" s="4">
        <v>35419635.050000101</v>
      </c>
      <c r="L690" s="4">
        <v>68069.149999999994</v>
      </c>
      <c r="M690" s="6">
        <v>2.30614967897586E-2</v>
      </c>
      <c r="N690" s="4">
        <v>8225232.3300000001</v>
      </c>
      <c r="O690" s="4">
        <v>0</v>
      </c>
      <c r="P690" s="6">
        <v>0</v>
      </c>
      <c r="Q690" s="4">
        <v>24817729.25</v>
      </c>
      <c r="R690" s="4">
        <v>40128.730000000003</v>
      </c>
      <c r="S690" s="6">
        <v>1.9403256242712E-2</v>
      </c>
      <c r="T690" s="4">
        <v>30951869.649999999</v>
      </c>
      <c r="U690" s="4">
        <v>278765.37</v>
      </c>
      <c r="V690" s="6">
        <v>0.10807697492354799</v>
      </c>
      <c r="Y690" s="1"/>
      <c r="Z690" s="1"/>
      <c r="AA690" s="2"/>
      <c r="AB690" s="1"/>
      <c r="AC690" s="2"/>
      <c r="AD690" s="1"/>
      <c r="AE690" s="2"/>
      <c r="AF690" s="1"/>
      <c r="AG690" s="2"/>
      <c r="AH690" s="1"/>
      <c r="AI690" s="2"/>
      <c r="AK690" s="14">
        <v>45991</v>
      </c>
      <c r="AL690" s="3">
        <v>2021</v>
      </c>
      <c r="AM690" s="4">
        <v>99414903.610000104</v>
      </c>
      <c r="AN690" s="4">
        <v>5565101.0499999998</v>
      </c>
      <c r="AO690" s="5">
        <v>5.5978538910339E-2</v>
      </c>
      <c r="AP690" s="4">
        <v>1555174.3299999901</v>
      </c>
      <c r="AQ690" s="5">
        <v>1.56432715169233E-2</v>
      </c>
      <c r="AR690" s="4">
        <v>1204433.30999999</v>
      </c>
      <c r="AS690" s="5">
        <v>1.21152188078855E-2</v>
      </c>
      <c r="AT690" s="4">
        <v>808693.61999999895</v>
      </c>
      <c r="AU690" s="5">
        <v>8.1345310475023497E-3</v>
      </c>
      <c r="AV690" s="4">
        <v>1996799.78999999</v>
      </c>
      <c r="AW690" s="5">
        <v>2.0085517538027699E-2</v>
      </c>
      <c r="BD690" s="14">
        <v>45991</v>
      </c>
      <c r="BE690" s="21">
        <v>2021</v>
      </c>
      <c r="BF690" s="22">
        <v>99414466.280000106</v>
      </c>
      <c r="BG690" s="22">
        <v>3077748.2</v>
      </c>
      <c r="BH690" s="23">
        <v>3.0029092605864002E-2</v>
      </c>
    </row>
    <row r="691" spans="1:60">
      <c r="A691" s="15"/>
      <c r="F691" s="64">
        <v>2021</v>
      </c>
      <c r="G691" s="14">
        <v>46022</v>
      </c>
      <c r="H691" s="4">
        <v>97287799.969999894</v>
      </c>
      <c r="I691" s="4">
        <v>146073.39000000001</v>
      </c>
      <c r="J691" s="5">
        <v>1.8017476811486299E-2</v>
      </c>
      <c r="K691" s="4">
        <v>34248652.2999999</v>
      </c>
      <c r="L691" s="4">
        <v>45345.26</v>
      </c>
      <c r="M691" s="6">
        <v>1.5888015540979399E-2</v>
      </c>
      <c r="N691" s="4">
        <v>8017051.04</v>
      </c>
      <c r="O691" s="4">
        <v>0</v>
      </c>
      <c r="P691" s="6">
        <v>0</v>
      </c>
      <c r="Q691" s="4">
        <v>24565931.09</v>
      </c>
      <c r="R691" s="4">
        <v>34999.910000000003</v>
      </c>
      <c r="S691" s="6">
        <v>1.7096804450899301E-2</v>
      </c>
      <c r="T691" s="4">
        <v>30456165.539999899</v>
      </c>
      <c r="U691" s="4">
        <v>65728.22</v>
      </c>
      <c r="V691" s="6">
        <v>2.5897503051199901E-2</v>
      </c>
      <c r="Y691" s="1"/>
      <c r="Z691" s="1"/>
      <c r="AA691" s="2"/>
      <c r="AB691" s="1"/>
      <c r="AC691" s="2"/>
      <c r="AD691" s="1"/>
      <c r="AE691" s="2"/>
      <c r="AF691" s="1"/>
      <c r="AG691" s="2"/>
      <c r="AH691" s="1"/>
      <c r="AI691" s="2"/>
      <c r="AK691" s="14">
        <v>46022</v>
      </c>
      <c r="AL691" s="3">
        <v>2021</v>
      </c>
      <c r="AM691" s="4">
        <v>97283298.029999897</v>
      </c>
      <c r="AN691" s="4">
        <v>6104066.4100000001</v>
      </c>
      <c r="AO691" s="5">
        <v>6.2745265976875506E-2</v>
      </c>
      <c r="AP691" s="4">
        <v>1951465.59</v>
      </c>
      <c r="AQ691" s="5">
        <v>2.0059615879780401E-2</v>
      </c>
      <c r="AR691" s="4">
        <v>1042078.41999999</v>
      </c>
      <c r="AS691" s="5">
        <v>1.07117916549112E-2</v>
      </c>
      <c r="AT691" s="4">
        <v>831439.77999999898</v>
      </c>
      <c r="AU691" s="5">
        <v>8.5465829884139206E-3</v>
      </c>
      <c r="AV691" s="4">
        <v>2279082.62</v>
      </c>
      <c r="AW691" s="5">
        <v>2.34272754537698E-2</v>
      </c>
      <c r="BD691" s="14">
        <v>46022</v>
      </c>
      <c r="BE691" s="21">
        <v>2021</v>
      </c>
      <c r="BF691" s="22">
        <v>97287799.969999894</v>
      </c>
      <c r="BG691" s="22">
        <v>3024383.1599999899</v>
      </c>
      <c r="BH691" s="23">
        <v>3.0149709293840501E-2</v>
      </c>
    </row>
    <row r="692" spans="1:60">
      <c r="A692" s="15"/>
      <c r="F692" s="64">
        <v>2021</v>
      </c>
      <c r="G692" s="14">
        <v>46053</v>
      </c>
      <c r="H692" s="4">
        <v>93904069.489999995</v>
      </c>
      <c r="I692" s="4">
        <v>651857.5</v>
      </c>
      <c r="J692" s="5">
        <v>8.33008627047096E-2</v>
      </c>
      <c r="K692" s="4">
        <v>32755721.260000002</v>
      </c>
      <c r="L692" s="4">
        <v>67430.179999999993</v>
      </c>
      <c r="M692" s="6">
        <v>2.4702926049993999E-2</v>
      </c>
      <c r="N692" s="4">
        <v>7841494.8499999996</v>
      </c>
      <c r="O692" s="4">
        <v>0</v>
      </c>
      <c r="P692" s="6">
        <v>0</v>
      </c>
      <c r="Q692" s="4">
        <v>24253543.0499999</v>
      </c>
      <c r="R692" s="4">
        <v>34502.839999999997</v>
      </c>
      <c r="S692" s="6">
        <v>1.70710761370594E-2</v>
      </c>
      <c r="T692" s="4">
        <v>29053310.329999901</v>
      </c>
      <c r="U692" s="4">
        <v>549924.48</v>
      </c>
      <c r="V692" s="6">
        <v>0.22713741343222699</v>
      </c>
      <c r="Y692" s="1"/>
      <c r="Z692" s="1"/>
      <c r="AA692" s="2"/>
      <c r="AB692" s="1"/>
      <c r="AC692" s="2"/>
      <c r="AD692" s="1"/>
      <c r="AE692" s="2"/>
      <c r="AF692" s="1"/>
      <c r="AG692" s="2"/>
      <c r="AH692" s="1"/>
      <c r="AI692" s="2"/>
      <c r="AK692" s="14">
        <v>46053</v>
      </c>
      <c r="AL692" s="3">
        <v>2021</v>
      </c>
      <c r="AM692" s="4">
        <v>93874467.200000003</v>
      </c>
      <c r="AN692" s="4">
        <v>4770462.5199999996</v>
      </c>
      <c r="AO692" s="5">
        <v>5.0817465731512503E-2</v>
      </c>
      <c r="AP692" s="4">
        <v>1242091.42</v>
      </c>
      <c r="AQ692" s="5">
        <v>1.3231408465453299E-2</v>
      </c>
      <c r="AR692" s="4">
        <v>1156750.3599999901</v>
      </c>
      <c r="AS692" s="5">
        <v>1.23223107891045E-2</v>
      </c>
      <c r="AT692" s="4">
        <v>771215.76999999897</v>
      </c>
      <c r="AU692" s="5">
        <v>8.2153943772263396E-3</v>
      </c>
      <c r="AV692" s="4">
        <v>1600404.97</v>
      </c>
      <c r="AW692" s="5">
        <v>1.7048352099728301E-2</v>
      </c>
      <c r="BD692" s="14">
        <v>46053</v>
      </c>
      <c r="BE692" s="21">
        <v>2021</v>
      </c>
      <c r="BF692" s="22">
        <v>93904069.489999995</v>
      </c>
      <c r="BG692" s="22">
        <v>3526869.37</v>
      </c>
      <c r="BH692" s="23">
        <v>3.6198659391631298E-2</v>
      </c>
    </row>
    <row r="693" spans="1:60">
      <c r="A693" s="15"/>
      <c r="F693" s="64">
        <v>2021</v>
      </c>
      <c r="G693" s="14">
        <v>46081</v>
      </c>
      <c r="H693" s="4">
        <v>89990204.670000002</v>
      </c>
      <c r="I693" s="4">
        <v>124187.61</v>
      </c>
      <c r="J693" s="5">
        <v>1.6560150357084399E-2</v>
      </c>
      <c r="K693" s="4">
        <v>31355110.420000002</v>
      </c>
      <c r="L693" s="4">
        <v>9959.52</v>
      </c>
      <c r="M693" s="6">
        <v>3.8116351178201198E-3</v>
      </c>
      <c r="N693" s="4">
        <v>7566734.4500000002</v>
      </c>
      <c r="O693" s="4">
        <v>0</v>
      </c>
      <c r="P693" s="6">
        <v>0</v>
      </c>
      <c r="Q693" s="4">
        <v>23124045.349999901</v>
      </c>
      <c r="R693" s="4">
        <v>96041.88</v>
      </c>
      <c r="S693" s="6">
        <v>4.9840006043752202E-2</v>
      </c>
      <c r="T693" s="4">
        <v>27944314.449999899</v>
      </c>
      <c r="U693" s="4">
        <v>18186.21</v>
      </c>
      <c r="V693" s="6">
        <v>7.8096215382374504E-3</v>
      </c>
      <c r="Y693" s="1"/>
      <c r="Z693" s="1"/>
      <c r="AA693" s="2"/>
      <c r="AB693" s="1"/>
      <c r="AC693" s="2"/>
      <c r="AD693" s="1"/>
      <c r="AE693" s="2"/>
      <c r="AF693" s="1"/>
      <c r="AG693" s="2"/>
      <c r="AH693" s="1"/>
      <c r="AI693" s="2"/>
      <c r="AK693" s="14">
        <v>46081</v>
      </c>
      <c r="AL693" s="3">
        <v>2021</v>
      </c>
      <c r="AM693" s="4">
        <v>89814125.489999995</v>
      </c>
      <c r="AN693" s="4">
        <v>4396923.5199999996</v>
      </c>
      <c r="AO693" s="5">
        <v>4.8955812863640799E-2</v>
      </c>
      <c r="AP693" s="4">
        <v>1174461.57</v>
      </c>
      <c r="AQ693" s="5">
        <v>1.30765796982654E-2</v>
      </c>
      <c r="AR693" s="4">
        <v>820476.6</v>
      </c>
      <c r="AS693" s="5">
        <v>9.1352734942718103E-3</v>
      </c>
      <c r="AT693" s="4">
        <v>775570.85999999905</v>
      </c>
      <c r="AU693" s="5">
        <v>8.6352882218549403E-3</v>
      </c>
      <c r="AV693" s="4">
        <v>1626414.48999999</v>
      </c>
      <c r="AW693" s="5">
        <v>1.81086714492486E-2</v>
      </c>
      <c r="BD693" s="14">
        <v>46081</v>
      </c>
      <c r="BE693" s="21">
        <v>2021</v>
      </c>
      <c r="BF693" s="22">
        <v>89990204.670000002</v>
      </c>
      <c r="BG693" s="22">
        <v>4094187.4399999902</v>
      </c>
      <c r="BH693" s="23">
        <v>4.3516117266434798E-2</v>
      </c>
    </row>
    <row r="694" spans="1:60">
      <c r="A694" s="15"/>
      <c r="F694" s="64">
        <v>2021</v>
      </c>
      <c r="G694" s="14">
        <v>46112</v>
      </c>
      <c r="H694" s="4">
        <v>86621819.540000007</v>
      </c>
      <c r="I694" s="4">
        <v>314717.94</v>
      </c>
      <c r="J694" s="5">
        <v>4.3598891134537299E-2</v>
      </c>
      <c r="K694" s="4">
        <v>30102926.07</v>
      </c>
      <c r="L694" s="4">
        <v>67367.850000000006</v>
      </c>
      <c r="M694" s="6">
        <v>2.6855003999283901E-2</v>
      </c>
      <c r="N694" s="4">
        <v>7332131.3099999996</v>
      </c>
      <c r="O694" s="4">
        <v>0</v>
      </c>
      <c r="P694" s="6">
        <v>0</v>
      </c>
      <c r="Q694" s="4">
        <v>22278408.100000001</v>
      </c>
      <c r="R694" s="4">
        <v>73523.78</v>
      </c>
      <c r="S694" s="6">
        <v>3.9602711111122797E-2</v>
      </c>
      <c r="T694" s="4">
        <v>26908354.059999999</v>
      </c>
      <c r="U694" s="4">
        <v>173826.31</v>
      </c>
      <c r="V694" s="6">
        <v>7.7519260945832794E-2</v>
      </c>
      <c r="Y694" s="1"/>
      <c r="Z694" s="1"/>
      <c r="AA694" s="2"/>
      <c r="AB694" s="1"/>
      <c r="AC694" s="2"/>
      <c r="AD694" s="1"/>
      <c r="AE694" s="2"/>
      <c r="AF694" s="1"/>
      <c r="AG694" s="2"/>
      <c r="AH694" s="1"/>
      <c r="AI694" s="2"/>
      <c r="AK694" s="14">
        <v>46112</v>
      </c>
      <c r="AL694" s="3">
        <v>2021</v>
      </c>
      <c r="AM694" s="4">
        <v>86622844.079999998</v>
      </c>
      <c r="AN694" s="4">
        <v>4789226.79</v>
      </c>
      <c r="AO694" s="5">
        <v>5.52882653630829E-2</v>
      </c>
      <c r="AP694" s="4">
        <v>1490372.52</v>
      </c>
      <c r="AQ694" s="5">
        <v>1.7205305780811898E-2</v>
      </c>
      <c r="AR694" s="4">
        <v>727899.99999999895</v>
      </c>
      <c r="AS694" s="5">
        <v>8.4030951388267897E-3</v>
      </c>
      <c r="AT694" s="4">
        <v>730374.35</v>
      </c>
      <c r="AU694" s="5">
        <v>8.4316597747063904E-3</v>
      </c>
      <c r="AV694" s="4">
        <v>1840579.92</v>
      </c>
      <c r="AW694" s="5">
        <v>2.12482046687377E-2</v>
      </c>
      <c r="BD694" s="14">
        <v>46112</v>
      </c>
      <c r="BE694" s="21">
        <v>2021</v>
      </c>
      <c r="BF694" s="22">
        <v>86621819.540000007</v>
      </c>
      <c r="BG694" s="22">
        <v>4394149.62</v>
      </c>
      <c r="BH694" s="23">
        <v>4.8278886227925297E-2</v>
      </c>
    </row>
    <row r="695" spans="1:60">
      <c r="A695" s="15"/>
      <c r="F695" s="64">
        <v>2022</v>
      </c>
      <c r="G695" s="14">
        <v>44592</v>
      </c>
      <c r="H695" s="4">
        <v>22579577.499999899</v>
      </c>
      <c r="I695" s="4">
        <v>68967.289999999994</v>
      </c>
      <c r="J695" s="5">
        <v>3.66529214286671E-2</v>
      </c>
      <c r="K695" s="4">
        <v>14003983.0499999</v>
      </c>
      <c r="L695" s="4">
        <v>0</v>
      </c>
      <c r="M695" s="6">
        <v>0</v>
      </c>
      <c r="N695" s="4">
        <v>991992.929999999</v>
      </c>
      <c r="O695" s="4">
        <v>54987.33</v>
      </c>
      <c r="P695" s="6">
        <v>0.66517405522234896</v>
      </c>
      <c r="Q695" s="4">
        <v>3228114</v>
      </c>
      <c r="R695" s="4">
        <v>5154.01</v>
      </c>
      <c r="S695" s="6">
        <v>1.9159211849395601E-2</v>
      </c>
      <c r="T695" s="4">
        <v>4355487.5199999996</v>
      </c>
      <c r="U695" s="4">
        <v>8825.9500000000007</v>
      </c>
      <c r="V695" s="6">
        <v>2.4316772695057502E-2</v>
      </c>
      <c r="Y695" s="1"/>
      <c r="Z695" s="1"/>
      <c r="AA695" s="2"/>
      <c r="AB695" s="1"/>
      <c r="AC695" s="2"/>
      <c r="AD695" s="1"/>
      <c r="AE695" s="2"/>
      <c r="AF695" s="1"/>
      <c r="AG695" s="2"/>
      <c r="AH695" s="1"/>
      <c r="AI695" s="2"/>
      <c r="AK695" s="14">
        <v>44592</v>
      </c>
      <c r="AL695" s="3">
        <v>2022</v>
      </c>
      <c r="AM695" s="4">
        <v>22579630.539999899</v>
      </c>
      <c r="AN695" s="4">
        <v>70816.97</v>
      </c>
      <c r="AO695" s="5">
        <v>3.1363210250294898E-3</v>
      </c>
      <c r="AP695" s="4">
        <v>49135.49</v>
      </c>
      <c r="AQ695" s="5">
        <v>2.1760980505396701E-3</v>
      </c>
      <c r="AR695" s="4">
        <v>0</v>
      </c>
      <c r="AS695" s="5">
        <v>0</v>
      </c>
      <c r="AT695" s="4">
        <v>0</v>
      </c>
      <c r="AU695" s="5">
        <v>0</v>
      </c>
      <c r="AV695" s="4">
        <v>21681.48</v>
      </c>
      <c r="AW695" s="5">
        <v>9.6022297448982103E-4</v>
      </c>
      <c r="BD695" s="14">
        <v>44592</v>
      </c>
      <c r="BE695" s="21">
        <v>2022</v>
      </c>
      <c r="BF695" s="22">
        <v>22579577.499999899</v>
      </c>
      <c r="BG695" s="22">
        <v>228057.42</v>
      </c>
      <c r="BH695" s="23">
        <v>9.9991700498510104E-3</v>
      </c>
    </row>
    <row r="696" spans="1:60">
      <c r="A696" s="15"/>
      <c r="F696" s="64">
        <v>2022</v>
      </c>
      <c r="G696" s="14">
        <v>44620</v>
      </c>
      <c r="H696" s="4">
        <v>48716341.959999897</v>
      </c>
      <c r="I696" s="4">
        <v>64555.55</v>
      </c>
      <c r="J696" s="5">
        <v>1.5901575710180801E-2</v>
      </c>
      <c r="K696" s="4">
        <v>21180958.6599999</v>
      </c>
      <c r="L696" s="4">
        <v>0</v>
      </c>
      <c r="M696" s="6">
        <v>0</v>
      </c>
      <c r="N696" s="4">
        <v>3869351.5399999898</v>
      </c>
      <c r="O696" s="4">
        <v>21230.15</v>
      </c>
      <c r="P696" s="6">
        <v>6.5840954838649796E-2</v>
      </c>
      <c r="Q696" s="4">
        <v>10049353.6399999</v>
      </c>
      <c r="R696" s="4">
        <v>17606.14</v>
      </c>
      <c r="S696" s="6">
        <v>2.10236088377918E-2</v>
      </c>
      <c r="T696" s="4">
        <v>13616678.119999999</v>
      </c>
      <c r="U696" s="4">
        <v>25719.26</v>
      </c>
      <c r="V696" s="6">
        <v>2.2665669062609799E-2</v>
      </c>
      <c r="Y696" s="1"/>
      <c r="Z696" s="1"/>
      <c r="AA696" s="2"/>
      <c r="AB696" s="1"/>
      <c r="AC696" s="2"/>
      <c r="AD696" s="1"/>
      <c r="AE696" s="2"/>
      <c r="AF696" s="1"/>
      <c r="AG696" s="2"/>
      <c r="AH696" s="1"/>
      <c r="AI696" s="2"/>
      <c r="AK696" s="14">
        <v>44620</v>
      </c>
      <c r="AL696" s="3">
        <v>2022</v>
      </c>
      <c r="AM696" s="4">
        <v>48716496.459999897</v>
      </c>
      <c r="AN696" s="4">
        <v>169358.43</v>
      </c>
      <c r="AO696" s="5">
        <v>3.4764082457993698E-3</v>
      </c>
      <c r="AP696" s="4">
        <v>94048.51</v>
      </c>
      <c r="AQ696" s="5">
        <v>1.9305269638431599E-3</v>
      </c>
      <c r="AR696" s="4">
        <v>38249.31</v>
      </c>
      <c r="AS696" s="5">
        <v>7.85140820448893E-4</v>
      </c>
      <c r="AT696" s="4">
        <v>0</v>
      </c>
      <c r="AU696" s="5">
        <v>0</v>
      </c>
      <c r="AV696" s="4">
        <v>37060.61</v>
      </c>
      <c r="AW696" s="5">
        <v>7.6074046150731705E-4</v>
      </c>
      <c r="BD696" s="14">
        <v>44620</v>
      </c>
      <c r="BE696" s="21">
        <v>2022</v>
      </c>
      <c r="BF696" s="22">
        <v>48716341.959999897</v>
      </c>
      <c r="BG696" s="22">
        <v>279638.18999999901</v>
      </c>
      <c r="BH696" s="23">
        <v>5.7073700565616701E-3</v>
      </c>
    </row>
    <row r="697" spans="1:60">
      <c r="A697" s="15"/>
      <c r="F697" s="64">
        <v>2022</v>
      </c>
      <c r="G697" s="14">
        <v>44651</v>
      </c>
      <c r="H697" s="4">
        <v>79224326.099999994</v>
      </c>
      <c r="I697" s="4">
        <v>122118.73</v>
      </c>
      <c r="J697" s="5">
        <v>1.8497156519201901E-2</v>
      </c>
      <c r="K697" s="4">
        <v>23765567.629999999</v>
      </c>
      <c r="L697" s="4">
        <v>0</v>
      </c>
      <c r="M697" s="6">
        <v>0</v>
      </c>
      <c r="N697" s="4">
        <v>8783256.1599999908</v>
      </c>
      <c r="O697" s="4">
        <v>56119.18</v>
      </c>
      <c r="P697" s="6">
        <v>7.6672039131328196E-2</v>
      </c>
      <c r="Q697" s="4">
        <v>20663046.850000001</v>
      </c>
      <c r="R697" s="4">
        <v>29247.279999999999</v>
      </c>
      <c r="S697" s="6">
        <v>1.69852666234457E-2</v>
      </c>
      <c r="T697" s="4">
        <v>26012455.460000001</v>
      </c>
      <c r="U697" s="4">
        <v>36752.269999999997</v>
      </c>
      <c r="V697" s="6">
        <v>1.6954464013525301E-2</v>
      </c>
      <c r="Y697" s="1"/>
      <c r="Z697" s="1"/>
      <c r="AA697" s="2"/>
      <c r="AB697" s="1"/>
      <c r="AC697" s="2"/>
      <c r="AD697" s="1"/>
      <c r="AE697" s="2"/>
      <c r="AF697" s="1"/>
      <c r="AG697" s="2"/>
      <c r="AH697" s="1"/>
      <c r="AI697" s="2"/>
      <c r="AK697" s="14">
        <v>44651</v>
      </c>
      <c r="AL697" s="3">
        <v>2022</v>
      </c>
      <c r="AM697" s="4">
        <v>79225173.010000005</v>
      </c>
      <c r="AN697" s="4">
        <v>1207702.96</v>
      </c>
      <c r="AO697" s="5">
        <v>1.52439296011074E-2</v>
      </c>
      <c r="AP697" s="4">
        <v>1115223.52999999</v>
      </c>
      <c r="AQ697" s="5">
        <v>1.4076631045781701E-2</v>
      </c>
      <c r="AR697" s="4">
        <v>21111.77</v>
      </c>
      <c r="AS697" s="5">
        <v>2.6647805486439499E-4</v>
      </c>
      <c r="AT697" s="4">
        <v>38595.480000000003</v>
      </c>
      <c r="AU697" s="5">
        <v>4.8716182664729999E-4</v>
      </c>
      <c r="AV697" s="4">
        <v>32772.18</v>
      </c>
      <c r="AW697" s="5">
        <v>4.1365867381398298E-4</v>
      </c>
      <c r="BD697" s="14">
        <v>44651</v>
      </c>
      <c r="BE697" s="21">
        <v>2022</v>
      </c>
      <c r="BF697" s="22">
        <v>79224326.099999994</v>
      </c>
      <c r="BG697" s="22">
        <v>301153.37</v>
      </c>
      <c r="BH697" s="23">
        <v>3.7868790230130701E-3</v>
      </c>
    </row>
    <row r="698" spans="1:60">
      <c r="A698" s="15"/>
      <c r="F698" s="64">
        <v>2022</v>
      </c>
      <c r="G698" s="14">
        <v>44681</v>
      </c>
      <c r="H698" s="4">
        <v>92592334.810000002</v>
      </c>
      <c r="I698" s="4">
        <v>83055.92</v>
      </c>
      <c r="J698" s="5">
        <v>1.07640771997506E-2</v>
      </c>
      <c r="K698" s="4">
        <v>26195963.93</v>
      </c>
      <c r="L698" s="4">
        <v>0</v>
      </c>
      <c r="M698" s="6">
        <v>0</v>
      </c>
      <c r="N698" s="4">
        <v>9955663.2099999897</v>
      </c>
      <c r="O698" s="4">
        <v>35639</v>
      </c>
      <c r="P698" s="6">
        <v>4.2957258695776997E-2</v>
      </c>
      <c r="Q698" s="4">
        <v>25296994.620000001</v>
      </c>
      <c r="R698" s="4">
        <v>17860.080000000002</v>
      </c>
      <c r="S698" s="6">
        <v>8.4721905989004701E-3</v>
      </c>
      <c r="T698" s="4">
        <v>31143713.0499999</v>
      </c>
      <c r="U698" s="4">
        <v>29556.84</v>
      </c>
      <c r="V698" s="6">
        <v>1.1388561133689201E-2</v>
      </c>
      <c r="Y698" s="1"/>
      <c r="Z698" s="1"/>
      <c r="AA698" s="2"/>
      <c r="AB698" s="1"/>
      <c r="AC698" s="2"/>
      <c r="AD698" s="1"/>
      <c r="AE698" s="2"/>
      <c r="AF698" s="1"/>
      <c r="AG698" s="2"/>
      <c r="AH698" s="1"/>
      <c r="AI698" s="2"/>
      <c r="AK698" s="14">
        <v>44681</v>
      </c>
      <c r="AL698" s="3">
        <v>2022</v>
      </c>
      <c r="AM698" s="4">
        <v>92565078.790000007</v>
      </c>
      <c r="AN698" s="4">
        <v>3189458.67</v>
      </c>
      <c r="AO698" s="5">
        <v>3.4456392320864698E-2</v>
      </c>
      <c r="AP698" s="4">
        <v>2439010.86</v>
      </c>
      <c r="AQ698" s="5">
        <v>2.63491469124476E-2</v>
      </c>
      <c r="AR698" s="4">
        <v>697221.95</v>
      </c>
      <c r="AS698" s="5">
        <v>7.5322352566864698E-3</v>
      </c>
      <c r="AT698" s="4">
        <v>17766.05</v>
      </c>
      <c r="AU698" s="5">
        <v>1.9193037193114001E-4</v>
      </c>
      <c r="AV698" s="4">
        <v>35459.81</v>
      </c>
      <c r="AW698" s="5">
        <v>3.8307977979953602E-4</v>
      </c>
      <c r="BD698" s="14">
        <v>44681</v>
      </c>
      <c r="BE698" s="21">
        <v>2022</v>
      </c>
      <c r="BF698" s="22">
        <v>92592334.810000002</v>
      </c>
      <c r="BG698" s="22">
        <v>377181.41</v>
      </c>
      <c r="BH698" s="23">
        <v>4.0570439143455296E-3</v>
      </c>
    </row>
    <row r="699" spans="1:60">
      <c r="A699" s="15"/>
      <c r="F699" s="64">
        <v>2022</v>
      </c>
      <c r="G699" s="14">
        <v>44712</v>
      </c>
      <c r="H699" s="4">
        <v>105535890.72</v>
      </c>
      <c r="I699" s="4">
        <v>178469.66</v>
      </c>
      <c r="J699" s="5">
        <v>2.0292962947382701E-2</v>
      </c>
      <c r="K699" s="4">
        <v>28991800.719999999</v>
      </c>
      <c r="L699" s="4">
        <v>0</v>
      </c>
      <c r="M699" s="6">
        <v>0</v>
      </c>
      <c r="N699" s="4">
        <v>12054846.359999999</v>
      </c>
      <c r="O699" s="4">
        <v>57799.199999999997</v>
      </c>
      <c r="P699" s="6">
        <v>5.7536228939544902E-2</v>
      </c>
      <c r="Q699" s="4">
        <v>29944428.559999999</v>
      </c>
      <c r="R699" s="4">
        <v>15084.96</v>
      </c>
      <c r="S699" s="6">
        <v>6.0451819822605404E-3</v>
      </c>
      <c r="T699" s="4">
        <v>34544815.079999998</v>
      </c>
      <c r="U699" s="4">
        <v>105585.5</v>
      </c>
      <c r="V699" s="6">
        <v>3.6677747357042698E-2</v>
      </c>
      <c r="Y699" s="1"/>
      <c r="Z699" s="1"/>
      <c r="AA699" s="2"/>
      <c r="AB699" s="1"/>
      <c r="AC699" s="2"/>
      <c r="AD699" s="1"/>
      <c r="AE699" s="2"/>
      <c r="AF699" s="1"/>
      <c r="AG699" s="2"/>
      <c r="AH699" s="1"/>
      <c r="AI699" s="2"/>
      <c r="AK699" s="14">
        <v>44712</v>
      </c>
      <c r="AL699" s="3">
        <v>2022</v>
      </c>
      <c r="AM699" s="4">
        <v>105538853.83</v>
      </c>
      <c r="AN699" s="4">
        <v>6843694.5899999999</v>
      </c>
      <c r="AO699" s="5">
        <v>6.4845261641970103E-2</v>
      </c>
      <c r="AP699" s="4">
        <v>4648311.55</v>
      </c>
      <c r="AQ699" s="5">
        <v>4.40436046187066E-2</v>
      </c>
      <c r="AR699" s="4">
        <v>1648872.63</v>
      </c>
      <c r="AS699" s="5">
        <v>1.56233706370923E-2</v>
      </c>
      <c r="AT699" s="4">
        <v>528846.42000000004</v>
      </c>
      <c r="AU699" s="5">
        <v>5.0109168406533497E-3</v>
      </c>
      <c r="AV699" s="4">
        <v>17663.9899999999</v>
      </c>
      <c r="AW699" s="5">
        <v>1.67369545517831E-4</v>
      </c>
      <c r="BD699" s="14">
        <v>44712</v>
      </c>
      <c r="BE699" s="21">
        <v>2022</v>
      </c>
      <c r="BF699" s="22">
        <v>105535890.72</v>
      </c>
      <c r="BG699" s="22">
        <v>293877.3</v>
      </c>
      <c r="BH699" s="23">
        <v>2.7768869335937801E-3</v>
      </c>
    </row>
    <row r="700" spans="1:60">
      <c r="A700" s="15"/>
      <c r="F700" s="64">
        <v>2022</v>
      </c>
      <c r="G700" s="14">
        <v>44742</v>
      </c>
      <c r="H700" s="4">
        <v>150642156</v>
      </c>
      <c r="I700" s="4">
        <v>18491.060000000001</v>
      </c>
      <c r="J700" s="5">
        <v>1.4729789183314599E-3</v>
      </c>
      <c r="K700" s="4">
        <v>32449147.349999901</v>
      </c>
      <c r="L700" s="4">
        <v>0</v>
      </c>
      <c r="M700" s="6">
        <v>0</v>
      </c>
      <c r="N700" s="4">
        <v>18479078.829999998</v>
      </c>
      <c r="O700" s="4">
        <v>0</v>
      </c>
      <c r="P700" s="6">
        <v>0</v>
      </c>
      <c r="Q700" s="4">
        <v>46701249.5</v>
      </c>
      <c r="R700" s="4">
        <v>18491.060000000001</v>
      </c>
      <c r="S700" s="6">
        <v>4.7513229811977503E-3</v>
      </c>
      <c r="T700" s="4">
        <v>53012680.32</v>
      </c>
      <c r="U700" s="4">
        <v>0</v>
      </c>
      <c r="V700" s="6">
        <v>0</v>
      </c>
      <c r="Y700" s="1"/>
      <c r="Z700" s="1"/>
      <c r="AA700" s="2"/>
      <c r="AB700" s="1"/>
      <c r="AC700" s="2"/>
      <c r="AD700" s="1"/>
      <c r="AE700" s="2"/>
      <c r="AF700" s="1"/>
      <c r="AG700" s="2"/>
      <c r="AH700" s="1"/>
      <c r="AI700" s="2"/>
      <c r="AK700" s="14">
        <v>44742</v>
      </c>
      <c r="AL700" s="3">
        <v>2022</v>
      </c>
      <c r="AM700" s="4">
        <v>150644115.13</v>
      </c>
      <c r="AN700" s="4">
        <v>9196617.8399999905</v>
      </c>
      <c r="AO700" s="5">
        <v>6.1048636596681298E-2</v>
      </c>
      <c r="AP700" s="4">
        <v>4482679.98999999</v>
      </c>
      <c r="AQ700" s="5">
        <v>2.9756754760261399E-2</v>
      </c>
      <c r="AR700" s="4">
        <v>2982980.87</v>
      </c>
      <c r="AS700" s="5">
        <v>1.9801509454423698E-2</v>
      </c>
      <c r="AT700" s="4">
        <v>1290571.5699999901</v>
      </c>
      <c r="AU700" s="5">
        <v>8.56702280660805E-3</v>
      </c>
      <c r="AV700" s="4">
        <v>440385.41</v>
      </c>
      <c r="AW700" s="5">
        <v>2.9233495753880801E-3</v>
      </c>
      <c r="BD700" s="14">
        <v>44742</v>
      </c>
      <c r="BE700" s="21">
        <v>2022</v>
      </c>
      <c r="BF700" s="22">
        <v>150642156</v>
      </c>
      <c r="BG700" s="22">
        <v>707187.05999999901</v>
      </c>
      <c r="BH700" s="23">
        <v>4.67254793249843E-3</v>
      </c>
    </row>
    <row r="701" spans="1:60">
      <c r="A701" s="15"/>
      <c r="F701" s="64">
        <v>2022</v>
      </c>
      <c r="G701" s="14">
        <v>44773</v>
      </c>
      <c r="H701" s="4">
        <v>180378483.61000001</v>
      </c>
      <c r="I701" s="4">
        <v>84778.79</v>
      </c>
      <c r="J701" s="5">
        <v>5.64006005394536E-3</v>
      </c>
      <c r="K701" s="4">
        <v>34477428</v>
      </c>
      <c r="L701" s="4">
        <v>14381.35</v>
      </c>
      <c r="M701" s="6">
        <v>5.0054835876968502E-3</v>
      </c>
      <c r="N701" s="4">
        <v>21523738.579999901</v>
      </c>
      <c r="O701" s="4">
        <v>24886.7</v>
      </c>
      <c r="P701" s="6">
        <v>1.38749315733419E-2</v>
      </c>
      <c r="Q701" s="4">
        <v>58861732.159999996</v>
      </c>
      <c r="R701" s="4">
        <v>39698.449999999997</v>
      </c>
      <c r="S701" s="6">
        <v>8.0932276798291198E-3</v>
      </c>
      <c r="T701" s="4">
        <v>65515584.8699999</v>
      </c>
      <c r="U701" s="4">
        <v>5812.29</v>
      </c>
      <c r="V701" s="6">
        <v>1.06459371672247E-3</v>
      </c>
      <c r="Y701" s="1"/>
      <c r="Z701" s="1"/>
      <c r="AA701" s="2"/>
      <c r="AB701" s="1"/>
      <c r="AC701" s="2"/>
      <c r="AD701" s="1"/>
      <c r="AE701" s="2"/>
      <c r="AF701" s="1"/>
      <c r="AG701" s="2"/>
      <c r="AH701" s="1"/>
      <c r="AI701" s="2"/>
      <c r="AK701" s="14">
        <v>44773</v>
      </c>
      <c r="AL701" s="3">
        <v>2022</v>
      </c>
      <c r="AM701" s="4">
        <v>180380467.519999</v>
      </c>
      <c r="AN701" s="4">
        <v>10431135.82</v>
      </c>
      <c r="AO701" s="5">
        <v>5.7828521920442501E-2</v>
      </c>
      <c r="AP701" s="4">
        <v>3996946.02</v>
      </c>
      <c r="AQ701" s="5">
        <v>2.2158419228827098E-2</v>
      </c>
      <c r="AR701" s="4">
        <v>2854489.76</v>
      </c>
      <c r="AS701" s="5">
        <v>1.5824827373193798E-2</v>
      </c>
      <c r="AT701" s="4">
        <v>2208627.58</v>
      </c>
      <c r="AU701" s="5">
        <v>1.22442724002537E-2</v>
      </c>
      <c r="AV701" s="4">
        <v>1371072.46</v>
      </c>
      <c r="AW701" s="5">
        <v>7.6010029181678403E-3</v>
      </c>
      <c r="BD701" s="14">
        <v>44773</v>
      </c>
      <c r="BE701" s="21">
        <v>2022</v>
      </c>
      <c r="BF701" s="22">
        <v>180378483.609999</v>
      </c>
      <c r="BG701" s="22">
        <v>1325720.4499999899</v>
      </c>
      <c r="BH701" s="23">
        <v>7.2960361971715097E-3</v>
      </c>
    </row>
    <row r="702" spans="1:60">
      <c r="A702" s="15"/>
      <c r="F702" s="64">
        <v>2022</v>
      </c>
      <c r="G702" s="14">
        <v>44804</v>
      </c>
      <c r="H702" s="4">
        <v>248406116.16</v>
      </c>
      <c r="I702" s="4">
        <v>132544.9</v>
      </c>
      <c r="J702" s="5">
        <v>6.4029776101628697E-3</v>
      </c>
      <c r="K702" s="4">
        <v>82996952.450000197</v>
      </c>
      <c r="L702" s="4">
        <v>2041</v>
      </c>
      <c r="M702" s="6">
        <v>2.9509517249750401E-4</v>
      </c>
      <c r="N702" s="4">
        <v>24100182.0499999</v>
      </c>
      <c r="O702" s="4">
        <v>0</v>
      </c>
      <c r="P702" s="6">
        <v>0</v>
      </c>
      <c r="Q702" s="4">
        <v>67259864.810000002</v>
      </c>
      <c r="R702" s="4">
        <v>12403.08</v>
      </c>
      <c r="S702" s="6">
        <v>2.2128643942482501E-3</v>
      </c>
      <c r="T702" s="4">
        <v>74049116.849999994</v>
      </c>
      <c r="U702" s="4">
        <v>118100.82</v>
      </c>
      <c r="V702" s="6">
        <v>1.9138781126462501E-2</v>
      </c>
      <c r="Y702" s="1"/>
      <c r="Z702" s="1"/>
      <c r="AA702" s="2"/>
      <c r="AB702" s="1"/>
      <c r="AC702" s="2"/>
      <c r="AD702" s="1"/>
      <c r="AE702" s="2"/>
      <c r="AF702" s="1"/>
      <c r="AG702" s="2"/>
      <c r="AH702" s="1"/>
      <c r="AI702" s="2"/>
      <c r="AK702" s="14">
        <v>44804</v>
      </c>
      <c r="AL702" s="3">
        <v>2022</v>
      </c>
      <c r="AM702" s="4">
        <v>248414552.19</v>
      </c>
      <c r="AN702" s="4">
        <v>16120249.699999999</v>
      </c>
      <c r="AO702" s="5">
        <v>6.4892533701771199E-2</v>
      </c>
      <c r="AP702" s="4">
        <v>9141502.0499999896</v>
      </c>
      <c r="AQ702" s="5">
        <v>3.6799382199671202E-2</v>
      </c>
      <c r="AR702" s="4">
        <v>2204370.15</v>
      </c>
      <c r="AS702" s="5">
        <v>8.8737561087563997E-3</v>
      </c>
      <c r="AT702" s="4">
        <v>1868406.86</v>
      </c>
      <c r="AU702" s="5">
        <v>7.5213261201016396E-3</v>
      </c>
      <c r="AV702" s="4">
        <v>2905970.6399999899</v>
      </c>
      <c r="AW702" s="5">
        <v>1.16980692732419E-2</v>
      </c>
      <c r="BD702" s="14">
        <v>44804</v>
      </c>
      <c r="BE702" s="21">
        <v>2022</v>
      </c>
      <c r="BF702" s="22">
        <v>248406116.16</v>
      </c>
      <c r="BG702" s="22">
        <v>2386615</v>
      </c>
      <c r="BH702" s="23">
        <v>9.5162845787479904E-3</v>
      </c>
    </row>
    <row r="703" spans="1:60">
      <c r="A703" s="15"/>
      <c r="F703" s="64">
        <v>2022</v>
      </c>
      <c r="G703" s="14">
        <v>44834</v>
      </c>
      <c r="H703" s="4">
        <v>314823200.87</v>
      </c>
      <c r="I703" s="4">
        <v>270097.65999999997</v>
      </c>
      <c r="J703" s="5">
        <v>1.0295213030815899E-2</v>
      </c>
      <c r="K703" s="4">
        <v>113357045.38</v>
      </c>
      <c r="L703" s="4">
        <v>7543.9</v>
      </c>
      <c r="M703" s="6">
        <v>7.9859879636534604E-4</v>
      </c>
      <c r="N703" s="4">
        <v>28459671.809999999</v>
      </c>
      <c r="O703" s="4">
        <v>53592.88</v>
      </c>
      <c r="P703" s="6">
        <v>2.2597399024609399E-2</v>
      </c>
      <c r="Q703" s="4">
        <v>80863599.409999907</v>
      </c>
      <c r="R703" s="4">
        <v>164657.23000000001</v>
      </c>
      <c r="S703" s="6">
        <v>2.4434810896578101E-2</v>
      </c>
      <c r="T703" s="4">
        <v>92142884.269999996</v>
      </c>
      <c r="U703" s="4">
        <v>44303.65</v>
      </c>
      <c r="V703" s="6">
        <v>5.7697759757786597E-3</v>
      </c>
      <c r="Y703" s="1"/>
      <c r="Z703" s="1"/>
      <c r="AA703" s="2"/>
      <c r="AB703" s="1"/>
      <c r="AC703" s="2"/>
      <c r="AD703" s="1"/>
      <c r="AE703" s="2"/>
      <c r="AF703" s="1"/>
      <c r="AG703" s="2"/>
      <c r="AH703" s="1"/>
      <c r="AI703" s="2"/>
      <c r="AK703" s="14">
        <v>44834</v>
      </c>
      <c r="AL703" s="3">
        <v>2022</v>
      </c>
      <c r="AM703" s="4">
        <v>314839827.39999998</v>
      </c>
      <c r="AN703" s="4">
        <v>20458972.929999899</v>
      </c>
      <c r="AO703" s="5">
        <v>6.4982162831664594E-2</v>
      </c>
      <c r="AP703" s="4">
        <v>8503935.5299999993</v>
      </c>
      <c r="AQ703" s="5">
        <v>2.7010355075553501E-2</v>
      </c>
      <c r="AR703" s="4">
        <v>6296935.4499999899</v>
      </c>
      <c r="AS703" s="5">
        <v>2.00004411830648E-2</v>
      </c>
      <c r="AT703" s="4">
        <v>1813195.8699999901</v>
      </c>
      <c r="AU703" s="5">
        <v>5.7591057807827896E-3</v>
      </c>
      <c r="AV703" s="4">
        <v>3844906.0799999898</v>
      </c>
      <c r="AW703" s="5">
        <v>1.22122607922634E-2</v>
      </c>
      <c r="BD703" s="14">
        <v>44834</v>
      </c>
      <c r="BE703" s="21">
        <v>2022</v>
      </c>
      <c r="BF703" s="22">
        <v>314823200.87</v>
      </c>
      <c r="BG703" s="22">
        <v>4275982.5999999996</v>
      </c>
      <c r="BH703" s="23">
        <v>1.3400167789529901E-2</v>
      </c>
    </row>
    <row r="704" spans="1:60">
      <c r="A704" s="15"/>
      <c r="F704" s="64">
        <v>2022</v>
      </c>
      <c r="G704" s="14">
        <v>44865</v>
      </c>
      <c r="H704" s="4">
        <v>318612830.489999</v>
      </c>
      <c r="I704" s="4">
        <v>838173.06</v>
      </c>
      <c r="J704" s="5">
        <v>3.1568335476419802E-2</v>
      </c>
      <c r="K704" s="4">
        <v>118856894.05</v>
      </c>
      <c r="L704" s="4">
        <v>102907.08</v>
      </c>
      <c r="M704" s="6">
        <v>1.0389678864403999E-2</v>
      </c>
      <c r="N704" s="4">
        <v>28186398.439999901</v>
      </c>
      <c r="O704" s="4">
        <v>39956.300000000003</v>
      </c>
      <c r="P704" s="6">
        <v>1.7010885623455999E-2</v>
      </c>
      <c r="Q704" s="4">
        <v>79480371.489999905</v>
      </c>
      <c r="R704" s="4">
        <v>278701.95</v>
      </c>
      <c r="S704" s="6">
        <v>4.20786080550817E-2</v>
      </c>
      <c r="T704" s="4">
        <v>92089166.509999901</v>
      </c>
      <c r="U704" s="4">
        <v>416607.73</v>
      </c>
      <c r="V704" s="6">
        <v>5.42875231632933E-2</v>
      </c>
      <c r="Y704" s="1"/>
      <c r="Z704" s="1"/>
      <c r="AA704" s="2"/>
      <c r="AB704" s="1"/>
      <c r="AC704" s="2"/>
      <c r="AD704" s="1"/>
      <c r="AE704" s="2"/>
      <c r="AF704" s="1"/>
      <c r="AG704" s="2"/>
      <c r="AH704" s="1"/>
      <c r="AI704" s="2"/>
      <c r="AK704" s="14">
        <v>44865</v>
      </c>
      <c r="AL704" s="3">
        <v>2022</v>
      </c>
      <c r="AM704" s="4">
        <v>318579041.07999998</v>
      </c>
      <c r="AN704" s="4">
        <v>24672960.129999999</v>
      </c>
      <c r="AO704" s="5">
        <v>7.7446903118162894E-2</v>
      </c>
      <c r="AP704" s="4">
        <v>10183085.84</v>
      </c>
      <c r="AQ704" s="5">
        <v>3.19640796377526E-2</v>
      </c>
      <c r="AR704" s="4">
        <v>5143720.68</v>
      </c>
      <c r="AS704" s="5">
        <v>1.6145822595744201E-2</v>
      </c>
      <c r="AT704" s="4">
        <v>5155663.03</v>
      </c>
      <c r="AU704" s="5">
        <v>1.6183308897289701E-2</v>
      </c>
      <c r="AV704" s="4">
        <v>4190490.58</v>
      </c>
      <c r="AW704" s="5">
        <v>1.31536919873762E-2</v>
      </c>
      <c r="BD704" s="14">
        <v>44865</v>
      </c>
      <c r="BE704" s="21">
        <v>2022</v>
      </c>
      <c r="BF704" s="22">
        <v>318612830.49000001</v>
      </c>
      <c r="BG704" s="22">
        <v>8635087.9499999993</v>
      </c>
      <c r="BH704" s="23">
        <v>2.6386991218045601E-2</v>
      </c>
    </row>
    <row r="705" spans="1:60">
      <c r="A705" s="15"/>
      <c r="F705" s="64">
        <v>2022</v>
      </c>
      <c r="G705" s="14">
        <v>44895</v>
      </c>
      <c r="H705" s="4">
        <v>401856092.14999902</v>
      </c>
      <c r="I705" s="4">
        <v>1160855.22</v>
      </c>
      <c r="J705" s="5">
        <v>3.4664803923888897E-2</v>
      </c>
      <c r="K705" s="4">
        <v>122104227.829999</v>
      </c>
      <c r="L705" s="4">
        <v>65084.94</v>
      </c>
      <c r="M705" s="6">
        <v>6.39633282057503E-3</v>
      </c>
      <c r="N705" s="4">
        <v>41152896.389999896</v>
      </c>
      <c r="O705" s="4">
        <v>101456.88</v>
      </c>
      <c r="P705" s="6">
        <v>2.95843711330083E-2</v>
      </c>
      <c r="Q705" s="4">
        <v>111260067.36999901</v>
      </c>
      <c r="R705" s="4">
        <v>301026.78000000003</v>
      </c>
      <c r="S705" s="6">
        <v>3.2467366283242198E-2</v>
      </c>
      <c r="T705" s="4">
        <v>127338900.56</v>
      </c>
      <c r="U705" s="4">
        <v>693286.62</v>
      </c>
      <c r="V705" s="6">
        <v>6.5333055361821699E-2</v>
      </c>
      <c r="Y705" s="1"/>
      <c r="Z705" s="1"/>
      <c r="AA705" s="2"/>
      <c r="AB705" s="1"/>
      <c r="AC705" s="2"/>
      <c r="AD705" s="1"/>
      <c r="AE705" s="2"/>
      <c r="AF705" s="1"/>
      <c r="AG705" s="2"/>
      <c r="AH705" s="1"/>
      <c r="AI705" s="2"/>
      <c r="AK705" s="14">
        <v>44895</v>
      </c>
      <c r="AL705" s="3">
        <v>2022</v>
      </c>
      <c r="AM705" s="4">
        <v>401910592.44999897</v>
      </c>
      <c r="AN705" s="4">
        <v>32011350.289999999</v>
      </c>
      <c r="AO705" s="5">
        <v>7.9647938848445204E-2</v>
      </c>
      <c r="AP705" s="4">
        <v>14873226.789999999</v>
      </c>
      <c r="AQ705" s="5">
        <v>3.70063070478798E-2</v>
      </c>
      <c r="AR705" s="4">
        <v>5976002.6200000001</v>
      </c>
      <c r="AS705" s="5">
        <v>1.4868985123211E-2</v>
      </c>
      <c r="AT705" s="4">
        <v>4122094.98999999</v>
      </c>
      <c r="AU705" s="5">
        <v>1.02562486966869E-2</v>
      </c>
      <c r="AV705" s="4">
        <v>7040025.8899999997</v>
      </c>
      <c r="AW705" s="5">
        <v>1.75163979806673E-2</v>
      </c>
      <c r="BD705" s="14">
        <v>44895</v>
      </c>
      <c r="BE705" s="21">
        <v>2022</v>
      </c>
      <c r="BF705" s="22">
        <v>401856092.14999902</v>
      </c>
      <c r="BG705" s="22">
        <v>10975086.67</v>
      </c>
      <c r="BH705" s="23">
        <v>2.6584926800757198E-2</v>
      </c>
    </row>
    <row r="706" spans="1:60">
      <c r="A706" s="15"/>
      <c r="F706" s="64">
        <v>2022</v>
      </c>
      <c r="G706" s="14">
        <v>44926</v>
      </c>
      <c r="H706" s="4">
        <v>498645433.90999901</v>
      </c>
      <c r="I706" s="4">
        <v>1316965.8600000001</v>
      </c>
      <c r="J706" s="5">
        <v>3.1693041278008302E-2</v>
      </c>
      <c r="K706" s="4">
        <v>132004209.579999</v>
      </c>
      <c r="L706" s="4">
        <v>73246.06</v>
      </c>
      <c r="M706" s="6">
        <v>6.6585203820134099E-3</v>
      </c>
      <c r="N706" s="4">
        <v>53685549.899999902</v>
      </c>
      <c r="O706" s="4">
        <v>67991.199999999997</v>
      </c>
      <c r="P706" s="6">
        <v>1.51976537731245E-2</v>
      </c>
      <c r="Q706" s="4">
        <v>146611274.25999999</v>
      </c>
      <c r="R706" s="4">
        <v>441934.75</v>
      </c>
      <c r="S706" s="6">
        <v>3.61719589899702E-2</v>
      </c>
      <c r="T706" s="4">
        <v>166344400.16999999</v>
      </c>
      <c r="U706" s="4">
        <v>733793.85</v>
      </c>
      <c r="V706" s="6">
        <v>5.2935513254434498E-2</v>
      </c>
      <c r="Y706" s="1"/>
      <c r="Z706" s="1"/>
      <c r="AA706" s="2"/>
      <c r="AB706" s="1"/>
      <c r="AC706" s="2"/>
      <c r="AD706" s="1"/>
      <c r="AE706" s="2"/>
      <c r="AF706" s="1"/>
      <c r="AG706" s="2"/>
      <c r="AH706" s="1"/>
      <c r="AI706" s="2"/>
      <c r="AK706" s="14">
        <v>44926</v>
      </c>
      <c r="AL706" s="3">
        <v>2022</v>
      </c>
      <c r="AM706" s="4">
        <v>498587036.81999898</v>
      </c>
      <c r="AN706" s="4">
        <v>32037450</v>
      </c>
      <c r="AO706" s="5">
        <v>6.4256484092197003E-2</v>
      </c>
      <c r="AP706" s="4">
        <v>10887987.109999999</v>
      </c>
      <c r="AQ706" s="5">
        <v>2.1837685912260801E-2</v>
      </c>
      <c r="AR706" s="4">
        <v>8202489.6199999899</v>
      </c>
      <c r="AS706" s="5">
        <v>1.6451469882401398E-2</v>
      </c>
      <c r="AT706" s="4">
        <v>4541178.8599999901</v>
      </c>
      <c r="AU706" s="5">
        <v>9.1080965300737605E-3</v>
      </c>
      <c r="AV706" s="4">
        <v>8405794.4100000001</v>
      </c>
      <c r="AW706" s="5">
        <v>1.6859231767461E-2</v>
      </c>
      <c r="BD706" s="14">
        <v>44926</v>
      </c>
      <c r="BE706" s="21">
        <v>2022</v>
      </c>
      <c r="BF706" s="22">
        <v>498645433.90999901</v>
      </c>
      <c r="BG706" s="22">
        <v>14481220.65</v>
      </c>
      <c r="BH706" s="23">
        <v>2.82215326787447E-2</v>
      </c>
    </row>
    <row r="707" spans="1:60">
      <c r="A707" s="15"/>
      <c r="F707" s="64">
        <v>2022</v>
      </c>
      <c r="G707" s="14">
        <v>44957</v>
      </c>
      <c r="H707" s="4">
        <v>516192156.20999998</v>
      </c>
      <c r="I707" s="4">
        <v>1079506.7</v>
      </c>
      <c r="J707" s="5">
        <v>2.50954615333789E-2</v>
      </c>
      <c r="K707" s="4">
        <v>179985637.93000001</v>
      </c>
      <c r="L707" s="4">
        <v>79767.13</v>
      </c>
      <c r="M707" s="6">
        <v>5.3182330046371504E-3</v>
      </c>
      <c r="N707" s="4">
        <v>50450882.880000003</v>
      </c>
      <c r="O707" s="4">
        <v>37244.25</v>
      </c>
      <c r="P707" s="6">
        <v>8.8587349613493908E-3</v>
      </c>
      <c r="Q707" s="4">
        <v>135445594.68000001</v>
      </c>
      <c r="R707" s="4">
        <v>368076.81</v>
      </c>
      <c r="S707" s="6">
        <v>3.2610301800034797E-2</v>
      </c>
      <c r="T707" s="4">
        <v>150310040.72</v>
      </c>
      <c r="U707" s="4">
        <v>594418.51</v>
      </c>
      <c r="V707" s="6">
        <v>4.74553934376713E-2</v>
      </c>
      <c r="Y707" s="1"/>
      <c r="Z707" s="1"/>
      <c r="AA707" s="2"/>
      <c r="AB707" s="1"/>
      <c r="AC707" s="2"/>
      <c r="AD707" s="1"/>
      <c r="AE707" s="2"/>
      <c r="AF707" s="1"/>
      <c r="AG707" s="2"/>
      <c r="AH707" s="1"/>
      <c r="AI707" s="2"/>
      <c r="AK707" s="14">
        <v>44957</v>
      </c>
      <c r="AL707" s="3">
        <v>2022</v>
      </c>
      <c r="AM707" s="4">
        <v>516209935.06</v>
      </c>
      <c r="AN707" s="4">
        <v>34127478.789999999</v>
      </c>
      <c r="AO707" s="5">
        <v>6.6111627212353599E-2</v>
      </c>
      <c r="AP707" s="4">
        <v>12728893.08</v>
      </c>
      <c r="AQ707" s="5">
        <v>2.4658365164011199E-2</v>
      </c>
      <c r="AR707" s="4">
        <v>5530218.2400000002</v>
      </c>
      <c r="AS707" s="5">
        <v>1.07131185674626E-2</v>
      </c>
      <c r="AT707" s="4">
        <v>5852633.6900000004</v>
      </c>
      <c r="AU707" s="5">
        <v>1.1337700599117101E-2</v>
      </c>
      <c r="AV707" s="4">
        <v>10015733.779999999</v>
      </c>
      <c r="AW707" s="5">
        <v>1.9402442881762499E-2</v>
      </c>
      <c r="BD707" s="14">
        <v>44957</v>
      </c>
      <c r="BE707" s="21">
        <v>2022</v>
      </c>
      <c r="BF707" s="22">
        <v>516192156.20999998</v>
      </c>
      <c r="BG707" s="22">
        <v>21046593.23</v>
      </c>
      <c r="BH707" s="23">
        <v>3.9175493673786997E-2</v>
      </c>
    </row>
    <row r="708" spans="1:60">
      <c r="A708" s="15"/>
      <c r="F708" s="64">
        <v>2022</v>
      </c>
      <c r="G708" s="14">
        <v>44985</v>
      </c>
      <c r="H708" s="4">
        <v>491373607.13999999</v>
      </c>
      <c r="I708" s="4">
        <v>1918681.84</v>
      </c>
      <c r="J708" s="5">
        <v>4.68567740420784E-2</v>
      </c>
      <c r="K708" s="4">
        <v>179468779.28</v>
      </c>
      <c r="L708" s="4">
        <v>117773.72</v>
      </c>
      <c r="M708" s="6">
        <v>7.8748217136700195E-3</v>
      </c>
      <c r="N708" s="4">
        <v>48019688.270000003</v>
      </c>
      <c r="O708" s="4">
        <v>63972.53</v>
      </c>
      <c r="P708" s="6">
        <v>1.59865752497938E-2</v>
      </c>
      <c r="Q708" s="4">
        <v>125485615.719999</v>
      </c>
      <c r="R708" s="4">
        <v>793597.78</v>
      </c>
      <c r="S708" s="6">
        <v>7.5890557697460295E-2</v>
      </c>
      <c r="T708" s="4">
        <v>138399523.86999899</v>
      </c>
      <c r="U708" s="4">
        <v>943337.81</v>
      </c>
      <c r="V708" s="6">
        <v>8.1792577051298498E-2</v>
      </c>
      <c r="Y708" s="1"/>
      <c r="Z708" s="1"/>
      <c r="AA708" s="2"/>
      <c r="AB708" s="1"/>
      <c r="AC708" s="2"/>
      <c r="AD708" s="1"/>
      <c r="AE708" s="2"/>
      <c r="AF708" s="1"/>
      <c r="AG708" s="2"/>
      <c r="AH708" s="1"/>
      <c r="AI708" s="2"/>
      <c r="AK708" s="14">
        <v>44985</v>
      </c>
      <c r="AL708" s="3">
        <v>2022</v>
      </c>
      <c r="AM708" s="4">
        <v>491362313.19</v>
      </c>
      <c r="AN708" s="4">
        <v>32043406.359999999</v>
      </c>
      <c r="AO708" s="5">
        <v>6.52133985448929E-2</v>
      </c>
      <c r="AP708" s="4">
        <v>12508586.789999999</v>
      </c>
      <c r="AQ708" s="5">
        <v>2.5456951935919299E-2</v>
      </c>
      <c r="AR708" s="4">
        <v>6813176.5199999996</v>
      </c>
      <c r="AS708" s="5">
        <v>1.38658914961707E-2</v>
      </c>
      <c r="AT708" s="4">
        <v>3464640.98</v>
      </c>
      <c r="AU708" s="5">
        <v>7.0510922123982397E-3</v>
      </c>
      <c r="AV708" s="4">
        <v>9257002.0699999891</v>
      </c>
      <c r="AW708" s="5">
        <v>1.8839462900404599E-2</v>
      </c>
      <c r="BD708" s="14">
        <v>44985</v>
      </c>
      <c r="BE708" s="21">
        <v>2022</v>
      </c>
      <c r="BF708" s="22">
        <v>491373607.13999999</v>
      </c>
      <c r="BG708" s="22">
        <v>26691386.359999999</v>
      </c>
      <c r="BH708" s="23">
        <v>5.1521308513195203E-2</v>
      </c>
    </row>
    <row r="709" spans="1:60">
      <c r="A709" s="15"/>
      <c r="F709" s="64">
        <v>2022</v>
      </c>
      <c r="G709" s="14">
        <v>45016</v>
      </c>
      <c r="H709" s="4">
        <v>475438107.64999902</v>
      </c>
      <c r="I709" s="4">
        <v>1393266.75</v>
      </c>
      <c r="J709" s="5">
        <v>3.5165883278981999E-2</v>
      </c>
      <c r="K709" s="4">
        <v>176044302.699999</v>
      </c>
      <c r="L709" s="4">
        <v>94554.08</v>
      </c>
      <c r="M709" s="6">
        <v>6.44524669414366E-3</v>
      </c>
      <c r="N709" s="4">
        <v>46079164.219999902</v>
      </c>
      <c r="O709" s="4">
        <v>59147.839999999997</v>
      </c>
      <c r="P709" s="6">
        <v>1.54033627131616E-2</v>
      </c>
      <c r="Q709" s="4">
        <v>120886506.08999901</v>
      </c>
      <c r="R709" s="4">
        <v>453963.33</v>
      </c>
      <c r="S709" s="6">
        <v>4.5063424663330798E-2</v>
      </c>
      <c r="T709" s="4">
        <v>132428134.639999</v>
      </c>
      <c r="U709" s="4">
        <v>785601.5</v>
      </c>
      <c r="V709" s="6">
        <v>7.1187425735682805E-2</v>
      </c>
      <c r="Y709" s="1"/>
      <c r="Z709" s="1"/>
      <c r="AA709" s="2"/>
      <c r="AB709" s="1"/>
      <c r="AC709" s="2"/>
      <c r="AD709" s="1"/>
      <c r="AE709" s="2"/>
      <c r="AF709" s="1"/>
      <c r="AG709" s="2"/>
      <c r="AH709" s="1"/>
      <c r="AI709" s="2"/>
      <c r="AK709" s="14">
        <v>45016</v>
      </c>
      <c r="AL709" s="3">
        <v>2022</v>
      </c>
      <c r="AM709" s="4">
        <v>475444071.489999</v>
      </c>
      <c r="AN709" s="4">
        <v>27033428.669999901</v>
      </c>
      <c r="AO709" s="5">
        <v>5.6859324347613802E-2</v>
      </c>
      <c r="AP709" s="4">
        <v>6814653.2300000004</v>
      </c>
      <c r="AQ709" s="5">
        <v>1.4333238415705701E-2</v>
      </c>
      <c r="AR709" s="4">
        <v>7341047.6100000003</v>
      </c>
      <c r="AS709" s="5">
        <v>1.54404020371813E-2</v>
      </c>
      <c r="AT709" s="4">
        <v>4169324.52</v>
      </c>
      <c r="AU709" s="5">
        <v>8.7693269724317003E-3</v>
      </c>
      <c r="AV709" s="4">
        <v>8708403.3100000005</v>
      </c>
      <c r="AW709" s="5">
        <v>1.8316356922295E-2</v>
      </c>
      <c r="BD709" s="14">
        <v>45016</v>
      </c>
      <c r="BE709" s="21">
        <v>2022</v>
      </c>
      <c r="BF709" s="22">
        <v>475438107.64999902</v>
      </c>
      <c r="BG709" s="22">
        <v>32067490.829999998</v>
      </c>
      <c r="BH709" s="23">
        <v>6.3186477008418201E-2</v>
      </c>
    </row>
    <row r="710" spans="1:60">
      <c r="A710" s="15"/>
      <c r="F710" s="64">
        <v>2022</v>
      </c>
      <c r="G710" s="14">
        <v>45046</v>
      </c>
      <c r="H710" s="4">
        <v>464540314.66000003</v>
      </c>
      <c r="I710" s="4">
        <v>1786376.13</v>
      </c>
      <c r="J710" s="5">
        <v>4.6145647392712298E-2</v>
      </c>
      <c r="K710" s="4">
        <v>172224039.87</v>
      </c>
      <c r="L710" s="4">
        <v>65773.83</v>
      </c>
      <c r="M710" s="6">
        <v>4.5829023671479004E-3</v>
      </c>
      <c r="N710" s="4">
        <v>44769246.5</v>
      </c>
      <c r="O710" s="4">
        <v>0</v>
      </c>
      <c r="P710" s="6">
        <v>0</v>
      </c>
      <c r="Q710" s="4">
        <v>117896028.98999999</v>
      </c>
      <c r="R710" s="4">
        <v>768893.24</v>
      </c>
      <c r="S710" s="6">
        <v>7.8261489882603397E-2</v>
      </c>
      <c r="T710" s="4">
        <v>129650999.299999</v>
      </c>
      <c r="U710" s="4">
        <v>951709.06</v>
      </c>
      <c r="V710" s="6">
        <v>8.8086546047933201E-2</v>
      </c>
      <c r="Y710" s="1"/>
      <c r="Z710" s="1"/>
      <c r="AA710" s="2"/>
      <c r="AB710" s="1"/>
      <c r="AC710" s="2"/>
      <c r="AD710" s="1"/>
      <c r="AE710" s="2"/>
      <c r="AF710" s="1"/>
      <c r="AG710" s="2"/>
      <c r="AH710" s="1"/>
      <c r="AI710" s="2"/>
      <c r="AK710" s="14">
        <v>45046</v>
      </c>
      <c r="AL710" s="3">
        <v>2022</v>
      </c>
      <c r="AM710" s="4">
        <v>464551868.47000003</v>
      </c>
      <c r="AN710" s="4">
        <v>23099162.239999998</v>
      </c>
      <c r="AO710" s="5">
        <v>4.9723537472956401E-2</v>
      </c>
      <c r="AP710" s="4">
        <v>4983730.2300000004</v>
      </c>
      <c r="AQ710" s="5">
        <v>1.07280382843231E-2</v>
      </c>
      <c r="AR710" s="4">
        <v>3935148.27</v>
      </c>
      <c r="AS710" s="5">
        <v>8.4708480087710997E-3</v>
      </c>
      <c r="AT710" s="4">
        <v>5330814.1399999904</v>
      </c>
      <c r="AU710" s="5">
        <v>1.1475175328767901E-2</v>
      </c>
      <c r="AV710" s="4">
        <v>8849469.5999999996</v>
      </c>
      <c r="AW710" s="5">
        <v>1.9049475851094198E-2</v>
      </c>
      <c r="BD710" s="14">
        <v>45046</v>
      </c>
      <c r="BE710" s="21">
        <v>2022</v>
      </c>
      <c r="BF710" s="22">
        <v>464540314.66000003</v>
      </c>
      <c r="BG710" s="22">
        <v>34149276.109999999</v>
      </c>
      <c r="BH710" s="23">
        <v>6.8478020680704105E-2</v>
      </c>
    </row>
    <row r="711" spans="1:60">
      <c r="A711" s="15"/>
      <c r="F711" s="64">
        <v>2022</v>
      </c>
      <c r="G711" s="14">
        <v>45077</v>
      </c>
      <c r="H711" s="4">
        <v>463717940.44999999</v>
      </c>
      <c r="I711" s="4">
        <v>1696532.85</v>
      </c>
      <c r="J711" s="5">
        <v>4.3902537348983799E-2</v>
      </c>
      <c r="K711" s="4">
        <v>168794848.63</v>
      </c>
      <c r="L711" s="4">
        <v>130037.65</v>
      </c>
      <c r="M711" s="6">
        <v>9.2446648263568906E-3</v>
      </c>
      <c r="N711" s="4">
        <v>44234742.639999896</v>
      </c>
      <c r="O711" s="4">
        <v>48734.89</v>
      </c>
      <c r="P711" s="6">
        <v>1.3220799875778301E-2</v>
      </c>
      <c r="Q711" s="4">
        <v>118347443.72</v>
      </c>
      <c r="R711" s="4">
        <v>596137.38</v>
      </c>
      <c r="S711" s="6">
        <v>6.0446160349055901E-2</v>
      </c>
      <c r="T711" s="4">
        <v>132340905.45999999</v>
      </c>
      <c r="U711" s="4">
        <v>921622.93</v>
      </c>
      <c r="V711" s="6">
        <v>8.3568078377268706E-2</v>
      </c>
      <c r="Y711" s="1"/>
      <c r="Z711" s="1"/>
      <c r="AA711" s="2"/>
      <c r="AB711" s="1"/>
      <c r="AC711" s="2"/>
      <c r="AD711" s="1"/>
      <c r="AE711" s="2"/>
      <c r="AF711" s="1"/>
      <c r="AG711" s="2"/>
      <c r="AH711" s="1"/>
      <c r="AI711" s="2"/>
      <c r="AK711" s="14">
        <v>45077</v>
      </c>
      <c r="AL711" s="3">
        <v>2022</v>
      </c>
      <c r="AM711" s="4">
        <v>463696988.109999</v>
      </c>
      <c r="AN711" s="4">
        <v>23049764.48</v>
      </c>
      <c r="AO711" s="5">
        <v>4.9708678449582801E-2</v>
      </c>
      <c r="AP711" s="4">
        <v>7492935.8099999996</v>
      </c>
      <c r="AQ711" s="5">
        <v>1.6159121154831601E-2</v>
      </c>
      <c r="AR711" s="4">
        <v>3324189.48999999</v>
      </c>
      <c r="AS711" s="5">
        <v>7.1688830750210198E-3</v>
      </c>
      <c r="AT711" s="4">
        <v>2903781.26</v>
      </c>
      <c r="AU711" s="5">
        <v>6.26223877760266E-3</v>
      </c>
      <c r="AV711" s="4">
        <v>9328857.9199999999</v>
      </c>
      <c r="AW711" s="5">
        <v>2.0118435442127498E-2</v>
      </c>
      <c r="BD711" s="14">
        <v>45077</v>
      </c>
      <c r="BE711" s="21">
        <v>2022</v>
      </c>
      <c r="BF711" s="22">
        <v>463717940.44999897</v>
      </c>
      <c r="BG711" s="22">
        <v>39859552.919999897</v>
      </c>
      <c r="BH711" s="23">
        <v>7.9152768828597106E-2</v>
      </c>
    </row>
    <row r="712" spans="1:60">
      <c r="A712" s="15"/>
      <c r="F712" s="64">
        <v>2022</v>
      </c>
      <c r="G712" s="14">
        <v>45107</v>
      </c>
      <c r="H712" s="4">
        <v>470759363.97999901</v>
      </c>
      <c r="I712" s="4">
        <v>1465562.86</v>
      </c>
      <c r="J712" s="5">
        <v>3.7358267653592903E-2</v>
      </c>
      <c r="K712" s="4">
        <v>164942293.019999</v>
      </c>
      <c r="L712" s="4">
        <v>83267.12</v>
      </c>
      <c r="M712" s="6">
        <v>6.0579092342243701E-3</v>
      </c>
      <c r="N712" s="4">
        <v>43862379.969999999</v>
      </c>
      <c r="O712" s="4">
        <v>31705.32</v>
      </c>
      <c r="P712" s="6">
        <v>8.6740354777880505E-3</v>
      </c>
      <c r="Q712" s="4">
        <v>122114095.169999</v>
      </c>
      <c r="R712" s="4">
        <v>359917.33</v>
      </c>
      <c r="S712" s="6">
        <v>3.5368627626379497E-2</v>
      </c>
      <c r="T712" s="4">
        <v>139840595.81999999</v>
      </c>
      <c r="U712" s="4">
        <v>990673.09</v>
      </c>
      <c r="V712" s="6">
        <v>8.5011630637658903E-2</v>
      </c>
      <c r="Y712" s="1"/>
      <c r="Z712" s="1"/>
      <c r="AA712" s="2"/>
      <c r="AB712" s="1"/>
      <c r="AC712" s="2"/>
      <c r="AD712" s="1"/>
      <c r="AE712" s="2"/>
      <c r="AF712" s="1"/>
      <c r="AG712" s="2"/>
      <c r="AH712" s="1"/>
      <c r="AI712" s="2"/>
      <c r="AK712" s="14">
        <v>45107</v>
      </c>
      <c r="AL712" s="3">
        <v>2022</v>
      </c>
      <c r="AM712" s="4">
        <v>470726364.62999898</v>
      </c>
      <c r="AN712" s="4">
        <v>21668633.34</v>
      </c>
      <c r="AO712" s="5">
        <v>4.6032334214022599E-2</v>
      </c>
      <c r="AP712" s="4">
        <v>6999138.0799999898</v>
      </c>
      <c r="AQ712" s="5">
        <v>1.48688040566868E-2</v>
      </c>
      <c r="AR712" s="4">
        <v>4267647.8899999997</v>
      </c>
      <c r="AS712" s="5">
        <v>9.0660906434557893E-3</v>
      </c>
      <c r="AT712" s="4">
        <v>2333558.9300000002</v>
      </c>
      <c r="AU712" s="5">
        <v>4.9573576186543603E-3</v>
      </c>
      <c r="AV712" s="4">
        <v>8068288.4400000004</v>
      </c>
      <c r="AW712" s="5">
        <v>1.7140081895225499E-2</v>
      </c>
      <c r="BD712" s="14">
        <v>45107</v>
      </c>
      <c r="BE712" s="21">
        <v>2022</v>
      </c>
      <c r="BF712" s="22">
        <v>470759363.97999901</v>
      </c>
      <c r="BG712" s="22">
        <v>46810527.769999899</v>
      </c>
      <c r="BH712" s="23">
        <v>9.0442911220598499E-2</v>
      </c>
    </row>
    <row r="713" spans="1:60">
      <c r="A713" s="15"/>
      <c r="F713" s="64">
        <v>2022</v>
      </c>
      <c r="G713" s="14">
        <v>45138</v>
      </c>
      <c r="H713" s="4">
        <v>450382802.00999999</v>
      </c>
      <c r="I713" s="4">
        <v>1585068.73</v>
      </c>
      <c r="J713" s="5">
        <v>4.2232573435558599E-2</v>
      </c>
      <c r="K713" s="4">
        <v>160541135.34</v>
      </c>
      <c r="L713" s="4">
        <v>96044.37</v>
      </c>
      <c r="M713" s="6">
        <v>7.1790475229860703E-3</v>
      </c>
      <c r="N713" s="4">
        <v>42432613.170000002</v>
      </c>
      <c r="O713" s="4">
        <v>171608</v>
      </c>
      <c r="P713" s="6">
        <v>4.8530972904019198E-2</v>
      </c>
      <c r="Q713" s="4">
        <v>117763961.56</v>
      </c>
      <c r="R713" s="4">
        <v>533529.94999999995</v>
      </c>
      <c r="S713" s="6">
        <v>5.43660328269275E-2</v>
      </c>
      <c r="T713" s="4">
        <v>129645091.939999</v>
      </c>
      <c r="U713" s="4">
        <v>783886.41</v>
      </c>
      <c r="V713" s="6">
        <v>7.2556830183385601E-2</v>
      </c>
      <c r="Y713" s="1"/>
      <c r="Z713" s="1"/>
      <c r="AA713" s="2"/>
      <c r="AB713" s="1"/>
      <c r="AC713" s="2"/>
      <c r="AD713" s="1"/>
      <c r="AE713" s="2"/>
      <c r="AF713" s="1"/>
      <c r="AG713" s="2"/>
      <c r="AH713" s="1"/>
      <c r="AI713" s="2"/>
      <c r="AK713" s="14">
        <v>45138</v>
      </c>
      <c r="AL713" s="3">
        <v>2022</v>
      </c>
      <c r="AM713" s="4">
        <v>450360325.23000002</v>
      </c>
      <c r="AN713" s="4">
        <v>23722401.449999999</v>
      </c>
      <c r="AO713" s="5">
        <v>5.2674270181070897E-2</v>
      </c>
      <c r="AP713" s="4">
        <v>8484066.8699999992</v>
      </c>
      <c r="AQ713" s="5">
        <v>1.8838397600115301E-2</v>
      </c>
      <c r="AR713" s="4">
        <v>4757570.5199999996</v>
      </c>
      <c r="AS713" s="5">
        <v>1.0563920162306201E-2</v>
      </c>
      <c r="AT713" s="4">
        <v>3264693.15</v>
      </c>
      <c r="AU713" s="5">
        <v>7.2490691721849897E-3</v>
      </c>
      <c r="AV713" s="4">
        <v>7216070.9100000001</v>
      </c>
      <c r="AW713" s="5">
        <v>1.6022883246464299E-2</v>
      </c>
      <c r="BD713" s="14">
        <v>45138</v>
      </c>
      <c r="BE713" s="21">
        <v>2022</v>
      </c>
      <c r="BF713" s="22">
        <v>450382802.00999999</v>
      </c>
      <c r="BG713" s="22">
        <v>56919258.710000001</v>
      </c>
      <c r="BH713" s="23">
        <v>0.112199935930116</v>
      </c>
    </row>
    <row r="714" spans="1:60">
      <c r="A714" s="15"/>
      <c r="F714" s="64">
        <v>2022</v>
      </c>
      <c r="G714" s="14">
        <v>45169</v>
      </c>
      <c r="H714" s="4">
        <v>432434569.62</v>
      </c>
      <c r="I714" s="4">
        <v>1914477.47</v>
      </c>
      <c r="J714" s="5">
        <v>5.3126487228317698E-2</v>
      </c>
      <c r="K714" s="4">
        <v>155628841.65000001</v>
      </c>
      <c r="L714" s="4">
        <v>190574.79</v>
      </c>
      <c r="M714" s="6">
        <v>1.46945608266049E-2</v>
      </c>
      <c r="N714" s="4">
        <v>41121275.679999903</v>
      </c>
      <c r="O714" s="4">
        <v>53055.51</v>
      </c>
      <c r="P714" s="6">
        <v>1.5482645162918701E-2</v>
      </c>
      <c r="Q714" s="4">
        <v>112900643.559999</v>
      </c>
      <c r="R714" s="4">
        <v>365383.91</v>
      </c>
      <c r="S714" s="6">
        <v>3.88359780931615E-2</v>
      </c>
      <c r="T714" s="4">
        <v>122783808.73</v>
      </c>
      <c r="U714" s="4">
        <v>1305463.26</v>
      </c>
      <c r="V714" s="6">
        <v>0.127586522050707</v>
      </c>
      <c r="Y714" s="1"/>
      <c r="Z714" s="1"/>
      <c r="AA714" s="2"/>
      <c r="AB714" s="1"/>
      <c r="AC714" s="2"/>
      <c r="AD714" s="1"/>
      <c r="AE714" s="2"/>
      <c r="AF714" s="1"/>
      <c r="AG714" s="2"/>
      <c r="AH714" s="1"/>
      <c r="AI714" s="2"/>
      <c r="AK714" s="14">
        <v>45169</v>
      </c>
      <c r="AL714" s="3">
        <v>2022</v>
      </c>
      <c r="AM714" s="4">
        <v>432410318.32999998</v>
      </c>
      <c r="AN714" s="4">
        <v>23402565.789999899</v>
      </c>
      <c r="AO714" s="5">
        <v>5.41212010860017E-2</v>
      </c>
      <c r="AP714" s="4">
        <v>8652728.8499999996</v>
      </c>
      <c r="AQ714" s="5">
        <v>2.00104587777124E-2</v>
      </c>
      <c r="AR714" s="4">
        <v>5297457.59</v>
      </c>
      <c r="AS714" s="5">
        <v>1.2250997178927499E-2</v>
      </c>
      <c r="AT714" s="4">
        <v>3473875.09</v>
      </c>
      <c r="AU714" s="5">
        <v>8.0337469823022496E-3</v>
      </c>
      <c r="AV714" s="4">
        <v>5978504.2599999905</v>
      </c>
      <c r="AW714" s="5">
        <v>1.3825998147059501E-2</v>
      </c>
      <c r="BD714" s="14">
        <v>45169</v>
      </c>
      <c r="BE714" s="21">
        <v>2022</v>
      </c>
      <c r="BF714" s="22">
        <v>432434569.62</v>
      </c>
      <c r="BG714" s="22">
        <v>61166777.169999897</v>
      </c>
      <c r="BH714" s="23">
        <v>0.12391938872894299</v>
      </c>
    </row>
    <row r="715" spans="1:60">
      <c r="A715" s="15"/>
      <c r="F715" s="64">
        <v>2022</v>
      </c>
      <c r="G715" s="14">
        <v>45199</v>
      </c>
      <c r="H715" s="4">
        <v>422994140.12</v>
      </c>
      <c r="I715" s="4">
        <v>1195178.75</v>
      </c>
      <c r="J715" s="5">
        <v>3.3906249850012601E-2</v>
      </c>
      <c r="K715" s="4">
        <v>152201194.62</v>
      </c>
      <c r="L715" s="4">
        <v>143838.54999999999</v>
      </c>
      <c r="M715" s="6">
        <v>1.13406639436007E-2</v>
      </c>
      <c r="N715" s="4">
        <v>39224801.989999898</v>
      </c>
      <c r="O715" s="4">
        <v>64487.25</v>
      </c>
      <c r="P715" s="6">
        <v>1.9728512592550099E-2</v>
      </c>
      <c r="Q715" s="4">
        <v>109687871.139999</v>
      </c>
      <c r="R715" s="4">
        <v>458129.91999999998</v>
      </c>
      <c r="S715" s="6">
        <v>5.0120026789317401E-2</v>
      </c>
      <c r="T715" s="4">
        <v>121880272.36999901</v>
      </c>
      <c r="U715" s="4">
        <v>528723.03</v>
      </c>
      <c r="V715" s="6">
        <v>5.2056630959430798E-2</v>
      </c>
      <c r="Y715" s="1"/>
      <c r="Z715" s="1"/>
      <c r="AA715" s="2"/>
      <c r="AB715" s="1"/>
      <c r="AC715" s="2"/>
      <c r="AD715" s="1"/>
      <c r="AE715" s="2"/>
      <c r="AF715" s="1"/>
      <c r="AG715" s="2"/>
      <c r="AH715" s="1"/>
      <c r="AI715" s="2"/>
      <c r="AK715" s="14">
        <v>45199</v>
      </c>
      <c r="AL715" s="3">
        <v>2022</v>
      </c>
      <c r="AM715" s="4">
        <v>422997591.87</v>
      </c>
      <c r="AN715" s="4">
        <v>22884527.550000001</v>
      </c>
      <c r="AO715" s="5">
        <v>5.4100845938227199E-2</v>
      </c>
      <c r="AP715" s="4">
        <v>6940800.1399999997</v>
      </c>
      <c r="AQ715" s="5">
        <v>1.6408604383102699E-2</v>
      </c>
      <c r="AR715" s="4">
        <v>5243720.3899999997</v>
      </c>
      <c r="AS715" s="5">
        <v>1.2396572677443299E-2</v>
      </c>
      <c r="AT715" s="4">
        <v>4229788.45</v>
      </c>
      <c r="AU715" s="5">
        <v>9.9995568090608302E-3</v>
      </c>
      <c r="AV715" s="4">
        <v>6470218.5700000003</v>
      </c>
      <c r="AW715" s="5">
        <v>1.52961120686202E-2</v>
      </c>
      <c r="BD715" s="14">
        <v>45199</v>
      </c>
      <c r="BE715" s="21">
        <v>2022</v>
      </c>
      <c r="BF715" s="22">
        <v>422994140.12</v>
      </c>
      <c r="BG715" s="22">
        <v>53574033.889999896</v>
      </c>
      <c r="BH715" s="23">
        <v>0.11241630644197299</v>
      </c>
    </row>
    <row r="716" spans="1:60">
      <c r="A716" s="15"/>
      <c r="F716" s="64">
        <v>2022</v>
      </c>
      <c r="G716" s="14">
        <v>45230</v>
      </c>
      <c r="H716" s="4">
        <v>411911419.07999903</v>
      </c>
      <c r="I716" s="4">
        <v>582184.68999999994</v>
      </c>
      <c r="J716" s="5">
        <v>1.6960482172608E-2</v>
      </c>
      <c r="K716" s="4">
        <v>147768424.65999901</v>
      </c>
      <c r="L716" s="4">
        <v>14664.84</v>
      </c>
      <c r="M716" s="6">
        <v>1.19090448724014E-3</v>
      </c>
      <c r="N716" s="4">
        <v>38404358.090000004</v>
      </c>
      <c r="O716" s="4">
        <v>58030.31</v>
      </c>
      <c r="P716" s="6">
        <v>1.8132413992393299E-2</v>
      </c>
      <c r="Q716" s="4">
        <v>107780930.25</v>
      </c>
      <c r="R716" s="4">
        <v>219689.13</v>
      </c>
      <c r="S716" s="6">
        <v>2.4459517596342101E-2</v>
      </c>
      <c r="T716" s="4">
        <v>117957706.08</v>
      </c>
      <c r="U716" s="4">
        <v>289800.40999999997</v>
      </c>
      <c r="V716" s="6">
        <v>2.9481795090533999E-2</v>
      </c>
      <c r="Y716" s="1"/>
      <c r="Z716" s="1"/>
      <c r="AA716" s="2"/>
      <c r="AB716" s="1"/>
      <c r="AC716" s="2"/>
      <c r="AD716" s="1"/>
      <c r="AE716" s="2"/>
      <c r="AF716" s="1"/>
      <c r="AG716" s="2"/>
      <c r="AH716" s="1"/>
      <c r="AI716" s="2"/>
      <c r="AK716" s="14">
        <v>45230</v>
      </c>
      <c r="AL716" s="3">
        <v>2022</v>
      </c>
      <c r="AM716" s="4">
        <v>411927607.00999898</v>
      </c>
      <c r="AN716" s="4">
        <v>22033389.6399999</v>
      </c>
      <c r="AO716" s="5">
        <v>5.3488499593243199E-2</v>
      </c>
      <c r="AP716" s="4">
        <v>6382904.0899999999</v>
      </c>
      <c r="AQ716" s="5">
        <v>1.54952083360731E-2</v>
      </c>
      <c r="AR716" s="4">
        <v>4035847.74</v>
      </c>
      <c r="AS716" s="5">
        <v>9.7974684661084905E-3</v>
      </c>
      <c r="AT716" s="4">
        <v>3930388.7099999902</v>
      </c>
      <c r="AU716" s="5">
        <v>9.5414549622662003E-3</v>
      </c>
      <c r="AV716" s="4">
        <v>7684249.0999999996</v>
      </c>
      <c r="AW716" s="5">
        <v>1.8654367828795301E-2</v>
      </c>
      <c r="BD716" s="14">
        <v>45230</v>
      </c>
      <c r="BE716" s="21">
        <v>2022</v>
      </c>
      <c r="BF716" s="22">
        <v>411911419.07999903</v>
      </c>
      <c r="BG716" s="22">
        <v>54420999.839999899</v>
      </c>
      <c r="BH716" s="23">
        <v>0.11670001405013999</v>
      </c>
    </row>
    <row r="717" spans="1:60">
      <c r="A717" s="15"/>
      <c r="F717" s="64">
        <v>2022</v>
      </c>
      <c r="G717" s="14">
        <v>45260</v>
      </c>
      <c r="H717" s="4">
        <v>407551382.79000002</v>
      </c>
      <c r="I717" s="4">
        <v>1306349.68</v>
      </c>
      <c r="J717" s="5">
        <v>3.8464342956425403E-2</v>
      </c>
      <c r="K717" s="4">
        <v>144803346.33000001</v>
      </c>
      <c r="L717" s="4">
        <v>149583.22</v>
      </c>
      <c r="M717" s="6">
        <v>1.23961129731717E-2</v>
      </c>
      <c r="N717" s="4">
        <v>37977746.789999902</v>
      </c>
      <c r="O717" s="4">
        <v>39235.01</v>
      </c>
      <c r="P717" s="6">
        <v>1.23972631289429E-2</v>
      </c>
      <c r="Q717" s="4">
        <v>107234725.90000001</v>
      </c>
      <c r="R717" s="4">
        <v>365114.04</v>
      </c>
      <c r="S717" s="6">
        <v>4.0857739349152301E-2</v>
      </c>
      <c r="T717" s="4">
        <v>117535563.769999</v>
      </c>
      <c r="U717" s="4">
        <v>752417.41</v>
      </c>
      <c r="V717" s="6">
        <v>7.6819378155776399E-2</v>
      </c>
      <c r="Y717" s="1"/>
      <c r="Z717" s="1"/>
      <c r="AA717" s="2"/>
      <c r="AB717" s="1"/>
      <c r="AC717" s="2"/>
      <c r="AD717" s="1"/>
      <c r="AE717" s="2"/>
      <c r="AF717" s="1"/>
      <c r="AG717" s="2"/>
      <c r="AH717" s="1"/>
      <c r="AI717" s="2"/>
      <c r="AK717" s="14">
        <v>45260</v>
      </c>
      <c r="AL717" s="3">
        <v>2022</v>
      </c>
      <c r="AM717" s="4">
        <v>407540868.51999903</v>
      </c>
      <c r="AN717" s="4">
        <v>24578492.649999902</v>
      </c>
      <c r="AO717" s="5">
        <v>6.0309270918663199E-2</v>
      </c>
      <c r="AP717" s="4">
        <v>8624135.9399999995</v>
      </c>
      <c r="AQ717" s="5">
        <v>2.1161401484270401E-2</v>
      </c>
      <c r="AR717" s="4">
        <v>4340505.13</v>
      </c>
      <c r="AS717" s="5">
        <v>1.06504781858141E-2</v>
      </c>
      <c r="AT717" s="4">
        <v>3304291.46999999</v>
      </c>
      <c r="AU717" s="5">
        <v>8.1078775780197496E-3</v>
      </c>
      <c r="AV717" s="4">
        <v>8309560.1099999901</v>
      </c>
      <c r="AW717" s="5">
        <v>2.0389513670558902E-2</v>
      </c>
      <c r="BD717" s="14">
        <v>45260</v>
      </c>
      <c r="BE717" s="21">
        <v>2022</v>
      </c>
      <c r="BF717" s="22">
        <v>407551382.78999901</v>
      </c>
      <c r="BG717" s="22">
        <v>49011801.890000001</v>
      </c>
      <c r="BH717" s="23">
        <v>0.107349439320982</v>
      </c>
    </row>
    <row r="718" spans="1:60">
      <c r="A718" s="15"/>
      <c r="F718" s="64">
        <v>2022</v>
      </c>
      <c r="G718" s="14">
        <v>45291</v>
      </c>
      <c r="H718" s="4">
        <v>407371934.42999899</v>
      </c>
      <c r="I718" s="4">
        <v>1447908.98</v>
      </c>
      <c r="J718" s="5">
        <v>4.2651214508213901E-2</v>
      </c>
      <c r="K718" s="4">
        <v>141776656.68999901</v>
      </c>
      <c r="L718" s="4">
        <v>117727.36</v>
      </c>
      <c r="M718" s="6">
        <v>9.9644634947838196E-3</v>
      </c>
      <c r="N718" s="4">
        <v>37211514.229999997</v>
      </c>
      <c r="O718" s="4">
        <v>5545.77</v>
      </c>
      <c r="P718" s="6">
        <v>1.7884045134166501E-3</v>
      </c>
      <c r="Q718" s="4">
        <v>109120680.06</v>
      </c>
      <c r="R718" s="4">
        <v>550476.96</v>
      </c>
      <c r="S718" s="6">
        <v>6.0535945307230797E-2</v>
      </c>
      <c r="T718" s="4">
        <v>119263083.449999</v>
      </c>
      <c r="U718" s="4">
        <v>774158.89</v>
      </c>
      <c r="V718" s="6">
        <v>7.7894235259267905E-2</v>
      </c>
      <c r="Y718" s="1"/>
      <c r="Z718" s="1"/>
      <c r="AA718" s="2"/>
      <c r="AB718" s="1"/>
      <c r="AC718" s="2"/>
      <c r="AD718" s="1"/>
      <c r="AE718" s="2"/>
      <c r="AF718" s="1"/>
      <c r="AG718" s="2"/>
      <c r="AH718" s="1"/>
      <c r="AI718" s="2"/>
      <c r="AK718" s="14">
        <v>45291</v>
      </c>
      <c r="AL718" s="3">
        <v>2022</v>
      </c>
      <c r="AM718" s="4">
        <v>407374053.43999898</v>
      </c>
      <c r="AN718" s="4">
        <v>26440396.719999999</v>
      </c>
      <c r="AO718" s="5">
        <v>6.4904469238353898E-2</v>
      </c>
      <c r="AP718" s="4">
        <v>8331558.3599999901</v>
      </c>
      <c r="AQ718" s="5">
        <v>2.0451863071900601E-2</v>
      </c>
      <c r="AR718" s="4">
        <v>6259870.4199999897</v>
      </c>
      <c r="AS718" s="5">
        <v>1.53663945141807E-2</v>
      </c>
      <c r="AT718" s="4">
        <v>3441347.86</v>
      </c>
      <c r="AU718" s="5">
        <v>8.4476363453689102E-3</v>
      </c>
      <c r="AV718" s="4">
        <v>8407620.0799999908</v>
      </c>
      <c r="AW718" s="5">
        <v>2.0638575306903498E-2</v>
      </c>
      <c r="BD718" s="14">
        <v>45291</v>
      </c>
      <c r="BE718" s="21">
        <v>2022</v>
      </c>
      <c r="BF718" s="22">
        <v>407371934.42999899</v>
      </c>
      <c r="BG718" s="22">
        <v>40734741.7299999</v>
      </c>
      <c r="BH718" s="23">
        <v>9.0904117026489803E-2</v>
      </c>
    </row>
    <row r="719" spans="1:60">
      <c r="A719" s="15"/>
      <c r="F719" s="64">
        <v>2022</v>
      </c>
      <c r="G719" s="14">
        <v>45322</v>
      </c>
      <c r="H719" s="4">
        <v>389783895.27999997</v>
      </c>
      <c r="I719" s="4">
        <v>1971613.17</v>
      </c>
      <c r="J719" s="5">
        <v>6.0698654630161997E-2</v>
      </c>
      <c r="K719" s="4">
        <v>138224719.31999999</v>
      </c>
      <c r="L719" s="4">
        <v>66450.19</v>
      </c>
      <c r="M719" s="6">
        <v>5.7688833366624998E-3</v>
      </c>
      <c r="N719" s="4">
        <v>36032949.520000003</v>
      </c>
      <c r="O719" s="4">
        <v>28491.78</v>
      </c>
      <c r="P719" s="6">
        <v>9.4885754442674206E-3</v>
      </c>
      <c r="Q719" s="4">
        <v>102802934.22</v>
      </c>
      <c r="R719" s="4">
        <v>555685.32999999996</v>
      </c>
      <c r="S719" s="6">
        <v>6.4864140411886304E-2</v>
      </c>
      <c r="T719" s="4">
        <v>112723292.219999</v>
      </c>
      <c r="U719" s="4">
        <v>1320985.8700000001</v>
      </c>
      <c r="V719" s="6">
        <v>0.14062604212323901</v>
      </c>
      <c r="Y719" s="1"/>
      <c r="Z719" s="1"/>
      <c r="AA719" s="2"/>
      <c r="AB719" s="1"/>
      <c r="AC719" s="2"/>
      <c r="AD719" s="1"/>
      <c r="AE719" s="2"/>
      <c r="AF719" s="1"/>
      <c r="AG719" s="2"/>
      <c r="AH719" s="1"/>
      <c r="AI719" s="2"/>
      <c r="AK719" s="14">
        <v>45322</v>
      </c>
      <c r="AL719" s="3">
        <v>2022</v>
      </c>
      <c r="AM719" s="4">
        <v>389767352.66000003</v>
      </c>
      <c r="AN719" s="4">
        <v>25742994.940000001</v>
      </c>
      <c r="AO719" s="5">
        <v>6.6047078505459003E-2</v>
      </c>
      <c r="AP719" s="4">
        <v>8124582.5199999996</v>
      </c>
      <c r="AQ719" s="5">
        <v>2.08446973933375E-2</v>
      </c>
      <c r="AR719" s="4">
        <v>4791564.09</v>
      </c>
      <c r="AS719" s="5">
        <v>1.2293395168424299E-2</v>
      </c>
      <c r="AT719" s="4">
        <v>4788826.1599999899</v>
      </c>
      <c r="AU719" s="5">
        <v>1.2286370644740301E-2</v>
      </c>
      <c r="AV719" s="4">
        <v>8038022.1699999999</v>
      </c>
      <c r="AW719" s="5">
        <v>2.06226152989567E-2</v>
      </c>
      <c r="BD719" s="14">
        <v>45322</v>
      </c>
      <c r="BE719" s="21">
        <v>2022</v>
      </c>
      <c r="BF719" s="22">
        <v>389783895.27999997</v>
      </c>
      <c r="BG719" s="22">
        <v>47235784.539999902</v>
      </c>
      <c r="BH719" s="23">
        <v>0.108086172594001</v>
      </c>
    </row>
    <row r="720" spans="1:60">
      <c r="A720" s="15"/>
      <c r="F720" s="64">
        <v>2022</v>
      </c>
      <c r="G720" s="14">
        <v>45351</v>
      </c>
      <c r="H720" s="4">
        <v>379808511.92999899</v>
      </c>
      <c r="I720" s="4">
        <v>1094217.8999999999</v>
      </c>
      <c r="J720" s="5">
        <v>3.4571670690782201E-2</v>
      </c>
      <c r="K720" s="4">
        <v>133954232.439999</v>
      </c>
      <c r="L720" s="4">
        <v>31788.44</v>
      </c>
      <c r="M720" s="6">
        <v>2.8476985986304101E-3</v>
      </c>
      <c r="N720" s="4">
        <v>35092801.979999997</v>
      </c>
      <c r="O720" s="4">
        <v>33198.589999999997</v>
      </c>
      <c r="P720" s="6">
        <v>1.1352273330213001E-2</v>
      </c>
      <c r="Q720" s="4">
        <v>99951377.8699999</v>
      </c>
      <c r="R720" s="4">
        <v>340110.79</v>
      </c>
      <c r="S720" s="6">
        <v>4.08331487466667E-2</v>
      </c>
      <c r="T720" s="4">
        <v>110810099.64</v>
      </c>
      <c r="U720" s="4">
        <v>689120.08</v>
      </c>
      <c r="V720" s="6">
        <v>7.4627141270207004E-2</v>
      </c>
      <c r="Y720" s="1"/>
      <c r="Z720" s="1"/>
      <c r="AA720" s="2"/>
      <c r="AB720" s="1"/>
      <c r="AC720" s="2"/>
      <c r="AD720" s="1"/>
      <c r="AE720" s="2"/>
      <c r="AF720" s="1"/>
      <c r="AG720" s="2"/>
      <c r="AH720" s="1"/>
      <c r="AI720" s="2"/>
      <c r="AK720" s="14">
        <v>45351</v>
      </c>
      <c r="AL720" s="3">
        <v>2022</v>
      </c>
      <c r="AM720" s="4">
        <v>379787392.24999899</v>
      </c>
      <c r="AN720" s="4">
        <v>24021378.489999998</v>
      </c>
      <c r="AO720" s="5">
        <v>6.3249541665110404E-2</v>
      </c>
      <c r="AP720" s="4">
        <v>7371388.5899999999</v>
      </c>
      <c r="AQ720" s="5">
        <v>1.94092503869841E-2</v>
      </c>
      <c r="AR720" s="4">
        <v>4277224.49</v>
      </c>
      <c r="AS720" s="5">
        <v>1.1262155030108099E-2</v>
      </c>
      <c r="AT720" s="4">
        <v>3660485.8899999899</v>
      </c>
      <c r="AU720" s="5">
        <v>9.6382501491530295E-3</v>
      </c>
      <c r="AV720" s="4">
        <v>8712279.5199999996</v>
      </c>
      <c r="AW720" s="5">
        <v>2.29398860988651E-2</v>
      </c>
      <c r="BD720" s="14">
        <v>45351</v>
      </c>
      <c r="BE720" s="21">
        <v>2022</v>
      </c>
      <c r="BF720" s="22">
        <v>379808511.92999899</v>
      </c>
      <c r="BG720" s="22">
        <v>46157844.009999998</v>
      </c>
      <c r="BH720" s="23">
        <v>0.108360304437991</v>
      </c>
    </row>
    <row r="721" spans="1:60">
      <c r="A721" s="15"/>
      <c r="F721" s="64">
        <v>2022</v>
      </c>
      <c r="G721" s="14">
        <v>45382</v>
      </c>
      <c r="H721" s="4">
        <v>377628248.57999903</v>
      </c>
      <c r="I721" s="4">
        <v>1383634.48</v>
      </c>
      <c r="J721" s="5">
        <v>4.3968145451074601E-2</v>
      </c>
      <c r="K721" s="4">
        <v>131380116.28999899</v>
      </c>
      <c r="L721" s="4">
        <v>91829.79</v>
      </c>
      <c r="M721" s="6">
        <v>8.3875514127846502E-3</v>
      </c>
      <c r="N721" s="4">
        <v>33902839.359999999</v>
      </c>
      <c r="O721" s="4">
        <v>94540.37</v>
      </c>
      <c r="P721" s="6">
        <v>3.3462814956393E-2</v>
      </c>
      <c r="Q721" s="4">
        <v>100433917.43000001</v>
      </c>
      <c r="R721" s="4">
        <v>315716.36</v>
      </c>
      <c r="S721" s="6">
        <v>3.7722279653589701E-2</v>
      </c>
      <c r="T721" s="4">
        <v>111911375.5</v>
      </c>
      <c r="U721" s="4">
        <v>881547.96</v>
      </c>
      <c r="V721" s="6">
        <v>9.4526364927039905E-2</v>
      </c>
      <c r="Y721" s="1"/>
      <c r="Z721" s="1"/>
      <c r="AA721" s="2"/>
      <c r="AB721" s="1"/>
      <c r="AC721" s="2"/>
      <c r="AD721" s="1"/>
      <c r="AE721" s="2"/>
      <c r="AF721" s="1"/>
      <c r="AG721" s="2"/>
      <c r="AH721" s="1"/>
      <c r="AI721" s="2"/>
      <c r="AK721" s="14">
        <v>45382</v>
      </c>
      <c r="AL721" s="3">
        <v>2022</v>
      </c>
      <c r="AM721" s="4">
        <v>377587832.99999899</v>
      </c>
      <c r="AN721" s="4">
        <v>23463372.43</v>
      </c>
      <c r="AO721" s="5">
        <v>6.2140170787759498E-2</v>
      </c>
      <c r="AP721" s="4">
        <v>6466641.3099999996</v>
      </c>
      <c r="AQ721" s="5">
        <v>1.7126190901389501E-2</v>
      </c>
      <c r="AR721" s="4">
        <v>4108723.65</v>
      </c>
      <c r="AS721" s="5">
        <v>1.08815043571597E-2</v>
      </c>
      <c r="AT721" s="4">
        <v>3281546.8</v>
      </c>
      <c r="AU721" s="5">
        <v>8.6908171111541102E-3</v>
      </c>
      <c r="AV721" s="4">
        <v>9606460.6699999999</v>
      </c>
      <c r="AW721" s="5">
        <v>2.5441658418055998E-2</v>
      </c>
      <c r="BD721" s="14">
        <v>45382</v>
      </c>
      <c r="BE721" s="21">
        <v>2022</v>
      </c>
      <c r="BF721" s="22">
        <v>377628248.57999903</v>
      </c>
      <c r="BG721" s="22">
        <v>39990371.350000001</v>
      </c>
      <c r="BH721" s="23">
        <v>9.5758113842488807E-2</v>
      </c>
    </row>
    <row r="722" spans="1:60">
      <c r="A722" s="15"/>
      <c r="F722" s="64">
        <v>2022</v>
      </c>
      <c r="G722" s="14">
        <v>45412</v>
      </c>
      <c r="H722" s="4">
        <v>369325986.359999</v>
      </c>
      <c r="I722" s="4">
        <v>1176597.57</v>
      </c>
      <c r="J722" s="5">
        <v>3.8229562395962403E-2</v>
      </c>
      <c r="K722" s="4">
        <v>128254094.22999901</v>
      </c>
      <c r="L722" s="4">
        <v>118263.73</v>
      </c>
      <c r="M722" s="6">
        <v>1.10652589184014E-2</v>
      </c>
      <c r="N722" s="4">
        <v>33502613.940000001</v>
      </c>
      <c r="O722" s="4">
        <v>31785.99</v>
      </c>
      <c r="P722" s="6">
        <v>1.13851379084362E-2</v>
      </c>
      <c r="Q722" s="4">
        <v>98136527.889999896</v>
      </c>
      <c r="R722" s="4">
        <v>396400.38</v>
      </c>
      <c r="S722" s="6">
        <v>4.8471294657294599E-2</v>
      </c>
      <c r="T722" s="4">
        <v>109432750.3</v>
      </c>
      <c r="U722" s="4">
        <v>630147.47</v>
      </c>
      <c r="V722" s="6">
        <v>6.9099694737362299E-2</v>
      </c>
      <c r="Y722" s="1"/>
      <c r="Z722" s="1"/>
      <c r="AA722" s="2"/>
      <c r="AB722" s="1"/>
      <c r="AC722" s="2"/>
      <c r="AD722" s="1"/>
      <c r="AE722" s="2"/>
      <c r="AF722" s="1"/>
      <c r="AG722" s="2"/>
      <c r="AH722" s="1"/>
      <c r="AI722" s="2"/>
      <c r="AK722" s="14">
        <v>45412</v>
      </c>
      <c r="AL722" s="3">
        <v>2022</v>
      </c>
      <c r="AM722" s="4">
        <v>369329500.75999898</v>
      </c>
      <c r="AN722" s="4">
        <v>24115009.789999899</v>
      </c>
      <c r="AO722" s="5">
        <v>6.5294025363196104E-2</v>
      </c>
      <c r="AP722" s="4">
        <v>6637449.8899999997</v>
      </c>
      <c r="AQ722" s="5">
        <v>1.7971621211794801E-2</v>
      </c>
      <c r="AR722" s="4">
        <v>4034149.97</v>
      </c>
      <c r="AS722" s="5">
        <v>1.0922902074431E-2</v>
      </c>
      <c r="AT722" s="4">
        <v>3423529.13</v>
      </c>
      <c r="AU722" s="5">
        <v>9.2695793944299696E-3</v>
      </c>
      <c r="AV722" s="4">
        <v>10019880.800000001</v>
      </c>
      <c r="AW722" s="5">
        <v>2.7129922682540299E-2</v>
      </c>
      <c r="BD722" s="14">
        <v>45412</v>
      </c>
      <c r="BE722" s="21">
        <v>2022</v>
      </c>
      <c r="BF722" s="22">
        <v>369325986.359999</v>
      </c>
      <c r="BG722" s="22">
        <v>38618596.549999997</v>
      </c>
      <c r="BH722" s="23">
        <v>9.4666281077986497E-2</v>
      </c>
    </row>
    <row r="723" spans="1:60">
      <c r="A723" s="15"/>
      <c r="F723" s="64">
        <v>2022</v>
      </c>
      <c r="G723" s="14">
        <v>45443</v>
      </c>
      <c r="H723" s="4">
        <v>362423551.57999998</v>
      </c>
      <c r="I723" s="4">
        <v>2769612.42</v>
      </c>
      <c r="J723" s="5">
        <v>9.1703060949292994E-2</v>
      </c>
      <c r="K723" s="4">
        <v>124927311.97</v>
      </c>
      <c r="L723" s="4">
        <v>270685.71000000002</v>
      </c>
      <c r="M723" s="6">
        <v>2.6000947821402099E-2</v>
      </c>
      <c r="N723" s="4">
        <v>33076651.149999902</v>
      </c>
      <c r="O723" s="4">
        <v>114812.18</v>
      </c>
      <c r="P723" s="6">
        <v>4.1653133316067202E-2</v>
      </c>
      <c r="Q723" s="4">
        <v>97540330.280000001</v>
      </c>
      <c r="R723" s="4">
        <v>521832.1</v>
      </c>
      <c r="S723" s="6">
        <v>6.4198933733608396E-2</v>
      </c>
      <c r="T723" s="4">
        <v>106879258.18000001</v>
      </c>
      <c r="U723" s="4">
        <v>1862282.43</v>
      </c>
      <c r="V723" s="6">
        <v>0.20909004740998199</v>
      </c>
      <c r="Y723" s="1"/>
      <c r="Z723" s="1"/>
      <c r="AA723" s="2"/>
      <c r="AB723" s="1"/>
      <c r="AC723" s="2"/>
      <c r="AD723" s="1"/>
      <c r="AE723" s="2"/>
      <c r="AF723" s="1"/>
      <c r="AG723" s="2"/>
      <c r="AH723" s="1"/>
      <c r="AI723" s="2"/>
      <c r="AK723" s="14">
        <v>45443</v>
      </c>
      <c r="AL723" s="3">
        <v>2022</v>
      </c>
      <c r="AM723" s="4">
        <v>362452022.549999</v>
      </c>
      <c r="AN723" s="4">
        <v>23866911.419999901</v>
      </c>
      <c r="AO723" s="5">
        <v>6.5848470790937794E-2</v>
      </c>
      <c r="AP723" s="4">
        <v>7789386.3399999999</v>
      </c>
      <c r="AQ723" s="5">
        <v>2.1490806659591601E-2</v>
      </c>
      <c r="AR723" s="4">
        <v>4106678.61</v>
      </c>
      <c r="AS723" s="5">
        <v>1.1330268158273199E-2</v>
      </c>
      <c r="AT723" s="4">
        <v>3437935.45</v>
      </c>
      <c r="AU723" s="5">
        <v>9.4852152453522003E-3</v>
      </c>
      <c r="AV723" s="4">
        <v>8532911.0199999996</v>
      </c>
      <c r="AW723" s="5">
        <v>2.3542180727720699E-2</v>
      </c>
      <c r="BD723" s="14">
        <v>45443</v>
      </c>
      <c r="BE723" s="21">
        <v>2022</v>
      </c>
      <c r="BF723" s="22">
        <v>362423551.57999903</v>
      </c>
      <c r="BG723" s="22">
        <v>37239612.669999897</v>
      </c>
      <c r="BH723" s="23">
        <v>9.3177495453910797E-2</v>
      </c>
    </row>
    <row r="724" spans="1:60">
      <c r="A724" s="15"/>
      <c r="F724" s="64">
        <v>2022</v>
      </c>
      <c r="G724" s="14">
        <v>45473</v>
      </c>
      <c r="H724" s="4">
        <v>358539829.91000003</v>
      </c>
      <c r="I724" s="4">
        <v>1799053.98</v>
      </c>
      <c r="J724" s="5">
        <v>6.02126903597269E-2</v>
      </c>
      <c r="K724" s="4">
        <v>122527909.34</v>
      </c>
      <c r="L724" s="4">
        <v>113614.07</v>
      </c>
      <c r="M724" s="6">
        <v>1.1127006470148901E-2</v>
      </c>
      <c r="N724" s="4">
        <v>32246549.039999999</v>
      </c>
      <c r="O724" s="4">
        <v>74239.72</v>
      </c>
      <c r="P724" s="6">
        <v>2.7627038133442298E-2</v>
      </c>
      <c r="Q724" s="4">
        <v>96558071.759999901</v>
      </c>
      <c r="R724" s="4">
        <v>462298.2</v>
      </c>
      <c r="S724" s="6">
        <v>5.7453284835562897E-2</v>
      </c>
      <c r="T724" s="4">
        <v>107207299.77</v>
      </c>
      <c r="U724" s="4">
        <v>1148901.99</v>
      </c>
      <c r="V724" s="6">
        <v>0.12859967473836101</v>
      </c>
      <c r="Y724" s="1"/>
      <c r="Z724" s="1"/>
      <c r="AA724" s="2"/>
      <c r="AB724" s="1"/>
      <c r="AC724" s="2"/>
      <c r="AD724" s="1"/>
      <c r="AE724" s="2"/>
      <c r="AF724" s="1"/>
      <c r="AG724" s="2"/>
      <c r="AH724" s="1"/>
      <c r="AI724" s="2"/>
      <c r="AK724" s="14">
        <v>45473</v>
      </c>
      <c r="AL724" s="3">
        <v>2022</v>
      </c>
      <c r="AM724" s="4">
        <v>358545876.05999899</v>
      </c>
      <c r="AN724" s="4">
        <v>23764616.4599999</v>
      </c>
      <c r="AO724" s="5">
        <v>6.62805460800312E-2</v>
      </c>
      <c r="AP724" s="4">
        <v>6415917.1399999997</v>
      </c>
      <c r="AQ724" s="5">
        <v>1.7894271189236401E-2</v>
      </c>
      <c r="AR724" s="4">
        <v>5186514.95</v>
      </c>
      <c r="AS724" s="5">
        <v>1.44654151568935E-2</v>
      </c>
      <c r="AT724" s="4">
        <v>3566205.13</v>
      </c>
      <c r="AU724" s="5">
        <v>9.9463007891442603E-3</v>
      </c>
      <c r="AV724" s="4">
        <v>8595979.2400000002</v>
      </c>
      <c r="AW724" s="5">
        <v>2.3974558944756901E-2</v>
      </c>
      <c r="BD724" s="14">
        <v>45473</v>
      </c>
      <c r="BE724" s="21">
        <v>2022</v>
      </c>
      <c r="BF724" s="22">
        <v>358539829.90999901</v>
      </c>
      <c r="BG724" s="22">
        <v>31792510.16</v>
      </c>
      <c r="BH724" s="23">
        <v>8.1449849003796301E-2</v>
      </c>
    </row>
    <row r="725" spans="1:60">
      <c r="A725" s="15"/>
      <c r="F725" s="64">
        <v>2022</v>
      </c>
      <c r="G725" s="14">
        <v>45504</v>
      </c>
      <c r="H725" s="4">
        <v>347568323.56</v>
      </c>
      <c r="I725" s="4">
        <v>1705435.54</v>
      </c>
      <c r="J725" s="5">
        <v>5.8881161178277297E-2</v>
      </c>
      <c r="K725" s="4">
        <v>118689718.98999999</v>
      </c>
      <c r="L725" s="4">
        <v>235791.03</v>
      </c>
      <c r="M725" s="6">
        <v>2.38394056711718E-2</v>
      </c>
      <c r="N725" s="4">
        <v>31329843.210000001</v>
      </c>
      <c r="O725" s="4">
        <v>140286.67000000001</v>
      </c>
      <c r="P725" s="6">
        <v>5.3732794917488502E-2</v>
      </c>
      <c r="Q725" s="4">
        <v>93797740.200000003</v>
      </c>
      <c r="R725" s="4">
        <v>460665.36</v>
      </c>
      <c r="S725" s="6">
        <v>5.8935154601944199E-2</v>
      </c>
      <c r="T725" s="4">
        <v>103751021.16</v>
      </c>
      <c r="U725" s="4">
        <v>868692.47999999998</v>
      </c>
      <c r="V725" s="6">
        <v>0.10047428587641601</v>
      </c>
      <c r="Y725" s="1"/>
      <c r="Z725" s="1"/>
      <c r="AA725" s="2"/>
      <c r="AB725" s="1"/>
      <c r="AC725" s="2"/>
      <c r="AD725" s="1"/>
      <c r="AE725" s="2"/>
      <c r="AF725" s="1"/>
      <c r="AG725" s="2"/>
      <c r="AH725" s="1"/>
      <c r="AI725" s="2"/>
      <c r="AK725" s="14">
        <v>45504</v>
      </c>
      <c r="AL725" s="3">
        <v>2022</v>
      </c>
      <c r="AM725" s="4">
        <v>347571854.17000002</v>
      </c>
      <c r="AN725" s="4">
        <v>24348060.6199999</v>
      </c>
      <c r="AO725" s="5">
        <v>7.0051876548355804E-2</v>
      </c>
      <c r="AP725" s="4">
        <v>6661517.8200000003</v>
      </c>
      <c r="AQ725" s="5">
        <v>1.91658724378234E-2</v>
      </c>
      <c r="AR725" s="4">
        <v>4568462.4000000004</v>
      </c>
      <c r="AS725" s="5">
        <v>1.3143936556397701E-2</v>
      </c>
      <c r="AT725" s="4">
        <v>4539525.1100000003</v>
      </c>
      <c r="AU725" s="5">
        <v>1.3060680994553899E-2</v>
      </c>
      <c r="AV725" s="4">
        <v>8578555.2899999991</v>
      </c>
      <c r="AW725" s="5">
        <v>2.4681386559580701E-2</v>
      </c>
      <c r="BD725" s="14">
        <v>45504</v>
      </c>
      <c r="BE725" s="21">
        <v>2022</v>
      </c>
      <c r="BF725" s="22">
        <v>347568323.56</v>
      </c>
      <c r="BG725" s="22">
        <v>33008177.82</v>
      </c>
      <c r="BH725" s="23">
        <v>8.6732043886865701E-2</v>
      </c>
    </row>
    <row r="726" spans="1:60">
      <c r="A726" s="15"/>
      <c r="F726" s="64">
        <v>2022</v>
      </c>
      <c r="G726" s="14">
        <v>45535</v>
      </c>
      <c r="H726" s="4">
        <v>339548775.30999899</v>
      </c>
      <c r="I726" s="4">
        <v>1592023.05</v>
      </c>
      <c r="J726" s="5">
        <v>5.6263718172914201E-2</v>
      </c>
      <c r="K726" s="4">
        <v>115099171.579999</v>
      </c>
      <c r="L726" s="4">
        <v>201302.61</v>
      </c>
      <c r="M726" s="6">
        <v>2.0987391019760802E-2</v>
      </c>
      <c r="N726" s="4">
        <v>30617795.690000001</v>
      </c>
      <c r="O726" s="4">
        <v>0</v>
      </c>
      <c r="P726" s="6">
        <v>0</v>
      </c>
      <c r="Q726" s="4">
        <v>92280419.870000005</v>
      </c>
      <c r="R726" s="4">
        <v>373508.43</v>
      </c>
      <c r="S726" s="6">
        <v>4.8570446106705502E-2</v>
      </c>
      <c r="T726" s="4">
        <v>101551388.169999</v>
      </c>
      <c r="U726" s="4">
        <v>1017212.01</v>
      </c>
      <c r="V726" s="6">
        <v>0.120200662344131</v>
      </c>
      <c r="Y726" s="1"/>
      <c r="Z726" s="1"/>
      <c r="AA726" s="2"/>
      <c r="AB726" s="1"/>
      <c r="AC726" s="2"/>
      <c r="AD726" s="1"/>
      <c r="AE726" s="2"/>
      <c r="AF726" s="1"/>
      <c r="AG726" s="2"/>
      <c r="AH726" s="1"/>
      <c r="AI726" s="2"/>
      <c r="AK726" s="14">
        <v>45535</v>
      </c>
      <c r="AL726" s="3">
        <v>2022</v>
      </c>
      <c r="AM726" s="4">
        <v>339537803.03999901</v>
      </c>
      <c r="AN726" s="4">
        <v>23639160.84</v>
      </c>
      <c r="AO726" s="5">
        <v>6.9621587429589196E-2</v>
      </c>
      <c r="AP726" s="4">
        <v>6036520.1599999899</v>
      </c>
      <c r="AQ726" s="5">
        <v>1.7778639391410701E-2</v>
      </c>
      <c r="AR726" s="4">
        <v>4102059.02999999</v>
      </c>
      <c r="AS726" s="5">
        <v>1.2081302857216E-2</v>
      </c>
      <c r="AT726" s="4">
        <v>3641957</v>
      </c>
      <c r="AU726" s="5">
        <v>1.07262194883523E-2</v>
      </c>
      <c r="AV726" s="4">
        <v>9858624.6500000004</v>
      </c>
      <c r="AW726" s="5">
        <v>2.9035425692610001E-2</v>
      </c>
      <c r="BD726" s="14">
        <v>45535</v>
      </c>
      <c r="BE726" s="21">
        <v>2022</v>
      </c>
      <c r="BF726" s="22">
        <v>339548775.30999899</v>
      </c>
      <c r="BG726" s="22">
        <v>31171489.999999899</v>
      </c>
      <c r="BH726" s="23">
        <v>8.4083587860874207E-2</v>
      </c>
    </row>
    <row r="727" spans="1:60">
      <c r="A727" s="15"/>
      <c r="F727" s="64">
        <v>2022</v>
      </c>
      <c r="G727" s="14">
        <v>45565</v>
      </c>
      <c r="H727" s="4">
        <v>331205474.17999899</v>
      </c>
      <c r="I727" s="4">
        <v>1491118.15</v>
      </c>
      <c r="J727" s="5">
        <v>5.4025126982881498E-2</v>
      </c>
      <c r="K727" s="4">
        <v>111918083.199999</v>
      </c>
      <c r="L727" s="4">
        <v>157005.10999999999</v>
      </c>
      <c r="M727" s="6">
        <v>1.6834288670161901E-2</v>
      </c>
      <c r="N727" s="4">
        <v>29386908.7299999</v>
      </c>
      <c r="O727" s="4">
        <v>0</v>
      </c>
      <c r="P727" s="6">
        <v>0</v>
      </c>
      <c r="Q727" s="4">
        <v>90869201.219999894</v>
      </c>
      <c r="R727" s="4">
        <v>486507.22</v>
      </c>
      <c r="S727" s="6">
        <v>6.4247143824513506E-2</v>
      </c>
      <c r="T727" s="4">
        <v>99031281.029999897</v>
      </c>
      <c r="U727" s="4">
        <v>847605.82</v>
      </c>
      <c r="V727" s="6">
        <v>0.10270764685876101</v>
      </c>
      <c r="Y727" s="1"/>
      <c r="Z727" s="1"/>
      <c r="AA727" s="2"/>
      <c r="AB727" s="1"/>
      <c r="AC727" s="2"/>
      <c r="AD727" s="1"/>
      <c r="AE727" s="2"/>
      <c r="AF727" s="1"/>
      <c r="AG727" s="2"/>
      <c r="AH727" s="1"/>
      <c r="AI727" s="2"/>
      <c r="AK727" s="14">
        <v>45565</v>
      </c>
      <c r="AL727" s="3">
        <v>2022</v>
      </c>
      <c r="AM727" s="4">
        <v>330829956.05999899</v>
      </c>
      <c r="AN727" s="4">
        <v>24910910.09</v>
      </c>
      <c r="AO727" s="5">
        <v>7.5298229902379596E-2</v>
      </c>
      <c r="AP727" s="4">
        <v>6673391.6099999901</v>
      </c>
      <c r="AQ727" s="5">
        <v>2.01716667059911E-2</v>
      </c>
      <c r="AR727" s="4">
        <v>4450646.6100000003</v>
      </c>
      <c r="AS727" s="5">
        <v>1.34529734338592E-2</v>
      </c>
      <c r="AT727" s="4">
        <v>3784461.8099999898</v>
      </c>
      <c r="AU727" s="5">
        <v>1.1439296051273E-2</v>
      </c>
      <c r="AV727" s="4">
        <v>10002410.060000001</v>
      </c>
      <c r="AW727" s="5">
        <v>3.0234293711256102E-2</v>
      </c>
      <c r="BD727" s="14">
        <v>45565</v>
      </c>
      <c r="BE727" s="21">
        <v>2022</v>
      </c>
      <c r="BF727" s="22">
        <v>331205474.17999899</v>
      </c>
      <c r="BG727" s="22">
        <v>27910391.77</v>
      </c>
      <c r="BH727" s="23">
        <v>7.7719740107183105E-2</v>
      </c>
    </row>
    <row r="728" spans="1:60">
      <c r="A728" s="15"/>
      <c r="F728" s="64">
        <v>2022</v>
      </c>
      <c r="G728" s="14">
        <v>45596</v>
      </c>
      <c r="H728" s="4">
        <v>322152747.66000003</v>
      </c>
      <c r="I728" s="4">
        <v>1721336.74</v>
      </c>
      <c r="J728" s="5">
        <v>6.4118779150691405E-2</v>
      </c>
      <c r="K728" s="4">
        <v>108276294.98999999</v>
      </c>
      <c r="L728" s="4">
        <v>146120.62</v>
      </c>
      <c r="M728" s="6">
        <v>1.6194195046680699E-2</v>
      </c>
      <c r="N728" s="4">
        <v>28643851.219999898</v>
      </c>
      <c r="O728" s="4">
        <v>79532.820000000007</v>
      </c>
      <c r="P728" s="6">
        <v>3.3319326813623901E-2</v>
      </c>
      <c r="Q728" s="4">
        <v>88645269.180000007</v>
      </c>
      <c r="R728" s="4">
        <v>568255.87</v>
      </c>
      <c r="S728" s="6">
        <v>7.6925373492334095E-2</v>
      </c>
      <c r="T728" s="4">
        <v>96587332.269999906</v>
      </c>
      <c r="U728" s="4">
        <v>927427.43</v>
      </c>
      <c r="V728" s="6">
        <v>0.115223486335554</v>
      </c>
      <c r="Y728" s="1"/>
      <c r="Z728" s="1"/>
      <c r="AA728" s="2"/>
      <c r="AB728" s="1"/>
      <c r="AC728" s="2"/>
      <c r="AD728" s="1"/>
      <c r="AE728" s="2"/>
      <c r="AF728" s="1"/>
      <c r="AG728" s="2"/>
      <c r="AH728" s="1"/>
      <c r="AI728" s="2"/>
      <c r="AK728" s="14">
        <v>45596</v>
      </c>
      <c r="AL728" s="3">
        <v>2022</v>
      </c>
      <c r="AM728" s="4">
        <v>322006970.29000002</v>
      </c>
      <c r="AN728" s="4">
        <v>23439531.329999901</v>
      </c>
      <c r="AO728" s="5">
        <v>7.2791999840532196E-2</v>
      </c>
      <c r="AP728" s="4">
        <v>5953763.2999999896</v>
      </c>
      <c r="AQ728" s="5">
        <v>1.84895478959291E-2</v>
      </c>
      <c r="AR728" s="4">
        <v>4788576.18</v>
      </c>
      <c r="AS728" s="5">
        <v>1.4871032685060801E-2</v>
      </c>
      <c r="AT728" s="4">
        <v>3704923.21</v>
      </c>
      <c r="AU728" s="5">
        <v>1.15057236390359E-2</v>
      </c>
      <c r="AV728" s="4">
        <v>8992268.6400000006</v>
      </c>
      <c r="AW728" s="5">
        <v>2.79256956205064E-2</v>
      </c>
      <c r="BD728" s="14">
        <v>45596</v>
      </c>
      <c r="BE728" s="21">
        <v>2022</v>
      </c>
      <c r="BF728" s="22">
        <v>322152747.66000003</v>
      </c>
      <c r="BG728" s="22">
        <v>29315552.93</v>
      </c>
      <c r="BH728" s="23">
        <v>8.3408810640358697E-2</v>
      </c>
    </row>
    <row r="729" spans="1:60">
      <c r="A729" s="15"/>
      <c r="F729" s="64">
        <v>2022</v>
      </c>
      <c r="G729" s="14">
        <v>45626</v>
      </c>
      <c r="H729" s="4">
        <v>320981808.12999898</v>
      </c>
      <c r="I729" s="4">
        <v>2335839.7999999998</v>
      </c>
      <c r="J729" s="5">
        <v>8.7326063004317098E-2</v>
      </c>
      <c r="K729" s="4">
        <v>105808483.75999901</v>
      </c>
      <c r="L729" s="4">
        <v>192240.95</v>
      </c>
      <c r="M729" s="6">
        <v>2.1802518267179799E-2</v>
      </c>
      <c r="N729" s="4">
        <v>27862038.010000002</v>
      </c>
      <c r="O729" s="4">
        <v>125686.12</v>
      </c>
      <c r="P729" s="6">
        <v>5.4132200934428297E-2</v>
      </c>
      <c r="Q729" s="4">
        <v>89320570.049999997</v>
      </c>
      <c r="R729" s="4">
        <v>788198.14</v>
      </c>
      <c r="S729" s="6">
        <v>0.105892491222406</v>
      </c>
      <c r="T729" s="4">
        <v>97990716.310000002</v>
      </c>
      <c r="U729" s="4">
        <v>1229714.5900000001</v>
      </c>
      <c r="V729" s="6">
        <v>0.15059156250390701</v>
      </c>
      <c r="Y729" s="1"/>
      <c r="Z729" s="1"/>
      <c r="AA729" s="2"/>
      <c r="AB729" s="1"/>
      <c r="AC729" s="2"/>
      <c r="AD729" s="1"/>
      <c r="AE729" s="2"/>
      <c r="AF729" s="1"/>
      <c r="AG729" s="2"/>
      <c r="AH729" s="1"/>
      <c r="AI729" s="2"/>
      <c r="AK729" s="14">
        <v>45626</v>
      </c>
      <c r="AL729" s="3">
        <v>2022</v>
      </c>
      <c r="AM729" s="4">
        <v>320935825.42999899</v>
      </c>
      <c r="AN729" s="4">
        <v>24984512.4599999</v>
      </c>
      <c r="AO729" s="5">
        <v>7.78489357694018E-2</v>
      </c>
      <c r="AP729" s="4">
        <v>7219294.0499999998</v>
      </c>
      <c r="AQ729" s="5">
        <v>2.2494509736728101E-2</v>
      </c>
      <c r="AR729" s="4">
        <v>4176154.5399999898</v>
      </c>
      <c r="AS729" s="5">
        <v>1.3012428682290701E-2</v>
      </c>
      <c r="AT729" s="4">
        <v>4355106.8299999898</v>
      </c>
      <c r="AU729" s="5">
        <v>1.35700239266367E-2</v>
      </c>
      <c r="AV729" s="4">
        <v>9233957.0399999991</v>
      </c>
      <c r="AW729" s="5">
        <v>2.87719734237461E-2</v>
      </c>
      <c r="BD729" s="14">
        <v>45626</v>
      </c>
      <c r="BE729" s="21">
        <v>2022</v>
      </c>
      <c r="BF729" s="22">
        <v>320981808.12999898</v>
      </c>
      <c r="BG729" s="22">
        <v>22858745</v>
      </c>
      <c r="BH729" s="23">
        <v>6.6480654454268304E-2</v>
      </c>
    </row>
    <row r="730" spans="1:60">
      <c r="A730" s="15"/>
      <c r="F730" s="64">
        <v>2022</v>
      </c>
      <c r="G730" s="14">
        <v>45657</v>
      </c>
      <c r="H730" s="4">
        <v>322599773.61999899</v>
      </c>
      <c r="I730" s="4">
        <v>1251421.71</v>
      </c>
      <c r="J730" s="5">
        <v>4.6550127272218897E-2</v>
      </c>
      <c r="K730" s="4">
        <v>103595731.39999899</v>
      </c>
      <c r="L730" s="4">
        <v>130559.44</v>
      </c>
      <c r="M730" s="6">
        <v>1.5123338180322E-2</v>
      </c>
      <c r="N730" s="4">
        <v>27888753.760000002</v>
      </c>
      <c r="O730" s="4">
        <v>16814.11</v>
      </c>
      <c r="P730" s="6">
        <v>7.2347915484625002E-3</v>
      </c>
      <c r="Q730" s="4">
        <v>90666167.049999893</v>
      </c>
      <c r="R730" s="4">
        <v>386149.9</v>
      </c>
      <c r="S730" s="6">
        <v>5.1108356631471799E-2</v>
      </c>
      <c r="T730" s="4">
        <v>100449121.409999</v>
      </c>
      <c r="U730" s="4">
        <v>717898.26</v>
      </c>
      <c r="V730" s="6">
        <v>8.5762612943495298E-2</v>
      </c>
      <c r="Y730" s="1"/>
      <c r="Z730" s="1"/>
      <c r="AA730" s="2"/>
      <c r="AB730" s="1"/>
      <c r="AC730" s="2"/>
      <c r="AD730" s="1"/>
      <c r="AE730" s="2"/>
      <c r="AF730" s="1"/>
      <c r="AG730" s="2"/>
      <c r="AH730" s="1"/>
      <c r="AI730" s="2"/>
      <c r="AK730" s="14">
        <v>45657</v>
      </c>
      <c r="AL730" s="3">
        <v>2022</v>
      </c>
      <c r="AM730" s="4">
        <v>322379052.11999899</v>
      </c>
      <c r="AN730" s="4">
        <v>25407269.43</v>
      </c>
      <c r="AO730" s="5">
        <v>7.8811787747743001E-2</v>
      </c>
      <c r="AP730" s="4">
        <v>7169004.5599999996</v>
      </c>
      <c r="AQ730" s="5">
        <v>2.22378113988978E-2</v>
      </c>
      <c r="AR730" s="4">
        <v>4799905.1399999997</v>
      </c>
      <c r="AS730" s="5">
        <v>1.48890106489094E-2</v>
      </c>
      <c r="AT730" s="4">
        <v>3871853.89</v>
      </c>
      <c r="AU730" s="5">
        <v>1.20102527274593E-2</v>
      </c>
      <c r="AV730" s="4">
        <v>9566505.8399999999</v>
      </c>
      <c r="AW730" s="5">
        <v>2.96747129724764E-2</v>
      </c>
      <c r="BD730" s="14">
        <v>45657</v>
      </c>
      <c r="BE730" s="21">
        <v>2022</v>
      </c>
      <c r="BF730" s="22">
        <v>322599773.61999899</v>
      </c>
      <c r="BG730" s="22">
        <v>15156662.3899999</v>
      </c>
      <c r="BH730" s="23">
        <v>4.4874533166708502E-2</v>
      </c>
    </row>
    <row r="731" spans="1:60">
      <c r="A731" s="15"/>
      <c r="F731" s="64">
        <v>2022</v>
      </c>
      <c r="G731" s="14">
        <v>45688</v>
      </c>
      <c r="H731" s="4">
        <v>316582601.69</v>
      </c>
      <c r="I731" s="4">
        <v>1619414.39</v>
      </c>
      <c r="J731" s="5">
        <v>6.1383577544254601E-2</v>
      </c>
      <c r="K731" s="4">
        <v>100841542.59</v>
      </c>
      <c r="L731" s="4">
        <v>35670.14</v>
      </c>
      <c r="M731" s="6">
        <v>4.2446958763842496E-3</v>
      </c>
      <c r="N731" s="4">
        <v>27171724.09</v>
      </c>
      <c r="O731" s="4">
        <v>75655.710000000006</v>
      </c>
      <c r="P731" s="6">
        <v>3.3412253009521803E-2</v>
      </c>
      <c r="Q731" s="4">
        <v>89119694.969999999</v>
      </c>
      <c r="R731" s="4">
        <v>568411.35</v>
      </c>
      <c r="S731" s="6">
        <v>7.6536799214765E-2</v>
      </c>
      <c r="T731" s="4">
        <v>99449640.040000007</v>
      </c>
      <c r="U731" s="4">
        <v>939677.19</v>
      </c>
      <c r="V731" s="6">
        <v>0.113385290036892</v>
      </c>
      <c r="Y731" s="1"/>
      <c r="Z731" s="1"/>
      <c r="AA731" s="2"/>
      <c r="AB731" s="1"/>
      <c r="AC731" s="2"/>
      <c r="AD731" s="1"/>
      <c r="AE731" s="2"/>
      <c r="AF731" s="1"/>
      <c r="AG731" s="2"/>
      <c r="AH731" s="1"/>
      <c r="AI731" s="2"/>
      <c r="AK731" s="14">
        <v>45688</v>
      </c>
      <c r="AL731" s="3">
        <v>2022</v>
      </c>
      <c r="AM731" s="4">
        <v>316351708.38</v>
      </c>
      <c r="AN731" s="4">
        <v>25437244.859999999</v>
      </c>
      <c r="AO731" s="5">
        <v>8.0408115986669096E-2</v>
      </c>
      <c r="AP731" s="4">
        <v>6966067.0999999903</v>
      </c>
      <c r="AQ731" s="5">
        <v>2.2020007844030302E-2</v>
      </c>
      <c r="AR731" s="4">
        <v>4949704.5699999901</v>
      </c>
      <c r="AS731" s="5">
        <v>1.5646207808855599E-2</v>
      </c>
      <c r="AT731" s="4">
        <v>3995821.0799999898</v>
      </c>
      <c r="AU731" s="5">
        <v>1.2630945160568599E-2</v>
      </c>
      <c r="AV731" s="4">
        <v>9525652.1099999994</v>
      </c>
      <c r="AW731" s="5">
        <v>3.0110955173214399E-2</v>
      </c>
      <c r="BD731" s="14">
        <v>45688</v>
      </c>
      <c r="BE731" s="21">
        <v>2022</v>
      </c>
      <c r="BF731" s="22">
        <v>316582601.69</v>
      </c>
      <c r="BG731" s="22">
        <v>12636903.6299999</v>
      </c>
      <c r="BH731" s="23">
        <v>3.83844317417249E-2</v>
      </c>
    </row>
    <row r="732" spans="1:60">
      <c r="A732" s="15"/>
      <c r="F732" s="64">
        <v>2022</v>
      </c>
      <c r="G732" s="14">
        <v>45716</v>
      </c>
      <c r="H732" s="4">
        <v>308438287</v>
      </c>
      <c r="I732" s="4">
        <v>1465911.37</v>
      </c>
      <c r="J732" s="5">
        <v>5.70322725206939E-2</v>
      </c>
      <c r="K732" s="4">
        <v>97920426.579999894</v>
      </c>
      <c r="L732" s="4">
        <v>65109.07</v>
      </c>
      <c r="M732" s="6">
        <v>7.9790179361777895E-3</v>
      </c>
      <c r="N732" s="4">
        <v>26352648.07</v>
      </c>
      <c r="O732" s="4">
        <v>17081.240000000002</v>
      </c>
      <c r="P732" s="6">
        <v>7.7781511541280103E-3</v>
      </c>
      <c r="Q732" s="4">
        <v>87767691.359999999</v>
      </c>
      <c r="R732" s="4">
        <v>575372.55000000005</v>
      </c>
      <c r="S732" s="6">
        <v>7.8667565399204498E-2</v>
      </c>
      <c r="T732" s="4">
        <v>96397520.989999995</v>
      </c>
      <c r="U732" s="4">
        <v>808348.51</v>
      </c>
      <c r="V732" s="6">
        <v>0.100626883558616</v>
      </c>
      <c r="Y732" s="1"/>
      <c r="Z732" s="1"/>
      <c r="AA732" s="2"/>
      <c r="AB732" s="1"/>
      <c r="AC732" s="2"/>
      <c r="AD732" s="1"/>
      <c r="AE732" s="2"/>
      <c r="AF732" s="1"/>
      <c r="AG732" s="2"/>
      <c r="AH732" s="1"/>
      <c r="AI732" s="2"/>
      <c r="AK732" s="14">
        <v>45716</v>
      </c>
      <c r="AL732" s="3">
        <v>2022</v>
      </c>
      <c r="AM732" s="4">
        <v>308250852.26999998</v>
      </c>
      <c r="AN732" s="4">
        <v>28336349.859999899</v>
      </c>
      <c r="AO732" s="5">
        <v>9.1926266063264206E-2</v>
      </c>
      <c r="AP732" s="4">
        <v>10219979.220000001</v>
      </c>
      <c r="AQ732" s="5">
        <v>3.3154747650294303E-2</v>
      </c>
      <c r="AR732" s="4">
        <v>4838836.42</v>
      </c>
      <c r="AS732" s="5">
        <v>1.5697722761725201E-2</v>
      </c>
      <c r="AT732" s="4">
        <v>3481973.5399999898</v>
      </c>
      <c r="AU732" s="5">
        <v>1.1295908881867701E-2</v>
      </c>
      <c r="AV732" s="4">
        <v>9795560.6799999997</v>
      </c>
      <c r="AW732" s="5">
        <v>3.1777886769376901E-2</v>
      </c>
      <c r="BD732" s="14">
        <v>45716</v>
      </c>
      <c r="BE732" s="21">
        <v>2022</v>
      </c>
      <c r="BF732" s="22">
        <v>308438287</v>
      </c>
      <c r="BG732" s="22">
        <v>12839526.27</v>
      </c>
      <c r="BH732" s="23">
        <v>3.9963936940798701E-2</v>
      </c>
    </row>
    <row r="733" spans="1:60">
      <c r="A733" s="15"/>
      <c r="F733" s="64">
        <v>2022</v>
      </c>
      <c r="G733" s="14">
        <v>45747</v>
      </c>
      <c r="H733" s="4">
        <v>299472588.95999998</v>
      </c>
      <c r="I733" s="4">
        <v>1620741.03</v>
      </c>
      <c r="J733" s="5">
        <v>6.4943814816379494E-2</v>
      </c>
      <c r="K733" s="4">
        <v>95299636.339999899</v>
      </c>
      <c r="L733" s="4">
        <v>145609.39000000001</v>
      </c>
      <c r="M733" s="6">
        <v>1.8334935442629801E-2</v>
      </c>
      <c r="N733" s="4">
        <v>25722788.43</v>
      </c>
      <c r="O733" s="4">
        <v>27965.48</v>
      </c>
      <c r="P733" s="6">
        <v>1.3046243447254399E-2</v>
      </c>
      <c r="Q733" s="4">
        <v>85075747.900000006</v>
      </c>
      <c r="R733" s="4">
        <v>533661.79</v>
      </c>
      <c r="S733" s="6">
        <v>7.5273407969652303E-2</v>
      </c>
      <c r="T733" s="4">
        <v>93374416.290000007</v>
      </c>
      <c r="U733" s="4">
        <v>913504.37</v>
      </c>
      <c r="V733" s="6">
        <v>0.117398885857067</v>
      </c>
      <c r="Y733" s="1"/>
      <c r="Z733" s="1"/>
      <c r="AA733" s="2"/>
      <c r="AB733" s="1"/>
      <c r="AC733" s="2"/>
      <c r="AD733" s="1"/>
      <c r="AE733" s="2"/>
      <c r="AF733" s="1"/>
      <c r="AG733" s="2"/>
      <c r="AH733" s="1"/>
      <c r="AI733" s="2"/>
      <c r="AK733" s="14">
        <v>45747</v>
      </c>
      <c r="AL733" s="3">
        <v>2022</v>
      </c>
      <c r="AM733" s="4">
        <v>298892131.52999902</v>
      </c>
      <c r="AN733" s="4">
        <v>26589434.279999901</v>
      </c>
      <c r="AO733" s="5">
        <v>8.8959967409952295E-2</v>
      </c>
      <c r="AP733" s="4">
        <v>7831443.7199999997</v>
      </c>
      <c r="AQ733" s="5">
        <v>2.6201572051802E-2</v>
      </c>
      <c r="AR733" s="4">
        <v>6242690.8599999901</v>
      </c>
      <c r="AS733" s="5">
        <v>2.0886099704412599E-2</v>
      </c>
      <c r="AT733" s="4">
        <v>3488072.8199999901</v>
      </c>
      <c r="AU733" s="5">
        <v>1.1670005503807901E-2</v>
      </c>
      <c r="AV733" s="4">
        <v>9027226.8800000008</v>
      </c>
      <c r="AW733" s="5">
        <v>3.02022901499296E-2</v>
      </c>
      <c r="BD733" s="14">
        <v>45747</v>
      </c>
      <c r="BE733" s="21">
        <v>2022</v>
      </c>
      <c r="BF733" s="22">
        <v>299472588.95999902</v>
      </c>
      <c r="BG733" s="22">
        <v>13059580.210000001</v>
      </c>
      <c r="BH733" s="23">
        <v>4.1786355128442199E-2</v>
      </c>
    </row>
    <row r="734" spans="1:60">
      <c r="A734" s="15"/>
      <c r="F734" s="64">
        <v>2022</v>
      </c>
      <c r="G734" s="14">
        <v>45777</v>
      </c>
      <c r="H734" s="4">
        <v>292109281.52999997</v>
      </c>
      <c r="I734" s="4">
        <v>1409240.11</v>
      </c>
      <c r="J734" s="5">
        <v>5.78923108208843E-2</v>
      </c>
      <c r="K734" s="4">
        <v>92141399.460000202</v>
      </c>
      <c r="L734" s="4">
        <v>126051.71</v>
      </c>
      <c r="M734" s="6">
        <v>1.6416296353916799E-2</v>
      </c>
      <c r="N734" s="4">
        <v>25323612.579999998</v>
      </c>
      <c r="O734" s="4">
        <v>7749.92</v>
      </c>
      <c r="P734" s="6">
        <v>3.6724238971120701E-3</v>
      </c>
      <c r="Q734" s="4">
        <v>82939761.75</v>
      </c>
      <c r="R734" s="4">
        <v>535295.75</v>
      </c>
      <c r="S734" s="6">
        <v>7.7448365711033598E-2</v>
      </c>
      <c r="T734" s="4">
        <v>91704507.740000099</v>
      </c>
      <c r="U734" s="4">
        <v>740142.73</v>
      </c>
      <c r="V734" s="6">
        <v>9.6851430522710599E-2</v>
      </c>
      <c r="Y734" s="1"/>
      <c r="Z734" s="1"/>
      <c r="AA734" s="2"/>
      <c r="AB734" s="1"/>
      <c r="AC734" s="2"/>
      <c r="AD734" s="1"/>
      <c r="AE734" s="2"/>
      <c r="AF734" s="1"/>
      <c r="AG734" s="2"/>
      <c r="AH734" s="1"/>
      <c r="AI734" s="2"/>
      <c r="AK734" s="14">
        <v>45777</v>
      </c>
      <c r="AL734" s="3">
        <v>2022</v>
      </c>
      <c r="AM734" s="4">
        <v>291577626.77999997</v>
      </c>
      <c r="AN734" s="4">
        <v>26914375.989999998</v>
      </c>
      <c r="AO734" s="5">
        <v>9.2306039689071598E-2</v>
      </c>
      <c r="AP734" s="4">
        <v>7155577.96</v>
      </c>
      <c r="AQ734" s="5">
        <v>2.45409019855936E-2</v>
      </c>
      <c r="AR734" s="4">
        <v>4965926.98999999</v>
      </c>
      <c r="AS734" s="5">
        <v>1.7031234682991801E-2</v>
      </c>
      <c r="AT734" s="4">
        <v>5270414.13</v>
      </c>
      <c r="AU734" s="5">
        <v>1.8075509387339199E-2</v>
      </c>
      <c r="AV734" s="4">
        <v>9522456.9100000001</v>
      </c>
      <c r="AW734" s="5">
        <v>3.2658393633146703E-2</v>
      </c>
      <c r="BD734" s="14">
        <v>45777</v>
      </c>
      <c r="BE734" s="21">
        <v>2022</v>
      </c>
      <c r="BF734" s="22">
        <v>292109281.52999997</v>
      </c>
      <c r="BG734" s="22">
        <v>12367062.249999899</v>
      </c>
      <c r="BH734" s="23">
        <v>4.0617481464950297E-2</v>
      </c>
    </row>
    <row r="735" spans="1:60">
      <c r="A735" s="15"/>
      <c r="F735" s="64">
        <v>2022</v>
      </c>
      <c r="G735" s="14">
        <v>45808</v>
      </c>
      <c r="H735" s="4">
        <v>287338960.62</v>
      </c>
      <c r="I735" s="4">
        <v>1411844.57</v>
      </c>
      <c r="J735" s="5">
        <v>5.8962191564427703E-2</v>
      </c>
      <c r="K735" s="4">
        <v>89888863.340000004</v>
      </c>
      <c r="L735" s="4">
        <v>151769.14000000001</v>
      </c>
      <c r="M735" s="6">
        <v>2.0260904547332901E-2</v>
      </c>
      <c r="N735" s="4">
        <v>24903086.989999902</v>
      </c>
      <c r="O735" s="4">
        <v>26114.92</v>
      </c>
      <c r="P735" s="6">
        <v>1.25839435137434E-2</v>
      </c>
      <c r="Q735" s="4">
        <v>82093326.840000004</v>
      </c>
      <c r="R735" s="4">
        <v>296267.76</v>
      </c>
      <c r="S735" s="6">
        <v>4.3306968505845901E-2</v>
      </c>
      <c r="T735" s="4">
        <v>90453683.450000003</v>
      </c>
      <c r="U735" s="4">
        <v>937692.75</v>
      </c>
      <c r="V735" s="6">
        <v>0.124398615632053</v>
      </c>
      <c r="Y735" s="1"/>
      <c r="Z735" s="1"/>
      <c r="AA735" s="2"/>
      <c r="AB735" s="1"/>
      <c r="AC735" s="2"/>
      <c r="AD735" s="1"/>
      <c r="AE735" s="2"/>
      <c r="AF735" s="1"/>
      <c r="AG735" s="2"/>
      <c r="AH735" s="1"/>
      <c r="AI735" s="2"/>
      <c r="AK735" s="14">
        <v>45808</v>
      </c>
      <c r="AL735" s="3">
        <v>2022</v>
      </c>
      <c r="AM735" s="4">
        <v>287266474.19</v>
      </c>
      <c r="AN735" s="4">
        <v>21151602.929999899</v>
      </c>
      <c r="AO735" s="5">
        <v>7.3630600262842294E-2</v>
      </c>
      <c r="AP735" s="4">
        <v>5476088.9199999999</v>
      </c>
      <c r="AQ735" s="5">
        <v>1.9062749788121999E-2</v>
      </c>
      <c r="AR735" s="4">
        <v>2920279.05</v>
      </c>
      <c r="AS735" s="5">
        <v>1.01657496170907E-2</v>
      </c>
      <c r="AT735" s="4">
        <v>3624830.63</v>
      </c>
      <c r="AU735" s="5">
        <v>1.26183559714751E-2</v>
      </c>
      <c r="AV735" s="4">
        <v>9130404.3299999908</v>
      </c>
      <c r="AW735" s="5">
        <v>3.1783744886154298E-2</v>
      </c>
      <c r="BD735" s="14">
        <v>45808</v>
      </c>
      <c r="BE735" s="21">
        <v>2022</v>
      </c>
      <c r="BF735" s="22">
        <v>287338960.61999899</v>
      </c>
      <c r="BG735" s="22">
        <v>11589583.039999999</v>
      </c>
      <c r="BH735" s="23">
        <v>3.8770412815384798E-2</v>
      </c>
    </row>
    <row r="736" spans="1:60">
      <c r="A736" s="15"/>
      <c r="F736" s="64">
        <v>2022</v>
      </c>
      <c r="G736" s="14">
        <v>45838</v>
      </c>
      <c r="H736" s="4">
        <v>280613990.13999999</v>
      </c>
      <c r="I736" s="4">
        <v>1641385.94</v>
      </c>
      <c r="J736" s="5">
        <v>7.0191194922866101E-2</v>
      </c>
      <c r="K736" s="4">
        <v>87368374.850000203</v>
      </c>
      <c r="L736" s="4">
        <v>268501.87</v>
      </c>
      <c r="M736" s="6">
        <v>3.6878589598716698E-2</v>
      </c>
      <c r="N736" s="4">
        <v>24271723.16</v>
      </c>
      <c r="O736" s="4">
        <v>35227.83</v>
      </c>
      <c r="P736" s="6">
        <v>1.7416726336788001E-2</v>
      </c>
      <c r="Q736" s="4">
        <v>80229898.509999901</v>
      </c>
      <c r="R736" s="4">
        <v>326404.90000000002</v>
      </c>
      <c r="S736" s="6">
        <v>4.8820438175074997E-2</v>
      </c>
      <c r="T736" s="4">
        <v>88743993.6199999</v>
      </c>
      <c r="U736" s="4">
        <v>1011251.34</v>
      </c>
      <c r="V736" s="6">
        <v>0.13674182989737699</v>
      </c>
      <c r="Y736" s="1"/>
      <c r="Z736" s="1"/>
      <c r="AA736" s="2"/>
      <c r="AB736" s="1"/>
      <c r="AC736" s="2"/>
      <c r="AD736" s="1"/>
      <c r="AE736" s="2"/>
      <c r="AF736" s="1"/>
      <c r="AG736" s="2"/>
      <c r="AH736" s="1"/>
      <c r="AI736" s="2"/>
      <c r="AK736" s="14">
        <v>45838</v>
      </c>
      <c r="AL736" s="3">
        <v>2022</v>
      </c>
      <c r="AM736" s="4">
        <v>280608878.98000002</v>
      </c>
      <c r="AN736" s="4">
        <v>19136960.59</v>
      </c>
      <c r="AO736" s="5">
        <v>6.8197986676551095E-2</v>
      </c>
      <c r="AP736" s="4">
        <v>5203893.95</v>
      </c>
      <c r="AQ736" s="5">
        <v>1.8545008158387201E-2</v>
      </c>
      <c r="AR736" s="4">
        <v>3122298.1</v>
      </c>
      <c r="AS736" s="5">
        <v>1.11268685130328E-2</v>
      </c>
      <c r="AT736" s="4">
        <v>2247046.8199999998</v>
      </c>
      <c r="AU736" s="5">
        <v>8.0077538108127896E-3</v>
      </c>
      <c r="AV736" s="4">
        <v>8563721.7200000007</v>
      </c>
      <c r="AW736" s="5">
        <v>3.0518356194318301E-2</v>
      </c>
      <c r="BD736" s="14">
        <v>45838</v>
      </c>
      <c r="BE736" s="21">
        <v>2022</v>
      </c>
      <c r="BF736" s="22">
        <v>280613990.13999999</v>
      </c>
      <c r="BG736" s="22">
        <v>10667014.800000001</v>
      </c>
      <c r="BH736" s="23">
        <v>3.6621045035865801E-2</v>
      </c>
    </row>
    <row r="737" spans="1:60">
      <c r="A737" s="15"/>
      <c r="F737" s="64">
        <v>2022</v>
      </c>
      <c r="G737" s="14">
        <v>45869</v>
      </c>
      <c r="H737" s="4">
        <v>274564327.81999999</v>
      </c>
      <c r="I737" s="4">
        <v>1234429.4399999999</v>
      </c>
      <c r="J737" s="5">
        <v>5.3951485240687401E-2</v>
      </c>
      <c r="K737" s="4">
        <v>84600133.420000002</v>
      </c>
      <c r="L737" s="4">
        <v>234472.04</v>
      </c>
      <c r="M737" s="6">
        <v>3.3258392939305097E-2</v>
      </c>
      <c r="N737" s="4">
        <v>23856201.6599999</v>
      </c>
      <c r="O737" s="4">
        <v>160677.91</v>
      </c>
      <c r="P737" s="6">
        <v>8.0823215173978294E-2</v>
      </c>
      <c r="Q737" s="4">
        <v>78384691.459999904</v>
      </c>
      <c r="R737" s="4">
        <v>509854.01</v>
      </c>
      <c r="S737" s="6">
        <v>7.8054120084432105E-2</v>
      </c>
      <c r="T737" s="4">
        <v>87723301.280000001</v>
      </c>
      <c r="U737" s="4">
        <v>329425.48</v>
      </c>
      <c r="V737" s="6">
        <v>4.5063349216444303E-2</v>
      </c>
      <c r="Y737" s="1"/>
      <c r="Z737" s="1"/>
      <c r="AA737" s="2"/>
      <c r="AB737" s="1"/>
      <c r="AC737" s="2"/>
      <c r="AD737" s="1"/>
      <c r="AE737" s="2"/>
      <c r="AF737" s="1"/>
      <c r="AG737" s="2"/>
      <c r="AH737" s="1"/>
      <c r="AI737" s="2"/>
      <c r="AK737" s="14">
        <v>45869</v>
      </c>
      <c r="AL737" s="3">
        <v>2022</v>
      </c>
      <c r="AM737" s="4">
        <v>274389046.08999997</v>
      </c>
      <c r="AN737" s="4">
        <v>18397304.059999999</v>
      </c>
      <c r="AO737" s="5">
        <v>6.7048245264009695E-2</v>
      </c>
      <c r="AP737" s="4">
        <v>4092509.2299999902</v>
      </c>
      <c r="AQ737" s="5">
        <v>1.49149876364147E-2</v>
      </c>
      <c r="AR737" s="4">
        <v>3619710.66</v>
      </c>
      <c r="AS737" s="5">
        <v>1.31918919927026E-2</v>
      </c>
      <c r="AT737" s="4">
        <v>2577192.4300000002</v>
      </c>
      <c r="AU737" s="5">
        <v>9.3924756353235602E-3</v>
      </c>
      <c r="AV737" s="4">
        <v>8107891.7400000002</v>
      </c>
      <c r="AW737" s="5">
        <v>2.95488899995687E-2</v>
      </c>
      <c r="BD737" s="14">
        <v>45869</v>
      </c>
      <c r="BE737" s="21">
        <v>2022</v>
      </c>
      <c r="BF737" s="22">
        <v>274564327.81999999</v>
      </c>
      <c r="BG737" s="22">
        <v>9830184.8100000005</v>
      </c>
      <c r="BH737" s="23">
        <v>3.4565311120433401E-2</v>
      </c>
    </row>
    <row r="738" spans="1:60">
      <c r="A738" s="15"/>
      <c r="F738" s="64">
        <v>2022</v>
      </c>
      <c r="G738" s="14">
        <v>45900</v>
      </c>
      <c r="H738" s="4">
        <v>267021214.88</v>
      </c>
      <c r="I738" s="4">
        <v>1780719.99</v>
      </c>
      <c r="J738" s="5">
        <v>8.0026000516861998E-2</v>
      </c>
      <c r="K738" s="4">
        <v>81898004.920000002</v>
      </c>
      <c r="L738" s="4">
        <v>161520.68</v>
      </c>
      <c r="M738" s="6">
        <v>2.3666610217102601E-2</v>
      </c>
      <c r="N738" s="4">
        <v>23246596.329999901</v>
      </c>
      <c r="O738" s="4">
        <v>103703.74</v>
      </c>
      <c r="P738" s="6">
        <v>5.3532347804139797E-2</v>
      </c>
      <c r="Q738" s="4">
        <v>77187547.639999896</v>
      </c>
      <c r="R738" s="4">
        <v>454366.02</v>
      </c>
      <c r="S738" s="6">
        <v>7.0638236434583501E-2</v>
      </c>
      <c r="T738" s="4">
        <v>84689065.989999995</v>
      </c>
      <c r="U738" s="4">
        <v>1061129.55</v>
      </c>
      <c r="V738" s="6">
        <v>0.15035653600788901</v>
      </c>
      <c r="Y738" s="1"/>
      <c r="Z738" s="1"/>
      <c r="AA738" s="2"/>
      <c r="AB738" s="1"/>
      <c r="AC738" s="2"/>
      <c r="AD738" s="1"/>
      <c r="AE738" s="2"/>
      <c r="AF738" s="1"/>
      <c r="AG738" s="2"/>
      <c r="AH738" s="1"/>
      <c r="AI738" s="2"/>
      <c r="AK738" s="14">
        <v>45900</v>
      </c>
      <c r="AL738" s="3">
        <v>2022</v>
      </c>
      <c r="AM738" s="4">
        <v>266982551.88</v>
      </c>
      <c r="AN738" s="4">
        <v>16922261.98</v>
      </c>
      <c r="AO738" s="5">
        <v>6.3383400378935598E-2</v>
      </c>
      <c r="AP738" s="4">
        <v>4621938.1799999904</v>
      </c>
      <c r="AQ738" s="5">
        <v>1.7311761189837599E-2</v>
      </c>
      <c r="AR738" s="4">
        <v>2595600.31</v>
      </c>
      <c r="AS738" s="5">
        <v>9.7219847953458598E-3</v>
      </c>
      <c r="AT738" s="4">
        <v>2875903.88</v>
      </c>
      <c r="AU738" s="5">
        <v>1.0771879509536701E-2</v>
      </c>
      <c r="AV738" s="4">
        <v>6828819.6100000003</v>
      </c>
      <c r="AW738" s="5">
        <v>2.55777748842154E-2</v>
      </c>
      <c r="BD738" s="14">
        <v>45900</v>
      </c>
      <c r="BE738" s="21">
        <v>2022</v>
      </c>
      <c r="BF738" s="22">
        <v>267021214.88</v>
      </c>
      <c r="BG738" s="22">
        <v>10498813.380000001</v>
      </c>
      <c r="BH738" s="23">
        <v>3.78308313307174E-2</v>
      </c>
    </row>
    <row r="739" spans="1:60">
      <c r="A739" s="15"/>
      <c r="F739" s="64">
        <v>2022</v>
      </c>
      <c r="G739" s="14">
        <v>45930</v>
      </c>
      <c r="H739" s="4">
        <v>258382705.169999</v>
      </c>
      <c r="I739" s="4">
        <v>1340941.68</v>
      </c>
      <c r="J739" s="5">
        <v>6.2277001664693098E-2</v>
      </c>
      <c r="K739" s="4">
        <v>79151333.689999893</v>
      </c>
      <c r="L739" s="4">
        <v>145698.34</v>
      </c>
      <c r="M739" s="6">
        <v>2.2089079216878599E-2</v>
      </c>
      <c r="N739" s="4">
        <v>22250963.57</v>
      </c>
      <c r="O739" s="4">
        <v>27708.43</v>
      </c>
      <c r="P739" s="6">
        <v>1.49432252205156E-2</v>
      </c>
      <c r="Q739" s="4">
        <v>74313539.230000004</v>
      </c>
      <c r="R739" s="4">
        <v>290523.13</v>
      </c>
      <c r="S739" s="6">
        <v>4.69130873878848E-2</v>
      </c>
      <c r="T739" s="4">
        <v>82666868.679999903</v>
      </c>
      <c r="U739" s="4">
        <v>877011.78</v>
      </c>
      <c r="V739" s="6">
        <v>0.12730785050947699</v>
      </c>
      <c r="Y739" s="1"/>
      <c r="Z739" s="1"/>
      <c r="AA739" s="2"/>
      <c r="AB739" s="1"/>
      <c r="AC739" s="2"/>
      <c r="AD739" s="1"/>
      <c r="AE739" s="2"/>
      <c r="AF739" s="1"/>
      <c r="AG739" s="2"/>
      <c r="AH739" s="1"/>
      <c r="AI739" s="2"/>
      <c r="AK739" s="14">
        <v>45930</v>
      </c>
      <c r="AL739" s="3">
        <v>2022</v>
      </c>
      <c r="AM739" s="4">
        <v>258092841.959999</v>
      </c>
      <c r="AN739" s="4">
        <v>15974914.699999999</v>
      </c>
      <c r="AO739" s="5">
        <v>6.1896000596854302E-2</v>
      </c>
      <c r="AP739" s="4">
        <v>3773316.48999999</v>
      </c>
      <c r="AQ739" s="5">
        <v>1.46199966699766E-2</v>
      </c>
      <c r="AR739" s="4">
        <v>2867233.56</v>
      </c>
      <c r="AS739" s="5">
        <v>1.1109310658233401E-2</v>
      </c>
      <c r="AT739" s="4">
        <v>2336670.44</v>
      </c>
      <c r="AU739" s="5">
        <v>9.0536042079080396E-3</v>
      </c>
      <c r="AV739" s="4">
        <v>6997694.21</v>
      </c>
      <c r="AW739" s="5">
        <v>2.7113089060736201E-2</v>
      </c>
      <c r="BD739" s="14">
        <v>45930</v>
      </c>
      <c r="BE739" s="21">
        <v>2022</v>
      </c>
      <c r="BF739" s="22">
        <v>258382705.169999</v>
      </c>
      <c r="BG739" s="22">
        <v>10736740.34</v>
      </c>
      <c r="BH739" s="23">
        <v>3.9895817708947498E-2</v>
      </c>
    </row>
    <row r="740" spans="1:60">
      <c r="A740" s="15"/>
      <c r="F740" s="64">
        <v>2022</v>
      </c>
      <c r="G740" s="14">
        <v>45961</v>
      </c>
      <c r="H740" s="4">
        <v>254719501.139999</v>
      </c>
      <c r="I740" s="4">
        <v>620230.02</v>
      </c>
      <c r="J740" s="5">
        <v>2.9219436308134401E-2</v>
      </c>
      <c r="K740" s="4">
        <v>76553534.209999993</v>
      </c>
      <c r="L740" s="4">
        <v>124862.76</v>
      </c>
      <c r="M740" s="6">
        <v>1.9572618501057699E-2</v>
      </c>
      <c r="N740" s="4">
        <v>21836298.82</v>
      </c>
      <c r="O740" s="4">
        <v>54518.82</v>
      </c>
      <c r="P740" s="6">
        <v>2.9960472944288E-2</v>
      </c>
      <c r="Q740" s="4">
        <v>73887852.429999903</v>
      </c>
      <c r="R740" s="4">
        <v>181034.69</v>
      </c>
      <c r="S740" s="6">
        <v>2.9401535009535001E-2</v>
      </c>
      <c r="T740" s="4">
        <v>82441815.680000007</v>
      </c>
      <c r="U740" s="4">
        <v>259813.75</v>
      </c>
      <c r="V740" s="6">
        <v>3.7817762433831899E-2</v>
      </c>
      <c r="Y740" s="1"/>
      <c r="Z740" s="1"/>
      <c r="AA740" s="2"/>
      <c r="AB740" s="1"/>
      <c r="AC740" s="2"/>
      <c r="AD740" s="1"/>
      <c r="AE740" s="2"/>
      <c r="AF740" s="1"/>
      <c r="AG740" s="2"/>
      <c r="AH740" s="1"/>
      <c r="AI740" s="2"/>
      <c r="AK740" s="14">
        <v>45961</v>
      </c>
      <c r="AL740" s="3">
        <v>2022</v>
      </c>
      <c r="AM740" s="4">
        <v>254478091.31999999</v>
      </c>
      <c r="AN740" s="4">
        <v>15776048.7999999</v>
      </c>
      <c r="AO740" s="5">
        <v>6.1993740672009301E-2</v>
      </c>
      <c r="AP740" s="4">
        <v>3980873.6199999899</v>
      </c>
      <c r="AQ740" s="5">
        <v>1.5643286222994102E-2</v>
      </c>
      <c r="AR740" s="4">
        <v>2786776.01</v>
      </c>
      <c r="AS740" s="5">
        <v>1.09509466828548E-2</v>
      </c>
      <c r="AT740" s="4">
        <v>1923831.3399999901</v>
      </c>
      <c r="AU740" s="5">
        <v>7.5599094995601303E-3</v>
      </c>
      <c r="AV740" s="4">
        <v>7084567.8299999898</v>
      </c>
      <c r="AW740" s="5">
        <v>2.78395982666001E-2</v>
      </c>
      <c r="BD740" s="14">
        <v>45961</v>
      </c>
      <c r="BE740" s="21">
        <v>2022</v>
      </c>
      <c r="BF740" s="22">
        <v>254719501.13999999</v>
      </c>
      <c r="BG740" s="22">
        <v>10145210.009999899</v>
      </c>
      <c r="BH740" s="23">
        <v>3.8303366144742799E-2</v>
      </c>
    </row>
    <row r="741" spans="1:60">
      <c r="A741" s="15"/>
      <c r="F741" s="64">
        <v>2022</v>
      </c>
      <c r="G741" s="14">
        <v>45991</v>
      </c>
      <c r="H741" s="4">
        <v>249515554.799999</v>
      </c>
      <c r="I741" s="4">
        <v>1431355.84</v>
      </c>
      <c r="J741" s="5">
        <v>6.8838474193593596E-2</v>
      </c>
      <c r="K741" s="4">
        <v>74531337.699999899</v>
      </c>
      <c r="L741" s="4">
        <v>74361.490000000005</v>
      </c>
      <c r="M741" s="6">
        <v>1.1972653484253699E-2</v>
      </c>
      <c r="N741" s="4">
        <v>21377903.300000001</v>
      </c>
      <c r="O741" s="4">
        <v>65461.120000000003</v>
      </c>
      <c r="P741" s="6">
        <v>3.67451114815361E-2</v>
      </c>
      <c r="Q741" s="4">
        <v>72661391.029999897</v>
      </c>
      <c r="R741" s="4">
        <v>481830.9</v>
      </c>
      <c r="S741" s="6">
        <v>7.9574182630398199E-2</v>
      </c>
      <c r="T741" s="4">
        <v>80944922.769999996</v>
      </c>
      <c r="U741" s="4">
        <v>809702.33</v>
      </c>
      <c r="V741" s="6">
        <v>0.12003752215081601</v>
      </c>
      <c r="Y741" s="1"/>
      <c r="Z741" s="1"/>
      <c r="AA741" s="2"/>
      <c r="AB741" s="1"/>
      <c r="AC741" s="2"/>
      <c r="AD741" s="1"/>
      <c r="AE741" s="2"/>
      <c r="AF741" s="1"/>
      <c r="AG741" s="2"/>
      <c r="AH741" s="1"/>
      <c r="AI741" s="2"/>
      <c r="AK741" s="14">
        <v>45991</v>
      </c>
      <c r="AL741" s="3">
        <v>2022</v>
      </c>
      <c r="AM741" s="4">
        <v>249407679.44</v>
      </c>
      <c r="AN741" s="4">
        <v>16929060.07</v>
      </c>
      <c r="AO741" s="5">
        <v>6.7877060193219096E-2</v>
      </c>
      <c r="AP741" s="4">
        <v>4790038.6799999904</v>
      </c>
      <c r="AQ741" s="5">
        <v>1.9205658345224801E-2</v>
      </c>
      <c r="AR741" s="4">
        <v>2815718.76</v>
      </c>
      <c r="AS741" s="5">
        <v>1.1289623344085399E-2</v>
      </c>
      <c r="AT741" s="4">
        <v>2561575.9500000002</v>
      </c>
      <c r="AU741" s="5">
        <v>1.0270637839827301E-2</v>
      </c>
      <c r="AV741" s="4">
        <v>6761726.6799999997</v>
      </c>
      <c r="AW741" s="5">
        <v>2.71111406640815E-2</v>
      </c>
      <c r="BD741" s="14">
        <v>45991</v>
      </c>
      <c r="BE741" s="21">
        <v>2022</v>
      </c>
      <c r="BF741" s="22">
        <v>249515554.80000001</v>
      </c>
      <c r="BG741" s="22">
        <v>9831915.0700000003</v>
      </c>
      <c r="BH741" s="23">
        <v>3.7910202381879102E-2</v>
      </c>
    </row>
    <row r="742" spans="1:60">
      <c r="A742" s="15"/>
      <c r="F742" s="64">
        <v>2022</v>
      </c>
      <c r="G742" s="14">
        <v>46022</v>
      </c>
      <c r="H742" s="4">
        <v>244866736.28999999</v>
      </c>
      <c r="I742" s="4">
        <v>1367516.02</v>
      </c>
      <c r="J742" s="5">
        <v>6.7016829188939406E-2</v>
      </c>
      <c r="K742" s="4">
        <v>72333821.280000001</v>
      </c>
      <c r="L742" s="4">
        <v>94076.38</v>
      </c>
      <c r="M742" s="6">
        <v>1.5607036100443601E-2</v>
      </c>
      <c r="N742" s="4">
        <v>21173990.010000002</v>
      </c>
      <c r="O742" s="4">
        <v>0</v>
      </c>
      <c r="P742" s="6">
        <v>0</v>
      </c>
      <c r="Q742" s="4">
        <v>71920039.4799999</v>
      </c>
      <c r="R742" s="4">
        <v>417505.01</v>
      </c>
      <c r="S742" s="6">
        <v>6.9661531837635196E-2</v>
      </c>
      <c r="T742" s="4">
        <v>79438885.519999906</v>
      </c>
      <c r="U742" s="4">
        <v>855934.63</v>
      </c>
      <c r="V742" s="6">
        <v>0.12929707526440601</v>
      </c>
      <c r="Y742" s="1"/>
      <c r="Z742" s="1"/>
      <c r="AA742" s="2"/>
      <c r="AB742" s="1"/>
      <c r="AC742" s="2"/>
      <c r="AD742" s="1"/>
      <c r="AE742" s="2"/>
      <c r="AF742" s="1"/>
      <c r="AG742" s="2"/>
      <c r="AH742" s="1"/>
      <c r="AI742" s="2"/>
      <c r="AK742" s="14">
        <v>46022</v>
      </c>
      <c r="AL742" s="3">
        <v>2022</v>
      </c>
      <c r="AM742" s="4">
        <v>244789929.09</v>
      </c>
      <c r="AN742" s="4">
        <v>17568010.649999999</v>
      </c>
      <c r="AO742" s="5">
        <v>7.1767701863016203E-2</v>
      </c>
      <c r="AP742" s="4">
        <v>4585190.96</v>
      </c>
      <c r="AQ742" s="5">
        <v>1.8731125814878499E-2</v>
      </c>
      <c r="AR742" s="4">
        <v>3960350.3699999899</v>
      </c>
      <c r="AS742" s="5">
        <v>1.61785674137922E-2</v>
      </c>
      <c r="AT742" s="4">
        <v>2888621.9299999899</v>
      </c>
      <c r="AU742" s="5">
        <v>1.18004116457665E-2</v>
      </c>
      <c r="AV742" s="4">
        <v>6133847.3899999997</v>
      </c>
      <c r="AW742" s="5">
        <v>2.5057596988578699E-2</v>
      </c>
      <c r="BD742" s="14">
        <v>46022</v>
      </c>
      <c r="BE742" s="21">
        <v>2022</v>
      </c>
      <c r="BF742" s="22">
        <v>244866736.28999999</v>
      </c>
      <c r="BG742" s="22">
        <v>8377575.0599999903</v>
      </c>
      <c r="BH742" s="23">
        <v>3.3080999985115697E-2</v>
      </c>
    </row>
    <row r="743" spans="1:60">
      <c r="A743" s="15"/>
      <c r="F743" s="64">
        <v>2022</v>
      </c>
      <c r="G743" s="14">
        <v>46053</v>
      </c>
      <c r="H743" s="4">
        <v>237356156.18000001</v>
      </c>
      <c r="I743" s="4">
        <v>1015496.92</v>
      </c>
      <c r="J743" s="5">
        <v>5.1340412804623897E-2</v>
      </c>
      <c r="K743" s="4">
        <v>69435677.830000207</v>
      </c>
      <c r="L743" s="4">
        <v>131972.57</v>
      </c>
      <c r="M743" s="6">
        <v>2.28077393278612E-2</v>
      </c>
      <c r="N743" s="4">
        <v>20410436.179999899</v>
      </c>
      <c r="O743" s="4">
        <v>102622.43</v>
      </c>
      <c r="P743" s="6">
        <v>6.0335269130931402E-2</v>
      </c>
      <c r="Q743" s="4">
        <v>70167023.870000005</v>
      </c>
      <c r="R743" s="4">
        <v>409956.75</v>
      </c>
      <c r="S743" s="6">
        <v>7.0111011251017694E-2</v>
      </c>
      <c r="T743" s="4">
        <v>77343018.299999893</v>
      </c>
      <c r="U743" s="4">
        <v>370945.17</v>
      </c>
      <c r="V743" s="6">
        <v>5.7553249638306402E-2</v>
      </c>
      <c r="Y743" s="1"/>
      <c r="Z743" s="1"/>
      <c r="AA743" s="2"/>
      <c r="AB743" s="1"/>
      <c r="AC743" s="2"/>
      <c r="AD743" s="1"/>
      <c r="AE743" s="2"/>
      <c r="AF743" s="1"/>
      <c r="AG743" s="2"/>
      <c r="AH743" s="1"/>
      <c r="AI743" s="2"/>
      <c r="AK743" s="14">
        <v>46053</v>
      </c>
      <c r="AL743" s="3">
        <v>2022</v>
      </c>
      <c r="AM743" s="4">
        <v>237208513.93000001</v>
      </c>
      <c r="AN743" s="4">
        <v>14259934.67</v>
      </c>
      <c r="AO743" s="5">
        <v>6.01156106656782E-2</v>
      </c>
      <c r="AP743" s="4">
        <v>3381736.1399999899</v>
      </c>
      <c r="AQ743" s="5">
        <v>1.4256386012341599E-2</v>
      </c>
      <c r="AR743" s="4">
        <v>3497455.55</v>
      </c>
      <c r="AS743" s="5">
        <v>1.47442243621664E-2</v>
      </c>
      <c r="AT743" s="4">
        <v>2295042.41</v>
      </c>
      <c r="AU743" s="5">
        <v>9.6752109440610707E-3</v>
      </c>
      <c r="AV743" s="4">
        <v>5085700.5699999901</v>
      </c>
      <c r="AW743" s="5">
        <v>2.1439789347109099E-2</v>
      </c>
      <c r="BD743" s="14">
        <v>46053</v>
      </c>
      <c r="BE743" s="21">
        <v>2022</v>
      </c>
      <c r="BF743" s="22">
        <v>237356156.18000001</v>
      </c>
      <c r="BG743" s="22">
        <v>9904787.6499999892</v>
      </c>
      <c r="BH743" s="23">
        <v>4.0058035436481398E-2</v>
      </c>
    </row>
    <row r="744" spans="1:60">
      <c r="A744" s="15"/>
      <c r="F744" s="64">
        <v>2022</v>
      </c>
      <c r="G744" s="14">
        <v>46081</v>
      </c>
      <c r="H744" s="4">
        <v>228523261.109999</v>
      </c>
      <c r="I744" s="4">
        <v>678496.24</v>
      </c>
      <c r="J744" s="5">
        <v>3.5628560700789499E-2</v>
      </c>
      <c r="K744" s="4">
        <v>66639010.269999698</v>
      </c>
      <c r="L744" s="4">
        <v>7420.02</v>
      </c>
      <c r="M744" s="6">
        <v>1.3361578996932499E-3</v>
      </c>
      <c r="N744" s="4">
        <v>19672490.350000001</v>
      </c>
      <c r="O744" s="4">
        <v>43699.76</v>
      </c>
      <c r="P744" s="6">
        <v>2.6656366869179798E-2</v>
      </c>
      <c r="Q744" s="4">
        <v>67672889.620000005</v>
      </c>
      <c r="R744" s="4">
        <v>353672.2</v>
      </c>
      <c r="S744" s="6">
        <v>6.2714425582112404E-2</v>
      </c>
      <c r="T744" s="4">
        <v>74538870.870000005</v>
      </c>
      <c r="U744" s="4">
        <v>273704.26</v>
      </c>
      <c r="V744" s="6">
        <v>4.4063601737786798E-2</v>
      </c>
      <c r="Y744" s="1"/>
      <c r="Z744" s="1"/>
      <c r="AA744" s="2"/>
      <c r="AB744" s="1"/>
      <c r="AC744" s="2"/>
      <c r="AD744" s="1"/>
      <c r="AE744" s="2"/>
      <c r="AF744" s="1"/>
      <c r="AG744" s="2"/>
      <c r="AH744" s="1"/>
      <c r="AI744" s="2"/>
      <c r="AK744" s="14">
        <v>46081</v>
      </c>
      <c r="AL744" s="3">
        <v>2022</v>
      </c>
      <c r="AM744" s="4">
        <v>228465718.049999</v>
      </c>
      <c r="AN744" s="4">
        <v>12982344.699999999</v>
      </c>
      <c r="AO744" s="5">
        <v>5.68240382443672E-2</v>
      </c>
      <c r="AP744" s="4">
        <v>2844192.84</v>
      </c>
      <c r="AQ744" s="5">
        <v>1.24491011792742E-2</v>
      </c>
      <c r="AR744" s="4">
        <v>2222467.3199999998</v>
      </c>
      <c r="AS744" s="5">
        <v>9.7277934692749507E-3</v>
      </c>
      <c r="AT744" s="4">
        <v>2397042.2799999998</v>
      </c>
      <c r="AU744" s="5">
        <v>1.04919123116554E-2</v>
      </c>
      <c r="AV744" s="4">
        <v>5518642.2599999998</v>
      </c>
      <c r="AW744" s="5">
        <v>2.4155231284162401E-2</v>
      </c>
      <c r="BD744" s="14">
        <v>46081</v>
      </c>
      <c r="BE744" s="21">
        <v>2022</v>
      </c>
      <c r="BF744" s="22">
        <v>228523261.109999</v>
      </c>
      <c r="BG744" s="22">
        <v>12900818.9099999</v>
      </c>
      <c r="BH744" s="23">
        <v>5.3436338698821098E-2</v>
      </c>
    </row>
    <row r="745" spans="1:60">
      <c r="A745" s="15"/>
      <c r="F745" s="64">
        <v>2022</v>
      </c>
      <c r="G745" s="14">
        <v>46112</v>
      </c>
      <c r="H745" s="4">
        <v>222045108.75999999</v>
      </c>
      <c r="I745" s="4">
        <v>715866.01</v>
      </c>
      <c r="J745" s="5">
        <v>3.8687598965690399E-2</v>
      </c>
      <c r="K745" s="4">
        <v>64358896.530000098</v>
      </c>
      <c r="L745" s="4">
        <v>69060.98</v>
      </c>
      <c r="M745" s="6">
        <v>1.28767241932697E-2</v>
      </c>
      <c r="N745" s="4">
        <v>18970751.379999999</v>
      </c>
      <c r="O745" s="4">
        <v>105298.54</v>
      </c>
      <c r="P745" s="6">
        <v>6.6606875747269395E-2</v>
      </c>
      <c r="Q745" s="4">
        <v>66641622.1599999</v>
      </c>
      <c r="R745" s="4">
        <v>132856.18</v>
      </c>
      <c r="S745" s="6">
        <v>2.39230995333862E-2</v>
      </c>
      <c r="T745" s="4">
        <v>72073838.689999893</v>
      </c>
      <c r="U745" s="4">
        <v>408650.31</v>
      </c>
      <c r="V745" s="6">
        <v>6.80386088646113E-2</v>
      </c>
      <c r="Y745" s="1"/>
      <c r="Z745" s="1"/>
      <c r="AA745" s="2"/>
      <c r="AB745" s="1"/>
      <c r="AC745" s="2"/>
      <c r="AD745" s="1"/>
      <c r="AE745" s="2"/>
      <c r="AF745" s="1"/>
      <c r="AG745" s="2"/>
      <c r="AH745" s="1"/>
      <c r="AI745" s="2"/>
      <c r="AK745" s="14">
        <v>46112</v>
      </c>
      <c r="AL745" s="3">
        <v>2022</v>
      </c>
      <c r="AM745" s="4">
        <v>222007492.34</v>
      </c>
      <c r="AN745" s="4">
        <v>12825263.609999999</v>
      </c>
      <c r="AO745" s="5">
        <v>5.7769508023442502E-2</v>
      </c>
      <c r="AP745" s="4">
        <v>3230339.1499999901</v>
      </c>
      <c r="AQ745" s="5">
        <v>1.45505861804555E-2</v>
      </c>
      <c r="AR745" s="4">
        <v>2139184.08</v>
      </c>
      <c r="AS745" s="5">
        <v>9.6356391284483402E-3</v>
      </c>
      <c r="AT745" s="4">
        <v>1421271.45</v>
      </c>
      <c r="AU745" s="5">
        <v>6.4019075888815001E-3</v>
      </c>
      <c r="AV745" s="4">
        <v>6034468.9299999997</v>
      </c>
      <c r="AW745" s="5">
        <v>2.71813751256571E-2</v>
      </c>
      <c r="BD745" s="14">
        <v>46112</v>
      </c>
      <c r="BE745" s="21">
        <v>2022</v>
      </c>
      <c r="BF745" s="22">
        <v>222045108.75999999</v>
      </c>
      <c r="BG745" s="22">
        <v>13053299.439999999</v>
      </c>
      <c r="BH745" s="23">
        <v>5.5522704470612298E-2</v>
      </c>
    </row>
    <row r="746" spans="1:60">
      <c r="A746" s="15"/>
      <c r="F746" s="64">
        <v>2023</v>
      </c>
      <c r="G746" s="14">
        <v>44957</v>
      </c>
      <c r="H746" s="4">
        <v>50929298.149999902</v>
      </c>
      <c r="I746" s="4">
        <v>131429.57</v>
      </c>
      <c r="J746" s="5">
        <v>3.0967535334079602E-2</v>
      </c>
      <c r="K746" s="4">
        <v>19790854.6399999</v>
      </c>
      <c r="L746" s="4">
        <v>0</v>
      </c>
      <c r="M746" s="6">
        <v>0</v>
      </c>
      <c r="N746" s="4">
        <v>4829808.8199999901</v>
      </c>
      <c r="O746" s="4">
        <v>49039.199999999997</v>
      </c>
      <c r="P746" s="6">
        <v>0.121841344436486</v>
      </c>
      <c r="Q746" s="4">
        <v>12290195.23</v>
      </c>
      <c r="R746" s="4">
        <v>81554.28</v>
      </c>
      <c r="S746" s="6">
        <v>7.9628626045836995E-2</v>
      </c>
      <c r="T746" s="4">
        <v>14018439.460000001</v>
      </c>
      <c r="U746" s="4">
        <v>836.09</v>
      </c>
      <c r="V746" s="6">
        <v>7.15705912104427E-4</v>
      </c>
      <c r="Y746" s="1"/>
      <c r="Z746" s="1"/>
      <c r="AA746" s="2"/>
      <c r="AB746" s="1"/>
      <c r="AC746" s="2"/>
      <c r="AD746" s="1"/>
      <c r="AE746" s="2"/>
      <c r="AF746" s="1"/>
      <c r="AG746" s="2"/>
      <c r="AH746" s="1"/>
      <c r="AI746" s="2"/>
      <c r="AK746" s="14">
        <v>44957</v>
      </c>
      <c r="AL746" s="3">
        <v>2023</v>
      </c>
      <c r="AM746" s="4">
        <v>50929556.039999902</v>
      </c>
      <c r="AN746" s="4">
        <v>141106.23999999999</v>
      </c>
      <c r="AO746" s="5">
        <v>2.7706159442893101E-3</v>
      </c>
      <c r="AP746" s="4">
        <v>31976.22</v>
      </c>
      <c r="AQ746" s="5">
        <v>6.2785192894447995E-4</v>
      </c>
      <c r="AR746" s="4">
        <v>46819.75</v>
      </c>
      <c r="AS746" s="5">
        <v>9.1930410630769704E-4</v>
      </c>
      <c r="AT746" s="4">
        <v>36256.17</v>
      </c>
      <c r="AU746" s="5">
        <v>7.1188859316826596E-4</v>
      </c>
      <c r="AV746" s="4">
        <v>26054.1</v>
      </c>
      <c r="AW746" s="5">
        <v>5.1157131586886703E-4</v>
      </c>
      <c r="BD746" s="14">
        <v>44957</v>
      </c>
      <c r="BE746" s="21">
        <v>2023</v>
      </c>
      <c r="BF746" s="22">
        <v>50929298.149999902</v>
      </c>
      <c r="BG746" s="22">
        <v>277667.96999999997</v>
      </c>
      <c r="BH746" s="23">
        <v>5.4224647746032098E-3</v>
      </c>
    </row>
    <row r="747" spans="1:60">
      <c r="A747" s="15"/>
      <c r="F747" s="64">
        <v>2023</v>
      </c>
      <c r="G747" s="14">
        <v>44985</v>
      </c>
      <c r="H747" s="4">
        <v>90094712.849999905</v>
      </c>
      <c r="I747" s="4">
        <v>198542.24</v>
      </c>
      <c r="J747" s="5">
        <v>2.64444694325922E-2</v>
      </c>
      <c r="K747" s="4">
        <v>28804969.149999902</v>
      </c>
      <c r="L747" s="4">
        <v>0</v>
      </c>
      <c r="M747" s="6">
        <v>0</v>
      </c>
      <c r="N747" s="4">
        <v>9748254.9800000004</v>
      </c>
      <c r="O747" s="4">
        <v>72061.45</v>
      </c>
      <c r="P747" s="6">
        <v>8.8706891825679299E-2</v>
      </c>
      <c r="Q747" s="4">
        <v>22830700.899999999</v>
      </c>
      <c r="R747" s="4">
        <v>53221.9</v>
      </c>
      <c r="S747" s="6">
        <v>2.7973858656262202E-2</v>
      </c>
      <c r="T747" s="4">
        <v>28710787.82</v>
      </c>
      <c r="U747" s="4">
        <v>73258.89</v>
      </c>
      <c r="V747" s="6">
        <v>3.0619385490620699E-2</v>
      </c>
      <c r="Y747" s="1"/>
      <c r="Z747" s="1"/>
      <c r="AA747" s="2"/>
      <c r="AB747" s="1"/>
      <c r="AC747" s="2"/>
      <c r="AD747" s="1"/>
      <c r="AE747" s="2"/>
      <c r="AF747" s="1"/>
      <c r="AG747" s="2"/>
      <c r="AH747" s="1"/>
      <c r="AI747" s="2"/>
      <c r="AK747" s="14">
        <v>44985</v>
      </c>
      <c r="AL747" s="3">
        <v>2023</v>
      </c>
      <c r="AM747" s="4">
        <v>90094870.429999903</v>
      </c>
      <c r="AN747" s="4">
        <v>334985.96999999997</v>
      </c>
      <c r="AO747" s="5">
        <v>3.7181469755291998E-3</v>
      </c>
      <c r="AP747" s="4">
        <v>253607.50999999899</v>
      </c>
      <c r="AQ747" s="5">
        <v>2.8148939977336702E-3</v>
      </c>
      <c r="AR747" s="4">
        <v>51266.98</v>
      </c>
      <c r="AS747" s="5">
        <v>5.6903328408505099E-4</v>
      </c>
      <c r="AT747" s="4">
        <v>3844.75</v>
      </c>
      <c r="AU747" s="5">
        <v>4.2674460617457803E-5</v>
      </c>
      <c r="AV747" s="4">
        <v>26266.73</v>
      </c>
      <c r="AW747" s="5">
        <v>2.9154523309302198E-4</v>
      </c>
      <c r="BD747" s="14">
        <v>44985</v>
      </c>
      <c r="BE747" s="21">
        <v>2023</v>
      </c>
      <c r="BF747" s="22">
        <v>90094712.849999905</v>
      </c>
      <c r="BG747" s="22">
        <v>578984.06999999995</v>
      </c>
      <c r="BH747" s="23">
        <v>6.3853585953468801E-3</v>
      </c>
    </row>
    <row r="748" spans="1:60">
      <c r="A748" s="15"/>
      <c r="F748" s="64">
        <v>2023</v>
      </c>
      <c r="G748" s="14">
        <v>45016</v>
      </c>
      <c r="H748" s="4">
        <v>123925965.04000001</v>
      </c>
      <c r="I748" s="4">
        <v>61541.25</v>
      </c>
      <c r="J748" s="5">
        <v>5.9591627933793601E-3</v>
      </c>
      <c r="K748" s="4">
        <v>31889532.379999999</v>
      </c>
      <c r="L748" s="4">
        <v>0</v>
      </c>
      <c r="M748" s="6">
        <v>0</v>
      </c>
      <c r="N748" s="4">
        <v>14618598.300000001</v>
      </c>
      <c r="O748" s="4">
        <v>36272.980000000003</v>
      </c>
      <c r="P748" s="6">
        <v>2.9775478542289499E-2</v>
      </c>
      <c r="Q748" s="4">
        <v>33760133.439999998</v>
      </c>
      <c r="R748" s="4">
        <v>11321.84</v>
      </c>
      <c r="S748" s="6">
        <v>4.0243348042880199E-3</v>
      </c>
      <c r="T748" s="4">
        <v>43657700.920000002</v>
      </c>
      <c r="U748" s="4">
        <v>13946.43</v>
      </c>
      <c r="V748" s="6">
        <v>3.8333937993361399E-3</v>
      </c>
      <c r="Y748" s="1"/>
      <c r="Z748" s="1"/>
      <c r="AA748" s="2"/>
      <c r="AB748" s="1"/>
      <c r="AC748" s="2"/>
      <c r="AD748" s="1"/>
      <c r="AE748" s="2"/>
      <c r="AF748" s="1"/>
      <c r="AG748" s="2"/>
      <c r="AH748" s="1"/>
      <c r="AI748" s="2"/>
      <c r="AK748" s="14">
        <v>45016</v>
      </c>
      <c r="AL748" s="3">
        <v>2023</v>
      </c>
      <c r="AM748" s="4">
        <v>123945654.90000001</v>
      </c>
      <c r="AN748" s="4">
        <v>2983708.58</v>
      </c>
      <c r="AO748" s="5">
        <v>2.4072716243318599E-2</v>
      </c>
      <c r="AP748" s="4">
        <v>2797535.0599999898</v>
      </c>
      <c r="AQ748" s="5">
        <v>2.2570658586273599E-2</v>
      </c>
      <c r="AR748" s="4">
        <v>130074.75</v>
      </c>
      <c r="AS748" s="5">
        <v>1.04944985852827E-3</v>
      </c>
      <c r="AT748" s="4">
        <v>0</v>
      </c>
      <c r="AU748" s="5">
        <v>0</v>
      </c>
      <c r="AV748" s="4">
        <v>56098.77</v>
      </c>
      <c r="AW748" s="5">
        <v>4.5260779851670198E-4</v>
      </c>
      <c r="BD748" s="14">
        <v>45016</v>
      </c>
      <c r="BE748" s="21">
        <v>2023</v>
      </c>
      <c r="BF748" s="22">
        <v>123925965.04000001</v>
      </c>
      <c r="BG748" s="22">
        <v>1083653.99</v>
      </c>
      <c r="BH748" s="23">
        <v>8.6685648545168498E-3</v>
      </c>
    </row>
    <row r="749" spans="1:60">
      <c r="A749" s="15"/>
      <c r="F749" s="64">
        <v>2023</v>
      </c>
      <c r="G749" s="14">
        <v>45046</v>
      </c>
      <c r="H749" s="4">
        <v>156207614.609999</v>
      </c>
      <c r="I749" s="4">
        <v>84548.1</v>
      </c>
      <c r="J749" s="5">
        <v>6.4950559710745901E-3</v>
      </c>
      <c r="K749" s="4">
        <v>34885147.4799999</v>
      </c>
      <c r="L749" s="4">
        <v>0</v>
      </c>
      <c r="M749" s="6">
        <v>0</v>
      </c>
      <c r="N749" s="4">
        <v>18924329.010000002</v>
      </c>
      <c r="O749" s="4">
        <v>22613.52</v>
      </c>
      <c r="P749" s="6">
        <v>1.43393321822193E-2</v>
      </c>
      <c r="Q749" s="4">
        <v>46342552.4099999</v>
      </c>
      <c r="R749" s="4">
        <v>50139.61</v>
      </c>
      <c r="S749" s="6">
        <v>1.29832149657377E-2</v>
      </c>
      <c r="T749" s="4">
        <v>56055585.709999897</v>
      </c>
      <c r="U749" s="4">
        <v>11794.97</v>
      </c>
      <c r="V749" s="6">
        <v>2.52498726411042E-3</v>
      </c>
      <c r="Y749" s="1"/>
      <c r="Z749" s="1"/>
      <c r="AA749" s="2"/>
      <c r="AB749" s="1"/>
      <c r="AC749" s="2"/>
      <c r="AD749" s="1"/>
      <c r="AE749" s="2"/>
      <c r="AF749" s="1"/>
      <c r="AG749" s="2"/>
      <c r="AH749" s="1"/>
      <c r="AI749" s="2"/>
      <c r="AK749" s="14">
        <v>45046</v>
      </c>
      <c r="AL749" s="3">
        <v>2023</v>
      </c>
      <c r="AM749" s="4">
        <v>156225091.709999</v>
      </c>
      <c r="AN749" s="4">
        <v>5072097.9599999897</v>
      </c>
      <c r="AO749" s="5">
        <v>3.2466602544329502E-2</v>
      </c>
      <c r="AP749" s="4">
        <v>3245671.71999999</v>
      </c>
      <c r="AQ749" s="5">
        <v>2.0775610911625698E-2</v>
      </c>
      <c r="AR749" s="4">
        <v>1800665.91</v>
      </c>
      <c r="AS749" s="5">
        <v>1.15260992347027E-2</v>
      </c>
      <c r="AT749" s="4">
        <v>25760.33</v>
      </c>
      <c r="AU749" s="5">
        <v>1.64892398001076E-4</v>
      </c>
      <c r="AV749" s="4">
        <v>0</v>
      </c>
      <c r="AW749" s="5">
        <v>0</v>
      </c>
      <c r="BD749" s="14">
        <v>45046</v>
      </c>
      <c r="BE749" s="21">
        <v>2023</v>
      </c>
      <c r="BF749" s="22">
        <v>156207614.609999</v>
      </c>
      <c r="BG749" s="22">
        <v>1213428.1299999999</v>
      </c>
      <c r="BH749" s="23">
        <v>7.7081698156714904E-3</v>
      </c>
    </row>
    <row r="750" spans="1:60">
      <c r="A750" s="15"/>
      <c r="F750" s="64">
        <v>2023</v>
      </c>
      <c r="G750" s="14">
        <v>45077</v>
      </c>
      <c r="H750" s="4">
        <v>187863273.49999899</v>
      </c>
      <c r="I750" s="4">
        <v>98610.48</v>
      </c>
      <c r="J750" s="5">
        <v>6.2988669256846498E-3</v>
      </c>
      <c r="K750" s="4">
        <v>40200032.4799999</v>
      </c>
      <c r="L750" s="4">
        <v>14391.64</v>
      </c>
      <c r="M750" s="6">
        <v>4.2960084692946496E-3</v>
      </c>
      <c r="N750" s="4">
        <v>23500551.760000002</v>
      </c>
      <c r="O750" s="4">
        <v>35674.43</v>
      </c>
      <c r="P750" s="6">
        <v>1.82163025094862E-2</v>
      </c>
      <c r="Q750" s="4">
        <v>57132382.18</v>
      </c>
      <c r="R750" s="4">
        <v>40864.449999999997</v>
      </c>
      <c r="S750" s="6">
        <v>8.5831078853852091E-3</v>
      </c>
      <c r="T750" s="4">
        <v>67030307.079999901</v>
      </c>
      <c r="U750" s="4">
        <v>7679.96</v>
      </c>
      <c r="V750" s="6">
        <v>1.37489329848972E-3</v>
      </c>
      <c r="Y750" s="1"/>
      <c r="Z750" s="1"/>
      <c r="AA750" s="2"/>
      <c r="AB750" s="1"/>
      <c r="AC750" s="2"/>
      <c r="AD750" s="1"/>
      <c r="AE750" s="2"/>
      <c r="AF750" s="1"/>
      <c r="AG750" s="2"/>
      <c r="AH750" s="1"/>
      <c r="AI750" s="2"/>
      <c r="AK750" s="14">
        <v>45077</v>
      </c>
      <c r="AL750" s="3">
        <v>2023</v>
      </c>
      <c r="AM750" s="4">
        <v>187860849.859999</v>
      </c>
      <c r="AN750" s="4">
        <v>7358523.8799999896</v>
      </c>
      <c r="AO750" s="5">
        <v>3.91700766044858E-2</v>
      </c>
      <c r="AP750" s="4">
        <v>3815566.8899999899</v>
      </c>
      <c r="AQ750" s="5">
        <v>2.0310601665240399E-2</v>
      </c>
      <c r="AR750" s="4">
        <v>2099325.1199999899</v>
      </c>
      <c r="AS750" s="5">
        <v>1.1174894191975E-2</v>
      </c>
      <c r="AT750" s="4">
        <v>1378989.05</v>
      </c>
      <c r="AU750" s="5">
        <v>7.3404812712583199E-3</v>
      </c>
      <c r="AV750" s="4">
        <v>64642.82</v>
      </c>
      <c r="AW750" s="5">
        <v>3.44099476012027E-4</v>
      </c>
      <c r="BD750" s="14">
        <v>45077</v>
      </c>
      <c r="BE750" s="21">
        <v>2023</v>
      </c>
      <c r="BF750" s="22">
        <v>187863273.49999899</v>
      </c>
      <c r="BG750" s="22">
        <v>1237967.1199999901</v>
      </c>
      <c r="BH750" s="23">
        <v>6.5465838084463003E-3</v>
      </c>
    </row>
    <row r="751" spans="1:60">
      <c r="A751" s="15"/>
      <c r="F751" s="64">
        <v>2023</v>
      </c>
      <c r="G751" s="14">
        <v>45107</v>
      </c>
      <c r="H751" s="4">
        <v>225305252.34999901</v>
      </c>
      <c r="I751" s="4">
        <v>193261.73</v>
      </c>
      <c r="J751" s="5">
        <v>1.0293327544789401E-2</v>
      </c>
      <c r="K751" s="4">
        <v>44393468.839999899</v>
      </c>
      <c r="L751" s="4">
        <v>0</v>
      </c>
      <c r="M751" s="6">
        <v>0</v>
      </c>
      <c r="N751" s="4">
        <v>27966195.6199999</v>
      </c>
      <c r="O751" s="4">
        <v>152742.47</v>
      </c>
      <c r="P751" s="6">
        <v>6.5540185190194195E-2</v>
      </c>
      <c r="Q751" s="4">
        <v>71194490.650000006</v>
      </c>
      <c r="R751" s="4">
        <v>27131.49</v>
      </c>
      <c r="S751" s="6">
        <v>4.5730768915894998E-3</v>
      </c>
      <c r="T751" s="4">
        <v>81751097.239999995</v>
      </c>
      <c r="U751" s="4">
        <v>13387.77</v>
      </c>
      <c r="V751" s="6">
        <v>1.9651508716557399E-3</v>
      </c>
      <c r="Y751" s="1"/>
      <c r="Z751" s="1"/>
      <c r="AA751" s="2"/>
      <c r="AB751" s="1"/>
      <c r="AC751" s="2"/>
      <c r="AD751" s="1"/>
      <c r="AE751" s="2"/>
      <c r="AF751" s="1"/>
      <c r="AG751" s="2"/>
      <c r="AH751" s="1"/>
      <c r="AI751" s="2"/>
      <c r="AK751" s="14">
        <v>45107</v>
      </c>
      <c r="AL751" s="3">
        <v>2023</v>
      </c>
      <c r="AM751" s="4">
        <v>225292481.09999901</v>
      </c>
      <c r="AN751" s="4">
        <v>11824829.390000001</v>
      </c>
      <c r="AO751" s="5">
        <v>5.2486569157855503E-2</v>
      </c>
      <c r="AP751" s="4">
        <v>6378339.6299999999</v>
      </c>
      <c r="AQ751" s="5">
        <v>2.8311373725645399E-2</v>
      </c>
      <c r="AR751" s="4">
        <v>2495526.94</v>
      </c>
      <c r="AS751" s="5">
        <v>1.1076831893436801E-2</v>
      </c>
      <c r="AT751" s="4">
        <v>1661558.83</v>
      </c>
      <c r="AU751" s="5">
        <v>7.3751188760821903E-3</v>
      </c>
      <c r="AV751" s="4">
        <v>1289403.99</v>
      </c>
      <c r="AW751" s="5">
        <v>5.7232446626910502E-3</v>
      </c>
      <c r="BD751" s="14">
        <v>45107</v>
      </c>
      <c r="BE751" s="21">
        <v>2023</v>
      </c>
      <c r="BF751" s="22">
        <v>225305252.34999901</v>
      </c>
      <c r="BG751" s="22">
        <v>1915497.77999999</v>
      </c>
      <c r="BH751" s="23">
        <v>8.4301181952092102E-3</v>
      </c>
    </row>
    <row r="752" spans="1:60">
      <c r="A752" s="15"/>
      <c r="F752" s="64">
        <v>2023</v>
      </c>
      <c r="G752" s="14">
        <v>45138</v>
      </c>
      <c r="H752" s="4">
        <v>266799862.519999</v>
      </c>
      <c r="I752" s="4">
        <v>73307.63</v>
      </c>
      <c r="J752" s="5">
        <v>3.2971964516438101E-3</v>
      </c>
      <c r="K752" s="4">
        <v>46927604.949999802</v>
      </c>
      <c r="L752" s="4">
        <v>0</v>
      </c>
      <c r="M752" s="6">
        <v>0</v>
      </c>
      <c r="N752" s="4">
        <v>32455651.269999899</v>
      </c>
      <c r="O752" s="4">
        <v>9610.1</v>
      </c>
      <c r="P752" s="6">
        <v>3.5531932186674601E-3</v>
      </c>
      <c r="Q752" s="4">
        <v>86074858.909999996</v>
      </c>
      <c r="R752" s="4">
        <v>54945.34</v>
      </c>
      <c r="S752" s="6">
        <v>7.6601238543929596E-3</v>
      </c>
      <c r="T752" s="4">
        <v>101341747.389999</v>
      </c>
      <c r="U752" s="4">
        <v>8752.19</v>
      </c>
      <c r="V752" s="6">
        <v>1.0363575002888001E-3</v>
      </c>
      <c r="Y752" s="1"/>
      <c r="Z752" s="1"/>
      <c r="AA752" s="2"/>
      <c r="AB752" s="1"/>
      <c r="AC752" s="2"/>
      <c r="AD752" s="1"/>
      <c r="AE752" s="2"/>
      <c r="AF752" s="1"/>
      <c r="AG752" s="2"/>
      <c r="AH752" s="1"/>
      <c r="AI752" s="2"/>
      <c r="AK752" s="14">
        <v>45138</v>
      </c>
      <c r="AL752" s="3">
        <v>2023</v>
      </c>
      <c r="AM752" s="4">
        <v>266819833.449999</v>
      </c>
      <c r="AN752" s="4">
        <v>15743923.57</v>
      </c>
      <c r="AO752" s="5">
        <v>5.9005821892735302E-2</v>
      </c>
      <c r="AP752" s="4">
        <v>7024200.4000000004</v>
      </c>
      <c r="AQ752" s="5">
        <v>2.6325630704346702E-2</v>
      </c>
      <c r="AR752" s="4">
        <v>4260768.9999999898</v>
      </c>
      <c r="AS752" s="5">
        <v>1.5968711714222799E-2</v>
      </c>
      <c r="AT752" s="4">
        <v>1951371.17</v>
      </c>
      <c r="AU752" s="5">
        <v>7.3134412264958997E-3</v>
      </c>
      <c r="AV752" s="4">
        <v>2507583</v>
      </c>
      <c r="AW752" s="5">
        <v>9.3980382476698508E-3</v>
      </c>
      <c r="BD752" s="14">
        <v>45138</v>
      </c>
      <c r="BE752" s="21">
        <v>2023</v>
      </c>
      <c r="BF752" s="22">
        <v>266799862.519999</v>
      </c>
      <c r="BG752" s="22">
        <v>3122690.6399999899</v>
      </c>
      <c r="BH752" s="23">
        <v>1.15688392964665E-2</v>
      </c>
    </row>
    <row r="753" spans="1:60">
      <c r="A753" s="15"/>
      <c r="F753" s="64">
        <v>2023</v>
      </c>
      <c r="G753" s="14">
        <v>45169</v>
      </c>
      <c r="H753" s="4">
        <v>371372942.5</v>
      </c>
      <c r="I753" s="4">
        <v>71658.13</v>
      </c>
      <c r="J753" s="5">
        <v>2.3154556016153401E-3</v>
      </c>
      <c r="K753" s="4">
        <v>111660153.989999</v>
      </c>
      <c r="L753" s="4">
        <v>7264.54</v>
      </c>
      <c r="M753" s="6">
        <v>7.8071251816298998E-4</v>
      </c>
      <c r="N753" s="4">
        <v>36807010.859999999</v>
      </c>
      <c r="O753" s="4">
        <v>18467.43</v>
      </c>
      <c r="P753" s="6">
        <v>6.0208409980076196E-3</v>
      </c>
      <c r="Q753" s="4">
        <v>102382650.48</v>
      </c>
      <c r="R753" s="4">
        <v>21151.37</v>
      </c>
      <c r="S753" s="6">
        <v>2.47909620243306E-3</v>
      </c>
      <c r="T753" s="4">
        <v>120523127.17</v>
      </c>
      <c r="U753" s="4">
        <v>24774.79</v>
      </c>
      <c r="V753" s="6">
        <v>2.4667255735959801E-3</v>
      </c>
      <c r="Y753" s="1"/>
      <c r="Z753" s="1"/>
      <c r="AA753" s="2"/>
      <c r="AB753" s="1"/>
      <c r="AC753" s="2"/>
      <c r="AD753" s="1"/>
      <c r="AE753" s="2"/>
      <c r="AF753" s="1"/>
      <c r="AG753" s="2"/>
      <c r="AH753" s="1"/>
      <c r="AI753" s="2"/>
      <c r="AK753" s="14">
        <v>45169</v>
      </c>
      <c r="AL753" s="3">
        <v>2023</v>
      </c>
      <c r="AM753" s="4">
        <v>371380269.11999899</v>
      </c>
      <c r="AN753" s="4">
        <v>16878455.029999901</v>
      </c>
      <c r="AO753" s="5">
        <v>4.5447904569604999E-2</v>
      </c>
      <c r="AP753" s="4">
        <v>5517414.5099999998</v>
      </c>
      <c r="AQ753" s="5">
        <v>1.4856509536905999E-2</v>
      </c>
      <c r="AR753" s="4">
        <v>4357618.8699999899</v>
      </c>
      <c r="AS753" s="5">
        <v>1.1733576693036299E-2</v>
      </c>
      <c r="AT753" s="4">
        <v>3396489.59</v>
      </c>
      <c r="AU753" s="5">
        <v>9.1455843845665592E-3</v>
      </c>
      <c r="AV753" s="4">
        <v>3606932.0599999898</v>
      </c>
      <c r="AW753" s="5">
        <v>9.7122339550961192E-3</v>
      </c>
      <c r="BD753" s="14">
        <v>45169</v>
      </c>
      <c r="BE753" s="21">
        <v>2023</v>
      </c>
      <c r="BF753" s="22">
        <v>371372942.49999899</v>
      </c>
      <c r="BG753" s="22">
        <v>8236990.6199999899</v>
      </c>
      <c r="BH753" s="23">
        <v>2.1698564503569402E-2</v>
      </c>
    </row>
    <row r="754" spans="1:60">
      <c r="A754" s="15"/>
      <c r="F754" s="64">
        <v>2023</v>
      </c>
      <c r="G754" s="14">
        <v>45199</v>
      </c>
      <c r="H754" s="4">
        <v>419456581.59999901</v>
      </c>
      <c r="I754" s="4">
        <v>1045311.4</v>
      </c>
      <c r="J754" s="5">
        <v>2.9904732337617399E-2</v>
      </c>
      <c r="K754" s="4">
        <v>153061729.17999899</v>
      </c>
      <c r="L754" s="4">
        <v>0</v>
      </c>
      <c r="M754" s="6">
        <v>0</v>
      </c>
      <c r="N754" s="4">
        <v>37666385.489999898</v>
      </c>
      <c r="O754" s="4">
        <v>49928.36</v>
      </c>
      <c r="P754" s="6">
        <v>1.5906498916894E-2</v>
      </c>
      <c r="Q754" s="4">
        <v>105554842.53</v>
      </c>
      <c r="R754" s="4">
        <v>156939.06</v>
      </c>
      <c r="S754" s="6">
        <v>1.78416136565667E-2</v>
      </c>
      <c r="T754" s="4">
        <v>123173624.39999899</v>
      </c>
      <c r="U754" s="4">
        <v>838443.98</v>
      </c>
      <c r="V754" s="6">
        <v>8.16841089885149E-2</v>
      </c>
      <c r="Y754" s="1"/>
      <c r="Z754" s="1"/>
      <c r="AA754" s="2"/>
      <c r="AB754" s="1"/>
      <c r="AC754" s="2"/>
      <c r="AD754" s="1"/>
      <c r="AE754" s="2"/>
      <c r="AF754" s="1"/>
      <c r="AG754" s="2"/>
      <c r="AH754" s="1"/>
      <c r="AI754" s="2"/>
      <c r="AK754" s="14">
        <v>45199</v>
      </c>
      <c r="AL754" s="3">
        <v>2023</v>
      </c>
      <c r="AM754" s="4">
        <v>419465283.32999903</v>
      </c>
      <c r="AN754" s="4">
        <v>20544773.2999999</v>
      </c>
      <c r="AO754" s="5">
        <v>4.8978483122373399E-2</v>
      </c>
      <c r="AP754" s="4">
        <v>9044640.5399999991</v>
      </c>
      <c r="AQ754" s="5">
        <v>2.1562310158775199E-2</v>
      </c>
      <c r="AR754" s="4">
        <v>3128175.65</v>
      </c>
      <c r="AS754" s="5">
        <v>7.4575317060005999E-3</v>
      </c>
      <c r="AT754" s="4">
        <v>3376088.01</v>
      </c>
      <c r="AU754" s="5">
        <v>8.0485516779799302E-3</v>
      </c>
      <c r="AV754" s="4">
        <v>4995869.0999999996</v>
      </c>
      <c r="AW754" s="5">
        <v>1.1910089579617599E-2</v>
      </c>
      <c r="BD754" s="14">
        <v>45199</v>
      </c>
      <c r="BE754" s="21">
        <v>2023</v>
      </c>
      <c r="BF754" s="22">
        <v>419456581.59999901</v>
      </c>
      <c r="BG754" s="22">
        <v>13005973.939999999</v>
      </c>
      <c r="BH754" s="23">
        <v>3.00742197755362E-2</v>
      </c>
    </row>
    <row r="755" spans="1:60">
      <c r="A755" s="15"/>
      <c r="F755" s="64">
        <v>2023</v>
      </c>
      <c r="G755" s="14">
        <v>45230</v>
      </c>
      <c r="H755" s="4">
        <v>426591622.739999</v>
      </c>
      <c r="I755" s="4">
        <v>944901.72</v>
      </c>
      <c r="J755" s="5">
        <v>2.65800358834304E-2</v>
      </c>
      <c r="K755" s="4">
        <v>158862859.90999901</v>
      </c>
      <c r="L755" s="4">
        <v>65804.09</v>
      </c>
      <c r="M755" s="6">
        <v>4.97063366760083E-3</v>
      </c>
      <c r="N755" s="4">
        <v>38063071.170000002</v>
      </c>
      <c r="O755" s="4">
        <v>22441.75</v>
      </c>
      <c r="P755" s="6">
        <v>7.0751253569957201E-3</v>
      </c>
      <c r="Q755" s="4">
        <v>106619328.88</v>
      </c>
      <c r="R755" s="4">
        <v>339037.91</v>
      </c>
      <c r="S755" s="6">
        <v>3.8158699390980398E-2</v>
      </c>
      <c r="T755" s="4">
        <v>123046362.779999</v>
      </c>
      <c r="U755" s="4">
        <v>517617.97</v>
      </c>
      <c r="V755" s="6">
        <v>5.0480286451909703E-2</v>
      </c>
      <c r="Y755" s="1"/>
      <c r="Z755" s="1"/>
      <c r="AA755" s="2"/>
      <c r="AB755" s="1"/>
      <c r="AC755" s="2"/>
      <c r="AD755" s="1"/>
      <c r="AE755" s="2"/>
      <c r="AF755" s="1"/>
      <c r="AG755" s="2"/>
      <c r="AH755" s="1"/>
      <c r="AI755" s="2"/>
      <c r="AK755" s="14">
        <v>45230</v>
      </c>
      <c r="AL755" s="3">
        <v>2023</v>
      </c>
      <c r="AM755" s="4">
        <v>426622641.489999</v>
      </c>
      <c r="AN755" s="4">
        <v>24823956.399999902</v>
      </c>
      <c r="AO755" s="5">
        <v>5.8187151796025502E-2</v>
      </c>
      <c r="AP755" s="4">
        <v>10729547.970000001</v>
      </c>
      <c r="AQ755" s="5">
        <v>2.51499731297114E-2</v>
      </c>
      <c r="AR755" s="4">
        <v>5374892.3499999996</v>
      </c>
      <c r="AS755" s="5">
        <v>1.25987039300772E-2</v>
      </c>
      <c r="AT755" s="4">
        <v>2437240.29</v>
      </c>
      <c r="AU755" s="5">
        <v>5.71287140665536E-3</v>
      </c>
      <c r="AV755" s="4">
        <v>6282275.79</v>
      </c>
      <c r="AW755" s="5">
        <v>1.47256033295815E-2</v>
      </c>
      <c r="BD755" s="14">
        <v>45230</v>
      </c>
      <c r="BE755" s="21">
        <v>2023</v>
      </c>
      <c r="BF755" s="22">
        <v>426591622.739999</v>
      </c>
      <c r="BG755" s="22">
        <v>18652623.6399999</v>
      </c>
      <c r="BH755" s="23">
        <v>4.1893014433432199E-2</v>
      </c>
    </row>
    <row r="756" spans="1:60">
      <c r="A756" s="15"/>
      <c r="F756" s="64">
        <v>2023</v>
      </c>
      <c r="G756" s="14">
        <v>45260</v>
      </c>
      <c r="H756" s="4">
        <v>541332264.89999902</v>
      </c>
      <c r="I756" s="4">
        <v>823841</v>
      </c>
      <c r="J756" s="5">
        <v>1.8262521266539E-2</v>
      </c>
      <c r="K756" s="4">
        <v>163181326.49999899</v>
      </c>
      <c r="L756" s="4">
        <v>15958.47</v>
      </c>
      <c r="M756" s="6">
        <v>1.17355119061371E-3</v>
      </c>
      <c r="N756" s="4">
        <v>51334745.139999896</v>
      </c>
      <c r="O756" s="4">
        <v>127961.77</v>
      </c>
      <c r="P756" s="6">
        <v>2.9912318368626799E-2</v>
      </c>
      <c r="Q756" s="4">
        <v>148936005.78999999</v>
      </c>
      <c r="R756" s="4">
        <v>234253.82</v>
      </c>
      <c r="S756" s="6">
        <v>1.8874185762464801E-2</v>
      </c>
      <c r="T756" s="4">
        <v>177880187.46999899</v>
      </c>
      <c r="U756" s="4">
        <v>445666.94</v>
      </c>
      <c r="V756" s="6">
        <v>3.00651992561114E-2</v>
      </c>
      <c r="Y756" s="1"/>
      <c r="Z756" s="1"/>
      <c r="AA756" s="2"/>
      <c r="AB756" s="1"/>
      <c r="AC756" s="2"/>
      <c r="AD756" s="1"/>
      <c r="AE756" s="2"/>
      <c r="AF756" s="1"/>
      <c r="AG756" s="2"/>
      <c r="AH756" s="1"/>
      <c r="AI756" s="2"/>
      <c r="AK756" s="14">
        <v>45260</v>
      </c>
      <c r="AL756" s="3">
        <v>2023</v>
      </c>
      <c r="AM756" s="4">
        <v>541344585.90999997</v>
      </c>
      <c r="AN756" s="4">
        <v>28767378.690000001</v>
      </c>
      <c r="AO756" s="5">
        <v>5.3140604780672202E-2</v>
      </c>
      <c r="AP756" s="4">
        <v>9732193.7299999893</v>
      </c>
      <c r="AQ756" s="5">
        <v>1.7977816687018599E-2</v>
      </c>
      <c r="AR756" s="4">
        <v>7779511.0099999998</v>
      </c>
      <c r="AS756" s="5">
        <v>1.43707191546446E-2</v>
      </c>
      <c r="AT756" s="4">
        <v>4133934.62</v>
      </c>
      <c r="AU756" s="5">
        <v>7.6364199949480504E-3</v>
      </c>
      <c r="AV756" s="4">
        <v>7121739.3300000001</v>
      </c>
      <c r="AW756" s="5">
        <v>1.31556489440609E-2</v>
      </c>
      <c r="BD756" s="14">
        <v>45260</v>
      </c>
      <c r="BE756" s="21">
        <v>2023</v>
      </c>
      <c r="BF756" s="22">
        <v>541332264.89999998</v>
      </c>
      <c r="BG756" s="22">
        <v>23934086.559999902</v>
      </c>
      <c r="BH756" s="23">
        <v>4.2341254699102E-2</v>
      </c>
    </row>
    <row r="757" spans="1:60">
      <c r="A757" s="15"/>
      <c r="F757" s="64">
        <v>2023</v>
      </c>
      <c r="G757" s="14">
        <v>45291</v>
      </c>
      <c r="H757" s="4">
        <v>678120321.919999</v>
      </c>
      <c r="I757" s="4">
        <v>1783688.94</v>
      </c>
      <c r="J757" s="5">
        <v>3.1564114196425901E-2</v>
      </c>
      <c r="K757" s="4">
        <v>174486554.489999</v>
      </c>
      <c r="L757" s="4">
        <v>62103.64</v>
      </c>
      <c r="M757" s="6">
        <v>4.2710665138539997E-3</v>
      </c>
      <c r="N757" s="4">
        <v>70447110.839999899</v>
      </c>
      <c r="O757" s="4">
        <v>11829.17</v>
      </c>
      <c r="P757" s="6">
        <v>2.0149873899356599E-3</v>
      </c>
      <c r="Q757" s="4">
        <v>201521487.86999899</v>
      </c>
      <c r="R757" s="4">
        <v>843814.27</v>
      </c>
      <c r="S757" s="6">
        <v>5.0246608175759697E-2</v>
      </c>
      <c r="T757" s="4">
        <v>231665168.71999899</v>
      </c>
      <c r="U757" s="4">
        <v>865941.86</v>
      </c>
      <c r="V757" s="6">
        <v>4.48548324178994E-2</v>
      </c>
      <c r="Y757" s="1"/>
      <c r="Z757" s="1"/>
      <c r="AA757" s="2"/>
      <c r="AB757" s="1"/>
      <c r="AC757" s="2"/>
      <c r="AD757" s="1"/>
      <c r="AE757" s="2"/>
      <c r="AF757" s="1"/>
      <c r="AG757" s="2"/>
      <c r="AH757" s="1"/>
      <c r="AI757" s="2"/>
      <c r="AK757" s="14">
        <v>45291</v>
      </c>
      <c r="AL757" s="3">
        <v>2023</v>
      </c>
      <c r="AM757" s="4">
        <v>678121277.96000004</v>
      </c>
      <c r="AN757" s="4">
        <v>31934105.82</v>
      </c>
      <c r="AO757" s="5">
        <v>4.7092027426226299E-2</v>
      </c>
      <c r="AP757" s="4">
        <v>10709740.1599999</v>
      </c>
      <c r="AQ757" s="5">
        <v>1.57932518976815E-2</v>
      </c>
      <c r="AR757" s="4">
        <v>6534305</v>
      </c>
      <c r="AS757" s="5">
        <v>9.63589436340535E-3</v>
      </c>
      <c r="AT757" s="4">
        <v>6526887.2599999998</v>
      </c>
      <c r="AU757" s="5">
        <v>9.6249557006010903E-3</v>
      </c>
      <c r="AV757" s="4">
        <v>8163173.3999999901</v>
      </c>
      <c r="AW757" s="5">
        <v>1.20379254645383E-2</v>
      </c>
      <c r="BD757" s="14">
        <v>45291</v>
      </c>
      <c r="BE757" s="21">
        <v>2023</v>
      </c>
      <c r="BF757" s="22">
        <v>678120321.91999996</v>
      </c>
      <c r="BG757" s="22">
        <v>29330740.280000001</v>
      </c>
      <c r="BH757" s="23">
        <v>4.1459744492839602E-2</v>
      </c>
    </row>
    <row r="758" spans="1:60">
      <c r="A758" s="15"/>
      <c r="F758" s="64">
        <v>2023</v>
      </c>
      <c r="G758" s="14">
        <v>45322</v>
      </c>
      <c r="H758" s="4">
        <v>703705397.79999995</v>
      </c>
      <c r="I758" s="4">
        <v>1666775.15</v>
      </c>
      <c r="J758" s="5">
        <v>2.8422834132763801E-2</v>
      </c>
      <c r="K758" s="4">
        <v>239273827.31</v>
      </c>
      <c r="L758" s="4">
        <v>85759.6</v>
      </c>
      <c r="M758" s="6">
        <v>4.3009936003852601E-3</v>
      </c>
      <c r="N758" s="4">
        <v>66950387.18</v>
      </c>
      <c r="O758" s="4">
        <v>33201.440000000002</v>
      </c>
      <c r="P758" s="6">
        <v>5.95093317278109E-3</v>
      </c>
      <c r="Q758" s="4">
        <v>186410049.88</v>
      </c>
      <c r="R758" s="4">
        <v>558756.52</v>
      </c>
      <c r="S758" s="6">
        <v>3.59695104653227E-2</v>
      </c>
      <c r="T758" s="4">
        <v>211071133.42999899</v>
      </c>
      <c r="U758" s="4">
        <v>989057.59</v>
      </c>
      <c r="V758" s="6">
        <v>5.6230763947340799E-2</v>
      </c>
      <c r="Y758" s="1"/>
      <c r="Z758" s="1"/>
      <c r="AA758" s="2"/>
      <c r="AB758" s="1"/>
      <c r="AC758" s="2"/>
      <c r="AD758" s="1"/>
      <c r="AE758" s="2"/>
      <c r="AF758" s="1"/>
      <c r="AG758" s="2"/>
      <c r="AH758" s="1"/>
      <c r="AI758" s="2"/>
      <c r="AK758" s="14">
        <v>45322</v>
      </c>
      <c r="AL758" s="3">
        <v>2023</v>
      </c>
      <c r="AM758" s="4">
        <v>703757664.88</v>
      </c>
      <c r="AN758" s="4">
        <v>40456288.929999903</v>
      </c>
      <c r="AO758" s="5">
        <v>5.7486107717062397E-2</v>
      </c>
      <c r="AP758" s="4">
        <v>17490009.2999999</v>
      </c>
      <c r="AQ758" s="5">
        <v>2.4852318024816401E-2</v>
      </c>
      <c r="AR758" s="4">
        <v>6900792.8499999996</v>
      </c>
      <c r="AS758" s="5">
        <v>9.8056379267665496E-3</v>
      </c>
      <c r="AT758" s="4">
        <v>5013615.76</v>
      </c>
      <c r="AU758" s="5">
        <v>7.1240655842162402E-3</v>
      </c>
      <c r="AV758" s="4">
        <v>11051871.02</v>
      </c>
      <c r="AW758" s="5">
        <v>1.5704086181263101E-2</v>
      </c>
      <c r="BD758" s="14">
        <v>45322</v>
      </c>
      <c r="BE758" s="21">
        <v>2023</v>
      </c>
      <c r="BF758" s="22">
        <v>703705397.79999995</v>
      </c>
      <c r="BG758" s="22">
        <v>33829150.029999897</v>
      </c>
      <c r="BH758" s="23">
        <v>4.5867885280131297E-2</v>
      </c>
    </row>
    <row r="759" spans="1:60">
      <c r="A759" s="15"/>
      <c r="F759" s="64">
        <v>2023</v>
      </c>
      <c r="G759" s="14">
        <v>45351</v>
      </c>
      <c r="H759" s="4">
        <v>675811519.34999895</v>
      </c>
      <c r="I759" s="4">
        <v>1154559.43</v>
      </c>
      <c r="J759" s="5">
        <v>2.0500853808064001E-2</v>
      </c>
      <c r="K759" s="4">
        <v>238497304.799999</v>
      </c>
      <c r="L759" s="4">
        <v>25396.85</v>
      </c>
      <c r="M759" s="6">
        <v>1.27784337125138E-3</v>
      </c>
      <c r="N759" s="4">
        <v>63551922.959999897</v>
      </c>
      <c r="O759" s="4">
        <v>69938.73</v>
      </c>
      <c r="P759" s="6">
        <v>1.3205969558596001E-2</v>
      </c>
      <c r="Q759" s="4">
        <v>176911034.62</v>
      </c>
      <c r="R759" s="4">
        <v>412893.85</v>
      </c>
      <c r="S759" s="6">
        <v>2.8006880467589802E-2</v>
      </c>
      <c r="T759" s="4">
        <v>196851256.97</v>
      </c>
      <c r="U759" s="4">
        <v>646330</v>
      </c>
      <c r="V759" s="6">
        <v>3.9400104014484398E-2</v>
      </c>
      <c r="Y759" s="1"/>
      <c r="Z759" s="1"/>
      <c r="AA759" s="2"/>
      <c r="AB759" s="1"/>
      <c r="AC759" s="2"/>
      <c r="AD759" s="1"/>
      <c r="AE759" s="2"/>
      <c r="AF759" s="1"/>
      <c r="AG759" s="2"/>
      <c r="AH759" s="1"/>
      <c r="AI759" s="2"/>
      <c r="AK759" s="14">
        <v>45351</v>
      </c>
      <c r="AL759" s="3">
        <v>2023</v>
      </c>
      <c r="AM759" s="4">
        <v>675724777.40999901</v>
      </c>
      <c r="AN759" s="4">
        <v>44538110.829999901</v>
      </c>
      <c r="AO759" s="5">
        <v>6.5911614194037793E-2</v>
      </c>
      <c r="AP759" s="4">
        <v>17439731.499999899</v>
      </c>
      <c r="AQ759" s="5">
        <v>2.58089270706412E-2</v>
      </c>
      <c r="AR759" s="4">
        <v>9693490.5699999891</v>
      </c>
      <c r="AS759" s="5">
        <v>1.43453235608059E-2</v>
      </c>
      <c r="AT759" s="4">
        <v>5076267.93</v>
      </c>
      <c r="AU759" s="5">
        <v>7.5123306110765004E-3</v>
      </c>
      <c r="AV759" s="4">
        <v>12328620.829999899</v>
      </c>
      <c r="AW759" s="5">
        <v>1.8245032951514101E-2</v>
      </c>
      <c r="BD759" s="14">
        <v>45351</v>
      </c>
      <c r="BE759" s="21">
        <v>2023</v>
      </c>
      <c r="BF759" s="22">
        <v>675811519.34999895</v>
      </c>
      <c r="BG759" s="22">
        <v>43294363.119999997</v>
      </c>
      <c r="BH759" s="23">
        <v>6.0205825283046799E-2</v>
      </c>
    </row>
    <row r="760" spans="1:60">
      <c r="A760" s="15"/>
      <c r="F760" s="64">
        <v>2023</v>
      </c>
      <c r="G760" s="14">
        <v>45382</v>
      </c>
      <c r="H760" s="4">
        <v>660442573.82000005</v>
      </c>
      <c r="I760" s="4">
        <v>2249201.35</v>
      </c>
      <c r="J760" s="5">
        <v>4.0867165851964003E-2</v>
      </c>
      <c r="K760" s="4">
        <v>235952937.44999999</v>
      </c>
      <c r="L760" s="4">
        <v>92539.15</v>
      </c>
      <c r="M760" s="6">
        <v>4.70631903124882E-3</v>
      </c>
      <c r="N760" s="4">
        <v>62470075.019999899</v>
      </c>
      <c r="O760" s="4">
        <v>44302.61</v>
      </c>
      <c r="P760" s="6">
        <v>8.5101757894447301E-3</v>
      </c>
      <c r="Q760" s="4">
        <v>171431086.94</v>
      </c>
      <c r="R760" s="4">
        <v>820530.25</v>
      </c>
      <c r="S760" s="6">
        <v>5.74362746906351E-2</v>
      </c>
      <c r="T760" s="4">
        <v>190588474.41</v>
      </c>
      <c r="U760" s="4">
        <v>1291829.3400000001</v>
      </c>
      <c r="V760" s="6">
        <v>8.1337300841454296E-2</v>
      </c>
      <c r="Y760" s="1"/>
      <c r="Z760" s="1"/>
      <c r="AA760" s="2"/>
      <c r="AB760" s="1"/>
      <c r="AC760" s="2"/>
      <c r="AD760" s="1"/>
      <c r="AE760" s="2"/>
      <c r="AF760" s="1"/>
      <c r="AG760" s="2"/>
      <c r="AH760" s="1"/>
      <c r="AI760" s="2"/>
      <c r="AK760" s="14">
        <v>45382</v>
      </c>
      <c r="AL760" s="3">
        <v>2023</v>
      </c>
      <c r="AM760" s="4">
        <v>660439767.26999998</v>
      </c>
      <c r="AN760" s="4">
        <v>39635261.009999901</v>
      </c>
      <c r="AO760" s="5">
        <v>6.00134379760877E-2</v>
      </c>
      <c r="AP760" s="4">
        <v>8740240.0299999993</v>
      </c>
      <c r="AQ760" s="5">
        <v>1.32339699441914E-2</v>
      </c>
      <c r="AR760" s="4">
        <v>11229830.050000001</v>
      </c>
      <c r="AS760" s="5">
        <v>1.7003564301434598E-2</v>
      </c>
      <c r="AT760" s="4">
        <v>7549483.3699999899</v>
      </c>
      <c r="AU760" s="5">
        <v>1.14309945344548E-2</v>
      </c>
      <c r="AV760" s="4">
        <v>12115707.5599999</v>
      </c>
      <c r="AW760" s="5">
        <v>1.83449091960067E-2</v>
      </c>
      <c r="BD760" s="14">
        <v>45382</v>
      </c>
      <c r="BE760" s="21">
        <v>2023</v>
      </c>
      <c r="BF760" s="22">
        <v>660442573.82000005</v>
      </c>
      <c r="BG760" s="22">
        <v>49909388.879999898</v>
      </c>
      <c r="BH760" s="23">
        <v>7.0260084437998402E-2</v>
      </c>
    </row>
    <row r="761" spans="1:60">
      <c r="A761" s="15"/>
      <c r="F761" s="64">
        <v>2023</v>
      </c>
      <c r="G761" s="14">
        <v>45412</v>
      </c>
      <c r="H761" s="4">
        <v>636734642.37999904</v>
      </c>
      <c r="I761" s="4">
        <v>3141433.6</v>
      </c>
      <c r="J761" s="5">
        <v>5.9203945711347801E-2</v>
      </c>
      <c r="K761" s="4">
        <v>230454947.71999899</v>
      </c>
      <c r="L761" s="4">
        <v>130929.27</v>
      </c>
      <c r="M761" s="6">
        <v>6.8176068925581501E-3</v>
      </c>
      <c r="N761" s="4">
        <v>60382251.859999903</v>
      </c>
      <c r="O761" s="4">
        <v>88437.08</v>
      </c>
      <c r="P761" s="6">
        <v>1.7575445222886999E-2</v>
      </c>
      <c r="Q761" s="4">
        <v>164928338.52999899</v>
      </c>
      <c r="R761" s="4">
        <v>862656.45</v>
      </c>
      <c r="S761" s="6">
        <v>6.27659108935789E-2</v>
      </c>
      <c r="T761" s="4">
        <v>180969104.27000001</v>
      </c>
      <c r="U761" s="4">
        <v>2059410.8</v>
      </c>
      <c r="V761" s="6">
        <v>0.13655883251280801</v>
      </c>
      <c r="Y761" s="1"/>
      <c r="Z761" s="1"/>
      <c r="AA761" s="2"/>
      <c r="AB761" s="1"/>
      <c r="AC761" s="2"/>
      <c r="AD761" s="1"/>
      <c r="AE761" s="2"/>
      <c r="AF761" s="1"/>
      <c r="AG761" s="2"/>
      <c r="AH761" s="1"/>
      <c r="AI761" s="2"/>
      <c r="AK761" s="14">
        <v>45412</v>
      </c>
      <c r="AL761" s="3">
        <v>2023</v>
      </c>
      <c r="AM761" s="4">
        <v>636736859.63999903</v>
      </c>
      <c r="AN761" s="4">
        <v>34368153.479999997</v>
      </c>
      <c r="AO761" s="5">
        <v>5.3975442067907199E-2</v>
      </c>
      <c r="AP761" s="4">
        <v>8019065.1600000001</v>
      </c>
      <c r="AQ761" s="5">
        <v>1.25940018056027E-2</v>
      </c>
      <c r="AR761" s="4">
        <v>5164400.4399999902</v>
      </c>
      <c r="AS761" s="5">
        <v>8.1107295137898307E-3</v>
      </c>
      <c r="AT761" s="4">
        <v>8818001.2699999996</v>
      </c>
      <c r="AU761" s="5">
        <v>1.38487369413254E-2</v>
      </c>
      <c r="AV761" s="4">
        <v>12366686.609999999</v>
      </c>
      <c r="AW761" s="5">
        <v>1.94219738071892E-2</v>
      </c>
      <c r="BD761" s="14">
        <v>45412</v>
      </c>
      <c r="BE761" s="21">
        <v>2023</v>
      </c>
      <c r="BF761" s="22">
        <v>636734642.37999904</v>
      </c>
      <c r="BG761" s="22">
        <v>56301815.119999997</v>
      </c>
      <c r="BH761" s="23">
        <v>8.1239326604978804E-2</v>
      </c>
    </row>
    <row r="762" spans="1:60">
      <c r="A762" s="15"/>
      <c r="F762" s="64">
        <v>2023</v>
      </c>
      <c r="G762" s="14">
        <v>45443</v>
      </c>
      <c r="H762" s="4">
        <v>647739060.37999904</v>
      </c>
      <c r="I762" s="4">
        <v>2405771.44</v>
      </c>
      <c r="J762" s="5">
        <v>4.4569270321699703E-2</v>
      </c>
      <c r="K762" s="4">
        <v>225725365.71999899</v>
      </c>
      <c r="L762" s="4">
        <v>166180.64000000001</v>
      </c>
      <c r="M762" s="6">
        <v>8.8344864284046008E-3</v>
      </c>
      <c r="N762" s="4">
        <v>59609370.740000002</v>
      </c>
      <c r="O762" s="4">
        <v>121725.42</v>
      </c>
      <c r="P762" s="6">
        <v>2.4504621033011698E-2</v>
      </c>
      <c r="Q762" s="4">
        <v>169687383.88</v>
      </c>
      <c r="R762" s="4">
        <v>1003844.99</v>
      </c>
      <c r="S762" s="6">
        <v>7.0990191519004195E-2</v>
      </c>
      <c r="T762" s="4">
        <v>192716940.03999999</v>
      </c>
      <c r="U762" s="4">
        <v>1114020.3899999999</v>
      </c>
      <c r="V762" s="6">
        <v>6.9367252703500207E-2</v>
      </c>
      <c r="Y762" s="1"/>
      <c r="Z762" s="1"/>
      <c r="AA762" s="2"/>
      <c r="AB762" s="1"/>
      <c r="AC762" s="2"/>
      <c r="AD762" s="1"/>
      <c r="AE762" s="2"/>
      <c r="AF762" s="1"/>
      <c r="AG762" s="2"/>
      <c r="AH762" s="1"/>
      <c r="AI762" s="2"/>
      <c r="AK762" s="14">
        <v>45443</v>
      </c>
      <c r="AL762" s="3">
        <v>2023</v>
      </c>
      <c r="AM762" s="4">
        <v>647775147.799999</v>
      </c>
      <c r="AN762" s="4">
        <v>34429164.879999898</v>
      </c>
      <c r="AO762" s="5">
        <v>5.3149869977151397E-2</v>
      </c>
      <c r="AP762" s="4">
        <v>9047649.1799999997</v>
      </c>
      <c r="AQ762" s="5">
        <v>1.3967268134209799E-2</v>
      </c>
      <c r="AR762" s="4">
        <v>4956721.8099999996</v>
      </c>
      <c r="AS762" s="5">
        <v>7.6519172228731204E-3</v>
      </c>
      <c r="AT762" s="4">
        <v>4403417.43</v>
      </c>
      <c r="AU762" s="5">
        <v>6.7977560500044904E-3</v>
      </c>
      <c r="AV762" s="4">
        <v>16021376.4599999</v>
      </c>
      <c r="AW762" s="5">
        <v>2.47329285700639E-2</v>
      </c>
      <c r="BD762" s="14">
        <v>45443</v>
      </c>
      <c r="BE762" s="21">
        <v>2023</v>
      </c>
      <c r="BF762" s="22">
        <v>647739060.37999904</v>
      </c>
      <c r="BG762" s="22">
        <v>59757747.799999997</v>
      </c>
      <c r="BH762" s="23">
        <v>8.4463628823603906E-2</v>
      </c>
    </row>
    <row r="763" spans="1:60">
      <c r="A763" s="15"/>
      <c r="F763" s="64">
        <v>2023</v>
      </c>
      <c r="G763" s="14">
        <v>45473</v>
      </c>
      <c r="H763" s="4">
        <v>651851842.70000005</v>
      </c>
      <c r="I763" s="4">
        <v>2110746.98</v>
      </c>
      <c r="J763" s="5">
        <v>3.8856933586451599E-2</v>
      </c>
      <c r="K763" s="4">
        <v>220498638.91999999</v>
      </c>
      <c r="L763" s="4">
        <v>182132.69</v>
      </c>
      <c r="M763" s="6">
        <v>9.9120443133118904E-3</v>
      </c>
      <c r="N763" s="4">
        <v>58441316.18</v>
      </c>
      <c r="O763" s="4">
        <v>54342.85</v>
      </c>
      <c r="P763" s="6">
        <v>1.11584447891536E-2</v>
      </c>
      <c r="Q763" s="4">
        <v>173708260.22</v>
      </c>
      <c r="R763" s="4">
        <v>834408.03</v>
      </c>
      <c r="S763" s="6">
        <v>5.7642027772995597E-2</v>
      </c>
      <c r="T763" s="4">
        <v>199203627.37999901</v>
      </c>
      <c r="U763" s="4">
        <v>1039863.41</v>
      </c>
      <c r="V763" s="6">
        <v>6.2641233415877198E-2</v>
      </c>
      <c r="Y763" s="1"/>
      <c r="Z763" s="1"/>
      <c r="AA763" s="2"/>
      <c r="AB763" s="1"/>
      <c r="AC763" s="2"/>
      <c r="AD763" s="1"/>
      <c r="AE763" s="2"/>
      <c r="AF763" s="1"/>
      <c r="AG763" s="2"/>
      <c r="AH763" s="1"/>
      <c r="AI763" s="2"/>
      <c r="AK763" s="14">
        <v>45473</v>
      </c>
      <c r="AL763" s="3">
        <v>2023</v>
      </c>
      <c r="AM763" s="4">
        <v>651852164.22999895</v>
      </c>
      <c r="AN763" s="4">
        <v>32055745.169999901</v>
      </c>
      <c r="AO763" s="5">
        <v>4.9176403683288898E-2</v>
      </c>
      <c r="AP763" s="4">
        <v>7994972.7599999998</v>
      </c>
      <c r="AQ763" s="5">
        <v>1.22650091519509E-2</v>
      </c>
      <c r="AR763" s="4">
        <v>4878514.47</v>
      </c>
      <c r="AS763" s="5">
        <v>7.48408111180047E-3</v>
      </c>
      <c r="AT763" s="4">
        <v>3832432.4999999902</v>
      </c>
      <c r="AU763" s="5">
        <v>5.8792970404985302E-3</v>
      </c>
      <c r="AV763" s="4">
        <v>15349825.439999901</v>
      </c>
      <c r="AW763" s="5">
        <v>2.3548016379038899E-2</v>
      </c>
      <c r="BD763" s="14">
        <v>45473</v>
      </c>
      <c r="BE763" s="21">
        <v>2023</v>
      </c>
      <c r="BF763" s="22">
        <v>651851842.69999897</v>
      </c>
      <c r="BG763" s="22">
        <v>71502942.679999903</v>
      </c>
      <c r="BH763" s="23">
        <v>9.8849062901322199E-2</v>
      </c>
    </row>
    <row r="764" spans="1:60">
      <c r="A764" s="15"/>
      <c r="F764" s="64">
        <v>2023</v>
      </c>
      <c r="G764" s="14">
        <v>45504</v>
      </c>
      <c r="H764" s="4">
        <v>618651555.19999897</v>
      </c>
      <c r="I764" s="4">
        <v>3595463.37</v>
      </c>
      <c r="J764" s="5">
        <v>6.9741294719693606E-2</v>
      </c>
      <c r="K764" s="4">
        <v>214706134.21999899</v>
      </c>
      <c r="L764" s="4">
        <v>108382.39999999999</v>
      </c>
      <c r="M764" s="6">
        <v>6.0575297707486297E-3</v>
      </c>
      <c r="N764" s="4">
        <v>56856256.259999998</v>
      </c>
      <c r="O764" s="4">
        <v>104396.17</v>
      </c>
      <c r="P764" s="6">
        <v>2.2033706093331801E-2</v>
      </c>
      <c r="Q764" s="4">
        <v>162818870.359999</v>
      </c>
      <c r="R764" s="4">
        <v>1148582.79</v>
      </c>
      <c r="S764" s="6">
        <v>8.46523099535402E-2</v>
      </c>
      <c r="T764" s="4">
        <v>184270294.359999</v>
      </c>
      <c r="U764" s="4">
        <v>2234102.0099999998</v>
      </c>
      <c r="V764" s="6">
        <v>0.14548858356748501</v>
      </c>
      <c r="Y764" s="1"/>
      <c r="Z764" s="1"/>
      <c r="AA764" s="2"/>
      <c r="AB764" s="1"/>
      <c r="AC764" s="2"/>
      <c r="AD764" s="1"/>
      <c r="AE764" s="2"/>
      <c r="AF764" s="1"/>
      <c r="AG764" s="2"/>
      <c r="AH764" s="1"/>
      <c r="AI764" s="2"/>
      <c r="AK764" s="14">
        <v>45504</v>
      </c>
      <c r="AL764" s="3">
        <v>2023</v>
      </c>
      <c r="AM764" s="4">
        <v>618670446.25999904</v>
      </c>
      <c r="AN764" s="4">
        <v>31972567.34</v>
      </c>
      <c r="AO764" s="5">
        <v>5.1679480623781603E-2</v>
      </c>
      <c r="AP764" s="4">
        <v>11306139.339999899</v>
      </c>
      <c r="AQ764" s="5">
        <v>1.8274898063012499E-2</v>
      </c>
      <c r="AR764" s="4">
        <v>4174103.6799999899</v>
      </c>
      <c r="AS764" s="5">
        <v>6.7468936090828097E-3</v>
      </c>
      <c r="AT764" s="4">
        <v>3627763.6999999899</v>
      </c>
      <c r="AU764" s="5">
        <v>5.8638063640030604E-3</v>
      </c>
      <c r="AV764" s="4">
        <v>12864560.619999999</v>
      </c>
      <c r="AW764" s="5">
        <v>2.07938825876832E-2</v>
      </c>
      <c r="BD764" s="14">
        <v>45504</v>
      </c>
      <c r="BE764" s="21">
        <v>2023</v>
      </c>
      <c r="BF764" s="22">
        <v>618651555.19999897</v>
      </c>
      <c r="BG764" s="22">
        <v>83910867.959999993</v>
      </c>
      <c r="BH764" s="23">
        <v>0.119435462521015</v>
      </c>
    </row>
    <row r="765" spans="1:60">
      <c r="A765" s="15"/>
      <c r="F765" s="64">
        <v>2023</v>
      </c>
      <c r="G765" s="14">
        <v>45535</v>
      </c>
      <c r="H765" s="4">
        <v>597135719.59000003</v>
      </c>
      <c r="I765" s="4">
        <v>4387715.41</v>
      </c>
      <c r="J765" s="5">
        <v>8.8175239217228196E-2</v>
      </c>
      <c r="K765" s="4">
        <v>208611889.63</v>
      </c>
      <c r="L765" s="4">
        <v>213724.62</v>
      </c>
      <c r="M765" s="6">
        <v>1.22941000369097E-2</v>
      </c>
      <c r="N765" s="4">
        <v>55453077.140000001</v>
      </c>
      <c r="O765" s="4">
        <v>107024.53</v>
      </c>
      <c r="P765" s="6">
        <v>2.3160019718249301E-2</v>
      </c>
      <c r="Q765" s="4">
        <v>156665993.22999999</v>
      </c>
      <c r="R765" s="4">
        <v>1403897.37</v>
      </c>
      <c r="S765" s="6">
        <v>0.107533026744785</v>
      </c>
      <c r="T765" s="4">
        <v>176404759.59</v>
      </c>
      <c r="U765" s="4">
        <v>2663068.89</v>
      </c>
      <c r="V765" s="6">
        <v>0.18115626105709401</v>
      </c>
      <c r="Y765" s="1"/>
      <c r="Z765" s="1"/>
      <c r="AA765" s="2"/>
      <c r="AB765" s="1"/>
      <c r="AC765" s="2"/>
      <c r="AD765" s="1"/>
      <c r="AE765" s="2"/>
      <c r="AF765" s="1"/>
      <c r="AG765" s="2"/>
      <c r="AH765" s="1"/>
      <c r="AI765" s="2"/>
      <c r="AK765" s="14">
        <v>45535</v>
      </c>
      <c r="AL765" s="3">
        <v>2023</v>
      </c>
      <c r="AM765" s="4">
        <v>597068388.09000003</v>
      </c>
      <c r="AN765" s="4">
        <v>28928523.739999998</v>
      </c>
      <c r="AO765" s="5">
        <v>4.8450938480500097E-2</v>
      </c>
      <c r="AP765" s="4">
        <v>8926654.9100000001</v>
      </c>
      <c r="AQ765" s="5">
        <v>1.4950808128623301E-2</v>
      </c>
      <c r="AR765" s="4">
        <v>6821750.7199999997</v>
      </c>
      <c r="AS765" s="5">
        <v>1.1425409310016401E-2</v>
      </c>
      <c r="AT765" s="4">
        <v>3325466.2299999902</v>
      </c>
      <c r="AU765" s="5">
        <v>5.5696571721675601E-3</v>
      </c>
      <c r="AV765" s="4">
        <v>9854651.8799999896</v>
      </c>
      <c r="AW765" s="5">
        <v>1.6505063869692801E-2</v>
      </c>
      <c r="BD765" s="14">
        <v>45535</v>
      </c>
      <c r="BE765" s="21">
        <v>2023</v>
      </c>
      <c r="BF765" s="22">
        <v>597135719.59000003</v>
      </c>
      <c r="BG765" s="22">
        <v>83831203.839999899</v>
      </c>
      <c r="BH765" s="23">
        <v>0.123106131818776</v>
      </c>
    </row>
    <row r="766" spans="1:60">
      <c r="A766" s="15"/>
      <c r="F766" s="64">
        <v>2023</v>
      </c>
      <c r="G766" s="14">
        <v>45565</v>
      </c>
      <c r="H766" s="4">
        <v>578874594.52999997</v>
      </c>
      <c r="I766" s="4">
        <v>2024596.74</v>
      </c>
      <c r="J766" s="5">
        <v>4.1969644392021901E-2</v>
      </c>
      <c r="K766" s="4">
        <v>203645364.06999901</v>
      </c>
      <c r="L766" s="4">
        <v>128429.44</v>
      </c>
      <c r="M766" s="6">
        <v>7.5678289414447602E-3</v>
      </c>
      <c r="N766" s="4">
        <v>53144763.609999999</v>
      </c>
      <c r="O766" s="4">
        <v>189928.81</v>
      </c>
      <c r="P766" s="6">
        <v>4.2885612150340702E-2</v>
      </c>
      <c r="Q766" s="4">
        <v>151278737.33000001</v>
      </c>
      <c r="R766" s="4">
        <v>529901.13</v>
      </c>
      <c r="S766" s="6">
        <v>4.2033756179025002E-2</v>
      </c>
      <c r="T766" s="4">
        <v>170805729.52000001</v>
      </c>
      <c r="U766" s="4">
        <v>1176337.3600000001</v>
      </c>
      <c r="V766" s="6">
        <v>8.2643880621973503E-2</v>
      </c>
      <c r="Y766" s="1"/>
      <c r="Z766" s="1"/>
      <c r="AA766" s="2"/>
      <c r="AB766" s="1"/>
      <c r="AC766" s="2"/>
      <c r="AD766" s="1"/>
      <c r="AE766" s="2"/>
      <c r="AF766" s="1"/>
      <c r="AG766" s="2"/>
      <c r="AH766" s="1"/>
      <c r="AI766" s="2"/>
      <c r="AK766" s="14">
        <v>45565</v>
      </c>
      <c r="AL766" s="3">
        <v>2023</v>
      </c>
      <c r="AM766" s="4">
        <v>578648482.96999896</v>
      </c>
      <c r="AN766" s="4">
        <v>28418756.530000001</v>
      </c>
      <c r="AO766" s="5">
        <v>4.9112297649406202E-2</v>
      </c>
      <c r="AP766" s="4">
        <v>8335821.1199999899</v>
      </c>
      <c r="AQ766" s="5">
        <v>1.44056735052948E-2</v>
      </c>
      <c r="AR766" s="4">
        <v>5790005.8600000003</v>
      </c>
      <c r="AS766" s="5">
        <v>1.0006084920990199E-2</v>
      </c>
      <c r="AT766" s="4">
        <v>5336515.24</v>
      </c>
      <c r="AU766" s="5">
        <v>9.2223783472299703E-3</v>
      </c>
      <c r="AV766" s="4">
        <v>8956414.3100000005</v>
      </c>
      <c r="AW766" s="5">
        <v>1.54781608758911E-2</v>
      </c>
      <c r="BD766" s="14">
        <v>45565</v>
      </c>
      <c r="BE766" s="21">
        <v>2023</v>
      </c>
      <c r="BF766" s="22">
        <v>578874594.52999902</v>
      </c>
      <c r="BG766" s="22">
        <v>78595773.7299999</v>
      </c>
      <c r="BH766" s="23">
        <v>0.119542685912985</v>
      </c>
    </row>
    <row r="767" spans="1:60">
      <c r="A767" s="15"/>
      <c r="F767" s="64">
        <v>2023</v>
      </c>
      <c r="G767" s="14">
        <v>45596</v>
      </c>
      <c r="H767" s="4">
        <v>558546821.35000002</v>
      </c>
      <c r="I767" s="4">
        <v>1387763.28</v>
      </c>
      <c r="J767" s="5">
        <v>2.9815153758729701E-2</v>
      </c>
      <c r="K767" s="4">
        <v>197477348.11000001</v>
      </c>
      <c r="L767" s="4">
        <v>188698.8</v>
      </c>
      <c r="M767" s="6">
        <v>1.14665586796247E-2</v>
      </c>
      <c r="N767" s="4">
        <v>51742366.140000001</v>
      </c>
      <c r="O767" s="4">
        <v>5600.86</v>
      </c>
      <c r="P767" s="6">
        <v>1.2989417572854701E-3</v>
      </c>
      <c r="Q767" s="4">
        <v>145869592.24999899</v>
      </c>
      <c r="R767" s="4">
        <v>523283.64</v>
      </c>
      <c r="S767" s="6">
        <v>4.3048064940347401E-2</v>
      </c>
      <c r="T767" s="4">
        <v>163457514.84999999</v>
      </c>
      <c r="U767" s="4">
        <v>670179.98</v>
      </c>
      <c r="V767" s="6">
        <v>4.9200306069623202E-2</v>
      </c>
      <c r="Y767" s="1"/>
      <c r="Z767" s="1"/>
      <c r="AA767" s="2"/>
      <c r="AB767" s="1"/>
      <c r="AC767" s="2"/>
      <c r="AD767" s="1"/>
      <c r="AE767" s="2"/>
      <c r="AF767" s="1"/>
      <c r="AG767" s="2"/>
      <c r="AH767" s="1"/>
      <c r="AI767" s="2"/>
      <c r="AK767" s="14">
        <v>45596</v>
      </c>
      <c r="AL767" s="3">
        <v>2023</v>
      </c>
      <c r="AM767" s="4">
        <v>558466423.73000002</v>
      </c>
      <c r="AN767" s="4">
        <v>24993202.73</v>
      </c>
      <c r="AO767" s="5">
        <v>4.47532773108726E-2</v>
      </c>
      <c r="AP767" s="4">
        <v>6592874.0099999905</v>
      </c>
      <c r="AQ767" s="5">
        <v>1.18053185113012E-2</v>
      </c>
      <c r="AR767" s="4">
        <v>4537768</v>
      </c>
      <c r="AS767" s="5">
        <v>8.1254088109580895E-3</v>
      </c>
      <c r="AT767" s="4">
        <v>4722099.29</v>
      </c>
      <c r="AU767" s="5">
        <v>8.4554757266534896E-3</v>
      </c>
      <c r="AV767" s="4">
        <v>9140461.4299999904</v>
      </c>
      <c r="AW767" s="5">
        <v>1.6367074261959699E-2</v>
      </c>
      <c r="BD767" s="14">
        <v>45596</v>
      </c>
      <c r="BE767" s="21">
        <v>2023</v>
      </c>
      <c r="BF767" s="22">
        <v>558546821.35000002</v>
      </c>
      <c r="BG767" s="22">
        <v>82851480.209999904</v>
      </c>
      <c r="BH767" s="23">
        <v>0.129173214223501</v>
      </c>
    </row>
    <row r="768" spans="1:60">
      <c r="A768" s="15"/>
      <c r="F768" s="64">
        <v>2023</v>
      </c>
      <c r="G768" s="14">
        <v>45626</v>
      </c>
      <c r="H768" s="4">
        <v>560036020.40999901</v>
      </c>
      <c r="I768" s="4">
        <v>1426345.3</v>
      </c>
      <c r="J768" s="5">
        <v>3.0562576291912998E-2</v>
      </c>
      <c r="K768" s="4">
        <v>193119936.50999901</v>
      </c>
      <c r="L768" s="4">
        <v>97730.51</v>
      </c>
      <c r="M768" s="6">
        <v>6.0727345979594101E-3</v>
      </c>
      <c r="N768" s="4">
        <v>50876432.57</v>
      </c>
      <c r="O768" s="4">
        <v>114355.6</v>
      </c>
      <c r="P768" s="6">
        <v>2.6972551546571601E-2</v>
      </c>
      <c r="Q768" s="4">
        <v>147615285.959999</v>
      </c>
      <c r="R768" s="4">
        <v>442182.83</v>
      </c>
      <c r="S768" s="6">
        <v>3.5946100876286198E-2</v>
      </c>
      <c r="T768" s="4">
        <v>168424365.37</v>
      </c>
      <c r="U768" s="4">
        <v>772076.36</v>
      </c>
      <c r="V768" s="6">
        <v>5.5009358649780397E-2</v>
      </c>
      <c r="Y768" s="1"/>
      <c r="Z768" s="1"/>
      <c r="AA768" s="2"/>
      <c r="AB768" s="1"/>
      <c r="AC768" s="2"/>
      <c r="AD768" s="1"/>
      <c r="AE768" s="2"/>
      <c r="AF768" s="1"/>
      <c r="AG768" s="2"/>
      <c r="AH768" s="1"/>
      <c r="AI768" s="2"/>
      <c r="AK768" s="14">
        <v>45626</v>
      </c>
      <c r="AL768" s="3">
        <v>2023</v>
      </c>
      <c r="AM768" s="4">
        <v>559977307.67999995</v>
      </c>
      <c r="AN768" s="4">
        <v>28345579.5</v>
      </c>
      <c r="AO768" s="5">
        <v>5.06191574394977E-2</v>
      </c>
      <c r="AP768" s="4">
        <v>9570512.0199999996</v>
      </c>
      <c r="AQ768" s="5">
        <v>1.70908925928639E-2</v>
      </c>
      <c r="AR768" s="4">
        <v>4766165.47</v>
      </c>
      <c r="AS768" s="5">
        <v>8.5113546649708705E-3</v>
      </c>
      <c r="AT768" s="4">
        <v>3672825.71</v>
      </c>
      <c r="AU768" s="5">
        <v>6.5588831183474297E-3</v>
      </c>
      <c r="AV768" s="4">
        <v>10336076.2999999</v>
      </c>
      <c r="AW768" s="5">
        <v>1.8458027063315501E-2</v>
      </c>
      <c r="BD768" s="14">
        <v>45626</v>
      </c>
      <c r="BE768" s="21">
        <v>2023</v>
      </c>
      <c r="BF768" s="22">
        <v>560036020.40999997</v>
      </c>
      <c r="BG768" s="22">
        <v>68775973.620000005</v>
      </c>
      <c r="BH768" s="23">
        <v>0.109374462117398</v>
      </c>
    </row>
    <row r="769" spans="1:60">
      <c r="A769" s="15"/>
      <c r="F769" s="64">
        <v>2023</v>
      </c>
      <c r="G769" s="14">
        <v>45657</v>
      </c>
      <c r="H769" s="4">
        <v>560636432.60999894</v>
      </c>
      <c r="I769" s="4">
        <v>1677224.56</v>
      </c>
      <c r="J769" s="5">
        <v>3.58997267200451E-2</v>
      </c>
      <c r="K769" s="4">
        <v>188984385.12999901</v>
      </c>
      <c r="L769" s="4">
        <v>85220.08</v>
      </c>
      <c r="M769" s="6">
        <v>5.4112457984109999E-3</v>
      </c>
      <c r="N769" s="4">
        <v>49889813.199999899</v>
      </c>
      <c r="O769" s="4">
        <v>159437.13</v>
      </c>
      <c r="P769" s="6">
        <v>3.8349423204494901E-2</v>
      </c>
      <c r="Q769" s="4">
        <v>150864179.489999</v>
      </c>
      <c r="R769" s="4">
        <v>567893.81999999995</v>
      </c>
      <c r="S769" s="6">
        <v>4.5171265061311E-2</v>
      </c>
      <c r="T769" s="4">
        <v>170898054.78999999</v>
      </c>
      <c r="U769" s="4">
        <v>864673.53</v>
      </c>
      <c r="V769" s="6">
        <v>6.0715040746076102E-2</v>
      </c>
      <c r="Y769" s="1"/>
      <c r="Z769" s="1"/>
      <c r="AA769" s="2"/>
      <c r="AB769" s="1"/>
      <c r="AC769" s="2"/>
      <c r="AD769" s="1"/>
      <c r="AE769" s="2"/>
      <c r="AF769" s="1"/>
      <c r="AG769" s="2"/>
      <c r="AH769" s="1"/>
      <c r="AI769" s="2"/>
      <c r="AK769" s="14">
        <v>45657</v>
      </c>
      <c r="AL769" s="3">
        <v>2023</v>
      </c>
      <c r="AM769" s="4">
        <v>560652125.90999997</v>
      </c>
      <c r="AN769" s="4">
        <v>29947711.75</v>
      </c>
      <c r="AO769" s="5">
        <v>5.3415853371449398E-2</v>
      </c>
      <c r="AP769" s="4">
        <v>9810981.2799999993</v>
      </c>
      <c r="AQ769" s="5">
        <v>1.7499231388939499E-2</v>
      </c>
      <c r="AR769" s="4">
        <v>5464225.79</v>
      </c>
      <c r="AS769" s="5">
        <v>9.7461965048842893E-3</v>
      </c>
      <c r="AT769" s="4">
        <v>4038378.94</v>
      </c>
      <c r="AU769" s="5">
        <v>7.2030029912849404E-3</v>
      </c>
      <c r="AV769" s="4">
        <v>10634125.7399999</v>
      </c>
      <c r="AW769" s="5">
        <v>1.89674224863405E-2</v>
      </c>
      <c r="BD769" s="14">
        <v>45657</v>
      </c>
      <c r="BE769" s="21">
        <v>2023</v>
      </c>
      <c r="BF769" s="22">
        <v>560636432.61000001</v>
      </c>
      <c r="BG769" s="22">
        <v>56783473.789999999</v>
      </c>
      <c r="BH769" s="23">
        <v>9.1968971523915102E-2</v>
      </c>
    </row>
    <row r="770" spans="1:60">
      <c r="A770" s="15"/>
      <c r="F770" s="64">
        <v>2023</v>
      </c>
      <c r="G770" s="14">
        <v>45688</v>
      </c>
      <c r="H770" s="4">
        <v>540750658.64999902</v>
      </c>
      <c r="I770" s="4">
        <v>2685909.09</v>
      </c>
      <c r="J770" s="5">
        <v>5.9604012615473101E-2</v>
      </c>
      <c r="K770" s="4">
        <v>183910482.75999999</v>
      </c>
      <c r="L770" s="4">
        <v>223025.7</v>
      </c>
      <c r="M770" s="6">
        <v>1.45522341077889E-2</v>
      </c>
      <c r="N770" s="4">
        <v>48209551.999999903</v>
      </c>
      <c r="O770" s="4">
        <v>121438.2</v>
      </c>
      <c r="P770" s="6">
        <v>3.0227586433493499E-2</v>
      </c>
      <c r="Q770" s="4">
        <v>145295845.84999901</v>
      </c>
      <c r="R770" s="4">
        <v>495851.42</v>
      </c>
      <c r="S770" s="6">
        <v>4.09524236924355E-2</v>
      </c>
      <c r="T770" s="4">
        <v>163334778.03999901</v>
      </c>
      <c r="U770" s="4">
        <v>1845593.77</v>
      </c>
      <c r="V770" s="6">
        <v>0.13559344498313899</v>
      </c>
      <c r="Y770" s="1"/>
      <c r="Z770" s="1"/>
      <c r="AA770" s="2"/>
      <c r="AB770" s="1"/>
      <c r="AC770" s="2"/>
      <c r="AD770" s="1"/>
      <c r="AE770" s="2"/>
      <c r="AF770" s="1"/>
      <c r="AG770" s="2"/>
      <c r="AH770" s="1"/>
      <c r="AI770" s="2"/>
      <c r="AK770" s="14">
        <v>45688</v>
      </c>
      <c r="AL770" s="3">
        <v>2023</v>
      </c>
      <c r="AM770" s="4">
        <v>540609383.47000003</v>
      </c>
      <c r="AN770" s="4">
        <v>30226334.93</v>
      </c>
      <c r="AO770" s="5">
        <v>5.5911598751739601E-2</v>
      </c>
      <c r="AP770" s="4">
        <v>10821652.6499999</v>
      </c>
      <c r="AQ770" s="5">
        <v>2.0017507984303198E-2</v>
      </c>
      <c r="AR770" s="4">
        <v>6225285.75</v>
      </c>
      <c r="AS770" s="5">
        <v>1.15153120540414E-2</v>
      </c>
      <c r="AT770" s="4">
        <v>4039370.66</v>
      </c>
      <c r="AU770" s="5">
        <v>7.4718841061776498E-3</v>
      </c>
      <c r="AV770" s="4">
        <v>9140025.8699999992</v>
      </c>
      <c r="AW770" s="5">
        <v>1.6906894607217199E-2</v>
      </c>
      <c r="BD770" s="14">
        <v>45688</v>
      </c>
      <c r="BE770" s="21">
        <v>2023</v>
      </c>
      <c r="BF770" s="22">
        <v>540750658.64999998</v>
      </c>
      <c r="BG770" s="22">
        <v>59019333.880000003</v>
      </c>
      <c r="BH770" s="23">
        <v>9.8403278948717698E-2</v>
      </c>
    </row>
    <row r="771" spans="1:60">
      <c r="A771" s="15"/>
      <c r="F771" s="64">
        <v>2023</v>
      </c>
      <c r="G771" s="14">
        <v>45716</v>
      </c>
      <c r="H771" s="4">
        <v>527328747.36000001</v>
      </c>
      <c r="I771" s="4">
        <v>1582576.5</v>
      </c>
      <c r="J771" s="5">
        <v>3.6013432029024399E-2</v>
      </c>
      <c r="K771" s="4">
        <v>178325079.65000001</v>
      </c>
      <c r="L771" s="4">
        <v>148817.99</v>
      </c>
      <c r="M771" s="6">
        <v>1.0014384311533901E-2</v>
      </c>
      <c r="N771" s="4">
        <v>46994658.629999898</v>
      </c>
      <c r="O771" s="4">
        <v>172131.24</v>
      </c>
      <c r="P771" s="6">
        <v>4.3953396837345997E-2</v>
      </c>
      <c r="Q771" s="4">
        <v>141543809.84</v>
      </c>
      <c r="R771" s="4">
        <v>545214.47</v>
      </c>
      <c r="S771" s="6">
        <v>4.6222958442306103E-2</v>
      </c>
      <c r="T771" s="4">
        <v>160465199.24000001</v>
      </c>
      <c r="U771" s="4">
        <v>716412.8</v>
      </c>
      <c r="V771" s="6">
        <v>5.3575190388427701E-2</v>
      </c>
      <c r="Y771" s="1"/>
      <c r="Z771" s="1"/>
      <c r="AA771" s="2"/>
      <c r="AB771" s="1"/>
      <c r="AC771" s="2"/>
      <c r="AD771" s="1"/>
      <c r="AE771" s="2"/>
      <c r="AF771" s="1"/>
      <c r="AG771" s="2"/>
      <c r="AH771" s="1"/>
      <c r="AI771" s="2"/>
      <c r="AK771" s="14">
        <v>45716</v>
      </c>
      <c r="AL771" s="3">
        <v>2023</v>
      </c>
      <c r="AM771" s="4">
        <v>527278294.22000003</v>
      </c>
      <c r="AN771" s="4">
        <v>32075115.550000001</v>
      </c>
      <c r="AO771" s="5">
        <v>6.0831473439369399E-2</v>
      </c>
      <c r="AP771" s="4">
        <v>10462086.2099999</v>
      </c>
      <c r="AQ771" s="5">
        <v>1.98416781511488E-2</v>
      </c>
      <c r="AR771" s="4">
        <v>7903111.2400000002</v>
      </c>
      <c r="AS771" s="5">
        <v>1.4988500999630601E-2</v>
      </c>
      <c r="AT771" s="4">
        <v>4605663.09</v>
      </c>
      <c r="AU771" s="5">
        <v>8.7347860522366608E-3</v>
      </c>
      <c r="AV771" s="4">
        <v>9104255.0099999905</v>
      </c>
      <c r="AW771" s="5">
        <v>1.7266508236353301E-2</v>
      </c>
      <c r="BD771" s="14">
        <v>45716</v>
      </c>
      <c r="BE771" s="21">
        <v>2023</v>
      </c>
      <c r="BF771" s="22">
        <v>527328747.36000001</v>
      </c>
      <c r="BG771" s="22">
        <v>55631322.899999902</v>
      </c>
      <c r="BH771" s="23">
        <v>9.5429045209199995E-2</v>
      </c>
    </row>
    <row r="772" spans="1:60">
      <c r="A772" s="15"/>
      <c r="F772" s="64">
        <v>2023</v>
      </c>
      <c r="G772" s="14">
        <v>45747</v>
      </c>
      <c r="H772" s="4">
        <v>518772876.97999901</v>
      </c>
      <c r="I772" s="4">
        <v>1500199.32</v>
      </c>
      <c r="J772" s="5">
        <v>3.4701875596888698E-2</v>
      </c>
      <c r="K772" s="4">
        <v>173551057.609999</v>
      </c>
      <c r="L772" s="4">
        <v>156514.12</v>
      </c>
      <c r="M772" s="6">
        <v>1.08219993923666E-2</v>
      </c>
      <c r="N772" s="4">
        <v>45934319.079999998</v>
      </c>
      <c r="O772" s="4">
        <v>61115.29</v>
      </c>
      <c r="P772" s="6">
        <v>1.5965916001121599E-2</v>
      </c>
      <c r="Q772" s="4">
        <v>140856193.96000001</v>
      </c>
      <c r="R772" s="4">
        <v>543188.55000000005</v>
      </c>
      <c r="S772" s="6">
        <v>4.6276009714212703E-2</v>
      </c>
      <c r="T772" s="4">
        <v>158431306.33000001</v>
      </c>
      <c r="U772" s="4">
        <v>739381.36</v>
      </c>
      <c r="V772" s="6">
        <v>5.6002670971601401E-2</v>
      </c>
      <c r="Y772" s="1"/>
      <c r="Z772" s="1"/>
      <c r="AA772" s="2"/>
      <c r="AB772" s="1"/>
      <c r="AC772" s="2"/>
      <c r="AD772" s="1"/>
      <c r="AE772" s="2"/>
      <c r="AF772" s="1"/>
      <c r="AG772" s="2"/>
      <c r="AH772" s="1"/>
      <c r="AI772" s="2"/>
      <c r="AK772" s="14">
        <v>45747</v>
      </c>
      <c r="AL772" s="3">
        <v>2023</v>
      </c>
      <c r="AM772" s="4">
        <v>518760982.31999898</v>
      </c>
      <c r="AN772" s="4">
        <v>33946635.419999897</v>
      </c>
      <c r="AO772" s="5">
        <v>6.5437911826336695E-2</v>
      </c>
      <c r="AP772" s="4">
        <v>9950146.0499999896</v>
      </c>
      <c r="AQ772" s="5">
        <v>1.91805983663247E-2</v>
      </c>
      <c r="AR772" s="4">
        <v>7174043.9199999897</v>
      </c>
      <c r="AS772" s="5">
        <v>1.3829189481283401E-2</v>
      </c>
      <c r="AT772" s="4">
        <v>5839710.25</v>
      </c>
      <c r="AU772" s="5">
        <v>1.1257034451364599E-2</v>
      </c>
      <c r="AV772" s="4">
        <v>10982735.199999999</v>
      </c>
      <c r="AW772" s="5">
        <v>2.11710895273639E-2</v>
      </c>
      <c r="BD772" s="14">
        <v>45747</v>
      </c>
      <c r="BE772" s="21">
        <v>2023</v>
      </c>
      <c r="BF772" s="22">
        <v>518772876.97999901</v>
      </c>
      <c r="BG772" s="22">
        <v>52060005.969999999</v>
      </c>
      <c r="BH772" s="23">
        <v>9.1200082414593597E-2</v>
      </c>
    </row>
    <row r="773" spans="1:60">
      <c r="A773" s="15"/>
      <c r="F773" s="64">
        <v>2023</v>
      </c>
      <c r="G773" s="14">
        <v>45777</v>
      </c>
      <c r="H773" s="4">
        <v>502971283.87</v>
      </c>
      <c r="I773" s="4">
        <v>1580404.2</v>
      </c>
      <c r="J773" s="5">
        <v>3.77056325245433E-2</v>
      </c>
      <c r="K773" s="4">
        <v>169026436.80000001</v>
      </c>
      <c r="L773" s="4">
        <v>137213.66</v>
      </c>
      <c r="M773" s="6">
        <v>9.7414579113934106E-3</v>
      </c>
      <c r="N773" s="4">
        <v>44489044.759999998</v>
      </c>
      <c r="O773" s="4">
        <v>78799.16</v>
      </c>
      <c r="P773" s="6">
        <v>2.1254444214324299E-2</v>
      </c>
      <c r="Q773" s="4">
        <v>136115528.97999901</v>
      </c>
      <c r="R773" s="4">
        <v>577314.93999999994</v>
      </c>
      <c r="S773" s="6">
        <v>5.0896318237266799E-2</v>
      </c>
      <c r="T773" s="4">
        <v>153340273.33000001</v>
      </c>
      <c r="U773" s="4">
        <v>787076.44</v>
      </c>
      <c r="V773" s="6">
        <v>6.1594498789458899E-2</v>
      </c>
      <c r="Y773" s="1"/>
      <c r="Z773" s="1"/>
      <c r="AA773" s="2"/>
      <c r="AB773" s="1"/>
      <c r="AC773" s="2"/>
      <c r="AD773" s="1"/>
      <c r="AE773" s="2"/>
      <c r="AF773" s="1"/>
      <c r="AG773" s="2"/>
      <c r="AH773" s="1"/>
      <c r="AI773" s="2"/>
      <c r="AK773" s="14">
        <v>45777</v>
      </c>
      <c r="AL773" s="3">
        <v>2023</v>
      </c>
      <c r="AM773" s="4">
        <v>502840671.34999901</v>
      </c>
      <c r="AN773" s="4">
        <v>32663130.989999998</v>
      </c>
      <c r="AO773" s="5">
        <v>6.4957217765038294E-2</v>
      </c>
      <c r="AP773" s="4">
        <v>8369266.1999999899</v>
      </c>
      <c r="AQ773" s="5">
        <v>1.66439722895338E-2</v>
      </c>
      <c r="AR773" s="4">
        <v>6732523.5999999996</v>
      </c>
      <c r="AS773" s="5">
        <v>1.3388979817254801E-2</v>
      </c>
      <c r="AT773" s="4">
        <v>5384646.2599999998</v>
      </c>
      <c r="AU773" s="5">
        <v>1.07084541223437E-2</v>
      </c>
      <c r="AV773" s="4">
        <v>12176694.93</v>
      </c>
      <c r="AW773" s="5">
        <v>2.42158115359059E-2</v>
      </c>
      <c r="BD773" s="14">
        <v>45777</v>
      </c>
      <c r="BE773" s="21">
        <v>2023</v>
      </c>
      <c r="BF773" s="22">
        <v>502971283.86999899</v>
      </c>
      <c r="BG773" s="22">
        <v>54155287.009999901</v>
      </c>
      <c r="BH773" s="23">
        <v>9.7204638659505904E-2</v>
      </c>
    </row>
    <row r="774" spans="1:60">
      <c r="A774" s="15"/>
      <c r="F774" s="64">
        <v>2023</v>
      </c>
      <c r="G774" s="14">
        <v>45808</v>
      </c>
      <c r="H774" s="4">
        <v>498279739.97999901</v>
      </c>
      <c r="I774" s="4">
        <v>2012887.61</v>
      </c>
      <c r="J774" s="5">
        <v>4.8476085583912198E-2</v>
      </c>
      <c r="K774" s="4">
        <v>165281445.28999901</v>
      </c>
      <c r="L774" s="4">
        <v>249377.92000000001</v>
      </c>
      <c r="M774" s="6">
        <v>1.8105692594527802E-2</v>
      </c>
      <c r="N774" s="4">
        <v>43754977.599999897</v>
      </c>
      <c r="O774" s="4">
        <v>187827.9</v>
      </c>
      <c r="P774" s="6">
        <v>5.1512648928884297E-2</v>
      </c>
      <c r="Q774" s="4">
        <v>134708667.55000001</v>
      </c>
      <c r="R774" s="4">
        <v>572423.82999999996</v>
      </c>
      <c r="S774" s="6">
        <v>5.0992160229410499E-2</v>
      </c>
      <c r="T774" s="4">
        <v>154534649.53999999</v>
      </c>
      <c r="U774" s="4">
        <v>1003257.96</v>
      </c>
      <c r="V774" s="6">
        <v>7.7905476576525107E-2</v>
      </c>
      <c r="Y774" s="1"/>
      <c r="Z774" s="1"/>
      <c r="AA774" s="2"/>
      <c r="AB774" s="1"/>
      <c r="AC774" s="2"/>
      <c r="AD774" s="1"/>
      <c r="AE774" s="2"/>
      <c r="AF774" s="1"/>
      <c r="AG774" s="2"/>
      <c r="AH774" s="1"/>
      <c r="AI774" s="2"/>
      <c r="AK774" s="14">
        <v>45808</v>
      </c>
      <c r="AL774" s="3">
        <v>2023</v>
      </c>
      <c r="AM774" s="4">
        <v>498200936.22999901</v>
      </c>
      <c r="AN774" s="4">
        <v>31352052.739999998</v>
      </c>
      <c r="AO774" s="5">
        <v>6.2930537580375007E-2</v>
      </c>
      <c r="AP774" s="4">
        <v>8352972.9800000004</v>
      </c>
      <c r="AQ774" s="5">
        <v>1.6766273149161098E-2</v>
      </c>
      <c r="AR774" s="4">
        <v>5717793.0999999996</v>
      </c>
      <c r="AS774" s="5">
        <v>1.1476881483338501E-2</v>
      </c>
      <c r="AT774" s="4">
        <v>5241171.5999999996</v>
      </c>
      <c r="AU774" s="5">
        <v>1.05201962077011E-2</v>
      </c>
      <c r="AV774" s="4">
        <v>12040115.0599999</v>
      </c>
      <c r="AW774" s="5">
        <v>2.4167186740174099E-2</v>
      </c>
      <c r="BD774" s="14">
        <v>45808</v>
      </c>
      <c r="BE774" s="21">
        <v>2023</v>
      </c>
      <c r="BF774" s="22">
        <v>498279739.97999901</v>
      </c>
      <c r="BG774" s="22">
        <v>48815169.7299999</v>
      </c>
      <c r="BH774" s="23">
        <v>8.9226144977067295E-2</v>
      </c>
    </row>
    <row r="775" spans="1:60">
      <c r="A775" s="15"/>
      <c r="F775" s="64">
        <v>2023</v>
      </c>
      <c r="G775" s="14">
        <v>45838</v>
      </c>
      <c r="H775" s="4">
        <v>491821795.36999899</v>
      </c>
      <c r="I775" s="4">
        <v>2024634.23</v>
      </c>
      <c r="J775" s="5">
        <v>4.9399215302612397E-2</v>
      </c>
      <c r="K775" s="4">
        <v>161357576.53999901</v>
      </c>
      <c r="L775" s="4">
        <v>205507.04</v>
      </c>
      <c r="M775" s="6">
        <v>1.52833510076216E-2</v>
      </c>
      <c r="N775" s="4">
        <v>42946459.509999998</v>
      </c>
      <c r="O775" s="4">
        <v>83539.3</v>
      </c>
      <c r="P775" s="6">
        <v>2.3342357238239301E-2</v>
      </c>
      <c r="Q775" s="4">
        <v>133891438.249999</v>
      </c>
      <c r="R775" s="4">
        <v>484413.91</v>
      </c>
      <c r="S775" s="6">
        <v>4.3415523770430502E-2</v>
      </c>
      <c r="T775" s="4">
        <v>153626321.06999999</v>
      </c>
      <c r="U775" s="4">
        <v>1251173.98</v>
      </c>
      <c r="V775" s="6">
        <v>9.7731219854954504E-2</v>
      </c>
      <c r="Y775" s="1"/>
      <c r="Z775" s="1"/>
      <c r="AA775" s="2"/>
      <c r="AB775" s="1"/>
      <c r="AC775" s="2"/>
      <c r="AD775" s="1"/>
      <c r="AE775" s="2"/>
      <c r="AF775" s="1"/>
      <c r="AG775" s="2"/>
      <c r="AH775" s="1"/>
      <c r="AI775" s="2"/>
      <c r="AK775" s="14">
        <v>45838</v>
      </c>
      <c r="AL775" s="3">
        <v>2023</v>
      </c>
      <c r="AM775" s="4">
        <v>491849589.49000001</v>
      </c>
      <c r="AN775" s="4">
        <v>31738309.7299999</v>
      </c>
      <c r="AO775" s="5">
        <v>6.4528486773587607E-2</v>
      </c>
      <c r="AP775" s="4">
        <v>8013730.79</v>
      </c>
      <c r="AQ775" s="5">
        <v>1.62930516996251E-2</v>
      </c>
      <c r="AR775" s="4">
        <v>6089222.3099999996</v>
      </c>
      <c r="AS775" s="5">
        <v>1.23802529068163E-2</v>
      </c>
      <c r="AT775" s="4">
        <v>4784111.2300000004</v>
      </c>
      <c r="AU775" s="5">
        <v>9.7267769095032795E-3</v>
      </c>
      <c r="AV775" s="4">
        <v>12851245.4</v>
      </c>
      <c r="AW775" s="5">
        <v>2.61284052576428E-2</v>
      </c>
      <c r="BD775" s="14">
        <v>45838</v>
      </c>
      <c r="BE775" s="21">
        <v>2023</v>
      </c>
      <c r="BF775" s="22">
        <v>491821795.37</v>
      </c>
      <c r="BG775" s="22">
        <v>42476526.809999898</v>
      </c>
      <c r="BH775" s="23">
        <v>7.9499644761545807E-2</v>
      </c>
    </row>
    <row r="776" spans="1:60">
      <c r="A776" s="15"/>
      <c r="F776" s="64">
        <v>2023</v>
      </c>
      <c r="G776" s="14">
        <v>45869</v>
      </c>
      <c r="H776" s="4">
        <v>479484642.56</v>
      </c>
      <c r="I776" s="4">
        <v>2840774.04</v>
      </c>
      <c r="J776" s="5">
        <v>7.1095683686541095E-2</v>
      </c>
      <c r="K776" s="4">
        <v>157061428.12</v>
      </c>
      <c r="L776" s="4">
        <v>195756.59</v>
      </c>
      <c r="M776" s="6">
        <v>1.4956435250322701E-2</v>
      </c>
      <c r="N776" s="4">
        <v>41386441.339999899</v>
      </c>
      <c r="O776" s="4">
        <v>49088.83</v>
      </c>
      <c r="P776" s="6">
        <v>1.4233307840137099E-2</v>
      </c>
      <c r="Q776" s="4">
        <v>130899521.22</v>
      </c>
      <c r="R776" s="4">
        <v>1297483.3500000001</v>
      </c>
      <c r="S776" s="6">
        <v>0.118944668818399</v>
      </c>
      <c r="T776" s="4">
        <v>150137251.88</v>
      </c>
      <c r="U776" s="4">
        <v>1298445.27</v>
      </c>
      <c r="V776" s="6">
        <v>0.103780660994472</v>
      </c>
      <c r="Y776" s="1"/>
      <c r="Z776" s="1"/>
      <c r="AA776" s="2"/>
      <c r="AB776" s="1"/>
      <c r="AC776" s="2"/>
      <c r="AD776" s="1"/>
      <c r="AE776" s="2"/>
      <c r="AF776" s="1"/>
      <c r="AG776" s="2"/>
      <c r="AH776" s="1"/>
      <c r="AI776" s="2"/>
      <c r="AK776" s="14">
        <v>45869</v>
      </c>
      <c r="AL776" s="3">
        <v>2023</v>
      </c>
      <c r="AM776" s="4">
        <v>479180700.19</v>
      </c>
      <c r="AN776" s="4">
        <v>31856889.009999901</v>
      </c>
      <c r="AO776" s="5">
        <v>6.6481995200074598E-2</v>
      </c>
      <c r="AP776" s="4">
        <v>9189986.8200000003</v>
      </c>
      <c r="AQ776" s="5">
        <v>1.9178541239987499E-2</v>
      </c>
      <c r="AR776" s="4">
        <v>5784549.98999999</v>
      </c>
      <c r="AS776" s="5">
        <v>1.2071750777329599E-2</v>
      </c>
      <c r="AT776" s="4">
        <v>5420810.1499999901</v>
      </c>
      <c r="AU776" s="5">
        <v>1.13126637776742E-2</v>
      </c>
      <c r="AV776" s="4">
        <v>11461542.0499999</v>
      </c>
      <c r="AW776" s="5">
        <v>2.3919039405083199E-2</v>
      </c>
      <c r="BD776" s="14">
        <v>45869</v>
      </c>
      <c r="BE776" s="21">
        <v>2023</v>
      </c>
      <c r="BF776" s="22">
        <v>479484642.56</v>
      </c>
      <c r="BG776" s="22">
        <v>41473600.439999998</v>
      </c>
      <c r="BH776" s="23">
        <v>7.9610220199548595E-2</v>
      </c>
    </row>
    <row r="777" spans="1:60">
      <c r="A777" s="15"/>
      <c r="F777" s="64">
        <v>2023</v>
      </c>
      <c r="G777" s="14">
        <v>45900</v>
      </c>
      <c r="H777" s="4">
        <v>466458483.37</v>
      </c>
      <c r="I777" s="4">
        <v>1922251.27</v>
      </c>
      <c r="J777" s="5">
        <v>4.9451378980930598E-2</v>
      </c>
      <c r="K777" s="4">
        <v>152256218.949999</v>
      </c>
      <c r="L777" s="4">
        <v>286149.15000000002</v>
      </c>
      <c r="M777" s="6">
        <v>2.2552706376661201E-2</v>
      </c>
      <c r="N777" s="4">
        <v>40366647.769999899</v>
      </c>
      <c r="O777" s="4">
        <v>21606.18</v>
      </c>
      <c r="P777" s="6">
        <v>6.4229797202206397E-3</v>
      </c>
      <c r="Q777" s="4">
        <v>125870170.83</v>
      </c>
      <c r="R777" s="4">
        <v>584498.18999999994</v>
      </c>
      <c r="S777" s="6">
        <v>5.5723911660317399E-2</v>
      </c>
      <c r="T777" s="4">
        <v>147965445.81999999</v>
      </c>
      <c r="U777" s="4">
        <v>1029997.75</v>
      </c>
      <c r="V777" s="6">
        <v>8.3532833841732906E-2</v>
      </c>
      <c r="Y777" s="1"/>
      <c r="Z777" s="1"/>
      <c r="AA777" s="2"/>
      <c r="AB777" s="1"/>
      <c r="AC777" s="2"/>
      <c r="AD777" s="1"/>
      <c r="AE777" s="2"/>
      <c r="AF777" s="1"/>
      <c r="AG777" s="2"/>
      <c r="AH777" s="1"/>
      <c r="AI777" s="2"/>
      <c r="AK777" s="14">
        <v>45900</v>
      </c>
      <c r="AL777" s="3">
        <v>2023</v>
      </c>
      <c r="AM777" s="4">
        <v>466268662.40999901</v>
      </c>
      <c r="AN777" s="4">
        <v>31443984.489999998</v>
      </c>
      <c r="AO777" s="5">
        <v>6.7437481917561604E-2</v>
      </c>
      <c r="AP777" s="4">
        <v>8232828.0999999996</v>
      </c>
      <c r="AQ777" s="5">
        <v>1.76568334175559E-2</v>
      </c>
      <c r="AR777" s="4">
        <v>6629779.46</v>
      </c>
      <c r="AS777" s="5">
        <v>1.4218797003711699E-2</v>
      </c>
      <c r="AT777" s="4">
        <v>4982442.05</v>
      </c>
      <c r="AU777" s="5">
        <v>1.06857750727816E-2</v>
      </c>
      <c r="AV777" s="4">
        <v>11598934.880000001</v>
      </c>
      <c r="AW777" s="5">
        <v>2.4876076423512201E-2</v>
      </c>
      <c r="BD777" s="14">
        <v>45900</v>
      </c>
      <c r="BE777" s="21">
        <v>2023</v>
      </c>
      <c r="BF777" s="22">
        <v>466458483.36999899</v>
      </c>
      <c r="BG777" s="22">
        <v>42253172.789999902</v>
      </c>
      <c r="BH777" s="23">
        <v>8.3059179553594695E-2</v>
      </c>
    </row>
    <row r="778" spans="1:60">
      <c r="A778" s="15"/>
      <c r="F778" s="64">
        <v>2023</v>
      </c>
      <c r="G778" s="14">
        <v>45930</v>
      </c>
      <c r="H778" s="4">
        <v>452574206.57999903</v>
      </c>
      <c r="I778" s="4">
        <v>2027120.03</v>
      </c>
      <c r="J778" s="5">
        <v>5.37490648082262E-2</v>
      </c>
      <c r="K778" s="4">
        <v>147443850.74000001</v>
      </c>
      <c r="L778" s="4">
        <v>374631.61</v>
      </c>
      <c r="M778" s="6">
        <v>3.0490110624738199E-2</v>
      </c>
      <c r="N778" s="4">
        <v>38785100.130000003</v>
      </c>
      <c r="O778" s="4">
        <v>62448.34</v>
      </c>
      <c r="P778" s="6">
        <v>1.93213393155677E-2</v>
      </c>
      <c r="Q778" s="4">
        <v>122938028.079999</v>
      </c>
      <c r="R778" s="4">
        <v>708662.58</v>
      </c>
      <c r="S778" s="6">
        <v>6.9172664413213E-2</v>
      </c>
      <c r="T778" s="4">
        <v>143407227.62999901</v>
      </c>
      <c r="U778" s="4">
        <v>881377.5</v>
      </c>
      <c r="V778" s="6">
        <v>7.3751722104886799E-2</v>
      </c>
      <c r="Y778" s="1"/>
      <c r="Z778" s="1"/>
      <c r="AA778" s="2"/>
      <c r="AB778" s="1"/>
      <c r="AC778" s="2"/>
      <c r="AD778" s="1"/>
      <c r="AE778" s="2"/>
      <c r="AF778" s="1"/>
      <c r="AG778" s="2"/>
      <c r="AH778" s="1"/>
      <c r="AI778" s="2"/>
      <c r="AK778" s="14">
        <v>45930</v>
      </c>
      <c r="AL778" s="3">
        <v>2023</v>
      </c>
      <c r="AM778" s="4">
        <v>452116587.55000001</v>
      </c>
      <c r="AN778" s="4">
        <v>29466797.02</v>
      </c>
      <c r="AO778" s="5">
        <v>6.5175217701432406E-2</v>
      </c>
      <c r="AP778" s="4">
        <v>7320697.9999999898</v>
      </c>
      <c r="AQ778" s="5">
        <v>1.61920579814833E-2</v>
      </c>
      <c r="AR778" s="4">
        <v>5808057.2899999898</v>
      </c>
      <c r="AS778" s="5">
        <v>1.2846370714849399E-2</v>
      </c>
      <c r="AT778" s="4">
        <v>5837460.0300000003</v>
      </c>
      <c r="AU778" s="5">
        <v>1.29114042500252E-2</v>
      </c>
      <c r="AV778" s="4">
        <v>10500581.699999999</v>
      </c>
      <c r="AW778" s="5">
        <v>2.32253847550743E-2</v>
      </c>
      <c r="BD778" s="14">
        <v>45930</v>
      </c>
      <c r="BE778" s="21">
        <v>2023</v>
      </c>
      <c r="BF778" s="22">
        <v>452574206.57999998</v>
      </c>
      <c r="BG778" s="22">
        <v>37704873.959999897</v>
      </c>
      <c r="BH778" s="23">
        <v>7.6904921006360899E-2</v>
      </c>
    </row>
    <row r="779" spans="1:60">
      <c r="A779" s="15"/>
      <c r="F779" s="64">
        <v>2023</v>
      </c>
      <c r="G779" s="14">
        <v>45961</v>
      </c>
      <c r="H779" s="4">
        <v>446285736.74999899</v>
      </c>
      <c r="I779" s="4">
        <v>1767863.93</v>
      </c>
      <c r="J779" s="5">
        <v>4.7535391371657999E-2</v>
      </c>
      <c r="K779" s="4">
        <v>143311452.739999</v>
      </c>
      <c r="L779" s="4">
        <v>138969.45000000001</v>
      </c>
      <c r="M779" s="6">
        <v>1.1636427990339799E-2</v>
      </c>
      <c r="N779" s="4">
        <v>37993194.669999897</v>
      </c>
      <c r="O779" s="4">
        <v>12069.72</v>
      </c>
      <c r="P779" s="6">
        <v>3.8121732393923999E-3</v>
      </c>
      <c r="Q779" s="4">
        <v>122369023.93000001</v>
      </c>
      <c r="R779" s="4">
        <v>568244.79</v>
      </c>
      <c r="S779" s="6">
        <v>5.5724375834694098E-2</v>
      </c>
      <c r="T779" s="4">
        <v>142612065.41</v>
      </c>
      <c r="U779" s="4">
        <v>1048579.97</v>
      </c>
      <c r="V779" s="6">
        <v>8.8232083336180794E-2</v>
      </c>
      <c r="Y779" s="1"/>
      <c r="Z779" s="1"/>
      <c r="AA779" s="2"/>
      <c r="AB779" s="1"/>
      <c r="AC779" s="2"/>
      <c r="AD779" s="1"/>
      <c r="AE779" s="2"/>
      <c r="AF779" s="1"/>
      <c r="AG779" s="2"/>
      <c r="AH779" s="1"/>
      <c r="AI779" s="2"/>
      <c r="AK779" s="14">
        <v>45961</v>
      </c>
      <c r="AL779" s="3">
        <v>2023</v>
      </c>
      <c r="AM779" s="4">
        <v>446229062.42999899</v>
      </c>
      <c r="AN779" s="4">
        <v>30898734.52</v>
      </c>
      <c r="AO779" s="5">
        <v>6.92441105286528E-2</v>
      </c>
      <c r="AP779" s="4">
        <v>8652279.3000000007</v>
      </c>
      <c r="AQ779" s="5">
        <v>1.9389770923666099E-2</v>
      </c>
      <c r="AR779" s="4">
        <v>4999460.3599999901</v>
      </c>
      <c r="AS779" s="5">
        <v>1.12037981855658E-2</v>
      </c>
      <c r="AT779" s="4">
        <v>4770919.9999999898</v>
      </c>
      <c r="AU779" s="5">
        <v>1.0691638895098599E-2</v>
      </c>
      <c r="AV779" s="4">
        <v>12476074.859999901</v>
      </c>
      <c r="AW779" s="5">
        <v>2.7958902524322E-2</v>
      </c>
      <c r="BD779" s="14">
        <v>45961</v>
      </c>
      <c r="BE779" s="21">
        <v>2023</v>
      </c>
      <c r="BF779" s="22">
        <v>446285736.74999899</v>
      </c>
      <c r="BG779" s="22">
        <v>33662914.810000002</v>
      </c>
      <c r="BH779" s="23">
        <v>7.0138575659258198E-2</v>
      </c>
    </row>
    <row r="780" spans="1:60">
      <c r="A780" s="15"/>
      <c r="F780" s="64">
        <v>2023</v>
      </c>
      <c r="G780" s="14">
        <v>45991</v>
      </c>
      <c r="H780" s="4">
        <v>442133264.39999902</v>
      </c>
      <c r="I780" s="4">
        <v>2404745.5</v>
      </c>
      <c r="J780" s="5">
        <v>6.5267529777838604E-2</v>
      </c>
      <c r="K780" s="4">
        <v>139412706.269999</v>
      </c>
      <c r="L780" s="4">
        <v>333636.24</v>
      </c>
      <c r="M780" s="6">
        <v>2.87178621455506E-2</v>
      </c>
      <c r="N780" s="4">
        <v>37358301.670000002</v>
      </c>
      <c r="O780" s="4">
        <v>123027.76</v>
      </c>
      <c r="P780" s="6">
        <v>3.9518207573808001E-2</v>
      </c>
      <c r="Q780" s="4">
        <v>122016990.36999901</v>
      </c>
      <c r="R780" s="4">
        <v>838553.68</v>
      </c>
      <c r="S780" s="6">
        <v>8.2469204735228993E-2</v>
      </c>
      <c r="T780" s="4">
        <v>143345266.08999899</v>
      </c>
      <c r="U780" s="4">
        <v>1109527.82</v>
      </c>
      <c r="V780" s="6">
        <v>9.2882968535846405E-2</v>
      </c>
      <c r="Y780" s="1"/>
      <c r="Z780" s="1"/>
      <c r="AA780" s="2"/>
      <c r="AB780" s="1"/>
      <c r="AC780" s="2"/>
      <c r="AD780" s="1"/>
      <c r="AE780" s="2"/>
      <c r="AF780" s="1"/>
      <c r="AG780" s="2"/>
      <c r="AH780" s="1"/>
      <c r="AI780" s="2"/>
      <c r="AK780" s="14">
        <v>45991</v>
      </c>
      <c r="AL780" s="3">
        <v>2023</v>
      </c>
      <c r="AM780" s="4">
        <v>442002645.87</v>
      </c>
      <c r="AN780" s="4">
        <v>31943689.440000001</v>
      </c>
      <c r="AO780" s="5">
        <v>7.2270357968389001E-2</v>
      </c>
      <c r="AP780" s="4">
        <v>7818413.3799999896</v>
      </c>
      <c r="AQ780" s="5">
        <v>1.7688612167945001E-2</v>
      </c>
      <c r="AR780" s="4">
        <v>7254038.3700000001</v>
      </c>
      <c r="AS780" s="5">
        <v>1.64117532729284E-2</v>
      </c>
      <c r="AT780" s="4">
        <v>4401678.96</v>
      </c>
      <c r="AU780" s="5">
        <v>9.9584900704295792E-3</v>
      </c>
      <c r="AV780" s="4">
        <v>12469558.73</v>
      </c>
      <c r="AW780" s="5">
        <v>2.82115024570859E-2</v>
      </c>
      <c r="BD780" s="14">
        <v>45991</v>
      </c>
      <c r="BE780" s="21">
        <v>2023</v>
      </c>
      <c r="BF780" s="22">
        <v>442133264.39999998</v>
      </c>
      <c r="BG780" s="22">
        <v>26821490.710000001</v>
      </c>
      <c r="BH780" s="23">
        <v>5.7194197132532799E-2</v>
      </c>
    </row>
    <row r="781" spans="1:60">
      <c r="A781" s="15"/>
      <c r="F781" s="64">
        <v>2023</v>
      </c>
      <c r="G781" s="14">
        <v>46022</v>
      </c>
      <c r="H781" s="4">
        <v>439423478.55000001</v>
      </c>
      <c r="I781" s="4">
        <v>1995799.08</v>
      </c>
      <c r="J781" s="5">
        <v>5.4502297053012003E-2</v>
      </c>
      <c r="K781" s="4">
        <v>135802139.56999999</v>
      </c>
      <c r="L781" s="4">
        <v>286065.90000000002</v>
      </c>
      <c r="M781" s="6">
        <v>2.5277884508075301E-2</v>
      </c>
      <c r="N781" s="4">
        <v>36649581.559999898</v>
      </c>
      <c r="O781" s="4">
        <v>82499.41</v>
      </c>
      <c r="P781" s="6">
        <v>2.7012393535223701E-2</v>
      </c>
      <c r="Q781" s="4">
        <v>122174162.95</v>
      </c>
      <c r="R781" s="4">
        <v>654806.18000000005</v>
      </c>
      <c r="S781" s="6">
        <v>6.4315350891462703E-2</v>
      </c>
      <c r="T781" s="4">
        <v>144797594.46999899</v>
      </c>
      <c r="U781" s="4">
        <v>972427.59</v>
      </c>
      <c r="V781" s="6">
        <v>8.0589260634558901E-2</v>
      </c>
      <c r="Y781" s="1"/>
      <c r="Z781" s="1"/>
      <c r="AA781" s="2"/>
      <c r="AB781" s="1"/>
      <c r="AC781" s="2"/>
      <c r="AD781" s="1"/>
      <c r="AE781" s="2"/>
      <c r="AF781" s="1"/>
      <c r="AG781" s="2"/>
      <c r="AH781" s="1"/>
      <c r="AI781" s="2"/>
      <c r="AK781" s="14">
        <v>46022</v>
      </c>
      <c r="AL781" s="3">
        <v>2023</v>
      </c>
      <c r="AM781" s="4">
        <v>439338754.93000001</v>
      </c>
      <c r="AN781" s="4">
        <v>34003598.759999998</v>
      </c>
      <c r="AO781" s="5">
        <v>7.7397221115669101E-2</v>
      </c>
      <c r="AP781" s="4">
        <v>9540908.6199999899</v>
      </c>
      <c r="AQ781" s="5">
        <v>2.1716519457793199E-2</v>
      </c>
      <c r="AR781" s="4">
        <v>5925179.3799999896</v>
      </c>
      <c r="AS781" s="5">
        <v>1.34865848129971E-2</v>
      </c>
      <c r="AT781" s="4">
        <v>5978254.6200000001</v>
      </c>
      <c r="AU781" s="5">
        <v>1.3607391910946899E-2</v>
      </c>
      <c r="AV781" s="4">
        <v>12559256.140000001</v>
      </c>
      <c r="AW781" s="5">
        <v>2.8586724933931801E-2</v>
      </c>
      <c r="BD781" s="14">
        <v>46022</v>
      </c>
      <c r="BE781" s="21">
        <v>2023</v>
      </c>
      <c r="BF781" s="22">
        <v>439423478.55000001</v>
      </c>
      <c r="BG781" s="22">
        <v>20721624.800000001</v>
      </c>
      <c r="BH781" s="23">
        <v>4.5032805193709703E-2</v>
      </c>
    </row>
    <row r="782" spans="1:60">
      <c r="A782" s="15"/>
      <c r="F782" s="64">
        <v>2023</v>
      </c>
      <c r="G782" s="14">
        <v>46053</v>
      </c>
      <c r="H782" s="4">
        <v>425746244.5</v>
      </c>
      <c r="I782" s="4">
        <v>1743531.06</v>
      </c>
      <c r="J782" s="5">
        <v>4.91428239010573E-2</v>
      </c>
      <c r="K782" s="4">
        <v>131641383.38</v>
      </c>
      <c r="L782" s="4">
        <v>181722.37</v>
      </c>
      <c r="M782" s="6">
        <v>1.6565219720497799E-2</v>
      </c>
      <c r="N782" s="4">
        <v>35492496.880000003</v>
      </c>
      <c r="O782" s="4">
        <v>10388.99</v>
      </c>
      <c r="P782" s="6">
        <v>3.5125136566610498E-3</v>
      </c>
      <c r="Q782" s="4">
        <v>119333542.65000001</v>
      </c>
      <c r="R782" s="4">
        <v>391698.79</v>
      </c>
      <c r="S782" s="6">
        <v>3.9388636050016697E-2</v>
      </c>
      <c r="T782" s="4">
        <v>139278821.58999899</v>
      </c>
      <c r="U782" s="4">
        <v>1159720.9099999999</v>
      </c>
      <c r="V782" s="6">
        <v>9.9919361473109994E-2</v>
      </c>
      <c r="Y782" s="1"/>
      <c r="Z782" s="1"/>
      <c r="AA782" s="2"/>
      <c r="AB782" s="1"/>
      <c r="AC782" s="2"/>
      <c r="AD782" s="1"/>
      <c r="AE782" s="2"/>
      <c r="AF782" s="1"/>
      <c r="AG782" s="2"/>
      <c r="AH782" s="1"/>
      <c r="AI782" s="2"/>
      <c r="AK782" s="14">
        <v>46053</v>
      </c>
      <c r="AL782" s="3">
        <v>2023</v>
      </c>
      <c r="AM782" s="4">
        <v>425568313.93000001</v>
      </c>
      <c r="AN782" s="4">
        <v>34077709.469999999</v>
      </c>
      <c r="AO782" s="5">
        <v>8.0075767754657703E-2</v>
      </c>
      <c r="AP782" s="4">
        <v>10973298.939999901</v>
      </c>
      <c r="AQ782" s="5">
        <v>2.5785046914477101E-2</v>
      </c>
      <c r="AR782" s="4">
        <v>6965335.8199999901</v>
      </c>
      <c r="AS782" s="5">
        <v>1.6367139168978799E-2</v>
      </c>
      <c r="AT782" s="4">
        <v>4595414.8099999996</v>
      </c>
      <c r="AU782" s="5">
        <v>1.0798301141273101E-2</v>
      </c>
      <c r="AV782" s="4">
        <v>11543659.9</v>
      </c>
      <c r="AW782" s="5">
        <v>2.7125280529928599E-2</v>
      </c>
      <c r="BD782" s="14">
        <v>46053</v>
      </c>
      <c r="BE782" s="21">
        <v>2023</v>
      </c>
      <c r="BF782" s="22">
        <v>425746244.5</v>
      </c>
      <c r="BG782" s="22">
        <v>21448634.7299999</v>
      </c>
      <c r="BH782" s="23">
        <v>4.7962612557038098E-2</v>
      </c>
    </row>
    <row r="783" spans="1:60">
      <c r="A783" s="15"/>
      <c r="F783" s="64">
        <v>2023</v>
      </c>
      <c r="G783" s="14">
        <v>46081</v>
      </c>
      <c r="H783" s="4">
        <v>407552123.13999897</v>
      </c>
      <c r="I783" s="4">
        <v>1635405.65</v>
      </c>
      <c r="J783" s="5">
        <v>4.8153025553638401E-2</v>
      </c>
      <c r="K783" s="4">
        <v>126765357.92999899</v>
      </c>
      <c r="L783" s="4">
        <v>40755.370000000003</v>
      </c>
      <c r="M783" s="6">
        <v>3.8580291018470701E-3</v>
      </c>
      <c r="N783" s="4">
        <v>34228989.179999903</v>
      </c>
      <c r="O783" s="4">
        <v>12929.92</v>
      </c>
      <c r="P783" s="6">
        <v>4.5329717212525596E-3</v>
      </c>
      <c r="Q783" s="4">
        <v>113918706.67</v>
      </c>
      <c r="R783" s="4">
        <v>571192.44999999995</v>
      </c>
      <c r="S783" s="6">
        <v>6.0168427121066001E-2</v>
      </c>
      <c r="T783" s="4">
        <v>132639069.359999</v>
      </c>
      <c r="U783" s="4">
        <v>1010527.91</v>
      </c>
      <c r="V783" s="6">
        <v>9.1423552491065194E-2</v>
      </c>
      <c r="Y783" s="1"/>
      <c r="Z783" s="1"/>
      <c r="AA783" s="2"/>
      <c r="AB783" s="1"/>
      <c r="AC783" s="2"/>
      <c r="AD783" s="1"/>
      <c r="AE783" s="2"/>
      <c r="AF783" s="1"/>
      <c r="AG783" s="2"/>
      <c r="AH783" s="1"/>
      <c r="AI783" s="2"/>
      <c r="AK783" s="14">
        <v>46081</v>
      </c>
      <c r="AL783" s="3">
        <v>2023</v>
      </c>
      <c r="AM783" s="4">
        <v>407402460.48000002</v>
      </c>
      <c r="AN783" s="4">
        <v>33619938.380000003</v>
      </c>
      <c r="AO783" s="5">
        <v>8.2522668960784099E-2</v>
      </c>
      <c r="AP783" s="4">
        <v>7670804.6900000004</v>
      </c>
      <c r="AQ783" s="5">
        <v>1.88285674096378E-2</v>
      </c>
      <c r="AR783" s="4">
        <v>8716199.5999999996</v>
      </c>
      <c r="AS783" s="5">
        <v>2.1394567891736799E-2</v>
      </c>
      <c r="AT783" s="4">
        <v>5812792.4399999902</v>
      </c>
      <c r="AU783" s="5">
        <v>1.42679365096405E-2</v>
      </c>
      <c r="AV783" s="4">
        <v>11420141.65</v>
      </c>
      <c r="AW783" s="5">
        <v>2.80315971497688E-2</v>
      </c>
      <c r="BD783" s="14">
        <v>46081</v>
      </c>
      <c r="BE783" s="21">
        <v>2023</v>
      </c>
      <c r="BF783" s="22">
        <v>407552123.13999999</v>
      </c>
      <c r="BG783" s="22">
        <v>26026497.260000002</v>
      </c>
      <c r="BH783" s="23">
        <v>6.0027169319347699E-2</v>
      </c>
    </row>
    <row r="784" spans="1:60">
      <c r="A784" s="15"/>
      <c r="F784" s="64">
        <v>2023</v>
      </c>
      <c r="G784" s="14">
        <v>46112</v>
      </c>
      <c r="H784" s="4">
        <v>396212290.08999997</v>
      </c>
      <c r="I784" s="4">
        <v>1990347.95</v>
      </c>
      <c r="J784" s="5">
        <v>6.0281258298612299E-2</v>
      </c>
      <c r="K784" s="4">
        <v>122405233.919999</v>
      </c>
      <c r="L784" s="4">
        <v>36417.379999999997</v>
      </c>
      <c r="M784" s="6">
        <v>3.5701787089072799E-3</v>
      </c>
      <c r="N784" s="4">
        <v>33281738.84</v>
      </c>
      <c r="O784" s="4">
        <v>85647.37</v>
      </c>
      <c r="P784" s="6">
        <v>3.0880851656848101E-2</v>
      </c>
      <c r="Q784" s="4">
        <v>110994739.3</v>
      </c>
      <c r="R784" s="4">
        <v>736262.51</v>
      </c>
      <c r="S784" s="6">
        <v>7.9599719551753503E-2</v>
      </c>
      <c r="T784" s="4">
        <v>129530578.03</v>
      </c>
      <c r="U784" s="4">
        <v>1132020.69</v>
      </c>
      <c r="V784" s="6">
        <v>0.10487290712818199</v>
      </c>
      <c r="Y784" s="1"/>
      <c r="Z784" s="1"/>
      <c r="AA784" s="2"/>
      <c r="AB784" s="1"/>
      <c r="AC784" s="2"/>
      <c r="AD784" s="1"/>
      <c r="AE784" s="2"/>
      <c r="AF784" s="1"/>
      <c r="AG784" s="2"/>
      <c r="AH784" s="1"/>
      <c r="AI784" s="2"/>
      <c r="AK784" s="14">
        <v>46112</v>
      </c>
      <c r="AL784" s="3">
        <v>2023</v>
      </c>
      <c r="AM784" s="4">
        <v>396139290.55999899</v>
      </c>
      <c r="AN784" s="4">
        <v>32189382.5</v>
      </c>
      <c r="AO784" s="5">
        <v>8.1257737535945201E-2</v>
      </c>
      <c r="AP784" s="4">
        <v>5675566.5599999996</v>
      </c>
      <c r="AQ784" s="5">
        <v>1.43271992838094E-2</v>
      </c>
      <c r="AR784" s="4">
        <v>6822093.71</v>
      </c>
      <c r="AS784" s="5">
        <v>1.7221451829117902E-2</v>
      </c>
      <c r="AT784" s="4">
        <v>7074475.6500000004</v>
      </c>
      <c r="AU784" s="5">
        <v>1.7858555863012701E-2</v>
      </c>
      <c r="AV784" s="4">
        <v>12617246.579999899</v>
      </c>
      <c r="AW784" s="5">
        <v>3.1850530560005003E-2</v>
      </c>
      <c r="BD784" s="14">
        <v>46112</v>
      </c>
      <c r="BE784" s="21">
        <v>2023</v>
      </c>
      <c r="BF784" s="22">
        <v>396212290.08999902</v>
      </c>
      <c r="BG784" s="22">
        <v>25077320.529999901</v>
      </c>
      <c r="BH784" s="23">
        <v>5.9525134011955298E-2</v>
      </c>
    </row>
    <row r="785" spans="1:60">
      <c r="A785" s="15"/>
      <c r="F785" s="64">
        <v>2024</v>
      </c>
      <c r="G785" s="14">
        <v>45322</v>
      </c>
      <c r="H785" s="4">
        <v>68576367.530000001</v>
      </c>
      <c r="I785" s="4">
        <v>480889.14</v>
      </c>
      <c r="J785" s="5">
        <v>8.4149538505017898E-2</v>
      </c>
      <c r="K785" s="4">
        <v>25443841.399999999</v>
      </c>
      <c r="L785" s="4">
        <v>8353.15</v>
      </c>
      <c r="M785" s="6">
        <v>3.93957022542987E-3</v>
      </c>
      <c r="N785" s="4">
        <v>5389253.3899999997</v>
      </c>
      <c r="O785" s="4">
        <v>303326.87</v>
      </c>
      <c r="P785" s="6">
        <v>0.67540384105041995</v>
      </c>
      <c r="Q785" s="4">
        <v>18663902.489999998</v>
      </c>
      <c r="R785" s="4">
        <v>158192.63</v>
      </c>
      <c r="S785" s="6">
        <v>0.101710323498373</v>
      </c>
      <c r="T785" s="4">
        <v>19079370.25</v>
      </c>
      <c r="U785" s="4">
        <v>11016.49</v>
      </c>
      <c r="V785" s="6">
        <v>6.92883875451811E-3</v>
      </c>
      <c r="Y785" s="1"/>
      <c r="Z785" s="1"/>
      <c r="AA785" s="2"/>
      <c r="AB785" s="1"/>
      <c r="AC785" s="2"/>
      <c r="AD785" s="1"/>
      <c r="AE785" s="2"/>
      <c r="AF785" s="1"/>
      <c r="AG785" s="2"/>
      <c r="AH785" s="1"/>
      <c r="AI785" s="2"/>
      <c r="AK785" s="14">
        <v>45322</v>
      </c>
      <c r="AL785" s="3">
        <v>2024</v>
      </c>
      <c r="AM785" s="4">
        <v>68597267.659999996</v>
      </c>
      <c r="AN785" s="4">
        <v>539177.91999999899</v>
      </c>
      <c r="AO785" s="5">
        <v>7.8600495091497805E-3</v>
      </c>
      <c r="AP785" s="4">
        <v>362832.14</v>
      </c>
      <c r="AQ785" s="5">
        <v>5.2893089240575097E-3</v>
      </c>
      <c r="AR785" s="4">
        <v>34006.869999999901</v>
      </c>
      <c r="AS785" s="5">
        <v>4.9574671353608203E-4</v>
      </c>
      <c r="AT785" s="4">
        <v>79310.69</v>
      </c>
      <c r="AU785" s="5">
        <v>1.15617855791429E-3</v>
      </c>
      <c r="AV785" s="4">
        <v>63028.22</v>
      </c>
      <c r="AW785" s="5">
        <v>9.1881531364189503E-4</v>
      </c>
      <c r="BD785" s="14">
        <v>45322</v>
      </c>
      <c r="BE785" s="21">
        <v>2024</v>
      </c>
      <c r="BF785" s="22">
        <v>68576367.530000001</v>
      </c>
      <c r="BG785" s="22">
        <v>63023.67</v>
      </c>
      <c r="BH785" s="23">
        <v>9.1818515429956105E-4</v>
      </c>
    </row>
    <row r="786" spans="1:60">
      <c r="A786" s="15"/>
      <c r="F786" s="64">
        <v>2024</v>
      </c>
      <c r="G786" s="14">
        <v>45351</v>
      </c>
      <c r="H786" s="4">
        <v>128121194.489999</v>
      </c>
      <c r="I786" s="4">
        <v>147393.35</v>
      </c>
      <c r="J786" s="5">
        <v>1.3805055494842801E-2</v>
      </c>
      <c r="K786" s="4">
        <v>36478892.129999898</v>
      </c>
      <c r="L786" s="4">
        <v>0</v>
      </c>
      <c r="M786" s="6">
        <v>0</v>
      </c>
      <c r="N786" s="4">
        <v>10180286.359999999</v>
      </c>
      <c r="O786" s="4">
        <v>54525.95</v>
      </c>
      <c r="P786" s="6">
        <v>6.4272396361156905E-2</v>
      </c>
      <c r="Q786" s="4">
        <v>32983152.4799999</v>
      </c>
      <c r="R786" s="4">
        <v>44931.35</v>
      </c>
      <c r="S786" s="6">
        <v>1.6347018385429901E-2</v>
      </c>
      <c r="T786" s="4">
        <v>48478863.519999899</v>
      </c>
      <c r="U786" s="4">
        <v>47936.05</v>
      </c>
      <c r="V786" s="6">
        <v>1.18656370680531E-2</v>
      </c>
      <c r="Y786" s="1"/>
      <c r="Z786" s="1"/>
      <c r="AA786" s="2"/>
      <c r="AB786" s="1"/>
      <c r="AC786" s="2"/>
      <c r="AD786" s="1"/>
      <c r="AE786" s="2"/>
      <c r="AF786" s="1"/>
      <c r="AG786" s="2"/>
      <c r="AH786" s="1"/>
      <c r="AI786" s="2"/>
      <c r="AK786" s="14">
        <v>45351</v>
      </c>
      <c r="AL786" s="3">
        <v>2024</v>
      </c>
      <c r="AM786" s="4">
        <v>128126152.209999</v>
      </c>
      <c r="AN786" s="4">
        <v>723467.87</v>
      </c>
      <c r="AO786" s="5">
        <v>5.6465277191359697E-3</v>
      </c>
      <c r="AP786" s="4">
        <v>192123.85</v>
      </c>
      <c r="AQ786" s="5">
        <v>1.4994897348131299E-3</v>
      </c>
      <c r="AR786" s="4">
        <v>311249.07</v>
      </c>
      <c r="AS786" s="5">
        <v>2.4292391883419702E-3</v>
      </c>
      <c r="AT786" s="4">
        <v>34451.619999999901</v>
      </c>
      <c r="AU786" s="5">
        <v>2.6888827460871099E-4</v>
      </c>
      <c r="AV786" s="4">
        <v>185643.33</v>
      </c>
      <c r="AW786" s="5">
        <v>1.4489105213721599E-3</v>
      </c>
      <c r="BD786" s="14">
        <v>45351</v>
      </c>
      <c r="BE786" s="21">
        <v>2024</v>
      </c>
      <c r="BF786" s="22">
        <v>128121194.489999</v>
      </c>
      <c r="BG786" s="22">
        <v>266759.67</v>
      </c>
      <c r="BH786" s="23">
        <v>2.0777624485515001E-3</v>
      </c>
    </row>
    <row r="787" spans="1:60">
      <c r="A787" s="15"/>
      <c r="F787" s="64">
        <v>2024</v>
      </c>
      <c r="G787" s="14">
        <v>45382</v>
      </c>
      <c r="H787" s="4">
        <v>204518044.88</v>
      </c>
      <c r="I787" s="4">
        <v>130159.95</v>
      </c>
      <c r="J787" s="5">
        <v>7.63707378933945E-3</v>
      </c>
      <c r="K787" s="4">
        <v>41581275.93</v>
      </c>
      <c r="L787" s="4">
        <v>0</v>
      </c>
      <c r="M787" s="6">
        <v>0</v>
      </c>
      <c r="N787" s="4">
        <v>17694333.59</v>
      </c>
      <c r="O787" s="4">
        <v>72892.899999999994</v>
      </c>
      <c r="P787" s="6">
        <v>4.9434741102334999E-2</v>
      </c>
      <c r="Q787" s="4">
        <v>60970108.630000003</v>
      </c>
      <c r="R787" s="4">
        <v>57267.05</v>
      </c>
      <c r="S787" s="6">
        <v>1.1271172307898101E-2</v>
      </c>
      <c r="T787" s="4">
        <v>84272326.7299999</v>
      </c>
      <c r="U787" s="4">
        <v>0</v>
      </c>
      <c r="V787" s="6">
        <v>0</v>
      </c>
      <c r="Y787" s="1"/>
      <c r="Z787" s="1"/>
      <c r="AA787" s="2"/>
      <c r="AB787" s="1"/>
      <c r="AC787" s="2"/>
      <c r="AD787" s="1"/>
      <c r="AE787" s="2"/>
      <c r="AF787" s="1"/>
      <c r="AG787" s="2"/>
      <c r="AH787" s="1"/>
      <c r="AI787" s="2"/>
      <c r="AK787" s="14">
        <v>45382</v>
      </c>
      <c r="AL787" s="3">
        <v>2024</v>
      </c>
      <c r="AM787" s="4">
        <v>204515354.139999</v>
      </c>
      <c r="AN787" s="4">
        <v>4594988.0199999902</v>
      </c>
      <c r="AO787" s="5">
        <v>2.24676921658142E-2</v>
      </c>
      <c r="AP787" s="4">
        <v>4015055.0399999898</v>
      </c>
      <c r="AQ787" s="5">
        <v>1.9632046977028E-2</v>
      </c>
      <c r="AR787" s="4">
        <v>166840.23000000001</v>
      </c>
      <c r="AS787" s="5">
        <v>8.1578339534248503E-4</v>
      </c>
      <c r="AT787" s="4">
        <v>297353.40999999997</v>
      </c>
      <c r="AU787" s="5">
        <v>1.45394174070885E-3</v>
      </c>
      <c r="AV787" s="4">
        <v>115739.34</v>
      </c>
      <c r="AW787" s="5">
        <v>5.6592005273487303E-4</v>
      </c>
      <c r="BD787" s="14">
        <v>45382</v>
      </c>
      <c r="BE787" s="21">
        <v>2024</v>
      </c>
      <c r="BF787" s="22">
        <v>204518044.87999901</v>
      </c>
      <c r="BG787" s="22">
        <v>346979.58</v>
      </c>
      <c r="BH787" s="23">
        <v>1.6936984773979701E-3</v>
      </c>
    </row>
    <row r="788" spans="1:60">
      <c r="A788" s="15"/>
      <c r="F788" s="64">
        <v>2024</v>
      </c>
      <c r="G788" s="14">
        <v>45412</v>
      </c>
      <c r="H788" s="4">
        <v>258907260.47999999</v>
      </c>
      <c r="I788" s="4">
        <v>91131.83</v>
      </c>
      <c r="J788" s="5">
        <v>4.2238365891035896E-3</v>
      </c>
      <c r="K788" s="4">
        <v>46545552.250000097</v>
      </c>
      <c r="L788" s="4">
        <v>0</v>
      </c>
      <c r="M788" s="6">
        <v>0</v>
      </c>
      <c r="N788" s="4">
        <v>23858260.43</v>
      </c>
      <c r="O788" s="4">
        <v>24916.880000000001</v>
      </c>
      <c r="P788" s="6">
        <v>1.2532454362180799E-2</v>
      </c>
      <c r="Q788" s="4">
        <v>81146900.859999895</v>
      </c>
      <c r="R788" s="4">
        <v>66214.95</v>
      </c>
      <c r="S788" s="6">
        <v>9.7918637875137205E-3</v>
      </c>
      <c r="T788" s="4">
        <v>107356546.939999</v>
      </c>
      <c r="U788" s="4">
        <v>0</v>
      </c>
      <c r="V788" s="6">
        <v>0</v>
      </c>
      <c r="Y788" s="1"/>
      <c r="Z788" s="1"/>
      <c r="AA788" s="2"/>
      <c r="AB788" s="1"/>
      <c r="AC788" s="2"/>
      <c r="AD788" s="1"/>
      <c r="AE788" s="2"/>
      <c r="AF788" s="1"/>
      <c r="AG788" s="2"/>
      <c r="AH788" s="1"/>
      <c r="AI788" s="2"/>
      <c r="AK788" s="14">
        <v>45412</v>
      </c>
      <c r="AL788" s="3">
        <v>2024</v>
      </c>
      <c r="AM788" s="4">
        <v>258908982.47</v>
      </c>
      <c r="AN788" s="4">
        <v>9394010.5199999902</v>
      </c>
      <c r="AO788" s="5">
        <v>3.6283061446462102E-2</v>
      </c>
      <c r="AP788" s="4">
        <v>6201357.1600000001</v>
      </c>
      <c r="AQ788" s="5">
        <v>2.3951881085155301E-2</v>
      </c>
      <c r="AR788" s="4">
        <v>2607600.77</v>
      </c>
      <c r="AS788" s="5">
        <v>1.0071495956314E-2</v>
      </c>
      <c r="AT788" s="4">
        <v>118667.72</v>
      </c>
      <c r="AU788" s="5">
        <v>4.5833759365127502E-4</v>
      </c>
      <c r="AV788" s="4">
        <v>466384.86999999901</v>
      </c>
      <c r="AW788" s="5">
        <v>1.80134681134147E-3</v>
      </c>
      <c r="BD788" s="14">
        <v>45412</v>
      </c>
      <c r="BE788" s="21">
        <v>2024</v>
      </c>
      <c r="BF788" s="22">
        <v>258907260.47999999</v>
      </c>
      <c r="BG788" s="22">
        <v>722092.54</v>
      </c>
      <c r="BH788" s="23">
        <v>2.7812438447372902E-3</v>
      </c>
    </row>
    <row r="789" spans="1:60">
      <c r="A789" s="15"/>
      <c r="F789" s="64">
        <v>2024</v>
      </c>
      <c r="G789" s="14">
        <v>45443</v>
      </c>
      <c r="H789" s="4">
        <v>269172078.36999899</v>
      </c>
      <c r="I789" s="4">
        <v>148235.15</v>
      </c>
      <c r="J789" s="5">
        <v>6.6084930159615498E-3</v>
      </c>
      <c r="K789" s="4">
        <v>52938631.709999897</v>
      </c>
      <c r="L789" s="4">
        <v>0</v>
      </c>
      <c r="M789" s="6">
        <v>0</v>
      </c>
      <c r="N789" s="4">
        <v>25982352.969999999</v>
      </c>
      <c r="O789" s="4">
        <v>55631.69</v>
      </c>
      <c r="P789" s="6">
        <v>2.56936036844241E-2</v>
      </c>
      <c r="Q789" s="4">
        <v>83719952.639999896</v>
      </c>
      <c r="R789" s="4">
        <v>88398.8</v>
      </c>
      <c r="S789" s="6">
        <v>1.26706426192264E-2</v>
      </c>
      <c r="T789" s="4">
        <v>106531141.049999</v>
      </c>
      <c r="U789" s="4">
        <v>4204.66</v>
      </c>
      <c r="V789" s="6">
        <v>4.7362601679370601E-4</v>
      </c>
      <c r="Y789" s="1"/>
      <c r="Z789" s="1"/>
      <c r="AA789" s="2"/>
      <c r="AB789" s="1"/>
      <c r="AC789" s="2"/>
      <c r="AD789" s="1"/>
      <c r="AE789" s="2"/>
      <c r="AF789" s="1"/>
      <c r="AG789" s="2"/>
      <c r="AH789" s="1"/>
      <c r="AI789" s="2"/>
      <c r="AK789" s="14">
        <v>45443</v>
      </c>
      <c r="AL789" s="3">
        <v>2024</v>
      </c>
      <c r="AM789" s="4">
        <v>269211362.95999902</v>
      </c>
      <c r="AN789" s="4">
        <v>15813758.099999901</v>
      </c>
      <c r="AO789" s="5">
        <v>5.8741049880385802E-2</v>
      </c>
      <c r="AP789" s="4">
        <v>9361806.0399999991</v>
      </c>
      <c r="AQ789" s="5">
        <v>3.4774929026272203E-2</v>
      </c>
      <c r="AR789" s="4">
        <v>3620775.94</v>
      </c>
      <c r="AS789" s="5">
        <v>1.3449565799115101E-2</v>
      </c>
      <c r="AT789" s="4">
        <v>2418122.5299999998</v>
      </c>
      <c r="AU789" s="5">
        <v>8.9822454127216397E-3</v>
      </c>
      <c r="AV789" s="4">
        <v>413053.58999999898</v>
      </c>
      <c r="AW789" s="5">
        <v>1.5343096422767699E-3</v>
      </c>
      <c r="BD789" s="14">
        <v>45443</v>
      </c>
      <c r="BE789" s="21">
        <v>2024</v>
      </c>
      <c r="BF789" s="22">
        <v>269172078.36999899</v>
      </c>
      <c r="BG789" s="22">
        <v>2349971.83</v>
      </c>
      <c r="BH789" s="23">
        <v>8.6548102751472199E-3</v>
      </c>
    </row>
    <row r="790" spans="1:60">
      <c r="A790" s="15"/>
      <c r="F790" s="64">
        <v>2024</v>
      </c>
      <c r="G790" s="14">
        <v>45473</v>
      </c>
      <c r="H790" s="4">
        <v>296838171.82999998</v>
      </c>
      <c r="I790" s="4">
        <v>247328.15</v>
      </c>
      <c r="J790" s="5">
        <v>9.9985045107330202E-3</v>
      </c>
      <c r="K790" s="4">
        <v>58201197.530000001</v>
      </c>
      <c r="L790" s="4">
        <v>49061.18</v>
      </c>
      <c r="M790" s="6">
        <v>1.0115499078803899E-2</v>
      </c>
      <c r="N790" s="4">
        <v>30244760.3199999</v>
      </c>
      <c r="O790" s="4">
        <v>95278.35</v>
      </c>
      <c r="P790" s="6">
        <v>3.7802918188243703E-2</v>
      </c>
      <c r="Q790" s="4">
        <v>93566206.989999905</v>
      </c>
      <c r="R790" s="4">
        <v>97371.45</v>
      </c>
      <c r="S790" s="6">
        <v>1.24880278637871E-2</v>
      </c>
      <c r="T790" s="4">
        <v>114826006.989999</v>
      </c>
      <c r="U790" s="4">
        <v>5617.17</v>
      </c>
      <c r="V790" s="6">
        <v>5.8702764092345597E-4</v>
      </c>
      <c r="Y790" s="1"/>
      <c r="Z790" s="1"/>
      <c r="AA790" s="2"/>
      <c r="AB790" s="1"/>
      <c r="AC790" s="2"/>
      <c r="AD790" s="1"/>
      <c r="AE790" s="2"/>
      <c r="AF790" s="1"/>
      <c r="AG790" s="2"/>
      <c r="AH790" s="1"/>
      <c r="AI790" s="2"/>
      <c r="AK790" s="14">
        <v>45473</v>
      </c>
      <c r="AL790" s="3">
        <v>2024</v>
      </c>
      <c r="AM790" s="4">
        <v>296844550.05000001</v>
      </c>
      <c r="AN790" s="4">
        <v>23659324.41</v>
      </c>
      <c r="AO790" s="5">
        <v>7.9702741404599903E-2</v>
      </c>
      <c r="AP790" s="4">
        <v>12422001.519999901</v>
      </c>
      <c r="AQ790" s="5">
        <v>4.1846823591363297E-2</v>
      </c>
      <c r="AR790" s="4">
        <v>5916721.9499999899</v>
      </c>
      <c r="AS790" s="5">
        <v>1.99320551750179E-2</v>
      </c>
      <c r="AT790" s="4">
        <v>2980951.1699999901</v>
      </c>
      <c r="AU790" s="5">
        <v>1.00421286814862E-2</v>
      </c>
      <c r="AV790" s="4">
        <v>2339649.77</v>
      </c>
      <c r="AW790" s="5">
        <v>7.8817339567322699E-3</v>
      </c>
      <c r="BD790" s="14">
        <v>45473</v>
      </c>
      <c r="BE790" s="21">
        <v>2024</v>
      </c>
      <c r="BF790" s="22">
        <v>296838171.82999998</v>
      </c>
      <c r="BG790" s="22">
        <v>3602854.01</v>
      </c>
      <c r="BH790" s="23">
        <v>1.19918842638977E-2</v>
      </c>
    </row>
    <row r="791" spans="1:60">
      <c r="A791" s="15"/>
      <c r="F791" s="64">
        <v>2024</v>
      </c>
      <c r="G791" s="14">
        <v>45504</v>
      </c>
      <c r="H791" s="4">
        <v>365570283.44999999</v>
      </c>
      <c r="I791" s="4">
        <v>491615.37</v>
      </c>
      <c r="J791" s="5">
        <v>1.6137483562191302E-2</v>
      </c>
      <c r="K791" s="4">
        <v>63230015.93</v>
      </c>
      <c r="L791" s="4">
        <v>10697.95</v>
      </c>
      <c r="M791" s="6">
        <v>2.0302920711283701E-3</v>
      </c>
      <c r="N791" s="4">
        <v>37784193.299999997</v>
      </c>
      <c r="O791" s="4">
        <v>130546.16</v>
      </c>
      <c r="P791" s="6">
        <v>4.1460562822178797E-2</v>
      </c>
      <c r="Q791" s="4">
        <v>118400026.209999</v>
      </c>
      <c r="R791" s="4">
        <v>268343.78999999998</v>
      </c>
      <c r="S791" s="6">
        <v>2.7196999722691202E-2</v>
      </c>
      <c r="T791" s="4">
        <v>146156048.00999999</v>
      </c>
      <c r="U791" s="4">
        <v>82027.47</v>
      </c>
      <c r="V791" s="6">
        <v>6.7347855487488997E-3</v>
      </c>
      <c r="Y791" s="1"/>
      <c r="Z791" s="1"/>
      <c r="AA791" s="2"/>
      <c r="AB791" s="1"/>
      <c r="AC791" s="2"/>
      <c r="AD791" s="1"/>
      <c r="AE791" s="2"/>
      <c r="AF791" s="1"/>
      <c r="AG791" s="2"/>
      <c r="AH791" s="1"/>
      <c r="AI791" s="2"/>
      <c r="AK791" s="14">
        <v>45504</v>
      </c>
      <c r="AL791" s="3">
        <v>2024</v>
      </c>
      <c r="AM791" s="4">
        <v>365484625.25999999</v>
      </c>
      <c r="AN791" s="4">
        <v>23237672.2999999</v>
      </c>
      <c r="AO791" s="5">
        <v>6.3580437298748405E-2</v>
      </c>
      <c r="AP791" s="4">
        <v>5693813.1299999999</v>
      </c>
      <c r="AQ791" s="5">
        <v>1.5578803420115099E-2</v>
      </c>
      <c r="AR791" s="4">
        <v>7890392.8099999996</v>
      </c>
      <c r="AS791" s="5">
        <v>2.1588850158571999E-2</v>
      </c>
      <c r="AT791" s="4">
        <v>4922902.98999999</v>
      </c>
      <c r="AU791" s="5">
        <v>1.34695214237751E-2</v>
      </c>
      <c r="AV791" s="4">
        <v>4730563.37</v>
      </c>
      <c r="AW791" s="5">
        <v>1.2943262296286E-2</v>
      </c>
      <c r="BD791" s="14">
        <v>45504</v>
      </c>
      <c r="BE791" s="21">
        <v>2024</v>
      </c>
      <c r="BF791" s="22">
        <v>365570283.44999999</v>
      </c>
      <c r="BG791" s="22">
        <v>7014022.3099999903</v>
      </c>
      <c r="BH791" s="23">
        <v>1.8825329466555799E-2</v>
      </c>
    </row>
    <row r="792" spans="1:60">
      <c r="A792" s="15"/>
      <c r="F792" s="64">
        <v>2024</v>
      </c>
      <c r="G792" s="14">
        <v>45535</v>
      </c>
      <c r="H792" s="4">
        <v>522460326.489999</v>
      </c>
      <c r="I792" s="4">
        <v>113197.53</v>
      </c>
      <c r="J792" s="5">
        <v>2.5999492997407499E-3</v>
      </c>
      <c r="K792" s="4">
        <v>167401585.11999899</v>
      </c>
      <c r="L792" s="4">
        <v>0</v>
      </c>
      <c r="M792" s="6">
        <v>0</v>
      </c>
      <c r="N792" s="4">
        <v>44189898.549999997</v>
      </c>
      <c r="O792" s="4">
        <v>32275.15</v>
      </c>
      <c r="P792" s="6">
        <v>8.7644871952302708E-3</v>
      </c>
      <c r="Q792" s="4">
        <v>139636638.27000001</v>
      </c>
      <c r="R792" s="4">
        <v>39825.22</v>
      </c>
      <c r="S792" s="6">
        <v>3.4224731125074102E-3</v>
      </c>
      <c r="T792" s="4">
        <v>171232204.55000001</v>
      </c>
      <c r="U792" s="4">
        <v>41097.160000000003</v>
      </c>
      <c r="V792" s="6">
        <v>2.8801002784262699E-3</v>
      </c>
      <c r="Y792" s="1"/>
      <c r="Z792" s="1"/>
      <c r="AA792" s="2"/>
      <c r="AB792" s="1"/>
      <c r="AC792" s="2"/>
      <c r="AD792" s="1"/>
      <c r="AE792" s="2"/>
      <c r="AF792" s="1"/>
      <c r="AG792" s="2"/>
      <c r="AH792" s="1"/>
      <c r="AI792" s="2"/>
      <c r="AK792" s="14">
        <v>45535</v>
      </c>
      <c r="AL792" s="3">
        <v>2024</v>
      </c>
      <c r="AM792" s="4">
        <v>522492816.54000002</v>
      </c>
      <c r="AN792" s="4">
        <v>24648420.349999901</v>
      </c>
      <c r="AO792" s="5">
        <v>4.7174658808180898E-2</v>
      </c>
      <c r="AP792" s="4">
        <v>5530696.0599999996</v>
      </c>
      <c r="AQ792" s="5">
        <v>1.05852097577624E-2</v>
      </c>
      <c r="AR792" s="4">
        <v>3669181.96</v>
      </c>
      <c r="AS792" s="5">
        <v>7.0224543646316296E-3</v>
      </c>
      <c r="AT792" s="4">
        <v>6654672.25</v>
      </c>
      <c r="AU792" s="5">
        <v>1.2736389935593499E-2</v>
      </c>
      <c r="AV792" s="4">
        <v>8793870.0799999908</v>
      </c>
      <c r="AW792" s="5">
        <v>1.6830604750193202E-2</v>
      </c>
      <c r="BD792" s="14">
        <v>45535</v>
      </c>
      <c r="BE792" s="21">
        <v>2024</v>
      </c>
      <c r="BF792" s="22">
        <v>522460326.49000001</v>
      </c>
      <c r="BG792" s="22">
        <v>13810124.8099999</v>
      </c>
      <c r="BH792" s="23">
        <v>2.5752164372514201E-2</v>
      </c>
    </row>
    <row r="793" spans="1:60">
      <c r="A793" s="15"/>
      <c r="F793" s="64">
        <v>2024</v>
      </c>
      <c r="G793" s="14">
        <v>45565</v>
      </c>
      <c r="H793" s="4">
        <v>587893475.77999902</v>
      </c>
      <c r="I793" s="4">
        <v>1286750.45</v>
      </c>
      <c r="J793" s="5">
        <v>2.62649715231374E-2</v>
      </c>
      <c r="K793" s="4">
        <v>234095184.109999</v>
      </c>
      <c r="L793" s="4">
        <v>129017.72</v>
      </c>
      <c r="M793" s="6">
        <v>6.6136031199706602E-3</v>
      </c>
      <c r="N793" s="4">
        <v>44081410.939999998</v>
      </c>
      <c r="O793" s="4">
        <v>53567.24</v>
      </c>
      <c r="P793" s="6">
        <v>1.4582266454105401E-2</v>
      </c>
      <c r="Q793" s="4">
        <v>141408252.78999999</v>
      </c>
      <c r="R793" s="4">
        <v>263008.81</v>
      </c>
      <c r="S793" s="6">
        <v>2.2319105552396599E-2</v>
      </c>
      <c r="T793" s="4">
        <v>168308627.94</v>
      </c>
      <c r="U793" s="4">
        <v>841156.68</v>
      </c>
      <c r="V793" s="6">
        <v>5.9972446353720697E-2</v>
      </c>
      <c r="Y793" s="1"/>
      <c r="Z793" s="1"/>
      <c r="AA793" s="2"/>
      <c r="AB793" s="1"/>
      <c r="AC793" s="2"/>
      <c r="AD793" s="1"/>
      <c r="AE793" s="2"/>
      <c r="AF793" s="1"/>
      <c r="AG793" s="2"/>
      <c r="AH793" s="1"/>
      <c r="AI793" s="2"/>
      <c r="AK793" s="14">
        <v>45565</v>
      </c>
      <c r="AL793" s="3">
        <v>2024</v>
      </c>
      <c r="AM793" s="4">
        <v>587598802.35999894</v>
      </c>
      <c r="AN793" s="4">
        <v>28492270.759999901</v>
      </c>
      <c r="AO793" s="5">
        <v>4.8489327489377398E-2</v>
      </c>
      <c r="AP793" s="4">
        <v>10073575.970000001</v>
      </c>
      <c r="AQ793" s="5">
        <v>1.71436291727298E-2</v>
      </c>
      <c r="AR793" s="4">
        <v>3572715.1899999902</v>
      </c>
      <c r="AS793" s="5">
        <v>6.0801948126012898E-3</v>
      </c>
      <c r="AT793" s="4">
        <v>2989643.82</v>
      </c>
      <c r="AU793" s="5">
        <v>5.0878997846703503E-3</v>
      </c>
      <c r="AV793" s="4">
        <v>11856335.779999999</v>
      </c>
      <c r="AW793" s="5">
        <v>2.0177603719375901E-2</v>
      </c>
      <c r="BD793" s="14">
        <v>45565</v>
      </c>
      <c r="BE793" s="21">
        <v>2024</v>
      </c>
      <c r="BF793" s="22">
        <v>587893475.77999902</v>
      </c>
      <c r="BG793" s="22">
        <v>23889453.449999999</v>
      </c>
      <c r="BH793" s="23">
        <v>3.9048904944222099E-2</v>
      </c>
    </row>
    <row r="794" spans="1:60">
      <c r="A794" s="15"/>
      <c r="F794" s="64">
        <v>2024</v>
      </c>
      <c r="G794" s="14">
        <v>45596</v>
      </c>
      <c r="H794" s="4">
        <v>598901515.69999897</v>
      </c>
      <c r="I794" s="4">
        <v>1793579.68</v>
      </c>
      <c r="J794" s="5">
        <v>3.59373880275521E-2</v>
      </c>
      <c r="K794" s="4">
        <v>241041361.15999901</v>
      </c>
      <c r="L794" s="4">
        <v>257126.94</v>
      </c>
      <c r="M794" s="6">
        <v>1.2800804248495201E-2</v>
      </c>
      <c r="N794" s="4">
        <v>45223050.689999998</v>
      </c>
      <c r="O794" s="4">
        <v>187916.06</v>
      </c>
      <c r="P794" s="6">
        <v>4.9863790381099497E-2</v>
      </c>
      <c r="Q794" s="4">
        <v>144390266.19999999</v>
      </c>
      <c r="R794" s="4">
        <v>341997.76</v>
      </c>
      <c r="S794" s="6">
        <v>2.8422782421603399E-2</v>
      </c>
      <c r="T794" s="4">
        <v>168246837.64999899</v>
      </c>
      <c r="U794" s="4">
        <v>1006538.92</v>
      </c>
      <c r="V794" s="6">
        <v>7.1790157893645207E-2</v>
      </c>
      <c r="Y794" s="1"/>
      <c r="Z794" s="1"/>
      <c r="AA794" s="2"/>
      <c r="AB794" s="1"/>
      <c r="AC794" s="2"/>
      <c r="AD794" s="1"/>
      <c r="AE794" s="2"/>
      <c r="AF794" s="1"/>
      <c r="AG794" s="2"/>
      <c r="AH794" s="1"/>
      <c r="AI794" s="2"/>
      <c r="AK794" s="14">
        <v>45596</v>
      </c>
      <c r="AL794" s="3">
        <v>2024</v>
      </c>
      <c r="AM794" s="4">
        <v>598708441.799999</v>
      </c>
      <c r="AN794" s="4">
        <v>30693259.109999999</v>
      </c>
      <c r="AO794" s="5">
        <v>5.12657864280677E-2</v>
      </c>
      <c r="AP794" s="4">
        <v>11635684.48</v>
      </c>
      <c r="AQ794" s="5">
        <v>1.94346424196352E-2</v>
      </c>
      <c r="AR794" s="4">
        <v>6314179.7199999997</v>
      </c>
      <c r="AS794" s="5">
        <v>1.05463348754806E-2</v>
      </c>
      <c r="AT794" s="4">
        <v>3460975.16</v>
      </c>
      <c r="AU794" s="5">
        <v>5.7807355272871596E-3</v>
      </c>
      <c r="AV794" s="4">
        <v>9282419.7499999907</v>
      </c>
      <c r="AW794" s="5">
        <v>1.55040736056646E-2</v>
      </c>
      <c r="BD794" s="14">
        <v>45596</v>
      </c>
      <c r="BE794" s="21">
        <v>2024</v>
      </c>
      <c r="BF794" s="22">
        <v>598901515.69999897</v>
      </c>
      <c r="BG794" s="22">
        <v>43786921.329999998</v>
      </c>
      <c r="BH794" s="23">
        <v>6.8130868407013295E-2</v>
      </c>
    </row>
    <row r="795" spans="1:60">
      <c r="A795" s="15"/>
      <c r="F795" s="64">
        <v>2024</v>
      </c>
      <c r="G795" s="14">
        <v>45626</v>
      </c>
      <c r="H795" s="4">
        <v>756067023.60999894</v>
      </c>
      <c r="I795" s="4">
        <v>2739536.05</v>
      </c>
      <c r="J795" s="5">
        <v>4.3480844387358802E-2</v>
      </c>
      <c r="K795" s="4">
        <v>242893103.55999899</v>
      </c>
      <c r="L795" s="4">
        <v>222989.83</v>
      </c>
      <c r="M795" s="6">
        <v>1.1016689732152E-2</v>
      </c>
      <c r="N795" s="4">
        <v>66546938.859999999</v>
      </c>
      <c r="O795" s="4">
        <v>98125.59</v>
      </c>
      <c r="P795" s="6">
        <v>1.7694383846523901E-2</v>
      </c>
      <c r="Q795" s="4">
        <v>208241704.78999901</v>
      </c>
      <c r="R795" s="4">
        <v>805959.42</v>
      </c>
      <c r="S795" s="6">
        <v>4.6443689316475599E-2</v>
      </c>
      <c r="T795" s="4">
        <v>238385276.40000001</v>
      </c>
      <c r="U795" s="4">
        <v>1612461.21</v>
      </c>
      <c r="V795" s="6">
        <v>8.1169167879027504E-2</v>
      </c>
      <c r="Y795" s="1"/>
      <c r="Z795" s="1"/>
      <c r="AA795" s="2"/>
      <c r="AB795" s="1"/>
      <c r="AC795" s="2"/>
      <c r="AD795" s="1"/>
      <c r="AE795" s="2"/>
      <c r="AF795" s="1"/>
      <c r="AG795" s="2"/>
      <c r="AH795" s="1"/>
      <c r="AI795" s="2"/>
      <c r="AK795" s="14">
        <v>45626</v>
      </c>
      <c r="AL795" s="3">
        <v>2024</v>
      </c>
      <c r="AM795" s="4">
        <v>756079825.28999901</v>
      </c>
      <c r="AN795" s="4">
        <v>36154348.530000001</v>
      </c>
      <c r="AO795" s="5">
        <v>4.7818163268849002E-2</v>
      </c>
      <c r="AP795" s="4">
        <v>13034902.999999899</v>
      </c>
      <c r="AQ795" s="5">
        <v>1.72401148185648E-2</v>
      </c>
      <c r="AR795" s="4">
        <v>9184489.8399999999</v>
      </c>
      <c r="AS795" s="5">
        <v>1.2147513440762901E-2</v>
      </c>
      <c r="AT795" s="4">
        <v>5243138.2</v>
      </c>
      <c r="AU795" s="5">
        <v>6.93463576810684E-3</v>
      </c>
      <c r="AV795" s="4">
        <v>8691817.4900000002</v>
      </c>
      <c r="AW795" s="5">
        <v>1.14958992414143E-2</v>
      </c>
      <c r="BD795" s="14">
        <v>45626</v>
      </c>
      <c r="BE795" s="21">
        <v>2024</v>
      </c>
      <c r="BF795" s="22">
        <v>756067023.60999894</v>
      </c>
      <c r="BG795" s="22">
        <v>51087592.119999997</v>
      </c>
      <c r="BH795" s="23">
        <v>6.3293439849558195E-2</v>
      </c>
    </row>
    <row r="796" spans="1:60">
      <c r="A796" s="15"/>
      <c r="F796" s="64">
        <v>2024</v>
      </c>
      <c r="G796" s="14">
        <v>45657</v>
      </c>
      <c r="H796" s="4">
        <v>931197171.64999998</v>
      </c>
      <c r="I796" s="4">
        <v>2711097</v>
      </c>
      <c r="J796" s="5">
        <v>3.4936923124835102E-2</v>
      </c>
      <c r="K796" s="4">
        <v>263146355.49000001</v>
      </c>
      <c r="L796" s="4">
        <v>104451.12</v>
      </c>
      <c r="M796" s="6">
        <v>4.7631799333342096E-3</v>
      </c>
      <c r="N796" s="4">
        <v>90601007.939999998</v>
      </c>
      <c r="O796" s="4">
        <v>157337.15</v>
      </c>
      <c r="P796" s="6">
        <v>2.0839125777169499E-2</v>
      </c>
      <c r="Q796" s="4">
        <v>274151874.71999902</v>
      </c>
      <c r="R796" s="4">
        <v>804259.59</v>
      </c>
      <c r="S796" s="6">
        <v>3.5203534864961201E-2</v>
      </c>
      <c r="T796" s="4">
        <v>303297933.5</v>
      </c>
      <c r="U796" s="4">
        <v>1645049.14</v>
      </c>
      <c r="V796" s="6">
        <v>6.5086462845946103E-2</v>
      </c>
      <c r="Y796" s="1"/>
      <c r="Z796" s="1"/>
      <c r="AA796" s="2"/>
      <c r="AB796" s="1"/>
      <c r="AC796" s="2"/>
      <c r="AD796" s="1"/>
      <c r="AE796" s="2"/>
      <c r="AF796" s="1"/>
      <c r="AG796" s="2"/>
      <c r="AH796" s="1"/>
      <c r="AI796" s="2"/>
      <c r="AK796" s="14">
        <v>45657</v>
      </c>
      <c r="AL796" s="3">
        <v>2024</v>
      </c>
      <c r="AM796" s="4">
        <v>931254901.44999599</v>
      </c>
      <c r="AN796" s="4">
        <v>39981548.539999999</v>
      </c>
      <c r="AO796" s="5">
        <v>4.2932980516663402E-2</v>
      </c>
      <c r="AP796" s="4">
        <v>15128091.009999899</v>
      </c>
      <c r="AQ796" s="5">
        <v>1.62448444421017E-2</v>
      </c>
      <c r="AR796" s="4">
        <v>7521707.3499999996</v>
      </c>
      <c r="AS796" s="5">
        <v>8.0769586697352503E-3</v>
      </c>
      <c r="AT796" s="4">
        <v>7536993.3700000001</v>
      </c>
      <c r="AU796" s="5">
        <v>8.0933731014619491E-3</v>
      </c>
      <c r="AV796" s="4">
        <v>9794756.8100000005</v>
      </c>
      <c r="AW796" s="5">
        <v>1.05178043033644E-2</v>
      </c>
      <c r="BD796" s="14">
        <v>45657</v>
      </c>
      <c r="BE796" s="21">
        <v>2024</v>
      </c>
      <c r="BF796" s="22">
        <v>931197171.64999604</v>
      </c>
      <c r="BG796" s="22">
        <v>49546559.890000001</v>
      </c>
      <c r="BH796" s="23">
        <v>5.0519374528349301E-2</v>
      </c>
    </row>
    <row r="797" spans="1:60">
      <c r="A797" s="15"/>
      <c r="F797" s="64">
        <v>2024</v>
      </c>
      <c r="G797" s="14">
        <v>45688</v>
      </c>
      <c r="H797" s="4">
        <v>990977772.5</v>
      </c>
      <c r="I797" s="4">
        <v>1370379.48</v>
      </c>
      <c r="J797" s="5">
        <v>1.6594271048597099E-2</v>
      </c>
      <c r="K797" s="4">
        <v>368313132.27999902</v>
      </c>
      <c r="L797" s="4">
        <v>35971.760000000002</v>
      </c>
      <c r="M797" s="6">
        <v>1.17199491999606E-3</v>
      </c>
      <c r="N797" s="4">
        <v>85382864.310000002</v>
      </c>
      <c r="O797" s="4">
        <v>16114.61</v>
      </c>
      <c r="P797" s="6">
        <v>2.2648024467522001E-3</v>
      </c>
      <c r="Q797" s="4">
        <v>255144868.37999901</v>
      </c>
      <c r="R797" s="4">
        <v>452969.21</v>
      </c>
      <c r="S797" s="6">
        <v>2.1304095020654799E-2</v>
      </c>
      <c r="T797" s="4">
        <v>282136907.52999997</v>
      </c>
      <c r="U797" s="4">
        <v>865323.9</v>
      </c>
      <c r="V797" s="6">
        <v>3.6804425521307797E-2</v>
      </c>
      <c r="Y797" s="1"/>
      <c r="Z797" s="1"/>
      <c r="AA797" s="2"/>
      <c r="AB797" s="1"/>
      <c r="AC797" s="2"/>
      <c r="AD797" s="1"/>
      <c r="AE797" s="2"/>
      <c r="AF797" s="1"/>
      <c r="AG797" s="2"/>
      <c r="AH797" s="1"/>
      <c r="AI797" s="2"/>
      <c r="AK797" s="14">
        <v>45688</v>
      </c>
      <c r="AL797" s="3">
        <v>2024</v>
      </c>
      <c r="AM797" s="4">
        <v>991017279.99999905</v>
      </c>
      <c r="AN797" s="4">
        <v>49887099.159999996</v>
      </c>
      <c r="AO797" s="5">
        <v>5.03392828427775E-2</v>
      </c>
      <c r="AP797" s="4">
        <v>20994671.550000001</v>
      </c>
      <c r="AQ797" s="5">
        <v>2.1184970205564899E-2</v>
      </c>
      <c r="AR797" s="4">
        <v>9989763.75</v>
      </c>
      <c r="AS797" s="5">
        <v>1.00803123735642E-2</v>
      </c>
      <c r="AT797" s="4">
        <v>5547512.9900000002</v>
      </c>
      <c r="AU797" s="5">
        <v>5.5977964279290901E-3</v>
      </c>
      <c r="AV797" s="4">
        <v>13355150.8699999</v>
      </c>
      <c r="AW797" s="5">
        <v>1.34762038357192E-2</v>
      </c>
      <c r="BD797" s="14">
        <v>45688</v>
      </c>
      <c r="BE797" s="21">
        <v>2024</v>
      </c>
      <c r="BF797" s="22">
        <v>990977772.49999905</v>
      </c>
      <c r="BG797" s="22">
        <v>53221428.499999903</v>
      </c>
      <c r="BH797" s="23">
        <v>5.0968654686798599E-2</v>
      </c>
    </row>
    <row r="798" spans="1:60">
      <c r="A798" s="15"/>
      <c r="F798" s="64">
        <v>2024</v>
      </c>
      <c r="G798" s="14">
        <v>45716</v>
      </c>
      <c r="H798" s="4">
        <v>959647389.82000101</v>
      </c>
      <c r="I798" s="4">
        <v>1740655.85</v>
      </c>
      <c r="J798" s="5">
        <v>2.1766192897078401E-2</v>
      </c>
      <c r="K798" s="4">
        <v>369161350.52000099</v>
      </c>
      <c r="L798" s="4">
        <v>160099.85</v>
      </c>
      <c r="M798" s="6">
        <v>5.2042235659117498E-3</v>
      </c>
      <c r="N798" s="4">
        <v>82241460.439999893</v>
      </c>
      <c r="O798" s="4">
        <v>140989.22</v>
      </c>
      <c r="P798" s="6">
        <v>2.0571991680939501E-2</v>
      </c>
      <c r="Q798" s="4">
        <v>241443227.75</v>
      </c>
      <c r="R798" s="4">
        <v>498034.12</v>
      </c>
      <c r="S798" s="6">
        <v>2.4752855964086901E-2</v>
      </c>
      <c r="T798" s="4">
        <v>266801351.11000001</v>
      </c>
      <c r="U798" s="4">
        <v>941532.66</v>
      </c>
      <c r="V798" s="6">
        <v>4.2347581348423299E-2</v>
      </c>
      <c r="Y798" s="1"/>
      <c r="Z798" s="1"/>
      <c r="AA798" s="2"/>
      <c r="AB798" s="1"/>
      <c r="AC798" s="2"/>
      <c r="AD798" s="1"/>
      <c r="AE798" s="2"/>
      <c r="AF798" s="1"/>
      <c r="AG798" s="2"/>
      <c r="AH798" s="1"/>
      <c r="AI798" s="2"/>
      <c r="AK798" s="14">
        <v>45716</v>
      </c>
      <c r="AL798" s="3">
        <v>2024</v>
      </c>
      <c r="AM798" s="4">
        <v>959646066.59000194</v>
      </c>
      <c r="AN798" s="4">
        <v>58746886.129999898</v>
      </c>
      <c r="AO798" s="5">
        <v>6.1217242664006903E-2</v>
      </c>
      <c r="AP798" s="4">
        <v>24535420.099999901</v>
      </c>
      <c r="AQ798" s="5">
        <v>2.5567155385926701E-2</v>
      </c>
      <c r="AR798" s="4">
        <v>12686258.15</v>
      </c>
      <c r="AS798" s="5">
        <v>1.32197260966006E-2</v>
      </c>
      <c r="AT798" s="4">
        <v>7954650.1399999997</v>
      </c>
      <c r="AU798" s="5">
        <v>8.2891499449020602E-3</v>
      </c>
      <c r="AV798" s="4">
        <v>13570557.74</v>
      </c>
      <c r="AW798" s="5">
        <v>1.41412112365775E-2</v>
      </c>
      <c r="BD798" s="14">
        <v>45716</v>
      </c>
      <c r="BE798" s="21">
        <v>2024</v>
      </c>
      <c r="BF798" s="22">
        <v>959647389.82000196</v>
      </c>
      <c r="BG798" s="22">
        <v>61740154.5</v>
      </c>
      <c r="BH798" s="23">
        <v>6.0447334455311003E-2</v>
      </c>
    </row>
    <row r="799" spans="1:60">
      <c r="A799" s="15"/>
      <c r="F799" s="64">
        <v>2024</v>
      </c>
      <c r="G799" s="14">
        <v>45747</v>
      </c>
      <c r="H799" s="4">
        <v>929871859.89999998</v>
      </c>
      <c r="I799" s="4">
        <v>3159990.2</v>
      </c>
      <c r="J799" s="5">
        <v>4.07796859279922E-2</v>
      </c>
      <c r="K799" s="4">
        <v>364429176.17000002</v>
      </c>
      <c r="L799" s="4">
        <v>36315.85</v>
      </c>
      <c r="M799" s="6">
        <v>1.1958158909777001E-3</v>
      </c>
      <c r="N799" s="4">
        <v>79005589.919999897</v>
      </c>
      <c r="O799" s="4">
        <v>146281.12</v>
      </c>
      <c r="P799" s="6">
        <v>2.2218344825694802E-2</v>
      </c>
      <c r="Q799" s="4">
        <v>232466495.209999</v>
      </c>
      <c r="R799" s="4">
        <v>1101234.8799999999</v>
      </c>
      <c r="S799" s="6">
        <v>5.68461211929156E-2</v>
      </c>
      <c r="T799" s="4">
        <v>253970598.59999999</v>
      </c>
      <c r="U799" s="4">
        <v>1876158.35</v>
      </c>
      <c r="V799" s="6">
        <v>8.86476636433772E-2</v>
      </c>
      <c r="Y799" s="1"/>
      <c r="Z799" s="1"/>
      <c r="AA799" s="2"/>
      <c r="AB799" s="1"/>
      <c r="AC799" s="2"/>
      <c r="AD799" s="1"/>
      <c r="AE799" s="2"/>
      <c r="AF799" s="1"/>
      <c r="AG799" s="2"/>
      <c r="AH799" s="1"/>
      <c r="AI799" s="2"/>
      <c r="AK799" s="14">
        <v>45747</v>
      </c>
      <c r="AL799" s="3">
        <v>2024</v>
      </c>
      <c r="AM799" s="4">
        <v>929888968.07000101</v>
      </c>
      <c r="AN799" s="4">
        <v>56760323.619999997</v>
      </c>
      <c r="AO799" s="5">
        <v>6.10398935453626E-2</v>
      </c>
      <c r="AP799" s="4">
        <v>15092457.5599999</v>
      </c>
      <c r="AQ799" s="5">
        <v>1.6230386721679899E-2</v>
      </c>
      <c r="AR799" s="4">
        <v>16812554.1399999</v>
      </c>
      <c r="AS799" s="5">
        <v>1.8080173781279098E-2</v>
      </c>
      <c r="AT799" s="4">
        <v>9650321.7200000007</v>
      </c>
      <c r="AU799" s="5">
        <v>1.03779290338602E-2</v>
      </c>
      <c r="AV799" s="4">
        <v>15204990.199999999</v>
      </c>
      <c r="AW799" s="5">
        <v>1.6351404008543201E-2</v>
      </c>
      <c r="BD799" s="14">
        <v>45747</v>
      </c>
      <c r="BE799" s="21">
        <v>2024</v>
      </c>
      <c r="BF799" s="22">
        <v>929871859.90000105</v>
      </c>
      <c r="BG799" s="22">
        <v>69455855.879999906</v>
      </c>
      <c r="BH799" s="23">
        <v>6.9502581368703298E-2</v>
      </c>
    </row>
    <row r="800" spans="1:60">
      <c r="A800" s="15"/>
      <c r="F800" s="64">
        <v>2024</v>
      </c>
      <c r="G800" s="14">
        <v>45777</v>
      </c>
      <c r="H800" s="4">
        <v>906228752.40999997</v>
      </c>
      <c r="I800" s="4">
        <v>2437105.7799999998</v>
      </c>
      <c r="J800" s="5">
        <v>3.2271398675252701E-2</v>
      </c>
      <c r="K800" s="4">
        <v>357201256.14999998</v>
      </c>
      <c r="L800" s="4">
        <v>69958.820000000007</v>
      </c>
      <c r="M800" s="6">
        <v>2.3502320485890502E-3</v>
      </c>
      <c r="N800" s="4">
        <v>76361002.060000002</v>
      </c>
      <c r="O800" s="4">
        <v>33412.51</v>
      </c>
      <c r="P800" s="6">
        <v>5.2507184188724599E-3</v>
      </c>
      <c r="Q800" s="4">
        <v>227161339.549999</v>
      </c>
      <c r="R800" s="4">
        <v>753893.45</v>
      </c>
      <c r="S800" s="6">
        <v>3.9825092676074599E-2</v>
      </c>
      <c r="T800" s="4">
        <v>245505154.65000001</v>
      </c>
      <c r="U800" s="4">
        <v>1579841</v>
      </c>
      <c r="V800" s="6">
        <v>7.7220749303725397E-2</v>
      </c>
      <c r="Y800" s="1"/>
      <c r="Z800" s="1"/>
      <c r="AA800" s="2"/>
      <c r="AB800" s="1"/>
      <c r="AC800" s="2"/>
      <c r="AD800" s="1"/>
      <c r="AE800" s="2"/>
      <c r="AF800" s="1"/>
      <c r="AG800" s="2"/>
      <c r="AH800" s="1"/>
      <c r="AI800" s="2"/>
      <c r="AK800" s="14">
        <v>45777</v>
      </c>
      <c r="AL800" s="3">
        <v>2024</v>
      </c>
      <c r="AM800" s="4">
        <v>906192425.76000094</v>
      </c>
      <c r="AN800" s="4">
        <v>49390351.609999903</v>
      </c>
      <c r="AO800" s="5">
        <v>5.4503160924764399E-2</v>
      </c>
      <c r="AP800" s="4">
        <v>11440514.999999899</v>
      </c>
      <c r="AQ800" s="5">
        <v>1.2624818608923E-2</v>
      </c>
      <c r="AR800" s="4">
        <v>9213263.9800000004</v>
      </c>
      <c r="AS800" s="5">
        <v>1.01670061656861E-2</v>
      </c>
      <c r="AT800" s="4">
        <v>12418481.18</v>
      </c>
      <c r="AU800" s="5">
        <v>1.37040222661151E-2</v>
      </c>
      <c r="AV800" s="4">
        <v>16318091.449999901</v>
      </c>
      <c r="AW800" s="5">
        <v>1.8007313884040001E-2</v>
      </c>
      <c r="BD800" s="14">
        <v>45777</v>
      </c>
      <c r="BE800" s="21">
        <v>2024</v>
      </c>
      <c r="BF800" s="22">
        <v>906228752.41000104</v>
      </c>
      <c r="BG800" s="22">
        <v>74174945.260000005</v>
      </c>
      <c r="BH800" s="23">
        <v>7.5657553552972101E-2</v>
      </c>
    </row>
    <row r="801" spans="1:60">
      <c r="A801" s="15"/>
      <c r="F801" s="64">
        <v>2024</v>
      </c>
      <c r="G801" s="14">
        <v>45808</v>
      </c>
      <c r="H801" s="4">
        <v>915083236.080001</v>
      </c>
      <c r="I801" s="4">
        <v>2084034.69</v>
      </c>
      <c r="J801" s="5">
        <v>2.7329116405989499E-2</v>
      </c>
      <c r="K801" s="4">
        <v>350073307.17000097</v>
      </c>
      <c r="L801" s="4">
        <v>225665.18</v>
      </c>
      <c r="M801" s="6">
        <v>7.7354716984604603E-3</v>
      </c>
      <c r="N801" s="4">
        <v>75749568.25</v>
      </c>
      <c r="O801" s="4">
        <v>60769.63</v>
      </c>
      <c r="P801" s="6">
        <v>9.6269269495143292E-3</v>
      </c>
      <c r="Q801" s="4">
        <v>232892124.83999899</v>
      </c>
      <c r="R801" s="4">
        <v>693533.57</v>
      </c>
      <c r="S801" s="6">
        <v>3.5735011846010703E-2</v>
      </c>
      <c r="T801" s="4">
        <v>256368235.81999901</v>
      </c>
      <c r="U801" s="4">
        <v>1104066.31</v>
      </c>
      <c r="V801" s="6">
        <v>5.1678772440834603E-2</v>
      </c>
      <c r="Y801" s="1"/>
      <c r="Z801" s="1"/>
      <c r="AA801" s="2"/>
      <c r="AB801" s="1"/>
      <c r="AC801" s="2"/>
      <c r="AD801" s="1"/>
      <c r="AE801" s="2"/>
      <c r="AF801" s="1"/>
      <c r="AG801" s="2"/>
      <c r="AH801" s="1"/>
      <c r="AI801" s="2"/>
      <c r="AK801" s="14">
        <v>45808</v>
      </c>
      <c r="AL801" s="3">
        <v>2024</v>
      </c>
      <c r="AM801" s="4">
        <v>914990920.58999896</v>
      </c>
      <c r="AN801" s="4">
        <v>47089316.809999898</v>
      </c>
      <c r="AO801" s="5">
        <v>5.1464244890688203E-2</v>
      </c>
      <c r="AP801" s="4">
        <v>11166136.800000001</v>
      </c>
      <c r="AQ801" s="5">
        <v>1.22035492907404E-2</v>
      </c>
      <c r="AR801" s="4">
        <v>6785236.4499999899</v>
      </c>
      <c r="AS801" s="5">
        <v>7.4156325459762704E-3</v>
      </c>
      <c r="AT801" s="4">
        <v>7960893.1399999997</v>
      </c>
      <c r="AU801" s="5">
        <v>8.7005159951387204E-3</v>
      </c>
      <c r="AV801" s="4">
        <v>21177050.419999901</v>
      </c>
      <c r="AW801" s="5">
        <v>2.3144547058832801E-2</v>
      </c>
      <c r="BD801" s="14">
        <v>45808</v>
      </c>
      <c r="BE801" s="21">
        <v>2024</v>
      </c>
      <c r="BF801" s="22">
        <v>915083236.07999897</v>
      </c>
      <c r="BG801" s="22">
        <v>85282964.780000001</v>
      </c>
      <c r="BH801" s="23">
        <v>8.5251745517474997E-2</v>
      </c>
    </row>
    <row r="802" spans="1:60">
      <c r="A802" s="15"/>
      <c r="F802" s="64">
        <v>2024</v>
      </c>
      <c r="G802" s="14">
        <v>45838</v>
      </c>
      <c r="H802" s="4">
        <v>916346925.10000002</v>
      </c>
      <c r="I802" s="4">
        <v>3813974.18</v>
      </c>
      <c r="J802" s="5">
        <v>4.9945810812870202E-2</v>
      </c>
      <c r="K802" s="4">
        <v>343074168.30000001</v>
      </c>
      <c r="L802" s="4">
        <v>279422.84000000003</v>
      </c>
      <c r="M802" s="6">
        <v>9.7736127922866903E-3</v>
      </c>
      <c r="N802" s="4">
        <v>74815319.579999894</v>
      </c>
      <c r="O802" s="4">
        <v>136460.71</v>
      </c>
      <c r="P802" s="6">
        <v>2.1887609772875301E-2</v>
      </c>
      <c r="Q802" s="4">
        <v>235097527.52999899</v>
      </c>
      <c r="R802" s="4">
        <v>1473368.51</v>
      </c>
      <c r="S802" s="6">
        <v>7.5204628078208394E-2</v>
      </c>
      <c r="T802" s="4">
        <v>263359909.69</v>
      </c>
      <c r="U802" s="4">
        <v>1924722.12</v>
      </c>
      <c r="V802" s="6">
        <v>8.7700005164745701E-2</v>
      </c>
      <c r="Y802" s="1"/>
      <c r="Z802" s="1"/>
      <c r="AA802" s="2"/>
      <c r="AB802" s="1"/>
      <c r="AC802" s="2"/>
      <c r="AD802" s="1"/>
      <c r="AE802" s="2"/>
      <c r="AF802" s="1"/>
      <c r="AG802" s="2"/>
      <c r="AH802" s="1"/>
      <c r="AI802" s="2"/>
      <c r="AK802" s="14">
        <v>45838</v>
      </c>
      <c r="AL802" s="3">
        <v>2024</v>
      </c>
      <c r="AM802" s="4">
        <v>916347904.99000096</v>
      </c>
      <c r="AN802" s="4">
        <v>45999311.909999996</v>
      </c>
      <c r="AO802" s="5">
        <v>5.0198523573316702E-2</v>
      </c>
      <c r="AP802" s="4">
        <v>12102671.839999899</v>
      </c>
      <c r="AQ802" s="5">
        <v>1.32075075133522E-2</v>
      </c>
      <c r="AR802" s="4">
        <v>7355029.0599999996</v>
      </c>
      <c r="AS802" s="5">
        <v>8.0264591864595905E-3</v>
      </c>
      <c r="AT802" s="4">
        <v>5598062.2199999997</v>
      </c>
      <c r="AU802" s="5">
        <v>6.1091013462415003E-3</v>
      </c>
      <c r="AV802" s="4">
        <v>20943548.789999999</v>
      </c>
      <c r="AW802" s="5">
        <v>2.28554555272634E-2</v>
      </c>
      <c r="BD802" s="14">
        <v>45838</v>
      </c>
      <c r="BE802" s="21">
        <v>2024</v>
      </c>
      <c r="BF802" s="22">
        <v>916346925.10000098</v>
      </c>
      <c r="BG802" s="22">
        <v>101607813.51000001</v>
      </c>
      <c r="BH802" s="23">
        <v>9.9815649612028504E-2</v>
      </c>
    </row>
    <row r="803" spans="1:60">
      <c r="A803" s="15"/>
      <c r="F803" s="64">
        <v>2024</v>
      </c>
      <c r="G803" s="14">
        <v>45869</v>
      </c>
      <c r="H803" s="4">
        <v>875879302.71000004</v>
      </c>
      <c r="I803" s="4">
        <v>4253235.2000000002</v>
      </c>
      <c r="J803" s="5">
        <v>5.8271524674785802E-2</v>
      </c>
      <c r="K803" s="4">
        <v>334644593.72999901</v>
      </c>
      <c r="L803" s="4">
        <v>254620.49</v>
      </c>
      <c r="M803" s="6">
        <v>9.1304205633311805E-3</v>
      </c>
      <c r="N803" s="4">
        <v>71840301.8699999</v>
      </c>
      <c r="O803" s="4">
        <v>141936.07</v>
      </c>
      <c r="P803" s="6">
        <v>2.3708598038495399E-2</v>
      </c>
      <c r="Q803" s="4">
        <v>221902453.13</v>
      </c>
      <c r="R803" s="4">
        <v>1580926.14</v>
      </c>
      <c r="S803" s="6">
        <v>8.5493032692549195E-2</v>
      </c>
      <c r="T803" s="4">
        <v>247491953.97999999</v>
      </c>
      <c r="U803" s="4">
        <v>2275752.5</v>
      </c>
      <c r="V803" s="6">
        <v>0.110343102314376</v>
      </c>
      <c r="Y803" s="1"/>
      <c r="Z803" s="1"/>
      <c r="AA803" s="2"/>
      <c r="AB803" s="1"/>
      <c r="AC803" s="2"/>
      <c r="AD803" s="1"/>
      <c r="AE803" s="2"/>
      <c r="AF803" s="1"/>
      <c r="AG803" s="2"/>
      <c r="AH803" s="1"/>
      <c r="AI803" s="2"/>
      <c r="AK803" s="14">
        <v>45869</v>
      </c>
      <c r="AL803" s="3">
        <v>2024</v>
      </c>
      <c r="AM803" s="4">
        <v>875869448.64999998</v>
      </c>
      <c r="AN803" s="4">
        <v>48352223.810000002</v>
      </c>
      <c r="AO803" s="5">
        <v>5.5204829766041602E-2</v>
      </c>
      <c r="AP803" s="4">
        <v>17227289.899999999</v>
      </c>
      <c r="AQ803" s="5">
        <v>1.9668787313626299E-2</v>
      </c>
      <c r="AR803" s="4">
        <v>8037173.8799999999</v>
      </c>
      <c r="AS803" s="5">
        <v>9.1762235712044699E-3</v>
      </c>
      <c r="AT803" s="4">
        <v>4835184.3</v>
      </c>
      <c r="AU803" s="5">
        <v>5.5204394986633999E-3</v>
      </c>
      <c r="AV803" s="4">
        <v>18252575.7299999</v>
      </c>
      <c r="AW803" s="5">
        <v>2.0839379382547402E-2</v>
      </c>
      <c r="BD803" s="14">
        <v>45869</v>
      </c>
      <c r="BE803" s="21">
        <v>2024</v>
      </c>
      <c r="BF803" s="22">
        <v>875879302.71000004</v>
      </c>
      <c r="BG803" s="22">
        <v>115921205.51000001</v>
      </c>
      <c r="BH803" s="23">
        <v>0.11687955848908101</v>
      </c>
    </row>
    <row r="804" spans="1:60">
      <c r="A804" s="15"/>
      <c r="F804" s="64">
        <v>2024</v>
      </c>
      <c r="G804" s="14">
        <v>45900</v>
      </c>
      <c r="H804" s="4">
        <v>843723287.64999998</v>
      </c>
      <c r="I804" s="4">
        <v>6086366.5700000003</v>
      </c>
      <c r="J804" s="5">
        <v>8.6564398433787798E-2</v>
      </c>
      <c r="K804" s="4">
        <v>326444691.64999998</v>
      </c>
      <c r="L804" s="4">
        <v>291584.90000000002</v>
      </c>
      <c r="M804" s="6">
        <v>1.0718565470660101E-2</v>
      </c>
      <c r="N804" s="4">
        <v>69289231.049999893</v>
      </c>
      <c r="O804" s="4">
        <v>137296.54</v>
      </c>
      <c r="P804" s="6">
        <v>2.3777987647331501E-2</v>
      </c>
      <c r="Q804" s="4">
        <v>213250406.169999</v>
      </c>
      <c r="R804" s="4">
        <v>2301133.5699999998</v>
      </c>
      <c r="S804" s="6">
        <v>0.129489098454456</v>
      </c>
      <c r="T804" s="4">
        <v>234738958.77999899</v>
      </c>
      <c r="U804" s="4">
        <v>3356351.56</v>
      </c>
      <c r="V804" s="6">
        <v>0.17157875680000501</v>
      </c>
      <c r="Y804" s="1"/>
      <c r="Z804" s="1"/>
      <c r="AA804" s="2"/>
      <c r="AB804" s="1"/>
      <c r="AC804" s="2"/>
      <c r="AD804" s="1"/>
      <c r="AE804" s="2"/>
      <c r="AF804" s="1"/>
      <c r="AG804" s="2"/>
      <c r="AH804" s="1"/>
      <c r="AI804" s="2"/>
      <c r="AK804" s="14">
        <v>45900</v>
      </c>
      <c r="AL804" s="3">
        <v>2024</v>
      </c>
      <c r="AM804" s="4">
        <v>843732548.49000001</v>
      </c>
      <c r="AN804" s="4">
        <v>45103084.859999999</v>
      </c>
      <c r="AO804" s="5">
        <v>5.3456613639854697E-2</v>
      </c>
      <c r="AP804" s="4">
        <v>14922523.1299999</v>
      </c>
      <c r="AQ804" s="5">
        <v>1.76863191501931E-2</v>
      </c>
      <c r="AR804" s="4">
        <v>11672698.83</v>
      </c>
      <c r="AS804" s="5">
        <v>1.38345958691415E-2</v>
      </c>
      <c r="AT804" s="4">
        <v>6444706.3899999997</v>
      </c>
      <c r="AU804" s="5">
        <v>7.6383285219159399E-3</v>
      </c>
      <c r="AV804" s="4">
        <v>12063156.51</v>
      </c>
      <c r="AW804" s="5">
        <v>1.4297370098604101E-2</v>
      </c>
      <c r="BD804" s="14">
        <v>45900</v>
      </c>
      <c r="BE804" s="21">
        <v>2024</v>
      </c>
      <c r="BF804" s="22">
        <v>843723287.64999998</v>
      </c>
      <c r="BG804" s="22">
        <v>119346666.25</v>
      </c>
      <c r="BH804" s="23">
        <v>0.123923154041614</v>
      </c>
    </row>
    <row r="805" spans="1:60">
      <c r="A805" s="15"/>
      <c r="F805" s="64">
        <v>2024</v>
      </c>
      <c r="G805" s="14">
        <v>45930</v>
      </c>
      <c r="H805" s="4">
        <v>812900727.44000006</v>
      </c>
      <c r="I805" s="4">
        <v>2925447.79</v>
      </c>
      <c r="J805" s="5">
        <v>4.3185314387101499E-2</v>
      </c>
      <c r="K805" s="4">
        <v>318148296.24000001</v>
      </c>
      <c r="L805" s="4">
        <v>315505.88</v>
      </c>
      <c r="M805" s="6">
        <v>1.19003326585282E-2</v>
      </c>
      <c r="N805" s="4">
        <v>66158417.799999997</v>
      </c>
      <c r="O805" s="4">
        <v>52036.06</v>
      </c>
      <c r="P805" s="6">
        <v>9.4384469998615907E-3</v>
      </c>
      <c r="Q805" s="4">
        <v>202465442.64999899</v>
      </c>
      <c r="R805" s="4">
        <v>982529.23</v>
      </c>
      <c r="S805" s="6">
        <v>5.8233892192564703E-2</v>
      </c>
      <c r="T805" s="4">
        <v>226128570.74999899</v>
      </c>
      <c r="U805" s="4">
        <v>1575376.62</v>
      </c>
      <c r="V805" s="6">
        <v>8.3600755876621205E-2</v>
      </c>
      <c r="Y805" s="1"/>
      <c r="Z805" s="1"/>
      <c r="AA805" s="2"/>
      <c r="AB805" s="1"/>
      <c r="AC805" s="2"/>
      <c r="AD805" s="1"/>
      <c r="AE805" s="2"/>
      <c r="AF805" s="1"/>
      <c r="AG805" s="2"/>
      <c r="AH805" s="1"/>
      <c r="AI805" s="2"/>
      <c r="AK805" s="14">
        <v>45930</v>
      </c>
      <c r="AL805" s="3">
        <v>2024</v>
      </c>
      <c r="AM805" s="4">
        <v>812669823.28000104</v>
      </c>
      <c r="AN805" s="4">
        <v>41755102.990000002</v>
      </c>
      <c r="AO805" s="5">
        <v>5.1380156853213801E-2</v>
      </c>
      <c r="AP805" s="4">
        <v>10748701.089999899</v>
      </c>
      <c r="AQ805" s="5">
        <v>1.32264060779534E-2</v>
      </c>
      <c r="AR805" s="4">
        <v>10160095.7099999</v>
      </c>
      <c r="AS805" s="5">
        <v>1.2502120072568901E-2</v>
      </c>
      <c r="AT805" s="4">
        <v>9299239.8699999992</v>
      </c>
      <c r="AU805" s="5">
        <v>1.14428265989593E-2</v>
      </c>
      <c r="AV805" s="4">
        <v>11547066.3199999</v>
      </c>
      <c r="AW805" s="5">
        <v>1.42088041037319E-2</v>
      </c>
      <c r="BD805" s="14">
        <v>45930</v>
      </c>
      <c r="BE805" s="21">
        <v>2024</v>
      </c>
      <c r="BF805" s="22">
        <v>812900727.44000101</v>
      </c>
      <c r="BG805" s="22">
        <v>115893234.809999</v>
      </c>
      <c r="BH805" s="23">
        <v>0.124778195725184</v>
      </c>
    </row>
    <row r="806" spans="1:60">
      <c r="A806" s="15"/>
      <c r="F806" s="64">
        <v>2024</v>
      </c>
      <c r="G806" s="14">
        <v>45961</v>
      </c>
      <c r="H806" s="4">
        <v>793416253.299999</v>
      </c>
      <c r="I806" s="4">
        <v>2193787.6</v>
      </c>
      <c r="J806" s="5">
        <v>3.3179873856259402E-2</v>
      </c>
      <c r="K806" s="4">
        <v>310330468.42999899</v>
      </c>
      <c r="L806" s="4">
        <v>311311.67</v>
      </c>
      <c r="M806" s="6">
        <v>1.2037941549534499E-2</v>
      </c>
      <c r="N806" s="4">
        <v>64199602.039999902</v>
      </c>
      <c r="O806" s="4">
        <v>20035.099999999999</v>
      </c>
      <c r="P806" s="6">
        <v>3.744901718397E-3</v>
      </c>
      <c r="Q806" s="4">
        <v>198177612</v>
      </c>
      <c r="R806" s="4">
        <v>676622.07</v>
      </c>
      <c r="S806" s="6">
        <v>4.0970646270578698E-2</v>
      </c>
      <c r="T806" s="4">
        <v>220708570.829999</v>
      </c>
      <c r="U806" s="4">
        <v>1185818.76</v>
      </c>
      <c r="V806" s="6">
        <v>6.4473368961101493E-2</v>
      </c>
      <c r="Y806" s="1"/>
      <c r="Z806" s="1"/>
      <c r="AA806" s="2"/>
      <c r="AB806" s="1"/>
      <c r="AC806" s="2"/>
      <c r="AD806" s="1"/>
      <c r="AE806" s="2"/>
      <c r="AF806" s="1"/>
      <c r="AG806" s="2"/>
      <c r="AH806" s="1"/>
      <c r="AI806" s="2"/>
      <c r="AK806" s="14">
        <v>45961</v>
      </c>
      <c r="AL806" s="3">
        <v>2024</v>
      </c>
      <c r="AM806" s="4">
        <v>793344600.95000005</v>
      </c>
      <c r="AN806" s="4">
        <v>40753115.469999902</v>
      </c>
      <c r="AO806" s="5">
        <v>5.1368743697505E-2</v>
      </c>
      <c r="AP806" s="4">
        <v>9539926.8499999903</v>
      </c>
      <c r="AQ806" s="5">
        <v>1.2024947089292901E-2</v>
      </c>
      <c r="AR806" s="4">
        <v>7210950.5499999998</v>
      </c>
      <c r="AS806" s="5">
        <v>9.0893043721040692E-3</v>
      </c>
      <c r="AT806" s="4">
        <v>7845177.1199999899</v>
      </c>
      <c r="AU806" s="5">
        <v>9.8887382741442899E-3</v>
      </c>
      <c r="AV806" s="4">
        <v>16157060.949999901</v>
      </c>
      <c r="AW806" s="5">
        <v>2.03657539619637E-2</v>
      </c>
      <c r="BD806" s="14">
        <v>45961</v>
      </c>
      <c r="BE806" s="21">
        <v>2024</v>
      </c>
      <c r="BF806" s="22">
        <v>793416253.29999995</v>
      </c>
      <c r="BG806" s="22">
        <v>115243318.559999</v>
      </c>
      <c r="BH806" s="23">
        <v>0.12682782653585001</v>
      </c>
    </row>
    <row r="807" spans="1:60">
      <c r="A807" s="15"/>
      <c r="F807" s="64">
        <v>2024</v>
      </c>
      <c r="G807" s="14">
        <v>45991</v>
      </c>
      <c r="H807" s="4">
        <v>788698017.08999896</v>
      </c>
      <c r="I807" s="4">
        <v>1921059.52</v>
      </c>
      <c r="J807" s="5">
        <v>2.9228822363540199E-2</v>
      </c>
      <c r="K807" s="4">
        <v>304484264.03999901</v>
      </c>
      <c r="L807" s="4">
        <v>217069.72</v>
      </c>
      <c r="M807" s="6">
        <v>8.5549138252274601E-3</v>
      </c>
      <c r="N807" s="4">
        <v>63312696.469999999</v>
      </c>
      <c r="O807" s="4">
        <v>28617.24</v>
      </c>
      <c r="P807" s="6">
        <v>5.4239812730566498E-3</v>
      </c>
      <c r="Q807" s="4">
        <v>200005689.02999899</v>
      </c>
      <c r="R807" s="4">
        <v>552500.80000000005</v>
      </c>
      <c r="S807" s="6">
        <v>3.3149105068733899E-2</v>
      </c>
      <c r="T807" s="4">
        <v>220895367.549999</v>
      </c>
      <c r="U807" s="4">
        <v>1122871.76</v>
      </c>
      <c r="V807" s="6">
        <v>6.0999292422689803E-2</v>
      </c>
      <c r="Y807" s="1"/>
      <c r="Z807" s="1"/>
      <c r="AA807" s="2"/>
      <c r="AB807" s="1"/>
      <c r="AC807" s="2"/>
      <c r="AD807" s="1"/>
      <c r="AE807" s="2"/>
      <c r="AF807" s="1"/>
      <c r="AG807" s="2"/>
      <c r="AH807" s="1"/>
      <c r="AI807" s="2"/>
      <c r="AK807" s="14">
        <v>45991</v>
      </c>
      <c r="AL807" s="3">
        <v>2024</v>
      </c>
      <c r="AM807" s="4">
        <v>788626549.05999899</v>
      </c>
      <c r="AN807" s="4">
        <v>44013229.579999901</v>
      </c>
      <c r="AO807" s="5">
        <v>5.5809977019492203E-2</v>
      </c>
      <c r="AP807" s="4">
        <v>11317210.359999901</v>
      </c>
      <c r="AQ807" s="5">
        <v>1.43505317865465E-2</v>
      </c>
      <c r="AR807" s="4">
        <v>7247004.2000000002</v>
      </c>
      <c r="AS807" s="5">
        <v>9.1893992265896195E-3</v>
      </c>
      <c r="AT807" s="4">
        <v>6249551.1100000003</v>
      </c>
      <c r="AU807" s="5">
        <v>7.9246014700483092E-3</v>
      </c>
      <c r="AV807" s="4">
        <v>19199463.9099999</v>
      </c>
      <c r="AW807" s="5">
        <v>2.43454445363077E-2</v>
      </c>
      <c r="BD807" s="14">
        <v>45991</v>
      </c>
      <c r="BE807" s="21">
        <v>2024</v>
      </c>
      <c r="BF807" s="22">
        <v>788698017.08999896</v>
      </c>
      <c r="BG807" s="22">
        <v>102094796.56999899</v>
      </c>
      <c r="BH807" s="23">
        <v>0.114611158739059</v>
      </c>
    </row>
    <row r="808" spans="1:60">
      <c r="A808" s="15"/>
      <c r="F808" s="64">
        <v>2024</v>
      </c>
      <c r="G808" s="14">
        <v>46022</v>
      </c>
      <c r="H808" s="4">
        <v>784200782.09999895</v>
      </c>
      <c r="I808" s="4">
        <v>3370891.28</v>
      </c>
      <c r="J808" s="5">
        <v>5.1582064546885097E-2</v>
      </c>
      <c r="K808" s="4">
        <v>297634085.76999998</v>
      </c>
      <c r="L808" s="4">
        <v>385404.69</v>
      </c>
      <c r="M808" s="6">
        <v>1.55387319568428E-2</v>
      </c>
      <c r="N808" s="4">
        <v>62455134.1199999</v>
      </c>
      <c r="O808" s="4">
        <v>56443.839999999997</v>
      </c>
      <c r="P808" s="6">
        <v>1.0845002409227001E-2</v>
      </c>
      <c r="Q808" s="4">
        <v>201023148.609999</v>
      </c>
      <c r="R808" s="4">
        <v>1105080.72</v>
      </c>
      <c r="S808" s="6">
        <v>6.5967371079871398E-2</v>
      </c>
      <c r="T808" s="4">
        <v>223088413.59999999</v>
      </c>
      <c r="U808" s="4">
        <v>1823962.03</v>
      </c>
      <c r="V808" s="6">
        <v>9.8111524515318793E-2</v>
      </c>
      <c r="Y808" s="1"/>
      <c r="Z808" s="1"/>
      <c r="AA808" s="2"/>
      <c r="AB808" s="1"/>
      <c r="AC808" s="2"/>
      <c r="AD808" s="1"/>
      <c r="AE808" s="2"/>
      <c r="AF808" s="1"/>
      <c r="AG808" s="2"/>
      <c r="AH808" s="1"/>
      <c r="AI808" s="2"/>
      <c r="AK808" s="14">
        <v>46022</v>
      </c>
      <c r="AL808" s="3">
        <v>2024</v>
      </c>
      <c r="AM808" s="4">
        <v>784210725.40999997</v>
      </c>
      <c r="AN808" s="4">
        <v>45903125.629999898</v>
      </c>
      <c r="AO808" s="5">
        <v>5.8534172184397097E-2</v>
      </c>
      <c r="AP808" s="4">
        <v>13300550.550000001</v>
      </c>
      <c r="AQ808" s="5">
        <v>1.6960429281359501E-2</v>
      </c>
      <c r="AR808" s="4">
        <v>7650637.75</v>
      </c>
      <c r="AS808" s="5">
        <v>9.7558443185026492E-3</v>
      </c>
      <c r="AT808" s="4">
        <v>5615831.4299999997</v>
      </c>
      <c r="AU808" s="5">
        <v>7.1611255087896501E-3</v>
      </c>
      <c r="AV808" s="4">
        <v>19336105.899999999</v>
      </c>
      <c r="AW808" s="5">
        <v>2.4656773075745299E-2</v>
      </c>
      <c r="BD808" s="14">
        <v>46022</v>
      </c>
      <c r="BE808" s="21">
        <v>2024</v>
      </c>
      <c r="BF808" s="22">
        <v>784200782.10000002</v>
      </c>
      <c r="BG808" s="22">
        <v>86871320.909999996</v>
      </c>
      <c r="BH808" s="23">
        <v>9.9729196480767807E-2</v>
      </c>
    </row>
    <row r="809" spans="1:60">
      <c r="A809" s="15"/>
      <c r="F809" s="64">
        <v>2024</v>
      </c>
      <c r="G809" s="14">
        <v>46053</v>
      </c>
      <c r="H809" s="4">
        <v>756206000.85999799</v>
      </c>
      <c r="I809" s="4">
        <v>4450439.92</v>
      </c>
      <c r="J809" s="5">
        <v>7.0622659671127394E-2</v>
      </c>
      <c r="K809" s="4">
        <v>290009112.55999798</v>
      </c>
      <c r="L809" s="4">
        <v>287481.96000000002</v>
      </c>
      <c r="M809" s="6">
        <v>1.18954314557488E-2</v>
      </c>
      <c r="N809" s="4">
        <v>59921480.829999901</v>
      </c>
      <c r="O809" s="4">
        <v>161810.97</v>
      </c>
      <c r="P809" s="6">
        <v>3.2404600372089899E-2</v>
      </c>
      <c r="Q809" s="4">
        <v>192000446.31</v>
      </c>
      <c r="R809" s="4">
        <v>1413907.66</v>
      </c>
      <c r="S809" s="6">
        <v>8.8369023333443694E-2</v>
      </c>
      <c r="T809" s="4">
        <v>214274961.16</v>
      </c>
      <c r="U809" s="4">
        <v>2587239.33</v>
      </c>
      <c r="V809" s="6">
        <v>0.14489267337594799</v>
      </c>
      <c r="Y809" s="1"/>
      <c r="Z809" s="1"/>
      <c r="AA809" s="2"/>
      <c r="AB809" s="1"/>
      <c r="AC809" s="2"/>
      <c r="AD809" s="1"/>
      <c r="AE809" s="2"/>
      <c r="AF809" s="1"/>
      <c r="AG809" s="2"/>
      <c r="AH809" s="1"/>
      <c r="AI809" s="2"/>
      <c r="AK809" s="14">
        <v>46053</v>
      </c>
      <c r="AL809" s="3">
        <v>2024</v>
      </c>
      <c r="AM809" s="4">
        <v>756034546.54999804</v>
      </c>
      <c r="AN809" s="4">
        <v>39815620.929999903</v>
      </c>
      <c r="AO809" s="5">
        <v>5.2663758702151897E-2</v>
      </c>
      <c r="AP809" s="4">
        <v>11845159.7099999</v>
      </c>
      <c r="AQ809" s="5">
        <v>1.5667484725470301E-2</v>
      </c>
      <c r="AR809" s="4">
        <v>9628798.6899999902</v>
      </c>
      <c r="AS809" s="5">
        <v>1.2735924216610101E-2</v>
      </c>
      <c r="AT809" s="4">
        <v>5509453.1399999997</v>
      </c>
      <c r="AU809" s="5">
        <v>7.28730342434907E-3</v>
      </c>
      <c r="AV809" s="4">
        <v>12832209.3899999</v>
      </c>
      <c r="AW809" s="5">
        <v>1.69730463357224E-2</v>
      </c>
      <c r="BD809" s="14">
        <v>46053</v>
      </c>
      <c r="BE809" s="21">
        <v>2024</v>
      </c>
      <c r="BF809" s="22">
        <v>756206000.85999799</v>
      </c>
      <c r="BG809" s="22">
        <v>90639709.969999999</v>
      </c>
      <c r="BH809" s="23">
        <v>0.107032141523351</v>
      </c>
    </row>
    <row r="810" spans="1:60">
      <c r="A810" s="15"/>
      <c r="F810" s="64">
        <v>2024</v>
      </c>
      <c r="G810" s="14">
        <v>46081</v>
      </c>
      <c r="H810" s="4">
        <v>731373222.99000001</v>
      </c>
      <c r="I810" s="4">
        <v>2589097.37</v>
      </c>
      <c r="J810" s="5">
        <v>4.2480593304992702E-2</v>
      </c>
      <c r="K810" s="4">
        <v>281567572.00999999</v>
      </c>
      <c r="L810" s="4">
        <v>189851.41</v>
      </c>
      <c r="M810" s="6">
        <v>8.0911906997553004E-3</v>
      </c>
      <c r="N810" s="4">
        <v>57476725.419999897</v>
      </c>
      <c r="O810" s="4">
        <v>88824.38</v>
      </c>
      <c r="P810" s="6">
        <v>1.85447683773074E-2</v>
      </c>
      <c r="Q810" s="4">
        <v>186787484.199999</v>
      </c>
      <c r="R810" s="4">
        <v>711959.7</v>
      </c>
      <c r="S810" s="6">
        <v>4.5739233742514297E-2</v>
      </c>
      <c r="T810" s="4">
        <v>205541441.36000001</v>
      </c>
      <c r="U810" s="4">
        <v>1598461.88</v>
      </c>
      <c r="V810" s="6">
        <v>9.3322020284970497E-2</v>
      </c>
      <c r="Y810" s="1"/>
      <c r="Z810" s="1"/>
      <c r="AA810" s="2"/>
      <c r="AB810" s="1"/>
      <c r="AC810" s="2"/>
      <c r="AD810" s="1"/>
      <c r="AE810" s="2"/>
      <c r="AF810" s="1"/>
      <c r="AG810" s="2"/>
      <c r="AH810" s="1"/>
      <c r="AI810" s="2"/>
      <c r="AK810" s="14">
        <v>46081</v>
      </c>
      <c r="AL810" s="3">
        <v>2024</v>
      </c>
      <c r="AM810" s="4">
        <v>731191717.76000094</v>
      </c>
      <c r="AN810" s="4">
        <v>37372911.789999999</v>
      </c>
      <c r="AO810" s="5">
        <v>5.11123292048377E-2</v>
      </c>
      <c r="AP810" s="4">
        <v>9636910.9099999908</v>
      </c>
      <c r="AQ810" s="5">
        <v>1.31797320400764E-2</v>
      </c>
      <c r="AR810" s="4">
        <v>8001205.4299999997</v>
      </c>
      <c r="AS810" s="5">
        <v>1.0942691548136801E-2</v>
      </c>
      <c r="AT810" s="4">
        <v>7634342.5699999901</v>
      </c>
      <c r="AU810" s="5">
        <v>1.04409587589254E-2</v>
      </c>
      <c r="AV810" s="4">
        <v>12100452.880000001</v>
      </c>
      <c r="AW810" s="5">
        <v>1.6548946857699101E-2</v>
      </c>
      <c r="BD810" s="14">
        <v>46081</v>
      </c>
      <c r="BE810" s="21">
        <v>2024</v>
      </c>
      <c r="BF810" s="22">
        <v>731373222.99000096</v>
      </c>
      <c r="BG810" s="22">
        <v>92569165.109999999</v>
      </c>
      <c r="BH810" s="23">
        <v>0.112349074943775</v>
      </c>
    </row>
    <row r="811" spans="1:60">
      <c r="A811" s="15"/>
      <c r="F811" s="64">
        <v>2024</v>
      </c>
      <c r="G811" s="14">
        <v>46112</v>
      </c>
      <c r="H811" s="4">
        <v>714087760.86000001</v>
      </c>
      <c r="I811" s="4">
        <v>2627293.77</v>
      </c>
      <c r="J811" s="5">
        <v>4.4150771050928399E-2</v>
      </c>
      <c r="K811" s="4">
        <v>273181719.92000002</v>
      </c>
      <c r="L811" s="4">
        <v>160819.78</v>
      </c>
      <c r="M811" s="6">
        <v>7.0642990334973399E-3</v>
      </c>
      <c r="N811" s="4">
        <v>56281133.749999903</v>
      </c>
      <c r="O811" s="4">
        <v>71325.47</v>
      </c>
      <c r="P811" s="6">
        <v>1.52076829831097E-2</v>
      </c>
      <c r="Q811" s="4">
        <v>181895105.28999999</v>
      </c>
      <c r="R811" s="4">
        <v>1089428.3799999999</v>
      </c>
      <c r="S811" s="6">
        <v>7.1871865596147597E-2</v>
      </c>
      <c r="T811" s="4">
        <v>202729801.90000001</v>
      </c>
      <c r="U811" s="4">
        <v>1305720.1399999999</v>
      </c>
      <c r="V811" s="6">
        <v>7.7288299663651902E-2</v>
      </c>
      <c r="Y811" s="1"/>
      <c r="Z811" s="1"/>
      <c r="AA811" s="2"/>
      <c r="AB811" s="1"/>
      <c r="AC811" s="2"/>
      <c r="AD811" s="1"/>
      <c r="AE811" s="2"/>
      <c r="AF811" s="1"/>
      <c r="AG811" s="2"/>
      <c r="AH811" s="1"/>
      <c r="AI811" s="2"/>
      <c r="AK811" s="14">
        <v>46112</v>
      </c>
      <c r="AL811" s="3">
        <v>2024</v>
      </c>
      <c r="AM811" s="4">
        <v>713795151.81999898</v>
      </c>
      <c r="AN811" s="4">
        <v>37662836.299999997</v>
      </c>
      <c r="AO811" s="5">
        <v>5.2764208616392499E-2</v>
      </c>
      <c r="AP811" s="4">
        <v>10044314.810000001</v>
      </c>
      <c r="AQ811" s="5">
        <v>1.40717050044252E-2</v>
      </c>
      <c r="AR811" s="4">
        <v>7136273.6999999899</v>
      </c>
      <c r="AS811" s="5">
        <v>9.9976494401850195E-3</v>
      </c>
      <c r="AT811" s="4">
        <v>6419670.0099999998</v>
      </c>
      <c r="AU811" s="5">
        <v>8.9937147844608399E-3</v>
      </c>
      <c r="AV811" s="4">
        <v>14062577.779999999</v>
      </c>
      <c r="AW811" s="5">
        <v>1.9701139387321299E-2</v>
      </c>
      <c r="BD811" s="14">
        <v>46112</v>
      </c>
      <c r="BE811" s="21">
        <v>2024</v>
      </c>
      <c r="BF811" s="22">
        <v>714087760.85999894</v>
      </c>
      <c r="BG811" s="22">
        <v>88950394.219999894</v>
      </c>
      <c r="BH811" s="23">
        <v>0.110767332358122</v>
      </c>
    </row>
    <row r="812" spans="1:60">
      <c r="A812" s="15"/>
      <c r="F812" s="64">
        <v>2025</v>
      </c>
      <c r="G812" s="14">
        <v>45688</v>
      </c>
      <c r="H812" s="4">
        <v>100522908.34</v>
      </c>
      <c r="I812" s="4">
        <v>375993.97</v>
      </c>
      <c r="J812" s="5">
        <v>4.4884571233645899E-2</v>
      </c>
      <c r="K812" s="4">
        <v>42575077.939999998</v>
      </c>
      <c r="L812" s="4">
        <v>53851.45</v>
      </c>
      <c r="M812" s="6">
        <v>1.51783022196858E-2</v>
      </c>
      <c r="N812" s="4">
        <v>7912347.2599999998</v>
      </c>
      <c r="O812" s="4">
        <v>120942.68</v>
      </c>
      <c r="P812" s="6">
        <v>0.18342371894329601</v>
      </c>
      <c r="Q812" s="4">
        <v>22587683.489999902</v>
      </c>
      <c r="R812" s="4">
        <v>128314.65</v>
      </c>
      <c r="S812" s="6">
        <v>6.8168823096962899E-2</v>
      </c>
      <c r="T812" s="4">
        <v>27447799.649999999</v>
      </c>
      <c r="U812" s="4">
        <v>72885.19</v>
      </c>
      <c r="V812" s="6">
        <v>3.1864932386301399E-2</v>
      </c>
      <c r="Y812" s="1"/>
      <c r="Z812" s="1"/>
      <c r="AA812" s="2"/>
      <c r="AB812" s="1"/>
      <c r="AC812" s="2"/>
      <c r="AD812" s="1"/>
      <c r="AE812" s="2"/>
      <c r="AF812" s="1"/>
      <c r="AG812" s="2"/>
      <c r="AH812" s="1"/>
      <c r="AI812" s="2"/>
      <c r="AK812" s="14">
        <v>45688</v>
      </c>
      <c r="AL812" s="3">
        <v>2025</v>
      </c>
      <c r="AM812" s="4">
        <v>100527397.90000001</v>
      </c>
      <c r="AN812" s="4">
        <v>181533.25999999899</v>
      </c>
      <c r="AO812" s="5">
        <v>1.8058088022986599E-3</v>
      </c>
      <c r="AP812" s="4">
        <v>5436.45</v>
      </c>
      <c r="AQ812" s="5">
        <v>5.4079286976152702E-5</v>
      </c>
      <c r="AR812" s="4">
        <v>110565.55</v>
      </c>
      <c r="AS812" s="5">
        <v>1.0998548884154399E-3</v>
      </c>
      <c r="AT812" s="4">
        <v>0</v>
      </c>
      <c r="AU812" s="5">
        <v>0</v>
      </c>
      <c r="AV812" s="4">
        <v>65531.2599999999</v>
      </c>
      <c r="AW812" s="5">
        <v>6.5187462690705804E-4</v>
      </c>
      <c r="BD812" s="14">
        <v>45688</v>
      </c>
      <c r="BE812" s="21">
        <v>2025</v>
      </c>
      <c r="BF812" s="22">
        <v>100522908.34</v>
      </c>
      <c r="BG812" s="22">
        <v>2524167.9</v>
      </c>
      <c r="BH812" s="23">
        <v>2.4495288872836401E-2</v>
      </c>
    </row>
    <row r="813" spans="1:60">
      <c r="A813" s="15"/>
      <c r="F813" s="64">
        <v>2025</v>
      </c>
      <c r="G813" s="14">
        <v>45716</v>
      </c>
      <c r="H813" s="4">
        <v>171439037.62999901</v>
      </c>
      <c r="I813" s="4">
        <v>329325.49</v>
      </c>
      <c r="J813" s="5">
        <v>2.3051376947933001E-2</v>
      </c>
      <c r="K813" s="4">
        <v>59517630.579999901</v>
      </c>
      <c r="L813" s="4">
        <v>0</v>
      </c>
      <c r="M813" s="6">
        <v>0</v>
      </c>
      <c r="N813" s="4">
        <v>13971543.66</v>
      </c>
      <c r="O813" s="4">
        <v>128650.31</v>
      </c>
      <c r="P813" s="6">
        <v>0.110496288568302</v>
      </c>
      <c r="Q813" s="4">
        <v>42005418.049999997</v>
      </c>
      <c r="R813" s="4">
        <v>39105.1</v>
      </c>
      <c r="S813" s="6">
        <v>1.11714445846349E-2</v>
      </c>
      <c r="T813" s="4">
        <v>55944445.340000004</v>
      </c>
      <c r="U813" s="4">
        <v>161570.07999999999</v>
      </c>
      <c r="V813" s="6">
        <v>3.4656540934793E-2</v>
      </c>
      <c r="Y813" s="1"/>
      <c r="Z813" s="1"/>
      <c r="AA813" s="2"/>
      <c r="AB813" s="1"/>
      <c r="AC813" s="2"/>
      <c r="AD813" s="1"/>
      <c r="AE813" s="2"/>
      <c r="AF813" s="1"/>
      <c r="AG813" s="2"/>
      <c r="AH813" s="1"/>
      <c r="AI813" s="2"/>
      <c r="AK813" s="14">
        <v>45716</v>
      </c>
      <c r="AL813" s="3">
        <v>2025</v>
      </c>
      <c r="AM813" s="4">
        <v>171447246.209999</v>
      </c>
      <c r="AN813" s="4">
        <v>312785.32999999903</v>
      </c>
      <c r="AO813" s="5">
        <v>1.82438235034046E-3</v>
      </c>
      <c r="AP813" s="4">
        <v>202972.22</v>
      </c>
      <c r="AQ813" s="5">
        <v>1.18387564972251E-3</v>
      </c>
      <c r="AR813" s="4">
        <v>5498.03</v>
      </c>
      <c r="AS813" s="5">
        <v>3.2068348261865003E-5</v>
      </c>
      <c r="AT813" s="4">
        <v>6214.94</v>
      </c>
      <c r="AU813" s="5">
        <v>3.6249867742917998E-5</v>
      </c>
      <c r="AV813" s="4">
        <v>98100.139999999898</v>
      </c>
      <c r="AW813" s="5">
        <v>5.72188484613164E-4</v>
      </c>
      <c r="BD813" s="14">
        <v>45716</v>
      </c>
      <c r="BE813" s="21">
        <v>2025</v>
      </c>
      <c r="BF813" s="22">
        <v>171439037.62999901</v>
      </c>
      <c r="BG813" s="22">
        <v>3783446.96999999</v>
      </c>
      <c r="BH813" s="23">
        <v>2.1592245873221599E-2</v>
      </c>
    </row>
    <row r="814" spans="1:60">
      <c r="A814" s="15"/>
      <c r="F814" s="64">
        <v>2025</v>
      </c>
      <c r="G814" s="14">
        <v>45747</v>
      </c>
      <c r="H814" s="4">
        <v>255959146.22999999</v>
      </c>
      <c r="I814" s="4">
        <v>199427.99</v>
      </c>
      <c r="J814" s="5">
        <v>9.3496791001544104E-3</v>
      </c>
      <c r="K814" s="4">
        <v>65615418.8800001</v>
      </c>
      <c r="L814" s="4">
        <v>11309.02</v>
      </c>
      <c r="M814" s="6">
        <v>2.0682370442256502E-3</v>
      </c>
      <c r="N814" s="4">
        <v>22847246.259999901</v>
      </c>
      <c r="O814" s="4">
        <v>142310.38</v>
      </c>
      <c r="P814" s="6">
        <v>7.4745312435740299E-2</v>
      </c>
      <c r="Q814" s="4">
        <v>71202524.709999904</v>
      </c>
      <c r="R814" s="4">
        <v>35620.47</v>
      </c>
      <c r="S814" s="6">
        <v>6.0032371287526498E-3</v>
      </c>
      <c r="T814" s="4">
        <v>96293956.379999995</v>
      </c>
      <c r="U814" s="4">
        <v>10188.120000000001</v>
      </c>
      <c r="V814" s="6">
        <v>1.2696273431485299E-3</v>
      </c>
      <c r="Y814" s="1"/>
      <c r="Z814" s="1"/>
      <c r="AA814" s="2"/>
      <c r="AB814" s="1"/>
      <c r="AC814" s="2"/>
      <c r="AD814" s="1"/>
      <c r="AE814" s="2"/>
      <c r="AF814" s="1"/>
      <c r="AG814" s="2"/>
      <c r="AH814" s="1"/>
      <c r="AI814" s="2"/>
      <c r="AK814" s="14">
        <v>45747</v>
      </c>
      <c r="AL814" s="3">
        <v>2025</v>
      </c>
      <c r="AM814" s="4">
        <v>256052632.92999899</v>
      </c>
      <c r="AN814" s="4">
        <v>4780019.5199999996</v>
      </c>
      <c r="AO814" s="5">
        <v>1.8668113134797399E-2</v>
      </c>
      <c r="AP814" s="4">
        <v>4264806.25</v>
      </c>
      <c r="AQ814" s="5">
        <v>1.6655974989196499E-2</v>
      </c>
      <c r="AR814" s="4">
        <v>281791.43</v>
      </c>
      <c r="AS814" s="5">
        <v>1.1005215090955001E-3</v>
      </c>
      <c r="AT814" s="4">
        <v>126614.98</v>
      </c>
      <c r="AU814" s="5">
        <v>4.9448810016577396E-4</v>
      </c>
      <c r="AV814" s="4">
        <v>106806.86</v>
      </c>
      <c r="AW814" s="5">
        <v>4.17128536339632E-4</v>
      </c>
      <c r="BD814" s="14">
        <v>45747</v>
      </c>
      <c r="BE814" s="21">
        <v>2025</v>
      </c>
      <c r="BF814" s="22">
        <v>255959146.22999901</v>
      </c>
      <c r="BG814" s="22">
        <v>4911336.91</v>
      </c>
      <c r="BH814" s="23">
        <v>1.8826725242672399E-2</v>
      </c>
    </row>
    <row r="815" spans="1:60">
      <c r="A815" s="15"/>
      <c r="F815" s="64">
        <v>2025</v>
      </c>
      <c r="G815" s="14">
        <v>45777</v>
      </c>
      <c r="H815" s="4">
        <v>307337301.50999898</v>
      </c>
      <c r="I815" s="4">
        <v>170338.77</v>
      </c>
      <c r="J815" s="5">
        <v>6.6508856229203599E-3</v>
      </c>
      <c r="K815" s="4">
        <v>70216948.039999902</v>
      </c>
      <c r="L815" s="4">
        <v>0</v>
      </c>
      <c r="M815" s="6">
        <v>0</v>
      </c>
      <c r="N815" s="4">
        <v>29067810.8699999</v>
      </c>
      <c r="O815" s="4">
        <v>150162.89000000001</v>
      </c>
      <c r="P815" s="6">
        <v>6.1991413390532997E-2</v>
      </c>
      <c r="Q815" s="4">
        <v>90425372.329999998</v>
      </c>
      <c r="R815" s="4">
        <v>10380.92</v>
      </c>
      <c r="S815" s="6">
        <v>1.37761157947338E-3</v>
      </c>
      <c r="T815" s="4">
        <v>117627170.269999</v>
      </c>
      <c r="U815" s="4">
        <v>9794.9599999999991</v>
      </c>
      <c r="V815" s="6">
        <v>9.9925484673482503E-4</v>
      </c>
      <c r="Y815" s="1"/>
      <c r="Z815" s="1"/>
      <c r="AA815" s="2"/>
      <c r="AB815" s="1"/>
      <c r="AC815" s="2"/>
      <c r="AD815" s="1"/>
      <c r="AE815" s="2"/>
      <c r="AF815" s="1"/>
      <c r="AG815" s="2"/>
      <c r="AH815" s="1"/>
      <c r="AI815" s="2"/>
      <c r="AK815" s="14">
        <v>45777</v>
      </c>
      <c r="AL815" s="3">
        <v>2025</v>
      </c>
      <c r="AM815" s="4">
        <v>307345120.98000002</v>
      </c>
      <c r="AN815" s="4">
        <v>9488607.9600000009</v>
      </c>
      <c r="AO815" s="5">
        <v>3.0872811417160698E-2</v>
      </c>
      <c r="AP815" s="4">
        <v>6483703.75</v>
      </c>
      <c r="AQ815" s="5">
        <v>2.1095840823260999E-2</v>
      </c>
      <c r="AR815" s="4">
        <v>2359733.5499999998</v>
      </c>
      <c r="AS815" s="5">
        <v>7.6777973324442502E-3</v>
      </c>
      <c r="AT815" s="4">
        <v>167337.06</v>
      </c>
      <c r="AU815" s="5">
        <v>5.4445978991444295E-4</v>
      </c>
      <c r="AV815" s="4">
        <v>477833.6</v>
      </c>
      <c r="AW815" s="5">
        <v>1.55471347154098E-3</v>
      </c>
      <c r="BD815" s="14">
        <v>45777</v>
      </c>
      <c r="BE815" s="21">
        <v>2025</v>
      </c>
      <c r="BF815" s="22">
        <v>307337301.50999999</v>
      </c>
      <c r="BG815" s="22">
        <v>7380199.1299999999</v>
      </c>
      <c r="BH815" s="23">
        <v>2.3450234305343199E-2</v>
      </c>
    </row>
    <row r="816" spans="1:60">
      <c r="A816" s="15"/>
      <c r="F816" s="64">
        <v>2025</v>
      </c>
      <c r="G816" s="14">
        <v>45808</v>
      </c>
      <c r="H816" s="4">
        <v>323193130.20999998</v>
      </c>
      <c r="I816" s="4">
        <v>376061.82</v>
      </c>
      <c r="J816" s="5">
        <v>1.3962988127463501E-2</v>
      </c>
      <c r="K816" s="4">
        <v>77885968.930000097</v>
      </c>
      <c r="L816" s="4">
        <v>35312.019999999997</v>
      </c>
      <c r="M816" s="6">
        <v>5.4405722342728896E-3</v>
      </c>
      <c r="N816" s="4">
        <v>32681153.3699999</v>
      </c>
      <c r="O816" s="4">
        <v>166653.79999999999</v>
      </c>
      <c r="P816" s="6">
        <v>6.1192626140171E-2</v>
      </c>
      <c r="Q816" s="4">
        <v>94240044.709999904</v>
      </c>
      <c r="R816" s="4">
        <v>174096</v>
      </c>
      <c r="S816" s="6">
        <v>2.21684105353392E-2</v>
      </c>
      <c r="T816" s="4">
        <v>118385963.2</v>
      </c>
      <c r="U816" s="4">
        <v>0</v>
      </c>
      <c r="V816" s="6">
        <v>0</v>
      </c>
      <c r="Y816" s="1"/>
      <c r="Z816" s="1"/>
      <c r="AA816" s="2"/>
      <c r="AB816" s="1"/>
      <c r="AC816" s="2"/>
      <c r="AD816" s="1"/>
      <c r="AE816" s="2"/>
      <c r="AF816" s="1"/>
      <c r="AG816" s="2"/>
      <c r="AH816" s="1"/>
      <c r="AI816" s="2"/>
      <c r="AK816" s="14">
        <v>45808</v>
      </c>
      <c r="AL816" s="3">
        <v>2025</v>
      </c>
      <c r="AM816" s="4">
        <v>323222310.13</v>
      </c>
      <c r="AN816" s="4">
        <v>18479167.010000002</v>
      </c>
      <c r="AO816" s="5">
        <v>5.7171694003943202E-2</v>
      </c>
      <c r="AP816" s="4">
        <v>12217747.24</v>
      </c>
      <c r="AQ816" s="5">
        <v>3.77998264881097E-2</v>
      </c>
      <c r="AR816" s="4">
        <v>3904187.2</v>
      </c>
      <c r="AS816" s="5">
        <v>1.2078953332242799E-2</v>
      </c>
      <c r="AT816" s="4">
        <v>1912005.29</v>
      </c>
      <c r="AU816" s="5">
        <v>5.9154496149445498E-3</v>
      </c>
      <c r="AV816" s="4">
        <v>445227.28</v>
      </c>
      <c r="AW816" s="5">
        <v>1.3774645686460401E-3</v>
      </c>
      <c r="BD816" s="14">
        <v>45808</v>
      </c>
      <c r="BE816" s="21">
        <v>2025</v>
      </c>
      <c r="BF816" s="22">
        <v>323193130.20999998</v>
      </c>
      <c r="BG816" s="22">
        <v>9488479.0599999893</v>
      </c>
      <c r="BH816" s="23">
        <v>2.8521201039096999E-2</v>
      </c>
    </row>
    <row r="817" spans="1:60">
      <c r="A817" s="15"/>
      <c r="F817" s="64">
        <v>2025</v>
      </c>
      <c r="G817" s="14">
        <v>45838</v>
      </c>
      <c r="H817" s="4">
        <v>364891132.74999899</v>
      </c>
      <c r="I817" s="4">
        <v>376071.08</v>
      </c>
      <c r="J817" s="5">
        <v>1.23676695730831E-2</v>
      </c>
      <c r="K817" s="4">
        <v>84530710.4599998</v>
      </c>
      <c r="L817" s="4">
        <v>0</v>
      </c>
      <c r="M817" s="6">
        <v>0</v>
      </c>
      <c r="N817" s="4">
        <v>38679869.4099999</v>
      </c>
      <c r="O817" s="4">
        <v>275817.62</v>
      </c>
      <c r="P817" s="6">
        <v>8.5569354046068899E-2</v>
      </c>
      <c r="Q817" s="4">
        <v>109504129.92</v>
      </c>
      <c r="R817" s="4">
        <v>100253.46</v>
      </c>
      <c r="S817" s="6">
        <v>1.09862661881236E-2</v>
      </c>
      <c r="T817" s="4">
        <v>132176422.95999999</v>
      </c>
      <c r="U817" s="4">
        <v>0</v>
      </c>
      <c r="V817" s="6">
        <v>0</v>
      </c>
      <c r="Y817" s="1"/>
      <c r="Z817" s="1"/>
      <c r="AA817" s="2"/>
      <c r="AB817" s="1"/>
      <c r="AC817" s="2"/>
      <c r="AD817" s="1"/>
      <c r="AE817" s="2"/>
      <c r="AF817" s="1"/>
      <c r="AG817" s="2"/>
      <c r="AH817" s="1"/>
      <c r="AI817" s="2"/>
      <c r="AK817" s="14">
        <v>45838</v>
      </c>
      <c r="AL817" s="3">
        <v>2025</v>
      </c>
      <c r="AM817" s="4">
        <v>364898160.01999903</v>
      </c>
      <c r="AN817" s="4">
        <v>27473244.609999999</v>
      </c>
      <c r="AO817" s="5">
        <v>7.5290170299828804E-2</v>
      </c>
      <c r="AP817" s="4">
        <v>13399706.3799999</v>
      </c>
      <c r="AQ817" s="5">
        <v>3.6721770203679699E-2</v>
      </c>
      <c r="AR817" s="4">
        <v>8961406.9000000004</v>
      </c>
      <c r="AS817" s="5">
        <v>2.45586519249886E-2</v>
      </c>
      <c r="AT817" s="4">
        <v>3053392.86</v>
      </c>
      <c r="AU817" s="5">
        <v>8.3677946192785499E-3</v>
      </c>
      <c r="AV817" s="4">
        <v>2058738.47</v>
      </c>
      <c r="AW817" s="5">
        <v>5.64195355188187E-3</v>
      </c>
      <c r="BD817" s="14">
        <v>45838</v>
      </c>
      <c r="BE817" s="21">
        <v>2025</v>
      </c>
      <c r="BF817" s="22">
        <v>364891132.74999899</v>
      </c>
      <c r="BG817" s="22">
        <v>8804222.7899999991</v>
      </c>
      <c r="BH817" s="23">
        <v>2.3559893532199901E-2</v>
      </c>
    </row>
    <row r="818" spans="1:60">
      <c r="A818" s="15"/>
      <c r="F818" s="64">
        <v>2025</v>
      </c>
      <c r="G818" s="14">
        <v>45869</v>
      </c>
      <c r="H818" s="4">
        <v>454575242.02999997</v>
      </c>
      <c r="I818" s="4">
        <v>368494.57</v>
      </c>
      <c r="J818" s="5">
        <v>9.7276191731272693E-3</v>
      </c>
      <c r="K818" s="4">
        <v>89660790.180000201</v>
      </c>
      <c r="L818" s="4">
        <v>0</v>
      </c>
      <c r="M818" s="6">
        <v>0</v>
      </c>
      <c r="N818" s="4">
        <v>48192476.769999899</v>
      </c>
      <c r="O818" s="4">
        <v>135131.72</v>
      </c>
      <c r="P818" s="6">
        <v>3.36480037691161E-2</v>
      </c>
      <c r="Q818" s="4">
        <v>144689694.68999901</v>
      </c>
      <c r="R818" s="4">
        <v>233362.85</v>
      </c>
      <c r="S818" s="6">
        <v>1.93542062964456E-2</v>
      </c>
      <c r="T818" s="4">
        <v>172032280.38999999</v>
      </c>
      <c r="U818" s="4">
        <v>0</v>
      </c>
      <c r="V818" s="6">
        <v>0</v>
      </c>
      <c r="Y818" s="1"/>
      <c r="Z818" s="1"/>
      <c r="AA818" s="2"/>
      <c r="AB818" s="1"/>
      <c r="AC818" s="2"/>
      <c r="AD818" s="1"/>
      <c r="AE818" s="2"/>
      <c r="AF818" s="1"/>
      <c r="AG818" s="2"/>
      <c r="AH818" s="1"/>
      <c r="AI818" s="2"/>
      <c r="AK818" s="14">
        <v>45869</v>
      </c>
      <c r="AL818" s="3">
        <v>2025</v>
      </c>
      <c r="AM818" s="4">
        <v>454585466.94999999</v>
      </c>
      <c r="AN818" s="4">
        <v>28575764.469999999</v>
      </c>
      <c r="AO818" s="5">
        <v>6.2861148337465506E-2</v>
      </c>
      <c r="AP818" s="4">
        <v>7515557.1699999897</v>
      </c>
      <c r="AQ818" s="5">
        <v>1.6532770439022001E-2</v>
      </c>
      <c r="AR818" s="4">
        <v>9603480.9299999997</v>
      </c>
      <c r="AS818" s="5">
        <v>2.1125798399217799E-2</v>
      </c>
      <c r="AT818" s="4">
        <v>7002764.0399999898</v>
      </c>
      <c r="AU818" s="5">
        <v>1.5404724851818E-2</v>
      </c>
      <c r="AV818" s="4">
        <v>4453962.33</v>
      </c>
      <c r="AW818" s="5">
        <v>9.7978546474075702E-3</v>
      </c>
      <c r="BD818" s="14">
        <v>45869</v>
      </c>
      <c r="BE818" s="21">
        <v>2025</v>
      </c>
      <c r="BF818" s="22">
        <v>454575242.02999902</v>
      </c>
      <c r="BG818" s="22">
        <v>10351755.199999999</v>
      </c>
      <c r="BH818" s="23">
        <v>2.2265334690553501E-2</v>
      </c>
    </row>
    <row r="819" spans="1:60">
      <c r="A819" s="15"/>
      <c r="F819" s="64">
        <v>2025</v>
      </c>
      <c r="G819" s="14">
        <v>45900</v>
      </c>
      <c r="H819" s="4">
        <v>607374006.62999904</v>
      </c>
      <c r="I819" s="4">
        <v>439213.91</v>
      </c>
      <c r="J819" s="5">
        <v>8.6776300310308207E-3</v>
      </c>
      <c r="K819" s="4">
        <v>186729595.389999</v>
      </c>
      <c r="L819" s="4">
        <v>18439.419999999998</v>
      </c>
      <c r="M819" s="6">
        <v>1.1849918034570401E-3</v>
      </c>
      <c r="N819" s="4">
        <v>55183032.859999903</v>
      </c>
      <c r="O819" s="4">
        <v>120819.06</v>
      </c>
      <c r="P819" s="6">
        <v>2.6273088753172202E-2</v>
      </c>
      <c r="Q819" s="4">
        <v>167461617.37999901</v>
      </c>
      <c r="R819" s="4">
        <v>184732.98</v>
      </c>
      <c r="S819" s="6">
        <v>1.32376349558938E-2</v>
      </c>
      <c r="T819" s="4">
        <v>197999761</v>
      </c>
      <c r="U819" s="4">
        <v>115222.45</v>
      </c>
      <c r="V819" s="6">
        <v>6.9831872170795098E-3</v>
      </c>
      <c r="Y819" s="1"/>
      <c r="Z819" s="1"/>
      <c r="AA819" s="2"/>
      <c r="AB819" s="1"/>
      <c r="AC819" s="2"/>
      <c r="AD819" s="1"/>
      <c r="AE819" s="2"/>
      <c r="AF819" s="1"/>
      <c r="AG819" s="2"/>
      <c r="AH819" s="1"/>
      <c r="AI819" s="2"/>
      <c r="AK819" s="14">
        <v>45900</v>
      </c>
      <c r="AL819" s="3">
        <v>2025</v>
      </c>
      <c r="AM819" s="4">
        <v>607420082.799999</v>
      </c>
      <c r="AN819" s="4">
        <v>32958557.789999999</v>
      </c>
      <c r="AO819" s="5">
        <v>5.4259907966941502E-2</v>
      </c>
      <c r="AP819" s="4">
        <v>9835565.1999999899</v>
      </c>
      <c r="AQ819" s="5">
        <v>1.61923609022958E-2</v>
      </c>
      <c r="AR819" s="4">
        <v>5430310.96</v>
      </c>
      <c r="AS819" s="5">
        <v>8.9399595333893404E-3</v>
      </c>
      <c r="AT819" s="4">
        <v>8559591.4699999895</v>
      </c>
      <c r="AU819" s="5">
        <v>1.4091716280672101E-2</v>
      </c>
      <c r="AV819" s="4">
        <v>9133090.1600000001</v>
      </c>
      <c r="AW819" s="5">
        <v>1.50358712505842E-2</v>
      </c>
      <c r="BD819" s="14">
        <v>45900</v>
      </c>
      <c r="BE819" s="21">
        <v>2025</v>
      </c>
      <c r="BF819" s="22">
        <v>607374006.62999904</v>
      </c>
      <c r="BG819" s="22">
        <v>18376098.140000001</v>
      </c>
      <c r="BH819" s="23">
        <v>2.9366512286489E-2</v>
      </c>
    </row>
    <row r="820" spans="1:60">
      <c r="A820" s="15"/>
      <c r="F820" s="64">
        <v>2025</v>
      </c>
      <c r="G820" s="14">
        <v>45930</v>
      </c>
      <c r="H820" s="4">
        <v>676860946.19000006</v>
      </c>
      <c r="I820" s="4">
        <v>1003684.47</v>
      </c>
      <c r="J820" s="5">
        <v>1.7794221557316799E-2</v>
      </c>
      <c r="K820" s="4">
        <v>249644067.84999999</v>
      </c>
      <c r="L820" s="4">
        <v>55694.94</v>
      </c>
      <c r="M820" s="6">
        <v>2.6771686816190301E-3</v>
      </c>
      <c r="N820" s="4">
        <v>55163211.920000002</v>
      </c>
      <c r="O820" s="4">
        <v>87988.27</v>
      </c>
      <c r="P820" s="6">
        <v>1.91406410767243E-2</v>
      </c>
      <c r="Q820" s="4">
        <v>168916526.239999</v>
      </c>
      <c r="R820" s="4">
        <v>416600.01</v>
      </c>
      <c r="S820" s="6">
        <v>2.9595683923176502E-2</v>
      </c>
      <c r="T820" s="4">
        <v>203137140.17999899</v>
      </c>
      <c r="U820" s="4">
        <v>443401.25</v>
      </c>
      <c r="V820" s="6">
        <v>2.61932160474703E-2</v>
      </c>
      <c r="Y820" s="1"/>
      <c r="Z820" s="1"/>
      <c r="AA820" s="2"/>
      <c r="AB820" s="1"/>
      <c r="AC820" s="2"/>
      <c r="AD820" s="1"/>
      <c r="AE820" s="2"/>
      <c r="AF820" s="1"/>
      <c r="AG820" s="2"/>
      <c r="AH820" s="1"/>
      <c r="AI820" s="2"/>
      <c r="AK820" s="14">
        <v>45930</v>
      </c>
      <c r="AL820" s="3">
        <v>2025</v>
      </c>
      <c r="AM820" s="4">
        <v>676847665.05999994</v>
      </c>
      <c r="AN820" s="4">
        <v>38103218.909999996</v>
      </c>
      <c r="AO820" s="5">
        <v>5.6295117612058597E-2</v>
      </c>
      <c r="AP820" s="4">
        <v>14437740.16</v>
      </c>
      <c r="AQ820" s="5">
        <v>2.13308561221381E-2</v>
      </c>
      <c r="AR820" s="4">
        <v>5584810.0599999996</v>
      </c>
      <c r="AS820" s="5">
        <v>8.2512068051603903E-3</v>
      </c>
      <c r="AT820" s="4">
        <v>3926586.89</v>
      </c>
      <c r="AU820" s="5">
        <v>5.8012860096841997E-3</v>
      </c>
      <c r="AV820" s="4">
        <v>14154081.800000001</v>
      </c>
      <c r="AW820" s="5">
        <v>2.0911768675075899E-2</v>
      </c>
      <c r="BD820" s="14">
        <v>45930</v>
      </c>
      <c r="BE820" s="21">
        <v>2025</v>
      </c>
      <c r="BF820" s="22">
        <v>676860946.19000006</v>
      </c>
      <c r="BG820" s="22">
        <v>32079256.629999898</v>
      </c>
      <c r="BH820" s="23">
        <v>4.5249594397942301E-2</v>
      </c>
    </row>
    <row r="821" spans="1:60">
      <c r="A821" s="15"/>
      <c r="F821" s="64">
        <v>2025</v>
      </c>
      <c r="G821" s="14">
        <v>45961</v>
      </c>
      <c r="H821" s="4">
        <v>683364785.65999997</v>
      </c>
      <c r="I821" s="4">
        <v>2016751.26</v>
      </c>
      <c r="J821" s="5">
        <v>3.5414489636931397E-2</v>
      </c>
      <c r="K821" s="4">
        <v>256146629.12</v>
      </c>
      <c r="L821" s="4">
        <v>114438.1</v>
      </c>
      <c r="M821" s="6">
        <v>5.3612151942731504E-3</v>
      </c>
      <c r="N821" s="4">
        <v>54716113.089999899</v>
      </c>
      <c r="O821" s="4">
        <v>74576.62</v>
      </c>
      <c r="P821" s="6">
        <v>1.6355683718395499E-2</v>
      </c>
      <c r="Q821" s="4">
        <v>168240774.52000001</v>
      </c>
      <c r="R821" s="4">
        <v>615491.30000000005</v>
      </c>
      <c r="S821" s="6">
        <v>4.39007465406192E-2</v>
      </c>
      <c r="T821" s="4">
        <v>204261268.92999899</v>
      </c>
      <c r="U821" s="4">
        <v>1212245.24</v>
      </c>
      <c r="V821" s="6">
        <v>7.1217333350578602E-2</v>
      </c>
      <c r="Y821" s="1"/>
      <c r="Z821" s="1"/>
      <c r="AA821" s="2"/>
      <c r="AB821" s="1"/>
      <c r="AC821" s="2"/>
      <c r="AD821" s="1"/>
      <c r="AE821" s="2"/>
      <c r="AF821" s="1"/>
      <c r="AG821" s="2"/>
      <c r="AH821" s="1"/>
      <c r="AI821" s="2"/>
      <c r="AK821" s="14">
        <v>45961</v>
      </c>
      <c r="AL821" s="3">
        <v>2025</v>
      </c>
      <c r="AM821" s="4">
        <v>683268749.55999899</v>
      </c>
      <c r="AN821" s="4">
        <v>44141038.530000001</v>
      </c>
      <c r="AO821" s="5">
        <v>6.4602747540298294E-2</v>
      </c>
      <c r="AP821" s="4">
        <v>16410916.35</v>
      </c>
      <c r="AQ821" s="5">
        <v>2.4018245178881702E-2</v>
      </c>
      <c r="AR821" s="4">
        <v>9402619.0700000003</v>
      </c>
      <c r="AS821" s="5">
        <v>1.3761230959347901E-2</v>
      </c>
      <c r="AT821" s="4">
        <v>5190903.3899999997</v>
      </c>
      <c r="AU821" s="5">
        <v>7.5971620147163898E-3</v>
      </c>
      <c r="AV821" s="4">
        <v>13136599.7199999</v>
      </c>
      <c r="AW821" s="5">
        <v>1.9226109387352301E-2</v>
      </c>
      <c r="BD821" s="14">
        <v>45961</v>
      </c>
      <c r="BE821" s="21">
        <v>2025</v>
      </c>
      <c r="BF821" s="22">
        <v>683364785.65999901</v>
      </c>
      <c r="BG821" s="22">
        <v>46471271.159999996</v>
      </c>
      <c r="BH821" s="23">
        <v>6.36735753540075E-2</v>
      </c>
    </row>
    <row r="822" spans="1:60">
      <c r="A822" s="15"/>
      <c r="F822" s="64">
        <v>2025</v>
      </c>
      <c r="G822" s="14">
        <v>45991</v>
      </c>
      <c r="H822" s="4">
        <v>902408286.25999904</v>
      </c>
      <c r="I822" s="4">
        <v>3042520.98</v>
      </c>
      <c r="J822" s="5">
        <v>4.0458684074495203E-2</v>
      </c>
      <c r="K822" s="4">
        <v>259639241.579999</v>
      </c>
      <c r="L822" s="4">
        <v>180031.67</v>
      </c>
      <c r="M822" s="6">
        <v>8.3206992396576904E-3</v>
      </c>
      <c r="N822" s="4">
        <v>84661365.890000001</v>
      </c>
      <c r="O822" s="4">
        <v>28781.43</v>
      </c>
      <c r="P822" s="6">
        <v>4.0795132038000202E-3</v>
      </c>
      <c r="Q822" s="4">
        <v>256544511.00999901</v>
      </c>
      <c r="R822" s="4">
        <v>1150212.31</v>
      </c>
      <c r="S822" s="6">
        <v>5.38017658832778E-2</v>
      </c>
      <c r="T822" s="4">
        <v>301563167.77999997</v>
      </c>
      <c r="U822" s="4">
        <v>1683495.57</v>
      </c>
      <c r="V822" s="6">
        <v>6.6990763456689598E-2</v>
      </c>
      <c r="Y822" s="1"/>
      <c r="Z822" s="1"/>
      <c r="AA822" s="2"/>
      <c r="AB822" s="1"/>
      <c r="AC822" s="2"/>
      <c r="AD822" s="1"/>
      <c r="AE822" s="2"/>
      <c r="AF822" s="1"/>
      <c r="AG822" s="2"/>
      <c r="AH822" s="1"/>
      <c r="AI822" s="2"/>
      <c r="AK822" s="14">
        <v>45991</v>
      </c>
      <c r="AL822" s="3">
        <v>2025</v>
      </c>
      <c r="AM822" s="4">
        <v>902400093.12000203</v>
      </c>
      <c r="AN822" s="4">
        <v>51543337.140000001</v>
      </c>
      <c r="AO822" s="5">
        <v>5.7118053879838898E-2</v>
      </c>
      <c r="AP822" s="4">
        <v>18185813.329999998</v>
      </c>
      <c r="AQ822" s="5">
        <v>2.0152716592840101E-2</v>
      </c>
      <c r="AR822" s="4">
        <v>12700017.859999999</v>
      </c>
      <c r="AS822" s="5">
        <v>1.4073599899674501E-2</v>
      </c>
      <c r="AT822" s="4">
        <v>8304564.8699999899</v>
      </c>
      <c r="AU822" s="5">
        <v>9.2027526740244194E-3</v>
      </c>
      <c r="AV822" s="4">
        <v>12352941.079999899</v>
      </c>
      <c r="AW822" s="5">
        <v>1.36889847132997E-2</v>
      </c>
      <c r="BD822" s="14">
        <v>45991</v>
      </c>
      <c r="BE822" s="21">
        <v>2025</v>
      </c>
      <c r="BF822" s="22">
        <v>902408286.26000297</v>
      </c>
      <c r="BG822" s="22">
        <v>54717828.810000002</v>
      </c>
      <c r="BH822" s="23">
        <v>5.7168880828205197E-2</v>
      </c>
    </row>
    <row r="823" spans="1:60">
      <c r="A823" s="15"/>
      <c r="F823" s="64">
        <v>2025</v>
      </c>
      <c r="G823" s="14">
        <v>46022</v>
      </c>
      <c r="H823" s="4">
        <v>1151278167.4400001</v>
      </c>
      <c r="I823" s="4">
        <v>3775981.56</v>
      </c>
      <c r="J823" s="5">
        <v>3.9357802485524299E-2</v>
      </c>
      <c r="K823" s="4">
        <v>275519163.39999998</v>
      </c>
      <c r="L823" s="4">
        <v>118477.24</v>
      </c>
      <c r="M823" s="6">
        <v>5.1601742051456704E-3</v>
      </c>
      <c r="N823" s="4">
        <v>125382821.28999899</v>
      </c>
      <c r="O823" s="4">
        <v>129537.22</v>
      </c>
      <c r="P823" s="6">
        <v>1.2397604584161399E-2</v>
      </c>
      <c r="Q823" s="4">
        <v>352345371.58999902</v>
      </c>
      <c r="R823" s="4">
        <v>1250627.79</v>
      </c>
      <c r="S823" s="6">
        <v>4.2593247109439097E-2</v>
      </c>
      <c r="T823" s="4">
        <v>398030811.16000003</v>
      </c>
      <c r="U823" s="4">
        <v>2277339.31</v>
      </c>
      <c r="V823" s="6">
        <v>6.8658181612514996E-2</v>
      </c>
      <c r="Y823" s="1"/>
      <c r="Z823" s="1"/>
      <c r="AA823" s="2"/>
      <c r="AB823" s="1"/>
      <c r="AC823" s="2"/>
      <c r="AD823" s="1"/>
      <c r="AE823" s="2"/>
      <c r="AF823" s="1"/>
      <c r="AG823" s="2"/>
      <c r="AH823" s="1"/>
      <c r="AI823" s="2"/>
      <c r="AK823" s="14">
        <v>46022</v>
      </c>
      <c r="AL823" s="3">
        <v>2025</v>
      </c>
      <c r="AM823" s="4">
        <v>1151420313.5899899</v>
      </c>
      <c r="AN823" s="4">
        <v>53255733.460000001</v>
      </c>
      <c r="AO823" s="5">
        <v>4.6252209407314199E-2</v>
      </c>
      <c r="AP823" s="4">
        <v>16133159.579999899</v>
      </c>
      <c r="AQ823" s="5">
        <v>1.4011529403800901E-2</v>
      </c>
      <c r="AR823" s="4">
        <v>12124678.35</v>
      </c>
      <c r="AS823" s="5">
        <v>1.0530193194348499E-2</v>
      </c>
      <c r="AT823" s="4">
        <v>11214006.9699999</v>
      </c>
      <c r="AU823" s="5">
        <v>9.7392818570622604E-3</v>
      </c>
      <c r="AV823" s="4">
        <v>13783888.560000001</v>
      </c>
      <c r="AW823" s="5">
        <v>1.19712049521025E-2</v>
      </c>
      <c r="BD823" s="14">
        <v>46022</v>
      </c>
      <c r="BE823" s="21">
        <v>2025</v>
      </c>
      <c r="BF823" s="22">
        <v>1151278167.43999</v>
      </c>
      <c r="BG823" s="22">
        <v>63468386.840000004</v>
      </c>
      <c r="BH823" s="23">
        <v>5.2248254268660102E-2</v>
      </c>
    </row>
    <row r="824" spans="1:60">
      <c r="A824" s="15"/>
      <c r="F824" s="64">
        <v>2025</v>
      </c>
      <c r="G824" s="14">
        <v>46053</v>
      </c>
      <c r="H824" s="4">
        <v>1172912679.6499901</v>
      </c>
      <c r="I824" s="4">
        <v>1397517.04</v>
      </c>
      <c r="J824" s="5">
        <v>1.42979138779574E-2</v>
      </c>
      <c r="K824" s="4">
        <v>375560650.55999899</v>
      </c>
      <c r="L824" s="4">
        <v>104594.32</v>
      </c>
      <c r="M824" s="6">
        <v>3.3420216897815801E-3</v>
      </c>
      <c r="N824" s="4">
        <v>118770341.05</v>
      </c>
      <c r="O824" s="4">
        <v>90692.17</v>
      </c>
      <c r="P824" s="6">
        <v>9.1631128645310797E-3</v>
      </c>
      <c r="Q824" s="4">
        <v>321284284.08999997</v>
      </c>
      <c r="R824" s="4">
        <v>589177.99</v>
      </c>
      <c r="S824" s="6">
        <v>2.2005856589049501E-2</v>
      </c>
      <c r="T824" s="4">
        <v>357297403.94999897</v>
      </c>
      <c r="U824" s="4">
        <v>613052.56000000006</v>
      </c>
      <c r="V824" s="6">
        <v>2.0589656232233602E-2</v>
      </c>
      <c r="Y824" s="1"/>
      <c r="Z824" s="1"/>
      <c r="AA824" s="2"/>
      <c r="AB824" s="1"/>
      <c r="AC824" s="2"/>
      <c r="AD824" s="1"/>
      <c r="AE824" s="2"/>
      <c r="AF824" s="1"/>
      <c r="AG824" s="2"/>
      <c r="AH824" s="1"/>
      <c r="AI824" s="2"/>
      <c r="AK824" s="14">
        <v>46053</v>
      </c>
      <c r="AL824" s="3">
        <v>2025</v>
      </c>
      <c r="AM824" s="4">
        <v>1173007382.55</v>
      </c>
      <c r="AN824" s="4">
        <v>59373946.289999999</v>
      </c>
      <c r="AO824" s="5">
        <v>5.0616856443756499E-2</v>
      </c>
      <c r="AP824" s="4">
        <v>25222642.050000001</v>
      </c>
      <c r="AQ824" s="5">
        <v>2.1502543313212899E-2</v>
      </c>
      <c r="AR824" s="4">
        <v>10059970.4799999</v>
      </c>
      <c r="AS824" s="5">
        <v>8.57622094255759E-3</v>
      </c>
      <c r="AT824" s="4">
        <v>7620012.3300000001</v>
      </c>
      <c r="AU824" s="5">
        <v>6.4961333094382097E-3</v>
      </c>
      <c r="AV824" s="4">
        <v>16471321.43</v>
      </c>
      <c r="AW824" s="5">
        <v>1.40419588785477E-2</v>
      </c>
      <c r="BD824" s="14">
        <v>46053</v>
      </c>
      <c r="BE824" s="21">
        <v>2025</v>
      </c>
      <c r="BF824" s="22">
        <v>1172912679.6500001</v>
      </c>
      <c r="BG824" s="22">
        <v>72444336.9799999</v>
      </c>
      <c r="BH824" s="23">
        <v>5.8171541182654503E-2</v>
      </c>
    </row>
    <row r="825" spans="1:60">
      <c r="A825" s="15"/>
      <c r="F825" s="64">
        <v>2025</v>
      </c>
      <c r="G825" s="14">
        <v>46081</v>
      </c>
      <c r="H825" s="4">
        <v>1111582190.5699999</v>
      </c>
      <c r="I825" s="4">
        <v>1661238.24</v>
      </c>
      <c r="J825" s="5">
        <v>1.79337695845753E-2</v>
      </c>
      <c r="K825" s="4">
        <v>373228188.43000197</v>
      </c>
      <c r="L825" s="4">
        <v>60807.12</v>
      </c>
      <c r="M825" s="6">
        <v>1.95506519234103E-3</v>
      </c>
      <c r="N825" s="4">
        <v>112258932.23</v>
      </c>
      <c r="O825" s="4">
        <v>161116.79999999999</v>
      </c>
      <c r="P825" s="6">
        <v>1.72226972196633E-2</v>
      </c>
      <c r="Q825" s="4">
        <v>299992745.37</v>
      </c>
      <c r="R825" s="4">
        <v>484145.54</v>
      </c>
      <c r="S825" s="6">
        <v>1.9366289917559398E-2</v>
      </c>
      <c r="T825" s="4">
        <v>326102324.54000002</v>
      </c>
      <c r="U825" s="4">
        <v>955168.78</v>
      </c>
      <c r="V825" s="6">
        <v>3.5148554602204403E-2</v>
      </c>
      <c r="Y825" s="1"/>
      <c r="Z825" s="1"/>
      <c r="AA825" s="2"/>
      <c r="AB825" s="1"/>
      <c r="AC825" s="2"/>
      <c r="AD825" s="1"/>
      <c r="AE825" s="2"/>
      <c r="AF825" s="1"/>
      <c r="AG825" s="2"/>
      <c r="AH825" s="1"/>
      <c r="AI825" s="2"/>
      <c r="AK825" s="14">
        <v>46081</v>
      </c>
      <c r="AL825" s="3">
        <v>2025</v>
      </c>
      <c r="AM825" s="4">
        <v>1111617781.4400001</v>
      </c>
      <c r="AN825" s="4">
        <v>68244070.230000004</v>
      </c>
      <c r="AO825" s="5">
        <v>6.1391668403860698E-2</v>
      </c>
      <c r="AP825" s="4">
        <v>26116715.800000001</v>
      </c>
      <c r="AQ825" s="5">
        <v>2.3494330727750701E-2</v>
      </c>
      <c r="AR825" s="4">
        <v>15779677.829999899</v>
      </c>
      <c r="AS825" s="5">
        <v>1.4195236972153099E-2</v>
      </c>
      <c r="AT825" s="4">
        <v>7387126.3300000001</v>
      </c>
      <c r="AU825" s="5">
        <v>6.6453833802753897E-3</v>
      </c>
      <c r="AV825" s="4">
        <v>18960550.269999899</v>
      </c>
      <c r="AW825" s="5">
        <v>1.70567173236814E-2</v>
      </c>
      <c r="BD825" s="14">
        <v>46081</v>
      </c>
      <c r="BE825" s="21">
        <v>2025</v>
      </c>
      <c r="BF825" s="22">
        <v>1111582190.5699999</v>
      </c>
      <c r="BG825" s="22">
        <v>103001308.06</v>
      </c>
      <c r="BH825" s="23">
        <v>8.4803809846075495E-2</v>
      </c>
    </row>
    <row r="826" spans="1:60">
      <c r="A826" s="15"/>
      <c r="F826" s="64">
        <v>2025</v>
      </c>
      <c r="G826" s="14">
        <v>46112</v>
      </c>
      <c r="H826" s="4">
        <v>1062241131.00999</v>
      </c>
      <c r="I826" s="4">
        <v>3237196.86</v>
      </c>
      <c r="J826" s="5">
        <v>3.6570192196440497E-2</v>
      </c>
      <c r="K826" s="4">
        <v>366475309.71999699</v>
      </c>
      <c r="L826" s="4">
        <v>188405.02</v>
      </c>
      <c r="M826" s="6">
        <v>6.1692020718323104E-3</v>
      </c>
      <c r="N826" s="4">
        <v>106944072.739999</v>
      </c>
      <c r="O826" s="4">
        <v>235771.9</v>
      </c>
      <c r="P826" s="6">
        <v>2.64555363145598E-2</v>
      </c>
      <c r="Q826" s="4">
        <v>281242015.89999998</v>
      </c>
      <c r="R826" s="4">
        <v>1038685.24</v>
      </c>
      <c r="S826" s="6">
        <v>4.4318495016163702E-2</v>
      </c>
      <c r="T826" s="4">
        <v>307579732.64999902</v>
      </c>
      <c r="U826" s="4">
        <v>1774334.7</v>
      </c>
      <c r="V826" s="6">
        <v>6.9224380347025397E-2</v>
      </c>
      <c r="Y826" s="1"/>
      <c r="Z826" s="1"/>
      <c r="AA826" s="2"/>
      <c r="AB826" s="1"/>
      <c r="AC826" s="2"/>
      <c r="AD826" s="1"/>
      <c r="AE826" s="2"/>
      <c r="AF826" s="1"/>
      <c r="AG826" s="2"/>
      <c r="AH826" s="1"/>
      <c r="AI826" s="2"/>
      <c r="AK826" s="14">
        <v>46112</v>
      </c>
      <c r="AL826" s="3">
        <v>2025</v>
      </c>
      <c r="AM826" s="4">
        <v>1062320641.17</v>
      </c>
      <c r="AN826" s="4">
        <v>64066745.200000003</v>
      </c>
      <c r="AO826" s="5">
        <v>6.0308293670580701E-2</v>
      </c>
      <c r="AP826" s="4">
        <v>14537965.34</v>
      </c>
      <c r="AQ826" s="5">
        <v>1.3685101067026599E-2</v>
      </c>
      <c r="AR826" s="4">
        <v>18557577.789999999</v>
      </c>
      <c r="AS826" s="5">
        <v>1.7468904463308999E-2</v>
      </c>
      <c r="AT826" s="4">
        <v>12233305.279999999</v>
      </c>
      <c r="AU826" s="5">
        <v>1.15156430233029E-2</v>
      </c>
      <c r="AV826" s="4">
        <v>18737896.789999999</v>
      </c>
      <c r="AW826" s="5">
        <v>1.7638645116941999E-2</v>
      </c>
      <c r="BD826" s="14">
        <v>46112</v>
      </c>
      <c r="BE826" s="21">
        <v>2025</v>
      </c>
      <c r="BF826" s="22">
        <v>1062241131.01</v>
      </c>
      <c r="BG826" s="22">
        <v>116112256.059999</v>
      </c>
      <c r="BH826" s="23">
        <v>9.8537719952344199E-2</v>
      </c>
    </row>
    <row r="827" spans="1:60">
      <c r="A827" s="15"/>
      <c r="F827" s="64"/>
      <c r="G827" s="14"/>
      <c r="H827" s="4"/>
      <c r="I827" s="4"/>
      <c r="J827" s="5"/>
      <c r="K827" s="4"/>
      <c r="L827" s="4"/>
      <c r="M827" s="6"/>
      <c r="N827" s="4"/>
      <c r="O827" s="4"/>
      <c r="P827" s="6"/>
      <c r="Q827" s="4"/>
      <c r="R827" s="4"/>
      <c r="S827" s="6"/>
      <c r="T827" s="4"/>
      <c r="U827" s="4"/>
      <c r="V827" s="6"/>
      <c r="Y827" s="1"/>
      <c r="Z827" s="1"/>
      <c r="AA827" s="2"/>
      <c r="AB827" s="1"/>
      <c r="AC827" s="2"/>
      <c r="AD827" s="1"/>
      <c r="AE827" s="2"/>
      <c r="AF827" s="1"/>
      <c r="AG827" s="2"/>
      <c r="AH827" s="1"/>
      <c r="AI827" s="2"/>
      <c r="AK827" s="14"/>
      <c r="AL827" s="3"/>
      <c r="AM827" s="4"/>
      <c r="AN827" s="4"/>
      <c r="AO827" s="5"/>
      <c r="AP827" s="4"/>
      <c r="AQ827" s="5"/>
      <c r="AR827" s="4"/>
      <c r="AS827" s="5"/>
      <c r="AT827" s="4"/>
      <c r="AU827" s="5"/>
      <c r="AV827" s="4"/>
      <c r="AW827" s="5"/>
      <c r="BD827" s="14"/>
      <c r="BE827" s="21"/>
      <c r="BF827" s="22"/>
      <c r="BG827" s="22"/>
      <c r="BH827" s="23"/>
    </row>
    <row r="828" spans="1:60">
      <c r="A828" s="15"/>
      <c r="F828" s="64"/>
      <c r="G828" s="14"/>
      <c r="H828" s="4"/>
      <c r="I828" s="4"/>
      <c r="J828" s="5"/>
      <c r="K828" s="4"/>
      <c r="L828" s="4"/>
      <c r="M828" s="6"/>
      <c r="N828" s="4"/>
      <c r="O828" s="4"/>
      <c r="P828" s="6"/>
      <c r="Q828" s="4"/>
      <c r="R828" s="4"/>
      <c r="S828" s="6"/>
      <c r="T828" s="4"/>
      <c r="U828" s="4"/>
      <c r="V828" s="6"/>
      <c r="Y828" s="1"/>
      <c r="Z828" s="1"/>
      <c r="AA828" s="2"/>
      <c r="AB828" s="1"/>
      <c r="AC828" s="2"/>
      <c r="AD828" s="1"/>
      <c r="AE828" s="2"/>
      <c r="AF828" s="1"/>
      <c r="AG828" s="2"/>
      <c r="AH828" s="1"/>
      <c r="AI828" s="2"/>
      <c r="AK828" s="14"/>
      <c r="AL828" s="3"/>
      <c r="AM828" s="4"/>
      <c r="AN828" s="4"/>
      <c r="AO828" s="5"/>
      <c r="AP828" s="4"/>
      <c r="AQ828" s="5"/>
      <c r="AR828" s="4"/>
      <c r="AS828" s="5"/>
      <c r="AT828" s="4"/>
      <c r="AU828" s="5"/>
      <c r="AV828" s="4"/>
      <c r="AW828" s="5"/>
      <c r="BD828" s="14"/>
      <c r="BE828" s="21"/>
      <c r="BF828" s="22"/>
      <c r="BG828" s="22"/>
      <c r="BH828" s="23"/>
    </row>
    <row r="829" spans="1:60">
      <c r="A829" s="15"/>
      <c r="F829" s="64"/>
      <c r="G829" s="14"/>
      <c r="H829" s="4"/>
      <c r="I829" s="4"/>
      <c r="J829" s="5"/>
      <c r="K829" s="4"/>
      <c r="L829" s="4"/>
      <c r="M829" s="6"/>
      <c r="N829" s="4"/>
      <c r="O829" s="4"/>
      <c r="P829" s="6"/>
      <c r="Q829" s="4"/>
      <c r="R829" s="4"/>
      <c r="S829" s="6"/>
      <c r="T829" s="4"/>
      <c r="U829" s="4"/>
      <c r="V829" s="6"/>
      <c r="Y829" s="1"/>
      <c r="Z829" s="1"/>
      <c r="AA829" s="2"/>
      <c r="AB829" s="1"/>
      <c r="AC829" s="2"/>
      <c r="AD829" s="1"/>
      <c r="AE829" s="2"/>
      <c r="AF829" s="1"/>
      <c r="AG829" s="2"/>
      <c r="AH829" s="1"/>
      <c r="AI829" s="2"/>
      <c r="AK829" s="14"/>
      <c r="AL829" s="3"/>
      <c r="AM829" s="4"/>
      <c r="AN829" s="4"/>
      <c r="AO829" s="5"/>
      <c r="AP829" s="4"/>
      <c r="AQ829" s="5"/>
      <c r="AR829" s="4"/>
      <c r="AS829" s="5"/>
      <c r="AT829" s="4"/>
      <c r="AU829" s="5"/>
      <c r="AV829" s="4"/>
      <c r="AW829" s="5"/>
      <c r="BD829" s="14"/>
      <c r="BE829" s="21"/>
      <c r="BF829" s="22"/>
      <c r="BG829" s="22"/>
      <c r="BH829" s="23"/>
    </row>
    <row r="830" spans="1:60">
      <c r="A830" s="15"/>
      <c r="F830" s="64"/>
      <c r="G830" s="14"/>
      <c r="H830" s="4"/>
      <c r="I830" s="4"/>
      <c r="J830" s="5"/>
      <c r="K830" s="4"/>
      <c r="L830" s="4"/>
      <c r="M830" s="6"/>
      <c r="N830" s="4"/>
      <c r="O830" s="4"/>
      <c r="P830" s="6"/>
      <c r="Q830" s="4"/>
      <c r="R830" s="4"/>
      <c r="S830" s="6"/>
      <c r="T830" s="4"/>
      <c r="U830" s="4"/>
      <c r="V830" s="6"/>
      <c r="Y830" s="1"/>
      <c r="Z830" s="1"/>
      <c r="AA830" s="2"/>
      <c r="AB830" s="1"/>
      <c r="AC830" s="2"/>
      <c r="AD830" s="1"/>
      <c r="AE830" s="2"/>
      <c r="AF830" s="1"/>
      <c r="AG830" s="2"/>
      <c r="AH830" s="1"/>
      <c r="AI830" s="2"/>
      <c r="AK830" s="14"/>
      <c r="AL830" s="3"/>
      <c r="AM830" s="4"/>
      <c r="AN830" s="4"/>
      <c r="AO830" s="5"/>
      <c r="AP830" s="4"/>
      <c r="AQ830" s="5"/>
      <c r="AR830" s="4"/>
      <c r="AS830" s="5"/>
      <c r="AT830" s="4"/>
      <c r="AU830" s="5"/>
      <c r="AV830" s="4"/>
      <c r="AW830" s="5"/>
      <c r="BD830" s="14"/>
      <c r="BE830" s="21"/>
      <c r="BF830" s="22"/>
      <c r="BG830" s="22"/>
      <c r="BH830" s="23"/>
    </row>
    <row r="831" spans="1:60">
      <c r="A831" s="15"/>
      <c r="F831" s="64"/>
      <c r="G831" s="14"/>
      <c r="H831" s="4"/>
      <c r="I831" s="4"/>
      <c r="J831" s="5"/>
      <c r="K831" s="4"/>
      <c r="L831" s="4"/>
      <c r="M831" s="6"/>
      <c r="N831" s="4"/>
      <c r="O831" s="4"/>
      <c r="P831" s="6"/>
      <c r="Q831" s="4"/>
      <c r="R831" s="4"/>
      <c r="S831" s="6"/>
      <c r="T831" s="4"/>
      <c r="U831" s="4"/>
      <c r="V831" s="6"/>
      <c r="Y831" s="1"/>
      <c r="Z831" s="1"/>
      <c r="AA831" s="2"/>
      <c r="AB831" s="1"/>
      <c r="AC831" s="2"/>
      <c r="AD831" s="1"/>
      <c r="AE831" s="2"/>
      <c r="AF831" s="1"/>
      <c r="AG831" s="2"/>
      <c r="AH831" s="1"/>
      <c r="AI831" s="2"/>
      <c r="AK831" s="14"/>
      <c r="AL831" s="3"/>
      <c r="AM831" s="4"/>
      <c r="AN831" s="4"/>
      <c r="AO831" s="5"/>
      <c r="AP831" s="4"/>
      <c r="AQ831" s="5"/>
      <c r="AR831" s="4"/>
      <c r="AS831" s="5"/>
      <c r="AT831" s="4"/>
      <c r="AU831" s="5"/>
      <c r="AV831" s="4"/>
      <c r="AW831" s="5"/>
      <c r="BD831" s="14"/>
      <c r="BE831" s="21"/>
      <c r="BF831" s="22"/>
      <c r="BG831" s="22"/>
      <c r="BH831" s="23"/>
    </row>
    <row r="832" spans="1:60">
      <c r="A832" s="15"/>
      <c r="F832" s="64"/>
      <c r="G832" s="14"/>
      <c r="H832" s="4"/>
      <c r="I832" s="4"/>
      <c r="J832" s="5"/>
      <c r="K832" s="4"/>
      <c r="L832" s="4"/>
      <c r="M832" s="6"/>
      <c r="N832" s="4"/>
      <c r="O832" s="4"/>
      <c r="P832" s="6"/>
      <c r="Q832" s="4"/>
      <c r="R832" s="4"/>
      <c r="S832" s="6"/>
      <c r="T832" s="4"/>
      <c r="U832" s="4"/>
      <c r="V832" s="6"/>
      <c r="Y832" s="1"/>
      <c r="Z832" s="1"/>
      <c r="AA832" s="2"/>
      <c r="AB832" s="1"/>
      <c r="AC832" s="2"/>
      <c r="AD832" s="1"/>
      <c r="AE832" s="2"/>
      <c r="AF832" s="1"/>
      <c r="AG832" s="2"/>
      <c r="AH832" s="1"/>
      <c r="AI832" s="2"/>
      <c r="AK832" s="14"/>
      <c r="AL832" s="3"/>
      <c r="AM832" s="4"/>
      <c r="AN832" s="4"/>
      <c r="AO832" s="5"/>
      <c r="AP832" s="4"/>
      <c r="AQ832" s="5"/>
      <c r="AR832" s="4"/>
      <c r="AS832" s="5"/>
      <c r="AT832" s="4"/>
      <c r="AU832" s="5"/>
      <c r="AV832" s="4"/>
      <c r="AW832" s="5"/>
      <c r="BD832" s="14"/>
      <c r="BE832" s="21"/>
      <c r="BF832" s="22"/>
      <c r="BG832" s="22"/>
      <c r="BH832" s="23"/>
    </row>
    <row r="833" spans="1:60">
      <c r="A833" s="15"/>
      <c r="F833" s="64"/>
      <c r="G833" s="14"/>
      <c r="H833" s="4"/>
      <c r="I833" s="4"/>
      <c r="J833" s="5"/>
      <c r="K833" s="4"/>
      <c r="L833" s="4"/>
      <c r="M833" s="6"/>
      <c r="N833" s="4"/>
      <c r="O833" s="4"/>
      <c r="P833" s="6"/>
      <c r="Q833" s="4"/>
      <c r="R833" s="4"/>
      <c r="S833" s="6"/>
      <c r="T833" s="4"/>
      <c r="U833" s="4"/>
      <c r="V833" s="6"/>
      <c r="Y833" s="1"/>
      <c r="Z833" s="1"/>
      <c r="AA833" s="2"/>
      <c r="AB833" s="1"/>
      <c r="AC833" s="2"/>
      <c r="AD833" s="1"/>
      <c r="AE833" s="2"/>
      <c r="AF833" s="1"/>
      <c r="AG833" s="2"/>
      <c r="AH833" s="1"/>
      <c r="AI833" s="2"/>
      <c r="AK833" s="14"/>
      <c r="AL833" s="3"/>
      <c r="AM833" s="4"/>
      <c r="AN833" s="4"/>
      <c r="AO833" s="5"/>
      <c r="AP833" s="4"/>
      <c r="AQ833" s="5"/>
      <c r="AR833" s="4"/>
      <c r="AS833" s="5"/>
      <c r="AT833" s="4"/>
      <c r="AU833" s="5"/>
      <c r="AV833" s="4"/>
      <c r="AW833" s="5"/>
      <c r="BD833" s="14"/>
      <c r="BE833" s="21"/>
      <c r="BF833" s="22"/>
      <c r="BG833" s="22"/>
      <c r="BH833" s="23"/>
    </row>
    <row r="834" spans="1:60">
      <c r="A834" s="15"/>
      <c r="F834" s="64"/>
      <c r="G834" s="14"/>
      <c r="H834" s="4"/>
      <c r="I834" s="4"/>
      <c r="J834" s="5"/>
      <c r="K834" s="4"/>
      <c r="L834" s="4"/>
      <c r="M834" s="6"/>
      <c r="N834" s="4"/>
      <c r="O834" s="4"/>
      <c r="P834" s="6"/>
      <c r="Q834" s="4"/>
      <c r="R834" s="4"/>
      <c r="S834" s="6"/>
      <c r="T834" s="4"/>
      <c r="U834" s="4"/>
      <c r="V834" s="6"/>
      <c r="Y834" s="1"/>
      <c r="Z834" s="1"/>
      <c r="AA834" s="2"/>
      <c r="AB834" s="1"/>
      <c r="AC834" s="2"/>
      <c r="AD834" s="1"/>
      <c r="AE834" s="2"/>
      <c r="AF834" s="1"/>
      <c r="AG834" s="2"/>
      <c r="AH834" s="1"/>
      <c r="AI834" s="2"/>
      <c r="AK834" s="14"/>
      <c r="AL834" s="3"/>
      <c r="AM834" s="4"/>
      <c r="AN834" s="4"/>
      <c r="AO834" s="5"/>
      <c r="AP834" s="4"/>
      <c r="AQ834" s="5"/>
      <c r="AR834" s="4"/>
      <c r="AS834" s="5"/>
      <c r="AT834" s="4"/>
      <c r="AU834" s="5"/>
      <c r="AV834" s="4"/>
      <c r="AW834" s="5"/>
      <c r="BD834" s="14"/>
      <c r="BE834" s="21"/>
      <c r="BF834" s="22"/>
      <c r="BG834" s="22"/>
      <c r="BH834" s="23"/>
    </row>
    <row r="835" spans="1:60">
      <c r="A835" s="15"/>
      <c r="F835" s="64"/>
      <c r="G835" s="14"/>
      <c r="H835" s="4"/>
      <c r="I835" s="4"/>
      <c r="J835" s="5"/>
      <c r="K835" s="4"/>
      <c r="L835" s="4"/>
      <c r="M835" s="6"/>
      <c r="N835" s="4"/>
      <c r="O835" s="4"/>
      <c r="P835" s="6"/>
      <c r="Q835" s="4"/>
      <c r="R835" s="4"/>
      <c r="S835" s="6"/>
      <c r="T835" s="4"/>
      <c r="U835" s="4"/>
      <c r="V835" s="6"/>
      <c r="Y835" s="1"/>
      <c r="Z835" s="1"/>
      <c r="AA835" s="2"/>
      <c r="AB835" s="1"/>
      <c r="AC835" s="2"/>
      <c r="AD835" s="1"/>
      <c r="AE835" s="2"/>
      <c r="AF835" s="1"/>
      <c r="AG835" s="2"/>
      <c r="AH835" s="1"/>
      <c r="AI835" s="2"/>
      <c r="AK835" s="14"/>
      <c r="AL835" s="3"/>
      <c r="AM835" s="4"/>
      <c r="AN835" s="4"/>
      <c r="AO835" s="5"/>
      <c r="AP835" s="4"/>
      <c r="AQ835" s="5"/>
      <c r="AR835" s="4"/>
      <c r="AS835" s="5"/>
      <c r="AT835" s="4"/>
      <c r="AU835" s="5"/>
      <c r="AV835" s="4"/>
      <c r="AW835" s="5"/>
      <c r="BD835" s="14"/>
      <c r="BE835" s="21"/>
      <c r="BF835" s="22"/>
      <c r="BG835" s="22"/>
      <c r="BH835" s="23"/>
    </row>
    <row r="836" spans="1:60">
      <c r="A836" s="15"/>
      <c r="F836" s="64"/>
      <c r="G836" s="14"/>
      <c r="H836" s="4"/>
      <c r="I836" s="4"/>
      <c r="J836" s="5"/>
      <c r="K836" s="4"/>
      <c r="L836" s="4"/>
      <c r="M836" s="6"/>
      <c r="N836" s="4"/>
      <c r="O836" s="4"/>
      <c r="P836" s="6"/>
      <c r="Q836" s="4"/>
      <c r="R836" s="4"/>
      <c r="S836" s="6"/>
      <c r="T836" s="4"/>
      <c r="U836" s="4"/>
      <c r="V836" s="6"/>
      <c r="Y836" s="1"/>
      <c r="Z836" s="1"/>
      <c r="AA836" s="2"/>
      <c r="AB836" s="1"/>
      <c r="AC836" s="2"/>
      <c r="AD836" s="1"/>
      <c r="AE836" s="2"/>
      <c r="AF836" s="1"/>
      <c r="AG836" s="2"/>
      <c r="AH836" s="1"/>
      <c r="AI836" s="2"/>
      <c r="AK836" s="14"/>
      <c r="AL836" s="3"/>
      <c r="AM836" s="4"/>
      <c r="AN836" s="4"/>
      <c r="AO836" s="5"/>
      <c r="AP836" s="4"/>
      <c r="AQ836" s="5"/>
      <c r="AR836" s="4"/>
      <c r="AS836" s="5"/>
      <c r="AT836" s="4"/>
      <c r="AU836" s="5"/>
      <c r="AV836" s="4"/>
      <c r="AW836" s="5"/>
      <c r="BD836" s="14"/>
      <c r="BE836" s="21"/>
      <c r="BF836" s="22"/>
      <c r="BG836" s="22"/>
      <c r="BH836" s="23"/>
    </row>
    <row r="837" spans="1:60">
      <c r="A837" s="15"/>
      <c r="F837" s="64"/>
      <c r="G837" s="14"/>
      <c r="H837" s="4"/>
      <c r="I837" s="4"/>
      <c r="J837" s="5"/>
      <c r="K837" s="4"/>
      <c r="L837" s="4"/>
      <c r="M837" s="6"/>
      <c r="N837" s="4"/>
      <c r="O837" s="4"/>
      <c r="P837" s="6"/>
      <c r="Q837" s="4"/>
      <c r="R837" s="4"/>
      <c r="S837" s="6"/>
      <c r="T837" s="4"/>
      <c r="U837" s="4"/>
      <c r="V837" s="6"/>
      <c r="Y837" s="1"/>
      <c r="Z837" s="1"/>
      <c r="AA837" s="2"/>
      <c r="AB837" s="1"/>
      <c r="AC837" s="2"/>
      <c r="AD837" s="1"/>
      <c r="AE837" s="2"/>
      <c r="AF837" s="1"/>
      <c r="AG837" s="2"/>
      <c r="AH837" s="1"/>
      <c r="AI837" s="2"/>
      <c r="AK837" s="14"/>
      <c r="AL837" s="3"/>
      <c r="AM837" s="4"/>
      <c r="AN837" s="4"/>
      <c r="AO837" s="5"/>
      <c r="AP837" s="4"/>
      <c r="AQ837" s="5"/>
      <c r="AR837" s="4"/>
      <c r="AS837" s="5"/>
      <c r="AT837" s="4"/>
      <c r="AU837" s="5"/>
      <c r="AV837" s="4"/>
      <c r="AW837" s="5"/>
      <c r="BD837" s="14"/>
      <c r="BE837" s="21"/>
      <c r="BF837" s="22"/>
      <c r="BG837" s="22"/>
      <c r="BH837" s="23"/>
    </row>
    <row r="838" spans="1:60">
      <c r="A838" s="15"/>
      <c r="F838" s="64"/>
      <c r="G838" s="14"/>
      <c r="H838" s="4"/>
      <c r="I838" s="4"/>
      <c r="J838" s="5"/>
      <c r="K838" s="4"/>
      <c r="L838" s="4"/>
      <c r="M838" s="6"/>
      <c r="N838" s="4"/>
      <c r="O838" s="4"/>
      <c r="P838" s="6"/>
      <c r="Q838" s="4"/>
      <c r="R838" s="4"/>
      <c r="S838" s="6"/>
      <c r="T838" s="4"/>
      <c r="U838" s="4"/>
      <c r="V838" s="6"/>
      <c r="Y838" s="1"/>
      <c r="Z838" s="1"/>
      <c r="AA838" s="2"/>
      <c r="AB838" s="1"/>
      <c r="AC838" s="2"/>
      <c r="AD838" s="1"/>
      <c r="AE838" s="2"/>
      <c r="AF838" s="1"/>
      <c r="AG838" s="2"/>
      <c r="AH838" s="1"/>
      <c r="AI838" s="2"/>
      <c r="AK838" s="14"/>
      <c r="AL838" s="3"/>
      <c r="AM838" s="4"/>
      <c r="AN838" s="4"/>
      <c r="AO838" s="5"/>
      <c r="AP838" s="4"/>
      <c r="AQ838" s="5"/>
      <c r="AR838" s="4"/>
      <c r="AS838" s="5"/>
      <c r="AT838" s="4"/>
      <c r="AU838" s="5"/>
      <c r="AV838" s="4"/>
      <c r="AW838" s="5"/>
      <c r="BD838" s="14"/>
      <c r="BE838" s="21"/>
      <c r="BF838" s="22"/>
      <c r="BG838" s="22"/>
      <c r="BH838" s="23"/>
    </row>
    <row r="839" spans="1:60">
      <c r="A839" s="15"/>
      <c r="F839" s="64"/>
      <c r="G839" s="14"/>
      <c r="H839" s="4"/>
      <c r="I839" s="4"/>
      <c r="J839" s="5"/>
      <c r="K839" s="4"/>
      <c r="L839" s="4"/>
      <c r="M839" s="6"/>
      <c r="N839" s="4"/>
      <c r="O839" s="4"/>
      <c r="P839" s="6"/>
      <c r="Q839" s="4"/>
      <c r="R839" s="4"/>
      <c r="S839" s="6"/>
      <c r="T839" s="4"/>
      <c r="U839" s="4"/>
      <c r="V839" s="6"/>
      <c r="Y839" s="1"/>
      <c r="Z839" s="1"/>
      <c r="AA839" s="2"/>
      <c r="AB839" s="1"/>
      <c r="AC839" s="2"/>
      <c r="AD839" s="1"/>
      <c r="AE839" s="2"/>
      <c r="AF839" s="1"/>
      <c r="AG839" s="2"/>
      <c r="AH839" s="1"/>
      <c r="AI839" s="2"/>
      <c r="AK839" s="14"/>
      <c r="AL839" s="3"/>
      <c r="AM839" s="4"/>
      <c r="AN839" s="4"/>
      <c r="AO839" s="5"/>
      <c r="AP839" s="4"/>
      <c r="AQ839" s="5"/>
      <c r="AR839" s="4"/>
      <c r="AS839" s="5"/>
      <c r="AT839" s="4"/>
      <c r="AU839" s="5"/>
      <c r="AV839" s="4"/>
      <c r="AW839" s="5"/>
      <c r="BD839" s="14"/>
      <c r="BE839" s="21"/>
      <c r="BF839" s="22"/>
      <c r="BG839" s="22"/>
      <c r="BH839" s="23"/>
    </row>
    <row r="840" spans="1:60">
      <c r="A840" s="15"/>
      <c r="F840" s="64"/>
      <c r="G840" s="14"/>
      <c r="H840" s="4"/>
      <c r="I840" s="4"/>
      <c r="J840" s="5"/>
      <c r="K840" s="4"/>
      <c r="L840" s="4"/>
      <c r="M840" s="6"/>
      <c r="N840" s="4"/>
      <c r="O840" s="4"/>
      <c r="P840" s="6"/>
      <c r="Q840" s="4"/>
      <c r="R840" s="4"/>
      <c r="S840" s="6"/>
      <c r="T840" s="4"/>
      <c r="U840" s="4"/>
      <c r="V840" s="6"/>
      <c r="Y840" s="1"/>
      <c r="Z840" s="1"/>
      <c r="AA840" s="2"/>
      <c r="AB840" s="1"/>
      <c r="AC840" s="2"/>
      <c r="AD840" s="1"/>
      <c r="AE840" s="2"/>
      <c r="AF840" s="1"/>
      <c r="AG840" s="2"/>
      <c r="AH840" s="1"/>
      <c r="AI840" s="2"/>
      <c r="AK840" s="14"/>
      <c r="AL840" s="3"/>
      <c r="AM840" s="4"/>
      <c r="AN840" s="4"/>
      <c r="AO840" s="5"/>
      <c r="AP840" s="4"/>
      <c r="AQ840" s="5"/>
      <c r="AR840" s="4"/>
      <c r="AS840" s="5"/>
      <c r="AT840" s="4"/>
      <c r="AU840" s="5"/>
      <c r="AV840" s="4"/>
      <c r="AW840" s="5"/>
      <c r="BD840" s="14"/>
      <c r="BE840" s="21"/>
      <c r="BF840" s="22"/>
      <c r="BG840" s="22"/>
      <c r="BH840" s="23"/>
    </row>
    <row r="841" spans="1:60">
      <c r="A841" s="15"/>
      <c r="F841" s="64"/>
      <c r="G841" s="14"/>
      <c r="H841" s="4"/>
      <c r="I841" s="4"/>
      <c r="J841" s="5"/>
      <c r="K841" s="4"/>
      <c r="L841" s="4"/>
      <c r="M841" s="6"/>
      <c r="N841" s="4"/>
      <c r="O841" s="4"/>
      <c r="P841" s="6"/>
      <c r="Q841" s="4"/>
      <c r="R841" s="4"/>
      <c r="S841" s="6"/>
      <c r="T841" s="4"/>
      <c r="U841" s="4"/>
      <c r="V841" s="6"/>
      <c r="Y841" s="1"/>
      <c r="Z841" s="1"/>
      <c r="AA841" s="2"/>
      <c r="AB841" s="1"/>
      <c r="AC841" s="2"/>
      <c r="AD841" s="1"/>
      <c r="AE841" s="2"/>
      <c r="AF841" s="1"/>
      <c r="AG841" s="2"/>
      <c r="AH841" s="1"/>
      <c r="AI841" s="2"/>
      <c r="AK841" s="14"/>
      <c r="AL841" s="3"/>
      <c r="AM841" s="4"/>
      <c r="AN841" s="4"/>
      <c r="AO841" s="5"/>
      <c r="AP841" s="4"/>
      <c r="AQ841" s="5"/>
      <c r="AR841" s="4"/>
      <c r="AS841" s="5"/>
      <c r="AT841" s="4"/>
      <c r="AU841" s="5"/>
      <c r="AV841" s="4"/>
      <c r="AW841" s="5"/>
      <c r="BD841" s="14"/>
      <c r="BE841" s="21"/>
      <c r="BF841" s="22"/>
      <c r="BG841" s="22"/>
      <c r="BH841" s="23"/>
    </row>
    <row r="842" spans="1:60">
      <c r="A842" s="15"/>
      <c r="F842" s="64"/>
      <c r="G842" s="14"/>
      <c r="H842" s="4"/>
      <c r="I842" s="4"/>
      <c r="J842" s="5"/>
      <c r="K842" s="4"/>
      <c r="L842" s="4"/>
      <c r="M842" s="6"/>
      <c r="N842" s="4"/>
      <c r="O842" s="4"/>
      <c r="P842" s="6"/>
      <c r="Q842" s="4"/>
      <c r="R842" s="4"/>
      <c r="S842" s="6"/>
      <c r="T842" s="4"/>
      <c r="U842" s="4"/>
      <c r="V842" s="6"/>
      <c r="Y842" s="1"/>
      <c r="Z842" s="1"/>
      <c r="AA842" s="2"/>
      <c r="AB842" s="1"/>
      <c r="AC842" s="2"/>
      <c r="AD842" s="1"/>
      <c r="AE842" s="2"/>
      <c r="AF842" s="1"/>
      <c r="AG842" s="2"/>
      <c r="AH842" s="1"/>
      <c r="AI842" s="2"/>
      <c r="AK842" s="14"/>
      <c r="AL842" s="3"/>
      <c r="AM842" s="4"/>
      <c r="AN842" s="4"/>
      <c r="AO842" s="5"/>
      <c r="AP842" s="4"/>
      <c r="AQ842" s="5"/>
      <c r="AR842" s="4"/>
      <c r="AS842" s="5"/>
      <c r="AT842" s="4"/>
      <c r="AU842" s="5"/>
      <c r="AV842" s="4"/>
      <c r="AW842" s="5"/>
      <c r="BD842" s="14"/>
      <c r="BE842" s="21"/>
      <c r="BF842" s="22"/>
      <c r="BG842" s="22"/>
      <c r="BH842" s="23"/>
    </row>
    <row r="843" spans="1:60">
      <c r="A843" s="15"/>
      <c r="F843" s="64"/>
      <c r="G843" s="14"/>
      <c r="H843" s="4"/>
      <c r="I843" s="4"/>
      <c r="J843" s="5"/>
      <c r="K843" s="4"/>
      <c r="L843" s="4"/>
      <c r="M843" s="6"/>
      <c r="N843" s="4"/>
      <c r="O843" s="4"/>
      <c r="P843" s="6"/>
      <c r="Q843" s="4"/>
      <c r="R843" s="4"/>
      <c r="S843" s="6"/>
      <c r="T843" s="4"/>
      <c r="U843" s="4"/>
      <c r="V843" s="6"/>
      <c r="Y843" s="1"/>
      <c r="Z843" s="1"/>
      <c r="AA843" s="2"/>
      <c r="AB843" s="1"/>
      <c r="AC843" s="2"/>
      <c r="AD843" s="1"/>
      <c r="AE843" s="2"/>
      <c r="AF843" s="1"/>
      <c r="AG843" s="2"/>
      <c r="AH843" s="1"/>
      <c r="AI843" s="2"/>
      <c r="AK843" s="14"/>
      <c r="AL843" s="3"/>
      <c r="AM843" s="4"/>
      <c r="AN843" s="4"/>
      <c r="AO843" s="5"/>
      <c r="AP843" s="4"/>
      <c r="AQ843" s="5"/>
      <c r="AR843" s="4"/>
      <c r="AS843" s="5"/>
      <c r="AT843" s="4"/>
      <c r="AU843" s="5"/>
      <c r="AV843" s="4"/>
      <c r="AW843" s="5"/>
      <c r="BD843" s="14"/>
      <c r="BE843" s="21"/>
      <c r="BF843" s="22"/>
      <c r="BG843" s="22"/>
      <c r="BH843" s="23"/>
    </row>
    <row r="844" spans="1:60">
      <c r="A844" s="15"/>
      <c r="F844" s="64"/>
      <c r="G844" s="14"/>
      <c r="H844" s="4"/>
      <c r="I844" s="4"/>
      <c r="J844" s="5"/>
      <c r="K844" s="4"/>
      <c r="L844" s="4"/>
      <c r="M844" s="6"/>
      <c r="N844" s="4"/>
      <c r="O844" s="4"/>
      <c r="P844" s="6"/>
      <c r="Q844" s="4"/>
      <c r="R844" s="4"/>
      <c r="S844" s="6"/>
      <c r="T844" s="4"/>
      <c r="U844" s="4"/>
      <c r="V844" s="6"/>
      <c r="Y844" s="1"/>
      <c r="Z844" s="1"/>
      <c r="AA844" s="2"/>
      <c r="AB844" s="1"/>
      <c r="AC844" s="2"/>
      <c r="AD844" s="1"/>
      <c r="AE844" s="2"/>
      <c r="AF844" s="1"/>
      <c r="AG844" s="2"/>
      <c r="AH844" s="1"/>
      <c r="AI844" s="2"/>
      <c r="AK844" s="14"/>
      <c r="AL844" s="3"/>
      <c r="AM844" s="4"/>
      <c r="AN844" s="4"/>
      <c r="AO844" s="5"/>
      <c r="AP844" s="4"/>
      <c r="AQ844" s="5"/>
      <c r="AR844" s="4"/>
      <c r="AS844" s="5"/>
      <c r="AT844" s="4"/>
      <c r="AU844" s="5"/>
      <c r="AV844" s="4"/>
      <c r="AW844" s="5"/>
      <c r="BD844" s="14"/>
      <c r="BE844" s="21"/>
      <c r="BF844" s="22"/>
      <c r="BG844" s="22"/>
      <c r="BH844" s="23"/>
    </row>
    <row r="845" spans="1:60">
      <c r="A845" s="15"/>
      <c r="F845" s="64"/>
      <c r="G845" s="14"/>
      <c r="H845" s="4"/>
      <c r="I845" s="4"/>
      <c r="J845" s="5"/>
      <c r="K845" s="4"/>
      <c r="L845" s="4"/>
      <c r="M845" s="6"/>
      <c r="N845" s="4"/>
      <c r="O845" s="4"/>
      <c r="P845" s="6"/>
      <c r="Q845" s="4"/>
      <c r="R845" s="4"/>
      <c r="S845" s="6"/>
      <c r="T845" s="4"/>
      <c r="U845" s="4"/>
      <c r="V845" s="6"/>
      <c r="Y845" s="1"/>
      <c r="Z845" s="1"/>
      <c r="AA845" s="2"/>
      <c r="AB845" s="1"/>
      <c r="AC845" s="2"/>
      <c r="AD845" s="1"/>
      <c r="AE845" s="2"/>
      <c r="AF845" s="1"/>
      <c r="AG845" s="2"/>
      <c r="AH845" s="1"/>
      <c r="AI845" s="2"/>
      <c r="AK845" s="14"/>
      <c r="AL845" s="3"/>
      <c r="AM845" s="4"/>
      <c r="AN845" s="4"/>
      <c r="AO845" s="5"/>
      <c r="AP845" s="4"/>
      <c r="AQ845" s="5"/>
      <c r="AR845" s="4"/>
      <c r="AS845" s="5"/>
      <c r="AT845" s="4"/>
      <c r="AU845" s="5"/>
      <c r="AV845" s="4"/>
      <c r="AW845" s="5"/>
      <c r="BD845" s="14"/>
      <c r="BE845" s="21"/>
      <c r="BF845" s="22"/>
      <c r="BG845" s="22"/>
      <c r="BH845" s="23"/>
    </row>
    <row r="846" spans="1:60">
      <c r="A846" s="15"/>
      <c r="F846" s="64"/>
      <c r="G846" s="14"/>
      <c r="H846" s="4"/>
      <c r="I846" s="4"/>
      <c r="J846" s="5"/>
      <c r="K846" s="4"/>
      <c r="L846" s="4"/>
      <c r="M846" s="6"/>
      <c r="N846" s="4"/>
      <c r="O846" s="4"/>
      <c r="P846" s="6"/>
      <c r="Q846" s="4"/>
      <c r="R846" s="4"/>
      <c r="S846" s="6"/>
      <c r="T846" s="4"/>
      <c r="U846" s="4"/>
      <c r="V846" s="6"/>
      <c r="Y846" s="1"/>
      <c r="Z846" s="1"/>
      <c r="AA846" s="2"/>
      <c r="AB846" s="1"/>
      <c r="AC846" s="2"/>
      <c r="AD846" s="1"/>
      <c r="AE846" s="2"/>
      <c r="AF846" s="1"/>
      <c r="AG846" s="2"/>
      <c r="AH846" s="1"/>
      <c r="AI846" s="2"/>
      <c r="AK846" s="14"/>
      <c r="AL846" s="3"/>
      <c r="AM846" s="4"/>
      <c r="AN846" s="4"/>
      <c r="AO846" s="5"/>
      <c r="AP846" s="4"/>
      <c r="AQ846" s="5"/>
      <c r="AR846" s="4"/>
      <c r="AS846" s="5"/>
      <c r="AT846" s="4"/>
      <c r="AU846" s="5"/>
      <c r="AV846" s="4"/>
      <c r="AW846" s="5"/>
      <c r="BD846" s="14"/>
      <c r="BE846" s="21"/>
      <c r="BF846" s="22"/>
      <c r="BG846" s="22"/>
      <c r="BH846" s="23"/>
    </row>
    <row r="847" spans="1:60">
      <c r="A847" s="15"/>
      <c r="F847" s="64"/>
      <c r="G847" s="14"/>
      <c r="H847" s="4"/>
      <c r="I847" s="4"/>
      <c r="J847" s="5"/>
      <c r="K847" s="4"/>
      <c r="L847" s="4"/>
      <c r="M847" s="6"/>
      <c r="N847" s="4"/>
      <c r="O847" s="4"/>
      <c r="P847" s="6"/>
      <c r="Q847" s="4"/>
      <c r="R847" s="4"/>
      <c r="S847" s="6"/>
      <c r="T847" s="4"/>
      <c r="U847" s="4"/>
      <c r="V847" s="6"/>
      <c r="Y847" s="1"/>
      <c r="Z847" s="1"/>
      <c r="AA847" s="2"/>
      <c r="AB847" s="1"/>
      <c r="AC847" s="2"/>
      <c r="AD847" s="1"/>
      <c r="AE847" s="2"/>
      <c r="AF847" s="1"/>
      <c r="AG847" s="2"/>
      <c r="AH847" s="1"/>
      <c r="AI847" s="2"/>
      <c r="AK847" s="14"/>
      <c r="AL847" s="3"/>
      <c r="AM847" s="4"/>
      <c r="AN847" s="4"/>
      <c r="AO847" s="5"/>
      <c r="AP847" s="4"/>
      <c r="AQ847" s="5"/>
      <c r="AR847" s="4"/>
      <c r="AS847" s="5"/>
      <c r="AT847" s="4"/>
      <c r="AU847" s="5"/>
      <c r="AV847" s="4"/>
      <c r="AW847" s="5"/>
      <c r="BD847" s="14"/>
      <c r="BE847" s="21"/>
      <c r="BF847" s="22"/>
      <c r="BG847" s="22"/>
      <c r="BH847" s="23"/>
    </row>
    <row r="848" spans="1:60">
      <c r="A848" s="15"/>
      <c r="F848" s="64"/>
      <c r="G848" s="14"/>
      <c r="H848" s="4"/>
      <c r="I848" s="4"/>
      <c r="J848" s="5"/>
      <c r="K848" s="4"/>
      <c r="L848" s="4"/>
      <c r="M848" s="6"/>
      <c r="N848" s="4"/>
      <c r="O848" s="4"/>
      <c r="P848" s="6"/>
      <c r="Q848" s="4"/>
      <c r="R848" s="4"/>
      <c r="S848" s="6"/>
      <c r="T848" s="4"/>
      <c r="U848" s="4"/>
      <c r="V848" s="6"/>
      <c r="Y848" s="1"/>
      <c r="Z848" s="1"/>
      <c r="AA848" s="2"/>
      <c r="AB848" s="1"/>
      <c r="AC848" s="2"/>
      <c r="AD848" s="1"/>
      <c r="AE848" s="2"/>
      <c r="AF848" s="1"/>
      <c r="AG848" s="2"/>
      <c r="AH848" s="1"/>
      <c r="AI848" s="2"/>
      <c r="AK848" s="14"/>
      <c r="AL848" s="3"/>
      <c r="AM848" s="4"/>
      <c r="AN848" s="4"/>
      <c r="AO848" s="5"/>
      <c r="AP848" s="4"/>
      <c r="AQ848" s="5"/>
      <c r="AR848" s="4"/>
      <c r="AS848" s="5"/>
      <c r="AT848" s="4"/>
      <c r="AU848" s="5"/>
      <c r="AV848" s="4"/>
      <c r="AW848" s="5"/>
      <c r="BD848" s="14"/>
      <c r="BE848" s="21"/>
      <c r="BF848" s="22"/>
      <c r="BG848" s="22"/>
      <c r="BH848" s="23"/>
    </row>
    <row r="849" spans="1:60">
      <c r="A849" s="15"/>
      <c r="F849" s="64"/>
      <c r="G849" s="14"/>
      <c r="H849" s="4"/>
      <c r="I849" s="4"/>
      <c r="J849" s="5"/>
      <c r="K849" s="4"/>
      <c r="L849" s="4"/>
      <c r="M849" s="6"/>
      <c r="N849" s="4"/>
      <c r="O849" s="4"/>
      <c r="P849" s="6"/>
      <c r="Q849" s="4"/>
      <c r="R849" s="4"/>
      <c r="S849" s="6"/>
      <c r="T849" s="4"/>
      <c r="U849" s="4"/>
      <c r="V849" s="6"/>
      <c r="Y849" s="1"/>
      <c r="Z849" s="1"/>
      <c r="AA849" s="2"/>
      <c r="AB849" s="1"/>
      <c r="AC849" s="2"/>
      <c r="AD849" s="1"/>
      <c r="AE849" s="2"/>
      <c r="AF849" s="1"/>
      <c r="AG849" s="2"/>
      <c r="AH849" s="1"/>
      <c r="AI849" s="2"/>
      <c r="AK849" s="14"/>
      <c r="AL849" s="3"/>
      <c r="AM849" s="4"/>
      <c r="AN849" s="4"/>
      <c r="AO849" s="5"/>
      <c r="AP849" s="4"/>
      <c r="AQ849" s="5"/>
      <c r="AR849" s="4"/>
      <c r="AS849" s="5"/>
      <c r="AT849" s="4"/>
      <c r="AU849" s="5"/>
      <c r="AV849" s="4"/>
      <c r="AW849" s="5"/>
      <c r="BD849" s="14"/>
      <c r="BE849" s="21"/>
      <c r="BF849" s="22"/>
      <c r="BG849" s="22"/>
      <c r="BH849" s="23"/>
    </row>
    <row r="850" spans="1:60">
      <c r="A850" s="15"/>
      <c r="F850" s="64"/>
      <c r="G850" s="14"/>
      <c r="H850" s="4"/>
      <c r="I850" s="4"/>
      <c r="J850" s="5"/>
      <c r="K850" s="4"/>
      <c r="L850" s="4"/>
      <c r="M850" s="6"/>
      <c r="N850" s="4"/>
      <c r="O850" s="4"/>
      <c r="P850" s="6"/>
      <c r="Q850" s="4"/>
      <c r="R850" s="4"/>
      <c r="S850" s="6"/>
      <c r="T850" s="4"/>
      <c r="U850" s="4"/>
      <c r="V850" s="6"/>
      <c r="Y850" s="1"/>
      <c r="Z850" s="1"/>
      <c r="AA850" s="2"/>
      <c r="AB850" s="1"/>
      <c r="AC850" s="2"/>
      <c r="AD850" s="1"/>
      <c r="AE850" s="2"/>
      <c r="AF850" s="1"/>
      <c r="AG850" s="2"/>
      <c r="AH850" s="1"/>
      <c r="AI850" s="2"/>
      <c r="AK850" s="14"/>
      <c r="AL850" s="3"/>
      <c r="AM850" s="4"/>
      <c r="AN850" s="4"/>
      <c r="AO850" s="5"/>
      <c r="AP850" s="4"/>
      <c r="AQ850" s="5"/>
      <c r="AR850" s="4"/>
      <c r="AS850" s="5"/>
      <c r="AT850" s="4"/>
      <c r="AU850" s="5"/>
      <c r="AV850" s="4"/>
      <c r="AW850" s="5"/>
      <c r="BD850" s="14"/>
      <c r="BE850" s="21"/>
      <c r="BF850" s="22"/>
      <c r="BG850" s="22"/>
      <c r="BH850" s="23"/>
    </row>
    <row r="851" spans="1:60">
      <c r="A851" s="15"/>
      <c r="F851" s="64"/>
      <c r="G851" s="14"/>
      <c r="H851" s="4"/>
      <c r="I851" s="4"/>
      <c r="J851" s="5"/>
      <c r="K851" s="4"/>
      <c r="L851" s="4"/>
      <c r="M851" s="6"/>
      <c r="N851" s="4"/>
      <c r="O851" s="4"/>
      <c r="P851" s="6"/>
      <c r="Q851" s="4"/>
      <c r="R851" s="4"/>
      <c r="S851" s="6"/>
      <c r="T851" s="4"/>
      <c r="U851" s="4"/>
      <c r="V851" s="6"/>
      <c r="Y851" s="1"/>
      <c r="Z851" s="1"/>
      <c r="AA851" s="2"/>
      <c r="AB851" s="1"/>
      <c r="AC851" s="2"/>
      <c r="AD851" s="1"/>
      <c r="AE851" s="2"/>
      <c r="AF851" s="1"/>
      <c r="AG851" s="2"/>
      <c r="AH851" s="1"/>
      <c r="AI851" s="2"/>
      <c r="AK851" s="14"/>
      <c r="AL851" s="3"/>
      <c r="AM851" s="4"/>
      <c r="AN851" s="4"/>
      <c r="AO851" s="5"/>
      <c r="AP851" s="4"/>
      <c r="AQ851" s="5"/>
      <c r="AR851" s="4"/>
      <c r="AS851" s="5"/>
      <c r="AT851" s="4"/>
      <c r="AU851" s="5"/>
      <c r="AV851" s="4"/>
      <c r="AW851" s="5"/>
      <c r="BD851" s="14"/>
      <c r="BE851" s="21"/>
      <c r="BF851" s="22"/>
      <c r="BG851" s="22"/>
      <c r="BH851" s="23"/>
    </row>
    <row r="852" spans="1:60">
      <c r="A852" s="15"/>
      <c r="F852" s="64"/>
      <c r="G852" s="14"/>
      <c r="H852" s="4"/>
      <c r="I852" s="4"/>
      <c r="J852" s="5"/>
      <c r="K852" s="4"/>
      <c r="L852" s="4"/>
      <c r="M852" s="6"/>
      <c r="N852" s="4"/>
      <c r="O852" s="4"/>
      <c r="P852" s="6"/>
      <c r="Q852" s="4"/>
      <c r="R852" s="4"/>
      <c r="S852" s="6"/>
      <c r="T852" s="4"/>
      <c r="U852" s="4"/>
      <c r="V852" s="6"/>
      <c r="Y852" s="1"/>
      <c r="Z852" s="1"/>
      <c r="AA852" s="2"/>
      <c r="AB852" s="1"/>
      <c r="AC852" s="2"/>
      <c r="AD852" s="1"/>
      <c r="AE852" s="2"/>
      <c r="AF852" s="1"/>
      <c r="AG852" s="2"/>
      <c r="AH852" s="1"/>
      <c r="AI852" s="2"/>
      <c r="AK852" s="14"/>
      <c r="AL852" s="3"/>
      <c r="AM852" s="4"/>
      <c r="AN852" s="4"/>
      <c r="AO852" s="5"/>
      <c r="AP852" s="4"/>
      <c r="AQ852" s="5"/>
      <c r="AR852" s="4"/>
      <c r="AS852" s="5"/>
      <c r="AT852" s="4"/>
      <c r="AU852" s="5"/>
      <c r="AV852" s="4"/>
      <c r="AW852" s="5"/>
      <c r="BD852" s="14"/>
      <c r="BE852" s="21"/>
      <c r="BF852" s="22"/>
      <c r="BG852" s="22"/>
      <c r="BH852" s="23"/>
    </row>
    <row r="853" spans="1:60">
      <c r="A853" s="15"/>
      <c r="F853" s="64"/>
      <c r="G853" s="14"/>
      <c r="H853" s="4"/>
      <c r="I853" s="4"/>
      <c r="J853" s="5"/>
      <c r="K853" s="4"/>
      <c r="L853" s="4"/>
      <c r="M853" s="6"/>
      <c r="N853" s="4"/>
      <c r="O853" s="4"/>
      <c r="P853" s="6"/>
      <c r="Q853" s="4"/>
      <c r="R853" s="4"/>
      <c r="S853" s="6"/>
      <c r="T853" s="4"/>
      <c r="U853" s="4"/>
      <c r="V853" s="6"/>
      <c r="Y853" s="1"/>
      <c r="Z853" s="1"/>
      <c r="AA853" s="2"/>
      <c r="AB853" s="1"/>
      <c r="AC853" s="2"/>
      <c r="AD853" s="1"/>
      <c r="AE853" s="2"/>
      <c r="AF853" s="1"/>
      <c r="AG853" s="2"/>
      <c r="AH853" s="1"/>
      <c r="AI853" s="2"/>
      <c r="AK853" s="14"/>
      <c r="AL853" s="3"/>
      <c r="AM853" s="4"/>
      <c r="AN853" s="4"/>
      <c r="AO853" s="5"/>
      <c r="AP853" s="4"/>
      <c r="AQ853" s="5"/>
      <c r="AR853" s="4"/>
      <c r="AS853" s="5"/>
      <c r="AT853" s="4"/>
      <c r="AU853" s="5"/>
      <c r="AV853" s="4"/>
      <c r="AW853" s="5"/>
      <c r="BD853" s="14"/>
      <c r="BE853" s="21"/>
      <c r="BF853" s="22"/>
      <c r="BG853" s="22"/>
      <c r="BH853" s="23"/>
    </row>
    <row r="854" spans="1:60">
      <c r="A854" s="15"/>
      <c r="F854" s="64"/>
      <c r="G854" s="14"/>
      <c r="H854" s="4"/>
      <c r="I854" s="4"/>
      <c r="J854" s="5"/>
      <c r="K854" s="4"/>
      <c r="L854" s="4"/>
      <c r="M854" s="6"/>
      <c r="N854" s="4"/>
      <c r="O854" s="4"/>
      <c r="P854" s="6"/>
      <c r="Q854" s="4"/>
      <c r="R854" s="4"/>
      <c r="S854" s="6"/>
      <c r="T854" s="4"/>
      <c r="U854" s="4"/>
      <c r="V854" s="6"/>
      <c r="Y854" s="1"/>
      <c r="Z854" s="1"/>
      <c r="AA854" s="2"/>
      <c r="AB854" s="1"/>
      <c r="AC854" s="2"/>
      <c r="AD854" s="1"/>
      <c r="AE854" s="2"/>
      <c r="AF854" s="1"/>
      <c r="AG854" s="2"/>
      <c r="AH854" s="1"/>
      <c r="AI854" s="2"/>
      <c r="AK854" s="14"/>
      <c r="AL854" s="3"/>
      <c r="AM854" s="4"/>
      <c r="AN854" s="4"/>
      <c r="AO854" s="5"/>
      <c r="AP854" s="4"/>
      <c r="AQ854" s="5"/>
      <c r="AR854" s="4"/>
      <c r="AS854" s="5"/>
      <c r="AT854" s="4"/>
      <c r="AU854" s="5"/>
      <c r="AV854" s="4"/>
      <c r="AW854" s="5"/>
      <c r="BD854" s="14"/>
      <c r="BE854" s="21"/>
      <c r="BF854" s="22"/>
      <c r="BG854" s="22"/>
      <c r="BH854" s="23"/>
    </row>
    <row r="855" spans="1:60">
      <c r="A855" s="15"/>
      <c r="F855" s="64"/>
      <c r="G855" s="14"/>
      <c r="H855" s="4"/>
      <c r="I855" s="4"/>
      <c r="J855" s="5"/>
      <c r="K855" s="4"/>
      <c r="L855" s="4"/>
      <c r="M855" s="6"/>
      <c r="N855" s="4"/>
      <c r="O855" s="4"/>
      <c r="P855" s="6"/>
      <c r="Q855" s="4"/>
      <c r="R855" s="4"/>
      <c r="S855" s="6"/>
      <c r="T855" s="4"/>
      <c r="U855" s="4"/>
      <c r="V855" s="6"/>
      <c r="Y855" s="1"/>
      <c r="Z855" s="1"/>
      <c r="AA855" s="2"/>
      <c r="AB855" s="1"/>
      <c r="AC855" s="2"/>
      <c r="AD855" s="1"/>
      <c r="AE855" s="2"/>
      <c r="AF855" s="1"/>
      <c r="AG855" s="2"/>
      <c r="AH855" s="1"/>
      <c r="AI855" s="2"/>
      <c r="AK855" s="14"/>
      <c r="AL855" s="3"/>
      <c r="AM855" s="4"/>
      <c r="AN855" s="4"/>
      <c r="AO855" s="5"/>
      <c r="AP855" s="4"/>
      <c r="AQ855" s="5"/>
      <c r="AR855" s="4"/>
      <c r="AS855" s="5"/>
      <c r="AT855" s="4"/>
      <c r="AU855" s="5"/>
      <c r="AV855" s="4"/>
      <c r="AW855" s="5"/>
      <c r="BD855" s="14"/>
      <c r="BE855" s="21"/>
      <c r="BF855" s="22"/>
      <c r="BG855" s="22"/>
      <c r="BH855" s="23"/>
    </row>
    <row r="856" spans="1:60">
      <c r="A856" s="15"/>
      <c r="F856" s="64"/>
      <c r="G856" s="14"/>
      <c r="H856" s="4"/>
      <c r="I856" s="4"/>
      <c r="J856" s="5"/>
      <c r="K856" s="4"/>
      <c r="L856" s="4"/>
      <c r="M856" s="6"/>
      <c r="N856" s="4"/>
      <c r="O856" s="4"/>
      <c r="P856" s="6"/>
      <c r="Q856" s="4"/>
      <c r="R856" s="4"/>
      <c r="S856" s="6"/>
      <c r="T856" s="4"/>
      <c r="U856" s="4"/>
      <c r="V856" s="6"/>
      <c r="Y856" s="1"/>
      <c r="Z856" s="1"/>
      <c r="AA856" s="2"/>
      <c r="AB856" s="1"/>
      <c r="AC856" s="2"/>
      <c r="AD856" s="1"/>
      <c r="AE856" s="2"/>
      <c r="AF856" s="1"/>
      <c r="AG856" s="2"/>
      <c r="AH856" s="1"/>
      <c r="AI856" s="2"/>
      <c r="AK856" s="14"/>
      <c r="AL856" s="3"/>
      <c r="AM856" s="4"/>
      <c r="AN856" s="4"/>
      <c r="AO856" s="5"/>
      <c r="AP856" s="4"/>
      <c r="AQ856" s="5"/>
      <c r="AR856" s="4"/>
      <c r="AS856" s="5"/>
      <c r="AT856" s="4"/>
      <c r="AU856" s="5"/>
      <c r="AV856" s="4"/>
      <c r="AW856" s="5"/>
      <c r="BD856" s="14"/>
      <c r="BE856" s="21"/>
      <c r="BF856" s="22"/>
      <c r="BG856" s="22"/>
      <c r="BH856" s="23"/>
    </row>
    <row r="857" spans="1:60">
      <c r="A857" s="15"/>
      <c r="F857" s="64"/>
      <c r="G857" s="14"/>
      <c r="H857" s="4"/>
      <c r="I857" s="4"/>
      <c r="J857" s="5"/>
      <c r="K857" s="4"/>
      <c r="L857" s="4"/>
      <c r="M857" s="6"/>
      <c r="N857" s="4"/>
      <c r="O857" s="4"/>
      <c r="P857" s="6"/>
      <c r="Q857" s="4"/>
      <c r="R857" s="4"/>
      <c r="S857" s="6"/>
      <c r="T857" s="4"/>
      <c r="U857" s="4"/>
      <c r="V857" s="6"/>
      <c r="Y857" s="1"/>
      <c r="Z857" s="1"/>
      <c r="AA857" s="2"/>
      <c r="AB857" s="1"/>
      <c r="AC857" s="2"/>
      <c r="AD857" s="1"/>
      <c r="AE857" s="2"/>
      <c r="AF857" s="1"/>
      <c r="AG857" s="2"/>
      <c r="AH857" s="1"/>
      <c r="AI857" s="2"/>
      <c r="AK857" s="14"/>
      <c r="AL857" s="3"/>
      <c r="AM857" s="4"/>
      <c r="AN857" s="4"/>
      <c r="AO857" s="5"/>
      <c r="AP857" s="4"/>
      <c r="AQ857" s="5"/>
      <c r="AR857" s="4"/>
      <c r="AS857" s="5"/>
      <c r="AT857" s="4"/>
      <c r="AU857" s="5"/>
      <c r="AV857" s="4"/>
      <c r="AW857" s="5"/>
      <c r="BD857" s="14"/>
      <c r="BE857" s="21"/>
      <c r="BF857" s="22"/>
      <c r="BG857" s="22"/>
      <c r="BH857" s="23"/>
    </row>
    <row r="858" spans="1:60">
      <c r="A858" s="15"/>
      <c r="F858" s="64"/>
      <c r="G858" s="14"/>
      <c r="H858" s="4"/>
      <c r="I858" s="4"/>
      <c r="J858" s="5"/>
      <c r="K858" s="4"/>
      <c r="L858" s="4"/>
      <c r="M858" s="6"/>
      <c r="N858" s="4"/>
      <c r="O858" s="4"/>
      <c r="P858" s="6"/>
      <c r="Q858" s="4"/>
      <c r="R858" s="4"/>
      <c r="S858" s="6"/>
      <c r="T858" s="4"/>
      <c r="U858" s="4"/>
      <c r="V858" s="6"/>
      <c r="Y858" s="1"/>
      <c r="Z858" s="1"/>
      <c r="AA858" s="2"/>
      <c r="AB858" s="1"/>
      <c r="AC858" s="2"/>
      <c r="AD858" s="1"/>
      <c r="AE858" s="2"/>
      <c r="AF858" s="1"/>
      <c r="AG858" s="2"/>
      <c r="AH858" s="1"/>
      <c r="AI858" s="2"/>
      <c r="AK858" s="14"/>
      <c r="AL858" s="3"/>
      <c r="AM858" s="4"/>
      <c r="AN858" s="4"/>
      <c r="AO858" s="5"/>
      <c r="AP858" s="4"/>
      <c r="AQ858" s="5"/>
      <c r="AR858" s="4"/>
      <c r="AS858" s="5"/>
      <c r="AT858" s="4"/>
      <c r="AU858" s="5"/>
      <c r="AV858" s="4"/>
      <c r="AW858" s="5"/>
      <c r="BD858" s="14"/>
      <c r="BE858" s="21"/>
      <c r="BF858" s="22"/>
      <c r="BG858" s="22"/>
      <c r="BH858" s="23"/>
    </row>
    <row r="859" spans="1:60">
      <c r="A859" s="15"/>
      <c r="F859" s="64"/>
      <c r="G859" s="14"/>
      <c r="H859" s="4"/>
      <c r="I859" s="4"/>
      <c r="J859" s="5"/>
      <c r="K859" s="4"/>
      <c r="L859" s="4"/>
      <c r="M859" s="6"/>
      <c r="N859" s="4"/>
      <c r="O859" s="4"/>
      <c r="P859" s="6"/>
      <c r="Q859" s="4"/>
      <c r="R859" s="4"/>
      <c r="S859" s="6"/>
      <c r="T859" s="4"/>
      <c r="U859" s="4"/>
      <c r="V859" s="6"/>
      <c r="Y859" s="1"/>
      <c r="Z859" s="1"/>
      <c r="AA859" s="2"/>
      <c r="AB859" s="1"/>
      <c r="AC859" s="2"/>
      <c r="AD859" s="1"/>
      <c r="AE859" s="2"/>
      <c r="AF859" s="1"/>
      <c r="AG859" s="2"/>
      <c r="AH859" s="1"/>
      <c r="AI859" s="2"/>
      <c r="AK859" s="14"/>
      <c r="AL859" s="3"/>
      <c r="AM859" s="4"/>
      <c r="AN859" s="4"/>
      <c r="AO859" s="5"/>
      <c r="AP859" s="4"/>
      <c r="AQ859" s="5"/>
      <c r="AR859" s="4"/>
      <c r="AS859" s="5"/>
      <c r="AT859" s="4"/>
      <c r="AU859" s="5"/>
      <c r="AV859" s="4"/>
      <c r="AW859" s="5"/>
      <c r="BD859" s="14"/>
      <c r="BE859" s="21"/>
      <c r="BF859" s="22"/>
      <c r="BG859" s="22"/>
      <c r="BH859" s="23"/>
    </row>
    <row r="860" spans="1:60">
      <c r="A860" s="15"/>
      <c r="F860" s="64"/>
      <c r="G860" s="14"/>
      <c r="H860" s="4"/>
      <c r="I860" s="4"/>
      <c r="J860" s="5"/>
      <c r="K860" s="4"/>
      <c r="L860" s="4"/>
      <c r="M860" s="6"/>
      <c r="N860" s="4"/>
      <c r="O860" s="4"/>
      <c r="P860" s="6"/>
      <c r="Q860" s="4"/>
      <c r="R860" s="4"/>
      <c r="S860" s="6"/>
      <c r="T860" s="4"/>
      <c r="U860" s="4"/>
      <c r="V860" s="6"/>
      <c r="Y860" s="1"/>
      <c r="Z860" s="1"/>
      <c r="AA860" s="2"/>
      <c r="AB860" s="1"/>
      <c r="AC860" s="2"/>
      <c r="AD860" s="1"/>
      <c r="AE860" s="2"/>
      <c r="AF860" s="1"/>
      <c r="AG860" s="2"/>
      <c r="AH860" s="1"/>
      <c r="AI860" s="2"/>
      <c r="AK860" s="14"/>
      <c r="AL860" s="3"/>
      <c r="AM860" s="4"/>
      <c r="AN860" s="4"/>
      <c r="AO860" s="5"/>
      <c r="AP860" s="4"/>
      <c r="AQ860" s="5"/>
      <c r="AR860" s="4"/>
      <c r="AS860" s="5"/>
      <c r="AT860" s="4"/>
      <c r="AU860" s="5"/>
      <c r="AV860" s="4"/>
      <c r="AW860" s="5"/>
      <c r="BD860" s="14"/>
      <c r="BE860" s="21"/>
      <c r="BF860" s="22"/>
      <c r="BG860" s="22"/>
      <c r="BH860" s="23"/>
    </row>
    <row r="861" spans="1:60">
      <c r="A861" s="15"/>
      <c r="F861" s="64"/>
      <c r="G861" s="14"/>
      <c r="H861" s="4"/>
      <c r="I861" s="4"/>
      <c r="J861" s="5"/>
      <c r="K861" s="4"/>
      <c r="L861" s="4"/>
      <c r="M861" s="6"/>
      <c r="N861" s="4"/>
      <c r="O861" s="4"/>
      <c r="P861" s="6"/>
      <c r="Q861" s="4"/>
      <c r="R861" s="4"/>
      <c r="S861" s="6"/>
      <c r="T861" s="4"/>
      <c r="U861" s="4"/>
      <c r="V861" s="6"/>
      <c r="Y861" s="1"/>
      <c r="Z861" s="1"/>
      <c r="AA861" s="2"/>
      <c r="AB861" s="1"/>
      <c r="AC861" s="2"/>
      <c r="AD861" s="1"/>
      <c r="AE861" s="2"/>
      <c r="AF861" s="1"/>
      <c r="AG861" s="2"/>
      <c r="AH861" s="1"/>
      <c r="AI861" s="2"/>
      <c r="AK861" s="14"/>
      <c r="AL861" s="3"/>
      <c r="AM861" s="4"/>
      <c r="AN861" s="4"/>
      <c r="AO861" s="5"/>
      <c r="AP861" s="4"/>
      <c r="AQ861" s="5"/>
      <c r="AR861" s="4"/>
      <c r="AS861" s="5"/>
      <c r="AT861" s="4"/>
      <c r="AU861" s="5"/>
      <c r="AV861" s="4"/>
      <c r="AW861" s="5"/>
      <c r="BD861" s="14"/>
      <c r="BE861" s="21"/>
      <c r="BF861" s="22"/>
      <c r="BG861" s="22"/>
      <c r="BH861" s="23"/>
    </row>
    <row r="862" spans="1:60">
      <c r="A862" s="15"/>
      <c r="F862" s="64"/>
      <c r="G862" s="14"/>
      <c r="H862" s="4"/>
      <c r="I862" s="4"/>
      <c r="J862" s="5"/>
      <c r="K862" s="4"/>
      <c r="L862" s="4"/>
      <c r="M862" s="6"/>
      <c r="N862" s="4"/>
      <c r="O862" s="4"/>
      <c r="P862" s="6"/>
      <c r="Q862" s="4"/>
      <c r="R862" s="4"/>
      <c r="S862" s="6"/>
      <c r="T862" s="4"/>
      <c r="U862" s="4"/>
      <c r="V862" s="6"/>
      <c r="Y862" s="1"/>
      <c r="Z862" s="1"/>
      <c r="AA862" s="2"/>
      <c r="AB862" s="1"/>
      <c r="AC862" s="2"/>
      <c r="AD862" s="1"/>
      <c r="AE862" s="2"/>
      <c r="AF862" s="1"/>
      <c r="AG862" s="2"/>
      <c r="AH862" s="1"/>
      <c r="AI862" s="2"/>
      <c r="AK862" s="14"/>
      <c r="AL862" s="3"/>
      <c r="AM862" s="4"/>
      <c r="AN862" s="4"/>
      <c r="AO862" s="5"/>
      <c r="AP862" s="4"/>
      <c r="AQ862" s="5"/>
      <c r="AR862" s="4"/>
      <c r="AS862" s="5"/>
      <c r="AT862" s="4"/>
      <c r="AU862" s="5"/>
      <c r="AV862" s="4"/>
      <c r="AW862" s="5"/>
      <c r="BD862" s="14"/>
      <c r="BE862" s="21"/>
      <c r="BF862" s="22"/>
      <c r="BG862" s="22"/>
      <c r="BH862" s="23"/>
    </row>
    <row r="863" spans="1:60">
      <c r="A863" s="15"/>
      <c r="F863" s="64"/>
      <c r="G863" s="14"/>
      <c r="H863" s="4"/>
      <c r="I863" s="4"/>
      <c r="J863" s="5"/>
      <c r="K863" s="4"/>
      <c r="L863" s="4"/>
      <c r="M863" s="6"/>
      <c r="N863" s="4"/>
      <c r="O863" s="4"/>
      <c r="P863" s="6"/>
      <c r="Q863" s="4"/>
      <c r="R863" s="4"/>
      <c r="S863" s="6"/>
      <c r="T863" s="4"/>
      <c r="U863" s="4"/>
      <c r="V863" s="6"/>
      <c r="Y863" s="1"/>
      <c r="Z863" s="1"/>
      <c r="AA863" s="2"/>
      <c r="AB863" s="1"/>
      <c r="AC863" s="2"/>
      <c r="AD863" s="1"/>
      <c r="AE863" s="2"/>
      <c r="AF863" s="1"/>
      <c r="AG863" s="2"/>
      <c r="AH863" s="1"/>
      <c r="AI863" s="2"/>
      <c r="AK863" s="14"/>
      <c r="AL863" s="3"/>
      <c r="AM863" s="4"/>
      <c r="AN863" s="4"/>
      <c r="AO863" s="5"/>
      <c r="AP863" s="4"/>
      <c r="AQ863" s="5"/>
      <c r="AR863" s="4"/>
      <c r="AS863" s="5"/>
      <c r="AT863" s="4"/>
      <c r="AU863" s="5"/>
      <c r="AV863" s="4"/>
      <c r="AW863" s="5"/>
      <c r="BD863" s="14"/>
      <c r="BE863" s="21"/>
      <c r="BF863" s="22"/>
      <c r="BG863" s="22"/>
      <c r="BH863" s="23"/>
    </row>
    <row r="864" spans="1:60">
      <c r="A864" s="15"/>
      <c r="F864" s="64"/>
      <c r="G864" s="14"/>
      <c r="H864" s="4"/>
      <c r="I864" s="4"/>
      <c r="J864" s="5"/>
      <c r="K864" s="4"/>
      <c r="L864" s="4"/>
      <c r="M864" s="6"/>
      <c r="N864" s="4"/>
      <c r="O864" s="4"/>
      <c r="P864" s="6"/>
      <c r="Q864" s="4"/>
      <c r="R864" s="4"/>
      <c r="S864" s="6"/>
      <c r="T864" s="4"/>
      <c r="U864" s="4"/>
      <c r="V864" s="6"/>
      <c r="Y864" s="1"/>
      <c r="Z864" s="1"/>
      <c r="AA864" s="2"/>
      <c r="AB864" s="1"/>
      <c r="AC864" s="2"/>
      <c r="AD864" s="1"/>
      <c r="AE864" s="2"/>
      <c r="AF864" s="1"/>
      <c r="AG864" s="2"/>
      <c r="AH864" s="1"/>
      <c r="AI864" s="2"/>
      <c r="AK864" s="14"/>
      <c r="AL864" s="3"/>
      <c r="AM864" s="4"/>
      <c r="AN864" s="4"/>
      <c r="AO864" s="5"/>
      <c r="AP864" s="4"/>
      <c r="AQ864" s="5"/>
      <c r="AR864" s="4"/>
      <c r="AS864" s="5"/>
      <c r="AT864" s="4"/>
      <c r="AU864" s="5"/>
      <c r="AV864" s="4"/>
      <c r="AW864" s="5"/>
      <c r="BD864" s="14"/>
      <c r="BE864" s="21"/>
      <c r="BF864" s="22"/>
      <c r="BG864" s="22"/>
      <c r="BH864" s="23"/>
    </row>
    <row r="865" spans="1:60">
      <c r="A865" s="15"/>
      <c r="F865" s="64"/>
      <c r="G865" s="14"/>
      <c r="H865" s="4"/>
      <c r="I865" s="4"/>
      <c r="J865" s="5"/>
      <c r="K865" s="4"/>
      <c r="L865" s="4"/>
      <c r="M865" s="6"/>
      <c r="N865" s="4"/>
      <c r="O865" s="4"/>
      <c r="P865" s="6"/>
      <c r="Q865" s="4"/>
      <c r="R865" s="4"/>
      <c r="S865" s="6"/>
      <c r="T865" s="4"/>
      <c r="U865" s="4"/>
      <c r="V865" s="6"/>
      <c r="Y865" s="1"/>
      <c r="Z865" s="1"/>
      <c r="AA865" s="2"/>
      <c r="AB865" s="1"/>
      <c r="AC865" s="2"/>
      <c r="AD865" s="1"/>
      <c r="AE865" s="2"/>
      <c r="AF865" s="1"/>
      <c r="AG865" s="2"/>
      <c r="AH865" s="1"/>
      <c r="AI865" s="2"/>
      <c r="AK865" s="14"/>
      <c r="AL865" s="3"/>
      <c r="AM865" s="4"/>
      <c r="AN865" s="4"/>
      <c r="AO865" s="5"/>
      <c r="AP865" s="4"/>
      <c r="AQ865" s="5"/>
      <c r="AR865" s="4"/>
      <c r="AS865" s="5"/>
      <c r="AT865" s="4"/>
      <c r="AU865" s="5"/>
      <c r="AV865" s="4"/>
      <c r="AW865" s="5"/>
      <c r="BD865" s="14"/>
      <c r="BE865" s="21"/>
      <c r="BF865" s="22"/>
      <c r="BG865" s="22"/>
      <c r="BH865" s="23"/>
    </row>
    <row r="866" spans="1:60">
      <c r="A866" s="15"/>
      <c r="F866" s="64"/>
      <c r="G866" s="14"/>
      <c r="H866" s="4"/>
      <c r="I866" s="4"/>
      <c r="J866" s="5"/>
      <c r="K866" s="4"/>
      <c r="L866" s="4"/>
      <c r="M866" s="6"/>
      <c r="N866" s="4"/>
      <c r="O866" s="4"/>
      <c r="P866" s="6"/>
      <c r="Q866" s="4"/>
      <c r="R866" s="4"/>
      <c r="S866" s="6"/>
      <c r="T866" s="4"/>
      <c r="U866" s="4"/>
      <c r="V866" s="6"/>
      <c r="Y866" s="1"/>
      <c r="Z866" s="1"/>
      <c r="AA866" s="2"/>
      <c r="AB866" s="1"/>
      <c r="AC866" s="2"/>
      <c r="AD866" s="1"/>
      <c r="AE866" s="2"/>
      <c r="AF866" s="1"/>
      <c r="AG866" s="2"/>
      <c r="AH866" s="1"/>
      <c r="AI866" s="2"/>
      <c r="AK866" s="14"/>
      <c r="AL866" s="3"/>
      <c r="AM866" s="4"/>
      <c r="AN866" s="4"/>
      <c r="AO866" s="5"/>
      <c r="AP866" s="4"/>
      <c r="AQ866" s="5"/>
      <c r="AR866" s="4"/>
      <c r="AS866" s="5"/>
      <c r="AT866" s="4"/>
      <c r="AU866" s="5"/>
      <c r="AV866" s="4"/>
      <c r="AW866" s="5"/>
      <c r="BD866" s="14"/>
      <c r="BE866" s="21"/>
      <c r="BF866" s="22"/>
      <c r="BG866" s="22"/>
      <c r="BH866" s="23"/>
    </row>
    <row r="867" spans="1:60">
      <c r="A867" s="15"/>
      <c r="F867" s="64"/>
      <c r="G867" s="14"/>
      <c r="H867" s="4"/>
      <c r="I867" s="4"/>
      <c r="J867" s="5"/>
      <c r="K867" s="4"/>
      <c r="L867" s="4"/>
      <c r="M867" s="6"/>
      <c r="N867" s="4"/>
      <c r="O867" s="4"/>
      <c r="P867" s="6"/>
      <c r="Q867" s="4"/>
      <c r="R867" s="4"/>
      <c r="S867" s="6"/>
      <c r="T867" s="4"/>
      <c r="U867" s="4"/>
      <c r="V867" s="6"/>
      <c r="Y867" s="1"/>
      <c r="Z867" s="1"/>
      <c r="AA867" s="2"/>
      <c r="AB867" s="1"/>
      <c r="AC867" s="2"/>
      <c r="AD867" s="1"/>
      <c r="AE867" s="2"/>
      <c r="AF867" s="1"/>
      <c r="AG867" s="2"/>
      <c r="AH867" s="1"/>
      <c r="AI867" s="2"/>
      <c r="AK867" s="14"/>
      <c r="AL867" s="3"/>
      <c r="AM867" s="4"/>
      <c r="AN867" s="4"/>
      <c r="AO867" s="5"/>
      <c r="AP867" s="4"/>
      <c r="AQ867" s="5"/>
      <c r="AR867" s="4"/>
      <c r="AS867" s="5"/>
      <c r="AT867" s="4"/>
      <c r="AU867" s="5"/>
      <c r="AV867" s="4"/>
      <c r="AW867" s="5"/>
      <c r="BD867" s="14"/>
      <c r="BE867" s="21"/>
      <c r="BF867" s="22"/>
      <c r="BG867" s="22"/>
      <c r="BH867" s="23"/>
    </row>
    <row r="868" spans="1:60">
      <c r="A868" s="15"/>
      <c r="F868" s="64"/>
      <c r="G868" s="14"/>
      <c r="H868" s="4"/>
      <c r="I868" s="4"/>
      <c r="J868" s="5"/>
      <c r="K868" s="4"/>
      <c r="L868" s="4"/>
      <c r="M868" s="6"/>
      <c r="N868" s="4"/>
      <c r="O868" s="4"/>
      <c r="P868" s="6"/>
      <c r="Q868" s="4"/>
      <c r="R868" s="4"/>
      <c r="S868" s="6"/>
      <c r="T868" s="4"/>
      <c r="U868" s="4"/>
      <c r="V868" s="6"/>
      <c r="Y868" s="1"/>
      <c r="Z868" s="1"/>
      <c r="AA868" s="2"/>
      <c r="AB868" s="1"/>
      <c r="AC868" s="2"/>
      <c r="AD868" s="1"/>
      <c r="AE868" s="2"/>
      <c r="AF868" s="1"/>
      <c r="AG868" s="2"/>
      <c r="AH868" s="1"/>
      <c r="AI868" s="2"/>
      <c r="AK868" s="14"/>
      <c r="AL868" s="3"/>
      <c r="AM868" s="4"/>
      <c r="AN868" s="4"/>
      <c r="AO868" s="5"/>
      <c r="AP868" s="4"/>
      <c r="AQ868" s="5"/>
      <c r="AR868" s="4"/>
      <c r="AS868" s="5"/>
      <c r="AT868" s="4"/>
      <c r="AU868" s="5"/>
      <c r="AV868" s="4"/>
      <c r="AW868" s="5"/>
      <c r="BD868" s="14"/>
      <c r="BE868" s="21"/>
      <c r="BF868" s="22"/>
      <c r="BG868" s="22"/>
      <c r="BH868" s="23"/>
    </row>
    <row r="869" spans="1:60">
      <c r="A869" s="15"/>
      <c r="F869" s="64"/>
      <c r="G869" s="14"/>
      <c r="H869" s="4"/>
      <c r="I869" s="4"/>
      <c r="J869" s="5"/>
      <c r="K869" s="4"/>
      <c r="L869" s="4"/>
      <c r="M869" s="6"/>
      <c r="N869" s="4"/>
      <c r="O869" s="4"/>
      <c r="P869" s="6"/>
      <c r="Q869" s="4"/>
      <c r="R869" s="4"/>
      <c r="S869" s="6"/>
      <c r="T869" s="4"/>
      <c r="U869" s="4"/>
      <c r="V869" s="6"/>
      <c r="Y869" s="1"/>
      <c r="Z869" s="1"/>
      <c r="AA869" s="2"/>
      <c r="AB869" s="1"/>
      <c r="AC869" s="2"/>
      <c r="AD869" s="1"/>
      <c r="AE869" s="2"/>
      <c r="AF869" s="1"/>
      <c r="AG869" s="2"/>
      <c r="AH869" s="1"/>
      <c r="AI869" s="2"/>
      <c r="AK869" s="14"/>
      <c r="AL869" s="3"/>
      <c r="AM869" s="4"/>
      <c r="AN869" s="4"/>
      <c r="AO869" s="5"/>
      <c r="AP869" s="4"/>
      <c r="AQ869" s="5"/>
      <c r="AR869" s="4"/>
      <c r="AS869" s="5"/>
      <c r="AT869" s="4"/>
      <c r="AU869" s="5"/>
      <c r="AV869" s="4"/>
      <c r="AW869" s="5"/>
      <c r="BD869" s="14"/>
      <c r="BE869" s="21"/>
      <c r="BF869" s="22"/>
      <c r="BG869" s="22"/>
      <c r="BH869" s="23"/>
    </row>
    <row r="870" spans="1:60">
      <c r="A870" s="15"/>
      <c r="F870" s="64"/>
      <c r="G870" s="14"/>
      <c r="H870" s="4"/>
      <c r="I870" s="4"/>
      <c r="J870" s="5"/>
      <c r="K870" s="4"/>
      <c r="L870" s="4"/>
      <c r="M870" s="6"/>
      <c r="N870" s="4"/>
      <c r="O870" s="4"/>
      <c r="P870" s="6"/>
      <c r="Q870" s="4"/>
      <c r="R870" s="4"/>
      <c r="S870" s="6"/>
      <c r="T870" s="4"/>
      <c r="U870" s="4"/>
      <c r="V870" s="6"/>
      <c r="Y870" s="1"/>
      <c r="Z870" s="1"/>
      <c r="AA870" s="2"/>
      <c r="AB870" s="1"/>
      <c r="AC870" s="2"/>
      <c r="AD870" s="1"/>
      <c r="AE870" s="2"/>
      <c r="AF870" s="1"/>
      <c r="AG870" s="2"/>
      <c r="AH870" s="1"/>
      <c r="AI870" s="2"/>
      <c r="AK870" s="14"/>
      <c r="AL870" s="3"/>
      <c r="AM870" s="4"/>
      <c r="AN870" s="4"/>
      <c r="AO870" s="5"/>
      <c r="AP870" s="4"/>
      <c r="AQ870" s="5"/>
      <c r="AR870" s="4"/>
      <c r="AS870" s="5"/>
      <c r="AT870" s="4"/>
      <c r="AU870" s="5"/>
      <c r="AV870" s="4"/>
      <c r="AW870" s="5"/>
      <c r="BD870" s="14"/>
      <c r="BE870" s="21"/>
      <c r="BF870" s="22"/>
      <c r="BG870" s="22"/>
      <c r="BH870" s="23"/>
    </row>
    <row r="871" spans="1:60">
      <c r="A871" s="15"/>
      <c r="F871" s="64"/>
      <c r="G871" s="14"/>
      <c r="H871" s="4"/>
      <c r="I871" s="4"/>
      <c r="J871" s="5"/>
      <c r="K871" s="4"/>
      <c r="L871" s="4"/>
      <c r="M871" s="6"/>
      <c r="N871" s="4"/>
      <c r="O871" s="4"/>
      <c r="P871" s="6"/>
      <c r="Q871" s="4"/>
      <c r="R871" s="4"/>
      <c r="S871" s="6"/>
      <c r="T871" s="4"/>
      <c r="U871" s="4"/>
      <c r="V871" s="6"/>
      <c r="Y871" s="1"/>
      <c r="Z871" s="1"/>
      <c r="AA871" s="2"/>
      <c r="AB871" s="1"/>
      <c r="AC871" s="2"/>
      <c r="AD871" s="1"/>
      <c r="AE871" s="2"/>
      <c r="AF871" s="1"/>
      <c r="AG871" s="2"/>
      <c r="AH871" s="1"/>
      <c r="AI871" s="2"/>
      <c r="AK871" s="14"/>
      <c r="AL871" s="3"/>
      <c r="AM871" s="4"/>
      <c r="AN871" s="4"/>
      <c r="AO871" s="5"/>
      <c r="AP871" s="4"/>
      <c r="AQ871" s="5"/>
      <c r="AR871" s="4"/>
      <c r="AS871" s="5"/>
      <c r="AT871" s="4"/>
      <c r="AU871" s="5"/>
      <c r="AV871" s="4"/>
      <c r="AW871" s="5"/>
      <c r="BD871" s="14"/>
      <c r="BE871" s="21"/>
      <c r="BF871" s="22"/>
      <c r="BG871" s="22"/>
      <c r="BH871" s="23"/>
    </row>
    <row r="872" spans="1:60">
      <c r="A872" s="15"/>
      <c r="F872" s="64"/>
      <c r="G872" s="14"/>
      <c r="H872" s="4"/>
      <c r="I872" s="4"/>
      <c r="J872" s="5"/>
      <c r="K872" s="4"/>
      <c r="L872" s="4"/>
      <c r="M872" s="6"/>
      <c r="N872" s="4"/>
      <c r="O872" s="4"/>
      <c r="P872" s="6"/>
      <c r="Q872" s="4"/>
      <c r="R872" s="4"/>
      <c r="S872" s="6"/>
      <c r="T872" s="4"/>
      <c r="U872" s="4"/>
      <c r="V872" s="6"/>
      <c r="Y872" s="1"/>
      <c r="Z872" s="1"/>
      <c r="AA872" s="2"/>
      <c r="AB872" s="1"/>
      <c r="AC872" s="2"/>
      <c r="AD872" s="1"/>
      <c r="AE872" s="2"/>
      <c r="AF872" s="1"/>
      <c r="AG872" s="2"/>
      <c r="AH872" s="1"/>
      <c r="AI872" s="2"/>
      <c r="AK872" s="14"/>
      <c r="AL872" s="3"/>
      <c r="AM872" s="4"/>
      <c r="AN872" s="4"/>
      <c r="AO872" s="5"/>
      <c r="AP872" s="4"/>
      <c r="AQ872" s="5"/>
      <c r="AR872" s="4"/>
      <c r="AS872" s="5"/>
      <c r="AT872" s="4"/>
      <c r="AU872" s="5"/>
      <c r="AV872" s="4"/>
      <c r="AW872" s="5"/>
      <c r="BD872" s="14"/>
      <c r="BE872" s="21"/>
      <c r="BF872" s="22"/>
      <c r="BG872" s="22"/>
      <c r="BH872" s="23"/>
    </row>
    <row r="873" spans="1:60">
      <c r="A873" s="15"/>
      <c r="F873" s="64"/>
      <c r="G873" s="14"/>
      <c r="H873" s="4"/>
      <c r="I873" s="4"/>
      <c r="J873" s="5"/>
      <c r="K873" s="4"/>
      <c r="L873" s="4"/>
      <c r="M873" s="6"/>
      <c r="N873" s="4"/>
      <c r="O873" s="4"/>
      <c r="P873" s="6"/>
      <c r="Q873" s="4"/>
      <c r="R873" s="4"/>
      <c r="S873" s="6"/>
      <c r="T873" s="4"/>
      <c r="U873" s="4"/>
      <c r="V873" s="6"/>
      <c r="Y873" s="1"/>
      <c r="Z873" s="1"/>
      <c r="AA873" s="2"/>
      <c r="AB873" s="1"/>
      <c r="AC873" s="2"/>
      <c r="AD873" s="1"/>
      <c r="AE873" s="2"/>
      <c r="AF873" s="1"/>
      <c r="AG873" s="2"/>
      <c r="AH873" s="1"/>
      <c r="AI873" s="2"/>
      <c r="AK873" s="14"/>
      <c r="AL873" s="3"/>
      <c r="AM873" s="4"/>
      <c r="AN873" s="4"/>
      <c r="AO873" s="5"/>
      <c r="AP873" s="4"/>
      <c r="AQ873" s="5"/>
      <c r="AR873" s="4"/>
      <c r="AS873" s="5"/>
      <c r="AT873" s="4"/>
      <c r="AU873" s="5"/>
      <c r="AV873" s="4"/>
      <c r="AW873" s="5"/>
      <c r="BD873" s="14"/>
      <c r="BE873" s="21"/>
      <c r="BF873" s="22"/>
      <c r="BG873" s="22"/>
      <c r="BH873" s="23"/>
    </row>
    <row r="874" spans="1:60">
      <c r="A874" s="15"/>
      <c r="F874" s="64"/>
      <c r="G874" s="14"/>
      <c r="H874" s="4"/>
      <c r="I874" s="4"/>
      <c r="J874" s="5"/>
      <c r="K874" s="4"/>
      <c r="L874" s="4"/>
      <c r="M874" s="6"/>
      <c r="N874" s="4"/>
      <c r="O874" s="4"/>
      <c r="P874" s="6"/>
      <c r="Q874" s="4"/>
      <c r="R874" s="4"/>
      <c r="S874" s="6"/>
      <c r="T874" s="4"/>
      <c r="U874" s="4"/>
      <c r="V874" s="6"/>
      <c r="Y874" s="1"/>
      <c r="Z874" s="1"/>
      <c r="AA874" s="2"/>
      <c r="AB874" s="1"/>
      <c r="AC874" s="2"/>
      <c r="AD874" s="1"/>
      <c r="AE874" s="2"/>
      <c r="AF874" s="1"/>
      <c r="AG874" s="2"/>
      <c r="AH874" s="1"/>
      <c r="AI874" s="2"/>
      <c r="AK874" s="14"/>
      <c r="AL874" s="3"/>
      <c r="AM874" s="4"/>
      <c r="AN874" s="4"/>
      <c r="AO874" s="5"/>
      <c r="AP874" s="4"/>
      <c r="AQ874" s="5"/>
      <c r="AR874" s="4"/>
      <c r="AS874" s="5"/>
      <c r="AT874" s="4"/>
      <c r="AU874" s="5"/>
      <c r="AV874" s="4"/>
      <c r="AW874" s="5"/>
      <c r="BD874" s="14"/>
      <c r="BE874" s="21"/>
      <c r="BF874" s="22"/>
      <c r="BG874" s="22"/>
      <c r="BH874" s="23"/>
    </row>
    <row r="875" spans="1:60">
      <c r="A875" s="15"/>
      <c r="F875" s="64"/>
      <c r="G875" s="14"/>
      <c r="H875" s="4"/>
      <c r="I875" s="4"/>
      <c r="J875" s="5"/>
      <c r="K875" s="4"/>
      <c r="L875" s="4"/>
      <c r="M875" s="6"/>
      <c r="N875" s="4"/>
      <c r="O875" s="4"/>
      <c r="P875" s="6"/>
      <c r="Q875" s="4"/>
      <c r="R875" s="4"/>
      <c r="S875" s="6"/>
      <c r="T875" s="4"/>
      <c r="U875" s="4"/>
      <c r="V875" s="6"/>
      <c r="Y875" s="1"/>
      <c r="Z875" s="1"/>
      <c r="AA875" s="2"/>
      <c r="AB875" s="1"/>
      <c r="AC875" s="2"/>
      <c r="AD875" s="1"/>
      <c r="AE875" s="2"/>
      <c r="AF875" s="1"/>
      <c r="AG875" s="2"/>
      <c r="AH875" s="1"/>
      <c r="AI875" s="2"/>
      <c r="AK875" s="14"/>
      <c r="AL875" s="3"/>
      <c r="AM875" s="4"/>
      <c r="AN875" s="4"/>
      <c r="AO875" s="5"/>
      <c r="AP875" s="4"/>
      <c r="AQ875" s="5"/>
      <c r="AR875" s="4"/>
      <c r="AS875" s="5"/>
      <c r="AT875" s="4"/>
      <c r="AU875" s="5"/>
      <c r="AV875" s="4"/>
      <c r="AW875" s="5"/>
      <c r="BD875" s="14"/>
      <c r="BE875" s="21"/>
      <c r="BF875" s="22"/>
      <c r="BG875" s="22"/>
      <c r="BH875" s="23"/>
    </row>
    <row r="876" spans="1:60">
      <c r="A876" s="15"/>
      <c r="F876" s="64"/>
      <c r="G876" s="14"/>
      <c r="H876" s="4"/>
      <c r="I876" s="4"/>
      <c r="J876" s="5"/>
      <c r="K876" s="4"/>
      <c r="L876" s="4"/>
      <c r="M876" s="6"/>
      <c r="N876" s="4"/>
      <c r="O876" s="4"/>
      <c r="P876" s="6"/>
      <c r="Q876" s="4"/>
      <c r="R876" s="4"/>
      <c r="S876" s="6"/>
      <c r="T876" s="4"/>
      <c r="U876" s="4"/>
      <c r="V876" s="6"/>
      <c r="Y876" s="1"/>
      <c r="Z876" s="1"/>
      <c r="AA876" s="2"/>
      <c r="AB876" s="1"/>
      <c r="AC876" s="2"/>
      <c r="AD876" s="1"/>
      <c r="AE876" s="2"/>
      <c r="AF876" s="1"/>
      <c r="AG876" s="2"/>
      <c r="AH876" s="1"/>
      <c r="AI876" s="2"/>
      <c r="AK876" s="14"/>
      <c r="AL876" s="3"/>
      <c r="AM876" s="4"/>
      <c r="AN876" s="4"/>
      <c r="AO876" s="5"/>
      <c r="AP876" s="4"/>
      <c r="AQ876" s="5"/>
      <c r="AR876" s="4"/>
      <c r="AS876" s="5"/>
      <c r="AT876" s="4"/>
      <c r="AU876" s="5"/>
      <c r="AV876" s="4"/>
      <c r="AW876" s="5"/>
      <c r="BD876" s="14"/>
      <c r="BE876" s="21"/>
      <c r="BF876" s="22"/>
      <c r="BG876" s="22"/>
      <c r="BH876" s="23"/>
    </row>
    <row r="877" spans="1:60">
      <c r="A877" s="15"/>
      <c r="F877" s="64"/>
      <c r="G877" s="14"/>
      <c r="H877" s="4"/>
      <c r="I877" s="4"/>
      <c r="J877" s="5"/>
      <c r="K877" s="4"/>
      <c r="L877" s="4"/>
      <c r="M877" s="6"/>
      <c r="N877" s="4"/>
      <c r="O877" s="4"/>
      <c r="P877" s="6"/>
      <c r="Q877" s="4"/>
      <c r="R877" s="4"/>
      <c r="S877" s="6"/>
      <c r="T877" s="4"/>
      <c r="U877" s="4"/>
      <c r="V877" s="6"/>
      <c r="Y877" s="1"/>
      <c r="Z877" s="1"/>
      <c r="AA877" s="2"/>
      <c r="AB877" s="1"/>
      <c r="AC877" s="2"/>
      <c r="AD877" s="1"/>
      <c r="AE877" s="2"/>
      <c r="AF877" s="1"/>
      <c r="AG877" s="2"/>
      <c r="AH877" s="1"/>
      <c r="AI877" s="2"/>
      <c r="AK877" s="14"/>
      <c r="AL877" s="3"/>
      <c r="AM877" s="4"/>
      <c r="AN877" s="4"/>
      <c r="AO877" s="5"/>
      <c r="AP877" s="4"/>
      <c r="AQ877" s="5"/>
      <c r="AR877" s="4"/>
      <c r="AS877" s="5"/>
      <c r="AT877" s="4"/>
      <c r="AU877" s="5"/>
      <c r="AV877" s="4"/>
      <c r="AW877" s="5"/>
      <c r="BD877" s="14"/>
      <c r="BE877" s="21"/>
      <c r="BF877" s="22"/>
      <c r="BG877" s="22"/>
      <c r="BH877" s="23"/>
    </row>
    <row r="878" spans="1:60">
      <c r="A878" s="15"/>
      <c r="F878" s="64"/>
      <c r="G878" s="14"/>
      <c r="H878" s="4"/>
      <c r="I878" s="4"/>
      <c r="J878" s="5"/>
      <c r="K878" s="4"/>
      <c r="L878" s="4"/>
      <c r="M878" s="6"/>
      <c r="N878" s="4"/>
      <c r="O878" s="4"/>
      <c r="P878" s="6"/>
      <c r="Q878" s="4"/>
      <c r="R878" s="4"/>
      <c r="S878" s="6"/>
      <c r="T878" s="4"/>
      <c r="U878" s="4"/>
      <c r="V878" s="6"/>
      <c r="Y878" s="1"/>
      <c r="Z878" s="1"/>
      <c r="AA878" s="2"/>
      <c r="AB878" s="1"/>
      <c r="AC878" s="2"/>
      <c r="AD878" s="1"/>
      <c r="AE878" s="2"/>
      <c r="AF878" s="1"/>
      <c r="AG878" s="2"/>
      <c r="AH878" s="1"/>
      <c r="AI878" s="2"/>
      <c r="AK878" s="14"/>
      <c r="AL878" s="3"/>
      <c r="AM878" s="4"/>
      <c r="AN878" s="4"/>
      <c r="AO878" s="5"/>
      <c r="AP878" s="4"/>
      <c r="AQ878" s="5"/>
      <c r="AR878" s="4"/>
      <c r="AS878" s="5"/>
      <c r="AT878" s="4"/>
      <c r="AU878" s="5"/>
      <c r="AV878" s="4"/>
      <c r="AW878" s="5"/>
      <c r="BD878" s="14"/>
      <c r="BE878" s="21"/>
      <c r="BF878" s="22"/>
      <c r="BG878" s="22"/>
      <c r="BH878" s="23"/>
    </row>
    <row r="879" spans="1:60">
      <c r="A879" s="15"/>
      <c r="F879" s="64"/>
      <c r="G879" s="14"/>
      <c r="H879" s="4"/>
      <c r="I879" s="4"/>
      <c r="J879" s="5"/>
      <c r="K879" s="4"/>
      <c r="L879" s="4"/>
      <c r="M879" s="6"/>
      <c r="N879" s="4"/>
      <c r="O879" s="4"/>
      <c r="P879" s="6"/>
      <c r="Q879" s="4"/>
      <c r="R879" s="4"/>
      <c r="S879" s="6"/>
      <c r="T879" s="4"/>
      <c r="U879" s="4"/>
      <c r="V879" s="6"/>
      <c r="Y879" s="1"/>
      <c r="Z879" s="1"/>
      <c r="AA879" s="2"/>
      <c r="AB879" s="1"/>
      <c r="AC879" s="2"/>
      <c r="AD879" s="1"/>
      <c r="AE879" s="2"/>
      <c r="AF879" s="1"/>
      <c r="AG879" s="2"/>
      <c r="AH879" s="1"/>
      <c r="AI879" s="2"/>
      <c r="AK879" s="14"/>
      <c r="AL879" s="3"/>
      <c r="AM879" s="4"/>
      <c r="AN879" s="4"/>
      <c r="AO879" s="5"/>
      <c r="AP879" s="4"/>
      <c r="AQ879" s="5"/>
      <c r="AR879" s="4"/>
      <c r="AS879" s="5"/>
      <c r="AT879" s="4"/>
      <c r="AU879" s="5"/>
      <c r="AV879" s="4"/>
      <c r="AW879" s="5"/>
      <c r="BD879" s="14"/>
      <c r="BE879" s="21"/>
      <c r="BF879" s="22"/>
      <c r="BG879" s="22"/>
      <c r="BH879" s="23"/>
    </row>
    <row r="880" spans="1:60">
      <c r="A880" s="15"/>
      <c r="F880" s="64"/>
      <c r="G880" s="14"/>
      <c r="H880" s="4"/>
      <c r="I880" s="4"/>
      <c r="J880" s="5"/>
      <c r="K880" s="4"/>
      <c r="L880" s="4"/>
      <c r="M880" s="6"/>
      <c r="N880" s="4"/>
      <c r="O880" s="4"/>
      <c r="P880" s="6"/>
      <c r="Q880" s="4"/>
      <c r="R880" s="4"/>
      <c r="S880" s="6"/>
      <c r="T880" s="4"/>
      <c r="U880" s="4"/>
      <c r="V880" s="6"/>
      <c r="Y880" s="1"/>
      <c r="Z880" s="1"/>
      <c r="AA880" s="2"/>
      <c r="AB880" s="1"/>
      <c r="AC880" s="2"/>
      <c r="AD880" s="1"/>
      <c r="AE880" s="2"/>
      <c r="AF880" s="1"/>
      <c r="AG880" s="2"/>
      <c r="AH880" s="1"/>
      <c r="AI880" s="2"/>
      <c r="AK880" s="14"/>
      <c r="AL880" s="3"/>
      <c r="AM880" s="4"/>
      <c r="AN880" s="4"/>
      <c r="AO880" s="5"/>
      <c r="AP880" s="4"/>
      <c r="AQ880" s="5"/>
      <c r="AR880" s="4"/>
      <c r="AS880" s="5"/>
      <c r="AT880" s="4"/>
      <c r="AU880" s="5"/>
      <c r="AV880" s="4"/>
      <c r="AW880" s="5"/>
      <c r="BD880" s="14"/>
      <c r="BE880" s="21"/>
      <c r="BF880" s="22"/>
      <c r="BG880" s="22"/>
      <c r="BH880" s="23"/>
    </row>
    <row r="881" spans="1:60">
      <c r="A881" s="15"/>
      <c r="F881" s="64"/>
      <c r="G881" s="14"/>
      <c r="H881" s="4"/>
      <c r="I881" s="4"/>
      <c r="J881" s="5"/>
      <c r="K881" s="4"/>
      <c r="L881" s="4"/>
      <c r="M881" s="6"/>
      <c r="N881" s="4"/>
      <c r="O881" s="4"/>
      <c r="P881" s="6"/>
      <c r="Q881" s="4"/>
      <c r="R881" s="4"/>
      <c r="S881" s="6"/>
      <c r="T881" s="4"/>
      <c r="U881" s="4"/>
      <c r="V881" s="6"/>
      <c r="Y881" s="1"/>
      <c r="Z881" s="1"/>
      <c r="AA881" s="2"/>
      <c r="AB881" s="1"/>
      <c r="AC881" s="2"/>
      <c r="AD881" s="1"/>
      <c r="AE881" s="2"/>
      <c r="AF881" s="1"/>
      <c r="AG881" s="2"/>
      <c r="AH881" s="1"/>
      <c r="AI881" s="2"/>
      <c r="AK881" s="14"/>
      <c r="AL881" s="3"/>
      <c r="AM881" s="4"/>
      <c r="AN881" s="4"/>
      <c r="AO881" s="5"/>
      <c r="AP881" s="4"/>
      <c r="AQ881" s="5"/>
      <c r="AR881" s="4"/>
      <c r="AS881" s="5"/>
      <c r="AT881" s="4"/>
      <c r="AU881" s="5"/>
      <c r="AV881" s="4"/>
      <c r="AW881" s="5"/>
      <c r="BD881" s="14"/>
      <c r="BE881" s="21"/>
      <c r="BF881" s="22"/>
      <c r="BG881" s="22"/>
      <c r="BH881" s="23"/>
    </row>
    <row r="882" spans="1:60">
      <c r="A882" s="15"/>
      <c r="F882" s="64"/>
      <c r="G882" s="14"/>
      <c r="H882" s="4"/>
      <c r="I882" s="4"/>
      <c r="J882" s="5"/>
      <c r="K882" s="4"/>
      <c r="L882" s="4"/>
      <c r="M882" s="6"/>
      <c r="N882" s="4"/>
      <c r="O882" s="4"/>
      <c r="P882" s="6"/>
      <c r="Q882" s="4"/>
      <c r="R882" s="4"/>
      <c r="S882" s="6"/>
      <c r="T882" s="4"/>
      <c r="U882" s="4"/>
      <c r="V882" s="6"/>
      <c r="Y882" s="1"/>
      <c r="Z882" s="1"/>
      <c r="AA882" s="2"/>
      <c r="AB882" s="1"/>
      <c r="AC882" s="2"/>
      <c r="AD882" s="1"/>
      <c r="AE882" s="2"/>
      <c r="AF882" s="1"/>
      <c r="AG882" s="2"/>
      <c r="AH882" s="1"/>
      <c r="AI882" s="2"/>
      <c r="AK882" s="14"/>
      <c r="AL882" s="3"/>
      <c r="AM882" s="4"/>
      <c r="AN882" s="4"/>
      <c r="AO882" s="5"/>
      <c r="AP882" s="4"/>
      <c r="AQ882" s="5"/>
      <c r="AR882" s="4"/>
      <c r="AS882" s="5"/>
      <c r="AT882" s="4"/>
      <c r="AU882" s="5"/>
      <c r="AV882" s="4"/>
      <c r="AW882" s="5"/>
      <c r="BD882" s="14"/>
      <c r="BE882" s="21"/>
      <c r="BF882" s="22"/>
      <c r="BG882" s="22"/>
      <c r="BH882" s="23"/>
    </row>
    <row r="883" spans="1:60">
      <c r="A883" s="15"/>
      <c r="F883" s="64"/>
      <c r="G883" s="14"/>
      <c r="H883" s="4"/>
      <c r="I883" s="4"/>
      <c r="J883" s="5"/>
      <c r="K883" s="4"/>
      <c r="L883" s="4"/>
      <c r="M883" s="6"/>
      <c r="N883" s="4"/>
      <c r="O883" s="4"/>
      <c r="P883" s="6"/>
      <c r="Q883" s="4"/>
      <c r="R883" s="4"/>
      <c r="S883" s="6"/>
      <c r="T883" s="4"/>
      <c r="U883" s="4"/>
      <c r="V883" s="6"/>
      <c r="Y883" s="1"/>
      <c r="Z883" s="1"/>
      <c r="AA883" s="2"/>
      <c r="AB883" s="1"/>
      <c r="AC883" s="2"/>
      <c r="AD883" s="1"/>
      <c r="AE883" s="2"/>
      <c r="AF883" s="1"/>
      <c r="AG883" s="2"/>
      <c r="AH883" s="1"/>
      <c r="AI883" s="2"/>
      <c r="AK883" s="14"/>
      <c r="AL883" s="3"/>
      <c r="AM883" s="4"/>
      <c r="AN883" s="4"/>
      <c r="AO883" s="5"/>
      <c r="AP883" s="4"/>
      <c r="AQ883" s="5"/>
      <c r="AR883" s="4"/>
      <c r="AS883" s="5"/>
      <c r="AT883" s="4"/>
      <c r="AU883" s="5"/>
      <c r="AV883" s="4"/>
      <c r="AW883" s="5"/>
      <c r="BD883" s="14"/>
      <c r="BE883" s="21"/>
      <c r="BF883" s="22"/>
      <c r="BG883" s="22"/>
      <c r="BH883" s="23"/>
    </row>
    <row r="884" spans="1:60">
      <c r="A884" s="15"/>
      <c r="F884" s="64"/>
      <c r="G884" s="14"/>
      <c r="H884" s="4"/>
      <c r="I884" s="4"/>
      <c r="J884" s="5"/>
      <c r="K884" s="4"/>
      <c r="L884" s="4"/>
      <c r="M884" s="6"/>
      <c r="N884" s="4"/>
      <c r="O884" s="4"/>
      <c r="P884" s="6"/>
      <c r="Q884" s="4"/>
      <c r="R884" s="4"/>
      <c r="S884" s="6"/>
      <c r="T884" s="4"/>
      <c r="U884" s="4"/>
      <c r="V884" s="6"/>
      <c r="Y884" s="1"/>
      <c r="Z884" s="1"/>
      <c r="AA884" s="2"/>
      <c r="AB884" s="1"/>
      <c r="AC884" s="2"/>
      <c r="AD884" s="1"/>
      <c r="AE884" s="2"/>
      <c r="AF884" s="1"/>
      <c r="AG884" s="2"/>
      <c r="AH884" s="1"/>
      <c r="AI884" s="2"/>
      <c r="AK884" s="14"/>
      <c r="AL884" s="3"/>
      <c r="AM884" s="4"/>
      <c r="AN884" s="4"/>
      <c r="AO884" s="5"/>
      <c r="AP884" s="4"/>
      <c r="AQ884" s="5"/>
      <c r="AR884" s="4"/>
      <c r="AS884" s="5"/>
      <c r="AT884" s="4"/>
      <c r="AU884" s="5"/>
      <c r="AV884" s="4"/>
      <c r="AW884" s="5"/>
      <c r="BD884" s="14"/>
      <c r="BE884" s="21"/>
      <c r="BF884" s="22"/>
      <c r="BG884" s="22"/>
      <c r="BH884" s="23"/>
    </row>
    <row r="885" spans="1:60">
      <c r="A885" s="15"/>
      <c r="F885" s="64"/>
      <c r="G885" s="14"/>
      <c r="H885" s="4"/>
      <c r="I885" s="4"/>
      <c r="J885" s="5"/>
      <c r="K885" s="4"/>
      <c r="L885" s="4"/>
      <c r="M885" s="6"/>
      <c r="N885" s="4"/>
      <c r="O885" s="4"/>
      <c r="P885" s="6"/>
      <c r="Q885" s="4"/>
      <c r="R885" s="4"/>
      <c r="S885" s="6"/>
      <c r="T885" s="4"/>
      <c r="U885" s="4"/>
      <c r="V885" s="6"/>
      <c r="Y885" s="1"/>
      <c r="Z885" s="1"/>
      <c r="AA885" s="2"/>
      <c r="AB885" s="1"/>
      <c r="AC885" s="2"/>
      <c r="AD885" s="1"/>
      <c r="AE885" s="2"/>
      <c r="AF885" s="1"/>
      <c r="AG885" s="2"/>
      <c r="AH885" s="1"/>
      <c r="AI885" s="2"/>
      <c r="AK885" s="14"/>
      <c r="AL885" s="3"/>
      <c r="AM885" s="4"/>
      <c r="AN885" s="4"/>
      <c r="AO885" s="5"/>
      <c r="AP885" s="4"/>
      <c r="AQ885" s="5"/>
      <c r="AR885" s="4"/>
      <c r="AS885" s="5"/>
      <c r="AT885" s="4"/>
      <c r="AU885" s="5"/>
      <c r="AV885" s="4"/>
      <c r="AW885" s="5"/>
      <c r="BD885" s="14"/>
      <c r="BE885" s="21"/>
      <c r="BF885" s="22"/>
      <c r="BG885" s="22"/>
      <c r="BH885" s="23"/>
    </row>
    <row r="886" spans="1:60">
      <c r="A886" s="15"/>
      <c r="F886" s="64"/>
      <c r="G886" s="14"/>
      <c r="H886" s="4"/>
      <c r="I886" s="4"/>
      <c r="J886" s="5"/>
      <c r="K886" s="4"/>
      <c r="L886" s="4"/>
      <c r="M886" s="6"/>
      <c r="N886" s="4"/>
      <c r="O886" s="4"/>
      <c r="P886" s="6"/>
      <c r="Q886" s="4"/>
      <c r="R886" s="4"/>
      <c r="S886" s="6"/>
      <c r="T886" s="4"/>
      <c r="U886" s="4"/>
      <c r="V886" s="6"/>
      <c r="Y886" s="1"/>
      <c r="Z886" s="1"/>
      <c r="AA886" s="2"/>
      <c r="AB886" s="1"/>
      <c r="AC886" s="2"/>
      <c r="AD886" s="1"/>
      <c r="AE886" s="2"/>
      <c r="AF886" s="1"/>
      <c r="AG886" s="2"/>
      <c r="AH886" s="1"/>
      <c r="AI886" s="2"/>
      <c r="AK886" s="14"/>
      <c r="AL886" s="3"/>
      <c r="AM886" s="4"/>
      <c r="AN886" s="4"/>
      <c r="AO886" s="5"/>
      <c r="AP886" s="4"/>
      <c r="AQ886" s="5"/>
      <c r="AR886" s="4"/>
      <c r="AS886" s="5"/>
      <c r="AT886" s="4"/>
      <c r="AU886" s="5"/>
      <c r="AV886" s="4"/>
      <c r="AW886" s="5"/>
      <c r="BD886" s="14"/>
      <c r="BE886" s="21"/>
      <c r="BF886" s="22"/>
      <c r="BG886" s="22"/>
      <c r="BH886" s="23"/>
    </row>
    <row r="887" spans="1:60">
      <c r="A887" s="15"/>
      <c r="F887" s="64"/>
      <c r="G887" s="14"/>
      <c r="H887" s="4"/>
      <c r="I887" s="4"/>
      <c r="J887" s="5"/>
      <c r="K887" s="4"/>
      <c r="L887" s="4"/>
      <c r="M887" s="6"/>
      <c r="N887" s="4"/>
      <c r="O887" s="4"/>
      <c r="P887" s="6"/>
      <c r="Q887" s="4"/>
      <c r="R887" s="4"/>
      <c r="S887" s="6"/>
      <c r="T887" s="4"/>
      <c r="U887" s="4"/>
      <c r="V887" s="6"/>
      <c r="Y887" s="1"/>
      <c r="Z887" s="1"/>
      <c r="AA887" s="2"/>
      <c r="AB887" s="1"/>
      <c r="AC887" s="2"/>
      <c r="AD887" s="1"/>
      <c r="AE887" s="2"/>
      <c r="AF887" s="1"/>
      <c r="AG887" s="2"/>
      <c r="AH887" s="1"/>
      <c r="AI887" s="2"/>
      <c r="AK887" s="14"/>
      <c r="AL887" s="3"/>
      <c r="AM887" s="4"/>
      <c r="AN887" s="4"/>
      <c r="AO887" s="5"/>
      <c r="AP887" s="4"/>
      <c r="AQ887" s="5"/>
      <c r="AR887" s="4"/>
      <c r="AS887" s="5"/>
      <c r="AT887" s="4"/>
      <c r="AU887" s="5"/>
      <c r="AV887" s="4"/>
      <c r="AW887" s="5"/>
      <c r="BD887" s="14"/>
      <c r="BE887" s="21"/>
      <c r="BF887" s="22"/>
      <c r="BG887" s="22"/>
      <c r="BH887" s="23"/>
    </row>
    <row r="888" spans="1:60">
      <c r="A888" s="15"/>
      <c r="F888" s="64"/>
      <c r="G888" s="14"/>
      <c r="H888" s="4"/>
      <c r="I888" s="4"/>
      <c r="J888" s="5"/>
      <c r="K888" s="4"/>
      <c r="L888" s="4"/>
      <c r="M888" s="6"/>
      <c r="N888" s="4"/>
      <c r="O888" s="4"/>
      <c r="P888" s="6"/>
      <c r="Q888" s="4"/>
      <c r="R888" s="4"/>
      <c r="S888" s="6"/>
      <c r="T888" s="4"/>
      <c r="U888" s="4"/>
      <c r="V888" s="6"/>
      <c r="Y888" s="1"/>
      <c r="Z888" s="1"/>
      <c r="AA888" s="2"/>
      <c r="AB888" s="1"/>
      <c r="AC888" s="2"/>
      <c r="AD888" s="1"/>
      <c r="AE888" s="2"/>
      <c r="AF888" s="1"/>
      <c r="AG888" s="2"/>
      <c r="AH888" s="1"/>
      <c r="AI888" s="2"/>
      <c r="AK888" s="14"/>
      <c r="AL888" s="3"/>
      <c r="AM888" s="4"/>
      <c r="AN888" s="4"/>
      <c r="AO888" s="5"/>
      <c r="AP888" s="4"/>
      <c r="AQ888" s="5"/>
      <c r="AR888" s="4"/>
      <c r="AS888" s="5"/>
      <c r="AT888" s="4"/>
      <c r="AU888" s="5"/>
      <c r="AV888" s="4"/>
      <c r="AW888" s="5"/>
      <c r="BD888" s="14"/>
      <c r="BE888" s="21"/>
      <c r="BF888" s="22"/>
      <c r="BG888" s="22"/>
      <c r="BH888" s="23"/>
    </row>
    <row r="889" spans="1:60">
      <c r="A889" s="15"/>
      <c r="F889" s="64"/>
      <c r="G889" s="14"/>
      <c r="H889" s="4"/>
      <c r="I889" s="4"/>
      <c r="J889" s="5"/>
      <c r="K889" s="4"/>
      <c r="L889" s="4"/>
      <c r="M889" s="6"/>
      <c r="N889" s="4"/>
      <c r="O889" s="4"/>
      <c r="P889" s="6"/>
      <c r="Q889" s="4"/>
      <c r="R889" s="4"/>
      <c r="S889" s="6"/>
      <c r="T889" s="4"/>
      <c r="U889" s="4"/>
      <c r="V889" s="6"/>
      <c r="Y889" s="1"/>
      <c r="Z889" s="1"/>
      <c r="AA889" s="2"/>
      <c r="AB889" s="1"/>
      <c r="AC889" s="2"/>
      <c r="AD889" s="1"/>
      <c r="AE889" s="2"/>
      <c r="AF889" s="1"/>
      <c r="AG889" s="2"/>
      <c r="AH889" s="1"/>
      <c r="AI889" s="2"/>
      <c r="AK889" s="14"/>
      <c r="AL889" s="3"/>
      <c r="AM889" s="4"/>
      <c r="AN889" s="4"/>
      <c r="AO889" s="5"/>
      <c r="AP889" s="4"/>
      <c r="AQ889" s="5"/>
      <c r="AR889" s="4"/>
      <c r="AS889" s="5"/>
      <c r="AT889" s="4"/>
      <c r="AU889" s="5"/>
      <c r="AV889" s="4"/>
      <c r="AW889" s="5"/>
      <c r="BD889" s="14"/>
      <c r="BE889" s="21"/>
      <c r="BF889" s="22"/>
      <c r="BG889" s="22"/>
      <c r="BH889" s="23"/>
    </row>
    <row r="890" spans="1:60">
      <c r="A890" s="15"/>
      <c r="F890" s="64"/>
      <c r="G890" s="14"/>
      <c r="H890" s="4"/>
      <c r="I890" s="4"/>
      <c r="J890" s="5"/>
      <c r="K890" s="4"/>
      <c r="L890" s="4"/>
      <c r="M890" s="6"/>
      <c r="N890" s="4"/>
      <c r="O890" s="4"/>
      <c r="P890" s="6"/>
      <c r="Q890" s="4"/>
      <c r="R890" s="4"/>
      <c r="S890" s="6"/>
      <c r="T890" s="4"/>
      <c r="U890" s="4"/>
      <c r="V890" s="6"/>
      <c r="Y890" s="1"/>
      <c r="Z890" s="1"/>
      <c r="AA890" s="2"/>
      <c r="AB890" s="1"/>
      <c r="AC890" s="2"/>
      <c r="AD890" s="1"/>
      <c r="AE890" s="2"/>
      <c r="AF890" s="1"/>
      <c r="AG890" s="2"/>
      <c r="AH890" s="1"/>
      <c r="AI890" s="2"/>
      <c r="AK890" s="14"/>
      <c r="AL890" s="3"/>
      <c r="AM890" s="4"/>
      <c r="AN890" s="4"/>
      <c r="AO890" s="5"/>
      <c r="AP890" s="4"/>
      <c r="AQ890" s="5"/>
      <c r="AR890" s="4"/>
      <c r="AS890" s="5"/>
      <c r="AT890" s="4"/>
      <c r="AU890" s="5"/>
      <c r="AV890" s="4"/>
      <c r="AW890" s="5"/>
      <c r="BD890" s="14"/>
      <c r="BE890" s="21"/>
      <c r="BF890" s="22"/>
      <c r="BG890" s="22"/>
      <c r="BH890" s="23"/>
    </row>
    <row r="891" spans="1:60">
      <c r="A891" s="15"/>
      <c r="F891" s="64"/>
      <c r="G891" s="14"/>
      <c r="H891" s="4"/>
      <c r="I891" s="4"/>
      <c r="J891" s="5"/>
      <c r="K891" s="4"/>
      <c r="L891" s="4"/>
      <c r="M891" s="6"/>
      <c r="N891" s="4"/>
      <c r="O891" s="4"/>
      <c r="P891" s="6"/>
      <c r="Q891" s="4"/>
      <c r="R891" s="4"/>
      <c r="S891" s="6"/>
      <c r="T891" s="4"/>
      <c r="U891" s="4"/>
      <c r="V891" s="6"/>
      <c r="Y891" s="1"/>
      <c r="Z891" s="1"/>
      <c r="AA891" s="2"/>
      <c r="AB891" s="1"/>
      <c r="AC891" s="2"/>
      <c r="AD891" s="1"/>
      <c r="AE891" s="2"/>
      <c r="AF891" s="1"/>
      <c r="AG891" s="2"/>
      <c r="AH891" s="1"/>
      <c r="AI891" s="2"/>
      <c r="AK891" s="14"/>
      <c r="AL891" s="3"/>
      <c r="AM891" s="4"/>
      <c r="AN891" s="4"/>
      <c r="AO891" s="5"/>
      <c r="AP891" s="4"/>
      <c r="AQ891" s="5"/>
      <c r="AR891" s="4"/>
      <c r="AS891" s="5"/>
      <c r="AT891" s="4"/>
      <c r="AU891" s="5"/>
      <c r="AV891" s="4"/>
      <c r="AW891" s="5"/>
      <c r="BD891" s="14"/>
      <c r="BE891" s="21"/>
      <c r="BF891" s="22"/>
      <c r="BG891" s="22"/>
      <c r="BH891" s="23"/>
    </row>
    <row r="892" spans="1:60">
      <c r="A892" s="15"/>
      <c r="F892" s="64"/>
      <c r="G892" s="14"/>
      <c r="H892" s="4"/>
      <c r="I892" s="4"/>
      <c r="J892" s="5"/>
      <c r="K892" s="4"/>
      <c r="L892" s="4"/>
      <c r="M892" s="6"/>
      <c r="N892" s="4"/>
      <c r="O892" s="4"/>
      <c r="P892" s="6"/>
      <c r="Q892" s="4"/>
      <c r="R892" s="4"/>
      <c r="S892" s="6"/>
      <c r="T892" s="4"/>
      <c r="U892" s="4"/>
      <c r="V892" s="6"/>
      <c r="Y892" s="1"/>
      <c r="Z892" s="1"/>
      <c r="AA892" s="2"/>
      <c r="AB892" s="1"/>
      <c r="AC892" s="2"/>
      <c r="AD892" s="1"/>
      <c r="AE892" s="2"/>
      <c r="AF892" s="1"/>
      <c r="AG892" s="2"/>
      <c r="AH892" s="1"/>
      <c r="AI892" s="2"/>
      <c r="AK892" s="14"/>
      <c r="AL892" s="3"/>
      <c r="AM892" s="4"/>
      <c r="AN892" s="4"/>
      <c r="AO892" s="5"/>
      <c r="AP892" s="4"/>
      <c r="AQ892" s="5"/>
      <c r="AR892" s="4"/>
      <c r="AS892" s="5"/>
      <c r="AT892" s="4"/>
      <c r="AU892" s="5"/>
      <c r="AV892" s="4"/>
      <c r="AW892" s="5"/>
      <c r="BD892" s="14"/>
      <c r="BE892" s="21"/>
      <c r="BF892" s="22"/>
      <c r="BG892" s="22"/>
      <c r="BH892" s="23"/>
    </row>
    <row r="893" spans="1:60">
      <c r="A893" s="15"/>
      <c r="F893" s="64"/>
      <c r="G893" s="14"/>
      <c r="H893" s="4"/>
      <c r="I893" s="4"/>
      <c r="J893" s="5"/>
      <c r="K893" s="4"/>
      <c r="L893" s="4"/>
      <c r="M893" s="6"/>
      <c r="N893" s="4"/>
      <c r="O893" s="4"/>
      <c r="P893" s="6"/>
      <c r="Q893" s="4"/>
      <c r="R893" s="4"/>
      <c r="S893" s="6"/>
      <c r="T893" s="4"/>
      <c r="U893" s="4"/>
      <c r="V893" s="6"/>
      <c r="Y893" s="1"/>
      <c r="Z893" s="1"/>
      <c r="AA893" s="2"/>
      <c r="AB893" s="1"/>
      <c r="AC893" s="2"/>
      <c r="AD893" s="1"/>
      <c r="AE893" s="2"/>
      <c r="AF893" s="1"/>
      <c r="AG893" s="2"/>
      <c r="AH893" s="1"/>
      <c r="AI893" s="2"/>
      <c r="AK893" s="14"/>
      <c r="AL893" s="3"/>
      <c r="AM893" s="4"/>
      <c r="AN893" s="4"/>
      <c r="AO893" s="5"/>
      <c r="AP893" s="4"/>
      <c r="AQ893" s="5"/>
      <c r="AR893" s="4"/>
      <c r="AS893" s="5"/>
      <c r="AT893" s="4"/>
      <c r="AU893" s="5"/>
      <c r="AV893" s="4"/>
      <c r="AW893" s="5"/>
      <c r="BD893" s="14"/>
      <c r="BE893" s="21"/>
      <c r="BF893" s="22"/>
      <c r="BG893" s="22"/>
      <c r="BH893" s="23"/>
    </row>
    <row r="894" spans="1:60">
      <c r="A894" s="15"/>
      <c r="F894" s="64"/>
      <c r="G894" s="14"/>
      <c r="H894" s="4"/>
      <c r="I894" s="4"/>
      <c r="J894" s="5"/>
      <c r="K894" s="4"/>
      <c r="L894" s="4"/>
      <c r="M894" s="6"/>
      <c r="N894" s="4"/>
      <c r="O894" s="4"/>
      <c r="P894" s="6"/>
      <c r="Q894" s="4"/>
      <c r="R894" s="4"/>
      <c r="S894" s="6"/>
      <c r="T894" s="4"/>
      <c r="U894" s="4"/>
      <c r="V894" s="6"/>
      <c r="Y894" s="1"/>
      <c r="Z894" s="1"/>
      <c r="AA894" s="2"/>
      <c r="AB894" s="1"/>
      <c r="AC894" s="2"/>
      <c r="AD894" s="1"/>
      <c r="AE894" s="2"/>
      <c r="AF894" s="1"/>
      <c r="AG894" s="2"/>
      <c r="AH894" s="1"/>
      <c r="AI894" s="2"/>
      <c r="AK894" s="14"/>
      <c r="AL894" s="3"/>
      <c r="AM894" s="4"/>
      <c r="AN894" s="4"/>
      <c r="AO894" s="5"/>
      <c r="AP894" s="4"/>
      <c r="AQ894" s="5"/>
      <c r="AR894" s="4"/>
      <c r="AS894" s="5"/>
      <c r="AT894" s="4"/>
      <c r="AU894" s="5"/>
      <c r="AV894" s="4"/>
      <c r="AW894" s="5"/>
      <c r="BD894" s="14"/>
      <c r="BE894" s="21"/>
      <c r="BF894" s="22"/>
      <c r="BG894" s="22"/>
      <c r="BH894" s="23"/>
    </row>
    <row r="895" spans="1:60">
      <c r="A895" s="15"/>
      <c r="F895" s="64"/>
      <c r="G895" s="14"/>
      <c r="H895" s="4"/>
      <c r="I895" s="4"/>
      <c r="J895" s="5"/>
      <c r="K895" s="4"/>
      <c r="L895" s="4"/>
      <c r="M895" s="6"/>
      <c r="N895" s="4"/>
      <c r="O895" s="4"/>
      <c r="P895" s="6"/>
      <c r="Q895" s="4"/>
      <c r="R895" s="4"/>
      <c r="S895" s="6"/>
      <c r="T895" s="4"/>
      <c r="U895" s="4"/>
      <c r="V895" s="6"/>
      <c r="Y895" s="1"/>
      <c r="Z895" s="1"/>
      <c r="AA895" s="2"/>
      <c r="AB895" s="1"/>
      <c r="AC895" s="2"/>
      <c r="AD895" s="1"/>
      <c r="AE895" s="2"/>
      <c r="AF895" s="1"/>
      <c r="AG895" s="2"/>
      <c r="AH895" s="1"/>
      <c r="AI895" s="2"/>
      <c r="AK895" s="14"/>
      <c r="AL895" s="3"/>
      <c r="AM895" s="4"/>
      <c r="AN895" s="4"/>
      <c r="AO895" s="5"/>
      <c r="AP895" s="4"/>
      <c r="AQ895" s="5"/>
      <c r="AR895" s="4"/>
      <c r="AS895" s="5"/>
      <c r="AT895" s="4"/>
      <c r="AU895" s="5"/>
      <c r="AV895" s="4"/>
      <c r="AW895" s="5"/>
      <c r="BD895" s="14"/>
      <c r="BE895" s="21"/>
      <c r="BF895" s="22"/>
      <c r="BG895" s="22"/>
      <c r="BH895" s="23"/>
    </row>
    <row r="896" spans="1:60">
      <c r="A896" s="15"/>
      <c r="F896" s="64"/>
      <c r="G896" s="14"/>
      <c r="H896" s="4"/>
      <c r="I896" s="4"/>
      <c r="J896" s="5"/>
      <c r="K896" s="4"/>
      <c r="L896" s="4"/>
      <c r="M896" s="6"/>
      <c r="N896" s="4"/>
      <c r="O896" s="4"/>
      <c r="P896" s="6"/>
      <c r="Q896" s="4"/>
      <c r="R896" s="4"/>
      <c r="S896" s="6"/>
      <c r="T896" s="4"/>
      <c r="U896" s="4"/>
      <c r="V896" s="6"/>
      <c r="Y896" s="1"/>
      <c r="Z896" s="1"/>
      <c r="AA896" s="2"/>
      <c r="AB896" s="1"/>
      <c r="AC896" s="2"/>
      <c r="AD896" s="1"/>
      <c r="AE896" s="2"/>
      <c r="AF896" s="1"/>
      <c r="AG896" s="2"/>
      <c r="AH896" s="1"/>
      <c r="AI896" s="2"/>
      <c r="AK896" s="14"/>
      <c r="AL896" s="3"/>
      <c r="AM896" s="4"/>
      <c r="AN896" s="4"/>
      <c r="AO896" s="5"/>
      <c r="AP896" s="4"/>
      <c r="AQ896" s="5"/>
      <c r="AR896" s="4"/>
      <c r="AS896" s="5"/>
      <c r="AT896" s="4"/>
      <c r="AU896" s="5"/>
      <c r="AV896" s="4"/>
      <c r="AW896" s="5"/>
      <c r="BD896" s="14"/>
      <c r="BE896" s="21"/>
      <c r="BF896" s="22"/>
      <c r="BG896" s="22"/>
      <c r="BH896" s="23"/>
    </row>
    <row r="897" spans="1:60">
      <c r="A897" s="15"/>
      <c r="F897" s="64"/>
      <c r="G897" s="14"/>
      <c r="H897" s="4"/>
      <c r="I897" s="4"/>
      <c r="J897" s="5"/>
      <c r="K897" s="4"/>
      <c r="L897" s="4"/>
      <c r="M897" s="6"/>
      <c r="N897" s="4"/>
      <c r="O897" s="4"/>
      <c r="P897" s="6"/>
      <c r="Q897" s="4"/>
      <c r="R897" s="4"/>
      <c r="S897" s="6"/>
      <c r="T897" s="4"/>
      <c r="U897" s="4"/>
      <c r="V897" s="6"/>
      <c r="Y897" s="1"/>
      <c r="Z897" s="1"/>
      <c r="AA897" s="2"/>
      <c r="AB897" s="1"/>
      <c r="AC897" s="2"/>
      <c r="AD897" s="1"/>
      <c r="AE897" s="2"/>
      <c r="AF897" s="1"/>
      <c r="AG897" s="2"/>
      <c r="AH897" s="1"/>
      <c r="AI897" s="2"/>
      <c r="AK897" s="14"/>
      <c r="AL897" s="3"/>
      <c r="AM897" s="4"/>
      <c r="AN897" s="4"/>
      <c r="AO897" s="5"/>
      <c r="AP897" s="4"/>
      <c r="AQ897" s="5"/>
      <c r="AR897" s="4"/>
      <c r="AS897" s="5"/>
      <c r="AT897" s="4"/>
      <c r="AU897" s="5"/>
      <c r="AV897" s="4"/>
      <c r="AW897" s="5"/>
      <c r="BD897" s="14"/>
      <c r="BE897" s="21"/>
      <c r="BF897" s="22"/>
      <c r="BG897" s="22"/>
      <c r="BH897" s="23"/>
    </row>
    <row r="898" spans="1:60">
      <c r="A898" s="15"/>
      <c r="F898" s="64"/>
      <c r="G898" s="14"/>
      <c r="H898" s="4"/>
      <c r="I898" s="4"/>
      <c r="J898" s="5"/>
      <c r="K898" s="4"/>
      <c r="L898" s="4"/>
      <c r="M898" s="6"/>
      <c r="N898" s="4"/>
      <c r="O898" s="4"/>
      <c r="P898" s="6"/>
      <c r="Q898" s="4"/>
      <c r="R898" s="4"/>
      <c r="S898" s="6"/>
      <c r="T898" s="4"/>
      <c r="U898" s="4"/>
      <c r="V898" s="6"/>
      <c r="Y898" s="1"/>
      <c r="Z898" s="1"/>
      <c r="AA898" s="2"/>
      <c r="AB898" s="1"/>
      <c r="AC898" s="2"/>
      <c r="AD898" s="1"/>
      <c r="AE898" s="2"/>
      <c r="AF898" s="1"/>
      <c r="AG898" s="2"/>
      <c r="AH898" s="1"/>
      <c r="AI898" s="2"/>
      <c r="AK898" s="14"/>
      <c r="AL898" s="3"/>
      <c r="AM898" s="4"/>
      <c r="AN898" s="4"/>
      <c r="AO898" s="5"/>
      <c r="AP898" s="4"/>
      <c r="AQ898" s="5"/>
      <c r="AR898" s="4"/>
      <c r="AS898" s="5"/>
      <c r="AT898" s="4"/>
      <c r="AU898" s="5"/>
      <c r="AV898" s="4"/>
      <c r="AW898" s="5"/>
      <c r="BD898" s="14"/>
      <c r="BE898" s="21"/>
      <c r="BF898" s="22"/>
      <c r="BG898" s="22"/>
      <c r="BH898" s="23"/>
    </row>
    <row r="899" spans="1:60">
      <c r="A899" s="15"/>
      <c r="F899" s="64"/>
      <c r="G899" s="14"/>
      <c r="H899" s="4"/>
      <c r="I899" s="4"/>
      <c r="J899" s="5"/>
      <c r="K899" s="4"/>
      <c r="L899" s="4"/>
      <c r="M899" s="6"/>
      <c r="N899" s="4"/>
      <c r="O899" s="4"/>
      <c r="P899" s="6"/>
      <c r="Q899" s="4"/>
      <c r="R899" s="4"/>
      <c r="S899" s="6"/>
      <c r="T899" s="4"/>
      <c r="U899" s="4"/>
      <c r="V899" s="6"/>
      <c r="Y899" s="1"/>
      <c r="Z899" s="1"/>
      <c r="AA899" s="2"/>
      <c r="AB899" s="1"/>
      <c r="AC899" s="2"/>
      <c r="AD899" s="1"/>
      <c r="AE899" s="2"/>
      <c r="AF899" s="1"/>
      <c r="AG899" s="2"/>
      <c r="AH899" s="1"/>
      <c r="AI899" s="2"/>
      <c r="AK899" s="14"/>
      <c r="AL899" s="3"/>
      <c r="AM899" s="4"/>
      <c r="AN899" s="4"/>
      <c r="AO899" s="5"/>
      <c r="AP899" s="4"/>
      <c r="AQ899" s="5"/>
      <c r="AR899" s="4"/>
      <c r="AS899" s="5"/>
      <c r="AT899" s="4"/>
      <c r="AU899" s="5"/>
      <c r="AV899" s="4"/>
      <c r="AW899" s="5"/>
      <c r="BD899" s="14"/>
      <c r="BE899" s="21"/>
      <c r="BF899" s="22"/>
      <c r="BG899" s="22"/>
      <c r="BH899" s="23"/>
    </row>
    <row r="900" spans="1:60">
      <c r="A900" s="15"/>
      <c r="F900" s="64"/>
      <c r="G900" s="14"/>
      <c r="H900" s="4"/>
      <c r="I900" s="4"/>
      <c r="J900" s="5"/>
      <c r="K900" s="4"/>
      <c r="L900" s="4"/>
      <c r="M900" s="6"/>
      <c r="N900" s="4"/>
      <c r="O900" s="4"/>
      <c r="P900" s="6"/>
      <c r="Q900" s="4"/>
      <c r="R900" s="4"/>
      <c r="S900" s="6"/>
      <c r="T900" s="4"/>
      <c r="U900" s="4"/>
      <c r="V900" s="6"/>
      <c r="Y900" s="1"/>
      <c r="Z900" s="1"/>
      <c r="AA900" s="2"/>
      <c r="AB900" s="1"/>
      <c r="AC900" s="2"/>
      <c r="AD900" s="1"/>
      <c r="AE900" s="2"/>
      <c r="AF900" s="1"/>
      <c r="AG900" s="2"/>
      <c r="AH900" s="1"/>
      <c r="AI900" s="2"/>
      <c r="AK900" s="14"/>
      <c r="AL900" s="3"/>
      <c r="AM900" s="4"/>
      <c r="AN900" s="4"/>
      <c r="AO900" s="5"/>
      <c r="AP900" s="4"/>
      <c r="AQ900" s="5"/>
      <c r="AR900" s="4"/>
      <c r="AS900" s="5"/>
      <c r="AT900" s="4"/>
      <c r="AU900" s="5"/>
      <c r="AV900" s="4"/>
      <c r="AW900" s="5"/>
      <c r="BD900" s="14"/>
      <c r="BE900" s="21"/>
      <c r="BF900" s="22"/>
      <c r="BG900" s="22"/>
      <c r="BH900" s="23"/>
    </row>
    <row r="901" spans="1:60">
      <c r="A901" s="15"/>
      <c r="F901" s="64"/>
      <c r="G901" s="14"/>
      <c r="H901" s="4"/>
      <c r="I901" s="4"/>
      <c r="J901" s="5"/>
      <c r="K901" s="4"/>
      <c r="L901" s="4"/>
      <c r="M901" s="6"/>
      <c r="N901" s="4"/>
      <c r="O901" s="4"/>
      <c r="P901" s="6"/>
      <c r="Q901" s="4"/>
      <c r="R901" s="4"/>
      <c r="S901" s="6"/>
      <c r="T901" s="4"/>
      <c r="U901" s="4"/>
      <c r="V901" s="6"/>
      <c r="Y901" s="1"/>
      <c r="Z901" s="1"/>
      <c r="AA901" s="2"/>
      <c r="AB901" s="1"/>
      <c r="AC901" s="2"/>
      <c r="AD901" s="1"/>
      <c r="AE901" s="2"/>
      <c r="AF901" s="1"/>
      <c r="AG901" s="2"/>
      <c r="AH901" s="1"/>
      <c r="AI901" s="2"/>
      <c r="AK901" s="14"/>
      <c r="AL901" s="3"/>
      <c r="AM901" s="4"/>
      <c r="AN901" s="4"/>
      <c r="AO901" s="5"/>
      <c r="AP901" s="4"/>
      <c r="AQ901" s="5"/>
      <c r="AR901" s="4"/>
      <c r="AS901" s="5"/>
      <c r="AT901" s="4"/>
      <c r="AU901" s="5"/>
      <c r="AV901" s="4"/>
      <c r="AW901" s="5"/>
      <c r="BD901" s="14"/>
      <c r="BE901" s="21"/>
      <c r="BF901" s="22"/>
      <c r="BG901" s="22"/>
      <c r="BH901" s="23"/>
    </row>
    <row r="902" spans="1:60">
      <c r="A902" s="15"/>
      <c r="F902" s="64"/>
      <c r="G902" s="14"/>
      <c r="H902" s="4"/>
      <c r="I902" s="4"/>
      <c r="J902" s="5"/>
      <c r="K902" s="4"/>
      <c r="L902" s="4"/>
      <c r="M902" s="6"/>
      <c r="N902" s="4"/>
      <c r="O902" s="4"/>
      <c r="P902" s="6"/>
      <c r="Q902" s="4"/>
      <c r="R902" s="4"/>
      <c r="S902" s="6"/>
      <c r="T902" s="4"/>
      <c r="U902" s="4"/>
      <c r="V902" s="6"/>
      <c r="Y902" s="1"/>
      <c r="Z902" s="1"/>
      <c r="AA902" s="2"/>
      <c r="AB902" s="1"/>
      <c r="AC902" s="2"/>
      <c r="AD902" s="1"/>
      <c r="AE902" s="2"/>
      <c r="AF902" s="1"/>
      <c r="AG902" s="2"/>
      <c r="AH902" s="1"/>
      <c r="AI902" s="2"/>
      <c r="AK902" s="14"/>
      <c r="AL902" s="3"/>
      <c r="AM902" s="4"/>
      <c r="AN902" s="4"/>
      <c r="AO902" s="5"/>
      <c r="AP902" s="4"/>
      <c r="AQ902" s="5"/>
      <c r="AR902" s="4"/>
      <c r="AS902" s="5"/>
      <c r="AT902" s="4"/>
      <c r="AU902" s="5"/>
      <c r="AV902" s="4"/>
      <c r="AW902" s="5"/>
      <c r="BD902" s="14"/>
      <c r="BE902" s="21"/>
      <c r="BF902" s="22"/>
      <c r="BG902" s="22"/>
      <c r="BH902" s="23"/>
    </row>
    <row r="903" spans="1:60">
      <c r="A903" s="15"/>
      <c r="F903" s="64"/>
      <c r="G903" s="14"/>
      <c r="H903" s="4"/>
      <c r="I903" s="4"/>
      <c r="J903" s="5"/>
      <c r="K903" s="4"/>
      <c r="L903" s="4"/>
      <c r="M903" s="6"/>
      <c r="N903" s="4"/>
      <c r="O903" s="4"/>
      <c r="P903" s="6"/>
      <c r="Q903" s="4"/>
      <c r="R903" s="4"/>
      <c r="S903" s="6"/>
      <c r="T903" s="4"/>
      <c r="U903" s="4"/>
      <c r="V903" s="6"/>
      <c r="Y903" s="1"/>
      <c r="Z903" s="1"/>
      <c r="AA903" s="2"/>
      <c r="AB903" s="1"/>
      <c r="AC903" s="2"/>
      <c r="AD903" s="1"/>
      <c r="AE903" s="2"/>
      <c r="AF903" s="1"/>
      <c r="AG903" s="2"/>
      <c r="AH903" s="1"/>
      <c r="AI903" s="2"/>
      <c r="AK903" s="14"/>
      <c r="AL903" s="3"/>
      <c r="AM903" s="4"/>
      <c r="AN903" s="4"/>
      <c r="AO903" s="5"/>
      <c r="AP903" s="4"/>
      <c r="AQ903" s="5"/>
      <c r="AR903" s="4"/>
      <c r="AS903" s="5"/>
      <c r="AT903" s="4"/>
      <c r="AU903" s="5"/>
      <c r="AV903" s="4"/>
      <c r="AW903" s="5"/>
      <c r="BD903" s="14"/>
      <c r="BE903" s="21"/>
      <c r="BF903" s="22"/>
      <c r="BG903" s="22"/>
      <c r="BH903" s="23"/>
    </row>
    <row r="904" spans="1:60">
      <c r="A904" s="15"/>
      <c r="F904" s="64"/>
      <c r="G904" s="14"/>
      <c r="H904" s="4"/>
      <c r="I904" s="4"/>
      <c r="J904" s="5"/>
      <c r="K904" s="4"/>
      <c r="L904" s="4"/>
      <c r="M904" s="6"/>
      <c r="N904" s="4"/>
      <c r="O904" s="4"/>
      <c r="P904" s="6"/>
      <c r="Q904" s="4"/>
      <c r="R904" s="4"/>
      <c r="S904" s="6"/>
      <c r="T904" s="4"/>
      <c r="U904" s="4"/>
      <c r="V904" s="6"/>
      <c r="Y904" s="1"/>
      <c r="Z904" s="1"/>
      <c r="AA904" s="2"/>
      <c r="AB904" s="1"/>
      <c r="AC904" s="2"/>
      <c r="AD904" s="1"/>
      <c r="AE904" s="2"/>
      <c r="AF904" s="1"/>
      <c r="AG904" s="2"/>
      <c r="AH904" s="1"/>
      <c r="AI904" s="2"/>
      <c r="AK904" s="14"/>
      <c r="AL904" s="3"/>
      <c r="AM904" s="4"/>
      <c r="AN904" s="4"/>
      <c r="AO904" s="5"/>
      <c r="AP904" s="4"/>
      <c r="AQ904" s="5"/>
      <c r="AR904" s="4"/>
      <c r="AS904" s="5"/>
      <c r="AT904" s="4"/>
      <c r="AU904" s="5"/>
      <c r="AV904" s="4"/>
      <c r="AW904" s="5"/>
      <c r="BD904" s="14"/>
      <c r="BE904" s="21"/>
      <c r="BF904" s="22"/>
      <c r="BG904" s="22"/>
      <c r="BH904" s="23"/>
    </row>
    <row r="905" spans="1:60">
      <c r="A905" s="15"/>
      <c r="F905" s="64"/>
      <c r="G905" s="14"/>
      <c r="H905" s="4"/>
      <c r="I905" s="4"/>
      <c r="J905" s="5"/>
      <c r="K905" s="4"/>
      <c r="L905" s="4"/>
      <c r="M905" s="6"/>
      <c r="N905" s="4"/>
      <c r="O905" s="4"/>
      <c r="P905" s="6"/>
      <c r="Q905" s="4"/>
      <c r="R905" s="4"/>
      <c r="S905" s="6"/>
      <c r="T905" s="4"/>
      <c r="U905" s="4"/>
      <c r="V905" s="6"/>
      <c r="Y905" s="1"/>
      <c r="Z905" s="1"/>
      <c r="AA905" s="2"/>
      <c r="AB905" s="1"/>
      <c r="AC905" s="2"/>
      <c r="AD905" s="1"/>
      <c r="AE905" s="2"/>
      <c r="AF905" s="1"/>
      <c r="AG905" s="2"/>
      <c r="AH905" s="1"/>
      <c r="AI905" s="2"/>
      <c r="AK905" s="14"/>
      <c r="AL905" s="3"/>
      <c r="AM905" s="4"/>
      <c r="AN905" s="4"/>
      <c r="AO905" s="5"/>
      <c r="AP905" s="4"/>
      <c r="AQ905" s="5"/>
      <c r="AR905" s="4"/>
      <c r="AS905" s="5"/>
      <c r="AT905" s="4"/>
      <c r="AU905" s="5"/>
      <c r="AV905" s="4"/>
      <c r="AW905" s="5"/>
      <c r="BD905" s="14"/>
      <c r="BE905" s="21"/>
      <c r="BF905" s="22"/>
      <c r="BG905" s="22"/>
      <c r="BH905" s="23"/>
    </row>
    <row r="906" spans="1:60">
      <c r="A906" s="15"/>
      <c r="F906" s="64"/>
      <c r="G906" s="14"/>
      <c r="H906" s="4"/>
      <c r="I906" s="4"/>
      <c r="J906" s="5"/>
      <c r="K906" s="4"/>
      <c r="L906" s="4"/>
      <c r="M906" s="6"/>
      <c r="N906" s="4"/>
      <c r="O906" s="4"/>
      <c r="P906" s="6"/>
      <c r="Q906" s="4"/>
      <c r="R906" s="4"/>
      <c r="S906" s="6"/>
      <c r="T906" s="4"/>
      <c r="U906" s="4"/>
      <c r="V906" s="6"/>
      <c r="Y906" s="1"/>
      <c r="Z906" s="1"/>
      <c r="AA906" s="2"/>
      <c r="AB906" s="1"/>
      <c r="AC906" s="2"/>
      <c r="AD906" s="1"/>
      <c r="AE906" s="2"/>
      <c r="AF906" s="1"/>
      <c r="AG906" s="2"/>
      <c r="AH906" s="1"/>
      <c r="AI906" s="2"/>
      <c r="AK906" s="14"/>
      <c r="AL906" s="3"/>
      <c r="AM906" s="4"/>
      <c r="AN906" s="4"/>
      <c r="AO906" s="5"/>
      <c r="AP906" s="4"/>
      <c r="AQ906" s="5"/>
      <c r="AR906" s="4"/>
      <c r="AS906" s="5"/>
      <c r="AT906" s="4"/>
      <c r="AU906" s="5"/>
      <c r="AV906" s="4"/>
      <c r="AW906" s="5"/>
      <c r="BD906" s="14"/>
      <c r="BE906" s="21"/>
      <c r="BF906" s="22"/>
      <c r="BG906" s="22"/>
      <c r="BH906" s="23"/>
    </row>
    <row r="907" spans="1:60">
      <c r="A907" s="15"/>
      <c r="F907" s="64"/>
      <c r="G907" s="14"/>
      <c r="H907" s="4"/>
      <c r="I907" s="4"/>
      <c r="J907" s="5"/>
      <c r="K907" s="4"/>
      <c r="L907" s="4"/>
      <c r="M907" s="6"/>
      <c r="N907" s="4"/>
      <c r="O907" s="4"/>
      <c r="P907" s="6"/>
      <c r="Q907" s="4"/>
      <c r="R907" s="4"/>
      <c r="S907" s="6"/>
      <c r="T907" s="4"/>
      <c r="U907" s="4"/>
      <c r="V907" s="6"/>
      <c r="Y907" s="1"/>
      <c r="Z907" s="1"/>
      <c r="AA907" s="2"/>
      <c r="AB907" s="1"/>
      <c r="AC907" s="2"/>
      <c r="AD907" s="1"/>
      <c r="AE907" s="2"/>
      <c r="AF907" s="1"/>
      <c r="AG907" s="2"/>
      <c r="AH907" s="1"/>
      <c r="AI907" s="2"/>
      <c r="AK907" s="14"/>
      <c r="AL907" s="3"/>
      <c r="AM907" s="4"/>
      <c r="AN907" s="4"/>
      <c r="AO907" s="5"/>
      <c r="AP907" s="4"/>
      <c r="AQ907" s="5"/>
      <c r="AR907" s="4"/>
      <c r="AS907" s="5"/>
      <c r="AT907" s="4"/>
      <c r="AU907" s="5"/>
      <c r="AV907" s="4"/>
      <c r="AW907" s="5"/>
      <c r="BD907" s="14"/>
      <c r="BE907" s="21"/>
      <c r="BF907" s="22"/>
      <c r="BG907" s="22"/>
      <c r="BH907" s="23"/>
    </row>
    <row r="908" spans="1:60">
      <c r="A908" s="15"/>
      <c r="F908" s="64"/>
      <c r="G908" s="14"/>
      <c r="H908" s="4"/>
      <c r="I908" s="4"/>
      <c r="J908" s="5"/>
      <c r="K908" s="4"/>
      <c r="L908" s="4"/>
      <c r="M908" s="6"/>
      <c r="N908" s="4"/>
      <c r="O908" s="4"/>
      <c r="P908" s="6"/>
      <c r="Q908" s="4"/>
      <c r="R908" s="4"/>
      <c r="S908" s="6"/>
      <c r="T908" s="4"/>
      <c r="U908" s="4"/>
      <c r="V908" s="6"/>
      <c r="Y908" s="1"/>
      <c r="Z908" s="1"/>
      <c r="AA908" s="2"/>
      <c r="AB908" s="1"/>
      <c r="AC908" s="2"/>
      <c r="AD908" s="1"/>
      <c r="AE908" s="2"/>
      <c r="AF908" s="1"/>
      <c r="AG908" s="2"/>
      <c r="AH908" s="1"/>
      <c r="AI908" s="2"/>
      <c r="AK908" s="14"/>
      <c r="AL908" s="3"/>
      <c r="AM908" s="4"/>
      <c r="AN908" s="4"/>
      <c r="AO908" s="5"/>
      <c r="AP908" s="4"/>
      <c r="AQ908" s="5"/>
      <c r="AR908" s="4"/>
      <c r="AS908" s="5"/>
      <c r="AT908" s="4"/>
      <c r="AU908" s="5"/>
      <c r="AV908" s="4"/>
      <c r="AW908" s="5"/>
      <c r="BD908" s="14"/>
      <c r="BE908" s="21"/>
      <c r="BF908" s="22"/>
      <c r="BG908" s="22"/>
      <c r="BH908" s="23"/>
    </row>
    <row r="909" spans="1:60">
      <c r="A909" s="15"/>
      <c r="F909" s="64"/>
      <c r="G909" s="14"/>
      <c r="H909" s="4"/>
      <c r="I909" s="4"/>
      <c r="J909" s="5"/>
      <c r="K909" s="4"/>
      <c r="L909" s="4"/>
      <c r="M909" s="6"/>
      <c r="N909" s="4"/>
      <c r="O909" s="4"/>
      <c r="P909" s="6"/>
      <c r="Q909" s="4"/>
      <c r="R909" s="4"/>
      <c r="S909" s="6"/>
      <c r="T909" s="4"/>
      <c r="U909" s="4"/>
      <c r="V909" s="6"/>
      <c r="Y909" s="1"/>
      <c r="Z909" s="1"/>
      <c r="AA909" s="2"/>
      <c r="AB909" s="1"/>
      <c r="AC909" s="2"/>
      <c r="AD909" s="1"/>
      <c r="AE909" s="2"/>
      <c r="AF909" s="1"/>
      <c r="AG909" s="2"/>
      <c r="AH909" s="1"/>
      <c r="AI909" s="2"/>
      <c r="AK909" s="14"/>
      <c r="AL909" s="3"/>
      <c r="AM909" s="4"/>
      <c r="AN909" s="4"/>
      <c r="AO909" s="5"/>
      <c r="AP909" s="4"/>
      <c r="AQ909" s="5"/>
      <c r="AR909" s="4"/>
      <c r="AS909" s="5"/>
      <c r="AT909" s="4"/>
      <c r="AU909" s="5"/>
      <c r="AV909" s="4"/>
      <c r="AW909" s="5"/>
      <c r="BD909" s="14"/>
      <c r="BE909" s="21"/>
      <c r="BF909" s="22"/>
      <c r="BG909" s="22"/>
      <c r="BH909" s="23"/>
    </row>
    <row r="910" spans="1:60">
      <c r="A910" s="15"/>
      <c r="F910" s="64"/>
      <c r="G910" s="14"/>
      <c r="H910" s="4"/>
      <c r="I910" s="4"/>
      <c r="J910" s="5"/>
      <c r="K910" s="4"/>
      <c r="L910" s="4"/>
      <c r="M910" s="6"/>
      <c r="N910" s="4"/>
      <c r="O910" s="4"/>
      <c r="P910" s="6"/>
      <c r="Q910" s="4"/>
      <c r="R910" s="4"/>
      <c r="S910" s="6"/>
      <c r="T910" s="4"/>
      <c r="U910" s="4"/>
      <c r="V910" s="6"/>
      <c r="Y910" s="1"/>
      <c r="Z910" s="1"/>
      <c r="AA910" s="2"/>
      <c r="AB910" s="1"/>
      <c r="AC910" s="2"/>
      <c r="AD910" s="1"/>
      <c r="AE910" s="2"/>
      <c r="AF910" s="1"/>
      <c r="AG910" s="2"/>
      <c r="AH910" s="1"/>
      <c r="AI910" s="2"/>
      <c r="AK910" s="14"/>
      <c r="AL910" s="3"/>
      <c r="AM910" s="4"/>
      <c r="AN910" s="4"/>
      <c r="AO910" s="5"/>
      <c r="AP910" s="4"/>
      <c r="AQ910" s="5"/>
      <c r="AR910" s="4"/>
      <c r="AS910" s="5"/>
      <c r="AT910" s="4"/>
      <c r="AU910" s="5"/>
      <c r="AV910" s="4"/>
      <c r="AW910" s="5"/>
      <c r="BD910" s="14"/>
      <c r="BE910" s="21"/>
      <c r="BF910" s="22"/>
      <c r="BG910" s="22"/>
      <c r="BH910" s="23"/>
    </row>
    <row r="911" spans="1:60">
      <c r="A911" s="15"/>
      <c r="F911" s="64"/>
      <c r="G911" s="14"/>
      <c r="H911" s="4"/>
      <c r="I911" s="4"/>
      <c r="J911" s="5"/>
      <c r="K911" s="4"/>
      <c r="L911" s="4"/>
      <c r="M911" s="6"/>
      <c r="N911" s="4"/>
      <c r="O911" s="4"/>
      <c r="P911" s="6"/>
      <c r="Q911" s="4"/>
      <c r="R911" s="4"/>
      <c r="S911" s="6"/>
      <c r="T911" s="4"/>
      <c r="U911" s="4"/>
      <c r="V911" s="6"/>
      <c r="Y911" s="1"/>
      <c r="Z911" s="1"/>
      <c r="AA911" s="2"/>
      <c r="AB911" s="1"/>
      <c r="AC911" s="2"/>
      <c r="AD911" s="1"/>
      <c r="AE911" s="2"/>
      <c r="AF911" s="1"/>
      <c r="AG911" s="2"/>
      <c r="AH911" s="1"/>
      <c r="AI911" s="2"/>
      <c r="AK911" s="14"/>
      <c r="AL911" s="3"/>
      <c r="AM911" s="4"/>
      <c r="AN911" s="4"/>
      <c r="AO911" s="5"/>
      <c r="AP911" s="4"/>
      <c r="AQ911" s="5"/>
      <c r="AR911" s="4"/>
      <c r="AS911" s="5"/>
      <c r="AT911" s="4"/>
      <c r="AU911" s="5"/>
      <c r="AV911" s="4"/>
      <c r="AW911" s="5"/>
      <c r="BD911" s="14"/>
      <c r="BE911" s="21"/>
      <c r="BF911" s="22"/>
      <c r="BG911" s="22"/>
      <c r="BH911" s="23"/>
    </row>
    <row r="912" spans="1:60">
      <c r="A912" s="15"/>
      <c r="F912" s="64"/>
      <c r="G912" s="14"/>
      <c r="H912" s="4"/>
      <c r="I912" s="4"/>
      <c r="J912" s="5"/>
      <c r="K912" s="4"/>
      <c r="L912" s="4"/>
      <c r="M912" s="6"/>
      <c r="N912" s="4"/>
      <c r="O912" s="4"/>
      <c r="P912" s="6"/>
      <c r="Q912" s="4"/>
      <c r="R912" s="4"/>
      <c r="S912" s="6"/>
      <c r="T912" s="4"/>
      <c r="U912" s="4"/>
      <c r="V912" s="6"/>
      <c r="Y912" s="1"/>
      <c r="Z912" s="1"/>
      <c r="AA912" s="2"/>
      <c r="AB912" s="1"/>
      <c r="AC912" s="2"/>
      <c r="AD912" s="1"/>
      <c r="AE912" s="2"/>
      <c r="AF912" s="1"/>
      <c r="AG912" s="2"/>
      <c r="AH912" s="1"/>
      <c r="AI912" s="2"/>
      <c r="AK912" s="14"/>
      <c r="AL912" s="3"/>
      <c r="AM912" s="4"/>
      <c r="AN912" s="4"/>
      <c r="AO912" s="5"/>
      <c r="AP912" s="4"/>
      <c r="AQ912" s="5"/>
      <c r="AR912" s="4"/>
      <c r="AS912" s="5"/>
      <c r="AT912" s="4"/>
      <c r="AU912" s="5"/>
      <c r="AV912" s="4"/>
      <c r="AW912" s="5"/>
      <c r="BD912" s="14"/>
      <c r="BE912" s="21"/>
      <c r="BF912" s="22"/>
      <c r="BG912" s="22"/>
      <c r="BH912" s="23"/>
    </row>
    <row r="913" spans="1:60">
      <c r="A913" s="15"/>
      <c r="F913" s="64"/>
      <c r="G913" s="14"/>
      <c r="H913" s="4"/>
      <c r="I913" s="4"/>
      <c r="J913" s="5"/>
      <c r="K913" s="4"/>
      <c r="L913" s="4"/>
      <c r="M913" s="6"/>
      <c r="N913" s="4"/>
      <c r="O913" s="4"/>
      <c r="P913" s="6"/>
      <c r="Q913" s="4"/>
      <c r="R913" s="4"/>
      <c r="S913" s="6"/>
      <c r="T913" s="4"/>
      <c r="U913" s="4"/>
      <c r="V913" s="6"/>
      <c r="Y913" s="1"/>
      <c r="Z913" s="1"/>
      <c r="AA913" s="2"/>
      <c r="AB913" s="1"/>
      <c r="AC913" s="2"/>
      <c r="AD913" s="1"/>
      <c r="AE913" s="2"/>
      <c r="AF913" s="1"/>
      <c r="AG913" s="2"/>
      <c r="AH913" s="1"/>
      <c r="AI913" s="2"/>
      <c r="AK913" s="14"/>
      <c r="AL913" s="3"/>
      <c r="AM913" s="4"/>
      <c r="AN913" s="4"/>
      <c r="AO913" s="5"/>
      <c r="AP913" s="4"/>
      <c r="AQ913" s="5"/>
      <c r="AR913" s="4"/>
      <c r="AS913" s="5"/>
      <c r="AT913" s="4"/>
      <c r="AU913" s="5"/>
      <c r="AV913" s="4"/>
      <c r="AW913" s="5"/>
      <c r="BD913" s="14"/>
      <c r="BE913" s="21"/>
      <c r="BF913" s="22"/>
      <c r="BG913" s="22"/>
      <c r="BH913" s="23"/>
    </row>
    <row r="914" spans="1:60">
      <c r="A914" s="15"/>
      <c r="F914" s="64"/>
      <c r="G914" s="14"/>
      <c r="H914" s="4"/>
      <c r="I914" s="4"/>
      <c r="J914" s="5"/>
      <c r="K914" s="4"/>
      <c r="L914" s="4"/>
      <c r="M914" s="6"/>
      <c r="N914" s="4"/>
      <c r="O914" s="4"/>
      <c r="P914" s="6"/>
      <c r="Q914" s="4"/>
      <c r="R914" s="4"/>
      <c r="S914" s="6"/>
      <c r="T914" s="4"/>
      <c r="U914" s="4"/>
      <c r="V914" s="6"/>
      <c r="Y914" s="1"/>
      <c r="Z914" s="1"/>
      <c r="AA914" s="2"/>
      <c r="AB914" s="1"/>
      <c r="AC914" s="2"/>
      <c r="AD914" s="1"/>
      <c r="AE914" s="2"/>
      <c r="AF914" s="1"/>
      <c r="AG914" s="2"/>
      <c r="AH914" s="1"/>
      <c r="AI914" s="2"/>
      <c r="AK914" s="14"/>
      <c r="AL914" s="3"/>
      <c r="AM914" s="4"/>
      <c r="AN914" s="4"/>
      <c r="AO914" s="5"/>
      <c r="AP914" s="4"/>
      <c r="AQ914" s="5"/>
      <c r="AR914" s="4"/>
      <c r="AS914" s="5"/>
      <c r="AT914" s="4"/>
      <c r="AU914" s="5"/>
      <c r="AV914" s="4"/>
      <c r="AW914" s="5"/>
      <c r="BD914" s="14"/>
      <c r="BE914" s="21"/>
      <c r="BF914" s="22"/>
      <c r="BG914" s="22"/>
      <c r="BH914" s="23"/>
    </row>
    <row r="915" spans="1:60">
      <c r="A915" s="15"/>
      <c r="F915" s="64"/>
      <c r="G915" s="14"/>
      <c r="H915" s="4"/>
      <c r="I915" s="4"/>
      <c r="J915" s="5"/>
      <c r="K915" s="4"/>
      <c r="L915" s="4"/>
      <c r="M915" s="6"/>
      <c r="N915" s="4"/>
      <c r="O915" s="4"/>
      <c r="P915" s="6"/>
      <c r="Q915" s="4"/>
      <c r="R915" s="4"/>
      <c r="S915" s="6"/>
      <c r="T915" s="4"/>
      <c r="U915" s="4"/>
      <c r="V915" s="6"/>
      <c r="Y915" s="1"/>
      <c r="Z915" s="1"/>
      <c r="AA915" s="2"/>
      <c r="AB915" s="1"/>
      <c r="AC915" s="2"/>
      <c r="AD915" s="1"/>
      <c r="AE915" s="2"/>
      <c r="AF915" s="1"/>
      <c r="AG915" s="2"/>
      <c r="AH915" s="1"/>
      <c r="AI915" s="2"/>
      <c r="AK915" s="14"/>
      <c r="AL915" s="3"/>
      <c r="AM915" s="4"/>
      <c r="AN915" s="4"/>
      <c r="AO915" s="5"/>
      <c r="AP915" s="4"/>
      <c r="AQ915" s="5"/>
      <c r="AR915" s="4"/>
      <c r="AS915" s="5"/>
      <c r="AT915" s="4"/>
      <c r="AU915" s="5"/>
      <c r="AV915" s="4"/>
      <c r="AW915" s="5"/>
      <c r="BD915" s="14"/>
      <c r="BE915" s="21"/>
      <c r="BF915" s="22"/>
      <c r="BG915" s="22"/>
      <c r="BH915" s="23"/>
    </row>
    <row r="916" spans="1:60">
      <c r="A916" s="15"/>
      <c r="F916" s="64"/>
      <c r="G916" s="14"/>
      <c r="H916" s="4"/>
      <c r="I916" s="4"/>
      <c r="J916" s="5"/>
      <c r="K916" s="4"/>
      <c r="L916" s="4"/>
      <c r="M916" s="6"/>
      <c r="N916" s="4"/>
      <c r="O916" s="4"/>
      <c r="P916" s="6"/>
      <c r="Q916" s="4"/>
      <c r="R916" s="4"/>
      <c r="S916" s="6"/>
      <c r="T916" s="4"/>
      <c r="U916" s="4"/>
      <c r="V916" s="6"/>
      <c r="Y916" s="1"/>
      <c r="Z916" s="1"/>
      <c r="AA916" s="2"/>
      <c r="AB916" s="1"/>
      <c r="AC916" s="2"/>
      <c r="AD916" s="1"/>
      <c r="AE916" s="2"/>
      <c r="AF916" s="1"/>
      <c r="AG916" s="2"/>
      <c r="AH916" s="1"/>
      <c r="AI916" s="2"/>
      <c r="AK916" s="14"/>
      <c r="AL916" s="3"/>
      <c r="AM916" s="4"/>
      <c r="AN916" s="4"/>
      <c r="AO916" s="5"/>
      <c r="AP916" s="4"/>
      <c r="AQ916" s="5"/>
      <c r="AR916" s="4"/>
      <c r="AS916" s="5"/>
      <c r="AT916" s="4"/>
      <c r="AU916" s="5"/>
      <c r="AV916" s="4"/>
      <c r="AW916" s="5"/>
      <c r="BD916" s="14"/>
      <c r="BE916" s="21"/>
      <c r="BF916" s="22"/>
      <c r="BG916" s="22"/>
      <c r="BH916" s="23"/>
    </row>
    <row r="917" spans="1:60">
      <c r="A917" s="15"/>
      <c r="F917" s="64"/>
      <c r="G917" s="14"/>
      <c r="H917" s="4"/>
      <c r="I917" s="4"/>
      <c r="J917" s="5"/>
      <c r="K917" s="4"/>
      <c r="L917" s="4"/>
      <c r="M917" s="6"/>
      <c r="N917" s="4"/>
      <c r="O917" s="4"/>
      <c r="P917" s="6"/>
      <c r="Q917" s="4"/>
      <c r="R917" s="4"/>
      <c r="S917" s="6"/>
      <c r="T917" s="4"/>
      <c r="U917" s="4"/>
      <c r="V917" s="6"/>
      <c r="Y917" s="1"/>
      <c r="Z917" s="1"/>
      <c r="AA917" s="2"/>
      <c r="AB917" s="1"/>
      <c r="AC917" s="2"/>
      <c r="AD917" s="1"/>
      <c r="AE917" s="2"/>
      <c r="AF917" s="1"/>
      <c r="AG917" s="2"/>
      <c r="AH917" s="1"/>
      <c r="AI917" s="2"/>
      <c r="AK917" s="14"/>
      <c r="AL917" s="3"/>
      <c r="AM917" s="4"/>
      <c r="AN917" s="4"/>
      <c r="AO917" s="5"/>
      <c r="AP917" s="4"/>
      <c r="AQ917" s="5"/>
      <c r="AR917" s="4"/>
      <c r="AS917" s="5"/>
      <c r="AT917" s="4"/>
      <c r="AU917" s="5"/>
      <c r="AV917" s="4"/>
      <c r="AW917" s="5"/>
      <c r="BD917" s="14"/>
      <c r="BE917" s="21"/>
      <c r="BF917" s="22"/>
      <c r="BG917" s="22"/>
      <c r="BH917" s="23"/>
    </row>
    <row r="918" spans="1:60">
      <c r="A918" s="15"/>
      <c r="F918" s="64"/>
      <c r="G918" s="14"/>
      <c r="H918" s="4"/>
      <c r="I918" s="4"/>
      <c r="J918" s="5"/>
      <c r="K918" s="4"/>
      <c r="L918" s="4"/>
      <c r="M918" s="6"/>
      <c r="N918" s="4"/>
      <c r="O918" s="4"/>
      <c r="P918" s="6"/>
      <c r="Q918" s="4"/>
      <c r="R918" s="4"/>
      <c r="S918" s="6"/>
      <c r="T918" s="4"/>
      <c r="U918" s="4"/>
      <c r="V918" s="6"/>
      <c r="Y918" s="1"/>
      <c r="Z918" s="1"/>
      <c r="AA918" s="2"/>
      <c r="AB918" s="1"/>
      <c r="AC918" s="2"/>
      <c r="AD918" s="1"/>
      <c r="AE918" s="2"/>
      <c r="AF918" s="1"/>
      <c r="AG918" s="2"/>
      <c r="AH918" s="1"/>
      <c r="AI918" s="2"/>
      <c r="AK918" s="14"/>
      <c r="AL918" s="3"/>
      <c r="AM918" s="4"/>
      <c r="AN918" s="4"/>
      <c r="AO918" s="5"/>
      <c r="AP918" s="4"/>
      <c r="AQ918" s="5"/>
      <c r="AR918" s="4"/>
      <c r="AS918" s="5"/>
      <c r="AT918" s="4"/>
      <c r="AU918" s="5"/>
      <c r="AV918" s="4"/>
      <c r="AW918" s="5"/>
      <c r="BD918" s="14"/>
      <c r="BE918" s="21"/>
      <c r="BF918" s="22"/>
      <c r="BG918" s="22"/>
      <c r="BH918" s="23"/>
    </row>
    <row r="919" spans="1:60">
      <c r="A919" s="15"/>
      <c r="F919" s="64"/>
      <c r="G919" s="14"/>
      <c r="H919" s="4"/>
      <c r="I919" s="4"/>
      <c r="J919" s="5"/>
      <c r="K919" s="4"/>
      <c r="L919" s="4"/>
      <c r="M919" s="6"/>
      <c r="N919" s="4"/>
      <c r="O919" s="4"/>
      <c r="P919" s="6"/>
      <c r="Q919" s="4"/>
      <c r="R919" s="4"/>
      <c r="S919" s="6"/>
      <c r="T919" s="4"/>
      <c r="U919" s="4"/>
      <c r="V919" s="6"/>
      <c r="Y919" s="1"/>
      <c r="Z919" s="1"/>
      <c r="AA919" s="2"/>
      <c r="AB919" s="1"/>
      <c r="AC919" s="2"/>
      <c r="AD919" s="1"/>
      <c r="AE919" s="2"/>
      <c r="AF919" s="1"/>
      <c r="AG919" s="2"/>
      <c r="AH919" s="1"/>
      <c r="AI919" s="2"/>
      <c r="AK919" s="14"/>
      <c r="AL919" s="3"/>
      <c r="AM919" s="4"/>
      <c r="AN919" s="4"/>
      <c r="AO919" s="5"/>
      <c r="AP919" s="4"/>
      <c r="AQ919" s="5"/>
      <c r="AR919" s="4"/>
      <c r="AS919" s="5"/>
      <c r="AT919" s="4"/>
      <c r="AU919" s="5"/>
      <c r="AV919" s="4"/>
      <c r="AW919" s="5"/>
      <c r="BD919" s="14"/>
      <c r="BE919" s="21"/>
      <c r="BF919" s="22"/>
      <c r="BG919" s="22"/>
      <c r="BH919" s="23"/>
    </row>
    <row r="920" spans="1:60">
      <c r="A920" s="15"/>
      <c r="F920" s="64"/>
      <c r="G920" s="14"/>
      <c r="H920" s="4"/>
      <c r="I920" s="4"/>
      <c r="J920" s="5"/>
      <c r="K920" s="4"/>
      <c r="L920" s="4"/>
      <c r="M920" s="6"/>
      <c r="N920" s="4"/>
      <c r="O920" s="4"/>
      <c r="P920" s="6"/>
      <c r="Q920" s="4"/>
      <c r="R920" s="4"/>
      <c r="S920" s="6"/>
      <c r="T920" s="4"/>
      <c r="U920" s="4"/>
      <c r="V920" s="6"/>
      <c r="Y920" s="1"/>
      <c r="Z920" s="1"/>
      <c r="AA920" s="2"/>
      <c r="AB920" s="1"/>
      <c r="AC920" s="2"/>
      <c r="AD920" s="1"/>
      <c r="AE920" s="2"/>
      <c r="AF920" s="1"/>
      <c r="AG920" s="2"/>
      <c r="AH920" s="1"/>
      <c r="AI920" s="2"/>
      <c r="AK920" s="14"/>
      <c r="AL920" s="3"/>
      <c r="AM920" s="4"/>
      <c r="AN920" s="4"/>
      <c r="AO920" s="5"/>
      <c r="AP920" s="4"/>
      <c r="AQ920" s="5"/>
      <c r="AR920" s="4"/>
      <c r="AS920" s="5"/>
      <c r="AT920" s="4"/>
      <c r="AU920" s="5"/>
      <c r="AV920" s="4"/>
      <c r="AW920" s="5"/>
      <c r="BD920" s="14"/>
      <c r="BE920" s="21"/>
      <c r="BF920" s="22"/>
      <c r="BG920" s="22"/>
      <c r="BH920" s="23"/>
    </row>
    <row r="921" spans="1:60">
      <c r="A921" s="15"/>
      <c r="F921" s="64"/>
      <c r="G921" s="14"/>
      <c r="H921" s="4"/>
      <c r="I921" s="4"/>
      <c r="J921" s="5"/>
      <c r="K921" s="4"/>
      <c r="L921" s="4"/>
      <c r="M921" s="6"/>
      <c r="N921" s="4"/>
      <c r="O921" s="4"/>
      <c r="P921" s="6"/>
      <c r="Q921" s="4"/>
      <c r="R921" s="4"/>
      <c r="S921" s="6"/>
      <c r="T921" s="4"/>
      <c r="U921" s="4"/>
      <c r="V921" s="6"/>
      <c r="Y921" s="1"/>
      <c r="Z921" s="1"/>
      <c r="AA921" s="2"/>
      <c r="AB921" s="1"/>
      <c r="AC921" s="2"/>
      <c r="AD921" s="1"/>
      <c r="AE921" s="2"/>
      <c r="AF921" s="1"/>
      <c r="AG921" s="2"/>
      <c r="AH921" s="1"/>
      <c r="AI921" s="2"/>
      <c r="AK921" s="14"/>
      <c r="AL921" s="3"/>
      <c r="AM921" s="4"/>
      <c r="AN921" s="4"/>
      <c r="AO921" s="5"/>
      <c r="AP921" s="4"/>
      <c r="AQ921" s="5"/>
      <c r="AR921" s="4"/>
      <c r="AS921" s="5"/>
      <c r="AT921" s="4"/>
      <c r="AU921" s="5"/>
      <c r="AV921" s="4"/>
      <c r="AW921" s="5"/>
      <c r="BD921" s="14"/>
      <c r="BE921" s="21"/>
      <c r="BF921" s="22"/>
      <c r="BG921" s="22"/>
      <c r="BH921" s="23"/>
    </row>
    <row r="922" spans="1:60">
      <c r="A922" s="15"/>
      <c r="F922" s="64"/>
      <c r="G922" s="14"/>
      <c r="H922" s="4"/>
      <c r="I922" s="4"/>
      <c r="J922" s="5"/>
      <c r="K922" s="4"/>
      <c r="L922" s="4"/>
      <c r="M922" s="6"/>
      <c r="N922" s="4"/>
      <c r="O922" s="4"/>
      <c r="P922" s="6"/>
      <c r="Q922" s="4"/>
      <c r="R922" s="4"/>
      <c r="S922" s="6"/>
      <c r="T922" s="4"/>
      <c r="U922" s="4"/>
      <c r="V922" s="6"/>
      <c r="Y922" s="1"/>
      <c r="Z922" s="1"/>
      <c r="AA922" s="2"/>
      <c r="AB922" s="1"/>
      <c r="AC922" s="2"/>
      <c r="AD922" s="1"/>
      <c r="AE922" s="2"/>
      <c r="AF922" s="1"/>
      <c r="AG922" s="2"/>
      <c r="AH922" s="1"/>
      <c r="AI922" s="2"/>
      <c r="AK922" s="14"/>
      <c r="AL922" s="3"/>
      <c r="AM922" s="4"/>
      <c r="AN922" s="4"/>
      <c r="AO922" s="5"/>
      <c r="AP922" s="4"/>
      <c r="AQ922" s="5"/>
      <c r="AR922" s="4"/>
      <c r="AS922" s="5"/>
      <c r="AT922" s="4"/>
      <c r="AU922" s="5"/>
      <c r="AV922" s="4"/>
      <c r="AW922" s="5"/>
      <c r="BD922" s="14"/>
      <c r="BE922" s="21"/>
      <c r="BF922" s="22"/>
      <c r="BG922" s="22"/>
      <c r="BH922" s="23"/>
    </row>
    <row r="923" spans="1:60">
      <c r="A923" s="15"/>
      <c r="F923" s="64"/>
      <c r="G923" s="14"/>
      <c r="H923" s="4"/>
      <c r="I923" s="4"/>
      <c r="J923" s="5"/>
      <c r="K923" s="4"/>
      <c r="L923" s="4"/>
      <c r="M923" s="6"/>
      <c r="N923" s="4"/>
      <c r="O923" s="4"/>
      <c r="P923" s="6"/>
      <c r="Q923" s="4"/>
      <c r="R923" s="4"/>
      <c r="S923" s="6"/>
      <c r="T923" s="4"/>
      <c r="U923" s="4"/>
      <c r="V923" s="6"/>
      <c r="Y923" s="1"/>
      <c r="Z923" s="1"/>
      <c r="AA923" s="2"/>
      <c r="AB923" s="1"/>
      <c r="AC923" s="2"/>
      <c r="AD923" s="1"/>
      <c r="AE923" s="2"/>
      <c r="AF923" s="1"/>
      <c r="AG923" s="2"/>
      <c r="AH923" s="1"/>
      <c r="AI923" s="2"/>
      <c r="AK923" s="14"/>
      <c r="AL923" s="3"/>
      <c r="AM923" s="4"/>
      <c r="AN923" s="4"/>
      <c r="AO923" s="5"/>
      <c r="AP923" s="4"/>
      <c r="AQ923" s="5"/>
      <c r="AR923" s="4"/>
      <c r="AS923" s="5"/>
      <c r="AT923" s="4"/>
      <c r="AU923" s="5"/>
      <c r="AV923" s="4"/>
      <c r="AW923" s="5"/>
      <c r="BD923" s="14"/>
      <c r="BE923" s="21"/>
      <c r="BF923" s="22"/>
      <c r="BG923" s="22"/>
      <c r="BH923" s="23"/>
    </row>
    <row r="924" spans="1:60">
      <c r="A924" s="15"/>
      <c r="F924" s="64"/>
      <c r="G924" s="14"/>
      <c r="H924" s="4"/>
      <c r="I924" s="4"/>
      <c r="J924" s="5"/>
      <c r="K924" s="4"/>
      <c r="L924" s="4"/>
      <c r="M924" s="6"/>
      <c r="N924" s="4"/>
      <c r="O924" s="4"/>
      <c r="P924" s="6"/>
      <c r="Q924" s="4"/>
      <c r="R924" s="4"/>
      <c r="S924" s="6"/>
      <c r="T924" s="4"/>
      <c r="U924" s="4"/>
      <c r="V924" s="6"/>
      <c r="Y924" s="1"/>
      <c r="Z924" s="1"/>
      <c r="AA924" s="2"/>
      <c r="AB924" s="1"/>
      <c r="AC924" s="2"/>
      <c r="AD924" s="1"/>
      <c r="AE924" s="2"/>
      <c r="AF924" s="1"/>
      <c r="AG924" s="2"/>
      <c r="AH924" s="1"/>
      <c r="AI924" s="2"/>
      <c r="AK924" s="14"/>
      <c r="AL924" s="3"/>
      <c r="AM924" s="4"/>
      <c r="AN924" s="4"/>
      <c r="AO924" s="5"/>
      <c r="AP924" s="4"/>
      <c r="AQ924" s="5"/>
      <c r="AR924" s="4"/>
      <c r="AS924" s="5"/>
      <c r="AT924" s="4"/>
      <c r="AU924" s="5"/>
      <c r="AV924" s="4"/>
      <c r="AW924" s="5"/>
      <c r="BD924" s="14"/>
      <c r="BE924" s="21"/>
      <c r="BF924" s="22"/>
      <c r="BG924" s="22"/>
      <c r="BH924" s="23"/>
    </row>
    <row r="925" spans="1:60">
      <c r="A925" s="15"/>
      <c r="F925" s="64"/>
      <c r="G925" s="14"/>
      <c r="H925" s="4"/>
      <c r="I925" s="4"/>
      <c r="J925" s="5"/>
      <c r="K925" s="4"/>
      <c r="L925" s="4"/>
      <c r="M925" s="6"/>
      <c r="N925" s="4"/>
      <c r="O925" s="4"/>
      <c r="P925" s="6"/>
      <c r="Q925" s="4"/>
      <c r="R925" s="4"/>
      <c r="S925" s="6"/>
      <c r="T925" s="4"/>
      <c r="U925" s="4"/>
      <c r="V925" s="6"/>
      <c r="Y925" s="1"/>
      <c r="Z925" s="1"/>
      <c r="AA925" s="2"/>
      <c r="AB925" s="1"/>
      <c r="AC925" s="2"/>
      <c r="AD925" s="1"/>
      <c r="AE925" s="2"/>
      <c r="AF925" s="1"/>
      <c r="AG925" s="2"/>
      <c r="AH925" s="1"/>
      <c r="AI925" s="2"/>
      <c r="AK925" s="14"/>
      <c r="AL925" s="3"/>
      <c r="AM925" s="4"/>
      <c r="AN925" s="4"/>
      <c r="AO925" s="5"/>
      <c r="AP925" s="4"/>
      <c r="AQ925" s="5"/>
      <c r="AR925" s="4"/>
      <c r="AS925" s="5"/>
      <c r="AT925" s="4"/>
      <c r="AU925" s="5"/>
      <c r="AV925" s="4"/>
      <c r="AW925" s="5"/>
      <c r="BD925" s="14"/>
      <c r="BE925" s="21"/>
      <c r="BF925" s="22"/>
      <c r="BG925" s="22"/>
      <c r="BH925" s="23"/>
    </row>
    <row r="926" spans="1:60">
      <c r="A926" s="15"/>
      <c r="F926" s="64"/>
      <c r="G926" s="14"/>
      <c r="H926" s="4"/>
      <c r="I926" s="4"/>
      <c r="J926" s="5"/>
      <c r="K926" s="4"/>
      <c r="L926" s="4"/>
      <c r="M926" s="6"/>
      <c r="N926" s="4"/>
      <c r="O926" s="4"/>
      <c r="P926" s="6"/>
      <c r="Q926" s="4"/>
      <c r="R926" s="4"/>
      <c r="S926" s="6"/>
      <c r="T926" s="4"/>
      <c r="U926" s="4"/>
      <c r="V926" s="6"/>
      <c r="Y926" s="1"/>
      <c r="Z926" s="1"/>
      <c r="AA926" s="2"/>
      <c r="AB926" s="1"/>
      <c r="AC926" s="2"/>
      <c r="AD926" s="1"/>
      <c r="AE926" s="2"/>
      <c r="AF926" s="1"/>
      <c r="AG926" s="2"/>
      <c r="AH926" s="1"/>
      <c r="AI926" s="2"/>
      <c r="AK926" s="14"/>
      <c r="AL926" s="3"/>
      <c r="AM926" s="4"/>
      <c r="AN926" s="4"/>
      <c r="AO926" s="5"/>
      <c r="AP926" s="4"/>
      <c r="AQ926" s="5"/>
      <c r="AR926" s="4"/>
      <c r="AS926" s="5"/>
      <c r="AT926" s="4"/>
      <c r="AU926" s="5"/>
      <c r="AV926" s="4"/>
      <c r="AW926" s="5"/>
      <c r="BD926" s="14"/>
      <c r="BE926" s="21"/>
      <c r="BF926" s="22"/>
      <c r="BG926" s="22"/>
      <c r="BH926" s="23"/>
    </row>
    <row r="927" spans="1:60">
      <c r="A927" s="15"/>
      <c r="F927" s="64"/>
      <c r="G927" s="14"/>
      <c r="H927" s="4"/>
      <c r="I927" s="4"/>
      <c r="J927" s="5"/>
      <c r="K927" s="4"/>
      <c r="L927" s="4"/>
      <c r="M927" s="6"/>
      <c r="N927" s="4"/>
      <c r="O927" s="4"/>
      <c r="P927" s="6"/>
      <c r="Q927" s="4"/>
      <c r="R927" s="4"/>
      <c r="S927" s="6"/>
      <c r="T927" s="4"/>
      <c r="U927" s="4"/>
      <c r="V927" s="6"/>
      <c r="Y927" s="1"/>
      <c r="Z927" s="1"/>
      <c r="AA927" s="2"/>
      <c r="AB927" s="1"/>
      <c r="AC927" s="2"/>
      <c r="AD927" s="1"/>
      <c r="AE927" s="2"/>
      <c r="AF927" s="1"/>
      <c r="AG927" s="2"/>
      <c r="AH927" s="1"/>
      <c r="AI927" s="2"/>
      <c r="AK927" s="14"/>
      <c r="AL927" s="3"/>
      <c r="AM927" s="4"/>
      <c r="AN927" s="4"/>
      <c r="AO927" s="5"/>
      <c r="AP927" s="4"/>
      <c r="AQ927" s="5"/>
      <c r="AR927" s="4"/>
      <c r="AS927" s="5"/>
      <c r="AT927" s="4"/>
      <c r="AU927" s="5"/>
      <c r="AV927" s="4"/>
      <c r="AW927" s="5"/>
      <c r="BD927" s="14"/>
      <c r="BE927" s="21"/>
      <c r="BF927" s="22"/>
      <c r="BG927" s="22"/>
      <c r="BH927" s="23"/>
    </row>
    <row r="928" spans="1:60">
      <c r="A928" s="15"/>
      <c r="F928" s="64"/>
      <c r="G928" s="14"/>
      <c r="H928" s="4"/>
      <c r="I928" s="4"/>
      <c r="J928" s="5"/>
      <c r="K928" s="4"/>
      <c r="L928" s="4"/>
      <c r="M928" s="6"/>
      <c r="N928" s="4"/>
      <c r="O928" s="4"/>
      <c r="P928" s="6"/>
      <c r="Q928" s="4"/>
      <c r="R928" s="4"/>
      <c r="S928" s="6"/>
      <c r="T928" s="4"/>
      <c r="U928" s="4"/>
      <c r="V928" s="6"/>
      <c r="Y928" s="1"/>
      <c r="Z928" s="1"/>
      <c r="AA928" s="2"/>
      <c r="AB928" s="1"/>
      <c r="AC928" s="2"/>
      <c r="AD928" s="1"/>
      <c r="AE928" s="2"/>
      <c r="AF928" s="1"/>
      <c r="AG928" s="2"/>
      <c r="AH928" s="1"/>
      <c r="AI928" s="2"/>
      <c r="AK928" s="14"/>
      <c r="AL928" s="3"/>
      <c r="AM928" s="4"/>
      <c r="AN928" s="4"/>
      <c r="AO928" s="5"/>
      <c r="AP928" s="4"/>
      <c r="AQ928" s="5"/>
      <c r="AR928" s="4"/>
      <c r="AS928" s="5"/>
      <c r="AT928" s="4"/>
      <c r="AU928" s="5"/>
      <c r="AV928" s="4"/>
      <c r="AW928" s="5"/>
      <c r="BD928" s="14"/>
      <c r="BE928" s="21"/>
      <c r="BF928" s="22"/>
      <c r="BG928" s="22"/>
      <c r="BH928" s="23"/>
    </row>
    <row r="929" spans="1:60">
      <c r="A929" s="15"/>
      <c r="F929" s="64"/>
      <c r="G929" s="14"/>
      <c r="H929" s="4"/>
      <c r="I929" s="4"/>
      <c r="J929" s="5"/>
      <c r="K929" s="4"/>
      <c r="L929" s="4"/>
      <c r="M929" s="6"/>
      <c r="N929" s="4"/>
      <c r="O929" s="4"/>
      <c r="P929" s="6"/>
      <c r="Q929" s="4"/>
      <c r="R929" s="4"/>
      <c r="S929" s="6"/>
      <c r="T929" s="4"/>
      <c r="U929" s="4"/>
      <c r="V929" s="6"/>
      <c r="Y929" s="1"/>
      <c r="Z929" s="1"/>
      <c r="AA929" s="2"/>
      <c r="AB929" s="1"/>
      <c r="AC929" s="2"/>
      <c r="AD929" s="1"/>
      <c r="AE929" s="2"/>
      <c r="AF929" s="1"/>
      <c r="AG929" s="2"/>
      <c r="AH929" s="1"/>
      <c r="AI929" s="2"/>
      <c r="AK929" s="14"/>
      <c r="AL929" s="3"/>
      <c r="AM929" s="4"/>
      <c r="AN929" s="4"/>
      <c r="AO929" s="5"/>
      <c r="AP929" s="4"/>
      <c r="AQ929" s="5"/>
      <c r="AR929" s="4"/>
      <c r="AS929" s="5"/>
      <c r="AT929" s="4"/>
      <c r="AU929" s="5"/>
      <c r="AV929" s="4"/>
      <c r="AW929" s="5"/>
      <c r="BD929" s="14"/>
      <c r="BE929" s="21"/>
      <c r="BF929" s="22"/>
      <c r="BG929" s="22"/>
      <c r="BH929" s="23"/>
    </row>
    <row r="930" spans="1:60">
      <c r="A930" s="15"/>
      <c r="F930" s="64"/>
      <c r="G930" s="14"/>
      <c r="H930" s="4"/>
      <c r="I930" s="4"/>
      <c r="J930" s="5"/>
      <c r="K930" s="4"/>
      <c r="L930" s="4"/>
      <c r="M930" s="6"/>
      <c r="N930" s="4"/>
      <c r="O930" s="4"/>
      <c r="P930" s="6"/>
      <c r="Q930" s="4"/>
      <c r="R930" s="4"/>
      <c r="S930" s="6"/>
      <c r="T930" s="4"/>
      <c r="U930" s="4"/>
      <c r="V930" s="6"/>
      <c r="Y930" s="1"/>
      <c r="Z930" s="1"/>
      <c r="AA930" s="2"/>
      <c r="AB930" s="1"/>
      <c r="AC930" s="2"/>
      <c r="AD930" s="1"/>
      <c r="AE930" s="2"/>
      <c r="AF930" s="1"/>
      <c r="AG930" s="2"/>
      <c r="AH930" s="1"/>
      <c r="AI930" s="2"/>
      <c r="AK930" s="14"/>
      <c r="AL930" s="3"/>
      <c r="AM930" s="4"/>
      <c r="AN930" s="4"/>
      <c r="AO930" s="5"/>
      <c r="AP930" s="4"/>
      <c r="AQ930" s="5"/>
      <c r="AR930" s="4"/>
      <c r="AS930" s="5"/>
      <c r="AT930" s="4"/>
      <c r="AU930" s="5"/>
      <c r="AV930" s="4"/>
      <c r="AW930" s="5"/>
      <c r="BD930" s="14"/>
      <c r="BE930" s="21"/>
      <c r="BF930" s="22"/>
      <c r="BG930" s="22"/>
      <c r="BH930" s="23"/>
    </row>
    <row r="931" spans="1:60">
      <c r="A931" s="15"/>
      <c r="F931" s="64"/>
      <c r="G931" s="14"/>
      <c r="H931" s="4"/>
      <c r="I931" s="4"/>
      <c r="J931" s="5"/>
      <c r="K931" s="4"/>
      <c r="L931" s="4"/>
      <c r="M931" s="6"/>
      <c r="N931" s="4"/>
      <c r="O931" s="4"/>
      <c r="P931" s="6"/>
      <c r="Q931" s="4"/>
      <c r="R931" s="4"/>
      <c r="S931" s="6"/>
      <c r="T931" s="4"/>
      <c r="U931" s="4"/>
      <c r="V931" s="6"/>
      <c r="Y931" s="1"/>
      <c r="Z931" s="1"/>
      <c r="AA931" s="2"/>
      <c r="AB931" s="1"/>
      <c r="AC931" s="2"/>
      <c r="AD931" s="1"/>
      <c r="AE931" s="2"/>
      <c r="AF931" s="1"/>
      <c r="AG931" s="2"/>
      <c r="AH931" s="1"/>
      <c r="AI931" s="2"/>
      <c r="AK931" s="14"/>
      <c r="AL931" s="3"/>
      <c r="AM931" s="4"/>
      <c r="AN931" s="4"/>
      <c r="AO931" s="5"/>
      <c r="AP931" s="4"/>
      <c r="AQ931" s="5"/>
      <c r="AR931" s="4"/>
      <c r="AS931" s="5"/>
      <c r="AT931" s="4"/>
      <c r="AU931" s="5"/>
      <c r="AV931" s="4"/>
      <c r="AW931" s="5"/>
      <c r="BD931" s="14"/>
      <c r="BE931" s="21"/>
      <c r="BF931" s="22"/>
      <c r="BG931" s="22"/>
      <c r="BH931" s="23"/>
    </row>
    <row r="932" spans="1:60">
      <c r="A932" s="15"/>
      <c r="F932" s="64"/>
      <c r="G932" s="14"/>
      <c r="H932" s="4"/>
      <c r="I932" s="4"/>
      <c r="J932" s="5"/>
      <c r="K932" s="4"/>
      <c r="L932" s="4"/>
      <c r="M932" s="6"/>
      <c r="N932" s="4"/>
      <c r="O932" s="4"/>
      <c r="P932" s="6"/>
      <c r="Q932" s="4"/>
      <c r="R932" s="4"/>
      <c r="S932" s="6"/>
      <c r="T932" s="4"/>
      <c r="U932" s="4"/>
      <c r="V932" s="6"/>
      <c r="Y932" s="1"/>
      <c r="Z932" s="1"/>
      <c r="AA932" s="2"/>
      <c r="AB932" s="1"/>
      <c r="AC932" s="2"/>
      <c r="AD932" s="1"/>
      <c r="AE932" s="2"/>
      <c r="AF932" s="1"/>
      <c r="AG932" s="2"/>
      <c r="AH932" s="1"/>
      <c r="AI932" s="2"/>
      <c r="AK932" s="14"/>
      <c r="AL932" s="3"/>
      <c r="AM932" s="4"/>
      <c r="AN932" s="4"/>
      <c r="AO932" s="5"/>
      <c r="AP932" s="4"/>
      <c r="AQ932" s="5"/>
      <c r="AR932" s="4"/>
      <c r="AS932" s="5"/>
      <c r="AT932" s="4"/>
      <c r="AU932" s="5"/>
      <c r="AV932" s="4"/>
      <c r="AW932" s="5"/>
      <c r="BD932" s="14"/>
      <c r="BE932" s="21"/>
      <c r="BF932" s="22"/>
      <c r="BG932" s="22"/>
      <c r="BH932" s="23"/>
    </row>
    <row r="933" spans="1:60">
      <c r="A933" s="15"/>
      <c r="F933" s="64"/>
      <c r="G933" s="14"/>
      <c r="H933" s="4"/>
      <c r="I933" s="4"/>
      <c r="J933" s="5"/>
      <c r="K933" s="4"/>
      <c r="L933" s="4"/>
      <c r="M933" s="6"/>
      <c r="N933" s="4"/>
      <c r="O933" s="4"/>
      <c r="P933" s="6"/>
      <c r="Q933" s="4"/>
      <c r="R933" s="4"/>
      <c r="S933" s="6"/>
      <c r="T933" s="4"/>
      <c r="U933" s="4"/>
      <c r="V933" s="6"/>
      <c r="Y933" s="1"/>
      <c r="Z933" s="1"/>
      <c r="AA933" s="2"/>
      <c r="AB933" s="1"/>
      <c r="AC933" s="2"/>
      <c r="AD933" s="1"/>
      <c r="AE933" s="2"/>
      <c r="AF933" s="1"/>
      <c r="AG933" s="2"/>
      <c r="AH933" s="1"/>
      <c r="AI933" s="2"/>
      <c r="AK933" s="14"/>
      <c r="AL933" s="3"/>
      <c r="AM933" s="4"/>
      <c r="AN933" s="4"/>
      <c r="AO933" s="5"/>
      <c r="AP933" s="4"/>
      <c r="AQ933" s="5"/>
      <c r="AR933" s="4"/>
      <c r="AS933" s="5"/>
      <c r="AT933" s="4"/>
      <c r="AU933" s="5"/>
      <c r="AV933" s="4"/>
      <c r="AW933" s="5"/>
      <c r="BD933" s="14"/>
      <c r="BE933" s="21"/>
      <c r="BF933" s="22"/>
      <c r="BG933" s="22"/>
      <c r="BH933" s="23"/>
    </row>
    <row r="934" spans="1:60">
      <c r="A934" s="15"/>
      <c r="F934" s="64"/>
      <c r="G934" s="14"/>
      <c r="H934" s="4"/>
      <c r="I934" s="4"/>
      <c r="J934" s="5"/>
      <c r="K934" s="4"/>
      <c r="L934" s="4"/>
      <c r="M934" s="6"/>
      <c r="N934" s="4"/>
      <c r="O934" s="4"/>
      <c r="P934" s="6"/>
      <c r="Q934" s="4"/>
      <c r="R934" s="4"/>
      <c r="S934" s="6"/>
      <c r="T934" s="4"/>
      <c r="U934" s="4"/>
      <c r="V934" s="6"/>
      <c r="Y934" s="1"/>
      <c r="Z934" s="1"/>
      <c r="AA934" s="2"/>
      <c r="AB934" s="1"/>
      <c r="AC934" s="2"/>
      <c r="AD934" s="1"/>
      <c r="AE934" s="2"/>
      <c r="AF934" s="1"/>
      <c r="AG934" s="2"/>
      <c r="AH934" s="1"/>
      <c r="AI934" s="2"/>
      <c r="AK934" s="14"/>
      <c r="AL934" s="3"/>
      <c r="AM934" s="4"/>
      <c r="AN934" s="4"/>
      <c r="AO934" s="5"/>
      <c r="AP934" s="4"/>
      <c r="AQ934" s="5"/>
      <c r="AR934" s="4"/>
      <c r="AS934" s="5"/>
      <c r="AT934" s="4"/>
      <c r="AU934" s="5"/>
      <c r="AV934" s="4"/>
      <c r="AW934" s="5"/>
      <c r="BD934" s="14"/>
      <c r="BE934" s="21"/>
      <c r="BF934" s="22"/>
      <c r="BG934" s="22"/>
      <c r="BH934" s="23"/>
    </row>
    <row r="935" spans="1:60">
      <c r="A935" s="15"/>
      <c r="F935" s="64"/>
      <c r="G935" s="14"/>
      <c r="H935" s="4"/>
      <c r="I935" s="4"/>
      <c r="J935" s="5"/>
      <c r="K935" s="4"/>
      <c r="L935" s="4"/>
      <c r="M935" s="6"/>
      <c r="N935" s="4"/>
      <c r="O935" s="4"/>
      <c r="P935" s="6"/>
      <c r="Q935" s="4"/>
      <c r="R935" s="4"/>
      <c r="S935" s="6"/>
      <c r="T935" s="4"/>
      <c r="U935" s="4"/>
      <c r="V935" s="6"/>
      <c r="Y935" s="1"/>
      <c r="Z935" s="1"/>
      <c r="AA935" s="2"/>
      <c r="AB935" s="1"/>
      <c r="AC935" s="2"/>
      <c r="AD935" s="1"/>
      <c r="AE935" s="2"/>
      <c r="AF935" s="1"/>
      <c r="AG935" s="2"/>
      <c r="AH935" s="1"/>
      <c r="AI935" s="2"/>
      <c r="AK935" s="14"/>
      <c r="AL935" s="3"/>
      <c r="AM935" s="4"/>
      <c r="AN935" s="4"/>
      <c r="AO935" s="5"/>
      <c r="AP935" s="4"/>
      <c r="AQ935" s="5"/>
      <c r="AR935" s="4"/>
      <c r="AS935" s="5"/>
      <c r="AT935" s="4"/>
      <c r="AU935" s="5"/>
      <c r="AV935" s="4"/>
      <c r="AW935" s="5"/>
      <c r="BD935" s="14"/>
      <c r="BE935" s="21"/>
      <c r="BF935" s="22"/>
      <c r="BG935" s="22"/>
      <c r="BH935" s="23"/>
    </row>
    <row r="936" spans="1:60">
      <c r="A936" s="15"/>
      <c r="F936" s="64"/>
      <c r="G936" s="14"/>
      <c r="H936" s="4"/>
      <c r="I936" s="4"/>
      <c r="J936" s="5"/>
      <c r="K936" s="4"/>
      <c r="L936" s="4"/>
      <c r="M936" s="6"/>
      <c r="N936" s="4"/>
      <c r="O936" s="4"/>
      <c r="P936" s="6"/>
      <c r="Q936" s="4"/>
      <c r="R936" s="4"/>
      <c r="S936" s="6"/>
      <c r="T936" s="4"/>
      <c r="U936" s="4"/>
      <c r="V936" s="6"/>
      <c r="Y936" s="1"/>
      <c r="Z936" s="1"/>
      <c r="AA936" s="2"/>
      <c r="AB936" s="1"/>
      <c r="AC936" s="2"/>
      <c r="AD936" s="1"/>
      <c r="AE936" s="2"/>
      <c r="AF936" s="1"/>
      <c r="AG936" s="2"/>
      <c r="AH936" s="1"/>
      <c r="AI936" s="2"/>
      <c r="AK936" s="14"/>
      <c r="AL936" s="3"/>
      <c r="AM936" s="4"/>
      <c r="AN936" s="4"/>
      <c r="AO936" s="5"/>
      <c r="AP936" s="4"/>
      <c r="AQ936" s="5"/>
      <c r="AR936" s="4"/>
      <c r="AS936" s="5"/>
      <c r="AT936" s="4"/>
      <c r="AU936" s="5"/>
      <c r="AV936" s="4"/>
      <c r="AW936" s="5"/>
      <c r="BD936" s="14"/>
      <c r="BE936" s="21"/>
      <c r="BF936" s="22"/>
      <c r="BG936" s="22"/>
      <c r="BH936" s="23"/>
    </row>
    <row r="937" spans="1:60">
      <c r="A937" s="15"/>
      <c r="F937" s="64"/>
      <c r="G937" s="14"/>
      <c r="H937" s="4"/>
      <c r="I937" s="4"/>
      <c r="J937" s="5"/>
      <c r="K937" s="4"/>
      <c r="L937" s="4"/>
      <c r="M937" s="6"/>
      <c r="N937" s="4"/>
      <c r="O937" s="4"/>
      <c r="P937" s="6"/>
      <c r="Q937" s="4"/>
      <c r="R937" s="4"/>
      <c r="S937" s="6"/>
      <c r="T937" s="4"/>
      <c r="U937" s="4"/>
      <c r="V937" s="6"/>
      <c r="Y937" s="1"/>
      <c r="Z937" s="1"/>
      <c r="AA937" s="2"/>
      <c r="AB937" s="1"/>
      <c r="AC937" s="2"/>
      <c r="AD937" s="1"/>
      <c r="AE937" s="2"/>
      <c r="AF937" s="1"/>
      <c r="AG937" s="2"/>
      <c r="AH937" s="1"/>
      <c r="AI937" s="2"/>
      <c r="AK937" s="14"/>
      <c r="AL937" s="3"/>
      <c r="AM937" s="4"/>
      <c r="AN937" s="4"/>
      <c r="AO937" s="5"/>
      <c r="AP937" s="4"/>
      <c r="AQ937" s="5"/>
      <c r="AR937" s="4"/>
      <c r="AS937" s="5"/>
      <c r="AT937" s="4"/>
      <c r="AU937" s="5"/>
      <c r="AV937" s="4"/>
      <c r="AW937" s="5"/>
      <c r="BD937" s="14"/>
      <c r="BE937" s="21"/>
      <c r="BF937" s="22"/>
      <c r="BG937" s="22"/>
      <c r="BH937" s="23"/>
    </row>
    <row r="938" spans="1:60">
      <c r="A938" s="15"/>
      <c r="F938" s="64"/>
      <c r="G938" s="14"/>
      <c r="H938" s="4"/>
      <c r="I938" s="4"/>
      <c r="J938" s="5"/>
      <c r="K938" s="4"/>
      <c r="L938" s="4"/>
      <c r="M938" s="6"/>
      <c r="N938" s="4"/>
      <c r="O938" s="4"/>
      <c r="P938" s="6"/>
      <c r="Q938" s="4"/>
      <c r="R938" s="4"/>
      <c r="S938" s="6"/>
      <c r="T938" s="4"/>
      <c r="U938" s="4"/>
      <c r="V938" s="6"/>
      <c r="Y938" s="1"/>
      <c r="Z938" s="1"/>
      <c r="AA938" s="2"/>
      <c r="AB938" s="1"/>
      <c r="AC938" s="2"/>
      <c r="AD938" s="1"/>
      <c r="AE938" s="2"/>
      <c r="AF938" s="1"/>
      <c r="AG938" s="2"/>
      <c r="AH938" s="1"/>
      <c r="AI938" s="2"/>
      <c r="AK938" s="14"/>
      <c r="AL938" s="3"/>
      <c r="AM938" s="4"/>
      <c r="AN938" s="4"/>
      <c r="AO938" s="5"/>
      <c r="AP938" s="4"/>
      <c r="AQ938" s="5"/>
      <c r="AR938" s="4"/>
      <c r="AS938" s="5"/>
      <c r="AT938" s="4"/>
      <c r="AU938" s="5"/>
      <c r="AV938" s="4"/>
      <c r="AW938" s="5"/>
      <c r="BD938" s="14"/>
      <c r="BE938" s="21"/>
      <c r="BF938" s="22"/>
      <c r="BG938" s="22"/>
      <c r="BH938" s="23"/>
    </row>
    <row r="939" spans="1:60">
      <c r="A939" s="15"/>
      <c r="F939" s="64"/>
      <c r="G939" s="14"/>
      <c r="H939" s="4"/>
      <c r="I939" s="4"/>
      <c r="J939" s="5"/>
      <c r="K939" s="4"/>
      <c r="L939" s="4"/>
      <c r="M939" s="6"/>
      <c r="N939" s="4"/>
      <c r="O939" s="4"/>
      <c r="P939" s="6"/>
      <c r="Q939" s="4"/>
      <c r="R939" s="4"/>
      <c r="S939" s="6"/>
      <c r="T939" s="4"/>
      <c r="U939" s="4"/>
      <c r="V939" s="6"/>
      <c r="Y939" s="1"/>
      <c r="Z939" s="1"/>
      <c r="AA939" s="2"/>
      <c r="AB939" s="1"/>
      <c r="AC939" s="2"/>
      <c r="AD939" s="1"/>
      <c r="AE939" s="2"/>
      <c r="AF939" s="1"/>
      <c r="AG939" s="2"/>
      <c r="AH939" s="1"/>
      <c r="AI939" s="2"/>
      <c r="AK939" s="14"/>
      <c r="AL939" s="3"/>
      <c r="AM939" s="4"/>
      <c r="AN939" s="4"/>
      <c r="AO939" s="5"/>
      <c r="AP939" s="4"/>
      <c r="AQ939" s="5"/>
      <c r="AR939" s="4"/>
      <c r="AS939" s="5"/>
      <c r="AT939" s="4"/>
      <c r="AU939" s="5"/>
      <c r="AV939" s="4"/>
      <c r="AW939" s="5"/>
      <c r="BD939" s="14"/>
      <c r="BE939" s="21"/>
      <c r="BF939" s="22"/>
      <c r="BG939" s="22"/>
      <c r="BH939" s="23"/>
    </row>
    <row r="940" spans="1:60">
      <c r="A940" s="15"/>
      <c r="F940" s="64"/>
      <c r="G940" s="14"/>
      <c r="H940" s="4"/>
      <c r="I940" s="4"/>
      <c r="J940" s="5"/>
      <c r="K940" s="4"/>
      <c r="L940" s="4"/>
      <c r="M940" s="6"/>
      <c r="N940" s="4"/>
      <c r="O940" s="4"/>
      <c r="P940" s="6"/>
      <c r="Q940" s="4"/>
      <c r="R940" s="4"/>
      <c r="S940" s="6"/>
      <c r="T940" s="4"/>
      <c r="U940" s="4"/>
      <c r="V940" s="6"/>
      <c r="Y940" s="1"/>
      <c r="Z940" s="1"/>
      <c r="AA940" s="2"/>
      <c r="AB940" s="1"/>
      <c r="AC940" s="2"/>
      <c r="AD940" s="1"/>
      <c r="AE940" s="2"/>
      <c r="AF940" s="1"/>
      <c r="AG940" s="2"/>
      <c r="AH940" s="1"/>
      <c r="AI940" s="2"/>
      <c r="AK940" s="14"/>
      <c r="AL940" s="3"/>
      <c r="AM940" s="4"/>
      <c r="AN940" s="4"/>
      <c r="AO940" s="5"/>
      <c r="AP940" s="4"/>
      <c r="AQ940" s="5"/>
      <c r="AR940" s="4"/>
      <c r="AS940" s="5"/>
      <c r="AT940" s="4"/>
      <c r="AU940" s="5"/>
      <c r="AV940" s="4"/>
      <c r="AW940" s="5"/>
      <c r="BD940" s="14"/>
      <c r="BE940" s="21"/>
      <c r="BF940" s="22"/>
      <c r="BG940" s="22"/>
      <c r="BH940" s="23"/>
    </row>
    <row r="941" spans="1:60">
      <c r="A941" s="15"/>
      <c r="F941" s="64"/>
      <c r="G941" s="14"/>
      <c r="H941" s="4"/>
      <c r="I941" s="4"/>
      <c r="J941" s="5"/>
      <c r="K941" s="4"/>
      <c r="L941" s="4"/>
      <c r="M941" s="6"/>
      <c r="N941" s="4"/>
      <c r="O941" s="4"/>
      <c r="P941" s="6"/>
      <c r="Q941" s="4"/>
      <c r="R941" s="4"/>
      <c r="S941" s="6"/>
      <c r="T941" s="4"/>
      <c r="U941" s="4"/>
      <c r="V941" s="6"/>
      <c r="Y941" s="1"/>
      <c r="Z941" s="1"/>
      <c r="AA941" s="2"/>
      <c r="AB941" s="1"/>
      <c r="AC941" s="2"/>
      <c r="AD941" s="1"/>
      <c r="AE941" s="2"/>
      <c r="AF941" s="1"/>
      <c r="AG941" s="2"/>
      <c r="AH941" s="1"/>
      <c r="AI941" s="2"/>
      <c r="AK941" s="14"/>
      <c r="AL941" s="3"/>
      <c r="AM941" s="4"/>
      <c r="AN941" s="4"/>
      <c r="AO941" s="5"/>
      <c r="AP941" s="4"/>
      <c r="AQ941" s="5"/>
      <c r="AR941" s="4"/>
      <c r="AS941" s="5"/>
      <c r="AT941" s="4"/>
      <c r="AU941" s="5"/>
      <c r="AV941" s="4"/>
      <c r="AW941" s="5"/>
      <c r="BD941" s="14"/>
      <c r="BE941" s="21"/>
      <c r="BF941" s="22"/>
      <c r="BG941" s="22"/>
      <c r="BH941" s="23"/>
    </row>
    <row r="942" spans="1:60">
      <c r="A942" s="15"/>
      <c r="F942" s="64"/>
      <c r="G942" s="14"/>
      <c r="H942" s="4"/>
      <c r="I942" s="4"/>
      <c r="J942" s="5"/>
      <c r="K942" s="4"/>
      <c r="L942" s="4"/>
      <c r="M942" s="6"/>
      <c r="N942" s="4"/>
      <c r="O942" s="4"/>
      <c r="P942" s="6"/>
      <c r="Q942" s="4"/>
      <c r="R942" s="4"/>
      <c r="S942" s="6"/>
      <c r="T942" s="4"/>
      <c r="U942" s="4"/>
      <c r="V942" s="6"/>
      <c r="Y942" s="1"/>
      <c r="Z942" s="1"/>
      <c r="AA942" s="2"/>
      <c r="AB942" s="1"/>
      <c r="AC942" s="2"/>
      <c r="AD942" s="1"/>
      <c r="AE942" s="2"/>
      <c r="AF942" s="1"/>
      <c r="AG942" s="2"/>
      <c r="AH942" s="1"/>
      <c r="AI942" s="2"/>
      <c r="AK942" s="14"/>
      <c r="AL942" s="3"/>
      <c r="AM942" s="4"/>
      <c r="AN942" s="4"/>
      <c r="AO942" s="5"/>
      <c r="AP942" s="4"/>
      <c r="AQ942" s="5"/>
      <c r="AR942" s="4"/>
      <c r="AS942" s="5"/>
      <c r="AT942" s="4"/>
      <c r="AU942" s="5"/>
      <c r="AV942" s="4"/>
      <c r="AW942" s="5"/>
      <c r="BD942" s="14"/>
      <c r="BE942" s="21"/>
      <c r="BF942" s="22"/>
      <c r="BG942" s="22"/>
      <c r="BH942" s="23"/>
    </row>
    <row r="943" spans="1:60">
      <c r="A943" s="15"/>
      <c r="F943" s="64"/>
      <c r="G943" s="14"/>
      <c r="H943" s="4"/>
      <c r="I943" s="4"/>
      <c r="J943" s="5"/>
      <c r="K943" s="4"/>
      <c r="L943" s="4"/>
      <c r="M943" s="6"/>
      <c r="N943" s="4"/>
      <c r="O943" s="4"/>
      <c r="P943" s="6"/>
      <c r="Q943" s="4"/>
      <c r="R943" s="4"/>
      <c r="S943" s="6"/>
      <c r="T943" s="4"/>
      <c r="U943" s="4"/>
      <c r="V943" s="6"/>
      <c r="Y943" s="1"/>
      <c r="Z943" s="1"/>
      <c r="AA943" s="2"/>
      <c r="AB943" s="1"/>
      <c r="AC943" s="2"/>
      <c r="AD943" s="1"/>
      <c r="AE943" s="2"/>
      <c r="AF943" s="1"/>
      <c r="AG943" s="2"/>
      <c r="AH943" s="1"/>
      <c r="AI943" s="2"/>
      <c r="AK943" s="14"/>
      <c r="AL943" s="3"/>
      <c r="AM943" s="4"/>
      <c r="AN943" s="4"/>
      <c r="AO943" s="5"/>
      <c r="AP943" s="4"/>
      <c r="AQ943" s="5"/>
      <c r="AR943" s="4"/>
      <c r="AS943" s="5"/>
      <c r="AT943" s="4"/>
      <c r="AU943" s="5"/>
      <c r="AV943" s="4"/>
      <c r="AW943" s="5"/>
      <c r="BD943" s="14"/>
      <c r="BE943" s="21"/>
      <c r="BF943" s="22"/>
      <c r="BG943" s="22"/>
      <c r="BH943" s="23"/>
    </row>
    <row r="944" spans="1:60">
      <c r="A944" s="15"/>
      <c r="F944" s="64"/>
      <c r="G944" s="14"/>
      <c r="H944" s="4"/>
      <c r="I944" s="4"/>
      <c r="J944" s="5"/>
      <c r="K944" s="4"/>
      <c r="L944" s="4"/>
      <c r="M944" s="6"/>
      <c r="N944" s="4"/>
      <c r="O944" s="4"/>
      <c r="P944" s="6"/>
      <c r="Q944" s="4"/>
      <c r="R944" s="4"/>
      <c r="S944" s="6"/>
      <c r="T944" s="4"/>
      <c r="U944" s="4"/>
      <c r="V944" s="6"/>
      <c r="Y944" s="1"/>
      <c r="Z944" s="1"/>
      <c r="AA944" s="2"/>
      <c r="AB944" s="1"/>
      <c r="AC944" s="2"/>
      <c r="AD944" s="1"/>
      <c r="AE944" s="2"/>
      <c r="AF944" s="1"/>
      <c r="AG944" s="2"/>
      <c r="AH944" s="1"/>
      <c r="AI944" s="2"/>
      <c r="AK944" s="14"/>
      <c r="AL944" s="3"/>
      <c r="AM944" s="4"/>
      <c r="AN944" s="4"/>
      <c r="AO944" s="5"/>
      <c r="AP944" s="4"/>
      <c r="AQ944" s="5"/>
      <c r="AR944" s="4"/>
      <c r="AS944" s="5"/>
      <c r="AT944" s="4"/>
      <c r="AU944" s="5"/>
      <c r="AV944" s="4"/>
      <c r="AW944" s="5"/>
      <c r="BD944" s="14"/>
      <c r="BE944" s="21"/>
      <c r="BF944" s="22"/>
      <c r="BG944" s="22"/>
      <c r="BH944" s="23"/>
    </row>
    <row r="945" spans="1:60">
      <c r="A945" s="15"/>
      <c r="F945" s="64"/>
      <c r="G945" s="14"/>
      <c r="H945" s="4"/>
      <c r="I945" s="4"/>
      <c r="J945" s="5"/>
      <c r="K945" s="4"/>
      <c r="L945" s="4"/>
      <c r="M945" s="6"/>
      <c r="N945" s="4"/>
      <c r="O945" s="4"/>
      <c r="P945" s="6"/>
      <c r="Q945" s="4"/>
      <c r="R945" s="4"/>
      <c r="S945" s="6"/>
      <c r="T945" s="4"/>
      <c r="U945" s="4"/>
      <c r="V945" s="6"/>
      <c r="Y945" s="1"/>
      <c r="Z945" s="1"/>
      <c r="AA945" s="2"/>
      <c r="AB945" s="1"/>
      <c r="AC945" s="2"/>
      <c r="AD945" s="1"/>
      <c r="AE945" s="2"/>
      <c r="AF945" s="1"/>
      <c r="AG945" s="2"/>
      <c r="AH945" s="1"/>
      <c r="AI945" s="2"/>
      <c r="AK945" s="14"/>
      <c r="AL945" s="3"/>
      <c r="AM945" s="4"/>
      <c r="AN945" s="4"/>
      <c r="AO945" s="5"/>
      <c r="AP945" s="4"/>
      <c r="AQ945" s="5"/>
      <c r="AR945" s="4"/>
      <c r="AS945" s="5"/>
      <c r="AT945" s="4"/>
      <c r="AU945" s="5"/>
      <c r="AV945" s="4"/>
      <c r="AW945" s="5"/>
      <c r="BD945" s="14"/>
      <c r="BE945" s="21"/>
      <c r="BF945" s="22"/>
      <c r="BG945" s="22"/>
      <c r="BH945" s="23"/>
    </row>
    <row r="946" spans="1:60">
      <c r="A946" s="15"/>
      <c r="F946" s="64"/>
      <c r="G946" s="14"/>
      <c r="H946" s="4"/>
      <c r="I946" s="4"/>
      <c r="J946" s="5"/>
      <c r="K946" s="4"/>
      <c r="L946" s="4"/>
      <c r="M946" s="6"/>
      <c r="N946" s="4"/>
      <c r="O946" s="4"/>
      <c r="P946" s="6"/>
      <c r="Q946" s="4"/>
      <c r="R946" s="4"/>
      <c r="S946" s="6"/>
      <c r="T946" s="4"/>
      <c r="U946" s="4"/>
      <c r="V946" s="6"/>
      <c r="Y946" s="1"/>
      <c r="Z946" s="1"/>
      <c r="AA946" s="2"/>
      <c r="AB946" s="1"/>
      <c r="AC946" s="2"/>
      <c r="AD946" s="1"/>
      <c r="AE946" s="2"/>
      <c r="AF946" s="1"/>
      <c r="AG946" s="2"/>
      <c r="AH946" s="1"/>
      <c r="AI946" s="2"/>
      <c r="AK946" s="14"/>
      <c r="AL946" s="3"/>
      <c r="AM946" s="4"/>
      <c r="AN946" s="4"/>
      <c r="AO946" s="5"/>
      <c r="AP946" s="4"/>
      <c r="AQ946" s="5"/>
      <c r="AR946" s="4"/>
      <c r="AS946" s="5"/>
      <c r="AT946" s="4"/>
      <c r="AU946" s="5"/>
      <c r="AV946" s="4"/>
      <c r="AW946" s="5"/>
      <c r="BD946" s="14"/>
      <c r="BE946" s="21"/>
      <c r="BF946" s="22"/>
      <c r="BG946" s="22"/>
      <c r="BH946" s="23"/>
    </row>
    <row r="947" spans="1:60">
      <c r="A947" s="15"/>
      <c r="F947" s="64"/>
      <c r="G947" s="14"/>
      <c r="H947" s="4"/>
      <c r="I947" s="4"/>
      <c r="J947" s="5"/>
      <c r="K947" s="4"/>
      <c r="L947" s="4"/>
      <c r="M947" s="6"/>
      <c r="N947" s="4"/>
      <c r="O947" s="4"/>
      <c r="P947" s="6"/>
      <c r="Q947" s="4"/>
      <c r="R947" s="4"/>
      <c r="S947" s="6"/>
      <c r="T947" s="4"/>
      <c r="U947" s="4"/>
      <c r="V947" s="6"/>
      <c r="Y947" s="1"/>
      <c r="Z947" s="1"/>
      <c r="AA947" s="2"/>
      <c r="AB947" s="1"/>
      <c r="AC947" s="2"/>
      <c r="AD947" s="1"/>
      <c r="AE947" s="2"/>
      <c r="AF947" s="1"/>
      <c r="AG947" s="2"/>
      <c r="AH947" s="1"/>
      <c r="AI947" s="2"/>
      <c r="AK947" s="14"/>
      <c r="AL947" s="3"/>
      <c r="AM947" s="4"/>
      <c r="AN947" s="4"/>
      <c r="AO947" s="5"/>
      <c r="AP947" s="4"/>
      <c r="AQ947" s="5"/>
      <c r="AR947" s="4"/>
      <c r="AS947" s="5"/>
      <c r="AT947" s="4"/>
      <c r="AU947" s="5"/>
      <c r="AV947" s="4"/>
      <c r="AW947" s="5"/>
      <c r="BD947" s="14"/>
      <c r="BE947" s="21"/>
      <c r="BF947" s="22"/>
      <c r="BG947" s="22"/>
      <c r="BH947" s="23"/>
    </row>
    <row r="948" spans="1:60">
      <c r="A948" s="15"/>
      <c r="F948" s="64"/>
      <c r="G948" s="14"/>
      <c r="H948" s="4"/>
      <c r="I948" s="4"/>
      <c r="J948" s="5"/>
      <c r="K948" s="4"/>
      <c r="L948" s="4"/>
      <c r="M948" s="6"/>
      <c r="N948" s="4"/>
      <c r="O948" s="4"/>
      <c r="P948" s="6"/>
      <c r="Q948" s="4"/>
      <c r="R948" s="4"/>
      <c r="S948" s="6"/>
      <c r="T948" s="4"/>
      <c r="U948" s="4"/>
      <c r="V948" s="6"/>
      <c r="Y948" s="1"/>
      <c r="Z948" s="1"/>
      <c r="AA948" s="2"/>
      <c r="AB948" s="1"/>
      <c r="AC948" s="2"/>
      <c r="AD948" s="1"/>
      <c r="AE948" s="2"/>
      <c r="AF948" s="1"/>
      <c r="AG948" s="2"/>
      <c r="AH948" s="1"/>
      <c r="AI948" s="2"/>
      <c r="AK948" s="14"/>
      <c r="AL948" s="3"/>
      <c r="AM948" s="4"/>
      <c r="AN948" s="4"/>
      <c r="AO948" s="5"/>
      <c r="AP948" s="4"/>
      <c r="AQ948" s="5"/>
      <c r="AR948" s="4"/>
      <c r="AS948" s="5"/>
      <c r="AT948" s="4"/>
      <c r="AU948" s="5"/>
      <c r="AV948" s="4"/>
      <c r="AW948" s="5"/>
      <c r="BD948" s="14"/>
      <c r="BE948" s="21"/>
      <c r="BF948" s="22"/>
      <c r="BG948" s="22"/>
      <c r="BH948" s="23"/>
    </row>
    <row r="949" spans="1:60">
      <c r="A949" s="15"/>
      <c r="F949" s="64"/>
      <c r="G949" s="14"/>
      <c r="H949" s="4"/>
      <c r="I949" s="4"/>
      <c r="J949" s="5"/>
      <c r="K949" s="4"/>
      <c r="L949" s="4"/>
      <c r="M949" s="6"/>
      <c r="N949" s="4"/>
      <c r="O949" s="4"/>
      <c r="P949" s="6"/>
      <c r="Q949" s="4"/>
      <c r="R949" s="4"/>
      <c r="S949" s="6"/>
      <c r="T949" s="4"/>
      <c r="U949" s="4"/>
      <c r="V949" s="6"/>
      <c r="Y949" s="1"/>
      <c r="Z949" s="1"/>
      <c r="AA949" s="2"/>
      <c r="AB949" s="1"/>
      <c r="AC949" s="2"/>
      <c r="AD949" s="1"/>
      <c r="AE949" s="2"/>
      <c r="AF949" s="1"/>
      <c r="AG949" s="2"/>
      <c r="AH949" s="1"/>
      <c r="AI949" s="2"/>
      <c r="AK949" s="14"/>
      <c r="AL949" s="3"/>
      <c r="AM949" s="4"/>
      <c r="AN949" s="4"/>
      <c r="AO949" s="5"/>
      <c r="AP949" s="4"/>
      <c r="AQ949" s="5"/>
      <c r="AR949" s="4"/>
      <c r="AS949" s="5"/>
      <c r="AT949" s="4"/>
      <c r="AU949" s="5"/>
      <c r="AV949" s="4"/>
      <c r="AW949" s="5"/>
      <c r="BD949" s="14"/>
      <c r="BE949" s="21"/>
      <c r="BF949" s="22"/>
      <c r="BG949" s="22"/>
      <c r="BH949" s="23"/>
    </row>
    <row r="950" spans="1:60">
      <c r="A950" s="15"/>
      <c r="F950" s="64"/>
      <c r="G950" s="14"/>
      <c r="H950" s="4"/>
      <c r="I950" s="4"/>
      <c r="J950" s="5"/>
      <c r="K950" s="4"/>
      <c r="L950" s="4"/>
      <c r="M950" s="6"/>
      <c r="N950" s="4"/>
      <c r="O950" s="4"/>
      <c r="P950" s="6"/>
      <c r="Q950" s="4"/>
      <c r="R950" s="4"/>
      <c r="S950" s="6"/>
      <c r="T950" s="4"/>
      <c r="U950" s="4"/>
      <c r="V950" s="6"/>
      <c r="Y950" s="1"/>
      <c r="Z950" s="1"/>
      <c r="AA950" s="2"/>
      <c r="AB950" s="1"/>
      <c r="AC950" s="2"/>
      <c r="AD950" s="1"/>
      <c r="AE950" s="2"/>
      <c r="AF950" s="1"/>
      <c r="AG950" s="2"/>
      <c r="AH950" s="1"/>
      <c r="AI950" s="2"/>
      <c r="AK950" s="14"/>
      <c r="AL950" s="3"/>
      <c r="AM950" s="4"/>
      <c r="AN950" s="4"/>
      <c r="AO950" s="5"/>
      <c r="AP950" s="4"/>
      <c r="AQ950" s="5"/>
      <c r="AR950" s="4"/>
      <c r="AS950" s="5"/>
      <c r="AT950" s="4"/>
      <c r="AU950" s="5"/>
      <c r="AV950" s="4"/>
      <c r="AW950" s="5"/>
      <c r="BD950" s="14"/>
      <c r="BE950" s="21"/>
      <c r="BF950" s="22"/>
      <c r="BG950" s="22"/>
      <c r="BH950" s="23"/>
    </row>
    <row r="951" spans="1:60">
      <c r="A951" s="15"/>
      <c r="F951" s="64"/>
      <c r="G951" s="14"/>
      <c r="H951" s="4"/>
      <c r="I951" s="4"/>
      <c r="J951" s="5"/>
      <c r="K951" s="4"/>
      <c r="L951" s="4"/>
      <c r="M951" s="6"/>
      <c r="N951" s="4"/>
      <c r="O951" s="4"/>
      <c r="P951" s="6"/>
      <c r="Q951" s="4"/>
      <c r="R951" s="4"/>
      <c r="S951" s="6"/>
      <c r="T951" s="4"/>
      <c r="U951" s="4"/>
      <c r="V951" s="6"/>
      <c r="Y951" s="1"/>
      <c r="Z951" s="1"/>
      <c r="AA951" s="2"/>
      <c r="AB951" s="1"/>
      <c r="AC951" s="2"/>
      <c r="AD951" s="1"/>
      <c r="AE951" s="2"/>
      <c r="AF951" s="1"/>
      <c r="AG951" s="2"/>
      <c r="AH951" s="1"/>
      <c r="AI951" s="2"/>
      <c r="AK951" s="14"/>
      <c r="AL951" s="3"/>
      <c r="AM951" s="4"/>
      <c r="AN951" s="4"/>
      <c r="AO951" s="5"/>
      <c r="AP951" s="4"/>
      <c r="AQ951" s="5"/>
      <c r="AR951" s="4"/>
      <c r="AS951" s="5"/>
      <c r="AT951" s="4"/>
      <c r="AU951" s="5"/>
      <c r="AV951" s="4"/>
      <c r="AW951" s="5"/>
      <c r="BD951" s="14"/>
      <c r="BE951" s="21"/>
      <c r="BF951" s="22"/>
      <c r="BG951" s="22"/>
      <c r="BH951" s="23"/>
    </row>
    <row r="952" spans="1:60">
      <c r="A952" s="15"/>
      <c r="F952" s="64"/>
      <c r="G952" s="14"/>
      <c r="H952" s="4"/>
      <c r="I952" s="4"/>
      <c r="J952" s="5"/>
      <c r="K952" s="4"/>
      <c r="L952" s="4"/>
      <c r="M952" s="6"/>
      <c r="N952" s="4"/>
      <c r="O952" s="4"/>
      <c r="P952" s="6"/>
      <c r="Q952" s="4"/>
      <c r="R952" s="4"/>
      <c r="S952" s="6"/>
      <c r="T952" s="4"/>
      <c r="U952" s="4"/>
      <c r="V952" s="6"/>
      <c r="Y952" s="1"/>
      <c r="Z952" s="1"/>
      <c r="AA952" s="2"/>
      <c r="AB952" s="1"/>
      <c r="AC952" s="2"/>
      <c r="AD952" s="1"/>
      <c r="AE952" s="2"/>
      <c r="AF952" s="1"/>
      <c r="AG952" s="2"/>
      <c r="AH952" s="1"/>
      <c r="AI952" s="2"/>
      <c r="AK952" s="14"/>
      <c r="AL952" s="3"/>
      <c r="AM952" s="4"/>
      <c r="AN952" s="4"/>
      <c r="AO952" s="5"/>
      <c r="AP952" s="4"/>
      <c r="AQ952" s="5"/>
      <c r="AR952" s="4"/>
      <c r="AS952" s="5"/>
      <c r="AT952" s="4"/>
      <c r="AU952" s="5"/>
      <c r="AV952" s="4"/>
      <c r="AW952" s="5"/>
      <c r="BD952" s="14"/>
      <c r="BE952" s="21"/>
      <c r="BF952" s="22"/>
      <c r="BG952" s="22"/>
      <c r="BH952" s="23"/>
    </row>
    <row r="953" spans="1:60">
      <c r="A953" s="15"/>
      <c r="F953" s="64"/>
      <c r="G953" s="14"/>
      <c r="H953" s="4"/>
      <c r="I953" s="4"/>
      <c r="J953" s="5"/>
      <c r="K953" s="4"/>
      <c r="L953" s="4"/>
      <c r="M953" s="6"/>
      <c r="N953" s="4"/>
      <c r="O953" s="4"/>
      <c r="P953" s="6"/>
      <c r="Q953" s="4"/>
      <c r="R953" s="4"/>
      <c r="S953" s="6"/>
      <c r="T953" s="4"/>
      <c r="U953" s="4"/>
      <c r="V953" s="6"/>
      <c r="Y953" s="1"/>
      <c r="Z953" s="1"/>
      <c r="AA953" s="2"/>
      <c r="AB953" s="1"/>
      <c r="AC953" s="2"/>
      <c r="AD953" s="1"/>
      <c r="AE953" s="2"/>
      <c r="AF953" s="1"/>
      <c r="AG953" s="2"/>
      <c r="AH953" s="1"/>
      <c r="AI953" s="2"/>
      <c r="AK953" s="14"/>
      <c r="AL953" s="3"/>
      <c r="AM953" s="4"/>
      <c r="AN953" s="4"/>
      <c r="AO953" s="5"/>
      <c r="AP953" s="4"/>
      <c r="AQ953" s="5"/>
      <c r="AR953" s="4"/>
      <c r="AS953" s="5"/>
      <c r="AT953" s="4"/>
      <c r="AU953" s="5"/>
      <c r="AV953" s="4"/>
      <c r="AW953" s="5"/>
      <c r="BD953" s="14"/>
      <c r="BE953" s="21"/>
      <c r="BF953" s="22"/>
      <c r="BG953" s="22"/>
      <c r="BH953" s="23"/>
    </row>
    <row r="954" spans="1:60">
      <c r="A954" s="15"/>
      <c r="F954" s="64"/>
      <c r="G954" s="14"/>
      <c r="H954" s="4"/>
      <c r="I954" s="4"/>
      <c r="J954" s="5"/>
      <c r="K954" s="4"/>
      <c r="L954" s="4"/>
      <c r="M954" s="6"/>
      <c r="N954" s="4"/>
      <c r="O954" s="4"/>
      <c r="P954" s="6"/>
      <c r="Q954" s="4"/>
      <c r="R954" s="4"/>
      <c r="S954" s="6"/>
      <c r="T954" s="4"/>
      <c r="U954" s="4"/>
      <c r="V954" s="6"/>
      <c r="Y954" s="1"/>
      <c r="Z954" s="1"/>
      <c r="AA954" s="2"/>
      <c r="AB954" s="1"/>
      <c r="AC954" s="2"/>
      <c r="AD954" s="1"/>
      <c r="AE954" s="2"/>
      <c r="AF954" s="1"/>
      <c r="AG954" s="2"/>
      <c r="AH954" s="1"/>
      <c r="AI954" s="2"/>
      <c r="AK954" s="14"/>
      <c r="AL954" s="3"/>
      <c r="AM954" s="4"/>
      <c r="AN954" s="4"/>
      <c r="AO954" s="5"/>
      <c r="AP954" s="4"/>
      <c r="AQ954" s="5"/>
      <c r="AR954" s="4"/>
      <c r="AS954" s="5"/>
      <c r="AT954" s="4"/>
      <c r="AU954" s="5"/>
      <c r="AV954" s="4"/>
      <c r="AW954" s="5"/>
      <c r="BD954" s="14"/>
      <c r="BE954" s="21"/>
      <c r="BF954" s="22"/>
      <c r="BG954" s="22"/>
      <c r="BH954" s="23"/>
    </row>
    <row r="955" spans="1:60">
      <c r="A955" s="15"/>
      <c r="F955" s="64"/>
      <c r="G955" s="14"/>
      <c r="H955" s="4"/>
      <c r="I955" s="4"/>
      <c r="J955" s="5"/>
      <c r="K955" s="4"/>
      <c r="L955" s="4"/>
      <c r="M955" s="6"/>
      <c r="N955" s="4"/>
      <c r="O955" s="4"/>
      <c r="P955" s="6"/>
      <c r="Q955" s="4"/>
      <c r="R955" s="4"/>
      <c r="S955" s="6"/>
      <c r="T955" s="4"/>
      <c r="U955" s="4"/>
      <c r="V955" s="6"/>
      <c r="Y955" s="1"/>
      <c r="Z955" s="1"/>
      <c r="AA955" s="2"/>
      <c r="AB955" s="1"/>
      <c r="AC955" s="2"/>
      <c r="AD955" s="1"/>
      <c r="AE955" s="2"/>
      <c r="AF955" s="1"/>
      <c r="AG955" s="2"/>
      <c r="AH955" s="1"/>
      <c r="AI955" s="2"/>
      <c r="AK955" s="14"/>
      <c r="AL955" s="3"/>
      <c r="AM955" s="4"/>
      <c r="AN955" s="4"/>
      <c r="AO955" s="5"/>
      <c r="AP955" s="4"/>
      <c r="AQ955" s="5"/>
      <c r="AR955" s="4"/>
      <c r="AS955" s="5"/>
      <c r="AT955" s="4"/>
      <c r="AU955" s="5"/>
      <c r="AV955" s="4"/>
      <c r="AW955" s="5"/>
      <c r="BD955" s="14"/>
      <c r="BE955" s="21"/>
      <c r="BF955" s="22"/>
      <c r="BG955" s="22"/>
      <c r="BH955" s="23"/>
    </row>
    <row r="956" spans="1:60">
      <c r="A956" s="15"/>
      <c r="F956" s="64"/>
      <c r="G956" s="14"/>
      <c r="H956" s="4"/>
      <c r="I956" s="4"/>
      <c r="J956" s="5"/>
      <c r="K956" s="4"/>
      <c r="L956" s="4"/>
      <c r="M956" s="6"/>
      <c r="N956" s="4"/>
      <c r="O956" s="4"/>
      <c r="P956" s="6"/>
      <c r="Q956" s="4"/>
      <c r="R956" s="4"/>
      <c r="S956" s="6"/>
      <c r="T956" s="4"/>
      <c r="U956" s="4"/>
      <c r="V956" s="6"/>
      <c r="Y956" s="1"/>
      <c r="Z956" s="1"/>
      <c r="AA956" s="2"/>
      <c r="AB956" s="1"/>
      <c r="AC956" s="2"/>
      <c r="AD956" s="1"/>
      <c r="AE956" s="2"/>
      <c r="AF956" s="1"/>
      <c r="AG956" s="2"/>
      <c r="AH956" s="1"/>
      <c r="AI956" s="2"/>
      <c r="AK956" s="14"/>
      <c r="AL956" s="3"/>
      <c r="AM956" s="4"/>
      <c r="AN956" s="4"/>
      <c r="AO956" s="5"/>
      <c r="AP956" s="4"/>
      <c r="AQ956" s="5"/>
      <c r="AR956" s="4"/>
      <c r="AS956" s="5"/>
      <c r="AT956" s="4"/>
      <c r="AU956" s="5"/>
      <c r="AV956" s="4"/>
      <c r="AW956" s="5"/>
      <c r="BD956" s="14"/>
      <c r="BE956" s="21"/>
      <c r="BF956" s="22"/>
      <c r="BG956" s="22"/>
      <c r="BH956" s="23"/>
    </row>
    <row r="957" spans="1:60">
      <c r="A957" s="15"/>
      <c r="F957" s="64"/>
      <c r="G957" s="14"/>
      <c r="H957" s="4"/>
      <c r="I957" s="4"/>
      <c r="J957" s="5"/>
      <c r="K957" s="4"/>
      <c r="L957" s="4"/>
      <c r="M957" s="6"/>
      <c r="N957" s="4"/>
      <c r="O957" s="4"/>
      <c r="P957" s="6"/>
      <c r="Q957" s="4"/>
      <c r="R957" s="4"/>
      <c r="S957" s="6"/>
      <c r="T957" s="4"/>
      <c r="U957" s="4"/>
      <c r="V957" s="6"/>
      <c r="Y957" s="1"/>
      <c r="Z957" s="1"/>
      <c r="AA957" s="2"/>
      <c r="AB957" s="1"/>
      <c r="AC957" s="2"/>
      <c r="AD957" s="1"/>
      <c r="AE957" s="2"/>
      <c r="AF957" s="1"/>
      <c r="AG957" s="2"/>
      <c r="AH957" s="1"/>
      <c r="AI957" s="2"/>
      <c r="AK957" s="14"/>
      <c r="AL957" s="3"/>
      <c r="AM957" s="4"/>
      <c r="AN957" s="4"/>
      <c r="AO957" s="5"/>
      <c r="AP957" s="4"/>
      <c r="AQ957" s="5"/>
      <c r="AR957" s="4"/>
      <c r="AS957" s="5"/>
      <c r="AT957" s="4"/>
      <c r="AU957" s="5"/>
      <c r="AV957" s="4"/>
      <c r="AW957" s="5"/>
      <c r="BD957" s="14"/>
      <c r="BE957" s="21"/>
      <c r="BF957" s="22"/>
      <c r="BG957" s="22"/>
      <c r="BH957" s="23"/>
    </row>
    <row r="958" spans="1:60">
      <c r="A958" s="15"/>
      <c r="F958" s="64"/>
      <c r="G958" s="14"/>
      <c r="H958" s="4"/>
      <c r="I958" s="4"/>
      <c r="J958" s="5"/>
      <c r="K958" s="4"/>
      <c r="L958" s="4"/>
      <c r="M958" s="6"/>
      <c r="N958" s="4"/>
      <c r="O958" s="4"/>
      <c r="P958" s="6"/>
      <c r="Q958" s="4"/>
      <c r="R958" s="4"/>
      <c r="S958" s="6"/>
      <c r="T958" s="4"/>
      <c r="U958" s="4"/>
      <c r="V958" s="6"/>
      <c r="Y958" s="1"/>
      <c r="Z958" s="1"/>
      <c r="AA958" s="2"/>
      <c r="AB958" s="1"/>
      <c r="AC958" s="2"/>
      <c r="AD958" s="1"/>
      <c r="AE958" s="2"/>
      <c r="AF958" s="1"/>
      <c r="AG958" s="2"/>
      <c r="AH958" s="1"/>
      <c r="AI958" s="2"/>
      <c r="AK958" s="14"/>
      <c r="AL958" s="3"/>
      <c r="AM958" s="4"/>
      <c r="AN958" s="4"/>
      <c r="AO958" s="5"/>
      <c r="AP958" s="4"/>
      <c r="AQ958" s="5"/>
      <c r="AR958" s="4"/>
      <c r="AS958" s="5"/>
      <c r="AT958" s="4"/>
      <c r="AU958" s="5"/>
      <c r="AV958" s="4"/>
      <c r="AW958" s="5"/>
      <c r="BD958" s="14"/>
      <c r="BE958" s="21"/>
      <c r="BF958" s="22"/>
      <c r="BG958" s="22"/>
      <c r="BH958" s="23"/>
    </row>
    <row r="959" spans="1:60">
      <c r="A959" s="15"/>
      <c r="F959" s="64"/>
      <c r="G959" s="14"/>
      <c r="H959" s="4"/>
      <c r="I959" s="4"/>
      <c r="J959" s="5"/>
      <c r="K959" s="4"/>
      <c r="L959" s="4"/>
      <c r="M959" s="6"/>
      <c r="N959" s="4"/>
      <c r="O959" s="4"/>
      <c r="P959" s="6"/>
      <c r="Q959" s="4"/>
      <c r="R959" s="4"/>
      <c r="S959" s="6"/>
      <c r="T959" s="4"/>
      <c r="U959" s="4"/>
      <c r="V959" s="6"/>
      <c r="Y959" s="1"/>
      <c r="Z959" s="1"/>
      <c r="AA959" s="2"/>
      <c r="AB959" s="1"/>
      <c r="AC959" s="2"/>
      <c r="AD959" s="1"/>
      <c r="AE959" s="2"/>
      <c r="AF959" s="1"/>
      <c r="AG959" s="2"/>
      <c r="AH959" s="1"/>
      <c r="AI959" s="2"/>
      <c r="AK959" s="14"/>
      <c r="AL959" s="3"/>
      <c r="AM959" s="4"/>
      <c r="AN959" s="4"/>
      <c r="AO959" s="5"/>
      <c r="AP959" s="4"/>
      <c r="AQ959" s="5"/>
      <c r="AR959" s="4"/>
      <c r="AS959" s="5"/>
      <c r="AT959" s="4"/>
      <c r="AU959" s="5"/>
      <c r="AV959" s="4"/>
      <c r="AW959" s="5"/>
      <c r="BD959" s="14"/>
      <c r="BE959" s="21"/>
      <c r="BF959" s="22"/>
      <c r="BG959" s="22"/>
      <c r="BH959" s="23"/>
    </row>
    <row r="960" spans="1:60">
      <c r="A960" s="15"/>
      <c r="F960" s="64"/>
      <c r="G960" s="14"/>
      <c r="H960" s="4"/>
      <c r="I960" s="4"/>
      <c r="J960" s="5"/>
      <c r="K960" s="4"/>
      <c r="L960" s="4"/>
      <c r="M960" s="6"/>
      <c r="N960" s="4"/>
      <c r="O960" s="4"/>
      <c r="P960" s="6"/>
      <c r="Q960" s="4"/>
      <c r="R960" s="4"/>
      <c r="S960" s="6"/>
      <c r="T960" s="4"/>
      <c r="U960" s="4"/>
      <c r="V960" s="6"/>
      <c r="Y960" s="1"/>
      <c r="Z960" s="1"/>
      <c r="AA960" s="2"/>
      <c r="AB960" s="1"/>
      <c r="AC960" s="2"/>
      <c r="AD960" s="1"/>
      <c r="AE960" s="2"/>
      <c r="AF960" s="1"/>
      <c r="AG960" s="2"/>
      <c r="AH960" s="1"/>
      <c r="AI960" s="2"/>
      <c r="AK960" s="14"/>
      <c r="AL960" s="3"/>
      <c r="AM960" s="4"/>
      <c r="AN960" s="4"/>
      <c r="AO960" s="5"/>
      <c r="AP960" s="4"/>
      <c r="AQ960" s="5"/>
      <c r="AR960" s="4"/>
      <c r="AS960" s="5"/>
      <c r="AT960" s="4"/>
      <c r="AU960" s="5"/>
      <c r="AV960" s="4"/>
      <c r="AW960" s="5"/>
      <c r="BD960" s="14"/>
      <c r="BE960" s="21"/>
      <c r="BF960" s="22"/>
      <c r="BG960" s="22"/>
      <c r="BH960" s="23"/>
    </row>
    <row r="961" spans="1:60">
      <c r="A961" s="15"/>
      <c r="F961" s="64"/>
      <c r="G961" s="14"/>
      <c r="H961" s="4"/>
      <c r="I961" s="4"/>
      <c r="J961" s="5"/>
      <c r="K961" s="4"/>
      <c r="L961" s="4"/>
      <c r="M961" s="6"/>
      <c r="N961" s="4"/>
      <c r="O961" s="4"/>
      <c r="P961" s="6"/>
      <c r="Q961" s="4"/>
      <c r="R961" s="4"/>
      <c r="S961" s="6"/>
      <c r="T961" s="4"/>
      <c r="U961" s="4"/>
      <c r="V961" s="6"/>
      <c r="Y961" s="1"/>
      <c r="Z961" s="1"/>
      <c r="AA961" s="2"/>
      <c r="AB961" s="1"/>
      <c r="AC961" s="2"/>
      <c r="AD961" s="1"/>
      <c r="AE961" s="2"/>
      <c r="AF961" s="1"/>
      <c r="AG961" s="2"/>
      <c r="AH961" s="1"/>
      <c r="AI961" s="2"/>
      <c r="AK961" s="14"/>
      <c r="AL961" s="3"/>
      <c r="AM961" s="4"/>
      <c r="AN961" s="4"/>
      <c r="AO961" s="5"/>
      <c r="AP961" s="4"/>
      <c r="AQ961" s="5"/>
      <c r="AR961" s="4"/>
      <c r="AS961" s="5"/>
      <c r="AT961" s="4"/>
      <c r="AU961" s="5"/>
      <c r="AV961" s="4"/>
      <c r="AW961" s="5"/>
      <c r="BD961" s="14"/>
      <c r="BE961" s="21"/>
      <c r="BF961" s="22"/>
      <c r="BG961" s="22"/>
      <c r="BH961" s="23"/>
    </row>
    <row r="962" spans="1:60">
      <c r="A962" s="15"/>
      <c r="F962" s="64"/>
      <c r="G962" s="14"/>
      <c r="H962" s="4"/>
      <c r="I962" s="4"/>
      <c r="J962" s="5"/>
      <c r="K962" s="4"/>
      <c r="L962" s="4"/>
      <c r="M962" s="6"/>
      <c r="N962" s="4"/>
      <c r="O962" s="4"/>
      <c r="P962" s="6"/>
      <c r="Q962" s="4"/>
      <c r="R962" s="4"/>
      <c r="S962" s="6"/>
      <c r="T962" s="4"/>
      <c r="U962" s="4"/>
      <c r="V962" s="6"/>
      <c r="Y962" s="1"/>
      <c r="Z962" s="1"/>
      <c r="AA962" s="2"/>
      <c r="AB962" s="1"/>
      <c r="AC962" s="2"/>
      <c r="AD962" s="1"/>
      <c r="AE962" s="2"/>
      <c r="AF962" s="1"/>
      <c r="AG962" s="2"/>
      <c r="AH962" s="1"/>
      <c r="AI962" s="2"/>
      <c r="AK962" s="14"/>
      <c r="AL962" s="3"/>
      <c r="AM962" s="4"/>
      <c r="AN962" s="4"/>
      <c r="AO962" s="5"/>
      <c r="AP962" s="4"/>
      <c r="AQ962" s="5"/>
      <c r="AR962" s="4"/>
      <c r="AS962" s="5"/>
      <c r="AT962" s="4"/>
      <c r="AU962" s="5"/>
      <c r="AV962" s="4"/>
      <c r="AW962" s="5"/>
      <c r="BD962" s="14"/>
      <c r="BE962" s="21"/>
      <c r="BF962" s="22"/>
      <c r="BG962" s="22"/>
      <c r="BH962" s="23"/>
    </row>
    <row r="963" spans="1:60">
      <c r="A963" s="15"/>
      <c r="F963" s="64"/>
      <c r="G963" s="14"/>
      <c r="H963" s="4"/>
      <c r="I963" s="4"/>
      <c r="J963" s="5"/>
      <c r="K963" s="4"/>
      <c r="L963" s="4"/>
      <c r="M963" s="6"/>
      <c r="N963" s="4"/>
      <c r="O963" s="4"/>
      <c r="P963" s="6"/>
      <c r="Q963" s="4"/>
      <c r="R963" s="4"/>
      <c r="S963" s="6"/>
      <c r="T963" s="4"/>
      <c r="U963" s="4"/>
      <c r="V963" s="6"/>
      <c r="Y963" s="1"/>
      <c r="Z963" s="1"/>
      <c r="AA963" s="2"/>
      <c r="AB963" s="1"/>
      <c r="AC963" s="2"/>
      <c r="AD963" s="1"/>
      <c r="AE963" s="2"/>
      <c r="AF963" s="1"/>
      <c r="AG963" s="2"/>
      <c r="AH963" s="1"/>
      <c r="AI963" s="2"/>
      <c r="AK963" s="14"/>
      <c r="AL963" s="3"/>
      <c r="AM963" s="4"/>
      <c r="AN963" s="4"/>
      <c r="AO963" s="5"/>
      <c r="AP963" s="4"/>
      <c r="AQ963" s="5"/>
      <c r="AR963" s="4"/>
      <c r="AS963" s="5"/>
      <c r="AT963" s="4"/>
      <c r="AU963" s="5"/>
      <c r="AV963" s="4"/>
      <c r="AW963" s="5"/>
      <c r="BD963" s="14"/>
      <c r="BE963" s="21"/>
      <c r="BF963" s="22"/>
      <c r="BG963" s="22"/>
      <c r="BH963" s="23"/>
    </row>
    <row r="964" spans="1:60">
      <c r="A964" s="15"/>
      <c r="F964" s="64"/>
      <c r="G964" s="14"/>
      <c r="H964" s="4"/>
      <c r="I964" s="4"/>
      <c r="J964" s="5"/>
      <c r="K964" s="4"/>
      <c r="L964" s="4"/>
      <c r="M964" s="6"/>
      <c r="N964" s="4"/>
      <c r="O964" s="4"/>
      <c r="P964" s="6"/>
      <c r="Q964" s="4"/>
      <c r="R964" s="4"/>
      <c r="S964" s="6"/>
      <c r="T964" s="4"/>
      <c r="U964" s="4"/>
      <c r="V964" s="6"/>
      <c r="Y964" s="1"/>
      <c r="Z964" s="1"/>
      <c r="AA964" s="2"/>
      <c r="AB964" s="1"/>
      <c r="AC964" s="2"/>
      <c r="AD964" s="1"/>
      <c r="AE964" s="2"/>
      <c r="AF964" s="1"/>
      <c r="AG964" s="2"/>
      <c r="AH964" s="1"/>
      <c r="AI964" s="2"/>
      <c r="AK964" s="14"/>
      <c r="AL964" s="3"/>
      <c r="AM964" s="4"/>
      <c r="AN964" s="4"/>
      <c r="AO964" s="5"/>
      <c r="AP964" s="4"/>
      <c r="AQ964" s="5"/>
      <c r="AR964" s="4"/>
      <c r="AS964" s="5"/>
      <c r="AT964" s="4"/>
      <c r="AU964" s="5"/>
      <c r="AV964" s="4"/>
      <c r="AW964" s="5"/>
      <c r="BD964" s="14"/>
      <c r="BE964" s="21"/>
      <c r="BF964" s="22"/>
      <c r="BG964" s="22"/>
      <c r="BH964" s="23"/>
    </row>
    <row r="965" spans="1:60">
      <c r="A965" s="15"/>
      <c r="F965" s="64"/>
      <c r="G965" s="14"/>
      <c r="H965" s="4"/>
      <c r="I965" s="4"/>
      <c r="J965" s="5"/>
      <c r="K965" s="4"/>
      <c r="L965" s="4"/>
      <c r="M965" s="6"/>
      <c r="N965" s="4"/>
      <c r="O965" s="4"/>
      <c r="P965" s="6"/>
      <c r="Q965" s="4"/>
      <c r="R965" s="4"/>
      <c r="S965" s="6"/>
      <c r="T965" s="4"/>
      <c r="U965" s="4"/>
      <c r="V965" s="6"/>
      <c r="Y965" s="1"/>
      <c r="Z965" s="1"/>
      <c r="AA965" s="2"/>
      <c r="AB965" s="1"/>
      <c r="AC965" s="2"/>
      <c r="AD965" s="1"/>
      <c r="AE965" s="2"/>
      <c r="AF965" s="1"/>
      <c r="AG965" s="2"/>
      <c r="AH965" s="1"/>
      <c r="AI965" s="2"/>
      <c r="AK965" s="15"/>
      <c r="AM965" s="63"/>
      <c r="AN965" s="63"/>
      <c r="AO965" s="61"/>
      <c r="AP965" s="63"/>
      <c r="AQ965" s="61"/>
      <c r="AR965" s="63"/>
      <c r="AS965" s="61"/>
      <c r="AT965" s="63"/>
      <c r="AU965" s="61"/>
      <c r="AV965" s="63"/>
      <c r="AW965" s="61"/>
      <c r="BD965" s="14"/>
      <c r="BE965" s="21"/>
      <c r="BF965" s="22"/>
      <c r="BG965" s="22"/>
      <c r="BH965" s="23"/>
    </row>
    <row r="966" spans="1:60">
      <c r="A966" s="15"/>
      <c r="F966" s="64"/>
      <c r="G966" s="14"/>
      <c r="H966" s="4"/>
      <c r="I966" s="4"/>
      <c r="J966" s="5"/>
      <c r="K966" s="4"/>
      <c r="L966" s="4"/>
      <c r="M966" s="6"/>
      <c r="N966" s="4"/>
      <c r="O966" s="4"/>
      <c r="P966" s="6"/>
      <c r="Q966" s="4"/>
      <c r="R966" s="4"/>
      <c r="S966" s="6"/>
      <c r="T966" s="4"/>
      <c r="U966" s="4"/>
      <c r="V966" s="6"/>
      <c r="Y966" s="1"/>
      <c r="Z966" s="1"/>
      <c r="AA966" s="2"/>
      <c r="AB966" s="1"/>
      <c r="AC966" s="2"/>
      <c r="AD966" s="1"/>
      <c r="AE966" s="2"/>
      <c r="AF966" s="1"/>
      <c r="AG966" s="2"/>
      <c r="AH966" s="1"/>
      <c r="AI966" s="2"/>
      <c r="AK966" s="15"/>
      <c r="AM966" s="63"/>
      <c r="AN966" s="63"/>
      <c r="AO966" s="61"/>
      <c r="AP966" s="63"/>
      <c r="AQ966" s="61"/>
      <c r="AR966" s="63"/>
      <c r="AS966" s="61"/>
      <c r="AT966" s="63"/>
      <c r="AU966" s="61"/>
      <c r="AV966" s="63"/>
      <c r="AW966" s="61"/>
      <c r="BD966" s="14"/>
      <c r="BE966" s="21"/>
      <c r="BF966" s="22"/>
      <c r="BG966" s="22"/>
      <c r="BH966" s="23"/>
    </row>
    <row r="967" spans="1:60">
      <c r="A967" s="15"/>
      <c r="F967" s="64"/>
      <c r="G967" s="14"/>
      <c r="H967" s="4"/>
      <c r="I967" s="4"/>
      <c r="J967" s="5"/>
      <c r="K967" s="4"/>
      <c r="L967" s="4"/>
      <c r="M967" s="6"/>
      <c r="N967" s="4"/>
      <c r="O967" s="4"/>
      <c r="P967" s="6"/>
      <c r="Q967" s="4"/>
      <c r="R967" s="4"/>
      <c r="S967" s="6"/>
      <c r="T967" s="4"/>
      <c r="U967" s="4"/>
      <c r="V967" s="6"/>
      <c r="Y967" s="1"/>
      <c r="Z967" s="1"/>
      <c r="AA967" s="2"/>
      <c r="AB967" s="1"/>
      <c r="AC967" s="2"/>
      <c r="AD967" s="1"/>
      <c r="AE967" s="2"/>
      <c r="AF967" s="1"/>
      <c r="AG967" s="2"/>
      <c r="AH967" s="1"/>
      <c r="AI967" s="2"/>
      <c r="AK967" s="15"/>
      <c r="AM967" s="63"/>
      <c r="AN967" s="63"/>
      <c r="AO967" s="61"/>
      <c r="AP967" s="63"/>
      <c r="AQ967" s="61"/>
      <c r="AR967" s="63"/>
      <c r="AS967" s="61"/>
      <c r="AT967" s="63"/>
      <c r="AU967" s="61"/>
      <c r="AV967" s="63"/>
      <c r="AW967" s="61"/>
      <c r="BD967" s="14"/>
      <c r="BE967" s="21"/>
      <c r="BF967" s="22"/>
      <c r="BG967" s="22"/>
      <c r="BH967" s="23"/>
    </row>
    <row r="968" spans="1:60">
      <c r="A968" s="15"/>
      <c r="F968" s="64"/>
      <c r="G968" s="14"/>
      <c r="H968" s="4"/>
      <c r="I968" s="4"/>
      <c r="J968" s="5"/>
      <c r="K968" s="4"/>
      <c r="L968" s="4"/>
      <c r="M968" s="6"/>
      <c r="N968" s="4"/>
      <c r="O968" s="4"/>
      <c r="P968" s="6"/>
      <c r="Q968" s="4"/>
      <c r="R968" s="4"/>
      <c r="S968" s="6"/>
      <c r="T968" s="4"/>
      <c r="U968" s="4"/>
      <c r="V968" s="6"/>
      <c r="Y968" s="1"/>
      <c r="Z968" s="1"/>
      <c r="AA968" s="2"/>
      <c r="AB968" s="1"/>
      <c r="AC968" s="2"/>
      <c r="AD968" s="1"/>
      <c r="AE968" s="2"/>
      <c r="AF968" s="1"/>
      <c r="AG968" s="2"/>
      <c r="AH968" s="1"/>
      <c r="AI968" s="2"/>
      <c r="AK968" s="15"/>
      <c r="AM968" s="63"/>
      <c r="AN968" s="63"/>
      <c r="AO968" s="61"/>
      <c r="AP968" s="63"/>
      <c r="AQ968" s="61"/>
      <c r="AR968" s="63"/>
      <c r="AS968" s="61"/>
      <c r="AT968" s="63"/>
      <c r="AU968" s="61"/>
      <c r="AV968" s="63"/>
      <c r="AW968" s="61"/>
      <c r="BD968" s="14"/>
      <c r="BE968" s="21"/>
      <c r="BF968" s="22"/>
      <c r="BG968" s="22"/>
      <c r="BH968" s="23"/>
    </row>
    <row r="969" spans="1:60">
      <c r="A969" s="15"/>
      <c r="F969" s="64"/>
      <c r="G969" s="14"/>
      <c r="H969" s="4"/>
      <c r="I969" s="4"/>
      <c r="J969" s="5"/>
      <c r="K969" s="4"/>
      <c r="L969" s="4"/>
      <c r="M969" s="6"/>
      <c r="N969" s="4"/>
      <c r="O969" s="4"/>
      <c r="P969" s="6"/>
      <c r="Q969" s="4"/>
      <c r="R969" s="4"/>
      <c r="S969" s="6"/>
      <c r="T969" s="4"/>
      <c r="U969" s="4"/>
      <c r="V969" s="6"/>
      <c r="Y969" s="1"/>
      <c r="Z969" s="1"/>
      <c r="AA969" s="2"/>
      <c r="AB969" s="1"/>
      <c r="AC969" s="2"/>
      <c r="AD969" s="1"/>
      <c r="AE969" s="2"/>
      <c r="AF969" s="1"/>
      <c r="AG969" s="2"/>
      <c r="AH969" s="1"/>
      <c r="AI969" s="2"/>
      <c r="AK969" s="15"/>
      <c r="AM969" s="63"/>
      <c r="AN969" s="63"/>
      <c r="AO969" s="61"/>
      <c r="AP969" s="63"/>
      <c r="AQ969" s="61"/>
      <c r="AR969" s="63"/>
      <c r="AS969" s="61"/>
      <c r="AT969" s="63"/>
      <c r="AU969" s="61"/>
      <c r="AV969" s="63"/>
      <c r="AW969" s="61"/>
      <c r="BD969" s="14"/>
      <c r="BE969" s="21"/>
      <c r="BF969" s="22"/>
      <c r="BG969" s="22"/>
      <c r="BH969" s="23"/>
    </row>
    <row r="970" spans="1:60">
      <c r="A970" s="15"/>
      <c r="F970" s="64"/>
      <c r="G970" s="14"/>
      <c r="H970" s="4"/>
      <c r="I970" s="4"/>
      <c r="J970" s="5"/>
      <c r="K970" s="4"/>
      <c r="L970" s="4"/>
      <c r="M970" s="6"/>
      <c r="N970" s="4"/>
      <c r="O970" s="4"/>
      <c r="P970" s="6"/>
      <c r="Q970" s="4"/>
      <c r="R970" s="4"/>
      <c r="S970" s="6"/>
      <c r="T970" s="4"/>
      <c r="U970" s="4"/>
      <c r="V970" s="6"/>
      <c r="Y970" s="1"/>
      <c r="Z970" s="1"/>
      <c r="AA970" s="2"/>
      <c r="AB970" s="1"/>
      <c r="AC970" s="2"/>
      <c r="AD970" s="1"/>
      <c r="AE970" s="2"/>
      <c r="AF970" s="1"/>
      <c r="AG970" s="2"/>
      <c r="AH970" s="1"/>
      <c r="AI970" s="2"/>
      <c r="AK970" s="15"/>
      <c r="AM970" s="63"/>
      <c r="AN970" s="63"/>
      <c r="AO970" s="61"/>
      <c r="AP970" s="63"/>
      <c r="AQ970" s="61"/>
      <c r="AR970" s="63"/>
      <c r="AS970" s="61"/>
      <c r="AT970" s="63"/>
      <c r="AU970" s="61"/>
      <c r="AV970" s="63"/>
      <c r="AW970" s="61"/>
      <c r="BD970" s="14"/>
      <c r="BE970" s="21"/>
      <c r="BF970" s="22"/>
      <c r="BG970" s="22"/>
      <c r="BH970" s="23"/>
    </row>
    <row r="971" spans="1:60">
      <c r="A971" s="15"/>
      <c r="F971" s="64"/>
      <c r="G971" s="14"/>
      <c r="H971" s="4"/>
      <c r="I971" s="4"/>
      <c r="J971" s="5"/>
      <c r="K971" s="4"/>
      <c r="L971" s="4"/>
      <c r="M971" s="6"/>
      <c r="N971" s="4"/>
      <c r="O971" s="4"/>
      <c r="P971" s="6"/>
      <c r="Q971" s="4"/>
      <c r="R971" s="4"/>
      <c r="S971" s="6"/>
      <c r="T971" s="4"/>
      <c r="U971" s="4"/>
      <c r="V971" s="6"/>
      <c r="Y971" s="1"/>
      <c r="Z971" s="1"/>
      <c r="AA971" s="2"/>
      <c r="AB971" s="1"/>
      <c r="AC971" s="2"/>
      <c r="AD971" s="1"/>
      <c r="AE971" s="2"/>
      <c r="AF971" s="1"/>
      <c r="AG971" s="2"/>
      <c r="AH971" s="1"/>
      <c r="AI971" s="2"/>
      <c r="AK971" s="15"/>
      <c r="AM971" s="63"/>
      <c r="AN971" s="63"/>
      <c r="AO971" s="61"/>
      <c r="AP971" s="63"/>
      <c r="AQ971" s="61"/>
      <c r="AR971" s="63"/>
      <c r="AS971" s="61"/>
      <c r="AT971" s="63"/>
      <c r="AU971" s="61"/>
      <c r="AV971" s="63"/>
      <c r="AW971" s="61"/>
      <c r="BD971" s="14"/>
      <c r="BE971" s="21"/>
      <c r="BF971" s="22"/>
      <c r="BG971" s="22"/>
      <c r="BH971" s="23"/>
    </row>
    <row r="972" spans="1:60">
      <c r="A972" s="15"/>
      <c r="F972" s="64"/>
      <c r="G972" s="14"/>
      <c r="H972" s="4"/>
      <c r="I972" s="4"/>
      <c r="J972" s="5"/>
      <c r="K972" s="4"/>
      <c r="L972" s="4"/>
      <c r="M972" s="6"/>
      <c r="N972" s="4"/>
      <c r="O972" s="4"/>
      <c r="P972" s="6"/>
      <c r="Q972" s="4"/>
      <c r="R972" s="4"/>
      <c r="S972" s="6"/>
      <c r="T972" s="4"/>
      <c r="U972" s="4"/>
      <c r="V972" s="6"/>
      <c r="Y972" s="1"/>
      <c r="Z972" s="1"/>
      <c r="AA972" s="2"/>
      <c r="AB972" s="1"/>
      <c r="AC972" s="2"/>
      <c r="AD972" s="1"/>
      <c r="AE972" s="2"/>
      <c r="AF972" s="1"/>
      <c r="AG972" s="2"/>
      <c r="AH972" s="1"/>
      <c r="AI972" s="2"/>
      <c r="AK972" s="15"/>
      <c r="AM972" s="63"/>
      <c r="AN972" s="63"/>
      <c r="AO972" s="61"/>
      <c r="AP972" s="63"/>
      <c r="AQ972" s="61"/>
      <c r="AR972" s="63"/>
      <c r="AS972" s="61"/>
      <c r="AT972" s="63"/>
      <c r="AU972" s="61"/>
      <c r="AV972" s="63"/>
      <c r="AW972" s="61"/>
      <c r="BD972" s="14"/>
      <c r="BE972" s="21"/>
      <c r="BF972" s="22"/>
      <c r="BG972" s="22"/>
      <c r="BH972" s="23"/>
    </row>
    <row r="973" spans="1:60">
      <c r="A973" s="15"/>
      <c r="F973" s="64"/>
      <c r="G973" s="14"/>
      <c r="H973" s="4"/>
      <c r="I973" s="4"/>
      <c r="J973" s="5"/>
      <c r="K973" s="4"/>
      <c r="L973" s="4"/>
      <c r="M973" s="6"/>
      <c r="N973" s="4"/>
      <c r="O973" s="4"/>
      <c r="P973" s="6"/>
      <c r="Q973" s="4"/>
      <c r="R973" s="4"/>
      <c r="S973" s="6"/>
      <c r="T973" s="4"/>
      <c r="U973" s="4"/>
      <c r="V973" s="6"/>
      <c r="Y973" s="1"/>
      <c r="Z973" s="1"/>
      <c r="AA973" s="2"/>
      <c r="AB973" s="1"/>
      <c r="AC973" s="2"/>
      <c r="AD973" s="1"/>
      <c r="AE973" s="2"/>
      <c r="AF973" s="1"/>
      <c r="AG973" s="2"/>
      <c r="AH973" s="1"/>
      <c r="AI973" s="2"/>
      <c r="AK973" s="15"/>
      <c r="AM973" s="63"/>
      <c r="AN973" s="63"/>
      <c r="AO973" s="61"/>
      <c r="AP973" s="63"/>
      <c r="AQ973" s="61"/>
      <c r="AR973" s="63"/>
      <c r="AS973" s="61"/>
      <c r="AT973" s="63"/>
      <c r="AU973" s="61"/>
      <c r="AV973" s="63"/>
      <c r="AW973" s="61"/>
      <c r="BD973" s="14"/>
      <c r="BE973" s="21"/>
      <c r="BF973" s="22"/>
      <c r="BG973" s="22"/>
      <c r="BH973" s="23"/>
    </row>
    <row r="974" spans="1:60">
      <c r="A974" s="15"/>
      <c r="F974" s="64"/>
      <c r="G974" s="14"/>
      <c r="H974" s="4"/>
      <c r="I974" s="4"/>
      <c r="J974" s="5"/>
      <c r="K974" s="4"/>
      <c r="L974" s="4"/>
      <c r="M974" s="6"/>
      <c r="N974" s="4"/>
      <c r="O974" s="4"/>
      <c r="P974" s="6"/>
      <c r="Q974" s="4"/>
      <c r="R974" s="4"/>
      <c r="S974" s="6"/>
      <c r="T974" s="4"/>
      <c r="U974" s="4"/>
      <c r="V974" s="6"/>
      <c r="Y974" s="1"/>
      <c r="Z974" s="1"/>
      <c r="AA974" s="2"/>
      <c r="AB974" s="1"/>
      <c r="AC974" s="2"/>
      <c r="AD974" s="1"/>
      <c r="AE974" s="2"/>
      <c r="AF974" s="1"/>
      <c r="AG974" s="2"/>
      <c r="AH974" s="1"/>
      <c r="AI974" s="2"/>
      <c r="AK974" s="15"/>
      <c r="AM974" s="63"/>
      <c r="AN974" s="63"/>
      <c r="AO974" s="61"/>
      <c r="AP974" s="63"/>
      <c r="AQ974" s="61"/>
      <c r="AR974" s="63"/>
      <c r="AS974" s="61"/>
      <c r="AT974" s="63"/>
      <c r="AU974" s="61"/>
      <c r="AV974" s="63"/>
      <c r="AW974" s="61"/>
      <c r="BD974" s="14"/>
      <c r="BE974" s="21"/>
      <c r="BF974" s="22"/>
      <c r="BG974" s="22"/>
      <c r="BH974" s="23"/>
    </row>
    <row r="975" spans="1:60">
      <c r="A975" s="15"/>
      <c r="F975" s="64"/>
      <c r="G975" s="14"/>
      <c r="H975" s="4"/>
      <c r="I975" s="4"/>
      <c r="J975" s="5"/>
      <c r="K975" s="4"/>
      <c r="L975" s="4"/>
      <c r="M975" s="6"/>
      <c r="N975" s="4"/>
      <c r="O975" s="4"/>
      <c r="P975" s="6"/>
      <c r="Q975" s="4"/>
      <c r="R975" s="4"/>
      <c r="S975" s="6"/>
      <c r="T975" s="4"/>
      <c r="U975" s="4"/>
      <c r="V975" s="6"/>
      <c r="Y975" s="1"/>
      <c r="Z975" s="1"/>
      <c r="AA975" s="2"/>
      <c r="AB975" s="1"/>
      <c r="AC975" s="2"/>
      <c r="AD975" s="1"/>
      <c r="AE975" s="2"/>
      <c r="AF975" s="1"/>
      <c r="AG975" s="2"/>
      <c r="AH975" s="1"/>
      <c r="AI975" s="2"/>
      <c r="AK975" s="15"/>
      <c r="AM975" s="63"/>
      <c r="AN975" s="63"/>
      <c r="AO975" s="61"/>
      <c r="AP975" s="63"/>
      <c r="AQ975" s="61"/>
      <c r="AR975" s="63"/>
      <c r="AS975" s="61"/>
      <c r="AT975" s="63"/>
      <c r="AU975" s="61"/>
      <c r="AV975" s="63"/>
      <c r="AW975" s="61"/>
      <c r="BD975" s="14"/>
      <c r="BE975" s="21"/>
      <c r="BF975" s="22"/>
      <c r="BG975" s="22"/>
      <c r="BH975" s="23"/>
    </row>
    <row r="976" spans="1:60">
      <c r="A976" s="15"/>
      <c r="F976" s="64"/>
      <c r="G976" s="14"/>
      <c r="H976" s="4"/>
      <c r="I976" s="4"/>
      <c r="J976" s="5"/>
      <c r="K976" s="4"/>
      <c r="L976" s="4"/>
      <c r="M976" s="6"/>
      <c r="N976" s="4"/>
      <c r="O976" s="4"/>
      <c r="P976" s="6"/>
      <c r="Q976" s="4"/>
      <c r="R976" s="4"/>
      <c r="S976" s="6"/>
      <c r="T976" s="4"/>
      <c r="U976" s="4"/>
      <c r="V976" s="6"/>
      <c r="Y976" s="1"/>
      <c r="Z976" s="1"/>
      <c r="AA976" s="2"/>
      <c r="AB976" s="1"/>
      <c r="AC976" s="2"/>
      <c r="AD976" s="1"/>
      <c r="AE976" s="2"/>
      <c r="AF976" s="1"/>
      <c r="AG976" s="2"/>
      <c r="AH976" s="1"/>
      <c r="AI976" s="2"/>
      <c r="AK976" s="15"/>
      <c r="AM976" s="63"/>
      <c r="AN976" s="63"/>
      <c r="AO976" s="61"/>
      <c r="AP976" s="63"/>
      <c r="AQ976" s="61"/>
      <c r="AR976" s="63"/>
      <c r="AS976" s="61"/>
      <c r="AT976" s="63"/>
      <c r="AU976" s="61"/>
      <c r="AV976" s="63"/>
      <c r="AW976" s="61"/>
      <c r="BD976" s="14"/>
      <c r="BE976" s="21"/>
      <c r="BF976" s="22"/>
      <c r="BG976" s="22"/>
      <c r="BH976" s="23"/>
    </row>
    <row r="977" spans="1:60">
      <c r="A977" s="15"/>
      <c r="F977" s="64"/>
      <c r="G977" s="14"/>
      <c r="H977" s="4"/>
      <c r="I977" s="4"/>
      <c r="J977" s="5"/>
      <c r="K977" s="4"/>
      <c r="L977" s="4"/>
      <c r="M977" s="6"/>
      <c r="N977" s="4"/>
      <c r="O977" s="4"/>
      <c r="P977" s="6"/>
      <c r="Q977" s="4"/>
      <c r="R977" s="4"/>
      <c r="S977" s="6"/>
      <c r="T977" s="4"/>
      <c r="U977" s="4"/>
      <c r="V977" s="6"/>
      <c r="Y977" s="1"/>
      <c r="Z977" s="1"/>
      <c r="AA977" s="2"/>
      <c r="AB977" s="1"/>
      <c r="AC977" s="2"/>
      <c r="AD977" s="1"/>
      <c r="AE977" s="2"/>
      <c r="AF977" s="1"/>
      <c r="AG977" s="2"/>
      <c r="AH977" s="1"/>
      <c r="AI977" s="2"/>
      <c r="AK977" s="15"/>
      <c r="AM977" s="63"/>
      <c r="AN977" s="63"/>
      <c r="AO977" s="61"/>
      <c r="AP977" s="63"/>
      <c r="AQ977" s="61"/>
      <c r="AR977" s="63"/>
      <c r="AS977" s="61"/>
      <c r="AT977" s="63"/>
      <c r="AU977" s="61"/>
      <c r="AV977" s="63"/>
      <c r="AW977" s="61"/>
      <c r="BD977" s="14"/>
      <c r="BE977" s="21"/>
      <c r="BF977" s="22"/>
      <c r="BG977" s="22"/>
      <c r="BH977" s="23"/>
    </row>
    <row r="978" spans="1:60">
      <c r="A978" s="15"/>
      <c r="F978" s="64"/>
      <c r="G978" s="14"/>
      <c r="H978" s="4"/>
      <c r="I978" s="4"/>
      <c r="J978" s="5"/>
      <c r="K978" s="4"/>
      <c r="L978" s="4"/>
      <c r="M978" s="6"/>
      <c r="N978" s="4"/>
      <c r="O978" s="4"/>
      <c r="P978" s="6"/>
      <c r="Q978" s="4"/>
      <c r="R978" s="4"/>
      <c r="S978" s="6"/>
      <c r="T978" s="4"/>
      <c r="U978" s="4"/>
      <c r="V978" s="6"/>
      <c r="Y978" s="1"/>
      <c r="Z978" s="1"/>
      <c r="AA978" s="2"/>
      <c r="AB978" s="1"/>
      <c r="AC978" s="2"/>
      <c r="AD978" s="1"/>
      <c r="AE978" s="2"/>
      <c r="AF978" s="1"/>
      <c r="AG978" s="2"/>
      <c r="AH978" s="1"/>
      <c r="AI978" s="2"/>
      <c r="AK978" s="15"/>
      <c r="AM978" s="63"/>
      <c r="AN978" s="63"/>
      <c r="AO978" s="61"/>
      <c r="AP978" s="63"/>
      <c r="AQ978" s="61"/>
      <c r="AR978" s="63"/>
      <c r="AS978" s="61"/>
      <c r="AT978" s="63"/>
      <c r="AU978" s="61"/>
      <c r="AV978" s="63"/>
      <c r="AW978" s="61"/>
      <c r="BD978" s="14"/>
      <c r="BE978" s="21"/>
      <c r="BF978" s="22"/>
      <c r="BG978" s="22"/>
      <c r="BH978" s="23"/>
    </row>
    <row r="979" spans="1:60">
      <c r="A979" s="15"/>
      <c r="F979" s="64"/>
      <c r="G979" s="14"/>
      <c r="H979" s="4"/>
      <c r="I979" s="4"/>
      <c r="J979" s="5"/>
      <c r="K979" s="4"/>
      <c r="L979" s="4"/>
      <c r="M979" s="6"/>
      <c r="N979" s="4"/>
      <c r="O979" s="4"/>
      <c r="P979" s="6"/>
      <c r="Q979" s="4"/>
      <c r="R979" s="4"/>
      <c r="S979" s="6"/>
      <c r="T979" s="4"/>
      <c r="U979" s="4"/>
      <c r="V979" s="6"/>
      <c r="Y979" s="1"/>
      <c r="Z979" s="1"/>
      <c r="AA979" s="2"/>
      <c r="AB979" s="1"/>
      <c r="AC979" s="2"/>
      <c r="AD979" s="1"/>
      <c r="AE979" s="2"/>
      <c r="AF979" s="1"/>
      <c r="AG979" s="2"/>
      <c r="AH979" s="1"/>
      <c r="AI979" s="2"/>
      <c r="AK979" s="15"/>
      <c r="AM979" s="63"/>
      <c r="AN979" s="63"/>
      <c r="AO979" s="61"/>
      <c r="AP979" s="63"/>
      <c r="AQ979" s="61"/>
      <c r="AR979" s="63"/>
      <c r="AS979" s="61"/>
      <c r="AT979" s="63"/>
      <c r="AU979" s="61"/>
      <c r="AV979" s="63"/>
      <c r="AW979" s="61"/>
      <c r="BD979" s="14"/>
      <c r="BE979" s="21"/>
      <c r="BF979" s="22"/>
      <c r="BG979" s="22"/>
      <c r="BH979" s="23"/>
    </row>
    <row r="980" spans="1:60">
      <c r="A980" s="15"/>
      <c r="F980" s="64"/>
      <c r="G980" s="14"/>
      <c r="H980" s="4"/>
      <c r="I980" s="4"/>
      <c r="J980" s="5"/>
      <c r="K980" s="4"/>
      <c r="L980" s="4"/>
      <c r="M980" s="6"/>
      <c r="N980" s="4"/>
      <c r="O980" s="4"/>
      <c r="P980" s="6"/>
      <c r="Q980" s="4"/>
      <c r="R980" s="4"/>
      <c r="S980" s="6"/>
      <c r="T980" s="4"/>
      <c r="U980" s="4"/>
      <c r="V980" s="6"/>
      <c r="Y980" s="1"/>
      <c r="Z980" s="1"/>
      <c r="AA980" s="2"/>
      <c r="AB980" s="1"/>
      <c r="AC980" s="2"/>
      <c r="AD980" s="1"/>
      <c r="AE980" s="2"/>
      <c r="AF980" s="1"/>
      <c r="AG980" s="2"/>
      <c r="AH980" s="1"/>
      <c r="AI980" s="2"/>
      <c r="AK980" s="15"/>
      <c r="AM980" s="63"/>
      <c r="AN980" s="63"/>
      <c r="AO980" s="61"/>
      <c r="AP980" s="63"/>
      <c r="AQ980" s="61"/>
      <c r="AR980" s="63"/>
      <c r="AS980" s="61"/>
      <c r="AT980" s="63"/>
      <c r="AU980" s="61"/>
      <c r="AV980" s="63"/>
      <c r="AW980" s="61"/>
      <c r="BD980" s="14"/>
      <c r="BE980" s="21"/>
      <c r="BF980" s="22"/>
      <c r="BG980" s="22"/>
      <c r="BH980" s="23"/>
    </row>
    <row r="981" spans="1:60">
      <c r="A981" s="15"/>
      <c r="F981" s="64"/>
      <c r="G981" s="14"/>
      <c r="H981" s="4"/>
      <c r="I981" s="4"/>
      <c r="J981" s="5"/>
      <c r="K981" s="4"/>
      <c r="L981" s="4"/>
      <c r="M981" s="6"/>
      <c r="N981" s="4"/>
      <c r="O981" s="4"/>
      <c r="P981" s="6"/>
      <c r="Q981" s="4"/>
      <c r="R981" s="4"/>
      <c r="S981" s="6"/>
      <c r="T981" s="4"/>
      <c r="U981" s="4"/>
      <c r="V981" s="6"/>
      <c r="Y981" s="1"/>
      <c r="Z981" s="1"/>
      <c r="AA981" s="2"/>
      <c r="AB981" s="1"/>
      <c r="AC981" s="2"/>
      <c r="AD981" s="1"/>
      <c r="AE981" s="2"/>
      <c r="AF981" s="1"/>
      <c r="AG981" s="2"/>
      <c r="AH981" s="1"/>
      <c r="AI981" s="2"/>
      <c r="AK981" s="15"/>
      <c r="AM981" s="63"/>
      <c r="AN981" s="63"/>
      <c r="AO981" s="61"/>
      <c r="AP981" s="63"/>
      <c r="AQ981" s="61"/>
      <c r="AR981" s="63"/>
      <c r="AS981" s="61"/>
      <c r="AT981" s="63"/>
      <c r="AU981" s="61"/>
      <c r="AV981" s="63"/>
      <c r="AW981" s="61"/>
      <c r="BD981" s="14"/>
      <c r="BE981" s="21"/>
      <c r="BF981" s="22"/>
      <c r="BG981" s="22"/>
      <c r="BH981" s="23"/>
    </row>
    <row r="982" spans="1:60">
      <c r="A982" s="15"/>
      <c r="F982" s="64"/>
      <c r="G982" s="14"/>
      <c r="H982" s="4"/>
      <c r="I982" s="4"/>
      <c r="J982" s="5"/>
      <c r="K982" s="4"/>
      <c r="L982" s="4"/>
      <c r="M982" s="6"/>
      <c r="N982" s="4"/>
      <c r="O982" s="4"/>
      <c r="P982" s="6"/>
      <c r="Q982" s="4"/>
      <c r="R982" s="4"/>
      <c r="S982" s="6"/>
      <c r="T982" s="4"/>
      <c r="U982" s="4"/>
      <c r="V982" s="6"/>
      <c r="Y982" s="1"/>
      <c r="Z982" s="1"/>
      <c r="AA982" s="2"/>
      <c r="AB982" s="1"/>
      <c r="AC982" s="2"/>
      <c r="AD982" s="1"/>
      <c r="AE982" s="2"/>
      <c r="AF982" s="1"/>
      <c r="AG982" s="2"/>
      <c r="AH982" s="1"/>
      <c r="AI982" s="2"/>
      <c r="AK982" s="15"/>
      <c r="AM982" s="63"/>
      <c r="AN982" s="63"/>
      <c r="AO982" s="61"/>
      <c r="AP982" s="63"/>
      <c r="AQ982" s="61"/>
      <c r="AR982" s="63"/>
      <c r="AS982" s="61"/>
      <c r="AT982" s="63"/>
      <c r="AU982" s="61"/>
      <c r="AV982" s="63"/>
      <c r="AW982" s="61"/>
      <c r="BD982" s="14"/>
      <c r="BE982" s="21"/>
      <c r="BF982" s="22"/>
      <c r="BG982" s="22"/>
      <c r="BH982" s="23"/>
    </row>
    <row r="983" spans="1:60">
      <c r="A983" s="15"/>
      <c r="F983" s="64"/>
      <c r="G983" s="14"/>
      <c r="H983" s="4"/>
      <c r="I983" s="4"/>
      <c r="J983" s="5"/>
      <c r="K983" s="4"/>
      <c r="L983" s="4"/>
      <c r="M983" s="6"/>
      <c r="N983" s="4"/>
      <c r="O983" s="4"/>
      <c r="P983" s="6"/>
      <c r="Q983" s="4"/>
      <c r="R983" s="4"/>
      <c r="S983" s="6"/>
      <c r="T983" s="4"/>
      <c r="U983" s="4"/>
      <c r="V983" s="6"/>
      <c r="Y983" s="1"/>
      <c r="Z983" s="1"/>
      <c r="AA983" s="2"/>
      <c r="AB983" s="1"/>
      <c r="AC983" s="2"/>
      <c r="AD983" s="1"/>
      <c r="AE983" s="2"/>
      <c r="AF983" s="1"/>
      <c r="AG983" s="2"/>
      <c r="AH983" s="1"/>
      <c r="AI983" s="2"/>
      <c r="AK983" s="15"/>
      <c r="AM983" s="63"/>
      <c r="AN983" s="63"/>
      <c r="AO983" s="61"/>
      <c r="AP983" s="63"/>
      <c r="AQ983" s="61"/>
      <c r="AR983" s="63"/>
      <c r="AS983" s="61"/>
      <c r="AT983" s="63"/>
      <c r="AU983" s="61"/>
      <c r="AV983" s="63"/>
      <c r="AW983" s="61"/>
      <c r="BD983" s="14"/>
      <c r="BE983" s="21"/>
      <c r="BF983" s="22"/>
      <c r="BG983" s="22"/>
      <c r="BH983" s="23"/>
    </row>
    <row r="984" spans="1:60">
      <c r="A984" s="15"/>
      <c r="F984" s="64"/>
      <c r="G984" s="14"/>
      <c r="H984" s="4"/>
      <c r="I984" s="4"/>
      <c r="J984" s="5"/>
      <c r="K984" s="4"/>
      <c r="L984" s="4"/>
      <c r="M984" s="6"/>
      <c r="N984" s="4"/>
      <c r="O984" s="4"/>
      <c r="P984" s="6"/>
      <c r="Q984" s="4"/>
      <c r="R984" s="4"/>
      <c r="S984" s="6"/>
      <c r="T984" s="4"/>
      <c r="U984" s="4"/>
      <c r="V984" s="6"/>
      <c r="Y984" s="1"/>
      <c r="Z984" s="1"/>
      <c r="AA984" s="2"/>
      <c r="AB984" s="1"/>
      <c r="AC984" s="2"/>
      <c r="AD984" s="1"/>
      <c r="AE984" s="2"/>
      <c r="AF984" s="1"/>
      <c r="AG984" s="2"/>
      <c r="AH984" s="1"/>
      <c r="AI984" s="2"/>
      <c r="AK984" s="15"/>
      <c r="AM984" s="63"/>
      <c r="AN984" s="63"/>
      <c r="AO984" s="61"/>
      <c r="AP984" s="63"/>
      <c r="AQ984" s="61"/>
      <c r="AR984" s="63"/>
      <c r="AS984" s="61"/>
      <c r="AT984" s="63"/>
      <c r="AU984" s="61"/>
      <c r="AV984" s="63"/>
      <c r="AW984" s="61"/>
      <c r="BD984" s="14"/>
      <c r="BE984" s="21"/>
      <c r="BF984" s="22"/>
      <c r="BG984" s="22"/>
      <c r="BH984" s="23"/>
    </row>
    <row r="985" spans="1:60">
      <c r="A985" s="15"/>
      <c r="F985" s="64"/>
      <c r="G985" s="14"/>
      <c r="H985" s="4"/>
      <c r="I985" s="4"/>
      <c r="J985" s="5"/>
      <c r="K985" s="4"/>
      <c r="L985" s="4"/>
      <c r="M985" s="6"/>
      <c r="N985" s="4"/>
      <c r="O985" s="4"/>
      <c r="P985" s="6"/>
      <c r="Q985" s="4"/>
      <c r="R985" s="4"/>
      <c r="S985" s="6"/>
      <c r="T985" s="4"/>
      <c r="U985" s="4"/>
      <c r="V985" s="6"/>
      <c r="Y985" s="1"/>
      <c r="Z985" s="1"/>
      <c r="AA985" s="2"/>
      <c r="AB985" s="1"/>
      <c r="AC985" s="2"/>
      <c r="AD985" s="1"/>
      <c r="AE985" s="2"/>
      <c r="AF985" s="1"/>
      <c r="AG985" s="2"/>
      <c r="AH985" s="1"/>
      <c r="AI985" s="2"/>
      <c r="AK985" s="15"/>
      <c r="AM985" s="63"/>
      <c r="AN985" s="63"/>
      <c r="AO985" s="61"/>
      <c r="AP985" s="63"/>
      <c r="AQ985" s="61"/>
      <c r="AR985" s="63"/>
      <c r="AS985" s="61"/>
      <c r="AT985" s="63"/>
      <c r="AU985" s="61"/>
      <c r="AV985" s="63"/>
      <c r="AW985" s="61"/>
      <c r="BD985" s="14"/>
      <c r="BE985" s="21"/>
      <c r="BF985" s="22"/>
      <c r="BG985" s="22"/>
      <c r="BH985" s="23"/>
    </row>
    <row r="986" spans="1:60">
      <c r="A986" s="15"/>
      <c r="F986" s="64"/>
      <c r="G986" s="14"/>
      <c r="H986" s="4"/>
      <c r="I986" s="4"/>
      <c r="J986" s="5"/>
      <c r="K986" s="4"/>
      <c r="L986" s="4"/>
      <c r="M986" s="6"/>
      <c r="N986" s="4"/>
      <c r="O986" s="4"/>
      <c r="P986" s="6"/>
      <c r="Q986" s="4"/>
      <c r="R986" s="4"/>
      <c r="S986" s="6"/>
      <c r="T986" s="4"/>
      <c r="U986" s="4"/>
      <c r="V986" s="6"/>
      <c r="Y986" s="1"/>
      <c r="Z986" s="1"/>
      <c r="AA986" s="2"/>
      <c r="AB986" s="1"/>
      <c r="AC986" s="2"/>
      <c r="AD986" s="1"/>
      <c r="AE986" s="2"/>
      <c r="AF986" s="1"/>
      <c r="AG986" s="2"/>
      <c r="AH986" s="1"/>
      <c r="AI986" s="2"/>
      <c r="AK986" s="15"/>
      <c r="AM986" s="63"/>
      <c r="AN986" s="63"/>
      <c r="AO986" s="61"/>
      <c r="AP986" s="63"/>
      <c r="AQ986" s="61"/>
      <c r="AR986" s="63"/>
      <c r="AS986" s="61"/>
      <c r="AT986" s="63"/>
      <c r="AU986" s="61"/>
      <c r="AV986" s="63"/>
      <c r="AW986" s="61"/>
      <c r="BD986" s="14"/>
      <c r="BE986" s="21"/>
      <c r="BF986" s="22"/>
      <c r="BG986" s="22"/>
      <c r="BH986" s="23"/>
    </row>
    <row r="987" spans="1:60">
      <c r="A987" s="15"/>
      <c r="F987" s="64"/>
      <c r="G987" s="14"/>
      <c r="H987" s="4"/>
      <c r="I987" s="4"/>
      <c r="J987" s="5"/>
      <c r="K987" s="4"/>
      <c r="L987" s="4"/>
      <c r="M987" s="6"/>
      <c r="N987" s="4"/>
      <c r="O987" s="4"/>
      <c r="P987" s="6"/>
      <c r="Q987" s="4"/>
      <c r="R987" s="4"/>
      <c r="S987" s="6"/>
      <c r="T987" s="4"/>
      <c r="U987" s="4"/>
      <c r="V987" s="6"/>
      <c r="Y987" s="1"/>
      <c r="Z987" s="1"/>
      <c r="AA987" s="2"/>
      <c r="AB987" s="1"/>
      <c r="AC987" s="2"/>
      <c r="AD987" s="1"/>
      <c r="AE987" s="2"/>
      <c r="AF987" s="1"/>
      <c r="AG987" s="2"/>
      <c r="AH987" s="1"/>
      <c r="AI987" s="2"/>
      <c r="AK987" s="15"/>
      <c r="AM987" s="63"/>
      <c r="AN987" s="63"/>
      <c r="AO987" s="61"/>
      <c r="AP987" s="63"/>
      <c r="AQ987" s="61"/>
      <c r="AR987" s="63"/>
      <c r="AS987" s="61"/>
      <c r="AT987" s="63"/>
      <c r="AU987" s="61"/>
      <c r="AV987" s="63"/>
      <c r="AW987" s="61"/>
      <c r="BD987" s="14"/>
      <c r="BE987" s="21"/>
      <c r="BF987" s="22"/>
      <c r="BG987" s="22"/>
      <c r="BH987" s="23"/>
    </row>
    <row r="988" spans="1:60">
      <c r="A988" s="15"/>
      <c r="F988" s="64"/>
      <c r="G988" s="14"/>
      <c r="H988" s="4"/>
      <c r="I988" s="4"/>
      <c r="J988" s="5"/>
      <c r="K988" s="4"/>
      <c r="L988" s="4"/>
      <c r="M988" s="6"/>
      <c r="N988" s="4"/>
      <c r="O988" s="4"/>
      <c r="P988" s="6"/>
      <c r="Q988" s="4"/>
      <c r="R988" s="4"/>
      <c r="S988" s="6"/>
      <c r="T988" s="4"/>
      <c r="U988" s="4"/>
      <c r="V988" s="6"/>
      <c r="Y988" s="1"/>
      <c r="Z988" s="1"/>
      <c r="AA988" s="2"/>
      <c r="AB988" s="1"/>
      <c r="AC988" s="2"/>
      <c r="AD988" s="1"/>
      <c r="AE988" s="2"/>
      <c r="AF988" s="1"/>
      <c r="AG988" s="2"/>
      <c r="AH988" s="1"/>
      <c r="AI988" s="2"/>
      <c r="AK988" s="15"/>
      <c r="AM988" s="63"/>
      <c r="AN988" s="63"/>
      <c r="AO988" s="61"/>
      <c r="AP988" s="63"/>
      <c r="AQ988" s="61"/>
      <c r="AR988" s="63"/>
      <c r="AS988" s="61"/>
      <c r="AT988" s="63"/>
      <c r="AU988" s="61"/>
      <c r="AV988" s="63"/>
      <c r="AW988" s="61"/>
      <c r="BD988" s="14"/>
      <c r="BE988" s="21"/>
      <c r="BF988" s="22"/>
      <c r="BG988" s="22"/>
      <c r="BH988" s="23"/>
    </row>
    <row r="989" spans="1:60">
      <c r="A989" s="15"/>
      <c r="F989" s="64"/>
      <c r="G989" s="14"/>
      <c r="H989" s="4"/>
      <c r="I989" s="4"/>
      <c r="J989" s="5"/>
      <c r="K989" s="4"/>
      <c r="L989" s="4"/>
      <c r="M989" s="6"/>
      <c r="N989" s="4"/>
      <c r="O989" s="4"/>
      <c r="P989" s="6"/>
      <c r="Q989" s="4"/>
      <c r="R989" s="4"/>
      <c r="S989" s="6"/>
      <c r="T989" s="4"/>
      <c r="U989" s="4"/>
      <c r="V989" s="6"/>
      <c r="Y989" s="1"/>
      <c r="Z989" s="1"/>
      <c r="AA989" s="2"/>
      <c r="AB989" s="1"/>
      <c r="AC989" s="2"/>
      <c r="AD989" s="1"/>
      <c r="AE989" s="2"/>
      <c r="AF989" s="1"/>
      <c r="AG989" s="2"/>
      <c r="AH989" s="1"/>
      <c r="AI989" s="2"/>
      <c r="AK989" s="15"/>
      <c r="AM989" s="63"/>
      <c r="AN989" s="63"/>
      <c r="AO989" s="61"/>
      <c r="AP989" s="63"/>
      <c r="AQ989" s="61"/>
      <c r="AR989" s="63"/>
      <c r="AS989" s="61"/>
      <c r="AT989" s="63"/>
      <c r="AU989" s="61"/>
      <c r="AV989" s="63"/>
      <c r="AW989" s="61"/>
      <c r="BD989" s="14"/>
      <c r="BE989" s="21"/>
      <c r="BF989" s="22"/>
      <c r="BG989" s="22"/>
      <c r="BH989" s="23"/>
    </row>
    <row r="990" spans="1:60">
      <c r="A990" s="15"/>
      <c r="F990" s="64"/>
      <c r="G990" s="14"/>
      <c r="H990" s="4"/>
      <c r="I990" s="4"/>
      <c r="J990" s="5"/>
      <c r="K990" s="4"/>
      <c r="L990" s="4"/>
      <c r="M990" s="6"/>
      <c r="N990" s="4"/>
      <c r="O990" s="4"/>
      <c r="P990" s="6"/>
      <c r="Q990" s="4"/>
      <c r="R990" s="4"/>
      <c r="S990" s="6"/>
      <c r="T990" s="4"/>
      <c r="U990" s="4"/>
      <c r="V990" s="6"/>
      <c r="Y990" s="1"/>
      <c r="Z990" s="1"/>
      <c r="AA990" s="2"/>
      <c r="AB990" s="1"/>
      <c r="AC990" s="2"/>
      <c r="AD990" s="1"/>
      <c r="AE990" s="2"/>
      <c r="AF990" s="1"/>
      <c r="AG990" s="2"/>
      <c r="AH990" s="1"/>
      <c r="AI990" s="2"/>
      <c r="AK990" s="15"/>
      <c r="AM990" s="63"/>
      <c r="AN990" s="63"/>
      <c r="AO990" s="61"/>
      <c r="AP990" s="63"/>
      <c r="AQ990" s="61"/>
      <c r="AR990" s="63"/>
      <c r="AS990" s="61"/>
      <c r="AT990" s="63"/>
      <c r="AU990" s="61"/>
      <c r="AV990" s="63"/>
      <c r="AW990" s="61"/>
      <c r="BD990" s="14"/>
      <c r="BE990" s="21"/>
      <c r="BF990" s="22"/>
      <c r="BG990" s="22"/>
      <c r="BH990" s="23"/>
    </row>
    <row r="991" spans="1:60">
      <c r="A991" s="15"/>
      <c r="F991" s="64"/>
      <c r="G991" s="14"/>
      <c r="H991" s="4"/>
      <c r="I991" s="4"/>
      <c r="J991" s="5"/>
      <c r="K991" s="4"/>
      <c r="L991" s="4"/>
      <c r="M991" s="6"/>
      <c r="N991" s="4"/>
      <c r="O991" s="4"/>
      <c r="P991" s="6"/>
      <c r="Q991" s="4"/>
      <c r="R991" s="4"/>
      <c r="S991" s="6"/>
      <c r="T991" s="4"/>
      <c r="U991" s="4"/>
      <c r="V991" s="6"/>
      <c r="Y991" s="1"/>
      <c r="Z991" s="1"/>
      <c r="AA991" s="2"/>
      <c r="AB991" s="1"/>
      <c r="AC991" s="2"/>
      <c r="AD991" s="1"/>
      <c r="AE991" s="2"/>
      <c r="AF991" s="1"/>
      <c r="AG991" s="2"/>
      <c r="AH991" s="1"/>
      <c r="AI991" s="2"/>
      <c r="AK991" s="15"/>
      <c r="AM991" s="63"/>
      <c r="AN991" s="63"/>
      <c r="AO991" s="61"/>
      <c r="AP991" s="63"/>
      <c r="AQ991" s="61"/>
      <c r="AR991" s="63"/>
      <c r="AS991" s="61"/>
      <c r="AT991" s="63"/>
      <c r="AU991" s="61"/>
      <c r="AV991" s="63"/>
      <c r="AW991" s="61"/>
      <c r="BD991" s="14"/>
      <c r="BE991" s="21"/>
      <c r="BF991" s="22"/>
      <c r="BG991" s="22"/>
      <c r="BH991" s="23"/>
    </row>
    <row r="992" spans="1:60">
      <c r="A992" s="15"/>
      <c r="F992" s="64"/>
      <c r="G992" s="14"/>
      <c r="H992" s="4"/>
      <c r="I992" s="4"/>
      <c r="J992" s="5"/>
      <c r="K992" s="4"/>
      <c r="L992" s="4"/>
      <c r="M992" s="6"/>
      <c r="N992" s="4"/>
      <c r="O992" s="4"/>
      <c r="P992" s="6"/>
      <c r="Q992" s="4"/>
      <c r="R992" s="4"/>
      <c r="S992" s="6"/>
      <c r="T992" s="4"/>
      <c r="U992" s="4"/>
      <c r="V992" s="6"/>
      <c r="Y992" s="1"/>
      <c r="Z992" s="1"/>
      <c r="AA992" s="2"/>
      <c r="AB992" s="1"/>
      <c r="AC992" s="2"/>
      <c r="AD992" s="1"/>
      <c r="AE992" s="2"/>
      <c r="AF992" s="1"/>
      <c r="AG992" s="2"/>
      <c r="AH992" s="1"/>
      <c r="AI992" s="2"/>
      <c r="AK992" s="15"/>
      <c r="AM992" s="63"/>
      <c r="AN992" s="63"/>
      <c r="AO992" s="61"/>
      <c r="AP992" s="63"/>
      <c r="AQ992" s="61"/>
      <c r="AR992" s="63"/>
      <c r="AS992" s="61"/>
      <c r="AT992" s="63"/>
      <c r="AU992" s="61"/>
      <c r="AV992" s="63"/>
      <c r="AW992" s="61"/>
      <c r="BD992" s="14"/>
      <c r="BE992" s="21"/>
      <c r="BF992" s="22"/>
      <c r="BG992" s="22"/>
      <c r="BH992" s="23"/>
    </row>
    <row r="993" spans="1:60">
      <c r="A993" s="15"/>
      <c r="F993" s="64"/>
      <c r="G993" s="14"/>
      <c r="H993" s="4"/>
      <c r="I993" s="4"/>
      <c r="J993" s="5"/>
      <c r="K993" s="4"/>
      <c r="L993" s="4"/>
      <c r="M993" s="6"/>
      <c r="N993" s="4"/>
      <c r="O993" s="4"/>
      <c r="P993" s="6"/>
      <c r="Q993" s="4"/>
      <c r="R993" s="4"/>
      <c r="S993" s="6"/>
      <c r="T993" s="4"/>
      <c r="U993" s="4"/>
      <c r="V993" s="6"/>
      <c r="Y993" s="1"/>
      <c r="Z993" s="1"/>
      <c r="AA993" s="2"/>
      <c r="AB993" s="1"/>
      <c r="AC993" s="2"/>
      <c r="AD993" s="1"/>
      <c r="AE993" s="2"/>
      <c r="AF993" s="1"/>
      <c r="AG993" s="2"/>
      <c r="AH993" s="1"/>
      <c r="AI993" s="2"/>
      <c r="AK993" s="15"/>
      <c r="AM993" s="63"/>
      <c r="AN993" s="63"/>
      <c r="AO993" s="61"/>
      <c r="AP993" s="63"/>
      <c r="AQ993" s="61"/>
      <c r="AR993" s="63"/>
      <c r="AS993" s="61"/>
      <c r="AT993" s="63"/>
      <c r="AU993" s="61"/>
      <c r="AV993" s="63"/>
      <c r="AW993" s="61"/>
      <c r="BD993" s="14"/>
      <c r="BE993" s="21"/>
      <c r="BF993" s="22"/>
      <c r="BG993" s="22"/>
      <c r="BH993" s="23"/>
    </row>
    <row r="994" spans="1:60">
      <c r="A994" s="15"/>
      <c r="F994" s="64"/>
      <c r="G994" s="14"/>
      <c r="H994" s="4"/>
      <c r="I994" s="4"/>
      <c r="J994" s="5"/>
      <c r="K994" s="4"/>
      <c r="L994" s="4"/>
      <c r="M994" s="6"/>
      <c r="N994" s="4"/>
      <c r="O994" s="4"/>
      <c r="P994" s="6"/>
      <c r="Q994" s="4"/>
      <c r="R994" s="4"/>
      <c r="S994" s="6"/>
      <c r="T994" s="4"/>
      <c r="U994" s="4"/>
      <c r="V994" s="6"/>
      <c r="Y994" s="1"/>
      <c r="Z994" s="1"/>
      <c r="AA994" s="2"/>
      <c r="AB994" s="1"/>
      <c r="AC994" s="2"/>
      <c r="AD994" s="1"/>
      <c r="AE994" s="2"/>
      <c r="AF994" s="1"/>
      <c r="AG994" s="2"/>
      <c r="AH994" s="1"/>
      <c r="AI994" s="2"/>
      <c r="AK994" s="15"/>
      <c r="AM994" s="63"/>
      <c r="AN994" s="63"/>
      <c r="AO994" s="61"/>
      <c r="AP994" s="63"/>
      <c r="AQ994" s="61"/>
      <c r="AR994" s="63"/>
      <c r="AS994" s="61"/>
      <c r="AT994" s="63"/>
      <c r="AU994" s="61"/>
      <c r="AV994" s="63"/>
      <c r="AW994" s="61"/>
      <c r="BD994" s="14"/>
      <c r="BE994" s="21"/>
      <c r="BF994" s="22"/>
      <c r="BG994" s="22"/>
      <c r="BH994" s="23"/>
    </row>
    <row r="995" spans="1:60">
      <c r="A995" s="15"/>
      <c r="F995" s="64"/>
      <c r="G995" s="14"/>
      <c r="H995" s="4"/>
      <c r="I995" s="4"/>
      <c r="J995" s="5"/>
      <c r="K995" s="4"/>
      <c r="L995" s="4"/>
      <c r="M995" s="6"/>
      <c r="N995" s="4"/>
      <c r="O995" s="4"/>
      <c r="P995" s="6"/>
      <c r="Q995" s="4"/>
      <c r="R995" s="4"/>
      <c r="S995" s="6"/>
      <c r="T995" s="4"/>
      <c r="U995" s="4"/>
      <c r="V995" s="6"/>
      <c r="Y995" s="1"/>
      <c r="Z995" s="1"/>
      <c r="AA995" s="2"/>
      <c r="AB995" s="1"/>
      <c r="AC995" s="2"/>
      <c r="AD995" s="1"/>
      <c r="AE995" s="2"/>
      <c r="AF995" s="1"/>
      <c r="AG995" s="2"/>
      <c r="AH995" s="1"/>
      <c r="AI995" s="2"/>
      <c r="AK995" s="15"/>
      <c r="AM995" s="63"/>
      <c r="AN995" s="63"/>
      <c r="AO995" s="61"/>
      <c r="AP995" s="63"/>
      <c r="AQ995" s="61"/>
      <c r="AR995" s="63"/>
      <c r="AS995" s="61"/>
      <c r="AT995" s="63"/>
      <c r="AU995" s="61"/>
      <c r="AV995" s="63"/>
      <c r="AW995" s="61"/>
      <c r="BD995" s="14"/>
      <c r="BE995" s="21"/>
      <c r="BF995" s="22"/>
      <c r="BG995" s="22"/>
      <c r="BH995" s="23"/>
    </row>
    <row r="996" spans="1:60">
      <c r="A996" s="15"/>
      <c r="F996" s="64"/>
      <c r="G996" s="14"/>
      <c r="H996" s="4"/>
      <c r="I996" s="4"/>
      <c r="J996" s="5"/>
      <c r="K996" s="4"/>
      <c r="L996" s="4"/>
      <c r="M996" s="6"/>
      <c r="N996" s="4"/>
      <c r="O996" s="4"/>
      <c r="P996" s="6"/>
      <c r="Q996" s="4"/>
      <c r="R996" s="4"/>
      <c r="S996" s="6"/>
      <c r="T996" s="4"/>
      <c r="U996" s="4"/>
      <c r="V996" s="6"/>
      <c r="Y996" s="1"/>
      <c r="Z996" s="1"/>
      <c r="AA996" s="2"/>
      <c r="AB996" s="1"/>
      <c r="AC996" s="2"/>
      <c r="AD996" s="1"/>
      <c r="AE996" s="2"/>
      <c r="AF996" s="1"/>
      <c r="AG996" s="2"/>
      <c r="AH996" s="1"/>
      <c r="AI996" s="2"/>
      <c r="AK996" s="15"/>
      <c r="AM996" s="63"/>
      <c r="AN996" s="63"/>
      <c r="AO996" s="61"/>
      <c r="AP996" s="63"/>
      <c r="AQ996" s="61"/>
      <c r="AR996" s="63"/>
      <c r="AS996" s="61"/>
      <c r="AT996" s="63"/>
      <c r="AU996" s="61"/>
      <c r="AV996" s="63"/>
      <c r="AW996" s="61"/>
      <c r="BD996" s="14"/>
      <c r="BE996" s="21"/>
      <c r="BF996" s="22"/>
      <c r="BG996" s="22"/>
      <c r="BH996" s="23"/>
    </row>
    <row r="997" spans="1:60">
      <c r="A997" s="15"/>
      <c r="F997" s="64"/>
      <c r="G997" s="14"/>
      <c r="H997" s="4"/>
      <c r="I997" s="4"/>
      <c r="J997" s="5"/>
      <c r="K997" s="4"/>
      <c r="L997" s="4"/>
      <c r="M997" s="6"/>
      <c r="N997" s="4"/>
      <c r="O997" s="4"/>
      <c r="P997" s="6"/>
      <c r="Q997" s="4"/>
      <c r="R997" s="4"/>
      <c r="S997" s="6"/>
      <c r="T997" s="4"/>
      <c r="U997" s="4"/>
      <c r="V997" s="6"/>
      <c r="Y997" s="1"/>
      <c r="Z997" s="1"/>
      <c r="AA997" s="2"/>
      <c r="AB997" s="1"/>
      <c r="AC997" s="2"/>
      <c r="AD997" s="1"/>
      <c r="AE997" s="2"/>
      <c r="AF997" s="1"/>
      <c r="AG997" s="2"/>
      <c r="AH997" s="1"/>
      <c r="AI997" s="2"/>
      <c r="AK997" s="15"/>
      <c r="AM997" s="63"/>
      <c r="AN997" s="63"/>
      <c r="AO997" s="61"/>
      <c r="AP997" s="63"/>
      <c r="AQ997" s="61"/>
      <c r="AR997" s="63"/>
      <c r="AS997" s="61"/>
      <c r="AT997" s="63"/>
      <c r="AU997" s="61"/>
      <c r="AV997" s="63"/>
      <c r="AW997" s="61"/>
      <c r="BD997" s="14"/>
      <c r="BE997" s="21"/>
      <c r="BF997" s="22"/>
      <c r="BG997" s="22"/>
      <c r="BH997" s="23"/>
    </row>
    <row r="998" spans="1:60">
      <c r="A998" s="15"/>
      <c r="F998" s="64"/>
      <c r="G998" s="14"/>
      <c r="H998" s="4"/>
      <c r="I998" s="4"/>
      <c r="J998" s="5"/>
      <c r="K998" s="4"/>
      <c r="L998" s="4"/>
      <c r="M998" s="6"/>
      <c r="N998" s="4"/>
      <c r="O998" s="4"/>
      <c r="P998" s="6"/>
      <c r="Q998" s="4"/>
      <c r="R998" s="4"/>
      <c r="S998" s="6"/>
      <c r="T998" s="4"/>
      <c r="U998" s="4"/>
      <c r="V998" s="6"/>
      <c r="Y998" s="1"/>
      <c r="Z998" s="1"/>
      <c r="AA998" s="2"/>
      <c r="AB998" s="1"/>
      <c r="AC998" s="2"/>
      <c r="AD998" s="1"/>
      <c r="AE998" s="2"/>
      <c r="AF998" s="1"/>
      <c r="AG998" s="2"/>
      <c r="AH998" s="1"/>
      <c r="AI998" s="2"/>
      <c r="AK998" s="15"/>
      <c r="AM998" s="63"/>
      <c r="AN998" s="63"/>
      <c r="AO998" s="61"/>
      <c r="AP998" s="63"/>
      <c r="AQ998" s="61"/>
      <c r="AR998" s="63"/>
      <c r="AS998" s="61"/>
      <c r="AT998" s="63"/>
      <c r="AU998" s="61"/>
      <c r="AV998" s="63"/>
      <c r="AW998" s="61"/>
      <c r="BD998" s="14"/>
      <c r="BE998" s="21"/>
      <c r="BF998" s="22"/>
      <c r="BG998" s="22"/>
      <c r="BH998" s="23"/>
    </row>
    <row r="999" spans="1:60">
      <c r="A999" s="15"/>
      <c r="F999" s="64"/>
      <c r="G999" s="14"/>
      <c r="H999" s="4"/>
      <c r="I999" s="4"/>
      <c r="J999" s="5"/>
      <c r="K999" s="4"/>
      <c r="L999" s="4"/>
      <c r="M999" s="6"/>
      <c r="N999" s="4"/>
      <c r="O999" s="4"/>
      <c r="P999" s="6"/>
      <c r="Q999" s="4"/>
      <c r="R999" s="4"/>
      <c r="S999" s="6"/>
      <c r="T999" s="4"/>
      <c r="U999" s="4"/>
      <c r="V999" s="6"/>
      <c r="Y999" s="1"/>
      <c r="Z999" s="1"/>
      <c r="AA999" s="2"/>
      <c r="AB999" s="1"/>
      <c r="AC999" s="2"/>
      <c r="AD999" s="1"/>
      <c r="AE999" s="2"/>
      <c r="AF999" s="1"/>
      <c r="AG999" s="2"/>
      <c r="AH999" s="1"/>
      <c r="AI999" s="2"/>
      <c r="AK999" s="15"/>
      <c r="AM999" s="63"/>
      <c r="AN999" s="63"/>
      <c r="AO999" s="61"/>
      <c r="AP999" s="63"/>
      <c r="AQ999" s="61"/>
      <c r="AR999" s="63"/>
      <c r="AS999" s="61"/>
      <c r="AT999" s="63"/>
      <c r="AU999" s="61"/>
      <c r="AV999" s="63"/>
      <c r="AW999" s="61"/>
      <c r="BD999" s="14"/>
      <c r="BE999" s="21"/>
      <c r="BF999" s="22"/>
      <c r="BG999" s="22"/>
      <c r="BH999" s="23"/>
    </row>
    <row r="1000" spans="1:60">
      <c r="A1000" s="15"/>
      <c r="F1000" s="64"/>
      <c r="G1000" s="14"/>
      <c r="H1000" s="4"/>
      <c r="I1000" s="4"/>
      <c r="J1000" s="5"/>
      <c r="K1000" s="4"/>
      <c r="L1000" s="4"/>
      <c r="M1000" s="6"/>
      <c r="N1000" s="4"/>
      <c r="O1000" s="4"/>
      <c r="P1000" s="6"/>
      <c r="Q1000" s="4"/>
      <c r="R1000" s="4"/>
      <c r="S1000" s="6"/>
      <c r="T1000" s="4"/>
      <c r="U1000" s="4"/>
      <c r="V1000" s="6"/>
      <c r="Y1000" s="1"/>
      <c r="Z1000" s="1"/>
      <c r="AA1000" s="2"/>
      <c r="AB1000" s="1"/>
      <c r="AC1000" s="2"/>
      <c r="AD1000" s="1"/>
      <c r="AE1000" s="2"/>
      <c r="AF1000" s="1"/>
      <c r="AG1000" s="2"/>
      <c r="AH1000" s="1"/>
      <c r="AI1000" s="2"/>
      <c r="AK1000" s="15"/>
      <c r="AM1000" s="63"/>
      <c r="AN1000" s="63"/>
      <c r="AO1000" s="61"/>
      <c r="AP1000" s="63"/>
      <c r="AQ1000" s="61"/>
      <c r="AR1000" s="63"/>
      <c r="AS1000" s="61"/>
      <c r="AT1000" s="63"/>
      <c r="AU1000" s="61"/>
      <c r="AV1000" s="63"/>
      <c r="AW1000" s="61"/>
      <c r="BD1000" s="14"/>
      <c r="BE1000" s="21"/>
      <c r="BF1000" s="22"/>
      <c r="BG1000" s="22"/>
      <c r="BH1000" s="23"/>
    </row>
    <row r="1001" spans="1:60">
      <c r="A1001" s="15"/>
      <c r="F1001" s="64"/>
      <c r="G1001" s="14"/>
      <c r="H1001" s="4"/>
      <c r="I1001" s="4"/>
      <c r="J1001" s="5"/>
      <c r="K1001" s="4"/>
      <c r="L1001" s="4"/>
      <c r="M1001" s="6"/>
      <c r="N1001" s="4"/>
      <c r="O1001" s="4"/>
      <c r="P1001" s="6"/>
      <c r="Q1001" s="4"/>
      <c r="R1001" s="4"/>
      <c r="S1001" s="6"/>
      <c r="T1001" s="4"/>
      <c r="U1001" s="4"/>
      <c r="V1001" s="6"/>
      <c r="Y1001" s="1"/>
      <c r="Z1001" s="1"/>
      <c r="AA1001" s="2"/>
      <c r="AB1001" s="1"/>
      <c r="AC1001" s="2"/>
      <c r="AD1001" s="1"/>
      <c r="AE1001" s="2"/>
      <c r="AF1001" s="1"/>
      <c r="AG1001" s="2"/>
      <c r="AH1001" s="1"/>
      <c r="AI1001" s="2"/>
      <c r="AK1001" s="15"/>
      <c r="AM1001" s="63"/>
      <c r="AN1001" s="63"/>
      <c r="AO1001" s="61"/>
      <c r="AP1001" s="63"/>
      <c r="AQ1001" s="61"/>
      <c r="AR1001" s="63"/>
      <c r="AS1001" s="61"/>
      <c r="AT1001" s="63"/>
      <c r="AU1001" s="61"/>
      <c r="AV1001" s="63"/>
      <c r="AW1001" s="61"/>
      <c r="BD1001" s="14"/>
      <c r="BE1001" s="21"/>
      <c r="BF1001" s="22"/>
      <c r="BG1001" s="22"/>
      <c r="BH1001" s="23"/>
    </row>
    <row r="1002" spans="1:60">
      <c r="A1002" s="15"/>
      <c r="F1002" s="64"/>
      <c r="G1002" s="14"/>
      <c r="H1002" s="4"/>
      <c r="I1002" s="4"/>
      <c r="J1002" s="5"/>
      <c r="K1002" s="4"/>
      <c r="L1002" s="4"/>
      <c r="M1002" s="6"/>
      <c r="N1002" s="4"/>
      <c r="O1002" s="4"/>
      <c r="P1002" s="6"/>
      <c r="Q1002" s="4"/>
      <c r="R1002" s="4"/>
      <c r="S1002" s="6"/>
      <c r="T1002" s="4"/>
      <c r="U1002" s="4"/>
      <c r="V1002" s="6"/>
      <c r="Y1002" s="1"/>
      <c r="Z1002" s="1"/>
      <c r="AA1002" s="2"/>
      <c r="AB1002" s="1"/>
      <c r="AC1002" s="2"/>
      <c r="AD1002" s="1"/>
      <c r="AE1002" s="2"/>
      <c r="AF1002" s="1"/>
      <c r="AG1002" s="2"/>
      <c r="AH1002" s="1"/>
      <c r="AI1002" s="2"/>
      <c r="AK1002" s="15"/>
      <c r="AM1002" s="63"/>
      <c r="AN1002" s="63"/>
      <c r="AO1002" s="61"/>
      <c r="AP1002" s="63"/>
      <c r="AQ1002" s="61"/>
      <c r="AR1002" s="63"/>
      <c r="AS1002" s="61"/>
      <c r="AT1002" s="63"/>
      <c r="AU1002" s="61"/>
      <c r="AV1002" s="63"/>
      <c r="AW1002" s="61"/>
      <c r="BD1002" s="14"/>
      <c r="BE1002" s="21"/>
      <c r="BF1002" s="22"/>
      <c r="BG1002" s="22"/>
      <c r="BH1002" s="23"/>
    </row>
    <row r="1003" spans="1:60">
      <c r="A1003" s="15"/>
      <c r="F1003" s="64"/>
      <c r="G1003" s="14"/>
      <c r="H1003" s="4"/>
      <c r="I1003" s="4"/>
      <c r="J1003" s="5"/>
      <c r="K1003" s="4"/>
      <c r="L1003" s="4"/>
      <c r="M1003" s="6"/>
      <c r="N1003" s="4"/>
      <c r="O1003" s="4"/>
      <c r="P1003" s="6"/>
      <c r="Q1003" s="4"/>
      <c r="R1003" s="4"/>
      <c r="S1003" s="6"/>
      <c r="T1003" s="4"/>
      <c r="U1003" s="4"/>
      <c r="V1003" s="6"/>
      <c r="Y1003" s="1"/>
      <c r="Z1003" s="1"/>
      <c r="AA1003" s="2"/>
      <c r="AB1003" s="1"/>
      <c r="AC1003" s="2"/>
      <c r="AD1003" s="1"/>
      <c r="AE1003" s="2"/>
      <c r="AF1003" s="1"/>
      <c r="AG1003" s="2"/>
      <c r="AH1003" s="1"/>
      <c r="AI1003" s="2"/>
      <c r="AK1003" s="15"/>
      <c r="AM1003" s="63"/>
      <c r="AN1003" s="63"/>
      <c r="AO1003" s="61"/>
      <c r="AP1003" s="63"/>
      <c r="AQ1003" s="61"/>
      <c r="AR1003" s="63"/>
      <c r="AS1003" s="61"/>
      <c r="AT1003" s="63"/>
      <c r="AU1003" s="61"/>
      <c r="AV1003" s="63"/>
      <c r="AW1003" s="61"/>
      <c r="BD1003" s="14"/>
      <c r="BE1003" s="21"/>
      <c r="BF1003" s="22"/>
      <c r="BG1003" s="22"/>
      <c r="BH1003" s="23"/>
    </row>
    <row r="1004" spans="1:60">
      <c r="A1004" s="15"/>
      <c r="F1004" s="64"/>
      <c r="G1004" s="14"/>
      <c r="H1004" s="4"/>
      <c r="I1004" s="4"/>
      <c r="J1004" s="5"/>
      <c r="K1004" s="4"/>
      <c r="L1004" s="4"/>
      <c r="M1004" s="6"/>
      <c r="N1004" s="4"/>
      <c r="O1004" s="4"/>
      <c r="P1004" s="6"/>
      <c r="Q1004" s="4"/>
      <c r="R1004" s="4"/>
      <c r="S1004" s="6"/>
      <c r="T1004" s="4"/>
      <c r="U1004" s="4"/>
      <c r="V1004" s="6"/>
      <c r="Y1004" s="1"/>
      <c r="Z1004" s="1"/>
      <c r="AA1004" s="2"/>
      <c r="AB1004" s="1"/>
      <c r="AC1004" s="2"/>
      <c r="AD1004" s="1"/>
      <c r="AE1004" s="2"/>
      <c r="AF1004" s="1"/>
      <c r="AG1004" s="2"/>
      <c r="AH1004" s="1"/>
      <c r="AI1004" s="2"/>
      <c r="AK1004" s="15"/>
      <c r="AM1004" s="63"/>
      <c r="AN1004" s="63"/>
      <c r="AO1004" s="61"/>
      <c r="AP1004" s="63"/>
      <c r="AQ1004" s="61"/>
      <c r="AR1004" s="63"/>
      <c r="AS1004" s="61"/>
      <c r="AT1004" s="63"/>
      <c r="AU1004" s="61"/>
      <c r="AV1004" s="63"/>
      <c r="AW1004" s="61"/>
      <c r="BD1004" s="14"/>
      <c r="BE1004" s="21"/>
      <c r="BF1004" s="22"/>
      <c r="BG1004" s="22"/>
      <c r="BH1004" s="23"/>
    </row>
    <row r="1005" spans="1:60">
      <c r="A1005" s="15"/>
      <c r="F1005" s="64"/>
      <c r="G1005" s="14"/>
      <c r="H1005" s="4"/>
      <c r="I1005" s="4"/>
      <c r="J1005" s="5"/>
      <c r="K1005" s="4"/>
      <c r="L1005" s="4"/>
      <c r="M1005" s="6"/>
      <c r="N1005" s="4"/>
      <c r="O1005" s="4"/>
      <c r="P1005" s="6"/>
      <c r="Q1005" s="4"/>
      <c r="R1005" s="4"/>
      <c r="S1005" s="6"/>
      <c r="T1005" s="4"/>
      <c r="U1005" s="4"/>
      <c r="V1005" s="6"/>
      <c r="Y1005" s="1"/>
      <c r="Z1005" s="1"/>
      <c r="AA1005" s="2"/>
      <c r="AB1005" s="1"/>
      <c r="AC1005" s="2"/>
      <c r="AD1005" s="1"/>
      <c r="AE1005" s="2"/>
      <c r="AF1005" s="1"/>
      <c r="AG1005" s="2"/>
      <c r="AH1005" s="1"/>
      <c r="AI1005" s="2"/>
      <c r="AK1005" s="15"/>
      <c r="AM1005" s="63"/>
      <c r="AN1005" s="63"/>
      <c r="AO1005" s="61"/>
      <c r="AP1005" s="63"/>
      <c r="AQ1005" s="61"/>
      <c r="AR1005" s="63"/>
      <c r="AS1005" s="61"/>
      <c r="AT1005" s="63"/>
      <c r="AU1005" s="61"/>
      <c r="AV1005" s="63"/>
      <c r="AW1005" s="61"/>
      <c r="BD1005" s="14"/>
      <c r="BE1005" s="21"/>
      <c r="BF1005" s="22"/>
      <c r="BG1005" s="22"/>
      <c r="BH1005" s="23"/>
    </row>
    <row r="1006" spans="1:60">
      <c r="A1006" s="15"/>
      <c r="F1006" s="64"/>
      <c r="G1006" s="14"/>
      <c r="H1006" s="4"/>
      <c r="I1006" s="4"/>
      <c r="J1006" s="5"/>
      <c r="K1006" s="4"/>
      <c r="L1006" s="4"/>
      <c r="M1006" s="6"/>
      <c r="N1006" s="4"/>
      <c r="O1006" s="4"/>
      <c r="P1006" s="6"/>
      <c r="Q1006" s="4"/>
      <c r="R1006" s="4"/>
      <c r="S1006" s="6"/>
      <c r="T1006" s="4"/>
      <c r="U1006" s="4"/>
      <c r="V1006" s="6"/>
      <c r="Y1006" s="1"/>
      <c r="Z1006" s="1"/>
      <c r="AA1006" s="2"/>
      <c r="AB1006" s="1"/>
      <c r="AC1006" s="2"/>
      <c r="AD1006" s="1"/>
      <c r="AE1006" s="2"/>
      <c r="AF1006" s="1"/>
      <c r="AG1006" s="2"/>
      <c r="AH1006" s="1"/>
      <c r="AI1006" s="2"/>
      <c r="AK1006" s="15"/>
      <c r="AM1006" s="63"/>
      <c r="AN1006" s="63"/>
      <c r="AO1006" s="61"/>
      <c r="AP1006" s="63"/>
      <c r="AQ1006" s="61"/>
      <c r="AR1006" s="63"/>
      <c r="AS1006" s="61"/>
      <c r="AT1006" s="63"/>
      <c r="AU1006" s="61"/>
      <c r="AV1006" s="63"/>
      <c r="AW1006" s="61"/>
      <c r="BD1006" s="14"/>
      <c r="BE1006" s="21"/>
      <c r="BF1006" s="22"/>
      <c r="BG1006" s="22"/>
      <c r="BH1006" s="23"/>
    </row>
    <row r="1007" spans="1:60">
      <c r="A1007" s="15"/>
      <c r="F1007" s="64"/>
      <c r="G1007" s="14"/>
      <c r="H1007" s="4"/>
      <c r="I1007" s="4"/>
      <c r="J1007" s="5"/>
      <c r="K1007" s="4"/>
      <c r="L1007" s="4"/>
      <c r="M1007" s="6"/>
      <c r="N1007" s="4"/>
      <c r="O1007" s="4"/>
      <c r="P1007" s="6"/>
      <c r="Q1007" s="4"/>
      <c r="R1007" s="4"/>
      <c r="S1007" s="6"/>
      <c r="T1007" s="4"/>
      <c r="U1007" s="4"/>
      <c r="V1007" s="6"/>
      <c r="Y1007" s="1"/>
      <c r="Z1007" s="1"/>
      <c r="AA1007" s="2"/>
      <c r="AB1007" s="1"/>
      <c r="AC1007" s="2"/>
      <c r="AD1007" s="1"/>
      <c r="AE1007" s="2"/>
      <c r="AF1007" s="1"/>
      <c r="AG1007" s="2"/>
      <c r="AH1007" s="1"/>
      <c r="AI1007" s="2"/>
      <c r="AK1007" s="15"/>
      <c r="AM1007" s="63"/>
      <c r="AN1007" s="63"/>
      <c r="AO1007" s="61"/>
      <c r="AP1007" s="63"/>
      <c r="AQ1007" s="61"/>
      <c r="AR1007" s="63"/>
      <c r="AS1007" s="61"/>
      <c r="AT1007" s="63"/>
      <c r="AU1007" s="61"/>
      <c r="AV1007" s="63"/>
      <c r="AW1007" s="61"/>
      <c r="BD1007" s="14"/>
      <c r="BE1007" s="21"/>
      <c r="BF1007" s="22"/>
      <c r="BG1007" s="22"/>
      <c r="BH1007" s="23"/>
    </row>
    <row r="1008" spans="1:60">
      <c r="A1008" s="15"/>
      <c r="F1008" s="64"/>
      <c r="G1008" s="14"/>
      <c r="H1008" s="4"/>
      <c r="I1008" s="4"/>
      <c r="J1008" s="5"/>
      <c r="K1008" s="4"/>
      <c r="L1008" s="4"/>
      <c r="M1008" s="6"/>
      <c r="N1008" s="4"/>
      <c r="O1008" s="4"/>
      <c r="P1008" s="6"/>
      <c r="Q1008" s="4"/>
      <c r="R1008" s="4"/>
      <c r="S1008" s="6"/>
      <c r="T1008" s="4"/>
      <c r="U1008" s="4"/>
      <c r="V1008" s="6"/>
      <c r="Y1008" s="1"/>
      <c r="Z1008" s="1"/>
      <c r="AA1008" s="2"/>
      <c r="AB1008" s="1"/>
      <c r="AC1008" s="2"/>
      <c r="AD1008" s="1"/>
      <c r="AE1008" s="2"/>
      <c r="AF1008" s="1"/>
      <c r="AG1008" s="2"/>
      <c r="AH1008" s="1"/>
      <c r="AI1008" s="2"/>
      <c r="AK1008" s="15"/>
      <c r="AM1008" s="63"/>
      <c r="AN1008" s="63"/>
      <c r="AO1008" s="61"/>
      <c r="AP1008" s="63"/>
      <c r="AQ1008" s="61"/>
      <c r="AR1008" s="63"/>
      <c r="AS1008" s="61"/>
      <c r="AT1008" s="63"/>
      <c r="AU1008" s="61"/>
      <c r="AV1008" s="63"/>
      <c r="AW1008" s="61"/>
      <c r="BD1008" s="14"/>
      <c r="BE1008" s="21"/>
      <c r="BF1008" s="22"/>
      <c r="BG1008" s="22"/>
      <c r="BH1008" s="23"/>
    </row>
    <row r="1009" spans="1:60">
      <c r="A1009" s="15"/>
      <c r="F1009" s="64"/>
      <c r="G1009" s="14"/>
      <c r="H1009" s="4"/>
      <c r="I1009" s="4"/>
      <c r="J1009" s="5"/>
      <c r="K1009" s="4"/>
      <c r="L1009" s="4"/>
      <c r="M1009" s="6"/>
      <c r="N1009" s="4"/>
      <c r="O1009" s="4"/>
      <c r="P1009" s="6"/>
      <c r="Q1009" s="4"/>
      <c r="R1009" s="4"/>
      <c r="S1009" s="6"/>
      <c r="T1009" s="4"/>
      <c r="U1009" s="4"/>
      <c r="V1009" s="6"/>
      <c r="Y1009" s="1"/>
      <c r="Z1009" s="1"/>
      <c r="AA1009" s="2"/>
      <c r="AB1009" s="1"/>
      <c r="AC1009" s="2"/>
      <c r="AD1009" s="1"/>
      <c r="AE1009" s="2"/>
      <c r="AF1009" s="1"/>
      <c r="AG1009" s="2"/>
      <c r="AH1009" s="1"/>
      <c r="AI1009" s="2"/>
      <c r="AK1009" s="15"/>
      <c r="AM1009" s="63"/>
      <c r="AN1009" s="63"/>
      <c r="AO1009" s="61"/>
      <c r="AP1009" s="63"/>
      <c r="AQ1009" s="61"/>
      <c r="AR1009" s="63"/>
      <c r="AS1009" s="61"/>
      <c r="AT1009" s="63"/>
      <c r="AU1009" s="61"/>
      <c r="AV1009" s="63"/>
      <c r="AW1009" s="61"/>
      <c r="BD1009" s="14"/>
      <c r="BE1009" s="21"/>
      <c r="BF1009" s="22"/>
      <c r="BG1009" s="22"/>
      <c r="BH1009" s="23"/>
    </row>
    <row r="1010" spans="1:60">
      <c r="A1010" s="15"/>
      <c r="F1010" s="64"/>
      <c r="G1010" s="14"/>
      <c r="H1010" s="4"/>
      <c r="I1010" s="4"/>
      <c r="J1010" s="5"/>
      <c r="K1010" s="4"/>
      <c r="L1010" s="4"/>
      <c r="M1010" s="6"/>
      <c r="N1010" s="4"/>
      <c r="O1010" s="4"/>
      <c r="P1010" s="6"/>
      <c r="Q1010" s="4"/>
      <c r="R1010" s="4"/>
      <c r="S1010" s="6"/>
      <c r="T1010" s="4"/>
      <c r="U1010" s="4"/>
      <c r="V1010" s="6"/>
      <c r="Y1010" s="1"/>
      <c r="Z1010" s="1"/>
      <c r="AA1010" s="2"/>
      <c r="AB1010" s="1"/>
      <c r="AC1010" s="2"/>
      <c r="AD1010" s="1"/>
      <c r="AE1010" s="2"/>
      <c r="AF1010" s="1"/>
      <c r="AG1010" s="2"/>
      <c r="AH1010" s="1"/>
      <c r="AI1010" s="2"/>
      <c r="AK1010" s="15"/>
      <c r="AM1010" s="63"/>
      <c r="AN1010" s="63"/>
      <c r="AO1010" s="61"/>
      <c r="AP1010" s="63"/>
      <c r="AQ1010" s="61"/>
      <c r="AR1010" s="63"/>
      <c r="AS1010" s="61"/>
      <c r="AT1010" s="63"/>
      <c r="AU1010" s="61"/>
      <c r="AV1010" s="63"/>
      <c r="AW1010" s="61"/>
      <c r="BD1010" s="14"/>
      <c r="BE1010" s="21"/>
      <c r="BF1010" s="22"/>
      <c r="BG1010" s="22"/>
      <c r="BH1010" s="23"/>
    </row>
    <row r="1011" spans="1:60">
      <c r="A1011" s="15"/>
      <c r="F1011" s="64"/>
      <c r="G1011" s="14"/>
      <c r="H1011" s="4"/>
      <c r="I1011" s="4"/>
      <c r="J1011" s="5"/>
      <c r="K1011" s="4"/>
      <c r="L1011" s="4"/>
      <c r="M1011" s="6"/>
      <c r="N1011" s="4"/>
      <c r="O1011" s="4"/>
      <c r="P1011" s="6"/>
      <c r="Q1011" s="4"/>
      <c r="R1011" s="4"/>
      <c r="S1011" s="6"/>
      <c r="T1011" s="4"/>
      <c r="U1011" s="4"/>
      <c r="V1011" s="6"/>
      <c r="Y1011" s="1"/>
      <c r="Z1011" s="1"/>
      <c r="AA1011" s="2"/>
      <c r="AB1011" s="1"/>
      <c r="AC1011" s="2"/>
      <c r="AD1011" s="1"/>
      <c r="AE1011" s="2"/>
      <c r="AF1011" s="1"/>
      <c r="AG1011" s="2"/>
      <c r="AH1011" s="1"/>
      <c r="AI1011" s="2"/>
      <c r="AK1011" s="15"/>
      <c r="AM1011" s="63"/>
      <c r="AN1011" s="63"/>
      <c r="AO1011" s="61"/>
      <c r="AP1011" s="63"/>
      <c r="AQ1011" s="61"/>
      <c r="AR1011" s="63"/>
      <c r="AS1011" s="61"/>
      <c r="AT1011" s="63"/>
      <c r="AU1011" s="61"/>
      <c r="AV1011" s="63"/>
      <c r="AW1011" s="61"/>
      <c r="BD1011" s="14"/>
      <c r="BE1011" s="21"/>
      <c r="BF1011" s="22"/>
      <c r="BG1011" s="22"/>
      <c r="BH1011" s="23"/>
    </row>
    <row r="1012" spans="1:60">
      <c r="A1012" s="15"/>
      <c r="F1012" s="64"/>
      <c r="G1012" s="14"/>
      <c r="H1012" s="4"/>
      <c r="I1012" s="4"/>
      <c r="J1012" s="5"/>
      <c r="K1012" s="4"/>
      <c r="L1012" s="4"/>
      <c r="M1012" s="6"/>
      <c r="N1012" s="4"/>
      <c r="O1012" s="4"/>
      <c r="P1012" s="6"/>
      <c r="Q1012" s="4"/>
      <c r="R1012" s="4"/>
      <c r="S1012" s="6"/>
      <c r="T1012" s="4"/>
      <c r="U1012" s="4"/>
      <c r="V1012" s="6"/>
      <c r="Y1012" s="1"/>
      <c r="Z1012" s="1"/>
      <c r="AA1012" s="2"/>
      <c r="AB1012" s="1"/>
      <c r="AC1012" s="2"/>
      <c r="AD1012" s="1"/>
      <c r="AE1012" s="2"/>
      <c r="AF1012" s="1"/>
      <c r="AG1012" s="2"/>
      <c r="AH1012" s="1"/>
      <c r="AI1012" s="2"/>
      <c r="AK1012" s="15"/>
      <c r="AM1012" s="63"/>
      <c r="AN1012" s="63"/>
      <c r="AO1012" s="61"/>
      <c r="AP1012" s="63"/>
      <c r="AQ1012" s="61"/>
      <c r="AR1012" s="63"/>
      <c r="AS1012" s="61"/>
      <c r="AT1012" s="63"/>
      <c r="AU1012" s="61"/>
      <c r="AV1012" s="63"/>
      <c r="AW1012" s="61"/>
      <c r="BD1012" s="14"/>
      <c r="BE1012" s="21"/>
      <c r="BF1012" s="22"/>
      <c r="BG1012" s="22"/>
      <c r="BH1012" s="23"/>
    </row>
    <row r="1013" spans="1:60">
      <c r="A1013" s="15"/>
      <c r="F1013" s="64"/>
      <c r="G1013" s="14"/>
      <c r="H1013" s="4"/>
      <c r="I1013" s="4"/>
      <c r="J1013" s="5"/>
      <c r="K1013" s="4"/>
      <c r="L1013" s="4"/>
      <c r="M1013" s="6"/>
      <c r="N1013" s="4"/>
      <c r="O1013" s="4"/>
      <c r="P1013" s="6"/>
      <c r="Q1013" s="4"/>
      <c r="R1013" s="4"/>
      <c r="S1013" s="6"/>
      <c r="T1013" s="4"/>
      <c r="U1013" s="4"/>
      <c r="V1013" s="6"/>
      <c r="Y1013" s="1"/>
      <c r="Z1013" s="1"/>
      <c r="AA1013" s="2"/>
      <c r="AB1013" s="1"/>
      <c r="AC1013" s="2"/>
      <c r="AD1013" s="1"/>
      <c r="AE1013" s="2"/>
      <c r="AF1013" s="1"/>
      <c r="AG1013" s="2"/>
      <c r="AH1013" s="1"/>
      <c r="AI1013" s="2"/>
      <c r="AK1013" s="15"/>
      <c r="AM1013" s="63"/>
      <c r="AN1013" s="63"/>
      <c r="AO1013" s="61"/>
      <c r="AP1013" s="63"/>
      <c r="AQ1013" s="61"/>
      <c r="AR1013" s="63"/>
      <c r="AS1013" s="61"/>
      <c r="AT1013" s="63"/>
      <c r="AU1013" s="61"/>
      <c r="AV1013" s="63"/>
      <c r="AW1013" s="61"/>
      <c r="BD1013" s="14"/>
      <c r="BE1013" s="21"/>
      <c r="BF1013" s="22"/>
      <c r="BG1013" s="22"/>
      <c r="BH1013" s="23"/>
    </row>
    <row r="1014" spans="1:60">
      <c r="A1014" s="15"/>
      <c r="F1014" s="64"/>
      <c r="G1014" s="14"/>
      <c r="H1014" s="4"/>
      <c r="I1014" s="4"/>
      <c r="J1014" s="5"/>
      <c r="K1014" s="4"/>
      <c r="L1014" s="4"/>
      <c r="M1014" s="6"/>
      <c r="N1014" s="4"/>
      <c r="O1014" s="4"/>
      <c r="P1014" s="6"/>
      <c r="Q1014" s="4"/>
      <c r="R1014" s="4"/>
      <c r="S1014" s="6"/>
      <c r="T1014" s="4"/>
      <c r="U1014" s="4"/>
      <c r="V1014" s="6"/>
      <c r="Y1014" s="1"/>
      <c r="Z1014" s="1"/>
      <c r="AA1014" s="2"/>
      <c r="AB1014" s="1"/>
      <c r="AC1014" s="2"/>
      <c r="AD1014" s="1"/>
      <c r="AE1014" s="2"/>
      <c r="AF1014" s="1"/>
      <c r="AG1014" s="2"/>
      <c r="AH1014" s="1"/>
      <c r="AI1014" s="2"/>
      <c r="AK1014" s="15"/>
      <c r="AM1014" s="63"/>
      <c r="AN1014" s="63"/>
      <c r="AO1014" s="61"/>
      <c r="AP1014" s="63"/>
      <c r="AQ1014" s="61"/>
      <c r="AR1014" s="63"/>
      <c r="AS1014" s="61"/>
      <c r="AT1014" s="63"/>
      <c r="AU1014" s="61"/>
      <c r="AV1014" s="63"/>
      <c r="AW1014" s="61"/>
      <c r="BD1014" s="14"/>
      <c r="BE1014" s="21"/>
      <c r="BF1014" s="22"/>
      <c r="BG1014" s="22"/>
      <c r="BH1014" s="23"/>
    </row>
    <row r="1015" spans="1:60">
      <c r="A1015" s="15"/>
      <c r="F1015" s="64"/>
      <c r="G1015" s="14"/>
      <c r="H1015" s="4"/>
      <c r="I1015" s="4"/>
      <c r="J1015" s="5"/>
      <c r="K1015" s="4"/>
      <c r="L1015" s="4"/>
      <c r="M1015" s="6"/>
      <c r="N1015" s="4"/>
      <c r="O1015" s="4"/>
      <c r="P1015" s="6"/>
      <c r="Q1015" s="4"/>
      <c r="R1015" s="4"/>
      <c r="S1015" s="6"/>
      <c r="T1015" s="4"/>
      <c r="U1015" s="4"/>
      <c r="V1015" s="6"/>
      <c r="Y1015" s="1"/>
      <c r="Z1015" s="1"/>
      <c r="AA1015" s="2"/>
      <c r="AB1015" s="1"/>
      <c r="AC1015" s="2"/>
      <c r="AD1015" s="1"/>
      <c r="AE1015" s="2"/>
      <c r="AF1015" s="1"/>
      <c r="AG1015" s="2"/>
      <c r="AH1015" s="1"/>
      <c r="AI1015" s="2"/>
      <c r="AK1015" s="15"/>
      <c r="AM1015" s="63"/>
      <c r="AN1015" s="63"/>
      <c r="AO1015" s="61"/>
      <c r="AP1015" s="63"/>
      <c r="AQ1015" s="61"/>
      <c r="AR1015" s="63"/>
      <c r="AS1015" s="61"/>
      <c r="AT1015" s="63"/>
      <c r="AU1015" s="61"/>
      <c r="AV1015" s="63"/>
      <c r="AW1015" s="61"/>
      <c r="BD1015" s="14"/>
      <c r="BE1015" s="21"/>
      <c r="BF1015" s="22"/>
      <c r="BG1015" s="22"/>
      <c r="BH1015" s="23"/>
    </row>
    <row r="1016" spans="1:60">
      <c r="A1016" s="15"/>
      <c r="F1016" s="64"/>
      <c r="G1016" s="14"/>
      <c r="H1016" s="4"/>
      <c r="I1016" s="4"/>
      <c r="J1016" s="5"/>
      <c r="K1016" s="4"/>
      <c r="L1016" s="4"/>
      <c r="M1016" s="6"/>
      <c r="N1016" s="4"/>
      <c r="O1016" s="4"/>
      <c r="P1016" s="6"/>
      <c r="Q1016" s="4"/>
      <c r="R1016" s="4"/>
      <c r="S1016" s="6"/>
      <c r="T1016" s="4"/>
      <c r="U1016" s="4"/>
      <c r="V1016" s="6"/>
      <c r="Y1016" s="1"/>
      <c r="Z1016" s="1"/>
      <c r="AA1016" s="2"/>
      <c r="AB1016" s="1"/>
      <c r="AC1016" s="2"/>
      <c r="AD1016" s="1"/>
      <c r="AE1016" s="2"/>
      <c r="AF1016" s="1"/>
      <c r="AG1016" s="2"/>
      <c r="AH1016" s="1"/>
      <c r="AI1016" s="2"/>
      <c r="AK1016" s="15"/>
      <c r="AM1016" s="63"/>
      <c r="AN1016" s="63"/>
      <c r="AO1016" s="61"/>
      <c r="AP1016" s="63"/>
      <c r="AQ1016" s="61"/>
      <c r="AR1016" s="63"/>
      <c r="AS1016" s="61"/>
      <c r="AT1016" s="63"/>
      <c r="AU1016" s="61"/>
      <c r="AV1016" s="63"/>
      <c r="AW1016" s="61"/>
      <c r="BD1016" s="14"/>
      <c r="BE1016" s="21"/>
      <c r="BF1016" s="22"/>
      <c r="BG1016" s="22"/>
      <c r="BH1016" s="23"/>
    </row>
    <row r="1017" spans="1:60">
      <c r="A1017" s="15"/>
      <c r="F1017" s="64"/>
      <c r="G1017" s="14"/>
      <c r="H1017" s="4"/>
      <c r="I1017" s="4"/>
      <c r="J1017" s="5"/>
      <c r="K1017" s="4"/>
      <c r="L1017" s="4"/>
      <c r="M1017" s="6"/>
      <c r="N1017" s="4"/>
      <c r="O1017" s="4"/>
      <c r="P1017" s="6"/>
      <c r="Q1017" s="4"/>
      <c r="R1017" s="4"/>
      <c r="S1017" s="6"/>
      <c r="T1017" s="4"/>
      <c r="U1017" s="4"/>
      <c r="V1017" s="6"/>
      <c r="Y1017" s="1"/>
      <c r="Z1017" s="1"/>
      <c r="AA1017" s="2"/>
      <c r="AB1017" s="1"/>
      <c r="AC1017" s="2"/>
      <c r="AD1017" s="1"/>
      <c r="AE1017" s="2"/>
      <c r="AF1017" s="1"/>
      <c r="AG1017" s="2"/>
      <c r="AH1017" s="1"/>
      <c r="AI1017" s="2"/>
      <c r="AK1017" s="15"/>
      <c r="AM1017" s="63"/>
      <c r="AN1017" s="63"/>
      <c r="AO1017" s="61"/>
      <c r="AP1017" s="63"/>
      <c r="AQ1017" s="61"/>
      <c r="AR1017" s="63"/>
      <c r="AS1017" s="61"/>
      <c r="AT1017" s="63"/>
      <c r="AU1017" s="61"/>
      <c r="AV1017" s="63"/>
      <c r="AW1017" s="61"/>
      <c r="BD1017" s="14"/>
      <c r="BE1017" s="21"/>
      <c r="BF1017" s="22"/>
      <c r="BG1017" s="22"/>
      <c r="BH1017" s="23"/>
    </row>
    <row r="1018" spans="1:60">
      <c r="A1018" s="15"/>
      <c r="F1018" s="64"/>
      <c r="G1018" s="14"/>
      <c r="H1018" s="4"/>
      <c r="I1018" s="4"/>
      <c r="J1018" s="5"/>
      <c r="K1018" s="4"/>
      <c r="L1018" s="4"/>
      <c r="M1018" s="6"/>
      <c r="N1018" s="4"/>
      <c r="O1018" s="4"/>
      <c r="P1018" s="6"/>
      <c r="Q1018" s="4"/>
      <c r="R1018" s="4"/>
      <c r="S1018" s="6"/>
      <c r="T1018" s="4"/>
      <c r="U1018" s="4"/>
      <c r="V1018" s="6"/>
      <c r="Y1018" s="1"/>
      <c r="Z1018" s="1"/>
      <c r="AA1018" s="2"/>
      <c r="AB1018" s="1"/>
      <c r="AC1018" s="2"/>
      <c r="AD1018" s="1"/>
      <c r="AE1018" s="2"/>
      <c r="AF1018" s="1"/>
      <c r="AG1018" s="2"/>
      <c r="AH1018" s="1"/>
      <c r="AI1018" s="2"/>
      <c r="AK1018" s="15"/>
      <c r="AM1018" s="63"/>
      <c r="AN1018" s="63"/>
      <c r="AO1018" s="61"/>
      <c r="AP1018" s="63"/>
      <c r="AQ1018" s="61"/>
      <c r="AR1018" s="63"/>
      <c r="AS1018" s="61"/>
      <c r="AT1018" s="63"/>
      <c r="AU1018" s="61"/>
      <c r="AV1018" s="63"/>
      <c r="AW1018" s="61"/>
      <c r="BD1018" s="14"/>
      <c r="BE1018" s="21"/>
      <c r="BF1018" s="22"/>
      <c r="BG1018" s="22"/>
      <c r="BH1018" s="23"/>
    </row>
    <row r="1019" spans="1:60">
      <c r="A1019" s="15"/>
      <c r="F1019" s="64"/>
      <c r="G1019" s="14"/>
      <c r="H1019" s="4"/>
      <c r="I1019" s="4"/>
      <c r="J1019" s="5"/>
      <c r="K1019" s="4"/>
      <c r="L1019" s="4"/>
      <c r="M1019" s="6"/>
      <c r="N1019" s="4"/>
      <c r="O1019" s="4"/>
      <c r="P1019" s="6"/>
      <c r="Q1019" s="4"/>
      <c r="R1019" s="4"/>
      <c r="S1019" s="6"/>
      <c r="T1019" s="4"/>
      <c r="U1019" s="4"/>
      <c r="V1019" s="6"/>
      <c r="Y1019" s="1"/>
      <c r="Z1019" s="1"/>
      <c r="AA1019" s="2"/>
      <c r="AB1019" s="1"/>
      <c r="AC1019" s="2"/>
      <c r="AD1019" s="1"/>
      <c r="AE1019" s="2"/>
      <c r="AF1019" s="1"/>
      <c r="AG1019" s="2"/>
      <c r="AH1019" s="1"/>
      <c r="AI1019" s="2"/>
      <c r="AK1019" s="15"/>
      <c r="AM1019" s="63"/>
      <c r="AN1019" s="63"/>
      <c r="AO1019" s="61"/>
      <c r="AP1019" s="63"/>
      <c r="AQ1019" s="61"/>
      <c r="AR1019" s="63"/>
      <c r="AS1019" s="61"/>
      <c r="AT1019" s="63"/>
      <c r="AU1019" s="61"/>
      <c r="AV1019" s="63"/>
      <c r="AW1019" s="61"/>
      <c r="BD1019" s="14"/>
      <c r="BE1019" s="21"/>
      <c r="BF1019" s="22"/>
      <c r="BG1019" s="22"/>
      <c r="BH1019" s="23"/>
    </row>
    <row r="1020" spans="1:60">
      <c r="A1020" s="15"/>
      <c r="F1020" s="64"/>
      <c r="G1020" s="14"/>
      <c r="H1020" s="4"/>
      <c r="I1020" s="4"/>
      <c r="J1020" s="5"/>
      <c r="K1020" s="4"/>
      <c r="L1020" s="4"/>
      <c r="M1020" s="6"/>
      <c r="N1020" s="4"/>
      <c r="O1020" s="4"/>
      <c r="P1020" s="6"/>
      <c r="Q1020" s="4"/>
      <c r="R1020" s="4"/>
      <c r="S1020" s="6"/>
      <c r="T1020" s="4"/>
      <c r="U1020" s="4"/>
      <c r="V1020" s="6"/>
      <c r="Y1020" s="1"/>
      <c r="Z1020" s="1"/>
      <c r="AA1020" s="2"/>
      <c r="AB1020" s="1"/>
      <c r="AC1020" s="2"/>
      <c r="AD1020" s="1"/>
      <c r="AE1020" s="2"/>
      <c r="AF1020" s="1"/>
      <c r="AG1020" s="2"/>
      <c r="AH1020" s="1"/>
      <c r="AI1020" s="2"/>
      <c r="AK1020" s="15"/>
      <c r="AM1020" s="63"/>
      <c r="AN1020" s="63"/>
      <c r="AO1020" s="61"/>
      <c r="AP1020" s="63"/>
      <c r="AQ1020" s="61"/>
      <c r="AR1020" s="63"/>
      <c r="AS1020" s="61"/>
      <c r="AT1020" s="63"/>
      <c r="AU1020" s="61"/>
      <c r="AV1020" s="63"/>
      <c r="AW1020" s="61"/>
      <c r="BD1020" s="14"/>
      <c r="BE1020" s="21"/>
      <c r="BF1020" s="22"/>
      <c r="BG1020" s="22"/>
      <c r="BH1020" s="23"/>
    </row>
    <row r="1021" spans="1:60">
      <c r="A1021" s="15"/>
      <c r="F1021" s="64"/>
      <c r="G1021" s="14"/>
      <c r="H1021" s="4"/>
      <c r="I1021" s="4"/>
      <c r="J1021" s="5"/>
      <c r="K1021" s="4"/>
      <c r="L1021" s="4"/>
      <c r="M1021" s="6"/>
      <c r="N1021" s="4"/>
      <c r="O1021" s="4"/>
      <c r="P1021" s="6"/>
      <c r="Q1021" s="4"/>
      <c r="R1021" s="4"/>
      <c r="S1021" s="6"/>
      <c r="T1021" s="4"/>
      <c r="U1021" s="4"/>
      <c r="V1021" s="6"/>
      <c r="Y1021" s="1"/>
      <c r="Z1021" s="1"/>
      <c r="AA1021" s="2"/>
      <c r="AB1021" s="1"/>
      <c r="AC1021" s="2"/>
      <c r="AD1021" s="1"/>
      <c r="AE1021" s="2"/>
      <c r="AF1021" s="1"/>
      <c r="AG1021" s="2"/>
      <c r="AH1021" s="1"/>
      <c r="AI1021" s="2"/>
      <c r="AK1021" s="15"/>
      <c r="AM1021" s="63"/>
      <c r="AN1021" s="63"/>
      <c r="AO1021" s="61"/>
      <c r="AP1021" s="63"/>
      <c r="AQ1021" s="61"/>
      <c r="AR1021" s="63"/>
      <c r="AS1021" s="61"/>
      <c r="AT1021" s="63"/>
      <c r="AU1021" s="61"/>
      <c r="AV1021" s="63"/>
      <c r="AW1021" s="61"/>
      <c r="BD1021" s="14"/>
      <c r="BE1021" s="21"/>
      <c r="BF1021" s="22"/>
      <c r="BG1021" s="22"/>
      <c r="BH1021" s="23"/>
    </row>
    <row r="1022" spans="1:60">
      <c r="A1022" s="15"/>
      <c r="F1022" s="64"/>
      <c r="G1022" s="14"/>
      <c r="H1022" s="4"/>
      <c r="I1022" s="4"/>
      <c r="J1022" s="5"/>
      <c r="K1022" s="4"/>
      <c r="L1022" s="4"/>
      <c r="M1022" s="6"/>
      <c r="N1022" s="4"/>
      <c r="O1022" s="4"/>
      <c r="P1022" s="6"/>
      <c r="Q1022" s="4"/>
      <c r="R1022" s="4"/>
      <c r="S1022" s="6"/>
      <c r="T1022" s="4"/>
      <c r="U1022" s="4"/>
      <c r="V1022" s="6"/>
      <c r="Y1022" s="1"/>
      <c r="Z1022" s="1"/>
      <c r="AA1022" s="2"/>
      <c r="AB1022" s="1"/>
      <c r="AC1022" s="2"/>
      <c r="AD1022" s="1"/>
      <c r="AE1022" s="2"/>
      <c r="AF1022" s="1"/>
      <c r="AG1022" s="2"/>
      <c r="AH1022" s="1"/>
      <c r="AI1022" s="2"/>
      <c r="AK1022" s="15"/>
      <c r="AM1022" s="63"/>
      <c r="AN1022" s="63"/>
      <c r="AO1022" s="61"/>
      <c r="AP1022" s="63"/>
      <c r="AQ1022" s="61"/>
      <c r="AR1022" s="63"/>
      <c r="AS1022" s="61"/>
      <c r="AT1022" s="63"/>
      <c r="AU1022" s="61"/>
      <c r="AV1022" s="63"/>
      <c r="AW1022" s="61"/>
      <c r="BD1022" s="14"/>
      <c r="BE1022" s="21"/>
      <c r="BF1022" s="22"/>
      <c r="BG1022" s="22"/>
      <c r="BH1022" s="23"/>
    </row>
    <row r="1023" spans="1:60">
      <c r="A1023" s="15"/>
      <c r="F1023" s="64"/>
      <c r="G1023" s="14"/>
      <c r="H1023" s="4"/>
      <c r="I1023" s="4"/>
      <c r="J1023" s="5"/>
      <c r="K1023" s="4"/>
      <c r="L1023" s="4"/>
      <c r="M1023" s="6"/>
      <c r="N1023" s="4"/>
      <c r="O1023" s="4"/>
      <c r="P1023" s="6"/>
      <c r="Q1023" s="4"/>
      <c r="R1023" s="4"/>
      <c r="S1023" s="6"/>
      <c r="T1023" s="4"/>
      <c r="U1023" s="4"/>
      <c r="V1023" s="6"/>
      <c r="Y1023" s="1"/>
      <c r="Z1023" s="1"/>
      <c r="AA1023" s="2"/>
      <c r="AB1023" s="1"/>
      <c r="AC1023" s="2"/>
      <c r="AD1023" s="1"/>
      <c r="AE1023" s="2"/>
      <c r="AF1023" s="1"/>
      <c r="AG1023" s="2"/>
      <c r="AH1023" s="1"/>
      <c r="AI1023" s="2"/>
      <c r="AK1023" s="15"/>
      <c r="AM1023" s="63"/>
      <c r="AN1023" s="63"/>
      <c r="AO1023" s="61"/>
      <c r="AP1023" s="63"/>
      <c r="AQ1023" s="61"/>
      <c r="AR1023" s="63"/>
      <c r="AS1023" s="61"/>
      <c r="AT1023" s="63"/>
      <c r="AU1023" s="61"/>
      <c r="AV1023" s="63"/>
      <c r="AW1023" s="61"/>
      <c r="BD1023" s="14"/>
      <c r="BE1023" s="21"/>
      <c r="BF1023" s="22"/>
      <c r="BG1023" s="22"/>
      <c r="BH1023" s="23"/>
    </row>
    <row r="1024" spans="1:60">
      <c r="A1024" s="15"/>
      <c r="F1024" s="64"/>
      <c r="G1024" s="14"/>
      <c r="H1024" s="4"/>
      <c r="I1024" s="4"/>
      <c r="J1024" s="5"/>
      <c r="K1024" s="4"/>
      <c r="L1024" s="4"/>
      <c r="M1024" s="6"/>
      <c r="N1024" s="4"/>
      <c r="O1024" s="4"/>
      <c r="P1024" s="6"/>
      <c r="Q1024" s="4"/>
      <c r="R1024" s="4"/>
      <c r="S1024" s="6"/>
      <c r="T1024" s="4"/>
      <c r="U1024" s="4"/>
      <c r="V1024" s="6"/>
      <c r="Y1024" s="1"/>
      <c r="Z1024" s="1"/>
      <c r="AA1024" s="2"/>
      <c r="AB1024" s="1"/>
      <c r="AC1024" s="2"/>
      <c r="AD1024" s="1"/>
      <c r="AE1024" s="2"/>
      <c r="AF1024" s="1"/>
      <c r="AG1024" s="2"/>
      <c r="AH1024" s="1"/>
      <c r="AI1024" s="2"/>
      <c r="AK1024" s="15"/>
      <c r="AM1024" s="63"/>
      <c r="AN1024" s="63"/>
      <c r="AO1024" s="61"/>
      <c r="AP1024" s="63"/>
      <c r="AQ1024" s="61"/>
      <c r="AR1024" s="63"/>
      <c r="AS1024" s="61"/>
      <c r="AT1024" s="63"/>
      <c r="AU1024" s="61"/>
      <c r="AV1024" s="63"/>
      <c r="AW1024" s="61"/>
      <c r="BD1024" s="14"/>
      <c r="BE1024" s="21"/>
      <c r="BF1024" s="22"/>
      <c r="BG1024" s="22"/>
      <c r="BH1024" s="23"/>
    </row>
    <row r="1025" spans="1:60">
      <c r="A1025" s="15"/>
      <c r="F1025" s="64"/>
      <c r="G1025" s="14"/>
      <c r="H1025" s="4"/>
      <c r="I1025" s="4"/>
      <c r="J1025" s="5"/>
      <c r="K1025" s="4"/>
      <c r="L1025" s="4"/>
      <c r="M1025" s="6"/>
      <c r="N1025" s="4"/>
      <c r="O1025" s="4"/>
      <c r="P1025" s="6"/>
      <c r="Q1025" s="4"/>
      <c r="R1025" s="4"/>
      <c r="S1025" s="6"/>
      <c r="T1025" s="4"/>
      <c r="U1025" s="4"/>
      <c r="V1025" s="6"/>
      <c r="Y1025" s="1"/>
      <c r="Z1025" s="1"/>
      <c r="AA1025" s="2"/>
      <c r="AB1025" s="1"/>
      <c r="AC1025" s="2"/>
      <c r="AD1025" s="1"/>
      <c r="AE1025" s="2"/>
      <c r="AF1025" s="1"/>
      <c r="AG1025" s="2"/>
      <c r="AH1025" s="1"/>
      <c r="AI1025" s="2"/>
      <c r="AK1025" s="15"/>
      <c r="AM1025" s="63"/>
      <c r="AN1025" s="63"/>
      <c r="AO1025" s="61"/>
      <c r="AP1025" s="63"/>
      <c r="AQ1025" s="61"/>
      <c r="AR1025" s="63"/>
      <c r="AS1025" s="61"/>
      <c r="AT1025" s="63"/>
      <c r="AU1025" s="61"/>
      <c r="AV1025" s="63"/>
      <c r="AW1025" s="61"/>
      <c r="BD1025" s="14"/>
      <c r="BE1025" s="21"/>
      <c r="BF1025" s="22"/>
      <c r="BG1025" s="22"/>
      <c r="BH1025" s="23"/>
    </row>
    <row r="1026" spans="1:60">
      <c r="A1026" s="15"/>
      <c r="F1026" s="64"/>
      <c r="G1026" s="14"/>
      <c r="H1026" s="4"/>
      <c r="I1026" s="4"/>
      <c r="J1026" s="5"/>
      <c r="K1026" s="4"/>
      <c r="L1026" s="4"/>
      <c r="M1026" s="6"/>
      <c r="N1026" s="4"/>
      <c r="O1026" s="4"/>
      <c r="P1026" s="6"/>
      <c r="Q1026" s="4"/>
      <c r="R1026" s="4"/>
      <c r="S1026" s="6"/>
      <c r="T1026" s="4"/>
      <c r="U1026" s="4"/>
      <c r="V1026" s="6"/>
      <c r="Y1026" s="1"/>
      <c r="Z1026" s="1"/>
      <c r="AA1026" s="2"/>
      <c r="AB1026" s="1"/>
      <c r="AC1026" s="2"/>
      <c r="AD1026" s="1"/>
      <c r="AE1026" s="2"/>
      <c r="AF1026" s="1"/>
      <c r="AG1026" s="2"/>
      <c r="AH1026" s="1"/>
      <c r="AI1026" s="2"/>
      <c r="AK1026" s="15"/>
      <c r="AM1026" s="63"/>
      <c r="AN1026" s="63"/>
      <c r="AO1026" s="61"/>
      <c r="AP1026" s="63"/>
      <c r="AQ1026" s="61"/>
      <c r="AR1026" s="63"/>
      <c r="AS1026" s="61"/>
      <c r="AT1026" s="63"/>
      <c r="AU1026" s="61"/>
      <c r="AV1026" s="63"/>
      <c r="AW1026" s="61"/>
      <c r="BD1026" s="14"/>
      <c r="BE1026" s="21"/>
      <c r="BF1026" s="22"/>
      <c r="BG1026" s="22"/>
      <c r="BH1026" s="23"/>
    </row>
    <row r="1027" spans="1:60">
      <c r="A1027" s="15"/>
      <c r="F1027" s="64"/>
      <c r="G1027" s="14"/>
      <c r="H1027" s="4"/>
      <c r="I1027" s="4"/>
      <c r="J1027" s="5"/>
      <c r="K1027" s="4"/>
      <c r="L1027" s="4"/>
      <c r="M1027" s="6"/>
      <c r="N1027" s="4"/>
      <c r="O1027" s="4"/>
      <c r="P1027" s="6"/>
      <c r="Q1027" s="4"/>
      <c r="R1027" s="4"/>
      <c r="S1027" s="6"/>
      <c r="T1027" s="4"/>
      <c r="U1027" s="4"/>
      <c r="V1027" s="6"/>
      <c r="Y1027" s="1"/>
      <c r="Z1027" s="1"/>
      <c r="AA1027" s="2"/>
      <c r="AB1027" s="1"/>
      <c r="AC1027" s="2"/>
      <c r="AD1027" s="1"/>
      <c r="AE1027" s="2"/>
      <c r="AF1027" s="1"/>
      <c r="AG1027" s="2"/>
      <c r="AH1027" s="1"/>
      <c r="AI1027" s="2"/>
      <c r="AK1027" s="15"/>
      <c r="AM1027" s="63"/>
      <c r="AN1027" s="63"/>
      <c r="AO1027" s="61"/>
      <c r="AP1027" s="63"/>
      <c r="AQ1027" s="61"/>
      <c r="AR1027" s="63"/>
      <c r="AS1027" s="61"/>
      <c r="AT1027" s="63"/>
      <c r="AU1027" s="61"/>
      <c r="AV1027" s="63"/>
      <c r="AW1027" s="61"/>
      <c r="BD1027" s="14"/>
      <c r="BE1027" s="21"/>
      <c r="BF1027" s="22"/>
      <c r="BG1027" s="22"/>
      <c r="BH1027" s="23"/>
    </row>
    <row r="1028" spans="1:60">
      <c r="A1028" s="15"/>
      <c r="F1028" s="64"/>
      <c r="G1028" s="14"/>
      <c r="H1028" s="4"/>
      <c r="I1028" s="4"/>
      <c r="J1028" s="5"/>
      <c r="K1028" s="4"/>
      <c r="L1028" s="4"/>
      <c r="M1028" s="6"/>
      <c r="N1028" s="4"/>
      <c r="O1028" s="4"/>
      <c r="P1028" s="6"/>
      <c r="Q1028" s="4"/>
      <c r="R1028" s="4"/>
      <c r="S1028" s="6"/>
      <c r="T1028" s="4"/>
      <c r="U1028" s="4"/>
      <c r="V1028" s="6"/>
      <c r="Y1028" s="1"/>
      <c r="Z1028" s="1"/>
      <c r="AA1028" s="2"/>
      <c r="AB1028" s="1"/>
      <c r="AC1028" s="2"/>
      <c r="AD1028" s="1"/>
      <c r="AE1028" s="2"/>
      <c r="AF1028" s="1"/>
      <c r="AG1028" s="2"/>
      <c r="AH1028" s="1"/>
      <c r="AI1028" s="2"/>
      <c r="AK1028" s="15"/>
      <c r="AM1028" s="63"/>
      <c r="AN1028" s="63"/>
      <c r="AO1028" s="61"/>
      <c r="AP1028" s="63"/>
      <c r="AQ1028" s="61"/>
      <c r="AR1028" s="63"/>
      <c r="AS1028" s="61"/>
      <c r="AT1028" s="63"/>
      <c r="AU1028" s="61"/>
      <c r="AV1028" s="63"/>
      <c r="AW1028" s="61"/>
      <c r="BD1028" s="14"/>
      <c r="BE1028" s="21"/>
      <c r="BF1028" s="22"/>
      <c r="BG1028" s="22"/>
      <c r="BH1028" s="23"/>
    </row>
    <row r="1029" spans="1:60">
      <c r="A1029" s="15"/>
      <c r="F1029" s="64"/>
      <c r="G1029" s="14"/>
      <c r="H1029" s="4"/>
      <c r="I1029" s="4"/>
      <c r="J1029" s="5"/>
      <c r="K1029" s="4"/>
      <c r="L1029" s="4"/>
      <c r="M1029" s="6"/>
      <c r="N1029" s="4"/>
      <c r="O1029" s="4"/>
      <c r="P1029" s="6"/>
      <c r="Q1029" s="4"/>
      <c r="R1029" s="4"/>
      <c r="S1029" s="6"/>
      <c r="T1029" s="4"/>
      <c r="U1029" s="4"/>
      <c r="V1029" s="6"/>
      <c r="Y1029" s="1"/>
      <c r="Z1029" s="1"/>
      <c r="AA1029" s="2"/>
      <c r="AB1029" s="1"/>
      <c r="AC1029" s="2"/>
      <c r="AD1029" s="1"/>
      <c r="AE1029" s="2"/>
      <c r="AF1029" s="1"/>
      <c r="AG1029" s="2"/>
      <c r="AH1029" s="1"/>
      <c r="AI1029" s="2"/>
      <c r="AK1029" s="15"/>
      <c r="AM1029" s="63"/>
      <c r="AN1029" s="63"/>
      <c r="AO1029" s="61"/>
      <c r="AP1029" s="63"/>
      <c r="AQ1029" s="61"/>
      <c r="AR1029" s="63"/>
      <c r="AS1029" s="61"/>
      <c r="AT1029" s="63"/>
      <c r="AU1029" s="61"/>
      <c r="AV1029" s="63"/>
      <c r="AW1029" s="61"/>
      <c r="BD1029" s="14"/>
      <c r="BE1029" s="21"/>
      <c r="BF1029" s="22"/>
      <c r="BG1029" s="22"/>
      <c r="BH1029" s="23"/>
    </row>
    <row r="1030" spans="1:60">
      <c r="A1030" s="15"/>
      <c r="F1030" s="64"/>
      <c r="G1030" s="14"/>
      <c r="H1030" s="4"/>
      <c r="I1030" s="4"/>
      <c r="J1030" s="5"/>
      <c r="K1030" s="4"/>
      <c r="L1030" s="4"/>
      <c r="M1030" s="6"/>
      <c r="N1030" s="4"/>
      <c r="O1030" s="4"/>
      <c r="P1030" s="6"/>
      <c r="Q1030" s="4"/>
      <c r="R1030" s="4"/>
      <c r="S1030" s="6"/>
      <c r="T1030" s="4"/>
      <c r="U1030" s="4"/>
      <c r="V1030" s="6"/>
      <c r="Y1030" s="1"/>
      <c r="Z1030" s="1"/>
      <c r="AA1030" s="2"/>
      <c r="AB1030" s="1"/>
      <c r="AC1030" s="2"/>
      <c r="AD1030" s="1"/>
      <c r="AE1030" s="2"/>
      <c r="AF1030" s="1"/>
      <c r="AG1030" s="2"/>
      <c r="AH1030" s="1"/>
      <c r="AI1030" s="2"/>
      <c r="AK1030" s="15"/>
      <c r="AM1030" s="63"/>
      <c r="AN1030" s="63"/>
      <c r="AO1030" s="61"/>
      <c r="AP1030" s="63"/>
      <c r="AQ1030" s="61"/>
      <c r="AR1030" s="63"/>
      <c r="AS1030" s="61"/>
      <c r="AT1030" s="63"/>
      <c r="AU1030" s="61"/>
      <c r="AV1030" s="63"/>
      <c r="AW1030" s="61"/>
      <c r="BD1030" s="14"/>
      <c r="BE1030" s="21"/>
      <c r="BF1030" s="22"/>
      <c r="BG1030" s="22"/>
      <c r="BH1030" s="23"/>
    </row>
    <row r="1031" spans="1:60">
      <c r="A1031" s="15"/>
      <c r="F1031" s="64"/>
      <c r="G1031" s="14"/>
      <c r="H1031" s="4"/>
      <c r="I1031" s="4"/>
      <c r="J1031" s="5"/>
      <c r="K1031" s="4"/>
      <c r="L1031" s="4"/>
      <c r="M1031" s="6"/>
      <c r="N1031" s="4"/>
      <c r="O1031" s="4"/>
      <c r="P1031" s="6"/>
      <c r="Q1031" s="4"/>
      <c r="R1031" s="4"/>
      <c r="S1031" s="6"/>
      <c r="T1031" s="4"/>
      <c r="U1031" s="4"/>
      <c r="V1031" s="6"/>
      <c r="Y1031" s="1"/>
      <c r="Z1031" s="1"/>
      <c r="AA1031" s="2"/>
      <c r="AB1031" s="1"/>
      <c r="AC1031" s="2"/>
      <c r="AD1031" s="1"/>
      <c r="AE1031" s="2"/>
      <c r="AF1031" s="1"/>
      <c r="AG1031" s="2"/>
      <c r="AH1031" s="1"/>
      <c r="AI1031" s="2"/>
      <c r="AK1031" s="15"/>
      <c r="AM1031" s="63"/>
      <c r="AN1031" s="63"/>
      <c r="AO1031" s="61"/>
      <c r="AP1031" s="63"/>
      <c r="AQ1031" s="61"/>
      <c r="AR1031" s="63"/>
      <c r="AS1031" s="61"/>
      <c r="AT1031" s="63"/>
      <c r="AU1031" s="61"/>
      <c r="AV1031" s="63"/>
      <c r="AW1031" s="61"/>
      <c r="BD1031" s="14"/>
      <c r="BE1031" s="21"/>
      <c r="BF1031" s="22"/>
      <c r="BG1031" s="22"/>
      <c r="BH1031" s="23"/>
    </row>
    <row r="1032" spans="1:60">
      <c r="A1032" s="15"/>
      <c r="F1032" s="64"/>
      <c r="G1032" s="14"/>
      <c r="H1032" s="4"/>
      <c r="I1032" s="4"/>
      <c r="J1032" s="5"/>
      <c r="K1032" s="4"/>
      <c r="L1032" s="4"/>
      <c r="M1032" s="6"/>
      <c r="N1032" s="4"/>
      <c r="O1032" s="4"/>
      <c r="P1032" s="6"/>
      <c r="Q1032" s="4"/>
      <c r="R1032" s="4"/>
      <c r="S1032" s="6"/>
      <c r="T1032" s="4"/>
      <c r="U1032" s="4"/>
      <c r="V1032" s="6"/>
      <c r="Y1032" s="1"/>
      <c r="Z1032" s="1"/>
      <c r="AA1032" s="2"/>
      <c r="AB1032" s="1"/>
      <c r="AC1032" s="2"/>
      <c r="AD1032" s="1"/>
      <c r="AE1032" s="2"/>
      <c r="AF1032" s="1"/>
      <c r="AG1032" s="2"/>
      <c r="AH1032" s="1"/>
      <c r="AI1032" s="2"/>
      <c r="AK1032" s="15"/>
      <c r="AM1032" s="63"/>
      <c r="AN1032" s="63"/>
      <c r="AO1032" s="61"/>
      <c r="AP1032" s="63"/>
      <c r="AQ1032" s="61"/>
      <c r="AR1032" s="63"/>
      <c r="AS1032" s="61"/>
      <c r="AT1032" s="63"/>
      <c r="AU1032" s="61"/>
      <c r="AV1032" s="63"/>
      <c r="AW1032" s="61"/>
      <c r="BD1032" s="14"/>
      <c r="BE1032" s="21"/>
      <c r="BF1032" s="22"/>
      <c r="BG1032" s="22"/>
      <c r="BH1032" s="23"/>
    </row>
    <row r="1033" spans="1:60">
      <c r="A1033" s="15"/>
      <c r="F1033" s="64"/>
      <c r="G1033" s="14"/>
      <c r="H1033" s="4"/>
      <c r="I1033" s="4"/>
      <c r="J1033" s="5"/>
      <c r="K1033" s="4"/>
      <c r="L1033" s="4"/>
      <c r="M1033" s="6"/>
      <c r="N1033" s="4"/>
      <c r="O1033" s="4"/>
      <c r="P1033" s="6"/>
      <c r="Q1033" s="4"/>
      <c r="R1033" s="4"/>
      <c r="S1033" s="6"/>
      <c r="T1033" s="4"/>
      <c r="U1033" s="4"/>
      <c r="V1033" s="6"/>
      <c r="Y1033" s="1"/>
      <c r="Z1033" s="1"/>
      <c r="AA1033" s="2"/>
      <c r="AB1033" s="1"/>
      <c r="AC1033" s="2"/>
      <c r="AD1033" s="1"/>
      <c r="AE1033" s="2"/>
      <c r="AF1033" s="1"/>
      <c r="AG1033" s="2"/>
      <c r="AH1033" s="1"/>
      <c r="AI1033" s="2"/>
      <c r="AK1033" s="15"/>
      <c r="AM1033" s="63"/>
      <c r="AN1033" s="63"/>
      <c r="AO1033" s="61"/>
      <c r="AP1033" s="63"/>
      <c r="AQ1033" s="61"/>
      <c r="AR1033" s="63"/>
      <c r="AS1033" s="61"/>
      <c r="AT1033" s="63"/>
      <c r="AU1033" s="61"/>
      <c r="AV1033" s="63"/>
      <c r="AW1033" s="61"/>
      <c r="BD1033" s="14"/>
      <c r="BE1033" s="21"/>
      <c r="BF1033" s="22"/>
      <c r="BG1033" s="22"/>
      <c r="BH1033" s="23"/>
    </row>
    <row r="1034" spans="1:60">
      <c r="A1034" s="15"/>
      <c r="F1034" s="64"/>
      <c r="G1034" s="14"/>
      <c r="H1034" s="4"/>
      <c r="I1034" s="4"/>
      <c r="J1034" s="5"/>
      <c r="K1034" s="4"/>
      <c r="L1034" s="4"/>
      <c r="M1034" s="6"/>
      <c r="N1034" s="4"/>
      <c r="O1034" s="4"/>
      <c r="P1034" s="6"/>
      <c r="Q1034" s="4"/>
      <c r="R1034" s="4"/>
      <c r="S1034" s="6"/>
      <c r="T1034" s="4"/>
      <c r="U1034" s="4"/>
      <c r="V1034" s="6"/>
      <c r="Y1034" s="1"/>
      <c r="Z1034" s="1"/>
      <c r="AA1034" s="2"/>
      <c r="AB1034" s="1"/>
      <c r="AC1034" s="2"/>
      <c r="AD1034" s="1"/>
      <c r="AE1034" s="2"/>
      <c r="AF1034" s="1"/>
      <c r="AG1034" s="2"/>
      <c r="AH1034" s="1"/>
      <c r="AI1034" s="2"/>
      <c r="AK1034" s="15"/>
      <c r="AM1034" s="63"/>
      <c r="AN1034" s="63"/>
      <c r="AO1034" s="61"/>
      <c r="AP1034" s="63"/>
      <c r="AQ1034" s="61"/>
      <c r="AR1034" s="63"/>
      <c r="AS1034" s="61"/>
      <c r="AT1034" s="63"/>
      <c r="AU1034" s="61"/>
      <c r="AV1034" s="63"/>
      <c r="AW1034" s="61"/>
      <c r="BD1034" s="14"/>
      <c r="BE1034" s="21"/>
      <c r="BF1034" s="22"/>
      <c r="BG1034" s="22"/>
      <c r="BH1034" s="23"/>
    </row>
    <row r="1035" spans="1:60">
      <c r="A1035" s="15"/>
      <c r="F1035" s="64"/>
      <c r="G1035" s="14"/>
      <c r="H1035" s="4"/>
      <c r="I1035" s="4"/>
      <c r="J1035" s="5"/>
      <c r="K1035" s="4"/>
      <c r="L1035" s="4"/>
      <c r="M1035" s="6"/>
      <c r="N1035" s="4"/>
      <c r="O1035" s="4"/>
      <c r="P1035" s="6"/>
      <c r="Q1035" s="4"/>
      <c r="R1035" s="4"/>
      <c r="S1035" s="6"/>
      <c r="T1035" s="4"/>
      <c r="U1035" s="4"/>
      <c r="V1035" s="6"/>
      <c r="Y1035" s="1"/>
      <c r="Z1035" s="1"/>
      <c r="AA1035" s="2"/>
      <c r="AB1035" s="1"/>
      <c r="AC1035" s="2"/>
      <c r="AD1035" s="1"/>
      <c r="AE1035" s="2"/>
      <c r="AF1035" s="1"/>
      <c r="AG1035" s="2"/>
      <c r="AH1035" s="1"/>
      <c r="AI1035" s="2"/>
      <c r="AK1035" s="15"/>
      <c r="AM1035" s="63"/>
      <c r="AN1035" s="63"/>
      <c r="AO1035" s="61"/>
      <c r="AP1035" s="63"/>
      <c r="AQ1035" s="61"/>
      <c r="AR1035" s="63"/>
      <c r="AS1035" s="61"/>
      <c r="AT1035" s="63"/>
      <c r="AU1035" s="61"/>
      <c r="AV1035" s="63"/>
      <c r="AW1035" s="61"/>
      <c r="BD1035" s="14"/>
      <c r="BE1035" s="21"/>
      <c r="BF1035" s="22"/>
      <c r="BG1035" s="22"/>
      <c r="BH1035" s="23"/>
    </row>
    <row r="1036" spans="1:60">
      <c r="A1036" s="15"/>
      <c r="F1036" s="64"/>
      <c r="G1036" s="14"/>
      <c r="H1036" s="4"/>
      <c r="I1036" s="4"/>
      <c r="J1036" s="5"/>
      <c r="K1036" s="4"/>
      <c r="L1036" s="4"/>
      <c r="M1036" s="6"/>
      <c r="N1036" s="4"/>
      <c r="O1036" s="4"/>
      <c r="P1036" s="6"/>
      <c r="Q1036" s="4"/>
      <c r="R1036" s="4"/>
      <c r="S1036" s="6"/>
      <c r="T1036" s="4"/>
      <c r="U1036" s="4"/>
      <c r="V1036" s="6"/>
      <c r="Y1036" s="1"/>
      <c r="Z1036" s="1"/>
      <c r="AA1036" s="2"/>
      <c r="AB1036" s="1"/>
      <c r="AC1036" s="2"/>
      <c r="AD1036" s="1"/>
      <c r="AE1036" s="2"/>
      <c r="AF1036" s="1"/>
      <c r="AG1036" s="2"/>
      <c r="AH1036" s="1"/>
      <c r="AI1036" s="2"/>
      <c r="AK1036" s="15"/>
      <c r="AM1036" s="63"/>
      <c r="AN1036" s="63"/>
      <c r="AO1036" s="61"/>
      <c r="AP1036" s="63"/>
      <c r="AQ1036" s="61"/>
      <c r="AR1036" s="63"/>
      <c r="AS1036" s="61"/>
      <c r="AT1036" s="63"/>
      <c r="AU1036" s="61"/>
      <c r="AV1036" s="63"/>
      <c r="AW1036" s="61"/>
      <c r="BD1036" s="14"/>
      <c r="BE1036" s="21"/>
      <c r="BF1036" s="22"/>
      <c r="BG1036" s="22"/>
      <c r="BH1036" s="23"/>
    </row>
    <row r="1037" spans="1:60">
      <c r="A1037" s="15"/>
      <c r="F1037" s="64"/>
      <c r="G1037" s="14"/>
      <c r="H1037" s="4"/>
      <c r="I1037" s="4"/>
      <c r="J1037" s="5"/>
      <c r="K1037" s="4"/>
      <c r="L1037" s="4"/>
      <c r="M1037" s="6"/>
      <c r="N1037" s="4"/>
      <c r="O1037" s="4"/>
      <c r="P1037" s="6"/>
      <c r="Q1037" s="4"/>
      <c r="R1037" s="4"/>
      <c r="S1037" s="6"/>
      <c r="T1037" s="4"/>
      <c r="U1037" s="4"/>
      <c r="V1037" s="6"/>
      <c r="Y1037" s="1"/>
      <c r="Z1037" s="1"/>
      <c r="AA1037" s="2"/>
      <c r="AB1037" s="1"/>
      <c r="AC1037" s="2"/>
      <c r="AD1037" s="1"/>
      <c r="AE1037" s="2"/>
      <c r="AF1037" s="1"/>
      <c r="AG1037" s="2"/>
      <c r="AH1037" s="1"/>
      <c r="AI1037" s="2"/>
      <c r="AK1037" s="15"/>
      <c r="AM1037" s="63"/>
      <c r="AN1037" s="63"/>
      <c r="AO1037" s="61"/>
      <c r="AP1037" s="63"/>
      <c r="AQ1037" s="61"/>
      <c r="AR1037" s="63"/>
      <c r="AS1037" s="61"/>
      <c r="AT1037" s="63"/>
      <c r="AU1037" s="61"/>
      <c r="AV1037" s="63"/>
      <c r="AW1037" s="61"/>
      <c r="BD1037" s="14"/>
      <c r="BE1037" s="21"/>
      <c r="BF1037" s="22"/>
      <c r="BG1037" s="22"/>
      <c r="BH1037" s="23"/>
    </row>
    <row r="1038" spans="1:60">
      <c r="A1038" s="15"/>
      <c r="F1038" s="64"/>
      <c r="G1038" s="14"/>
      <c r="H1038" s="4"/>
      <c r="I1038" s="4"/>
      <c r="J1038" s="5"/>
      <c r="K1038" s="4"/>
      <c r="L1038" s="4"/>
      <c r="M1038" s="6"/>
      <c r="N1038" s="4"/>
      <c r="O1038" s="4"/>
      <c r="P1038" s="6"/>
      <c r="Q1038" s="4"/>
      <c r="R1038" s="4"/>
      <c r="S1038" s="6"/>
      <c r="T1038" s="4"/>
      <c r="U1038" s="4"/>
      <c r="V1038" s="6"/>
      <c r="Y1038" s="1"/>
      <c r="Z1038" s="1"/>
      <c r="AA1038" s="2"/>
      <c r="AB1038" s="1"/>
      <c r="AC1038" s="2"/>
      <c r="AD1038" s="1"/>
      <c r="AE1038" s="2"/>
      <c r="AF1038" s="1"/>
      <c r="AG1038" s="2"/>
      <c r="AH1038" s="1"/>
      <c r="AI1038" s="2"/>
      <c r="AK1038" s="15"/>
      <c r="AM1038" s="63"/>
      <c r="AN1038" s="63"/>
      <c r="AO1038" s="61"/>
      <c r="AP1038" s="63"/>
      <c r="AQ1038" s="61"/>
      <c r="AR1038" s="63"/>
      <c r="AS1038" s="61"/>
      <c r="AT1038" s="63"/>
      <c r="AU1038" s="61"/>
      <c r="AV1038" s="63"/>
      <c r="AW1038" s="61"/>
      <c r="BD1038" s="14"/>
      <c r="BE1038" s="21"/>
      <c r="BF1038" s="22"/>
      <c r="BG1038" s="22"/>
      <c r="BH1038" s="23"/>
    </row>
    <row r="1039" spans="1:60">
      <c r="A1039" s="15"/>
      <c r="F1039" s="64"/>
      <c r="G1039" s="14"/>
      <c r="H1039" s="4"/>
      <c r="I1039" s="4"/>
      <c r="J1039" s="5"/>
      <c r="K1039" s="4"/>
      <c r="L1039" s="4"/>
      <c r="M1039" s="6"/>
      <c r="N1039" s="4"/>
      <c r="O1039" s="4"/>
      <c r="P1039" s="6"/>
      <c r="Q1039" s="4"/>
      <c r="R1039" s="4"/>
      <c r="S1039" s="6"/>
      <c r="T1039" s="4"/>
      <c r="U1039" s="4"/>
      <c r="V1039" s="6"/>
      <c r="Y1039" s="1"/>
      <c r="Z1039" s="1"/>
      <c r="AA1039" s="2"/>
      <c r="AB1039" s="1"/>
      <c r="AC1039" s="2"/>
      <c r="AD1039" s="1"/>
      <c r="AE1039" s="2"/>
      <c r="AF1039" s="1"/>
      <c r="AG1039" s="2"/>
      <c r="AH1039" s="1"/>
      <c r="AI1039" s="2"/>
      <c r="AK1039" s="15"/>
      <c r="AM1039" s="63"/>
      <c r="AN1039" s="63"/>
      <c r="AO1039" s="61"/>
      <c r="AP1039" s="63"/>
      <c r="AQ1039" s="61"/>
      <c r="AR1039" s="63"/>
      <c r="AS1039" s="61"/>
      <c r="AT1039" s="63"/>
      <c r="AU1039" s="61"/>
      <c r="AV1039" s="63"/>
      <c r="AW1039" s="61"/>
      <c r="BD1039" s="14"/>
      <c r="BE1039" s="21"/>
      <c r="BF1039" s="22"/>
      <c r="BG1039" s="22"/>
      <c r="BH1039" s="23"/>
    </row>
    <row r="1040" spans="1:60">
      <c r="A1040" s="15"/>
      <c r="F1040" s="64"/>
      <c r="G1040" s="14"/>
      <c r="H1040" s="4"/>
      <c r="I1040" s="4"/>
      <c r="J1040" s="5"/>
      <c r="K1040" s="4"/>
      <c r="L1040" s="4"/>
      <c r="M1040" s="6"/>
      <c r="N1040" s="4"/>
      <c r="O1040" s="4"/>
      <c r="P1040" s="6"/>
      <c r="Q1040" s="4"/>
      <c r="R1040" s="4"/>
      <c r="S1040" s="6"/>
      <c r="T1040" s="4"/>
      <c r="U1040" s="4"/>
      <c r="V1040" s="6"/>
      <c r="Y1040" s="1"/>
      <c r="Z1040" s="1"/>
      <c r="AA1040" s="2"/>
      <c r="AB1040" s="1"/>
      <c r="AC1040" s="2"/>
      <c r="AD1040" s="1"/>
      <c r="AE1040" s="2"/>
      <c r="AF1040" s="1"/>
      <c r="AG1040" s="2"/>
      <c r="AH1040" s="1"/>
      <c r="AI1040" s="2"/>
      <c r="AK1040" s="15"/>
      <c r="AM1040" s="63"/>
      <c r="AN1040" s="63"/>
      <c r="AO1040" s="61"/>
      <c r="AP1040" s="63"/>
      <c r="AQ1040" s="61"/>
      <c r="AR1040" s="63"/>
      <c r="AS1040" s="61"/>
      <c r="AT1040" s="63"/>
      <c r="AU1040" s="61"/>
      <c r="AV1040" s="63"/>
      <c r="AW1040" s="61"/>
      <c r="BD1040" s="14"/>
      <c r="BE1040" s="21"/>
      <c r="BF1040" s="22"/>
      <c r="BG1040" s="22"/>
      <c r="BH1040" s="23"/>
    </row>
    <row r="1041" spans="1:60">
      <c r="A1041" s="15"/>
      <c r="F1041" s="64"/>
      <c r="G1041" s="14"/>
      <c r="H1041" s="4"/>
      <c r="I1041" s="4"/>
      <c r="J1041" s="5"/>
      <c r="K1041" s="4"/>
      <c r="L1041" s="4"/>
      <c r="M1041" s="6"/>
      <c r="N1041" s="4"/>
      <c r="O1041" s="4"/>
      <c r="P1041" s="6"/>
      <c r="Q1041" s="4"/>
      <c r="R1041" s="4"/>
      <c r="S1041" s="6"/>
      <c r="T1041" s="4"/>
      <c r="U1041" s="4"/>
      <c r="V1041" s="6"/>
      <c r="Y1041" s="1"/>
      <c r="Z1041" s="1"/>
      <c r="AA1041" s="2"/>
      <c r="AB1041" s="1"/>
      <c r="AC1041" s="2"/>
      <c r="AD1041" s="1"/>
      <c r="AE1041" s="2"/>
      <c r="AF1041" s="1"/>
      <c r="AG1041" s="2"/>
      <c r="AH1041" s="1"/>
      <c r="AI1041" s="2"/>
      <c r="AK1041" s="15"/>
      <c r="AM1041" s="63"/>
      <c r="AN1041" s="63"/>
      <c r="AO1041" s="61"/>
      <c r="AP1041" s="63"/>
      <c r="AQ1041" s="61"/>
      <c r="AR1041" s="63"/>
      <c r="AS1041" s="61"/>
      <c r="AT1041" s="63"/>
      <c r="AU1041" s="61"/>
      <c r="AV1041" s="63"/>
      <c r="AW1041" s="61"/>
      <c r="BD1041" s="14"/>
      <c r="BE1041" s="21"/>
      <c r="BF1041" s="22"/>
      <c r="BG1041" s="22"/>
      <c r="BH1041" s="23"/>
    </row>
    <row r="1042" spans="1:60">
      <c r="A1042" s="15"/>
      <c r="F1042" s="64"/>
      <c r="G1042" s="14"/>
      <c r="H1042" s="4"/>
      <c r="I1042" s="4"/>
      <c r="J1042" s="5"/>
      <c r="K1042" s="4"/>
      <c r="L1042" s="4"/>
      <c r="M1042" s="6"/>
      <c r="N1042" s="4"/>
      <c r="O1042" s="4"/>
      <c r="P1042" s="6"/>
      <c r="Q1042" s="4"/>
      <c r="R1042" s="4"/>
      <c r="S1042" s="6"/>
      <c r="T1042" s="4"/>
      <c r="U1042" s="4"/>
      <c r="V1042" s="6"/>
      <c r="Y1042" s="1"/>
      <c r="Z1042" s="1"/>
      <c r="AA1042" s="2"/>
      <c r="AB1042" s="1"/>
      <c r="AC1042" s="2"/>
      <c r="AD1042" s="1"/>
      <c r="AE1042" s="2"/>
      <c r="AF1042" s="1"/>
      <c r="AG1042" s="2"/>
      <c r="AH1042" s="1"/>
      <c r="AI1042" s="2"/>
      <c r="AK1042" s="15"/>
      <c r="AM1042" s="63"/>
      <c r="AN1042" s="63"/>
      <c r="AO1042" s="61"/>
      <c r="AP1042" s="63"/>
      <c r="AQ1042" s="61"/>
      <c r="AR1042" s="63"/>
      <c r="AS1042" s="61"/>
      <c r="AT1042" s="63"/>
      <c r="AU1042" s="61"/>
      <c r="AV1042" s="63"/>
      <c r="AW1042" s="61"/>
      <c r="BD1042" s="14"/>
      <c r="BE1042" s="21"/>
      <c r="BF1042" s="22"/>
      <c r="BG1042" s="22"/>
      <c r="BH1042" s="23"/>
    </row>
    <row r="1043" spans="1:60">
      <c r="A1043" s="15"/>
      <c r="F1043" s="64"/>
      <c r="G1043" s="14"/>
      <c r="H1043" s="4"/>
      <c r="I1043" s="4"/>
      <c r="J1043" s="5"/>
      <c r="K1043" s="4"/>
      <c r="L1043" s="4"/>
      <c r="M1043" s="6"/>
      <c r="N1043" s="4"/>
      <c r="O1043" s="4"/>
      <c r="P1043" s="6"/>
      <c r="Q1043" s="4"/>
      <c r="R1043" s="4"/>
      <c r="S1043" s="6"/>
      <c r="T1043" s="4"/>
      <c r="U1043" s="4"/>
      <c r="V1043" s="6"/>
      <c r="Y1043" s="1"/>
      <c r="Z1043" s="1"/>
      <c r="AA1043" s="2"/>
      <c r="AB1043" s="1"/>
      <c r="AC1043" s="2"/>
      <c r="AD1043" s="1"/>
      <c r="AE1043" s="2"/>
      <c r="AF1043" s="1"/>
      <c r="AG1043" s="2"/>
      <c r="AH1043" s="1"/>
      <c r="AI1043" s="2"/>
      <c r="AK1043" s="15"/>
      <c r="AM1043" s="63"/>
      <c r="AN1043" s="63"/>
      <c r="AO1043" s="61"/>
      <c r="AP1043" s="63"/>
      <c r="AQ1043" s="61"/>
      <c r="AR1043" s="63"/>
      <c r="AS1043" s="61"/>
      <c r="AT1043" s="63"/>
      <c r="AU1043" s="61"/>
      <c r="AV1043" s="63"/>
      <c r="AW1043" s="61"/>
      <c r="BD1043" s="14"/>
      <c r="BE1043" s="21"/>
      <c r="BF1043" s="22"/>
      <c r="BG1043" s="22"/>
      <c r="BH1043" s="23"/>
    </row>
    <row r="1044" spans="1:60">
      <c r="A1044" s="15"/>
      <c r="F1044" s="64"/>
      <c r="G1044" s="14"/>
      <c r="H1044" s="4"/>
      <c r="I1044" s="4"/>
      <c r="J1044" s="5"/>
      <c r="K1044" s="4"/>
      <c r="L1044" s="4"/>
      <c r="M1044" s="6"/>
      <c r="N1044" s="4"/>
      <c r="O1044" s="4"/>
      <c r="P1044" s="6"/>
      <c r="Q1044" s="4"/>
      <c r="R1044" s="4"/>
      <c r="S1044" s="6"/>
      <c r="T1044" s="4"/>
      <c r="U1044" s="4"/>
      <c r="V1044" s="6"/>
      <c r="Y1044" s="1"/>
      <c r="Z1044" s="1"/>
      <c r="AA1044" s="2"/>
      <c r="AB1044" s="1"/>
      <c r="AC1044" s="2"/>
      <c r="AD1044" s="1"/>
      <c r="AE1044" s="2"/>
      <c r="AF1044" s="1"/>
      <c r="AG1044" s="2"/>
      <c r="AH1044" s="1"/>
      <c r="AI1044" s="2"/>
      <c r="AK1044" s="15"/>
      <c r="AM1044" s="63"/>
      <c r="AN1044" s="63"/>
      <c r="AO1044" s="61"/>
      <c r="AP1044" s="63"/>
      <c r="AQ1044" s="61"/>
      <c r="AR1044" s="63"/>
      <c r="AS1044" s="61"/>
      <c r="AT1044" s="63"/>
      <c r="AU1044" s="61"/>
      <c r="AV1044" s="63"/>
      <c r="AW1044" s="61"/>
      <c r="BD1044" s="14"/>
      <c r="BE1044" s="21"/>
      <c r="BF1044" s="22"/>
      <c r="BG1044" s="22"/>
      <c r="BH1044" s="23"/>
    </row>
    <row r="1045" spans="1:60">
      <c r="A1045" s="15"/>
      <c r="F1045" s="64"/>
      <c r="G1045" s="14"/>
      <c r="H1045" s="4"/>
      <c r="I1045" s="4"/>
      <c r="J1045" s="5"/>
      <c r="K1045" s="4"/>
      <c r="L1045" s="4"/>
      <c r="M1045" s="6"/>
      <c r="N1045" s="4"/>
      <c r="O1045" s="4"/>
      <c r="P1045" s="6"/>
      <c r="Q1045" s="4"/>
      <c r="R1045" s="4"/>
      <c r="S1045" s="6"/>
      <c r="T1045" s="4"/>
      <c r="U1045" s="4"/>
      <c r="V1045" s="6"/>
      <c r="Y1045" s="1"/>
      <c r="Z1045" s="1"/>
      <c r="AA1045" s="2"/>
      <c r="AB1045" s="1"/>
      <c r="AC1045" s="2"/>
      <c r="AD1045" s="1"/>
      <c r="AE1045" s="2"/>
      <c r="AF1045" s="1"/>
      <c r="AG1045" s="2"/>
      <c r="AH1045" s="1"/>
      <c r="AI1045" s="2"/>
      <c r="AK1045" s="15"/>
      <c r="AM1045" s="63"/>
      <c r="AN1045" s="63"/>
      <c r="AO1045" s="61"/>
      <c r="AP1045" s="63"/>
      <c r="AQ1045" s="61"/>
      <c r="AR1045" s="63"/>
      <c r="AS1045" s="61"/>
      <c r="AT1045" s="63"/>
      <c r="AU1045" s="61"/>
      <c r="AV1045" s="63"/>
      <c r="AW1045" s="61"/>
      <c r="BD1045" s="14"/>
      <c r="BE1045" s="21"/>
      <c r="BF1045" s="22"/>
      <c r="BG1045" s="22"/>
      <c r="BH1045" s="23"/>
    </row>
    <row r="1046" spans="1:60">
      <c r="A1046" s="15"/>
      <c r="F1046" s="64"/>
      <c r="G1046" s="14"/>
      <c r="H1046" s="4"/>
      <c r="I1046" s="4"/>
      <c r="J1046" s="5"/>
      <c r="K1046" s="4"/>
      <c r="L1046" s="4"/>
      <c r="M1046" s="6"/>
      <c r="N1046" s="4"/>
      <c r="O1046" s="4"/>
      <c r="P1046" s="6"/>
      <c r="Q1046" s="4"/>
      <c r="R1046" s="4"/>
      <c r="S1046" s="6"/>
      <c r="T1046" s="4"/>
      <c r="U1046" s="4"/>
      <c r="V1046" s="6"/>
      <c r="Y1046" s="1"/>
      <c r="Z1046" s="1"/>
      <c r="AA1046" s="2"/>
      <c r="AB1046" s="1"/>
      <c r="AC1046" s="2"/>
      <c r="AD1046" s="1"/>
      <c r="AE1046" s="2"/>
      <c r="AF1046" s="1"/>
      <c r="AG1046" s="2"/>
      <c r="AH1046" s="1"/>
      <c r="AI1046" s="2"/>
      <c r="AK1046" s="15"/>
      <c r="AM1046" s="63"/>
      <c r="AN1046" s="63"/>
      <c r="AO1046" s="61"/>
      <c r="AP1046" s="63"/>
      <c r="AQ1046" s="61"/>
      <c r="AR1046" s="63"/>
      <c r="AS1046" s="61"/>
      <c r="AT1046" s="63"/>
      <c r="AU1046" s="61"/>
      <c r="AV1046" s="63"/>
      <c r="AW1046" s="61"/>
      <c r="BD1046" s="14"/>
      <c r="BE1046" s="21"/>
      <c r="BF1046" s="22"/>
      <c r="BG1046" s="22"/>
      <c r="BH1046" s="23"/>
    </row>
    <row r="1047" spans="1:60">
      <c r="A1047" s="15"/>
      <c r="F1047" s="64"/>
      <c r="G1047" s="14"/>
      <c r="H1047" s="4"/>
      <c r="I1047" s="4"/>
      <c r="J1047" s="5"/>
      <c r="K1047" s="4"/>
      <c r="L1047" s="4"/>
      <c r="M1047" s="6"/>
      <c r="N1047" s="4"/>
      <c r="O1047" s="4"/>
      <c r="P1047" s="6"/>
      <c r="Q1047" s="4"/>
      <c r="R1047" s="4"/>
      <c r="S1047" s="6"/>
      <c r="T1047" s="4"/>
      <c r="U1047" s="4"/>
      <c r="V1047" s="6"/>
      <c r="Y1047" s="1"/>
      <c r="Z1047" s="1"/>
      <c r="AA1047" s="2"/>
      <c r="AB1047" s="1"/>
      <c r="AC1047" s="2"/>
      <c r="AD1047" s="1"/>
      <c r="AE1047" s="2"/>
      <c r="AF1047" s="1"/>
      <c r="AG1047" s="2"/>
      <c r="AH1047" s="1"/>
      <c r="AI1047" s="2"/>
      <c r="AK1047" s="15"/>
      <c r="AM1047" s="63"/>
      <c r="AN1047" s="63"/>
      <c r="AO1047" s="61"/>
      <c r="AP1047" s="63"/>
      <c r="AQ1047" s="61"/>
      <c r="AR1047" s="63"/>
      <c r="AS1047" s="61"/>
      <c r="AT1047" s="63"/>
      <c r="AU1047" s="61"/>
      <c r="AV1047" s="63"/>
      <c r="AW1047" s="61"/>
      <c r="BD1047" s="14"/>
      <c r="BE1047" s="21"/>
      <c r="BF1047" s="22"/>
      <c r="BG1047" s="22"/>
      <c r="BH1047" s="23"/>
    </row>
    <row r="1048" spans="1:60">
      <c r="A1048" s="15"/>
      <c r="F1048" s="64"/>
      <c r="G1048" s="14"/>
      <c r="H1048" s="4"/>
      <c r="I1048" s="4"/>
      <c r="J1048" s="5"/>
      <c r="K1048" s="4"/>
      <c r="L1048" s="4"/>
      <c r="M1048" s="6"/>
      <c r="N1048" s="4"/>
      <c r="O1048" s="4"/>
      <c r="P1048" s="6"/>
      <c r="Q1048" s="4"/>
      <c r="R1048" s="4"/>
      <c r="S1048" s="6"/>
      <c r="T1048" s="4"/>
      <c r="U1048" s="4"/>
      <c r="V1048" s="6"/>
      <c r="Y1048" s="1"/>
      <c r="Z1048" s="1"/>
      <c r="AA1048" s="2"/>
      <c r="AB1048" s="1"/>
      <c r="AC1048" s="2"/>
      <c r="AD1048" s="1"/>
      <c r="AE1048" s="2"/>
      <c r="AF1048" s="1"/>
      <c r="AG1048" s="2"/>
      <c r="AH1048" s="1"/>
      <c r="AI1048" s="2"/>
      <c r="AK1048" s="15"/>
      <c r="AM1048" s="63"/>
      <c r="AN1048" s="63"/>
      <c r="AO1048" s="61"/>
      <c r="AP1048" s="63"/>
      <c r="AQ1048" s="61"/>
      <c r="AR1048" s="63"/>
      <c r="AS1048" s="61"/>
      <c r="AT1048" s="63"/>
      <c r="AU1048" s="61"/>
      <c r="AV1048" s="63"/>
      <c r="AW1048" s="61"/>
      <c r="BD1048" s="14"/>
      <c r="BE1048" s="21"/>
      <c r="BF1048" s="22"/>
      <c r="BG1048" s="22"/>
      <c r="BH1048" s="23"/>
    </row>
    <row r="1049" spans="1:60">
      <c r="A1049" s="15"/>
      <c r="F1049" s="64"/>
      <c r="G1049" s="14"/>
      <c r="H1049" s="4"/>
      <c r="I1049" s="4"/>
      <c r="J1049" s="5"/>
      <c r="K1049" s="4"/>
      <c r="L1049" s="4"/>
      <c r="M1049" s="6"/>
      <c r="N1049" s="4"/>
      <c r="O1049" s="4"/>
      <c r="P1049" s="6"/>
      <c r="Q1049" s="4"/>
      <c r="R1049" s="4"/>
      <c r="S1049" s="6"/>
      <c r="T1049" s="4"/>
      <c r="U1049" s="4"/>
      <c r="V1049" s="6"/>
      <c r="Y1049" s="1"/>
      <c r="Z1049" s="1"/>
      <c r="AA1049" s="2"/>
      <c r="AB1049" s="1"/>
      <c r="AC1049" s="2"/>
      <c r="AD1049" s="1"/>
      <c r="AE1049" s="2"/>
      <c r="AF1049" s="1"/>
      <c r="AG1049" s="2"/>
      <c r="AH1049" s="1"/>
      <c r="AI1049" s="2"/>
      <c r="AK1049" s="15"/>
      <c r="AM1049" s="63"/>
      <c r="AN1049" s="63"/>
      <c r="AO1049" s="61"/>
      <c r="AP1049" s="63"/>
      <c r="AQ1049" s="61"/>
      <c r="AR1049" s="63"/>
      <c r="AS1049" s="61"/>
      <c r="AT1049" s="63"/>
      <c r="AU1049" s="61"/>
      <c r="AV1049" s="63"/>
      <c r="AW1049" s="61"/>
      <c r="BD1049" s="14"/>
      <c r="BE1049" s="21"/>
      <c r="BF1049" s="22"/>
      <c r="BG1049" s="22"/>
      <c r="BH1049" s="23"/>
    </row>
    <row r="1050" spans="1:60">
      <c r="A1050" s="15"/>
      <c r="F1050" s="64"/>
      <c r="G1050" s="14"/>
      <c r="H1050" s="4"/>
      <c r="I1050" s="4"/>
      <c r="J1050" s="5"/>
      <c r="K1050" s="4"/>
      <c r="L1050" s="4"/>
      <c r="M1050" s="6"/>
      <c r="N1050" s="4"/>
      <c r="O1050" s="4"/>
      <c r="P1050" s="6"/>
      <c r="Q1050" s="4"/>
      <c r="R1050" s="4"/>
      <c r="S1050" s="6"/>
      <c r="T1050" s="4"/>
      <c r="U1050" s="4"/>
      <c r="V1050" s="6"/>
      <c r="Y1050" s="1"/>
      <c r="Z1050" s="1"/>
      <c r="AA1050" s="2"/>
      <c r="AB1050" s="1"/>
      <c r="AC1050" s="2"/>
      <c r="AD1050" s="1"/>
      <c r="AE1050" s="2"/>
      <c r="AF1050" s="1"/>
      <c r="AG1050" s="2"/>
      <c r="AH1050" s="1"/>
      <c r="AI1050" s="2"/>
      <c r="AK1050" s="15"/>
      <c r="AM1050" s="63"/>
      <c r="AN1050" s="63"/>
      <c r="AO1050" s="61"/>
      <c r="AP1050" s="63"/>
      <c r="AQ1050" s="61"/>
      <c r="AR1050" s="63"/>
      <c r="AS1050" s="61"/>
      <c r="AT1050" s="63"/>
      <c r="AU1050" s="61"/>
      <c r="AV1050" s="63"/>
      <c r="AW1050" s="61"/>
      <c r="BD1050" s="14"/>
      <c r="BE1050" s="21"/>
      <c r="BF1050" s="22"/>
      <c r="BG1050" s="22"/>
      <c r="BH1050" s="23"/>
    </row>
    <row r="1051" spans="1:60">
      <c r="A1051" s="15"/>
      <c r="F1051" s="64"/>
      <c r="G1051" s="14"/>
      <c r="H1051" s="4"/>
      <c r="I1051" s="4"/>
      <c r="J1051" s="5"/>
      <c r="K1051" s="4"/>
      <c r="L1051" s="4"/>
      <c r="M1051" s="6"/>
      <c r="N1051" s="4"/>
      <c r="O1051" s="4"/>
      <c r="P1051" s="6"/>
      <c r="Q1051" s="4"/>
      <c r="R1051" s="4"/>
      <c r="S1051" s="6"/>
      <c r="T1051" s="4"/>
      <c r="U1051" s="4"/>
      <c r="V1051" s="6"/>
      <c r="Y1051" s="1"/>
      <c r="Z1051" s="1"/>
      <c r="AA1051" s="2"/>
      <c r="AB1051" s="1"/>
      <c r="AC1051" s="2"/>
      <c r="AD1051" s="1"/>
      <c r="AE1051" s="2"/>
      <c r="AF1051" s="1"/>
      <c r="AG1051" s="2"/>
      <c r="AH1051" s="1"/>
      <c r="AI1051" s="2"/>
      <c r="AK1051" s="15"/>
      <c r="AM1051" s="63"/>
      <c r="AN1051" s="63"/>
      <c r="AO1051" s="61"/>
      <c r="AP1051" s="63"/>
      <c r="AQ1051" s="61"/>
      <c r="AR1051" s="63"/>
      <c r="AS1051" s="61"/>
      <c r="AT1051" s="63"/>
      <c r="AU1051" s="61"/>
      <c r="AV1051" s="63"/>
      <c r="AW1051" s="61"/>
      <c r="BD1051" s="14"/>
      <c r="BE1051" s="21"/>
      <c r="BF1051" s="22"/>
      <c r="BG1051" s="22"/>
      <c r="BH1051" s="23"/>
    </row>
    <row r="1052" spans="1:60">
      <c r="A1052" s="15"/>
      <c r="F1052" s="64"/>
      <c r="G1052" s="14"/>
      <c r="H1052" s="4"/>
      <c r="I1052" s="4"/>
      <c r="J1052" s="5"/>
      <c r="K1052" s="4"/>
      <c r="L1052" s="4"/>
      <c r="M1052" s="6"/>
      <c r="N1052" s="4"/>
      <c r="O1052" s="4"/>
      <c r="P1052" s="6"/>
      <c r="Q1052" s="4"/>
      <c r="R1052" s="4"/>
      <c r="S1052" s="6"/>
      <c r="T1052" s="4"/>
      <c r="U1052" s="4"/>
      <c r="V1052" s="6"/>
      <c r="Y1052" s="1"/>
      <c r="Z1052" s="1"/>
      <c r="AA1052" s="2"/>
      <c r="AB1052" s="1"/>
      <c r="AC1052" s="2"/>
      <c r="AD1052" s="1"/>
      <c r="AE1052" s="2"/>
      <c r="AF1052" s="1"/>
      <c r="AG1052" s="2"/>
      <c r="AH1052" s="1"/>
      <c r="AI1052" s="2"/>
      <c r="AK1052" s="15"/>
      <c r="AM1052" s="63"/>
      <c r="AN1052" s="63"/>
      <c r="AO1052" s="61"/>
      <c r="AP1052" s="63"/>
      <c r="AQ1052" s="61"/>
      <c r="AR1052" s="63"/>
      <c r="AS1052" s="61"/>
      <c r="AT1052" s="63"/>
      <c r="AU1052" s="61"/>
      <c r="AV1052" s="63"/>
      <c r="AW1052" s="61"/>
      <c r="BD1052" s="14"/>
      <c r="BE1052" s="21"/>
      <c r="BF1052" s="22"/>
      <c r="BG1052" s="22"/>
      <c r="BH1052" s="23"/>
    </row>
    <row r="1053" spans="1:60">
      <c r="A1053" s="15"/>
      <c r="F1053" s="64"/>
      <c r="G1053" s="14"/>
      <c r="H1053" s="4"/>
      <c r="I1053" s="4"/>
      <c r="J1053" s="5"/>
      <c r="K1053" s="4"/>
      <c r="L1053" s="4"/>
      <c r="M1053" s="6"/>
      <c r="N1053" s="4"/>
      <c r="O1053" s="4"/>
      <c r="P1053" s="6"/>
      <c r="Q1053" s="4"/>
      <c r="R1053" s="4"/>
      <c r="S1053" s="6"/>
      <c r="T1053" s="4"/>
      <c r="U1053" s="4"/>
      <c r="V1053" s="6"/>
      <c r="Y1053" s="1"/>
      <c r="Z1053" s="1"/>
      <c r="AA1053" s="2"/>
      <c r="AB1053" s="1"/>
      <c r="AC1053" s="2"/>
      <c r="AD1053" s="1"/>
      <c r="AE1053" s="2"/>
      <c r="AF1053" s="1"/>
      <c r="AG1053" s="2"/>
      <c r="AH1053" s="1"/>
      <c r="AI1053" s="2"/>
      <c r="AK1053" s="15"/>
      <c r="AM1053" s="63"/>
      <c r="AN1053" s="63"/>
      <c r="AO1053" s="61"/>
      <c r="AP1053" s="63"/>
      <c r="AQ1053" s="61"/>
      <c r="AR1053" s="63"/>
      <c r="AS1053" s="61"/>
      <c r="AT1053" s="63"/>
      <c r="AU1053" s="61"/>
      <c r="AV1053" s="63"/>
      <c r="AW1053" s="61"/>
      <c r="BD1053" s="14"/>
      <c r="BE1053" s="21"/>
      <c r="BF1053" s="22"/>
      <c r="BG1053" s="22"/>
      <c r="BH1053" s="23"/>
    </row>
    <row r="1054" spans="1:60">
      <c r="A1054" s="15"/>
      <c r="F1054" s="64"/>
      <c r="G1054" s="14"/>
      <c r="H1054" s="4"/>
      <c r="I1054" s="4"/>
      <c r="J1054" s="5"/>
      <c r="K1054" s="4"/>
      <c r="L1054" s="4"/>
      <c r="M1054" s="6"/>
      <c r="N1054" s="4"/>
      <c r="O1054" s="4"/>
      <c r="P1054" s="6"/>
      <c r="Q1054" s="4"/>
      <c r="R1054" s="4"/>
      <c r="S1054" s="6"/>
      <c r="T1054" s="4"/>
      <c r="U1054" s="4"/>
      <c r="V1054" s="6"/>
      <c r="Y1054" s="1"/>
      <c r="Z1054" s="1"/>
      <c r="AA1054" s="2"/>
      <c r="AB1054" s="1"/>
      <c r="AC1054" s="2"/>
      <c r="AD1054" s="1"/>
      <c r="AE1054" s="2"/>
      <c r="AF1054" s="1"/>
      <c r="AG1054" s="2"/>
      <c r="AH1054" s="1"/>
      <c r="AI1054" s="2"/>
      <c r="AK1054" s="15"/>
      <c r="AM1054" s="63"/>
      <c r="AN1054" s="63"/>
      <c r="AO1054" s="61"/>
      <c r="AP1054" s="63"/>
      <c r="AQ1054" s="61"/>
      <c r="AR1054" s="63"/>
      <c r="AS1054" s="61"/>
      <c r="AT1054" s="63"/>
      <c r="AU1054" s="61"/>
      <c r="AV1054" s="63"/>
      <c r="AW1054" s="61"/>
      <c r="BD1054" s="14"/>
      <c r="BE1054" s="21"/>
      <c r="BF1054" s="22"/>
      <c r="BG1054" s="22"/>
      <c r="BH1054" s="23"/>
    </row>
    <row r="1055" spans="1:60">
      <c r="A1055" s="15"/>
      <c r="F1055" s="64"/>
      <c r="G1055" s="14"/>
      <c r="H1055" s="4"/>
      <c r="I1055" s="4"/>
      <c r="J1055" s="5"/>
      <c r="K1055" s="4"/>
      <c r="L1055" s="4"/>
      <c r="M1055" s="6"/>
      <c r="N1055" s="4"/>
      <c r="O1055" s="4"/>
      <c r="P1055" s="6"/>
      <c r="Q1055" s="4"/>
      <c r="R1055" s="4"/>
      <c r="S1055" s="6"/>
      <c r="T1055" s="4"/>
      <c r="U1055" s="4"/>
      <c r="V1055" s="6"/>
      <c r="Y1055" s="1"/>
      <c r="Z1055" s="1"/>
      <c r="AA1055" s="2"/>
      <c r="AB1055" s="1"/>
      <c r="AC1055" s="2"/>
      <c r="AD1055" s="1"/>
      <c r="AE1055" s="2"/>
      <c r="AF1055" s="1"/>
      <c r="AG1055" s="2"/>
      <c r="AH1055" s="1"/>
      <c r="AI1055" s="2"/>
      <c r="AK1055" s="15"/>
      <c r="AM1055" s="63"/>
      <c r="AN1055" s="63"/>
      <c r="AO1055" s="61"/>
      <c r="AP1055" s="63"/>
      <c r="AQ1055" s="61"/>
      <c r="AR1055" s="63"/>
      <c r="AS1055" s="61"/>
      <c r="AT1055" s="63"/>
      <c r="AU1055" s="61"/>
      <c r="AV1055" s="63"/>
      <c r="AW1055" s="61"/>
      <c r="BD1055" s="14"/>
      <c r="BE1055" s="21"/>
      <c r="BF1055" s="22"/>
      <c r="BG1055" s="22"/>
      <c r="BH1055" s="23"/>
    </row>
    <row r="1056" spans="1:60">
      <c r="A1056" s="15"/>
      <c r="F1056" s="64"/>
      <c r="G1056" s="14"/>
      <c r="H1056" s="4"/>
      <c r="I1056" s="4"/>
      <c r="J1056" s="5"/>
      <c r="K1056" s="4"/>
      <c r="L1056" s="4"/>
      <c r="M1056" s="6"/>
      <c r="N1056" s="4"/>
      <c r="O1056" s="4"/>
      <c r="P1056" s="6"/>
      <c r="Q1056" s="4"/>
      <c r="R1056" s="4"/>
      <c r="S1056" s="6"/>
      <c r="T1056" s="4"/>
      <c r="U1056" s="4"/>
      <c r="V1056" s="6"/>
      <c r="Y1056" s="1"/>
      <c r="Z1056" s="1"/>
      <c r="AA1056" s="2"/>
      <c r="AB1056" s="1"/>
      <c r="AC1056" s="2"/>
      <c r="AD1056" s="1"/>
      <c r="AE1056" s="2"/>
      <c r="AF1056" s="1"/>
      <c r="AG1056" s="2"/>
      <c r="AH1056" s="1"/>
      <c r="AI1056" s="2"/>
      <c r="AK1056" s="15"/>
      <c r="AM1056" s="63"/>
      <c r="AN1056" s="63"/>
      <c r="AO1056" s="61"/>
      <c r="AP1056" s="63"/>
      <c r="AQ1056" s="61"/>
      <c r="AR1056" s="63"/>
      <c r="AS1056" s="61"/>
      <c r="AT1056" s="63"/>
      <c r="AU1056" s="61"/>
      <c r="AV1056" s="63"/>
      <c r="AW1056" s="61"/>
      <c r="BD1056" s="14"/>
      <c r="BE1056" s="21"/>
      <c r="BF1056" s="22"/>
      <c r="BG1056" s="22"/>
      <c r="BH1056" s="23"/>
    </row>
    <row r="1057" spans="1:60">
      <c r="A1057" s="15"/>
      <c r="F1057" s="64"/>
      <c r="G1057" s="14"/>
      <c r="H1057" s="4"/>
      <c r="I1057" s="4"/>
      <c r="J1057" s="5"/>
      <c r="K1057" s="4"/>
      <c r="L1057" s="4"/>
      <c r="M1057" s="6"/>
      <c r="N1057" s="4"/>
      <c r="O1057" s="4"/>
      <c r="P1057" s="6"/>
      <c r="Q1057" s="4"/>
      <c r="R1057" s="4"/>
      <c r="S1057" s="6"/>
      <c r="T1057" s="4"/>
      <c r="U1057" s="4"/>
      <c r="V1057" s="6"/>
      <c r="Y1057" s="1"/>
      <c r="Z1057" s="1"/>
      <c r="AA1057" s="2"/>
      <c r="AB1057" s="1"/>
      <c r="AC1057" s="2"/>
      <c r="AD1057" s="1"/>
      <c r="AE1057" s="2"/>
      <c r="AF1057" s="1"/>
      <c r="AG1057" s="2"/>
      <c r="AH1057" s="1"/>
      <c r="AI1057" s="2"/>
      <c r="AK1057" s="15"/>
      <c r="AM1057" s="63"/>
      <c r="AN1057" s="63"/>
      <c r="AO1057" s="61"/>
      <c r="AP1057" s="63"/>
      <c r="AQ1057" s="61"/>
      <c r="AR1057" s="63"/>
      <c r="AS1057" s="61"/>
      <c r="AT1057" s="63"/>
      <c r="AU1057" s="61"/>
      <c r="AV1057" s="63"/>
      <c r="AW1057" s="61"/>
      <c r="BD1057" s="14"/>
      <c r="BE1057" s="21"/>
      <c r="BF1057" s="22"/>
      <c r="BG1057" s="22"/>
      <c r="BH1057" s="23"/>
    </row>
    <row r="1058" spans="1:60">
      <c r="A1058" s="15"/>
      <c r="F1058" s="64"/>
      <c r="G1058" s="14"/>
      <c r="H1058" s="4"/>
      <c r="I1058" s="4"/>
      <c r="J1058" s="5"/>
      <c r="K1058" s="4"/>
      <c r="L1058" s="4"/>
      <c r="M1058" s="6"/>
      <c r="N1058" s="4"/>
      <c r="O1058" s="4"/>
      <c r="P1058" s="6"/>
      <c r="Q1058" s="4"/>
      <c r="R1058" s="4"/>
      <c r="S1058" s="6"/>
      <c r="T1058" s="4"/>
      <c r="U1058" s="4"/>
      <c r="V1058" s="6"/>
      <c r="Y1058" s="1"/>
      <c r="Z1058" s="1"/>
      <c r="AA1058" s="2"/>
      <c r="AB1058" s="1"/>
      <c r="AC1058" s="2"/>
      <c r="AD1058" s="1"/>
      <c r="AE1058" s="2"/>
      <c r="AF1058" s="1"/>
      <c r="AG1058" s="2"/>
      <c r="AH1058" s="1"/>
      <c r="AI1058" s="2"/>
      <c r="AK1058" s="15"/>
      <c r="AM1058" s="63"/>
      <c r="AN1058" s="63"/>
      <c r="AO1058" s="61"/>
      <c r="AP1058" s="63"/>
      <c r="AQ1058" s="61"/>
      <c r="AR1058" s="63"/>
      <c r="AS1058" s="61"/>
      <c r="AT1058" s="63"/>
      <c r="AU1058" s="61"/>
      <c r="AV1058" s="63"/>
      <c r="AW1058" s="61"/>
      <c r="BD1058" s="14"/>
      <c r="BE1058" s="21"/>
      <c r="BF1058" s="22"/>
      <c r="BG1058" s="22"/>
      <c r="BH1058" s="23"/>
    </row>
    <row r="1059" spans="1:60">
      <c r="A1059" s="15"/>
      <c r="F1059" s="64"/>
      <c r="G1059" s="14"/>
      <c r="H1059" s="4"/>
      <c r="I1059" s="4"/>
      <c r="J1059" s="5"/>
      <c r="K1059" s="4"/>
      <c r="L1059" s="4"/>
      <c r="M1059" s="6"/>
      <c r="N1059" s="4"/>
      <c r="O1059" s="4"/>
      <c r="P1059" s="6"/>
      <c r="Q1059" s="4"/>
      <c r="R1059" s="4"/>
      <c r="S1059" s="6"/>
      <c r="T1059" s="4"/>
      <c r="U1059" s="4"/>
      <c r="V1059" s="6"/>
      <c r="Y1059" s="1"/>
      <c r="Z1059" s="1"/>
      <c r="AA1059" s="2"/>
      <c r="AB1059" s="1"/>
      <c r="AC1059" s="2"/>
      <c r="AD1059" s="1"/>
      <c r="AE1059" s="2"/>
      <c r="AF1059" s="1"/>
      <c r="AG1059" s="2"/>
      <c r="AH1059" s="1"/>
      <c r="AI1059" s="2"/>
      <c r="AK1059" s="15"/>
      <c r="AM1059" s="63"/>
      <c r="AN1059" s="63"/>
      <c r="AO1059" s="61"/>
      <c r="AP1059" s="63"/>
      <c r="AQ1059" s="61"/>
      <c r="AR1059" s="63"/>
      <c r="AS1059" s="61"/>
      <c r="AT1059" s="63"/>
      <c r="AU1059" s="61"/>
      <c r="AV1059" s="63"/>
      <c r="AW1059" s="61"/>
      <c r="BD1059" s="14"/>
      <c r="BE1059" s="21"/>
      <c r="BF1059" s="22"/>
      <c r="BG1059" s="22"/>
      <c r="BH1059" s="23"/>
    </row>
    <row r="1060" spans="1:60">
      <c r="A1060" s="15"/>
      <c r="F1060" s="64"/>
      <c r="G1060" s="14"/>
      <c r="H1060" s="4"/>
      <c r="I1060" s="4"/>
      <c r="J1060" s="5"/>
      <c r="K1060" s="4"/>
      <c r="L1060" s="4"/>
      <c r="M1060" s="6"/>
      <c r="N1060" s="4"/>
      <c r="O1060" s="4"/>
      <c r="P1060" s="6"/>
      <c r="Q1060" s="4"/>
      <c r="R1060" s="4"/>
      <c r="S1060" s="6"/>
      <c r="T1060" s="4"/>
      <c r="U1060" s="4"/>
      <c r="V1060" s="6"/>
      <c r="Y1060" s="1"/>
      <c r="Z1060" s="1"/>
      <c r="AA1060" s="2"/>
      <c r="AB1060" s="1"/>
      <c r="AC1060" s="2"/>
      <c r="AD1060" s="1"/>
      <c r="AE1060" s="2"/>
      <c r="AF1060" s="1"/>
      <c r="AG1060" s="2"/>
      <c r="AH1060" s="1"/>
      <c r="AI1060" s="2"/>
      <c r="AK1060" s="15"/>
      <c r="AM1060" s="63"/>
      <c r="AN1060" s="63"/>
      <c r="AO1060" s="61"/>
      <c r="AP1060" s="63"/>
      <c r="AQ1060" s="61"/>
      <c r="AR1060" s="63"/>
      <c r="AS1060" s="61"/>
      <c r="AT1060" s="63"/>
      <c r="AU1060" s="61"/>
      <c r="AV1060" s="63"/>
      <c r="AW1060" s="61"/>
      <c r="BD1060" s="14"/>
      <c r="BE1060" s="21"/>
      <c r="BF1060" s="22"/>
      <c r="BG1060" s="22"/>
      <c r="BH1060" s="23"/>
    </row>
    <row r="1061" spans="1:60">
      <c r="A1061" s="15"/>
      <c r="F1061" s="64"/>
      <c r="G1061" s="14"/>
      <c r="H1061" s="4"/>
      <c r="I1061" s="4"/>
      <c r="J1061" s="5"/>
      <c r="K1061" s="4"/>
      <c r="L1061" s="4"/>
      <c r="M1061" s="6"/>
      <c r="N1061" s="4"/>
      <c r="O1061" s="4"/>
      <c r="P1061" s="6"/>
      <c r="Q1061" s="4"/>
      <c r="R1061" s="4"/>
      <c r="S1061" s="6"/>
      <c r="T1061" s="4"/>
      <c r="U1061" s="4"/>
      <c r="V1061" s="6"/>
      <c r="Y1061" s="1"/>
      <c r="Z1061" s="1"/>
      <c r="AA1061" s="2"/>
      <c r="AB1061" s="1"/>
      <c r="AC1061" s="2"/>
      <c r="AD1061" s="1"/>
      <c r="AE1061" s="2"/>
      <c r="AF1061" s="1"/>
      <c r="AG1061" s="2"/>
      <c r="AH1061" s="1"/>
      <c r="AI1061" s="2"/>
      <c r="AK1061" s="15"/>
      <c r="AM1061" s="63"/>
      <c r="AN1061" s="63"/>
      <c r="AO1061" s="61"/>
      <c r="AP1061" s="63"/>
      <c r="AQ1061" s="61"/>
      <c r="AR1061" s="63"/>
      <c r="AS1061" s="61"/>
      <c r="AT1061" s="63"/>
      <c r="AU1061" s="61"/>
      <c r="AV1061" s="63"/>
      <c r="AW1061" s="61"/>
      <c r="BD1061" s="14"/>
      <c r="BE1061" s="21"/>
      <c r="BF1061" s="22"/>
      <c r="BG1061" s="22"/>
      <c r="BH1061" s="23"/>
    </row>
    <row r="1062" spans="1:60">
      <c r="A1062" s="15"/>
      <c r="F1062" s="64"/>
      <c r="G1062" s="14"/>
      <c r="H1062" s="4"/>
      <c r="I1062" s="4"/>
      <c r="J1062" s="5"/>
      <c r="K1062" s="4"/>
      <c r="L1062" s="4"/>
      <c r="M1062" s="6"/>
      <c r="N1062" s="4"/>
      <c r="O1062" s="4"/>
      <c r="P1062" s="6"/>
      <c r="Q1062" s="4"/>
      <c r="R1062" s="4"/>
      <c r="S1062" s="6"/>
      <c r="T1062" s="4"/>
      <c r="U1062" s="4"/>
      <c r="V1062" s="6"/>
      <c r="Y1062" s="1"/>
      <c r="Z1062" s="1"/>
      <c r="AA1062" s="2"/>
      <c r="AB1062" s="1"/>
      <c r="AC1062" s="2"/>
      <c r="AD1062" s="1"/>
      <c r="AE1062" s="2"/>
      <c r="AF1062" s="1"/>
      <c r="AG1062" s="2"/>
      <c r="AH1062" s="1"/>
      <c r="AI1062" s="2"/>
      <c r="AK1062" s="15"/>
      <c r="AM1062" s="63"/>
      <c r="AN1062" s="63"/>
      <c r="AO1062" s="61"/>
      <c r="AP1062" s="63"/>
      <c r="AQ1062" s="61"/>
      <c r="AR1062" s="63"/>
      <c r="AS1062" s="61"/>
      <c r="AT1062" s="63"/>
      <c r="AU1062" s="61"/>
      <c r="AV1062" s="63"/>
      <c r="AW1062" s="61"/>
      <c r="BD1062" s="14"/>
      <c r="BE1062" s="21"/>
      <c r="BF1062" s="22"/>
      <c r="BG1062" s="22"/>
      <c r="BH1062" s="23"/>
    </row>
    <row r="1063" spans="1:60">
      <c r="A1063" s="15"/>
      <c r="F1063" s="64"/>
      <c r="G1063" s="14"/>
      <c r="H1063" s="4"/>
      <c r="I1063" s="4"/>
      <c r="J1063" s="5"/>
      <c r="K1063" s="4"/>
      <c r="L1063" s="4"/>
      <c r="M1063" s="6"/>
      <c r="N1063" s="4"/>
      <c r="O1063" s="4"/>
      <c r="P1063" s="6"/>
      <c r="Q1063" s="4"/>
      <c r="R1063" s="4"/>
      <c r="S1063" s="6"/>
      <c r="T1063" s="4"/>
      <c r="U1063" s="4"/>
      <c r="V1063" s="6"/>
      <c r="Y1063" s="1"/>
      <c r="Z1063" s="1"/>
      <c r="AA1063" s="2"/>
      <c r="AB1063" s="1"/>
      <c r="AC1063" s="2"/>
      <c r="AD1063" s="1"/>
      <c r="AE1063" s="2"/>
      <c r="AF1063" s="1"/>
      <c r="AG1063" s="2"/>
      <c r="AH1063" s="1"/>
      <c r="AI1063" s="2"/>
      <c r="AK1063" s="15"/>
      <c r="AM1063" s="63"/>
      <c r="AN1063" s="63"/>
      <c r="AO1063" s="61"/>
      <c r="AP1063" s="63"/>
      <c r="AQ1063" s="61"/>
      <c r="AR1063" s="63"/>
      <c r="AS1063" s="61"/>
      <c r="AT1063" s="63"/>
      <c r="AU1063" s="61"/>
      <c r="AV1063" s="63"/>
      <c r="AW1063" s="61"/>
      <c r="BD1063" s="14"/>
      <c r="BE1063" s="21"/>
      <c r="BF1063" s="22"/>
      <c r="BG1063" s="22"/>
      <c r="BH1063" s="23"/>
    </row>
    <row r="1064" spans="1:60">
      <c r="A1064" s="15"/>
      <c r="F1064" s="64"/>
      <c r="G1064" s="14"/>
      <c r="H1064" s="4"/>
      <c r="I1064" s="4"/>
      <c r="J1064" s="5"/>
      <c r="K1064" s="4"/>
      <c r="L1064" s="4"/>
      <c r="M1064" s="6"/>
      <c r="N1064" s="4"/>
      <c r="O1064" s="4"/>
      <c r="P1064" s="6"/>
      <c r="Q1064" s="4"/>
      <c r="R1064" s="4"/>
      <c r="S1064" s="6"/>
      <c r="T1064" s="4"/>
      <c r="U1064" s="4"/>
      <c r="V1064" s="6"/>
      <c r="Y1064" s="1"/>
      <c r="Z1064" s="1"/>
      <c r="AA1064" s="2"/>
      <c r="AB1064" s="1"/>
      <c r="AC1064" s="2"/>
      <c r="AD1064" s="1"/>
      <c r="AE1064" s="2"/>
      <c r="AF1064" s="1"/>
      <c r="AG1064" s="2"/>
      <c r="AH1064" s="1"/>
      <c r="AI1064" s="2"/>
      <c r="AK1064" s="15"/>
      <c r="AM1064" s="63"/>
      <c r="AN1064" s="63"/>
      <c r="AO1064" s="61"/>
      <c r="AP1064" s="63"/>
      <c r="AQ1064" s="61"/>
      <c r="AR1064" s="63"/>
      <c r="AS1064" s="61"/>
      <c r="AT1064" s="63"/>
      <c r="AU1064" s="61"/>
      <c r="AV1064" s="63"/>
      <c r="AW1064" s="61"/>
      <c r="BD1064" s="14"/>
      <c r="BE1064" s="21"/>
      <c r="BF1064" s="22"/>
      <c r="BG1064" s="22"/>
      <c r="BH1064" s="23"/>
    </row>
    <row r="1065" spans="1:60">
      <c r="A1065" s="15"/>
      <c r="F1065" s="64"/>
      <c r="G1065" s="14"/>
      <c r="H1065" s="4"/>
      <c r="I1065" s="4"/>
      <c r="J1065" s="5"/>
      <c r="K1065" s="4"/>
      <c r="L1065" s="4"/>
      <c r="M1065" s="6"/>
      <c r="N1065" s="4"/>
      <c r="O1065" s="4"/>
      <c r="P1065" s="6"/>
      <c r="Q1065" s="4"/>
      <c r="R1065" s="4"/>
      <c r="S1065" s="6"/>
      <c r="T1065" s="4"/>
      <c r="U1065" s="4"/>
      <c r="V1065" s="6"/>
      <c r="Y1065" s="1"/>
      <c r="Z1065" s="1"/>
      <c r="AA1065" s="2"/>
      <c r="AB1065" s="1"/>
      <c r="AC1065" s="2"/>
      <c r="AD1065" s="1"/>
      <c r="AE1065" s="2"/>
      <c r="AF1065" s="1"/>
      <c r="AG1065" s="2"/>
      <c r="AH1065" s="1"/>
      <c r="AI1065" s="2"/>
      <c r="AK1065" s="15"/>
      <c r="AM1065" s="63"/>
      <c r="AN1065" s="63"/>
      <c r="AO1065" s="61"/>
      <c r="AP1065" s="63"/>
      <c r="AQ1065" s="61"/>
      <c r="AR1065" s="63"/>
      <c r="AS1065" s="61"/>
      <c r="AT1065" s="63"/>
      <c r="AU1065" s="61"/>
      <c r="AV1065" s="63"/>
      <c r="AW1065" s="61"/>
      <c r="BD1065" s="14"/>
      <c r="BE1065" s="21"/>
      <c r="BF1065" s="22"/>
      <c r="BG1065" s="22"/>
      <c r="BH1065" s="23"/>
    </row>
    <row r="1066" spans="1:60">
      <c r="A1066" s="15"/>
      <c r="F1066" s="64"/>
      <c r="G1066" s="14"/>
      <c r="H1066" s="4"/>
      <c r="I1066" s="4"/>
      <c r="J1066" s="5"/>
      <c r="K1066" s="4"/>
      <c r="L1066" s="4"/>
      <c r="M1066" s="6"/>
      <c r="N1066" s="4"/>
      <c r="O1066" s="4"/>
      <c r="P1066" s="6"/>
      <c r="Q1066" s="4"/>
      <c r="R1066" s="4"/>
      <c r="S1066" s="6"/>
      <c r="T1066" s="4"/>
      <c r="U1066" s="4"/>
      <c r="V1066" s="6"/>
      <c r="Y1066" s="1"/>
      <c r="Z1066" s="1"/>
      <c r="AA1066" s="2"/>
      <c r="AB1066" s="1"/>
      <c r="AC1066" s="2"/>
      <c r="AD1066" s="1"/>
      <c r="AE1066" s="2"/>
      <c r="AF1066" s="1"/>
      <c r="AG1066" s="2"/>
      <c r="AH1066" s="1"/>
      <c r="AI1066" s="2"/>
      <c r="AK1066" s="15"/>
      <c r="AM1066" s="63"/>
      <c r="AN1066" s="63"/>
      <c r="AO1066" s="61"/>
      <c r="AP1066" s="63"/>
      <c r="AQ1066" s="61"/>
      <c r="AR1066" s="63"/>
      <c r="AS1066" s="61"/>
      <c r="AT1066" s="63"/>
      <c r="AU1066" s="61"/>
      <c r="AV1066" s="63"/>
      <c r="AW1066" s="61"/>
      <c r="BD1066" s="14"/>
      <c r="BE1066" s="21"/>
      <c r="BF1066" s="22"/>
      <c r="BG1066" s="22"/>
      <c r="BH1066" s="23"/>
    </row>
    <row r="1067" spans="1:60">
      <c r="A1067" s="15"/>
      <c r="F1067" s="64"/>
      <c r="G1067" s="14"/>
      <c r="H1067" s="4"/>
      <c r="I1067" s="4"/>
      <c r="J1067" s="5"/>
      <c r="K1067" s="4"/>
      <c r="L1067" s="4"/>
      <c r="M1067" s="6"/>
      <c r="N1067" s="4"/>
      <c r="O1067" s="4"/>
      <c r="P1067" s="6"/>
      <c r="Q1067" s="4"/>
      <c r="R1067" s="4"/>
      <c r="S1067" s="6"/>
      <c r="T1067" s="4"/>
      <c r="U1067" s="4"/>
      <c r="V1067" s="6"/>
      <c r="Y1067" s="1"/>
      <c r="Z1067" s="1"/>
      <c r="AA1067" s="2"/>
      <c r="AB1067" s="1"/>
      <c r="AC1067" s="2"/>
      <c r="AD1067" s="1"/>
      <c r="AE1067" s="2"/>
      <c r="AF1067" s="1"/>
      <c r="AG1067" s="2"/>
      <c r="AH1067" s="1"/>
      <c r="AI1067" s="2"/>
      <c r="AK1067" s="15"/>
      <c r="AM1067" s="63"/>
      <c r="AN1067" s="63"/>
      <c r="AO1067" s="61"/>
      <c r="AP1067" s="63"/>
      <c r="AQ1067" s="61"/>
      <c r="AR1067" s="63"/>
      <c r="AS1067" s="61"/>
      <c r="AT1067" s="63"/>
      <c r="AU1067" s="61"/>
      <c r="AV1067" s="63"/>
      <c r="AW1067" s="61"/>
      <c r="BD1067" s="14"/>
      <c r="BE1067" s="21"/>
      <c r="BF1067" s="22"/>
      <c r="BG1067" s="22"/>
      <c r="BH1067" s="23"/>
    </row>
    <row r="1068" spans="1:60">
      <c r="A1068" s="15"/>
      <c r="F1068" s="64"/>
      <c r="G1068" s="14"/>
      <c r="H1068" s="4"/>
      <c r="I1068" s="4"/>
      <c r="J1068" s="5"/>
      <c r="K1068" s="4"/>
      <c r="L1068" s="4"/>
      <c r="M1068" s="6"/>
      <c r="N1068" s="4"/>
      <c r="O1068" s="4"/>
      <c r="P1068" s="6"/>
      <c r="Q1068" s="4"/>
      <c r="R1068" s="4"/>
      <c r="S1068" s="6"/>
      <c r="T1068" s="4"/>
      <c r="U1068" s="4"/>
      <c r="V1068" s="6"/>
      <c r="Y1068" s="1"/>
      <c r="Z1068" s="1"/>
      <c r="AA1068" s="2"/>
      <c r="AB1068" s="1"/>
      <c r="AC1068" s="2"/>
      <c r="AD1068" s="1"/>
      <c r="AE1068" s="2"/>
      <c r="AF1068" s="1"/>
      <c r="AG1068" s="2"/>
      <c r="AH1068" s="1"/>
      <c r="AI1068" s="2"/>
      <c r="AK1068" s="15"/>
      <c r="AM1068" s="63"/>
      <c r="AN1068" s="63"/>
      <c r="AO1068" s="61"/>
      <c r="AP1068" s="63"/>
      <c r="AQ1068" s="61"/>
      <c r="AR1068" s="63"/>
      <c r="AS1068" s="61"/>
      <c r="AT1068" s="63"/>
      <c r="AU1068" s="61"/>
      <c r="AV1068" s="63"/>
      <c r="AW1068" s="61"/>
      <c r="BD1068" s="14"/>
      <c r="BE1068" s="21"/>
      <c r="BF1068" s="22"/>
      <c r="BG1068" s="22"/>
      <c r="BH1068" s="23"/>
    </row>
    <row r="1069" spans="1:60">
      <c r="A1069" s="15"/>
      <c r="F1069" s="64"/>
      <c r="G1069" s="14"/>
      <c r="H1069" s="4"/>
      <c r="I1069" s="4"/>
      <c r="J1069" s="5"/>
      <c r="K1069" s="4"/>
      <c r="L1069" s="4"/>
      <c r="M1069" s="6"/>
      <c r="N1069" s="4"/>
      <c r="O1069" s="4"/>
      <c r="P1069" s="6"/>
      <c r="Q1069" s="4"/>
      <c r="R1069" s="4"/>
      <c r="S1069" s="6"/>
      <c r="T1069" s="4"/>
      <c r="U1069" s="4"/>
      <c r="V1069" s="6"/>
      <c r="Y1069" s="1"/>
      <c r="Z1069" s="1"/>
      <c r="AA1069" s="2"/>
      <c r="AB1069" s="1"/>
      <c r="AC1069" s="2"/>
      <c r="AD1069" s="1"/>
      <c r="AE1069" s="2"/>
      <c r="AF1069" s="1"/>
      <c r="AG1069" s="2"/>
      <c r="AH1069" s="1"/>
      <c r="AI1069" s="2"/>
      <c r="AK1069" s="15"/>
      <c r="AM1069" s="63"/>
      <c r="AN1069" s="63"/>
      <c r="AO1069" s="61"/>
      <c r="AP1069" s="63"/>
      <c r="AQ1069" s="61"/>
      <c r="AR1069" s="63"/>
      <c r="AS1069" s="61"/>
      <c r="AT1069" s="63"/>
      <c r="AU1069" s="61"/>
      <c r="AV1069" s="63"/>
      <c r="AW1069" s="61"/>
      <c r="BD1069" s="14"/>
      <c r="BE1069" s="21"/>
      <c r="BF1069" s="22"/>
      <c r="BG1069" s="22"/>
      <c r="BH1069" s="23"/>
    </row>
    <row r="1070" spans="1:60">
      <c r="A1070" s="15"/>
      <c r="F1070" s="64"/>
      <c r="G1070" s="14"/>
      <c r="H1070" s="4"/>
      <c r="I1070" s="4"/>
      <c r="J1070" s="5"/>
      <c r="K1070" s="4"/>
      <c r="L1070" s="4"/>
      <c r="M1070" s="6"/>
      <c r="N1070" s="4"/>
      <c r="O1070" s="4"/>
      <c r="P1070" s="6"/>
      <c r="Q1070" s="4"/>
      <c r="R1070" s="4"/>
      <c r="S1070" s="6"/>
      <c r="T1070" s="4"/>
      <c r="U1070" s="4"/>
      <c r="V1070" s="6"/>
      <c r="Y1070" s="1"/>
      <c r="Z1070" s="1"/>
      <c r="AA1070" s="2"/>
      <c r="AB1070" s="1"/>
      <c r="AC1070" s="2"/>
      <c r="AD1070" s="1"/>
      <c r="AE1070" s="2"/>
      <c r="AF1070" s="1"/>
      <c r="AG1070" s="2"/>
      <c r="AH1070" s="1"/>
      <c r="AI1070" s="2"/>
      <c r="AK1070" s="15"/>
      <c r="AM1070" s="63"/>
      <c r="AN1070" s="63"/>
      <c r="AO1070" s="61"/>
      <c r="AP1070" s="63"/>
      <c r="AQ1070" s="61"/>
      <c r="AR1070" s="63"/>
      <c r="AS1070" s="61"/>
      <c r="AT1070" s="63"/>
      <c r="AU1070" s="61"/>
      <c r="AV1070" s="63"/>
      <c r="AW1070" s="61"/>
      <c r="BD1070" s="14"/>
      <c r="BE1070" s="21"/>
      <c r="BF1070" s="22"/>
      <c r="BG1070" s="22"/>
      <c r="BH1070" s="23"/>
    </row>
    <row r="1071" spans="1:60">
      <c r="A1071" s="15"/>
      <c r="F1071" s="64"/>
      <c r="G1071" s="14"/>
      <c r="H1071" s="4"/>
      <c r="I1071" s="4"/>
      <c r="J1071" s="5"/>
      <c r="K1071" s="4"/>
      <c r="L1071" s="4"/>
      <c r="M1071" s="6"/>
      <c r="N1071" s="4"/>
      <c r="O1071" s="4"/>
      <c r="P1071" s="6"/>
      <c r="Q1071" s="4"/>
      <c r="R1071" s="4"/>
      <c r="S1071" s="6"/>
      <c r="T1071" s="4"/>
      <c r="U1071" s="4"/>
      <c r="V1071" s="6"/>
      <c r="Y1071" s="1"/>
      <c r="Z1071" s="1"/>
      <c r="AA1071" s="2"/>
      <c r="AB1071" s="1"/>
      <c r="AC1071" s="2"/>
      <c r="AD1071" s="1"/>
      <c r="AE1071" s="2"/>
      <c r="AF1071" s="1"/>
      <c r="AG1071" s="2"/>
      <c r="AH1071" s="1"/>
      <c r="AI1071" s="2"/>
      <c r="AK1071" s="15"/>
      <c r="AM1071" s="63"/>
      <c r="AN1071" s="63"/>
      <c r="AO1071" s="61"/>
      <c r="AP1071" s="63"/>
      <c r="AQ1071" s="61"/>
      <c r="AR1071" s="63"/>
      <c r="AS1071" s="61"/>
      <c r="AT1071" s="63"/>
      <c r="AU1071" s="61"/>
      <c r="AV1071" s="63"/>
      <c r="AW1071" s="61"/>
      <c r="BD1071" s="14"/>
      <c r="BE1071" s="21"/>
      <c r="BF1071" s="22"/>
      <c r="BG1071" s="22"/>
      <c r="BH1071" s="23"/>
    </row>
    <row r="1072" spans="1:60">
      <c r="A1072" s="15"/>
      <c r="F1072" s="64"/>
      <c r="G1072" s="14"/>
      <c r="H1072" s="4"/>
      <c r="I1072" s="4"/>
      <c r="J1072" s="5"/>
      <c r="K1072" s="4"/>
      <c r="L1072" s="4"/>
      <c r="M1072" s="6"/>
      <c r="N1072" s="4"/>
      <c r="O1072" s="4"/>
      <c r="P1072" s="6"/>
      <c r="Q1072" s="4"/>
      <c r="R1072" s="4"/>
      <c r="S1072" s="6"/>
      <c r="T1072" s="4"/>
      <c r="U1072" s="4"/>
      <c r="V1072" s="6"/>
      <c r="Y1072" s="1"/>
      <c r="Z1072" s="1"/>
      <c r="AA1072" s="2"/>
      <c r="AB1072" s="1"/>
      <c r="AC1072" s="2"/>
      <c r="AD1072" s="1"/>
      <c r="AE1072" s="2"/>
      <c r="AF1072" s="1"/>
      <c r="AG1072" s="2"/>
      <c r="AH1072" s="1"/>
      <c r="AI1072" s="2"/>
      <c r="AK1072" s="15"/>
      <c r="AM1072" s="63"/>
      <c r="AN1072" s="63"/>
      <c r="AO1072" s="61"/>
      <c r="AP1072" s="63"/>
      <c r="AQ1072" s="61"/>
      <c r="AR1072" s="63"/>
      <c r="AS1072" s="61"/>
      <c r="AT1072" s="63"/>
      <c r="AU1072" s="61"/>
      <c r="AV1072" s="63"/>
      <c r="AW1072" s="61"/>
      <c r="BD1072" s="14"/>
      <c r="BE1072" s="21"/>
      <c r="BF1072" s="22"/>
      <c r="BG1072" s="22"/>
      <c r="BH1072" s="23"/>
    </row>
    <row r="1073" spans="1:60">
      <c r="A1073" s="15"/>
      <c r="F1073" s="64"/>
      <c r="G1073" s="14"/>
      <c r="H1073" s="4"/>
      <c r="I1073" s="4"/>
      <c r="J1073" s="5"/>
      <c r="K1073" s="4"/>
      <c r="L1073" s="4"/>
      <c r="M1073" s="6"/>
      <c r="N1073" s="4"/>
      <c r="O1073" s="4"/>
      <c r="P1073" s="6"/>
      <c r="Q1073" s="4"/>
      <c r="R1073" s="4"/>
      <c r="S1073" s="6"/>
      <c r="T1073" s="4"/>
      <c r="U1073" s="4"/>
      <c r="V1073" s="6"/>
      <c r="Y1073" s="1"/>
      <c r="Z1073" s="1"/>
      <c r="AA1073" s="2"/>
      <c r="AB1073" s="1"/>
      <c r="AC1073" s="2"/>
      <c r="AD1073" s="1"/>
      <c r="AE1073" s="2"/>
      <c r="AF1073" s="1"/>
      <c r="AG1073" s="2"/>
      <c r="AH1073" s="1"/>
      <c r="AI1073" s="2"/>
      <c r="AK1073" s="15"/>
      <c r="AM1073" s="63"/>
      <c r="AN1073" s="63"/>
      <c r="AO1073" s="61"/>
      <c r="AP1073" s="63"/>
      <c r="AQ1073" s="61"/>
      <c r="AR1073" s="63"/>
      <c r="AS1073" s="61"/>
      <c r="AT1073" s="63"/>
      <c r="AU1073" s="61"/>
      <c r="AV1073" s="63"/>
      <c r="AW1073" s="61"/>
      <c r="BD1073" s="14"/>
      <c r="BE1073" s="21"/>
      <c r="BF1073" s="22"/>
      <c r="BG1073" s="22"/>
      <c r="BH1073" s="23"/>
    </row>
    <row r="1074" spans="1:60">
      <c r="A1074" s="15"/>
      <c r="F1074" s="64"/>
      <c r="G1074" s="14"/>
      <c r="H1074" s="4"/>
      <c r="I1074" s="4"/>
      <c r="J1074" s="5"/>
      <c r="K1074" s="4"/>
      <c r="L1074" s="4"/>
      <c r="M1074" s="6"/>
      <c r="N1074" s="4"/>
      <c r="O1074" s="4"/>
      <c r="P1074" s="6"/>
      <c r="Q1074" s="4"/>
      <c r="R1074" s="4"/>
      <c r="S1074" s="6"/>
      <c r="T1074" s="4"/>
      <c r="U1074" s="4"/>
      <c r="V1074" s="6"/>
      <c r="Y1074" s="1"/>
      <c r="Z1074" s="1"/>
      <c r="AA1074" s="2"/>
      <c r="AB1074" s="1"/>
      <c r="AC1074" s="2"/>
      <c r="AD1074" s="1"/>
      <c r="AE1074" s="2"/>
      <c r="AF1074" s="1"/>
      <c r="AG1074" s="2"/>
      <c r="AH1074" s="1"/>
      <c r="AI1074" s="2"/>
      <c r="AK1074" s="15"/>
      <c r="AM1074" s="63"/>
      <c r="AN1074" s="63"/>
      <c r="AO1074" s="61"/>
      <c r="AP1074" s="63"/>
      <c r="AQ1074" s="61"/>
      <c r="AR1074" s="63"/>
      <c r="AS1074" s="61"/>
      <c r="AT1074" s="63"/>
      <c r="AU1074" s="61"/>
      <c r="AV1074" s="63"/>
      <c r="AW1074" s="61"/>
      <c r="BD1074" s="14"/>
      <c r="BE1074" s="21"/>
      <c r="BF1074" s="22"/>
      <c r="BG1074" s="22"/>
      <c r="BH1074" s="23"/>
    </row>
    <row r="1075" spans="1:60">
      <c r="A1075" s="15"/>
      <c r="F1075" s="64"/>
      <c r="G1075" s="14"/>
      <c r="H1075" s="4"/>
      <c r="I1075" s="4"/>
      <c r="J1075" s="5"/>
      <c r="K1075" s="4"/>
      <c r="L1075" s="4"/>
      <c r="M1075" s="6"/>
      <c r="N1075" s="4"/>
      <c r="O1075" s="4"/>
      <c r="P1075" s="6"/>
      <c r="Q1075" s="4"/>
      <c r="R1075" s="4"/>
      <c r="S1075" s="6"/>
      <c r="T1075" s="4"/>
      <c r="U1075" s="4"/>
      <c r="V1075" s="6"/>
      <c r="Y1075" s="1"/>
      <c r="Z1075" s="1"/>
      <c r="AA1075" s="2"/>
      <c r="AB1075" s="1"/>
      <c r="AC1075" s="2"/>
      <c r="AD1075" s="1"/>
      <c r="AE1075" s="2"/>
      <c r="AF1075" s="1"/>
      <c r="AG1075" s="2"/>
      <c r="AH1075" s="1"/>
      <c r="AI1075" s="2"/>
      <c r="AK1075" s="15"/>
      <c r="AM1075" s="63"/>
      <c r="AN1075" s="63"/>
      <c r="AO1075" s="61"/>
      <c r="AP1075" s="63"/>
      <c r="AQ1075" s="61"/>
      <c r="AR1075" s="63"/>
      <c r="AS1075" s="61"/>
      <c r="AT1075" s="63"/>
      <c r="AU1075" s="61"/>
      <c r="AV1075" s="63"/>
      <c r="AW1075" s="61"/>
      <c r="BD1075" s="14"/>
      <c r="BE1075" s="21"/>
      <c r="BF1075" s="22"/>
      <c r="BG1075" s="22"/>
      <c r="BH1075" s="23"/>
    </row>
    <row r="1076" spans="1:60">
      <c r="A1076" s="15"/>
      <c r="F1076" s="64"/>
      <c r="G1076" s="14"/>
      <c r="H1076" s="4"/>
      <c r="I1076" s="4"/>
      <c r="J1076" s="5"/>
      <c r="K1076" s="4"/>
      <c r="L1076" s="4"/>
      <c r="M1076" s="6"/>
      <c r="N1076" s="4"/>
      <c r="O1076" s="4"/>
      <c r="P1076" s="6"/>
      <c r="Q1076" s="4"/>
      <c r="R1076" s="4"/>
      <c r="S1076" s="6"/>
      <c r="T1076" s="4"/>
      <c r="U1076" s="4"/>
      <c r="V1076" s="6"/>
      <c r="Y1076" s="1"/>
      <c r="Z1076" s="1"/>
      <c r="AA1076" s="2"/>
      <c r="AB1076" s="1"/>
      <c r="AC1076" s="2"/>
      <c r="AD1076" s="1"/>
      <c r="AE1076" s="2"/>
      <c r="AF1076" s="1"/>
      <c r="AG1076" s="2"/>
      <c r="AH1076" s="1"/>
      <c r="AI1076" s="2"/>
      <c r="AK1076" s="15"/>
      <c r="AM1076" s="63"/>
      <c r="AN1076" s="63"/>
      <c r="AO1076" s="61"/>
      <c r="AP1076" s="63"/>
      <c r="AQ1076" s="61"/>
      <c r="AR1076" s="63"/>
      <c r="AS1076" s="61"/>
      <c r="AT1076" s="63"/>
      <c r="AU1076" s="61"/>
      <c r="AV1076" s="63"/>
      <c r="AW1076" s="61"/>
      <c r="BD1076" s="14"/>
      <c r="BE1076" s="21"/>
      <c r="BF1076" s="22"/>
      <c r="BG1076" s="22"/>
      <c r="BH1076" s="23"/>
    </row>
    <row r="1077" spans="1:60">
      <c r="A1077" s="15"/>
      <c r="F1077" s="64"/>
      <c r="G1077" s="14"/>
      <c r="H1077" s="4"/>
      <c r="I1077" s="4"/>
      <c r="J1077" s="5"/>
      <c r="K1077" s="4"/>
      <c r="L1077" s="4"/>
      <c r="M1077" s="6"/>
      <c r="N1077" s="4"/>
      <c r="O1077" s="4"/>
      <c r="P1077" s="6"/>
      <c r="Q1077" s="4"/>
      <c r="R1077" s="4"/>
      <c r="S1077" s="6"/>
      <c r="T1077" s="4"/>
      <c r="U1077" s="4"/>
      <c r="V1077" s="6"/>
      <c r="Y1077" s="1"/>
      <c r="Z1077" s="1"/>
      <c r="AA1077" s="2"/>
      <c r="AB1077" s="1"/>
      <c r="AC1077" s="2"/>
      <c r="AD1077" s="1"/>
      <c r="AE1077" s="2"/>
      <c r="AF1077" s="1"/>
      <c r="AG1077" s="2"/>
      <c r="AH1077" s="1"/>
      <c r="AI1077" s="2"/>
      <c r="AK1077" s="15"/>
      <c r="AM1077" s="63"/>
      <c r="AN1077" s="63"/>
      <c r="AO1077" s="61"/>
      <c r="AP1077" s="63"/>
      <c r="AQ1077" s="61"/>
      <c r="AR1077" s="63"/>
      <c r="AS1077" s="61"/>
      <c r="AT1077" s="63"/>
      <c r="AU1077" s="61"/>
      <c r="AV1077" s="63"/>
      <c r="AW1077" s="61"/>
      <c r="BD1077" s="14"/>
      <c r="BE1077" s="21"/>
      <c r="BF1077" s="22"/>
      <c r="BG1077" s="22"/>
      <c r="BH1077" s="23"/>
    </row>
    <row r="1078" spans="1:60">
      <c r="A1078" s="15"/>
      <c r="F1078" s="64"/>
      <c r="G1078" s="14"/>
      <c r="H1078" s="4"/>
      <c r="I1078" s="4"/>
      <c r="J1078" s="5"/>
      <c r="K1078" s="4"/>
      <c r="L1078" s="4"/>
      <c r="M1078" s="6"/>
      <c r="N1078" s="4"/>
      <c r="O1078" s="4"/>
      <c r="P1078" s="6"/>
      <c r="Q1078" s="4"/>
      <c r="R1078" s="4"/>
      <c r="S1078" s="6"/>
      <c r="T1078" s="4"/>
      <c r="U1078" s="4"/>
      <c r="V1078" s="6"/>
      <c r="Y1078" s="1"/>
      <c r="Z1078" s="1"/>
      <c r="AA1078" s="2"/>
      <c r="AB1078" s="1"/>
      <c r="AC1078" s="2"/>
      <c r="AD1078" s="1"/>
      <c r="AE1078" s="2"/>
      <c r="AF1078" s="1"/>
      <c r="AG1078" s="2"/>
      <c r="AH1078" s="1"/>
      <c r="AI1078" s="2"/>
      <c r="AK1078" s="15"/>
      <c r="AM1078" s="63"/>
      <c r="AN1078" s="63"/>
      <c r="AO1078" s="61"/>
      <c r="AP1078" s="63"/>
      <c r="AQ1078" s="61"/>
      <c r="AR1078" s="63"/>
      <c r="AS1078" s="61"/>
      <c r="AT1078" s="63"/>
      <c r="AU1078" s="61"/>
      <c r="AV1078" s="63"/>
      <c r="AW1078" s="61"/>
      <c r="BD1078" s="14"/>
      <c r="BE1078" s="21"/>
      <c r="BF1078" s="22"/>
      <c r="BG1078" s="22"/>
      <c r="BH1078" s="23"/>
    </row>
    <row r="1079" spans="1:60">
      <c r="A1079" s="15"/>
      <c r="F1079" s="64"/>
      <c r="G1079" s="14"/>
      <c r="H1079" s="4"/>
      <c r="I1079" s="4"/>
      <c r="J1079" s="5"/>
      <c r="K1079" s="4"/>
      <c r="L1079" s="4"/>
      <c r="M1079" s="6"/>
      <c r="N1079" s="4"/>
      <c r="O1079" s="4"/>
      <c r="P1079" s="6"/>
      <c r="Q1079" s="4"/>
      <c r="R1079" s="4"/>
      <c r="S1079" s="6"/>
      <c r="T1079" s="4"/>
      <c r="U1079" s="4"/>
      <c r="V1079" s="6"/>
      <c r="Y1079" s="1"/>
      <c r="Z1079" s="1"/>
      <c r="AA1079" s="2"/>
      <c r="AB1079" s="1"/>
      <c r="AC1079" s="2"/>
      <c r="AD1079" s="1"/>
      <c r="AE1079" s="2"/>
      <c r="AF1079" s="1"/>
      <c r="AG1079" s="2"/>
      <c r="AH1079" s="1"/>
      <c r="AI1079" s="2"/>
      <c r="AK1079" s="15"/>
      <c r="AM1079" s="63"/>
      <c r="AN1079" s="63"/>
      <c r="AO1079" s="61"/>
      <c r="AP1079" s="63"/>
      <c r="AQ1079" s="61"/>
      <c r="AR1079" s="63"/>
      <c r="AS1079" s="61"/>
      <c r="AT1079" s="63"/>
      <c r="AU1079" s="61"/>
      <c r="AV1079" s="63"/>
      <c r="AW1079" s="61"/>
      <c r="BD1079" s="14"/>
      <c r="BE1079" s="21"/>
      <c r="BF1079" s="22"/>
      <c r="BG1079" s="22"/>
      <c r="BH1079" s="23"/>
    </row>
    <row r="1080" spans="1:60">
      <c r="A1080" s="15"/>
      <c r="F1080" s="64"/>
      <c r="G1080" s="14"/>
      <c r="H1080" s="4"/>
      <c r="I1080" s="4"/>
      <c r="J1080" s="5"/>
      <c r="K1080" s="4"/>
      <c r="L1080" s="4"/>
      <c r="M1080" s="6"/>
      <c r="N1080" s="4"/>
      <c r="O1080" s="4"/>
      <c r="P1080" s="6"/>
      <c r="Q1080" s="4"/>
      <c r="R1080" s="4"/>
      <c r="S1080" s="6"/>
      <c r="T1080" s="4"/>
      <c r="U1080" s="4"/>
      <c r="V1080" s="6"/>
      <c r="Y1080" s="1"/>
      <c r="Z1080" s="1"/>
      <c r="AA1080" s="2"/>
      <c r="AB1080" s="1"/>
      <c r="AC1080" s="2"/>
      <c r="AD1080" s="1"/>
      <c r="AE1080" s="2"/>
      <c r="AF1080" s="1"/>
      <c r="AG1080" s="2"/>
      <c r="AH1080" s="1"/>
      <c r="AI1080" s="2"/>
      <c r="AK1080" s="15"/>
      <c r="AM1080" s="63"/>
      <c r="AN1080" s="63"/>
      <c r="AO1080" s="61"/>
      <c r="AP1080" s="63"/>
      <c r="AQ1080" s="61"/>
      <c r="AR1080" s="63"/>
      <c r="AS1080" s="61"/>
      <c r="AT1080" s="63"/>
      <c r="AU1080" s="61"/>
      <c r="AV1080" s="63"/>
      <c r="AW1080" s="61"/>
      <c r="BD1080" s="14"/>
      <c r="BE1080" s="21"/>
      <c r="BF1080" s="22"/>
      <c r="BG1080" s="22"/>
      <c r="BH1080" s="23"/>
    </row>
    <row r="1081" spans="1:60">
      <c r="A1081" s="15"/>
      <c r="F1081" s="64"/>
      <c r="G1081" s="14"/>
      <c r="H1081" s="4"/>
      <c r="I1081" s="4"/>
      <c r="J1081" s="5"/>
      <c r="K1081" s="4"/>
      <c r="L1081" s="4"/>
      <c r="M1081" s="6"/>
      <c r="N1081" s="4"/>
      <c r="O1081" s="4"/>
      <c r="P1081" s="6"/>
      <c r="Q1081" s="4"/>
      <c r="R1081" s="4"/>
      <c r="S1081" s="6"/>
      <c r="T1081" s="4"/>
      <c r="U1081" s="4"/>
      <c r="V1081" s="6"/>
      <c r="Y1081" s="1"/>
      <c r="Z1081" s="1"/>
      <c r="AA1081" s="2"/>
      <c r="AB1081" s="1"/>
      <c r="AC1081" s="2"/>
      <c r="AD1081" s="1"/>
      <c r="AE1081" s="2"/>
      <c r="AF1081" s="1"/>
      <c r="AG1081" s="2"/>
      <c r="AH1081" s="1"/>
      <c r="AI1081" s="2"/>
      <c r="AK1081" s="15"/>
      <c r="AM1081" s="63"/>
      <c r="AN1081" s="63"/>
      <c r="AO1081" s="61"/>
      <c r="AP1081" s="63"/>
      <c r="AQ1081" s="61"/>
      <c r="AR1081" s="63"/>
      <c r="AS1081" s="61"/>
      <c r="AT1081" s="63"/>
      <c r="AU1081" s="61"/>
      <c r="AV1081" s="63"/>
      <c r="AW1081" s="61"/>
      <c r="BD1081" s="14"/>
      <c r="BE1081" s="21"/>
      <c r="BF1081" s="22"/>
      <c r="BG1081" s="22"/>
      <c r="BH1081" s="23"/>
    </row>
    <row r="1082" spans="1:60">
      <c r="A1082" s="15"/>
      <c r="F1082" s="64"/>
      <c r="G1082" s="14"/>
      <c r="H1082" s="4"/>
      <c r="I1082" s="4"/>
      <c r="J1082" s="5"/>
      <c r="K1082" s="4"/>
      <c r="L1082" s="4"/>
      <c r="M1082" s="6"/>
      <c r="N1082" s="4"/>
      <c r="O1082" s="4"/>
      <c r="P1082" s="6"/>
      <c r="Q1082" s="4"/>
      <c r="R1082" s="4"/>
      <c r="S1082" s="6"/>
      <c r="T1082" s="4"/>
      <c r="U1082" s="4"/>
      <c r="V1082" s="6"/>
      <c r="Y1082" s="1"/>
      <c r="Z1082" s="1"/>
      <c r="AA1082" s="2"/>
      <c r="AB1082" s="1"/>
      <c r="AC1082" s="2"/>
      <c r="AD1082" s="1"/>
      <c r="AE1082" s="2"/>
      <c r="AF1082" s="1"/>
      <c r="AG1082" s="2"/>
      <c r="AH1082" s="1"/>
      <c r="AI1082" s="2"/>
      <c r="AK1082" s="15"/>
      <c r="AM1082" s="63"/>
      <c r="AN1082" s="63"/>
      <c r="AO1082" s="61"/>
      <c r="AP1082" s="63"/>
      <c r="AQ1082" s="61"/>
      <c r="AR1082" s="63"/>
      <c r="AS1082" s="61"/>
      <c r="AT1082" s="63"/>
      <c r="AU1082" s="61"/>
      <c r="AV1082" s="63"/>
      <c r="AW1082" s="61"/>
      <c r="BD1082" s="14"/>
      <c r="BE1082" s="21"/>
      <c r="BF1082" s="22"/>
      <c r="BG1082" s="22"/>
      <c r="BH1082" s="23"/>
    </row>
    <row r="1083" spans="1:60">
      <c r="A1083" s="15"/>
      <c r="F1083" s="64"/>
      <c r="G1083" s="14"/>
      <c r="H1083" s="4"/>
      <c r="I1083" s="4"/>
      <c r="J1083" s="5"/>
      <c r="K1083" s="4"/>
      <c r="L1083" s="4"/>
      <c r="M1083" s="6"/>
      <c r="N1083" s="4"/>
      <c r="O1083" s="4"/>
      <c r="P1083" s="6"/>
      <c r="Q1083" s="4"/>
      <c r="R1083" s="4"/>
      <c r="S1083" s="6"/>
      <c r="T1083" s="4"/>
      <c r="U1083" s="4"/>
      <c r="V1083" s="6"/>
      <c r="Y1083" s="1"/>
      <c r="Z1083" s="1"/>
      <c r="AA1083" s="2"/>
      <c r="AB1083" s="1"/>
      <c r="AC1083" s="2"/>
      <c r="AD1083" s="1"/>
      <c r="AE1083" s="2"/>
      <c r="AF1083" s="1"/>
      <c r="AG1083" s="2"/>
      <c r="AH1083" s="1"/>
      <c r="AI1083" s="2"/>
      <c r="AK1083" s="15"/>
      <c r="AM1083" s="63"/>
      <c r="AN1083" s="63"/>
      <c r="AO1083" s="61"/>
      <c r="AP1083" s="63"/>
      <c r="AQ1083" s="61"/>
      <c r="AR1083" s="63"/>
      <c r="AS1083" s="61"/>
      <c r="AT1083" s="63"/>
      <c r="AU1083" s="61"/>
      <c r="AV1083" s="63"/>
      <c r="AW1083" s="61"/>
      <c r="BD1083" s="14"/>
      <c r="BE1083" s="21"/>
      <c r="BF1083" s="22"/>
      <c r="BG1083" s="22"/>
      <c r="BH1083" s="23"/>
    </row>
    <row r="1084" spans="1:60">
      <c r="A1084" s="15"/>
      <c r="F1084" s="64"/>
      <c r="G1084" s="14"/>
      <c r="H1084" s="4"/>
      <c r="I1084" s="4"/>
      <c r="J1084" s="5"/>
      <c r="K1084" s="4"/>
      <c r="L1084" s="4"/>
      <c r="M1084" s="6"/>
      <c r="N1084" s="4"/>
      <c r="O1084" s="4"/>
      <c r="P1084" s="6"/>
      <c r="Q1084" s="4"/>
      <c r="R1084" s="4"/>
      <c r="S1084" s="6"/>
      <c r="T1084" s="4"/>
      <c r="U1084" s="4"/>
      <c r="V1084" s="6"/>
      <c r="Y1084" s="1"/>
      <c r="Z1084" s="1"/>
      <c r="AA1084" s="2"/>
      <c r="AB1084" s="1"/>
      <c r="AC1084" s="2"/>
      <c r="AD1084" s="1"/>
      <c r="AE1084" s="2"/>
      <c r="AF1084" s="1"/>
      <c r="AG1084" s="2"/>
      <c r="AH1084" s="1"/>
      <c r="AI1084" s="2"/>
      <c r="AK1084" s="15"/>
      <c r="AM1084" s="63"/>
      <c r="AN1084" s="63"/>
      <c r="AO1084" s="61"/>
      <c r="AP1084" s="63"/>
      <c r="AQ1084" s="61"/>
      <c r="AR1084" s="63"/>
      <c r="AS1084" s="61"/>
      <c r="AT1084" s="63"/>
      <c r="AU1084" s="61"/>
      <c r="AV1084" s="63"/>
      <c r="AW1084" s="61"/>
      <c r="BD1084" s="14"/>
      <c r="BE1084" s="21"/>
      <c r="BF1084" s="22"/>
      <c r="BG1084" s="22"/>
      <c r="BH1084" s="23"/>
    </row>
    <row r="1085" spans="1:60">
      <c r="A1085" s="15"/>
      <c r="F1085" s="64"/>
      <c r="G1085" s="14"/>
      <c r="H1085" s="4"/>
      <c r="I1085" s="4"/>
      <c r="J1085" s="5"/>
      <c r="K1085" s="4"/>
      <c r="L1085" s="4"/>
      <c r="M1085" s="6"/>
      <c r="N1085" s="4"/>
      <c r="O1085" s="4"/>
      <c r="P1085" s="6"/>
      <c r="Q1085" s="4"/>
      <c r="R1085" s="4"/>
      <c r="S1085" s="6"/>
      <c r="T1085" s="4"/>
      <c r="U1085" s="4"/>
      <c r="V1085" s="6"/>
      <c r="Y1085" s="1"/>
      <c r="Z1085" s="1"/>
      <c r="AA1085" s="2"/>
      <c r="AB1085" s="1"/>
      <c r="AC1085" s="2"/>
      <c r="AD1085" s="1"/>
      <c r="AE1085" s="2"/>
      <c r="AF1085" s="1"/>
      <c r="AG1085" s="2"/>
      <c r="AH1085" s="1"/>
      <c r="AI1085" s="2"/>
      <c r="AK1085" s="15"/>
      <c r="AM1085" s="63"/>
      <c r="AN1085" s="63"/>
      <c r="AO1085" s="61"/>
      <c r="AP1085" s="63"/>
      <c r="AQ1085" s="61"/>
      <c r="AR1085" s="63"/>
      <c r="AS1085" s="61"/>
      <c r="AT1085" s="63"/>
      <c r="AU1085" s="61"/>
      <c r="AV1085" s="63"/>
      <c r="AW1085" s="61"/>
      <c r="BD1085" s="14"/>
      <c r="BE1085" s="21"/>
      <c r="BF1085" s="22"/>
      <c r="BG1085" s="22"/>
      <c r="BH1085" s="23"/>
    </row>
    <row r="1086" spans="1:60">
      <c r="A1086" s="15"/>
      <c r="F1086" s="64"/>
      <c r="G1086" s="14"/>
      <c r="H1086" s="4"/>
      <c r="I1086" s="4"/>
      <c r="J1086" s="5"/>
      <c r="K1086" s="4"/>
      <c r="L1086" s="4"/>
      <c r="M1086" s="6"/>
      <c r="N1086" s="4"/>
      <c r="O1086" s="4"/>
      <c r="P1086" s="6"/>
      <c r="Q1086" s="4"/>
      <c r="R1086" s="4"/>
      <c r="S1086" s="6"/>
      <c r="T1086" s="4"/>
      <c r="U1086" s="4"/>
      <c r="V1086" s="6"/>
      <c r="Y1086" s="1"/>
      <c r="Z1086" s="1"/>
      <c r="AA1086" s="2"/>
      <c r="AB1086" s="1"/>
      <c r="AC1086" s="2"/>
      <c r="AD1086" s="1"/>
      <c r="AE1086" s="2"/>
      <c r="AF1086" s="1"/>
      <c r="AG1086" s="2"/>
      <c r="AH1086" s="1"/>
      <c r="AI1086" s="2"/>
      <c r="AK1086" s="15"/>
      <c r="AM1086" s="63"/>
      <c r="AN1086" s="63"/>
      <c r="AO1086" s="61"/>
      <c r="AP1086" s="63"/>
      <c r="AQ1086" s="61"/>
      <c r="AR1086" s="63"/>
      <c r="AS1086" s="61"/>
      <c r="AT1086" s="63"/>
      <c r="AU1086" s="61"/>
      <c r="AV1086" s="63"/>
      <c r="AW1086" s="61"/>
      <c r="BD1086" s="14"/>
      <c r="BE1086" s="21"/>
      <c r="BF1086" s="22"/>
      <c r="BG1086" s="22"/>
      <c r="BH1086" s="23"/>
    </row>
    <row r="1087" spans="1:60">
      <c r="A1087" s="15"/>
      <c r="F1087" s="64"/>
      <c r="G1087" s="14"/>
      <c r="H1087" s="4"/>
      <c r="I1087" s="4"/>
      <c r="J1087" s="5"/>
      <c r="K1087" s="4"/>
      <c r="L1087" s="4"/>
      <c r="M1087" s="6"/>
      <c r="N1087" s="4"/>
      <c r="O1087" s="4"/>
      <c r="P1087" s="6"/>
      <c r="Q1087" s="4"/>
      <c r="R1087" s="4"/>
      <c r="S1087" s="6"/>
      <c r="T1087" s="4"/>
      <c r="U1087" s="4"/>
      <c r="V1087" s="6"/>
      <c r="Y1087" s="1"/>
      <c r="Z1087" s="1"/>
      <c r="AA1087" s="2"/>
      <c r="AB1087" s="1"/>
      <c r="AC1087" s="2"/>
      <c r="AD1087" s="1"/>
      <c r="AE1087" s="2"/>
      <c r="AF1087" s="1"/>
      <c r="AG1087" s="2"/>
      <c r="AH1087" s="1"/>
      <c r="AI1087" s="2"/>
      <c r="AK1087" s="15"/>
      <c r="AM1087" s="63"/>
      <c r="AN1087" s="63"/>
      <c r="AO1087" s="61"/>
      <c r="AP1087" s="63"/>
      <c r="AQ1087" s="61"/>
      <c r="AR1087" s="63"/>
      <c r="AS1087" s="61"/>
      <c r="AT1087" s="63"/>
      <c r="AU1087" s="61"/>
      <c r="AV1087" s="63"/>
      <c r="AW1087" s="61"/>
      <c r="BD1087" s="14"/>
      <c r="BE1087" s="21"/>
      <c r="BF1087" s="22"/>
      <c r="BG1087" s="22"/>
      <c r="BH1087" s="23"/>
    </row>
    <row r="1088" spans="1:60">
      <c r="A1088" s="15"/>
      <c r="F1088" s="64"/>
      <c r="G1088" s="14"/>
      <c r="H1088" s="4"/>
      <c r="I1088" s="4"/>
      <c r="J1088" s="5"/>
      <c r="K1088" s="4"/>
      <c r="L1088" s="4"/>
      <c r="M1088" s="6"/>
      <c r="N1088" s="4"/>
      <c r="O1088" s="4"/>
      <c r="P1088" s="6"/>
      <c r="Q1088" s="4"/>
      <c r="R1088" s="4"/>
      <c r="S1088" s="6"/>
      <c r="T1088" s="4"/>
      <c r="U1088" s="4"/>
      <c r="V1088" s="6"/>
      <c r="Y1088" s="1"/>
      <c r="Z1088" s="1"/>
      <c r="AA1088" s="2"/>
      <c r="AB1088" s="1"/>
      <c r="AC1088" s="2"/>
      <c r="AD1088" s="1"/>
      <c r="AE1088" s="2"/>
      <c r="AF1088" s="1"/>
      <c r="AG1088" s="2"/>
      <c r="AH1088" s="1"/>
      <c r="AI1088" s="2"/>
      <c r="AK1088" s="15"/>
      <c r="AM1088" s="63"/>
      <c r="AN1088" s="63"/>
      <c r="AO1088" s="61"/>
      <c r="AP1088" s="63"/>
      <c r="AQ1088" s="61"/>
      <c r="AR1088" s="63"/>
      <c r="AS1088" s="61"/>
      <c r="AT1088" s="63"/>
      <c r="AU1088" s="61"/>
      <c r="AV1088" s="63"/>
      <c r="AW1088" s="61"/>
      <c r="BD1088" s="14"/>
      <c r="BE1088" s="21"/>
      <c r="BF1088" s="22"/>
      <c r="BG1088" s="22"/>
      <c r="BH1088" s="23"/>
    </row>
    <row r="1089" spans="1:60">
      <c r="A1089" s="15"/>
      <c r="F1089" s="64"/>
      <c r="G1089" s="14"/>
      <c r="H1089" s="4"/>
      <c r="I1089" s="4"/>
      <c r="J1089" s="5"/>
      <c r="K1089" s="4"/>
      <c r="L1089" s="4"/>
      <c r="M1089" s="6"/>
      <c r="N1089" s="4"/>
      <c r="O1089" s="4"/>
      <c r="P1089" s="6"/>
      <c r="Q1089" s="4"/>
      <c r="R1089" s="4"/>
      <c r="S1089" s="6"/>
      <c r="T1089" s="4"/>
      <c r="U1089" s="4"/>
      <c r="V1089" s="6"/>
      <c r="Y1089" s="1"/>
      <c r="Z1089" s="1"/>
      <c r="AA1089" s="2"/>
      <c r="AB1089" s="1"/>
      <c r="AC1089" s="2"/>
      <c r="AD1089" s="1"/>
      <c r="AE1089" s="2"/>
      <c r="AF1089" s="1"/>
      <c r="AG1089" s="2"/>
      <c r="AH1089" s="1"/>
      <c r="AI1089" s="2"/>
      <c r="AK1089" s="15"/>
      <c r="AM1089" s="63"/>
      <c r="AN1089" s="63"/>
      <c r="AO1089" s="61"/>
      <c r="AP1089" s="63"/>
      <c r="AQ1089" s="61"/>
      <c r="AR1089" s="63"/>
      <c r="AS1089" s="61"/>
      <c r="AT1089" s="63"/>
      <c r="AU1089" s="61"/>
      <c r="AV1089" s="63"/>
      <c r="AW1089" s="61"/>
      <c r="BD1089" s="14"/>
      <c r="BE1089" s="21"/>
      <c r="BF1089" s="22"/>
      <c r="BG1089" s="22"/>
      <c r="BH1089" s="23"/>
    </row>
    <row r="1090" spans="1:60">
      <c r="A1090" s="15"/>
      <c r="F1090" s="64"/>
      <c r="G1090" s="14"/>
      <c r="H1090" s="4"/>
      <c r="I1090" s="4"/>
      <c r="J1090" s="5"/>
      <c r="K1090" s="4"/>
      <c r="L1090" s="4"/>
      <c r="M1090" s="6"/>
      <c r="N1090" s="4"/>
      <c r="O1090" s="4"/>
      <c r="P1090" s="6"/>
      <c r="Q1090" s="4"/>
      <c r="R1090" s="4"/>
      <c r="S1090" s="6"/>
      <c r="T1090" s="4"/>
      <c r="U1090" s="4"/>
      <c r="V1090" s="6"/>
      <c r="Y1090" s="1"/>
      <c r="Z1090" s="1"/>
      <c r="AA1090" s="2"/>
      <c r="AB1090" s="1"/>
      <c r="AC1090" s="2"/>
      <c r="AD1090" s="1"/>
      <c r="AE1090" s="2"/>
      <c r="AF1090" s="1"/>
      <c r="AG1090" s="2"/>
      <c r="AH1090" s="1"/>
      <c r="AI1090" s="2"/>
      <c r="AK1090" s="15"/>
      <c r="AM1090" s="63"/>
      <c r="AN1090" s="63"/>
      <c r="AO1090" s="61"/>
      <c r="AP1090" s="63"/>
      <c r="AQ1090" s="61"/>
      <c r="AR1090" s="63"/>
      <c r="AS1090" s="61"/>
      <c r="AT1090" s="63"/>
      <c r="AU1090" s="61"/>
      <c r="AV1090" s="63"/>
      <c r="AW1090" s="61"/>
      <c r="BD1090" s="14"/>
      <c r="BE1090" s="21"/>
      <c r="BF1090" s="22"/>
      <c r="BG1090" s="22"/>
      <c r="BH1090" s="23"/>
    </row>
    <row r="1091" spans="1:60">
      <c r="A1091" s="15"/>
      <c r="F1091" s="64"/>
      <c r="G1091" s="14"/>
      <c r="H1091" s="4"/>
      <c r="I1091" s="4"/>
      <c r="J1091" s="5"/>
      <c r="K1091" s="4"/>
      <c r="L1091" s="4"/>
      <c r="M1091" s="6"/>
      <c r="N1091" s="4"/>
      <c r="O1091" s="4"/>
      <c r="P1091" s="6"/>
      <c r="Q1091" s="4"/>
      <c r="R1091" s="4"/>
      <c r="S1091" s="6"/>
      <c r="T1091" s="4"/>
      <c r="U1091" s="4"/>
      <c r="V1091" s="6"/>
      <c r="Y1091" s="1"/>
      <c r="Z1091" s="1"/>
      <c r="AA1091" s="2"/>
      <c r="AB1091" s="1"/>
      <c r="AC1091" s="2"/>
      <c r="AD1091" s="1"/>
      <c r="AE1091" s="2"/>
      <c r="AF1091" s="1"/>
      <c r="AG1091" s="2"/>
      <c r="AH1091" s="1"/>
      <c r="AI1091" s="2"/>
      <c r="AK1091" s="15"/>
      <c r="AM1091" s="63"/>
      <c r="AN1091" s="63"/>
      <c r="AO1091" s="61"/>
      <c r="AP1091" s="63"/>
      <c r="AQ1091" s="61"/>
      <c r="AR1091" s="63"/>
      <c r="AS1091" s="61"/>
      <c r="AT1091" s="63"/>
      <c r="AU1091" s="61"/>
      <c r="AV1091" s="63"/>
      <c r="AW1091" s="61"/>
      <c r="BD1091" s="14"/>
      <c r="BE1091" s="21"/>
      <c r="BF1091" s="22"/>
      <c r="BG1091" s="22"/>
      <c r="BH1091" s="23"/>
    </row>
    <row r="1092" spans="1:60">
      <c r="A1092" s="15"/>
      <c r="F1092" s="64"/>
      <c r="G1092" s="14"/>
      <c r="H1092" s="4"/>
      <c r="I1092" s="4"/>
      <c r="J1092" s="5"/>
      <c r="K1092" s="4"/>
      <c r="L1092" s="4"/>
      <c r="M1092" s="6"/>
      <c r="N1092" s="4"/>
      <c r="O1092" s="4"/>
      <c r="P1092" s="6"/>
      <c r="Q1092" s="4"/>
      <c r="R1092" s="4"/>
      <c r="S1092" s="6"/>
      <c r="T1092" s="4"/>
      <c r="U1092" s="4"/>
      <c r="V1092" s="6"/>
      <c r="Y1092" s="1"/>
      <c r="Z1092" s="1"/>
      <c r="AA1092" s="2"/>
      <c r="AB1092" s="1"/>
      <c r="AC1092" s="2"/>
      <c r="AD1092" s="1"/>
      <c r="AE1092" s="2"/>
      <c r="AF1092" s="1"/>
      <c r="AG1092" s="2"/>
      <c r="AH1092" s="1"/>
      <c r="AI1092" s="2"/>
      <c r="AK1092" s="15"/>
      <c r="AM1092" s="63"/>
      <c r="AN1092" s="63"/>
      <c r="AO1092" s="61"/>
      <c r="AP1092" s="63"/>
      <c r="AQ1092" s="61"/>
      <c r="AR1092" s="63"/>
      <c r="AS1092" s="61"/>
      <c r="AT1092" s="63"/>
      <c r="AU1092" s="61"/>
      <c r="AV1092" s="63"/>
      <c r="AW1092" s="61"/>
      <c r="BD1092" s="14"/>
      <c r="BE1092" s="21"/>
      <c r="BF1092" s="22"/>
      <c r="BG1092" s="22"/>
      <c r="BH1092" s="23"/>
    </row>
    <row r="1093" spans="1:60">
      <c r="A1093" s="15"/>
      <c r="F1093" s="64"/>
      <c r="G1093" s="14"/>
      <c r="H1093" s="4"/>
      <c r="I1093" s="4"/>
      <c r="J1093" s="5"/>
      <c r="K1093" s="4"/>
      <c r="L1093" s="4"/>
      <c r="M1093" s="6"/>
      <c r="N1093" s="4"/>
      <c r="O1093" s="4"/>
      <c r="P1093" s="6"/>
      <c r="Q1093" s="4"/>
      <c r="R1093" s="4"/>
      <c r="S1093" s="6"/>
      <c r="T1093" s="4"/>
      <c r="U1093" s="4"/>
      <c r="V1093" s="6"/>
      <c r="Y1093" s="1"/>
      <c r="Z1093" s="1"/>
      <c r="AA1093" s="2"/>
      <c r="AB1093" s="1"/>
      <c r="AC1093" s="2"/>
      <c r="AD1093" s="1"/>
      <c r="AE1093" s="2"/>
      <c r="AF1093" s="1"/>
      <c r="AG1093" s="2"/>
      <c r="AH1093" s="1"/>
      <c r="AI1093" s="2"/>
      <c r="AK1093" s="15"/>
      <c r="AM1093" s="63"/>
      <c r="AN1093" s="63"/>
      <c r="AO1093" s="61"/>
      <c r="AP1093" s="63"/>
      <c r="AQ1093" s="61"/>
      <c r="AR1093" s="63"/>
      <c r="AS1093" s="61"/>
      <c r="AT1093" s="63"/>
      <c r="AU1093" s="61"/>
      <c r="AV1093" s="63"/>
      <c r="AW1093" s="61"/>
      <c r="BD1093" s="14"/>
      <c r="BE1093" s="21"/>
      <c r="BF1093" s="22"/>
      <c r="BG1093" s="22"/>
      <c r="BH1093" s="23"/>
    </row>
    <row r="1094" spans="1:60">
      <c r="A1094" s="15"/>
      <c r="F1094" s="64"/>
      <c r="G1094" s="14"/>
      <c r="H1094" s="4"/>
      <c r="I1094" s="4"/>
      <c r="J1094" s="5"/>
      <c r="K1094" s="4"/>
      <c r="L1094" s="4"/>
      <c r="M1094" s="6"/>
      <c r="N1094" s="4"/>
      <c r="O1094" s="4"/>
      <c r="P1094" s="6"/>
      <c r="Q1094" s="4"/>
      <c r="R1094" s="4"/>
      <c r="S1094" s="6"/>
      <c r="T1094" s="4"/>
      <c r="U1094" s="4"/>
      <c r="V1094" s="6"/>
      <c r="Y1094" s="1"/>
      <c r="Z1094" s="1"/>
      <c r="AA1094" s="2"/>
      <c r="AB1094" s="1"/>
      <c r="AC1094" s="2"/>
      <c r="AD1094" s="1"/>
      <c r="AE1094" s="2"/>
      <c r="AF1094" s="1"/>
      <c r="AG1094" s="2"/>
      <c r="AH1094" s="1"/>
      <c r="AI1094" s="2"/>
      <c r="AK1094" s="15"/>
      <c r="AM1094" s="63"/>
      <c r="AN1094" s="63"/>
      <c r="AO1094" s="61"/>
      <c r="AP1094" s="63"/>
      <c r="AQ1094" s="61"/>
      <c r="AR1094" s="63"/>
      <c r="AS1094" s="61"/>
      <c r="AT1094" s="63"/>
      <c r="AU1094" s="61"/>
      <c r="AV1094" s="63"/>
      <c r="AW1094" s="61"/>
      <c r="BD1094" s="14"/>
      <c r="BE1094" s="21"/>
      <c r="BF1094" s="22"/>
      <c r="BG1094" s="22"/>
      <c r="BH1094" s="23"/>
    </row>
    <row r="1095" spans="1:60">
      <c r="A1095" s="15"/>
      <c r="F1095" s="64"/>
      <c r="G1095" s="14"/>
      <c r="H1095" s="4"/>
      <c r="I1095" s="4"/>
      <c r="J1095" s="5"/>
      <c r="K1095" s="4"/>
      <c r="L1095" s="4"/>
      <c r="M1095" s="6"/>
      <c r="N1095" s="4"/>
      <c r="O1095" s="4"/>
      <c r="P1095" s="6"/>
      <c r="Q1095" s="4"/>
      <c r="R1095" s="4"/>
      <c r="S1095" s="6"/>
      <c r="T1095" s="4"/>
      <c r="U1095" s="4"/>
      <c r="V1095" s="6"/>
      <c r="Y1095" s="1"/>
      <c r="Z1095" s="1"/>
      <c r="AA1095" s="2"/>
      <c r="AB1095" s="1"/>
      <c r="AC1095" s="2"/>
      <c r="AD1095" s="1"/>
      <c r="AE1095" s="2"/>
      <c r="AF1095" s="1"/>
      <c r="AG1095" s="2"/>
      <c r="AH1095" s="1"/>
      <c r="AI1095" s="2"/>
      <c r="AK1095" s="15"/>
      <c r="AM1095" s="63"/>
      <c r="AN1095" s="63"/>
      <c r="AO1095" s="61"/>
      <c r="AP1095" s="63"/>
      <c r="AQ1095" s="61"/>
      <c r="AR1095" s="63"/>
      <c r="AS1095" s="61"/>
      <c r="AT1095" s="63"/>
      <c r="AU1095" s="61"/>
      <c r="AV1095" s="63"/>
      <c r="AW1095" s="61"/>
      <c r="BD1095" s="14"/>
      <c r="BE1095" s="21"/>
      <c r="BF1095" s="22"/>
      <c r="BG1095" s="22"/>
      <c r="BH1095" s="23"/>
    </row>
    <row r="1096" spans="1:60">
      <c r="A1096" s="15"/>
      <c r="F1096" s="64"/>
      <c r="G1096" s="14"/>
      <c r="H1096" s="4"/>
      <c r="I1096" s="4"/>
      <c r="J1096" s="5"/>
      <c r="K1096" s="4"/>
      <c r="L1096" s="4"/>
      <c r="M1096" s="6"/>
      <c r="N1096" s="4"/>
      <c r="O1096" s="4"/>
      <c r="P1096" s="6"/>
      <c r="Q1096" s="4"/>
      <c r="R1096" s="4"/>
      <c r="S1096" s="6"/>
      <c r="T1096" s="4"/>
      <c r="U1096" s="4"/>
      <c r="V1096" s="6"/>
      <c r="Y1096" s="1"/>
      <c r="Z1096" s="1"/>
      <c r="AA1096" s="2"/>
      <c r="AB1096" s="1"/>
      <c r="AC1096" s="2"/>
      <c r="AD1096" s="1"/>
      <c r="AE1096" s="2"/>
      <c r="AF1096" s="1"/>
      <c r="AG1096" s="2"/>
      <c r="AH1096" s="1"/>
      <c r="AI1096" s="2"/>
      <c r="AK1096" s="15"/>
      <c r="AM1096" s="63"/>
      <c r="AN1096" s="63"/>
      <c r="AO1096" s="61"/>
      <c r="AP1096" s="63"/>
      <c r="AQ1096" s="61"/>
      <c r="AR1096" s="63"/>
      <c r="AS1096" s="61"/>
      <c r="AT1096" s="63"/>
      <c r="AU1096" s="61"/>
      <c r="AV1096" s="63"/>
      <c r="AW1096" s="61"/>
      <c r="BD1096" s="14"/>
      <c r="BE1096" s="21"/>
      <c r="BF1096" s="22"/>
      <c r="BG1096" s="22"/>
      <c r="BH1096" s="23"/>
    </row>
    <row r="1097" spans="1:60">
      <c r="A1097" s="15"/>
      <c r="F1097" s="64"/>
      <c r="G1097" s="14"/>
      <c r="H1097" s="4"/>
      <c r="I1097" s="4"/>
      <c r="J1097" s="5"/>
      <c r="K1097" s="4"/>
      <c r="L1097" s="4"/>
      <c r="M1097" s="6"/>
      <c r="N1097" s="4"/>
      <c r="O1097" s="4"/>
      <c r="P1097" s="6"/>
      <c r="Q1097" s="4"/>
      <c r="R1097" s="4"/>
      <c r="S1097" s="6"/>
      <c r="T1097" s="4"/>
      <c r="U1097" s="4"/>
      <c r="V1097" s="6"/>
      <c r="Y1097" s="1"/>
      <c r="Z1097" s="1"/>
      <c r="AA1097" s="2"/>
      <c r="AB1097" s="1"/>
      <c r="AC1097" s="2"/>
      <c r="AD1097" s="1"/>
      <c r="AE1097" s="2"/>
      <c r="AF1097" s="1"/>
      <c r="AG1097" s="2"/>
      <c r="AH1097" s="1"/>
      <c r="AI1097" s="2"/>
      <c r="AK1097" s="15"/>
      <c r="AM1097" s="63"/>
      <c r="AN1097" s="63"/>
      <c r="AO1097" s="61"/>
      <c r="AP1097" s="63"/>
      <c r="AQ1097" s="61"/>
      <c r="AR1097" s="63"/>
      <c r="AS1097" s="61"/>
      <c r="AT1097" s="63"/>
      <c r="AU1097" s="61"/>
      <c r="AV1097" s="63"/>
      <c r="AW1097" s="61"/>
      <c r="BD1097" s="14"/>
      <c r="BE1097" s="21"/>
      <c r="BF1097" s="22"/>
      <c r="BG1097" s="22"/>
      <c r="BH1097" s="23"/>
    </row>
    <row r="1098" spans="1:60">
      <c r="A1098" s="15"/>
      <c r="F1098" s="64"/>
      <c r="G1098" s="14"/>
      <c r="H1098" s="4"/>
      <c r="I1098" s="4"/>
      <c r="J1098" s="5"/>
      <c r="K1098" s="4"/>
      <c r="L1098" s="4"/>
      <c r="M1098" s="6"/>
      <c r="N1098" s="4"/>
      <c r="O1098" s="4"/>
      <c r="P1098" s="6"/>
      <c r="Q1098" s="4"/>
      <c r="R1098" s="4"/>
      <c r="S1098" s="6"/>
      <c r="T1098" s="4"/>
      <c r="U1098" s="4"/>
      <c r="V1098" s="6"/>
      <c r="Y1098" s="1"/>
      <c r="Z1098" s="1"/>
      <c r="AA1098" s="2"/>
      <c r="AB1098" s="1"/>
      <c r="AC1098" s="2"/>
      <c r="AD1098" s="1"/>
      <c r="AE1098" s="2"/>
      <c r="AF1098" s="1"/>
      <c r="AG1098" s="2"/>
      <c r="AH1098" s="1"/>
      <c r="AI1098" s="2"/>
      <c r="AK1098" s="15"/>
      <c r="AM1098" s="63"/>
      <c r="AN1098" s="63"/>
      <c r="AO1098" s="61"/>
      <c r="AP1098" s="63"/>
      <c r="AQ1098" s="61"/>
      <c r="AR1098" s="63"/>
      <c r="AS1098" s="61"/>
      <c r="AT1098" s="63"/>
      <c r="AU1098" s="61"/>
      <c r="AV1098" s="63"/>
      <c r="AW1098" s="61"/>
      <c r="BD1098" s="14"/>
      <c r="BE1098" s="21"/>
      <c r="BF1098" s="22"/>
      <c r="BG1098" s="22"/>
      <c r="BH1098" s="23"/>
    </row>
    <row r="1099" spans="1:60">
      <c r="A1099" s="15"/>
      <c r="F1099" s="64"/>
      <c r="G1099" s="14"/>
      <c r="H1099" s="4"/>
      <c r="I1099" s="4"/>
      <c r="J1099" s="5"/>
      <c r="K1099" s="4"/>
      <c r="L1099" s="4"/>
      <c r="M1099" s="6"/>
      <c r="N1099" s="4"/>
      <c r="O1099" s="4"/>
      <c r="P1099" s="6"/>
      <c r="Q1099" s="4"/>
      <c r="R1099" s="4"/>
      <c r="S1099" s="6"/>
      <c r="T1099" s="4"/>
      <c r="U1099" s="4"/>
      <c r="V1099" s="6"/>
      <c r="Y1099" s="1"/>
      <c r="Z1099" s="1"/>
      <c r="AA1099" s="2"/>
      <c r="AB1099" s="1"/>
      <c r="AC1099" s="2"/>
      <c r="AD1099" s="1"/>
      <c r="AE1099" s="2"/>
      <c r="AF1099" s="1"/>
      <c r="AG1099" s="2"/>
      <c r="AH1099" s="1"/>
      <c r="AI1099" s="2"/>
      <c r="AK1099" s="15"/>
      <c r="AM1099" s="63"/>
      <c r="AN1099" s="63"/>
      <c r="AO1099" s="61"/>
      <c r="AP1099" s="63"/>
      <c r="AQ1099" s="61"/>
      <c r="AR1099" s="63"/>
      <c r="AS1099" s="61"/>
      <c r="AT1099" s="63"/>
      <c r="AU1099" s="61"/>
      <c r="AV1099" s="63"/>
      <c r="AW1099" s="61"/>
      <c r="BD1099" s="14"/>
      <c r="BE1099" s="21"/>
      <c r="BF1099" s="22"/>
      <c r="BG1099" s="22"/>
      <c r="BH1099" s="23"/>
    </row>
    <row r="1100" spans="1:60">
      <c r="A1100" s="15"/>
      <c r="F1100" s="64"/>
      <c r="G1100" s="14"/>
      <c r="H1100" s="4"/>
      <c r="I1100" s="4"/>
      <c r="J1100" s="5"/>
      <c r="K1100" s="4"/>
      <c r="L1100" s="4"/>
      <c r="M1100" s="6"/>
      <c r="N1100" s="4"/>
      <c r="O1100" s="4"/>
      <c r="P1100" s="6"/>
      <c r="Q1100" s="4"/>
      <c r="R1100" s="4"/>
      <c r="S1100" s="6"/>
      <c r="T1100" s="4"/>
      <c r="U1100" s="4"/>
      <c r="V1100" s="6"/>
      <c r="Y1100" s="1"/>
      <c r="Z1100" s="1"/>
      <c r="AA1100" s="2"/>
      <c r="AB1100" s="1"/>
      <c r="AC1100" s="2"/>
      <c r="AD1100" s="1"/>
      <c r="AE1100" s="2"/>
      <c r="AF1100" s="1"/>
      <c r="AG1100" s="2"/>
      <c r="AH1100" s="1"/>
      <c r="AI1100" s="2"/>
      <c r="AK1100" s="15"/>
      <c r="AM1100" s="63"/>
      <c r="AN1100" s="63"/>
      <c r="AO1100" s="61"/>
      <c r="AP1100" s="63"/>
      <c r="AQ1100" s="61"/>
      <c r="AR1100" s="63"/>
      <c r="AS1100" s="61"/>
      <c r="AT1100" s="63"/>
      <c r="AU1100" s="61"/>
      <c r="AV1100" s="63"/>
      <c r="AW1100" s="61"/>
      <c r="BD1100" s="14"/>
      <c r="BE1100" s="21"/>
      <c r="BF1100" s="22"/>
      <c r="BG1100" s="22"/>
      <c r="BH1100" s="23"/>
    </row>
    <row r="1101" spans="1:60">
      <c r="A1101" s="15"/>
      <c r="F1101" s="64"/>
      <c r="G1101" s="14"/>
      <c r="H1101" s="4"/>
      <c r="I1101" s="4"/>
      <c r="J1101" s="5"/>
      <c r="K1101" s="4"/>
      <c r="L1101" s="4"/>
      <c r="M1101" s="6"/>
      <c r="N1101" s="4"/>
      <c r="O1101" s="4"/>
      <c r="P1101" s="6"/>
      <c r="Q1101" s="4"/>
      <c r="R1101" s="4"/>
      <c r="S1101" s="6"/>
      <c r="T1101" s="4"/>
      <c r="U1101" s="4"/>
      <c r="V1101" s="6"/>
      <c r="Y1101" s="1"/>
      <c r="Z1101" s="1"/>
      <c r="AA1101" s="2"/>
      <c r="AB1101" s="1"/>
      <c r="AC1101" s="2"/>
      <c r="AD1101" s="1"/>
      <c r="AE1101" s="2"/>
      <c r="AF1101" s="1"/>
      <c r="AG1101" s="2"/>
      <c r="AH1101" s="1"/>
      <c r="AI1101" s="2"/>
      <c r="AK1101" s="15"/>
      <c r="AM1101" s="63"/>
      <c r="AN1101" s="63"/>
      <c r="AO1101" s="61"/>
      <c r="AP1101" s="63"/>
      <c r="AQ1101" s="61"/>
      <c r="AR1101" s="63"/>
      <c r="AS1101" s="61"/>
      <c r="AT1101" s="63"/>
      <c r="AU1101" s="61"/>
      <c r="AV1101" s="63"/>
      <c r="AW1101" s="61"/>
      <c r="BD1101" s="14"/>
      <c r="BE1101" s="21"/>
      <c r="BF1101" s="22"/>
      <c r="BG1101" s="22"/>
      <c r="BH1101" s="23"/>
    </row>
    <row r="1102" spans="1:60">
      <c r="A1102" s="15"/>
      <c r="F1102" s="64"/>
      <c r="G1102" s="14"/>
      <c r="H1102" s="4"/>
      <c r="I1102" s="4"/>
      <c r="J1102" s="5"/>
      <c r="K1102" s="4"/>
      <c r="L1102" s="4"/>
      <c r="M1102" s="6"/>
      <c r="N1102" s="4"/>
      <c r="O1102" s="4"/>
      <c r="P1102" s="6"/>
      <c r="Q1102" s="4"/>
      <c r="R1102" s="4"/>
      <c r="S1102" s="6"/>
      <c r="T1102" s="4"/>
      <c r="U1102" s="4"/>
      <c r="V1102" s="6"/>
      <c r="Y1102" s="1"/>
      <c r="Z1102" s="1"/>
      <c r="AA1102" s="2"/>
      <c r="AB1102" s="1"/>
      <c r="AC1102" s="2"/>
      <c r="AD1102" s="1"/>
      <c r="AE1102" s="2"/>
      <c r="AF1102" s="1"/>
      <c r="AG1102" s="2"/>
      <c r="AH1102" s="1"/>
      <c r="AI1102" s="2"/>
      <c r="AK1102" s="15"/>
      <c r="AM1102" s="63"/>
      <c r="AN1102" s="63"/>
      <c r="AO1102" s="61"/>
      <c r="AP1102" s="63"/>
      <c r="AQ1102" s="61"/>
      <c r="AR1102" s="63"/>
      <c r="AS1102" s="61"/>
      <c r="AT1102" s="63"/>
      <c r="AU1102" s="61"/>
      <c r="AV1102" s="63"/>
      <c r="AW1102" s="61"/>
      <c r="BD1102" s="14"/>
      <c r="BE1102" s="21"/>
      <c r="BF1102" s="22"/>
      <c r="BG1102" s="22"/>
      <c r="BH1102" s="23"/>
    </row>
    <row r="1103" spans="1:60">
      <c r="A1103" s="15"/>
      <c r="F1103" s="64"/>
      <c r="G1103" s="14"/>
      <c r="H1103" s="4"/>
      <c r="I1103" s="4"/>
      <c r="J1103" s="5"/>
      <c r="K1103" s="4"/>
      <c r="L1103" s="4"/>
      <c r="M1103" s="6"/>
      <c r="N1103" s="4"/>
      <c r="O1103" s="4"/>
      <c r="P1103" s="6"/>
      <c r="Q1103" s="4"/>
      <c r="R1103" s="4"/>
      <c r="S1103" s="6"/>
      <c r="T1103" s="4"/>
      <c r="U1103" s="4"/>
      <c r="V1103" s="6"/>
      <c r="Y1103" s="1"/>
      <c r="Z1103" s="1"/>
      <c r="AA1103" s="2"/>
      <c r="AB1103" s="1"/>
      <c r="AC1103" s="2"/>
      <c r="AD1103" s="1"/>
      <c r="AE1103" s="2"/>
      <c r="AF1103" s="1"/>
      <c r="AG1103" s="2"/>
      <c r="AH1103" s="1"/>
      <c r="AI1103" s="2"/>
      <c r="AK1103" s="15"/>
      <c r="AM1103" s="63"/>
      <c r="AN1103" s="63"/>
      <c r="AO1103" s="61"/>
      <c r="AP1103" s="63"/>
      <c r="AQ1103" s="61"/>
      <c r="AR1103" s="63"/>
      <c r="AS1103" s="61"/>
      <c r="AT1103" s="63"/>
      <c r="AU1103" s="61"/>
      <c r="AV1103" s="63"/>
      <c r="AW1103" s="61"/>
      <c r="BD1103" s="14"/>
      <c r="BE1103" s="21"/>
      <c r="BF1103" s="22"/>
      <c r="BG1103" s="22"/>
      <c r="BH1103" s="23"/>
    </row>
    <row r="1104" spans="1:60">
      <c r="A1104" s="15"/>
      <c r="F1104" s="64"/>
      <c r="G1104" s="14"/>
      <c r="H1104" s="4"/>
      <c r="I1104" s="4"/>
      <c r="J1104" s="5"/>
      <c r="K1104" s="4"/>
      <c r="L1104" s="4"/>
      <c r="M1104" s="6"/>
      <c r="N1104" s="4"/>
      <c r="O1104" s="4"/>
      <c r="P1104" s="6"/>
      <c r="Q1104" s="4"/>
      <c r="R1104" s="4"/>
      <c r="S1104" s="6"/>
      <c r="T1104" s="4"/>
      <c r="U1104" s="4"/>
      <c r="V1104" s="6"/>
      <c r="Y1104" s="1"/>
      <c r="Z1104" s="1"/>
      <c r="AA1104" s="2"/>
      <c r="AB1104" s="1"/>
      <c r="AC1104" s="2"/>
      <c r="AD1104" s="1"/>
      <c r="AE1104" s="2"/>
      <c r="AF1104" s="1"/>
      <c r="AG1104" s="2"/>
      <c r="AH1104" s="1"/>
      <c r="AI1104" s="2"/>
      <c r="AK1104" s="15"/>
      <c r="AM1104" s="63"/>
      <c r="AN1104" s="63"/>
      <c r="AO1104" s="61"/>
      <c r="AP1104" s="63"/>
      <c r="AQ1104" s="61"/>
      <c r="AR1104" s="63"/>
      <c r="AS1104" s="61"/>
      <c r="AT1104" s="63"/>
      <c r="AU1104" s="61"/>
      <c r="AV1104" s="63"/>
      <c r="AW1104" s="61"/>
      <c r="BD1104" s="14"/>
      <c r="BE1104" s="21"/>
      <c r="BF1104" s="22"/>
      <c r="BG1104" s="22"/>
      <c r="BH1104" s="23"/>
    </row>
    <row r="1105" spans="1:60">
      <c r="A1105" s="15"/>
      <c r="F1105" s="64"/>
      <c r="G1105" s="14"/>
      <c r="H1105" s="4"/>
      <c r="I1105" s="4"/>
      <c r="J1105" s="5"/>
      <c r="K1105" s="4"/>
      <c r="L1105" s="4"/>
      <c r="M1105" s="6"/>
      <c r="N1105" s="4"/>
      <c r="O1105" s="4"/>
      <c r="P1105" s="6"/>
      <c r="Q1105" s="4"/>
      <c r="R1105" s="4"/>
      <c r="S1105" s="6"/>
      <c r="T1105" s="4"/>
      <c r="U1105" s="4"/>
      <c r="V1105" s="6"/>
      <c r="Y1105" s="1"/>
      <c r="Z1105" s="1"/>
      <c r="AA1105" s="2"/>
      <c r="AB1105" s="1"/>
      <c r="AC1105" s="2"/>
      <c r="AD1105" s="1"/>
      <c r="AE1105" s="2"/>
      <c r="AF1105" s="1"/>
      <c r="AG1105" s="2"/>
      <c r="AH1105" s="1"/>
      <c r="AI1105" s="2"/>
      <c r="AK1105" s="15"/>
      <c r="AM1105" s="63"/>
      <c r="AN1105" s="63"/>
      <c r="AO1105" s="61"/>
      <c r="AP1105" s="63"/>
      <c r="AQ1105" s="61"/>
      <c r="AR1105" s="63"/>
      <c r="AS1105" s="61"/>
      <c r="AT1105" s="63"/>
      <c r="AU1105" s="61"/>
      <c r="AV1105" s="63"/>
      <c r="AW1105" s="61"/>
      <c r="BD1105" s="14"/>
      <c r="BE1105" s="21"/>
      <c r="BF1105" s="22"/>
      <c r="BG1105" s="22"/>
      <c r="BH1105" s="23"/>
    </row>
    <row r="1106" spans="1:60">
      <c r="A1106" s="15"/>
      <c r="F1106" s="64"/>
      <c r="G1106" s="14"/>
      <c r="H1106" s="4"/>
      <c r="I1106" s="4"/>
      <c r="J1106" s="5"/>
      <c r="K1106" s="4"/>
      <c r="L1106" s="4"/>
      <c r="M1106" s="6"/>
      <c r="N1106" s="4"/>
      <c r="O1106" s="4"/>
      <c r="P1106" s="6"/>
      <c r="Q1106" s="4"/>
      <c r="R1106" s="4"/>
      <c r="S1106" s="6"/>
      <c r="T1106" s="4"/>
      <c r="U1106" s="4"/>
      <c r="V1106" s="6"/>
      <c r="Y1106" s="1"/>
      <c r="Z1106" s="1"/>
      <c r="AA1106" s="2"/>
      <c r="AB1106" s="1"/>
      <c r="AC1106" s="2"/>
      <c r="AD1106" s="1"/>
      <c r="AE1106" s="2"/>
      <c r="AF1106" s="1"/>
      <c r="AG1106" s="2"/>
      <c r="AH1106" s="1"/>
      <c r="AI1106" s="2"/>
      <c r="AK1106" s="15"/>
      <c r="AM1106" s="63"/>
      <c r="AN1106" s="63"/>
      <c r="AO1106" s="61"/>
      <c r="AP1106" s="63"/>
      <c r="AQ1106" s="61"/>
      <c r="AR1106" s="63"/>
      <c r="AS1106" s="61"/>
      <c r="AT1106" s="63"/>
      <c r="AU1106" s="61"/>
      <c r="AV1106" s="63"/>
      <c r="AW1106" s="61"/>
      <c r="BD1106" s="14"/>
      <c r="BE1106" s="21"/>
      <c r="BF1106" s="22"/>
      <c r="BG1106" s="22"/>
      <c r="BH1106" s="23"/>
    </row>
    <row r="1107" spans="1:60">
      <c r="A1107" s="15"/>
      <c r="F1107" s="64"/>
      <c r="G1107" s="14"/>
      <c r="H1107" s="4"/>
      <c r="I1107" s="4"/>
      <c r="J1107" s="5"/>
      <c r="K1107" s="4"/>
      <c r="L1107" s="4"/>
      <c r="M1107" s="6"/>
      <c r="N1107" s="4"/>
      <c r="O1107" s="4"/>
      <c r="P1107" s="6"/>
      <c r="Q1107" s="4"/>
      <c r="R1107" s="4"/>
      <c r="S1107" s="6"/>
      <c r="T1107" s="4"/>
      <c r="U1107" s="4"/>
      <c r="V1107" s="6"/>
      <c r="Y1107" s="1"/>
      <c r="Z1107" s="1"/>
      <c r="AA1107" s="2"/>
      <c r="AB1107" s="1"/>
      <c r="AC1107" s="2"/>
      <c r="AD1107" s="1"/>
      <c r="AE1107" s="2"/>
      <c r="AF1107" s="1"/>
      <c r="AG1107" s="2"/>
      <c r="AH1107" s="1"/>
      <c r="AI1107" s="2"/>
      <c r="AK1107" s="15"/>
      <c r="AM1107" s="63"/>
      <c r="AN1107" s="63"/>
      <c r="AO1107" s="61"/>
      <c r="AP1107" s="63"/>
      <c r="AQ1107" s="61"/>
      <c r="AR1107" s="63"/>
      <c r="AS1107" s="61"/>
      <c r="AT1107" s="63"/>
      <c r="AU1107" s="61"/>
      <c r="AV1107" s="63"/>
      <c r="AW1107" s="61"/>
      <c r="BD1107" s="14"/>
      <c r="BE1107" s="21"/>
      <c r="BF1107" s="22"/>
      <c r="BG1107" s="22"/>
      <c r="BH1107" s="23"/>
    </row>
    <row r="1108" spans="1:60">
      <c r="A1108" s="15"/>
      <c r="F1108" s="64"/>
      <c r="G1108" s="14"/>
      <c r="H1108" s="4"/>
      <c r="I1108" s="4"/>
      <c r="J1108" s="5"/>
      <c r="K1108" s="4"/>
      <c r="L1108" s="4"/>
      <c r="M1108" s="6"/>
      <c r="N1108" s="4"/>
      <c r="O1108" s="4"/>
      <c r="P1108" s="6"/>
      <c r="Q1108" s="4"/>
      <c r="R1108" s="4"/>
      <c r="S1108" s="6"/>
      <c r="T1108" s="4"/>
      <c r="U1108" s="4"/>
      <c r="V1108" s="6"/>
      <c r="Y1108" s="1"/>
      <c r="Z1108" s="1"/>
      <c r="AA1108" s="2"/>
      <c r="AB1108" s="1"/>
      <c r="AC1108" s="2"/>
      <c r="AD1108" s="1"/>
      <c r="AE1108" s="2"/>
      <c r="AF1108" s="1"/>
      <c r="AG1108" s="2"/>
      <c r="AH1108" s="1"/>
      <c r="AI1108" s="2"/>
      <c r="AK1108" s="15"/>
      <c r="AM1108" s="63"/>
      <c r="AN1108" s="63"/>
      <c r="AO1108" s="61"/>
      <c r="AP1108" s="63"/>
      <c r="AQ1108" s="61"/>
      <c r="AR1108" s="63"/>
      <c r="AS1108" s="61"/>
      <c r="AT1108" s="63"/>
      <c r="AU1108" s="61"/>
      <c r="AV1108" s="63"/>
      <c r="AW1108" s="61"/>
      <c r="BD1108" s="14"/>
      <c r="BE1108" s="21"/>
      <c r="BF1108" s="22"/>
      <c r="BG1108" s="22"/>
      <c r="BH1108" s="23"/>
    </row>
    <row r="1109" spans="1:60">
      <c r="A1109" s="15"/>
      <c r="F1109" s="64"/>
      <c r="G1109" s="14"/>
      <c r="H1109" s="4"/>
      <c r="I1109" s="4"/>
      <c r="J1109" s="5"/>
      <c r="K1109" s="4"/>
      <c r="L1109" s="4"/>
      <c r="M1109" s="6"/>
      <c r="N1109" s="4"/>
      <c r="O1109" s="4"/>
      <c r="P1109" s="6"/>
      <c r="Q1109" s="4"/>
      <c r="R1109" s="4"/>
      <c r="S1109" s="6"/>
      <c r="T1109" s="4"/>
      <c r="U1109" s="4"/>
      <c r="V1109" s="6"/>
      <c r="Y1109" s="1"/>
      <c r="Z1109" s="1"/>
      <c r="AA1109" s="2"/>
      <c r="AB1109" s="1"/>
      <c r="AC1109" s="2"/>
      <c r="AD1109" s="1"/>
      <c r="AE1109" s="2"/>
      <c r="AF1109" s="1"/>
      <c r="AG1109" s="2"/>
      <c r="AH1109" s="1"/>
      <c r="AI1109" s="2"/>
      <c r="AK1109" s="15"/>
      <c r="AM1109" s="63"/>
      <c r="AN1109" s="63"/>
      <c r="AO1109" s="61"/>
      <c r="AP1109" s="63"/>
      <c r="AQ1109" s="61"/>
      <c r="AR1109" s="63"/>
      <c r="AS1109" s="61"/>
      <c r="AT1109" s="63"/>
      <c r="AU1109" s="61"/>
      <c r="AV1109" s="63"/>
      <c r="AW1109" s="61"/>
      <c r="BD1109" s="14"/>
      <c r="BE1109" s="21"/>
      <c r="BF1109" s="22"/>
      <c r="BG1109" s="22"/>
      <c r="BH1109" s="23"/>
    </row>
    <row r="1110" spans="1:60">
      <c r="A1110" s="15"/>
      <c r="F1110" s="64"/>
      <c r="G1110" s="14"/>
      <c r="H1110" s="4"/>
      <c r="I1110" s="4"/>
      <c r="J1110" s="5"/>
      <c r="K1110" s="4"/>
      <c r="L1110" s="4"/>
      <c r="M1110" s="6"/>
      <c r="N1110" s="4"/>
      <c r="O1110" s="4"/>
      <c r="P1110" s="6"/>
      <c r="Q1110" s="4"/>
      <c r="R1110" s="4"/>
      <c r="S1110" s="6"/>
      <c r="T1110" s="4"/>
      <c r="U1110" s="4"/>
      <c r="V1110" s="6"/>
      <c r="Y1110" s="1"/>
      <c r="Z1110" s="1"/>
      <c r="AA1110" s="2"/>
      <c r="AB1110" s="1"/>
      <c r="AC1110" s="2"/>
      <c r="AD1110" s="1"/>
      <c r="AE1110" s="2"/>
      <c r="AF1110" s="1"/>
      <c r="AG1110" s="2"/>
      <c r="AH1110" s="1"/>
      <c r="AI1110" s="2"/>
      <c r="AK1110" s="15"/>
      <c r="AM1110" s="63"/>
      <c r="AN1110" s="63"/>
      <c r="AO1110" s="61"/>
      <c r="AP1110" s="63"/>
      <c r="AQ1110" s="61"/>
      <c r="AR1110" s="63"/>
      <c r="AS1110" s="61"/>
      <c r="AT1110" s="63"/>
      <c r="AU1110" s="61"/>
      <c r="AV1110" s="63"/>
      <c r="AW1110" s="61"/>
      <c r="BD1110" s="14"/>
      <c r="BE1110" s="21"/>
      <c r="BF1110" s="22"/>
      <c r="BG1110" s="22"/>
      <c r="BH1110" s="23"/>
    </row>
    <row r="1111" spans="1:60">
      <c r="A1111" s="15"/>
      <c r="F1111" s="64"/>
      <c r="G1111" s="14"/>
      <c r="H1111" s="4"/>
      <c r="I1111" s="4"/>
      <c r="J1111" s="5"/>
      <c r="K1111" s="4"/>
      <c r="L1111" s="4"/>
      <c r="M1111" s="6"/>
      <c r="N1111" s="4"/>
      <c r="O1111" s="4"/>
      <c r="P1111" s="6"/>
      <c r="Q1111" s="4"/>
      <c r="R1111" s="4"/>
      <c r="S1111" s="6"/>
      <c r="T1111" s="4"/>
      <c r="U1111" s="4"/>
      <c r="V1111" s="6"/>
      <c r="Y1111" s="1"/>
      <c r="Z1111" s="1"/>
      <c r="AA1111" s="2"/>
      <c r="AB1111" s="1"/>
      <c r="AC1111" s="2"/>
      <c r="AD1111" s="1"/>
      <c r="AE1111" s="2"/>
      <c r="AF1111" s="1"/>
      <c r="AG1111" s="2"/>
      <c r="AH1111" s="1"/>
      <c r="AI1111" s="2"/>
      <c r="AK1111" s="15"/>
      <c r="AM1111" s="63"/>
      <c r="AN1111" s="63"/>
      <c r="AO1111" s="61"/>
      <c r="AP1111" s="63"/>
      <c r="AQ1111" s="61"/>
      <c r="AR1111" s="63"/>
      <c r="AS1111" s="61"/>
      <c r="AT1111" s="63"/>
      <c r="AU1111" s="61"/>
      <c r="AV1111" s="63"/>
      <c r="AW1111" s="61"/>
      <c r="BD1111" s="14"/>
      <c r="BE1111" s="21"/>
      <c r="BF1111" s="22"/>
      <c r="BG1111" s="22"/>
      <c r="BH1111" s="23"/>
    </row>
    <row r="1112" spans="1:60">
      <c r="A1112" s="15"/>
      <c r="F1112" s="64"/>
      <c r="G1112" s="14"/>
      <c r="H1112" s="4"/>
      <c r="I1112" s="4"/>
      <c r="J1112" s="5"/>
      <c r="K1112" s="4"/>
      <c r="L1112" s="4"/>
      <c r="M1112" s="6"/>
      <c r="N1112" s="4"/>
      <c r="O1112" s="4"/>
      <c r="P1112" s="6"/>
      <c r="Q1112" s="4"/>
      <c r="R1112" s="4"/>
      <c r="S1112" s="6"/>
      <c r="T1112" s="4"/>
      <c r="U1112" s="4"/>
      <c r="V1112" s="6"/>
      <c r="Y1112" s="1"/>
      <c r="Z1112" s="1"/>
      <c r="AA1112" s="2"/>
      <c r="AB1112" s="1"/>
      <c r="AC1112" s="2"/>
      <c r="AD1112" s="1"/>
      <c r="AE1112" s="2"/>
      <c r="AF1112" s="1"/>
      <c r="AG1112" s="2"/>
      <c r="AH1112" s="1"/>
      <c r="AI1112" s="2"/>
      <c r="AK1112" s="15"/>
      <c r="AM1112" s="63"/>
      <c r="AN1112" s="63"/>
      <c r="AO1112" s="61"/>
      <c r="AP1112" s="63"/>
      <c r="AQ1112" s="61"/>
      <c r="AR1112" s="63"/>
      <c r="AS1112" s="61"/>
      <c r="AT1112" s="63"/>
      <c r="AU1112" s="61"/>
      <c r="AV1112" s="63"/>
      <c r="AW1112" s="61"/>
      <c r="BD1112" s="14"/>
      <c r="BE1112" s="21"/>
      <c r="BF1112" s="22"/>
      <c r="BG1112" s="22"/>
      <c r="BH1112" s="23"/>
    </row>
    <row r="1113" spans="1:60">
      <c r="A1113" s="15"/>
      <c r="F1113" s="64"/>
      <c r="G1113" s="14"/>
      <c r="H1113" s="4"/>
      <c r="I1113" s="4"/>
      <c r="J1113" s="5"/>
      <c r="K1113" s="4"/>
      <c r="L1113" s="4"/>
      <c r="M1113" s="6"/>
      <c r="N1113" s="4"/>
      <c r="O1113" s="4"/>
      <c r="P1113" s="6"/>
      <c r="Q1113" s="4"/>
      <c r="R1113" s="4"/>
      <c r="S1113" s="6"/>
      <c r="T1113" s="4"/>
      <c r="U1113" s="4"/>
      <c r="V1113" s="6"/>
      <c r="Y1113" s="1"/>
      <c r="Z1113" s="1"/>
      <c r="AA1113" s="2"/>
      <c r="AB1113" s="1"/>
      <c r="AC1113" s="2"/>
      <c r="AD1113" s="1"/>
      <c r="AE1113" s="2"/>
      <c r="AF1113" s="1"/>
      <c r="AG1113" s="2"/>
      <c r="AH1113" s="1"/>
      <c r="AI1113" s="2"/>
      <c r="AK1113" s="15"/>
      <c r="AM1113" s="63"/>
      <c r="AN1113" s="63"/>
      <c r="AO1113" s="61"/>
      <c r="AP1113" s="63"/>
      <c r="AQ1113" s="61"/>
      <c r="AR1113" s="63"/>
      <c r="AS1113" s="61"/>
      <c r="AT1113" s="63"/>
      <c r="AU1113" s="61"/>
      <c r="AV1113" s="63"/>
      <c r="AW1113" s="61"/>
      <c r="BD1113" s="14"/>
      <c r="BE1113" s="21"/>
      <c r="BF1113" s="22"/>
      <c r="BG1113" s="22"/>
      <c r="BH1113" s="23"/>
    </row>
    <row r="1114" spans="1:60">
      <c r="A1114" s="15"/>
      <c r="F1114" s="64"/>
      <c r="G1114" s="14"/>
      <c r="H1114" s="4"/>
      <c r="I1114" s="4"/>
      <c r="J1114" s="5"/>
      <c r="K1114" s="4"/>
      <c r="L1114" s="4"/>
      <c r="M1114" s="6"/>
      <c r="N1114" s="4"/>
      <c r="O1114" s="4"/>
      <c r="P1114" s="6"/>
      <c r="Q1114" s="4"/>
      <c r="R1114" s="4"/>
      <c r="S1114" s="6"/>
      <c r="T1114" s="4"/>
      <c r="U1114" s="4"/>
      <c r="V1114" s="6"/>
      <c r="Y1114" s="1"/>
      <c r="Z1114" s="1"/>
      <c r="AA1114" s="2"/>
      <c r="AB1114" s="1"/>
      <c r="AC1114" s="2"/>
      <c r="AD1114" s="1"/>
      <c r="AE1114" s="2"/>
      <c r="AF1114" s="1"/>
      <c r="AG1114" s="2"/>
      <c r="AH1114" s="1"/>
      <c r="AI1114" s="2"/>
      <c r="AK1114" s="15"/>
      <c r="AM1114" s="63"/>
      <c r="AN1114" s="63"/>
      <c r="AO1114" s="61"/>
      <c r="AP1114" s="63"/>
      <c r="AQ1114" s="61"/>
      <c r="AR1114" s="63"/>
      <c r="AS1114" s="61"/>
      <c r="AT1114" s="63"/>
      <c r="AU1114" s="61"/>
      <c r="AV1114" s="63"/>
      <c r="AW1114" s="61"/>
      <c r="BD1114" s="14"/>
      <c r="BE1114" s="21"/>
      <c r="BF1114" s="22"/>
      <c r="BG1114" s="22"/>
      <c r="BH1114" s="23"/>
    </row>
    <row r="1115" spans="1:60">
      <c r="A1115" s="15"/>
      <c r="F1115" s="64"/>
      <c r="G1115" s="14"/>
      <c r="H1115" s="4"/>
      <c r="I1115" s="4"/>
      <c r="J1115" s="5"/>
      <c r="K1115" s="4"/>
      <c r="L1115" s="4"/>
      <c r="M1115" s="6"/>
      <c r="N1115" s="4"/>
      <c r="O1115" s="4"/>
      <c r="P1115" s="6"/>
      <c r="Q1115" s="4"/>
      <c r="R1115" s="4"/>
      <c r="S1115" s="6"/>
      <c r="T1115" s="4"/>
      <c r="U1115" s="4"/>
      <c r="V1115" s="6"/>
      <c r="Y1115" s="1"/>
      <c r="Z1115" s="1"/>
      <c r="AA1115" s="2"/>
      <c r="AB1115" s="1"/>
      <c r="AC1115" s="2"/>
      <c r="AD1115" s="1"/>
      <c r="AE1115" s="2"/>
      <c r="AF1115" s="1"/>
      <c r="AG1115" s="2"/>
      <c r="AH1115" s="1"/>
      <c r="AI1115" s="2"/>
      <c r="AK1115" s="15"/>
      <c r="AM1115" s="63"/>
      <c r="AN1115" s="63"/>
      <c r="AO1115" s="61"/>
      <c r="AP1115" s="63"/>
      <c r="AQ1115" s="61"/>
      <c r="AR1115" s="63"/>
      <c r="AS1115" s="61"/>
      <c r="AT1115" s="63"/>
      <c r="AU1115" s="61"/>
      <c r="AV1115" s="63"/>
      <c r="AW1115" s="61"/>
      <c r="BD1115" s="14"/>
      <c r="BE1115" s="21"/>
      <c r="BF1115" s="22"/>
      <c r="BG1115" s="22"/>
      <c r="BH1115" s="23"/>
    </row>
    <row r="1116" spans="1:60">
      <c r="A1116" s="15"/>
      <c r="F1116" s="64"/>
      <c r="G1116" s="14"/>
      <c r="H1116" s="4"/>
      <c r="I1116" s="4"/>
      <c r="J1116" s="5"/>
      <c r="K1116" s="4"/>
      <c r="L1116" s="4"/>
      <c r="M1116" s="6"/>
      <c r="N1116" s="4"/>
      <c r="O1116" s="4"/>
      <c r="P1116" s="6"/>
      <c r="Q1116" s="4"/>
      <c r="R1116" s="4"/>
      <c r="S1116" s="6"/>
      <c r="T1116" s="4"/>
      <c r="U1116" s="4"/>
      <c r="V1116" s="6"/>
      <c r="Y1116" s="1"/>
      <c r="Z1116" s="1"/>
      <c r="AA1116" s="2"/>
      <c r="AB1116" s="1"/>
      <c r="AC1116" s="2"/>
      <c r="AD1116" s="1"/>
      <c r="AE1116" s="2"/>
      <c r="AF1116" s="1"/>
      <c r="AG1116" s="2"/>
      <c r="AH1116" s="1"/>
      <c r="AI1116" s="2"/>
      <c r="AK1116" s="15"/>
      <c r="AM1116" s="63"/>
      <c r="AN1116" s="63"/>
      <c r="AO1116" s="61"/>
      <c r="AP1116" s="63"/>
      <c r="AQ1116" s="61"/>
      <c r="AR1116" s="63"/>
      <c r="AS1116" s="61"/>
      <c r="AT1116" s="63"/>
      <c r="AU1116" s="61"/>
      <c r="AV1116" s="63"/>
      <c r="AW1116" s="61"/>
      <c r="BD1116" s="14"/>
      <c r="BE1116" s="21"/>
      <c r="BF1116" s="22"/>
      <c r="BG1116" s="22"/>
      <c r="BH1116" s="23"/>
    </row>
    <row r="1117" spans="1:60">
      <c r="A1117" s="15"/>
      <c r="F1117" s="64"/>
      <c r="G1117" s="14"/>
      <c r="H1117" s="4"/>
      <c r="I1117" s="4"/>
      <c r="J1117" s="5"/>
      <c r="K1117" s="4"/>
      <c r="L1117" s="4"/>
      <c r="M1117" s="6"/>
      <c r="N1117" s="4"/>
      <c r="O1117" s="4"/>
      <c r="P1117" s="6"/>
      <c r="Q1117" s="4"/>
      <c r="R1117" s="4"/>
      <c r="S1117" s="6"/>
      <c r="T1117" s="4"/>
      <c r="U1117" s="4"/>
      <c r="V1117" s="6"/>
      <c r="Y1117" s="1"/>
      <c r="Z1117" s="1"/>
      <c r="AA1117" s="2"/>
      <c r="AB1117" s="1"/>
      <c r="AC1117" s="2"/>
      <c r="AD1117" s="1"/>
      <c r="AE1117" s="2"/>
      <c r="AF1117" s="1"/>
      <c r="AG1117" s="2"/>
      <c r="AH1117" s="1"/>
      <c r="AI1117" s="2"/>
      <c r="AK1117" s="15"/>
      <c r="AM1117" s="63"/>
      <c r="AN1117" s="63"/>
      <c r="AO1117" s="61"/>
      <c r="AP1117" s="63"/>
      <c r="AQ1117" s="61"/>
      <c r="AR1117" s="63"/>
      <c r="AS1117" s="61"/>
      <c r="AT1117" s="63"/>
      <c r="AU1117" s="61"/>
      <c r="AV1117" s="63"/>
      <c r="AW1117" s="61"/>
      <c r="BD1117" s="14"/>
      <c r="BE1117" s="21"/>
      <c r="BF1117" s="22"/>
      <c r="BG1117" s="22"/>
      <c r="BH1117" s="23"/>
    </row>
    <row r="1118" spans="1:60">
      <c r="A1118" s="15"/>
      <c r="F1118" s="64"/>
      <c r="G1118" s="14"/>
      <c r="H1118" s="4"/>
      <c r="I1118" s="4"/>
      <c r="J1118" s="5"/>
      <c r="K1118" s="4"/>
      <c r="L1118" s="4"/>
      <c r="M1118" s="6"/>
      <c r="N1118" s="4"/>
      <c r="O1118" s="4"/>
      <c r="P1118" s="6"/>
      <c r="Q1118" s="4"/>
      <c r="R1118" s="4"/>
      <c r="S1118" s="6"/>
      <c r="T1118" s="4"/>
      <c r="U1118" s="4"/>
      <c r="V1118" s="6"/>
      <c r="Y1118" s="1"/>
      <c r="Z1118" s="1"/>
      <c r="AA1118" s="2"/>
      <c r="AB1118" s="1"/>
      <c r="AC1118" s="2"/>
      <c r="AD1118" s="1"/>
      <c r="AE1118" s="2"/>
      <c r="AF1118" s="1"/>
      <c r="AG1118" s="2"/>
      <c r="AH1118" s="1"/>
      <c r="AI1118" s="2"/>
      <c r="AK1118" s="15"/>
      <c r="AM1118" s="63"/>
      <c r="AN1118" s="63"/>
      <c r="AO1118" s="61"/>
      <c r="AP1118" s="63"/>
      <c r="AQ1118" s="61"/>
      <c r="AR1118" s="63"/>
      <c r="AS1118" s="61"/>
      <c r="AT1118" s="63"/>
      <c r="AU1118" s="61"/>
      <c r="AV1118" s="63"/>
      <c r="AW1118" s="61"/>
      <c r="BD1118" s="14"/>
      <c r="BE1118" s="21"/>
      <c r="BF1118" s="22"/>
      <c r="BG1118" s="22"/>
      <c r="BH1118" s="23"/>
    </row>
    <row r="1119" spans="1:60">
      <c r="A1119" s="15"/>
      <c r="F1119" s="64"/>
      <c r="G1119" s="14"/>
      <c r="H1119" s="4"/>
      <c r="I1119" s="4"/>
      <c r="J1119" s="5"/>
      <c r="K1119" s="4"/>
      <c r="L1119" s="4"/>
      <c r="M1119" s="6"/>
      <c r="N1119" s="4"/>
      <c r="O1119" s="4"/>
      <c r="P1119" s="6"/>
      <c r="Q1119" s="4"/>
      <c r="R1119" s="4"/>
      <c r="S1119" s="6"/>
      <c r="T1119" s="4"/>
      <c r="U1119" s="4"/>
      <c r="V1119" s="6"/>
      <c r="Y1119" s="1"/>
      <c r="Z1119" s="1"/>
      <c r="AA1119" s="2"/>
      <c r="AB1119" s="1"/>
      <c r="AC1119" s="2"/>
      <c r="AD1119" s="1"/>
      <c r="AE1119" s="2"/>
      <c r="AF1119" s="1"/>
      <c r="AG1119" s="2"/>
      <c r="AH1119" s="1"/>
      <c r="AI1119" s="2"/>
      <c r="AK1119" s="15"/>
      <c r="AM1119" s="63"/>
      <c r="AN1119" s="63"/>
      <c r="AO1119" s="61"/>
      <c r="AP1119" s="63"/>
      <c r="AQ1119" s="61"/>
      <c r="AR1119" s="63"/>
      <c r="AS1119" s="61"/>
      <c r="AT1119" s="63"/>
      <c r="AU1119" s="61"/>
      <c r="AV1119" s="63"/>
      <c r="AW1119" s="61"/>
      <c r="BD1119" s="14"/>
      <c r="BE1119" s="21"/>
      <c r="BF1119" s="22"/>
      <c r="BG1119" s="22"/>
      <c r="BH1119" s="23"/>
    </row>
    <row r="1120" spans="1:60">
      <c r="A1120" s="15"/>
      <c r="F1120" s="64"/>
      <c r="G1120" s="14"/>
      <c r="H1120" s="4"/>
      <c r="I1120" s="4"/>
      <c r="J1120" s="5"/>
      <c r="K1120" s="4"/>
      <c r="L1120" s="4"/>
      <c r="M1120" s="6"/>
      <c r="N1120" s="4"/>
      <c r="O1120" s="4"/>
      <c r="P1120" s="6"/>
      <c r="Q1120" s="4"/>
      <c r="R1120" s="4"/>
      <c r="S1120" s="6"/>
      <c r="T1120" s="4"/>
      <c r="U1120" s="4"/>
      <c r="V1120" s="6"/>
      <c r="Y1120" s="1"/>
      <c r="Z1120" s="1"/>
      <c r="AA1120" s="2"/>
      <c r="AB1120" s="1"/>
      <c r="AC1120" s="2"/>
      <c r="AD1120" s="1"/>
      <c r="AE1120" s="2"/>
      <c r="AF1120" s="1"/>
      <c r="AG1120" s="2"/>
      <c r="AH1120" s="1"/>
      <c r="AI1120" s="2"/>
      <c r="AK1120" s="15"/>
      <c r="AM1120" s="63"/>
      <c r="AN1120" s="63"/>
      <c r="AO1120" s="61"/>
      <c r="AP1120" s="63"/>
      <c r="AQ1120" s="61"/>
      <c r="AR1120" s="63"/>
      <c r="AS1120" s="61"/>
      <c r="AT1120" s="63"/>
      <c r="AU1120" s="61"/>
      <c r="AV1120" s="63"/>
      <c r="AW1120" s="61"/>
      <c r="BD1120" s="14"/>
      <c r="BE1120" s="21"/>
      <c r="BF1120" s="22"/>
      <c r="BG1120" s="22"/>
      <c r="BH1120" s="23"/>
    </row>
    <row r="1121" spans="1:60">
      <c r="A1121" s="15"/>
      <c r="F1121" s="64"/>
      <c r="G1121" s="14"/>
      <c r="H1121" s="4"/>
      <c r="I1121" s="4"/>
      <c r="J1121" s="5"/>
      <c r="K1121" s="4"/>
      <c r="L1121" s="4"/>
      <c r="M1121" s="6"/>
      <c r="N1121" s="4"/>
      <c r="O1121" s="4"/>
      <c r="P1121" s="6"/>
      <c r="Q1121" s="4"/>
      <c r="R1121" s="4"/>
      <c r="S1121" s="6"/>
      <c r="T1121" s="4"/>
      <c r="U1121" s="4"/>
      <c r="V1121" s="6"/>
      <c r="Y1121" s="1"/>
      <c r="Z1121" s="1"/>
      <c r="AA1121" s="2"/>
      <c r="AB1121" s="1"/>
      <c r="AC1121" s="2"/>
      <c r="AD1121" s="1"/>
      <c r="AE1121" s="2"/>
      <c r="AF1121" s="1"/>
      <c r="AG1121" s="2"/>
      <c r="AH1121" s="1"/>
      <c r="AI1121" s="2"/>
      <c r="AK1121" s="15"/>
      <c r="AM1121" s="63"/>
      <c r="AN1121" s="63"/>
      <c r="AO1121" s="61"/>
      <c r="AP1121" s="63"/>
      <c r="AQ1121" s="61"/>
      <c r="AR1121" s="63"/>
      <c r="AS1121" s="61"/>
      <c r="AT1121" s="63"/>
      <c r="AU1121" s="61"/>
      <c r="AV1121" s="63"/>
      <c r="AW1121" s="61"/>
      <c r="BD1121" s="14"/>
      <c r="BE1121" s="21"/>
      <c r="BF1121" s="22"/>
      <c r="BG1121" s="22"/>
      <c r="BH1121" s="23"/>
    </row>
    <row r="1122" spans="1:60">
      <c r="A1122" s="15"/>
      <c r="F1122" s="64"/>
      <c r="G1122" s="14"/>
      <c r="H1122" s="4"/>
      <c r="I1122" s="4"/>
      <c r="J1122" s="5"/>
      <c r="K1122" s="4"/>
      <c r="L1122" s="4"/>
      <c r="M1122" s="6"/>
      <c r="N1122" s="4"/>
      <c r="O1122" s="4"/>
      <c r="P1122" s="6"/>
      <c r="Q1122" s="4"/>
      <c r="R1122" s="4"/>
      <c r="S1122" s="6"/>
      <c r="T1122" s="4"/>
      <c r="U1122" s="4"/>
      <c r="V1122" s="6"/>
      <c r="Y1122" s="1"/>
      <c r="Z1122" s="1"/>
      <c r="AA1122" s="2"/>
      <c r="AB1122" s="1"/>
      <c r="AC1122" s="2"/>
      <c r="AD1122" s="1"/>
      <c r="AE1122" s="2"/>
      <c r="AF1122" s="1"/>
      <c r="AG1122" s="2"/>
      <c r="AH1122" s="1"/>
      <c r="AI1122" s="2"/>
      <c r="AK1122" s="15"/>
      <c r="AM1122" s="63"/>
      <c r="AN1122" s="63"/>
      <c r="AO1122" s="61"/>
      <c r="AP1122" s="63"/>
      <c r="AQ1122" s="61"/>
      <c r="AR1122" s="63"/>
      <c r="AS1122" s="61"/>
      <c r="AT1122" s="63"/>
      <c r="AU1122" s="61"/>
      <c r="AV1122" s="63"/>
      <c r="AW1122" s="61"/>
      <c r="BD1122" s="14"/>
      <c r="BE1122" s="21"/>
      <c r="BF1122" s="22"/>
      <c r="BG1122" s="22"/>
      <c r="BH1122" s="23"/>
    </row>
    <row r="1123" spans="1:60">
      <c r="A1123" s="15"/>
      <c r="F1123" s="64"/>
      <c r="G1123" s="14"/>
      <c r="H1123" s="4"/>
      <c r="I1123" s="4"/>
      <c r="J1123" s="5"/>
      <c r="K1123" s="4"/>
      <c r="L1123" s="4"/>
      <c r="M1123" s="6"/>
      <c r="N1123" s="4"/>
      <c r="O1123" s="4"/>
      <c r="P1123" s="6"/>
      <c r="Q1123" s="4"/>
      <c r="R1123" s="4"/>
      <c r="S1123" s="6"/>
      <c r="T1123" s="4"/>
      <c r="U1123" s="4"/>
      <c r="V1123" s="6"/>
      <c r="Y1123" s="1"/>
      <c r="Z1123" s="1"/>
      <c r="AA1123" s="2"/>
      <c r="AB1123" s="1"/>
      <c r="AC1123" s="2"/>
      <c r="AD1123" s="1"/>
      <c r="AE1123" s="2"/>
      <c r="AF1123" s="1"/>
      <c r="AG1123" s="2"/>
      <c r="AH1123" s="1"/>
      <c r="AI1123" s="2"/>
      <c r="AK1123" s="15"/>
      <c r="AM1123" s="63"/>
      <c r="AN1123" s="63"/>
      <c r="AO1123" s="61"/>
      <c r="AP1123" s="63"/>
      <c r="AQ1123" s="61"/>
      <c r="AR1123" s="63"/>
      <c r="AS1123" s="61"/>
      <c r="AT1123" s="63"/>
      <c r="AU1123" s="61"/>
      <c r="AV1123" s="63"/>
      <c r="AW1123" s="61"/>
      <c r="BD1123" s="14"/>
      <c r="BE1123" s="21"/>
      <c r="BF1123" s="22"/>
      <c r="BG1123" s="22"/>
      <c r="BH1123" s="23"/>
    </row>
    <row r="1124" spans="1:60">
      <c r="A1124" s="15"/>
      <c r="F1124" s="64"/>
      <c r="G1124" s="14"/>
      <c r="H1124" s="4"/>
      <c r="I1124" s="4"/>
      <c r="J1124" s="5"/>
      <c r="K1124" s="4"/>
      <c r="L1124" s="4"/>
      <c r="M1124" s="6"/>
      <c r="N1124" s="4"/>
      <c r="O1124" s="4"/>
      <c r="P1124" s="6"/>
      <c r="Q1124" s="4"/>
      <c r="R1124" s="4"/>
      <c r="S1124" s="6"/>
      <c r="T1124" s="4"/>
      <c r="U1124" s="4"/>
      <c r="V1124" s="6"/>
      <c r="Y1124" s="1"/>
      <c r="Z1124" s="1"/>
      <c r="AA1124" s="2"/>
      <c r="AB1124" s="1"/>
      <c r="AC1124" s="2"/>
      <c r="AD1124" s="1"/>
      <c r="AE1124" s="2"/>
      <c r="AF1124" s="1"/>
      <c r="AG1124" s="2"/>
      <c r="AH1124" s="1"/>
      <c r="AI1124" s="2"/>
      <c r="AK1124" s="15"/>
      <c r="AM1124" s="63"/>
      <c r="AN1124" s="63"/>
      <c r="AO1124" s="61"/>
      <c r="AP1124" s="63"/>
      <c r="AQ1124" s="61"/>
      <c r="AR1124" s="63"/>
      <c r="AS1124" s="61"/>
      <c r="AT1124" s="63"/>
      <c r="AU1124" s="61"/>
      <c r="AV1124" s="63"/>
      <c r="AW1124" s="61"/>
      <c r="BD1124" s="14"/>
      <c r="BE1124" s="21"/>
      <c r="BF1124" s="22"/>
      <c r="BG1124" s="22"/>
      <c r="BH1124" s="23"/>
    </row>
    <row r="1125" spans="1:60">
      <c r="A1125" s="15"/>
      <c r="F1125" s="64"/>
      <c r="G1125" s="14"/>
      <c r="H1125" s="4"/>
      <c r="I1125" s="4"/>
      <c r="J1125" s="5"/>
      <c r="K1125" s="4"/>
      <c r="L1125" s="4"/>
      <c r="M1125" s="6"/>
      <c r="N1125" s="4"/>
      <c r="O1125" s="4"/>
      <c r="P1125" s="6"/>
      <c r="Q1125" s="4"/>
      <c r="R1125" s="4"/>
      <c r="S1125" s="6"/>
      <c r="T1125" s="4"/>
      <c r="U1125" s="4"/>
      <c r="V1125" s="6"/>
      <c r="Y1125" s="1"/>
      <c r="Z1125" s="1"/>
      <c r="AA1125" s="2"/>
      <c r="AB1125" s="1"/>
      <c r="AC1125" s="2"/>
      <c r="AD1125" s="1"/>
      <c r="AE1125" s="2"/>
      <c r="AF1125" s="1"/>
      <c r="AG1125" s="2"/>
      <c r="AH1125" s="1"/>
      <c r="AI1125" s="2"/>
      <c r="AK1125" s="15"/>
      <c r="AM1125" s="63"/>
      <c r="AN1125" s="63"/>
      <c r="AO1125" s="61"/>
      <c r="AP1125" s="63"/>
      <c r="AQ1125" s="61"/>
      <c r="AR1125" s="63"/>
      <c r="AS1125" s="61"/>
      <c r="AT1125" s="63"/>
      <c r="AU1125" s="61"/>
      <c r="AV1125" s="63"/>
      <c r="AW1125" s="61"/>
      <c r="BD1125" s="14"/>
      <c r="BE1125" s="21"/>
      <c r="BF1125" s="22"/>
      <c r="BG1125" s="22"/>
      <c r="BH1125" s="23"/>
    </row>
    <row r="1126" spans="1:60">
      <c r="A1126" s="15"/>
      <c r="F1126" s="64"/>
      <c r="G1126" s="14"/>
      <c r="H1126" s="4"/>
      <c r="I1126" s="4"/>
      <c r="J1126" s="5"/>
      <c r="K1126" s="4"/>
      <c r="L1126" s="4"/>
      <c r="M1126" s="6"/>
      <c r="N1126" s="4"/>
      <c r="O1126" s="4"/>
      <c r="P1126" s="6"/>
      <c r="Q1126" s="4"/>
      <c r="R1126" s="4"/>
      <c r="S1126" s="6"/>
      <c r="T1126" s="4"/>
      <c r="U1126" s="4"/>
      <c r="V1126" s="6"/>
      <c r="Y1126" s="1"/>
      <c r="Z1126" s="1"/>
      <c r="AA1126" s="2"/>
      <c r="AB1126" s="1"/>
      <c r="AC1126" s="2"/>
      <c r="AD1126" s="1"/>
      <c r="AE1126" s="2"/>
      <c r="AF1126" s="1"/>
      <c r="AG1126" s="2"/>
      <c r="AH1126" s="1"/>
      <c r="AI1126" s="2"/>
      <c r="AK1126" s="15"/>
      <c r="AM1126" s="63"/>
      <c r="AN1126" s="63"/>
      <c r="AO1126" s="61"/>
      <c r="AP1126" s="63"/>
      <c r="AQ1126" s="61"/>
      <c r="AR1126" s="63"/>
      <c r="AS1126" s="61"/>
      <c r="AT1126" s="63"/>
      <c r="AU1126" s="61"/>
      <c r="AV1126" s="63"/>
      <c r="AW1126" s="61"/>
      <c r="BD1126" s="14"/>
      <c r="BE1126" s="21"/>
      <c r="BF1126" s="22"/>
      <c r="BG1126" s="22"/>
      <c r="BH1126" s="23"/>
    </row>
    <row r="1127" spans="1:60">
      <c r="A1127" s="15"/>
      <c r="F1127" s="64"/>
      <c r="G1127" s="14"/>
      <c r="H1127" s="4"/>
      <c r="I1127" s="4"/>
      <c r="J1127" s="5"/>
      <c r="K1127" s="4"/>
      <c r="L1127" s="4"/>
      <c r="M1127" s="6"/>
      <c r="N1127" s="4"/>
      <c r="O1127" s="4"/>
      <c r="P1127" s="6"/>
      <c r="Q1127" s="4"/>
      <c r="R1127" s="4"/>
      <c r="S1127" s="6"/>
      <c r="T1127" s="4"/>
      <c r="U1127" s="4"/>
      <c r="V1127" s="6"/>
      <c r="Y1127" s="1"/>
      <c r="Z1127" s="1"/>
      <c r="AA1127" s="2"/>
      <c r="AB1127" s="1"/>
      <c r="AC1127" s="2"/>
      <c r="AD1127" s="1"/>
      <c r="AE1127" s="2"/>
      <c r="AF1127" s="1"/>
      <c r="AG1127" s="2"/>
      <c r="AH1127" s="1"/>
      <c r="AI1127" s="2"/>
      <c r="AK1127" s="15"/>
      <c r="AM1127" s="63"/>
      <c r="AN1127" s="63"/>
      <c r="AO1127" s="61"/>
      <c r="AP1127" s="63"/>
      <c r="AQ1127" s="61"/>
      <c r="AR1127" s="63"/>
      <c r="AS1127" s="61"/>
      <c r="AT1127" s="63"/>
      <c r="AU1127" s="61"/>
      <c r="AV1127" s="63"/>
      <c r="AW1127" s="61"/>
      <c r="BD1127" s="14"/>
      <c r="BE1127" s="21"/>
      <c r="BF1127" s="22"/>
      <c r="BG1127" s="22"/>
      <c r="BH1127" s="23"/>
    </row>
    <row r="1128" spans="1:60">
      <c r="A1128" s="15"/>
      <c r="F1128" s="64"/>
      <c r="G1128" s="14"/>
      <c r="H1128" s="4"/>
      <c r="I1128" s="4"/>
      <c r="J1128" s="5"/>
      <c r="K1128" s="4"/>
      <c r="L1128" s="4"/>
      <c r="M1128" s="6"/>
      <c r="N1128" s="4"/>
      <c r="O1128" s="4"/>
      <c r="P1128" s="6"/>
      <c r="Q1128" s="4"/>
      <c r="R1128" s="4"/>
      <c r="S1128" s="6"/>
      <c r="T1128" s="4"/>
      <c r="U1128" s="4"/>
      <c r="V1128" s="6"/>
      <c r="Y1128" s="1"/>
      <c r="Z1128" s="1"/>
      <c r="AA1128" s="2"/>
      <c r="AB1128" s="1"/>
      <c r="AC1128" s="2"/>
      <c r="AD1128" s="1"/>
      <c r="AE1128" s="2"/>
      <c r="AF1128" s="1"/>
      <c r="AG1128" s="2"/>
      <c r="AH1128" s="1"/>
      <c r="AI1128" s="2"/>
      <c r="AK1128" s="15"/>
      <c r="AM1128" s="63"/>
      <c r="AN1128" s="63"/>
      <c r="AO1128" s="61"/>
      <c r="AP1128" s="63"/>
      <c r="AQ1128" s="61"/>
      <c r="AR1128" s="63"/>
      <c r="AS1128" s="61"/>
      <c r="AT1128" s="63"/>
      <c r="AU1128" s="61"/>
      <c r="AV1128" s="63"/>
      <c r="AW1128" s="61"/>
      <c r="BD1128" s="14"/>
      <c r="BE1128" s="21"/>
      <c r="BF1128" s="22"/>
      <c r="BG1128" s="22"/>
      <c r="BH1128" s="23"/>
    </row>
    <row r="1129" spans="1:60">
      <c r="A1129" s="15"/>
      <c r="F1129" s="64"/>
      <c r="G1129" s="14"/>
      <c r="H1129" s="4"/>
      <c r="I1129" s="4"/>
      <c r="J1129" s="5"/>
      <c r="K1129" s="4"/>
      <c r="L1129" s="4"/>
      <c r="M1129" s="6"/>
      <c r="N1129" s="4"/>
      <c r="O1129" s="4"/>
      <c r="P1129" s="6"/>
      <c r="Q1129" s="4"/>
      <c r="R1129" s="4"/>
      <c r="S1129" s="6"/>
      <c r="T1129" s="4"/>
      <c r="U1129" s="4"/>
      <c r="V1129" s="6"/>
      <c r="Y1129" s="1"/>
      <c r="Z1129" s="1"/>
      <c r="AA1129" s="2"/>
      <c r="AB1129" s="1"/>
      <c r="AC1129" s="2"/>
      <c r="AD1129" s="1"/>
      <c r="AE1129" s="2"/>
      <c r="AF1129" s="1"/>
      <c r="AG1129" s="2"/>
      <c r="AH1129" s="1"/>
      <c r="AI1129" s="2"/>
      <c r="AK1129" s="15"/>
      <c r="AM1129" s="63"/>
      <c r="AN1129" s="63"/>
      <c r="AO1129" s="61"/>
      <c r="AP1129" s="63"/>
      <c r="AQ1129" s="61"/>
      <c r="AR1129" s="63"/>
      <c r="AS1129" s="61"/>
      <c r="AT1129" s="63"/>
      <c r="AU1129" s="61"/>
      <c r="AV1129" s="63"/>
      <c r="AW1129" s="61"/>
      <c r="BD1129" s="14"/>
      <c r="BE1129" s="21"/>
      <c r="BF1129" s="22"/>
      <c r="BG1129" s="22"/>
      <c r="BH1129" s="23"/>
    </row>
    <row r="1130" spans="1:60">
      <c r="A1130" s="15"/>
      <c r="F1130" s="64"/>
      <c r="G1130" s="14"/>
      <c r="H1130" s="4"/>
      <c r="I1130" s="4"/>
      <c r="J1130" s="5"/>
      <c r="K1130" s="4"/>
      <c r="L1130" s="4"/>
      <c r="M1130" s="6"/>
      <c r="N1130" s="4"/>
      <c r="O1130" s="4"/>
      <c r="P1130" s="6"/>
      <c r="Q1130" s="4"/>
      <c r="R1130" s="4"/>
      <c r="S1130" s="6"/>
      <c r="T1130" s="4"/>
      <c r="U1130" s="4"/>
      <c r="V1130" s="6"/>
      <c r="Y1130" s="1"/>
      <c r="Z1130" s="1"/>
      <c r="AA1130" s="2"/>
      <c r="AB1130" s="1"/>
      <c r="AC1130" s="2"/>
      <c r="AD1130" s="1"/>
      <c r="AE1130" s="2"/>
      <c r="AF1130" s="1"/>
      <c r="AG1130" s="2"/>
      <c r="AH1130" s="1"/>
      <c r="AI1130" s="2"/>
      <c r="AK1130" s="15"/>
      <c r="AM1130" s="63"/>
      <c r="AN1130" s="63"/>
      <c r="AO1130" s="61"/>
      <c r="AP1130" s="63"/>
      <c r="AQ1130" s="61"/>
      <c r="AR1130" s="63"/>
      <c r="AS1130" s="61"/>
      <c r="AT1130" s="63"/>
      <c r="AU1130" s="61"/>
      <c r="AV1130" s="63"/>
      <c r="AW1130" s="61"/>
      <c r="BD1130" s="14"/>
      <c r="BE1130" s="21"/>
      <c r="BF1130" s="22"/>
      <c r="BG1130" s="22"/>
      <c r="BH1130" s="23"/>
    </row>
    <row r="1131" spans="1:60">
      <c r="A1131" s="15"/>
      <c r="F1131" s="64"/>
      <c r="G1131" s="14"/>
      <c r="H1131" s="4"/>
      <c r="I1131" s="4"/>
      <c r="J1131" s="5"/>
      <c r="K1131" s="4"/>
      <c r="L1131" s="4"/>
      <c r="M1131" s="6"/>
      <c r="N1131" s="4"/>
      <c r="O1131" s="4"/>
      <c r="P1131" s="6"/>
      <c r="Q1131" s="4"/>
      <c r="R1131" s="4"/>
      <c r="S1131" s="6"/>
      <c r="T1131" s="4"/>
      <c r="U1131" s="4"/>
      <c r="V1131" s="6"/>
      <c r="Y1131" s="1"/>
      <c r="Z1131" s="1"/>
      <c r="AA1131" s="2"/>
      <c r="AB1131" s="1"/>
      <c r="AC1131" s="2"/>
      <c r="AD1131" s="1"/>
      <c r="AE1131" s="2"/>
      <c r="AF1131" s="1"/>
      <c r="AG1131" s="2"/>
      <c r="AH1131" s="1"/>
      <c r="AI1131" s="2"/>
      <c r="AK1131" s="15"/>
      <c r="AM1131" s="63"/>
      <c r="AN1131" s="63"/>
      <c r="AO1131" s="61"/>
      <c r="AP1131" s="63"/>
      <c r="AQ1131" s="61"/>
      <c r="AR1131" s="63"/>
      <c r="AS1131" s="61"/>
      <c r="AT1131" s="63"/>
      <c r="AU1131" s="61"/>
      <c r="AV1131" s="63"/>
      <c r="AW1131" s="61"/>
      <c r="BD1131" s="14"/>
      <c r="BE1131" s="21"/>
      <c r="BF1131" s="22"/>
      <c r="BG1131" s="22"/>
      <c r="BH1131" s="23"/>
    </row>
    <row r="1132" spans="1:60">
      <c r="A1132" s="15"/>
      <c r="F1132" s="64"/>
      <c r="G1132" s="14"/>
      <c r="H1132" s="4"/>
      <c r="I1132" s="4"/>
      <c r="J1132" s="5"/>
      <c r="K1132" s="4"/>
      <c r="L1132" s="4"/>
      <c r="M1132" s="6"/>
      <c r="N1132" s="4"/>
      <c r="O1132" s="4"/>
      <c r="P1132" s="6"/>
      <c r="Q1132" s="4"/>
      <c r="R1132" s="4"/>
      <c r="S1132" s="6"/>
      <c r="T1132" s="4"/>
      <c r="U1132" s="4"/>
      <c r="V1132" s="6"/>
      <c r="Y1132" s="1"/>
      <c r="Z1132" s="1"/>
      <c r="AA1132" s="2"/>
      <c r="AB1132" s="1"/>
      <c r="AC1132" s="2"/>
      <c r="AD1132" s="1"/>
      <c r="AE1132" s="2"/>
      <c r="AF1132" s="1"/>
      <c r="AG1132" s="2"/>
      <c r="AH1132" s="1"/>
      <c r="AI1132" s="2"/>
      <c r="AK1132" s="15"/>
      <c r="AM1132" s="63"/>
      <c r="AN1132" s="63"/>
      <c r="AO1132" s="61"/>
      <c r="AP1132" s="63"/>
      <c r="AQ1132" s="61"/>
      <c r="AR1132" s="63"/>
      <c r="AS1132" s="61"/>
      <c r="AT1132" s="63"/>
      <c r="AU1132" s="61"/>
      <c r="AV1132" s="63"/>
      <c r="AW1132" s="61"/>
      <c r="BD1132" s="14"/>
      <c r="BE1132" s="21"/>
      <c r="BF1132" s="22"/>
      <c r="BG1132" s="22"/>
      <c r="BH1132" s="23"/>
    </row>
    <row r="1133" spans="1:60">
      <c r="A1133" s="15"/>
      <c r="F1133" s="64"/>
      <c r="G1133" s="14"/>
      <c r="H1133" s="4"/>
      <c r="I1133" s="4"/>
      <c r="J1133" s="5"/>
      <c r="K1133" s="4"/>
      <c r="L1133" s="4"/>
      <c r="M1133" s="6"/>
      <c r="N1133" s="4"/>
      <c r="O1133" s="4"/>
      <c r="P1133" s="6"/>
      <c r="Q1133" s="4"/>
      <c r="R1133" s="4"/>
      <c r="S1133" s="6"/>
      <c r="T1133" s="4"/>
      <c r="U1133" s="4"/>
      <c r="V1133" s="6"/>
      <c r="Y1133" s="1"/>
      <c r="Z1133" s="1"/>
      <c r="AA1133" s="2"/>
      <c r="AB1133" s="1"/>
      <c r="AC1133" s="2"/>
      <c r="AD1133" s="1"/>
      <c r="AE1133" s="2"/>
      <c r="AF1133" s="1"/>
      <c r="AG1133" s="2"/>
      <c r="AH1133" s="1"/>
      <c r="AI1133" s="2"/>
      <c r="AK1133" s="15"/>
      <c r="AM1133" s="63"/>
      <c r="AN1133" s="63"/>
      <c r="AO1133" s="61"/>
      <c r="AP1133" s="63"/>
      <c r="AQ1133" s="61"/>
      <c r="AR1133" s="63"/>
      <c r="AS1133" s="61"/>
      <c r="AT1133" s="63"/>
      <c r="AU1133" s="61"/>
      <c r="AV1133" s="63"/>
      <c r="AW1133" s="61"/>
      <c r="BD1133" s="14"/>
      <c r="BE1133" s="21"/>
      <c r="BF1133" s="22"/>
      <c r="BG1133" s="22"/>
      <c r="BH1133" s="23"/>
    </row>
    <row r="1134" spans="1:60">
      <c r="A1134" s="15"/>
      <c r="F1134" s="64"/>
      <c r="G1134" s="14"/>
      <c r="H1134" s="4"/>
      <c r="I1134" s="4"/>
      <c r="J1134" s="5"/>
      <c r="K1134" s="4"/>
      <c r="L1134" s="4"/>
      <c r="M1134" s="6"/>
      <c r="N1134" s="4"/>
      <c r="O1134" s="4"/>
      <c r="P1134" s="6"/>
      <c r="Q1134" s="4"/>
      <c r="R1134" s="4"/>
      <c r="S1134" s="6"/>
      <c r="T1134" s="4"/>
      <c r="U1134" s="4"/>
      <c r="V1134" s="6"/>
      <c r="Y1134" s="1"/>
      <c r="Z1134" s="1"/>
      <c r="AA1134" s="2"/>
      <c r="AB1134" s="1"/>
      <c r="AC1134" s="2"/>
      <c r="AD1134" s="1"/>
      <c r="AE1134" s="2"/>
      <c r="AF1134" s="1"/>
      <c r="AG1134" s="2"/>
      <c r="AH1134" s="1"/>
      <c r="AI1134" s="2"/>
      <c r="AK1134" s="15"/>
      <c r="AM1134" s="63"/>
      <c r="AN1134" s="63"/>
      <c r="AO1134" s="61"/>
      <c r="AP1134" s="63"/>
      <c r="AQ1134" s="61"/>
      <c r="AR1134" s="63"/>
      <c r="AS1134" s="61"/>
      <c r="AT1134" s="63"/>
      <c r="AU1134" s="61"/>
      <c r="AV1134" s="63"/>
      <c r="AW1134" s="61"/>
      <c r="BD1134" s="14"/>
      <c r="BE1134" s="21"/>
      <c r="BF1134" s="22"/>
      <c r="BG1134" s="22"/>
      <c r="BH1134" s="23"/>
    </row>
    <row r="1135" spans="1:60">
      <c r="A1135" s="15"/>
      <c r="F1135" s="64"/>
      <c r="G1135" s="14"/>
      <c r="H1135" s="4"/>
      <c r="I1135" s="4"/>
      <c r="J1135" s="5"/>
      <c r="K1135" s="4"/>
      <c r="L1135" s="4"/>
      <c r="M1135" s="6"/>
      <c r="N1135" s="4"/>
      <c r="O1135" s="4"/>
      <c r="P1135" s="6"/>
      <c r="Q1135" s="4"/>
      <c r="R1135" s="4"/>
      <c r="S1135" s="6"/>
      <c r="T1135" s="4"/>
      <c r="U1135" s="4"/>
      <c r="V1135" s="6"/>
      <c r="Y1135" s="1"/>
      <c r="Z1135" s="1"/>
      <c r="AA1135" s="2"/>
      <c r="AB1135" s="1"/>
      <c r="AC1135" s="2"/>
      <c r="AD1135" s="1"/>
      <c r="AE1135" s="2"/>
      <c r="AF1135" s="1"/>
      <c r="AG1135" s="2"/>
      <c r="AH1135" s="1"/>
      <c r="AI1135" s="2"/>
      <c r="AK1135" s="15"/>
      <c r="AM1135" s="63"/>
      <c r="AN1135" s="63"/>
      <c r="AO1135" s="61"/>
      <c r="AP1135" s="63"/>
      <c r="AQ1135" s="61"/>
      <c r="AR1135" s="63"/>
      <c r="AS1135" s="61"/>
      <c r="AT1135" s="63"/>
      <c r="AU1135" s="61"/>
      <c r="AV1135" s="63"/>
      <c r="AW1135" s="61"/>
      <c r="BD1135" s="14"/>
      <c r="BE1135" s="21"/>
      <c r="BF1135" s="22"/>
      <c r="BG1135" s="22"/>
      <c r="BH1135" s="23"/>
    </row>
    <row r="1136" spans="1:60">
      <c r="A1136" s="15"/>
      <c r="F1136" s="64"/>
      <c r="G1136" s="14"/>
      <c r="H1136" s="4"/>
      <c r="I1136" s="4"/>
      <c r="J1136" s="5"/>
      <c r="K1136" s="4"/>
      <c r="L1136" s="4"/>
      <c r="M1136" s="6"/>
      <c r="N1136" s="4"/>
      <c r="O1136" s="4"/>
      <c r="P1136" s="6"/>
      <c r="Q1136" s="4"/>
      <c r="R1136" s="4"/>
      <c r="S1136" s="6"/>
      <c r="T1136" s="4"/>
      <c r="U1136" s="4"/>
      <c r="V1136" s="6"/>
      <c r="Y1136" s="1"/>
      <c r="Z1136" s="1"/>
      <c r="AA1136" s="2"/>
      <c r="AB1136" s="1"/>
      <c r="AC1136" s="2"/>
      <c r="AD1136" s="1"/>
      <c r="AE1136" s="2"/>
      <c r="AF1136" s="1"/>
      <c r="AG1136" s="2"/>
      <c r="AH1136" s="1"/>
      <c r="AI1136" s="2"/>
      <c r="AK1136" s="15"/>
      <c r="AM1136" s="63"/>
      <c r="AN1136" s="63"/>
      <c r="AO1136" s="61"/>
      <c r="AP1136" s="63"/>
      <c r="AQ1136" s="61"/>
      <c r="AR1136" s="63"/>
      <c r="AS1136" s="61"/>
      <c r="AT1136" s="63"/>
      <c r="AU1136" s="61"/>
      <c r="AV1136" s="63"/>
      <c r="AW1136" s="61"/>
      <c r="BD1136" s="14"/>
      <c r="BE1136" s="21"/>
      <c r="BF1136" s="22"/>
      <c r="BG1136" s="22"/>
      <c r="BH1136" s="23"/>
    </row>
    <row r="1137" spans="1:60">
      <c r="A1137" s="15"/>
      <c r="F1137" s="64"/>
      <c r="G1137" s="14"/>
      <c r="H1137" s="4"/>
      <c r="I1137" s="4"/>
      <c r="J1137" s="5"/>
      <c r="K1137" s="4"/>
      <c r="L1137" s="4"/>
      <c r="M1137" s="6"/>
      <c r="N1137" s="4"/>
      <c r="O1137" s="4"/>
      <c r="P1137" s="6"/>
      <c r="Q1137" s="4"/>
      <c r="R1137" s="4"/>
      <c r="S1137" s="6"/>
      <c r="T1137" s="4"/>
      <c r="U1137" s="4"/>
      <c r="V1137" s="6"/>
      <c r="Y1137" s="1"/>
      <c r="Z1137" s="1"/>
      <c r="AA1137" s="2"/>
      <c r="AB1137" s="1"/>
      <c r="AC1137" s="2"/>
      <c r="AD1137" s="1"/>
      <c r="AE1137" s="2"/>
      <c r="AF1137" s="1"/>
      <c r="AG1137" s="2"/>
      <c r="AH1137" s="1"/>
      <c r="AI1137" s="2"/>
      <c r="AK1137" s="15"/>
      <c r="AM1137" s="63"/>
      <c r="AN1137" s="63"/>
      <c r="AO1137" s="61"/>
      <c r="AP1137" s="63"/>
      <c r="AQ1137" s="61"/>
      <c r="AR1137" s="63"/>
      <c r="AS1137" s="61"/>
      <c r="AT1137" s="63"/>
      <c r="AU1137" s="61"/>
      <c r="AV1137" s="63"/>
      <c r="AW1137" s="61"/>
      <c r="BD1137" s="14"/>
      <c r="BE1137" s="21"/>
      <c r="BF1137" s="22"/>
      <c r="BG1137" s="22"/>
      <c r="BH1137" s="23"/>
    </row>
    <row r="1138" spans="1:60">
      <c r="A1138" s="15"/>
      <c r="F1138" s="64"/>
      <c r="G1138" s="14"/>
      <c r="H1138" s="4"/>
      <c r="I1138" s="4"/>
      <c r="J1138" s="5"/>
      <c r="K1138" s="4"/>
      <c r="L1138" s="4"/>
      <c r="M1138" s="6"/>
      <c r="N1138" s="4"/>
      <c r="O1138" s="4"/>
      <c r="P1138" s="6"/>
      <c r="Q1138" s="4"/>
      <c r="R1138" s="4"/>
      <c r="S1138" s="6"/>
      <c r="T1138" s="4"/>
      <c r="U1138" s="4"/>
      <c r="V1138" s="6"/>
      <c r="Y1138" s="1"/>
      <c r="Z1138" s="1"/>
      <c r="AA1138" s="2"/>
      <c r="AB1138" s="1"/>
      <c r="AC1138" s="2"/>
      <c r="AD1138" s="1"/>
      <c r="AE1138" s="2"/>
      <c r="AF1138" s="1"/>
      <c r="AG1138" s="2"/>
      <c r="AH1138" s="1"/>
      <c r="AI1138" s="2"/>
      <c r="AK1138" s="15"/>
      <c r="AM1138" s="63"/>
      <c r="AN1138" s="63"/>
      <c r="AO1138" s="61"/>
      <c r="AP1138" s="63"/>
      <c r="AQ1138" s="61"/>
      <c r="AR1138" s="63"/>
      <c r="AS1138" s="61"/>
      <c r="AT1138" s="63"/>
      <c r="AU1138" s="61"/>
      <c r="AV1138" s="63"/>
      <c r="AW1138" s="61"/>
      <c r="BD1138" s="14"/>
      <c r="BE1138" s="21"/>
      <c r="BF1138" s="22"/>
      <c r="BG1138" s="22"/>
      <c r="BH1138" s="23"/>
    </row>
    <row r="1139" spans="1:60">
      <c r="A1139" s="15"/>
      <c r="F1139" s="64"/>
      <c r="G1139" s="14"/>
      <c r="H1139" s="4"/>
      <c r="I1139" s="4"/>
      <c r="J1139" s="5"/>
      <c r="K1139" s="4"/>
      <c r="L1139" s="4"/>
      <c r="M1139" s="6"/>
      <c r="N1139" s="4"/>
      <c r="O1139" s="4"/>
      <c r="P1139" s="6"/>
      <c r="Q1139" s="4"/>
      <c r="R1139" s="4"/>
      <c r="S1139" s="6"/>
      <c r="T1139" s="4"/>
      <c r="U1139" s="4"/>
      <c r="V1139" s="6"/>
      <c r="Y1139" s="1"/>
      <c r="Z1139" s="1"/>
      <c r="AA1139" s="2"/>
      <c r="AB1139" s="1"/>
      <c r="AC1139" s="2"/>
      <c r="AD1139" s="1"/>
      <c r="AE1139" s="2"/>
      <c r="AF1139" s="1"/>
      <c r="AG1139" s="2"/>
      <c r="AH1139" s="1"/>
      <c r="AI1139" s="2"/>
      <c r="AK1139" s="15"/>
      <c r="AM1139" s="63"/>
      <c r="AN1139" s="63"/>
      <c r="AO1139" s="61"/>
      <c r="AP1139" s="63"/>
      <c r="AQ1139" s="61"/>
      <c r="AR1139" s="63"/>
      <c r="AS1139" s="61"/>
      <c r="AT1139" s="63"/>
      <c r="AU1139" s="61"/>
      <c r="AV1139" s="63"/>
      <c r="AW1139" s="61"/>
      <c r="BD1139" s="14"/>
      <c r="BE1139" s="21"/>
      <c r="BF1139" s="22"/>
      <c r="BG1139" s="22"/>
      <c r="BH1139" s="23"/>
    </row>
    <row r="1140" spans="1:60">
      <c r="A1140" s="15"/>
      <c r="F1140" s="64"/>
      <c r="G1140" s="14"/>
      <c r="H1140" s="4"/>
      <c r="I1140" s="4"/>
      <c r="J1140" s="5"/>
      <c r="K1140" s="4"/>
      <c r="L1140" s="4"/>
      <c r="M1140" s="6"/>
      <c r="N1140" s="4"/>
      <c r="O1140" s="4"/>
      <c r="P1140" s="6"/>
      <c r="Q1140" s="4"/>
      <c r="R1140" s="4"/>
      <c r="S1140" s="6"/>
      <c r="T1140" s="4"/>
      <c r="U1140" s="4"/>
      <c r="V1140" s="6"/>
      <c r="Y1140" s="1"/>
      <c r="Z1140" s="1"/>
      <c r="AA1140" s="2"/>
      <c r="AB1140" s="1"/>
      <c r="AC1140" s="2"/>
      <c r="AD1140" s="1"/>
      <c r="AE1140" s="2"/>
      <c r="AF1140" s="1"/>
      <c r="AG1140" s="2"/>
      <c r="AH1140" s="1"/>
      <c r="AI1140" s="2"/>
      <c r="AK1140" s="15"/>
      <c r="AM1140" s="63"/>
      <c r="AN1140" s="63"/>
      <c r="AO1140" s="61"/>
      <c r="AP1140" s="63"/>
      <c r="AQ1140" s="61"/>
      <c r="AR1140" s="63"/>
      <c r="AS1140" s="61"/>
      <c r="AT1140" s="63"/>
      <c r="AU1140" s="61"/>
      <c r="AV1140" s="63"/>
      <c r="AW1140" s="61"/>
      <c r="BD1140" s="14"/>
      <c r="BE1140" s="21"/>
      <c r="BF1140" s="22"/>
      <c r="BG1140" s="22"/>
      <c r="BH1140" s="23"/>
    </row>
    <row r="1141" spans="1:60">
      <c r="A1141" s="15"/>
      <c r="F1141" s="64"/>
      <c r="G1141" s="14"/>
      <c r="H1141" s="4"/>
      <c r="I1141" s="4"/>
      <c r="J1141" s="5"/>
      <c r="K1141" s="4"/>
      <c r="L1141" s="4"/>
      <c r="M1141" s="6"/>
      <c r="N1141" s="4"/>
      <c r="O1141" s="4"/>
      <c r="P1141" s="6"/>
      <c r="Q1141" s="4"/>
      <c r="R1141" s="4"/>
      <c r="S1141" s="6"/>
      <c r="T1141" s="4"/>
      <c r="U1141" s="4"/>
      <c r="V1141" s="6"/>
      <c r="Y1141" s="1"/>
      <c r="Z1141" s="1"/>
      <c r="AA1141" s="2"/>
      <c r="AB1141" s="1"/>
      <c r="AC1141" s="2"/>
      <c r="AD1141" s="1"/>
      <c r="AE1141" s="2"/>
      <c r="AF1141" s="1"/>
      <c r="AG1141" s="2"/>
      <c r="AH1141" s="1"/>
      <c r="AI1141" s="2"/>
      <c r="AK1141" s="15"/>
      <c r="AM1141" s="63"/>
      <c r="AN1141" s="63"/>
      <c r="AO1141" s="61"/>
      <c r="AP1141" s="63"/>
      <c r="AQ1141" s="61"/>
      <c r="AR1141" s="63"/>
      <c r="AS1141" s="61"/>
      <c r="AT1141" s="63"/>
      <c r="AU1141" s="61"/>
      <c r="AV1141" s="63"/>
      <c r="AW1141" s="61"/>
      <c r="BD1141" s="14"/>
      <c r="BE1141" s="21"/>
      <c r="BF1141" s="22"/>
      <c r="BG1141" s="22"/>
      <c r="BH1141" s="23"/>
    </row>
    <row r="1142" spans="1:60">
      <c r="A1142" s="15"/>
      <c r="F1142" s="64"/>
      <c r="G1142" s="14"/>
      <c r="H1142" s="4"/>
      <c r="I1142" s="4"/>
      <c r="J1142" s="5"/>
      <c r="K1142" s="4"/>
      <c r="L1142" s="4"/>
      <c r="M1142" s="6"/>
      <c r="N1142" s="4"/>
      <c r="O1142" s="4"/>
      <c r="P1142" s="6"/>
      <c r="Q1142" s="4"/>
      <c r="R1142" s="4"/>
      <c r="S1142" s="6"/>
      <c r="T1142" s="4"/>
      <c r="U1142" s="4"/>
      <c r="V1142" s="6"/>
      <c r="Y1142" s="1"/>
      <c r="Z1142" s="1"/>
      <c r="AA1142" s="2"/>
      <c r="AB1142" s="1"/>
      <c r="AC1142" s="2"/>
      <c r="AD1142" s="1"/>
      <c r="AE1142" s="2"/>
      <c r="AF1142" s="1"/>
      <c r="AG1142" s="2"/>
      <c r="AH1142" s="1"/>
      <c r="AI1142" s="2"/>
      <c r="AK1142" s="15"/>
      <c r="AM1142" s="63"/>
      <c r="AN1142" s="63"/>
      <c r="AO1142" s="61"/>
      <c r="AP1142" s="63"/>
      <c r="AQ1142" s="61"/>
      <c r="AR1142" s="63"/>
      <c r="AS1142" s="61"/>
      <c r="AT1142" s="63"/>
      <c r="AU1142" s="61"/>
      <c r="AV1142" s="63"/>
      <c r="AW1142" s="61"/>
      <c r="BD1142" s="14"/>
      <c r="BE1142" s="21"/>
      <c r="BF1142" s="22"/>
      <c r="BG1142" s="22"/>
      <c r="BH1142" s="23"/>
    </row>
    <row r="1143" spans="1:60">
      <c r="A1143" s="15"/>
      <c r="F1143" s="64"/>
      <c r="G1143" s="14"/>
      <c r="H1143" s="4"/>
      <c r="I1143" s="4"/>
      <c r="J1143" s="5"/>
      <c r="K1143" s="4"/>
      <c r="L1143" s="4"/>
      <c r="M1143" s="6"/>
      <c r="N1143" s="4"/>
      <c r="O1143" s="4"/>
      <c r="P1143" s="6"/>
      <c r="Q1143" s="4"/>
      <c r="R1143" s="4"/>
      <c r="S1143" s="6"/>
      <c r="T1143" s="4"/>
      <c r="U1143" s="4"/>
      <c r="V1143" s="6"/>
      <c r="Y1143" s="1"/>
      <c r="Z1143" s="1"/>
      <c r="AA1143" s="2"/>
      <c r="AB1143" s="1"/>
      <c r="AC1143" s="2"/>
      <c r="AD1143" s="1"/>
      <c r="AE1143" s="2"/>
      <c r="AF1143" s="1"/>
      <c r="AG1143" s="2"/>
      <c r="AH1143" s="1"/>
      <c r="AI1143" s="2"/>
      <c r="AK1143" s="15"/>
      <c r="AM1143" s="63"/>
      <c r="AN1143" s="63"/>
      <c r="AO1143" s="61"/>
      <c r="AP1143" s="63"/>
      <c r="AQ1143" s="61"/>
      <c r="AR1143" s="63"/>
      <c r="AS1143" s="61"/>
      <c r="AT1143" s="63"/>
      <c r="AU1143" s="61"/>
      <c r="AV1143" s="63"/>
      <c r="AW1143" s="61"/>
      <c r="BD1143" s="14"/>
      <c r="BE1143" s="21"/>
      <c r="BF1143" s="22"/>
      <c r="BG1143" s="22"/>
      <c r="BH1143" s="23"/>
    </row>
    <row r="1144" spans="1:60">
      <c r="A1144" s="15"/>
      <c r="F1144" s="64"/>
      <c r="G1144" s="14"/>
      <c r="H1144" s="4"/>
      <c r="I1144" s="4"/>
      <c r="J1144" s="5"/>
      <c r="K1144" s="4"/>
      <c r="L1144" s="4"/>
      <c r="M1144" s="6"/>
      <c r="N1144" s="4"/>
      <c r="O1144" s="4"/>
      <c r="P1144" s="6"/>
      <c r="Q1144" s="4"/>
      <c r="R1144" s="4"/>
      <c r="S1144" s="6"/>
      <c r="T1144" s="4"/>
      <c r="U1144" s="4"/>
      <c r="V1144" s="6"/>
      <c r="Y1144" s="1"/>
      <c r="Z1144" s="1"/>
      <c r="AA1144" s="2"/>
      <c r="AB1144" s="1"/>
      <c r="AC1144" s="2"/>
      <c r="AD1144" s="1"/>
      <c r="AE1144" s="2"/>
      <c r="AF1144" s="1"/>
      <c r="AG1144" s="2"/>
      <c r="AH1144" s="1"/>
      <c r="AI1144" s="2"/>
      <c r="AK1144" s="15"/>
      <c r="AM1144" s="63"/>
      <c r="AN1144" s="63"/>
      <c r="AO1144" s="61"/>
      <c r="AP1144" s="63"/>
      <c r="AQ1144" s="61"/>
      <c r="AR1144" s="63"/>
      <c r="AS1144" s="61"/>
      <c r="AT1144" s="63"/>
      <c r="AU1144" s="61"/>
      <c r="AV1144" s="63"/>
      <c r="AW1144" s="61"/>
      <c r="BD1144" s="14"/>
      <c r="BE1144" s="21"/>
      <c r="BF1144" s="22"/>
      <c r="BG1144" s="22"/>
      <c r="BH1144" s="23"/>
    </row>
    <row r="1145" spans="1:60">
      <c r="A1145" s="15"/>
      <c r="F1145" s="64"/>
      <c r="G1145" s="14"/>
      <c r="H1145" s="4"/>
      <c r="I1145" s="4"/>
      <c r="J1145" s="5"/>
      <c r="K1145" s="4"/>
      <c r="L1145" s="4"/>
      <c r="M1145" s="6"/>
      <c r="N1145" s="4"/>
      <c r="O1145" s="4"/>
      <c r="P1145" s="6"/>
      <c r="Q1145" s="4"/>
      <c r="R1145" s="4"/>
      <c r="S1145" s="6"/>
      <c r="T1145" s="4"/>
      <c r="U1145" s="4"/>
      <c r="V1145" s="6"/>
      <c r="Y1145" s="1"/>
      <c r="Z1145" s="1"/>
      <c r="AA1145" s="2"/>
      <c r="AB1145" s="1"/>
      <c r="AC1145" s="2"/>
      <c r="AD1145" s="1"/>
      <c r="AE1145" s="2"/>
      <c r="AF1145" s="1"/>
      <c r="AG1145" s="2"/>
      <c r="AH1145" s="1"/>
      <c r="AI1145" s="2"/>
      <c r="AK1145" s="15"/>
      <c r="AM1145" s="63"/>
      <c r="AN1145" s="63"/>
      <c r="AO1145" s="61"/>
      <c r="AP1145" s="63"/>
      <c r="AQ1145" s="61"/>
      <c r="AR1145" s="63"/>
      <c r="AS1145" s="61"/>
      <c r="AT1145" s="63"/>
      <c r="AU1145" s="61"/>
      <c r="AV1145" s="63"/>
      <c r="AW1145" s="61"/>
      <c r="BD1145" s="14"/>
      <c r="BE1145" s="21"/>
      <c r="BF1145" s="22"/>
      <c r="BG1145" s="22"/>
      <c r="BH1145" s="23"/>
    </row>
    <row r="1146" spans="1:60">
      <c r="A1146" s="15"/>
      <c r="F1146" s="64"/>
      <c r="G1146" s="14"/>
      <c r="H1146" s="4"/>
      <c r="I1146" s="4"/>
      <c r="J1146" s="5"/>
      <c r="K1146" s="4"/>
      <c r="L1146" s="4"/>
      <c r="M1146" s="6"/>
      <c r="N1146" s="4"/>
      <c r="O1146" s="4"/>
      <c r="P1146" s="6"/>
      <c r="Q1146" s="4"/>
      <c r="R1146" s="4"/>
      <c r="S1146" s="6"/>
      <c r="T1146" s="4"/>
      <c r="U1146" s="4"/>
      <c r="V1146" s="6"/>
      <c r="Y1146" s="1"/>
      <c r="Z1146" s="1"/>
      <c r="AA1146" s="2"/>
      <c r="AB1146" s="1"/>
      <c r="AC1146" s="2"/>
      <c r="AD1146" s="1"/>
      <c r="AE1146" s="2"/>
      <c r="AF1146" s="1"/>
      <c r="AG1146" s="2"/>
      <c r="AH1146" s="1"/>
      <c r="AI1146" s="2"/>
      <c r="AK1146" s="15"/>
      <c r="AM1146" s="63"/>
      <c r="AN1146" s="63"/>
      <c r="AO1146" s="61"/>
      <c r="AP1146" s="63"/>
      <c r="AQ1146" s="61"/>
      <c r="AR1146" s="63"/>
      <c r="AS1146" s="61"/>
      <c r="AT1146" s="63"/>
      <c r="AU1146" s="61"/>
      <c r="AV1146" s="63"/>
      <c r="AW1146" s="61"/>
      <c r="BD1146" s="14"/>
      <c r="BE1146" s="21"/>
      <c r="BF1146" s="22"/>
      <c r="BG1146" s="22"/>
      <c r="BH1146" s="23"/>
    </row>
    <row r="1147" spans="1:60">
      <c r="A1147" s="15"/>
      <c r="F1147" s="64"/>
      <c r="G1147" s="14"/>
      <c r="H1147" s="4"/>
      <c r="I1147" s="4"/>
      <c r="J1147" s="5"/>
      <c r="K1147" s="4"/>
      <c r="L1147" s="4"/>
      <c r="M1147" s="6"/>
      <c r="N1147" s="4"/>
      <c r="O1147" s="4"/>
      <c r="P1147" s="6"/>
      <c r="Q1147" s="4"/>
      <c r="R1147" s="4"/>
      <c r="S1147" s="6"/>
      <c r="T1147" s="4"/>
      <c r="U1147" s="4"/>
      <c r="V1147" s="6"/>
      <c r="Y1147" s="1"/>
      <c r="Z1147" s="1"/>
      <c r="AA1147" s="2"/>
      <c r="AB1147" s="1"/>
      <c r="AC1147" s="2"/>
      <c r="AD1147" s="1"/>
      <c r="AE1147" s="2"/>
      <c r="AF1147" s="1"/>
      <c r="AG1147" s="2"/>
      <c r="AH1147" s="1"/>
      <c r="AI1147" s="2"/>
      <c r="AK1147" s="15"/>
      <c r="AM1147" s="63"/>
      <c r="AN1147" s="63"/>
      <c r="AO1147" s="61"/>
      <c r="AP1147" s="63"/>
      <c r="AQ1147" s="61"/>
      <c r="AR1147" s="63"/>
      <c r="AS1147" s="61"/>
      <c r="AT1147" s="63"/>
      <c r="AU1147" s="61"/>
      <c r="AV1147" s="63"/>
      <c r="AW1147" s="61"/>
      <c r="BD1147" s="14"/>
      <c r="BE1147" s="21"/>
      <c r="BF1147" s="22"/>
      <c r="BG1147" s="22"/>
      <c r="BH1147" s="23"/>
    </row>
    <row r="1148" spans="1:60">
      <c r="A1148" s="15"/>
      <c r="F1148" s="64"/>
      <c r="G1148" s="14"/>
      <c r="H1148" s="4"/>
      <c r="I1148" s="4"/>
      <c r="J1148" s="5"/>
      <c r="K1148" s="4"/>
      <c r="L1148" s="4"/>
      <c r="M1148" s="6"/>
      <c r="N1148" s="4"/>
      <c r="O1148" s="4"/>
      <c r="P1148" s="6"/>
      <c r="Q1148" s="4"/>
      <c r="R1148" s="4"/>
      <c r="S1148" s="6"/>
      <c r="T1148" s="4"/>
      <c r="U1148" s="4"/>
      <c r="V1148" s="6"/>
      <c r="Y1148" s="1"/>
      <c r="Z1148" s="1"/>
      <c r="AA1148" s="2"/>
      <c r="AB1148" s="1"/>
      <c r="AC1148" s="2"/>
      <c r="AD1148" s="1"/>
      <c r="AE1148" s="2"/>
      <c r="AF1148" s="1"/>
      <c r="AG1148" s="2"/>
      <c r="AH1148" s="1"/>
      <c r="AI1148" s="2"/>
      <c r="AK1148" s="15"/>
      <c r="AM1148" s="63"/>
      <c r="AN1148" s="63"/>
      <c r="AO1148" s="61"/>
      <c r="AP1148" s="63"/>
      <c r="AQ1148" s="61"/>
      <c r="AR1148" s="63"/>
      <c r="AS1148" s="61"/>
      <c r="AT1148" s="63"/>
      <c r="AU1148" s="61"/>
      <c r="AV1148" s="63"/>
      <c r="AW1148" s="61"/>
      <c r="BD1148" s="14"/>
      <c r="BE1148" s="21"/>
      <c r="BF1148" s="22"/>
      <c r="BG1148" s="22"/>
      <c r="BH1148" s="23"/>
    </row>
    <row r="1149" spans="1:60">
      <c r="A1149" s="15"/>
      <c r="F1149" s="64"/>
      <c r="G1149" s="14"/>
      <c r="H1149" s="4"/>
      <c r="I1149" s="4"/>
      <c r="J1149" s="5"/>
      <c r="K1149" s="4"/>
      <c r="L1149" s="4"/>
      <c r="M1149" s="6"/>
      <c r="N1149" s="4"/>
      <c r="O1149" s="4"/>
      <c r="P1149" s="6"/>
      <c r="Q1149" s="4"/>
      <c r="R1149" s="4"/>
      <c r="S1149" s="6"/>
      <c r="T1149" s="4"/>
      <c r="U1149" s="4"/>
      <c r="V1149" s="6"/>
      <c r="Y1149" s="1"/>
      <c r="Z1149" s="1"/>
      <c r="AA1149" s="2"/>
      <c r="AB1149" s="1"/>
      <c r="AC1149" s="2"/>
      <c r="AD1149" s="1"/>
      <c r="AE1149" s="2"/>
      <c r="AF1149" s="1"/>
      <c r="AG1149" s="2"/>
      <c r="AH1149" s="1"/>
      <c r="AI1149" s="2"/>
      <c r="AK1149" s="15"/>
      <c r="AM1149" s="63"/>
      <c r="AN1149" s="63"/>
      <c r="AO1149" s="61"/>
      <c r="AP1149" s="63"/>
      <c r="AQ1149" s="61"/>
      <c r="AR1149" s="63"/>
      <c r="AS1149" s="61"/>
      <c r="AT1149" s="63"/>
      <c r="AU1149" s="61"/>
      <c r="AV1149" s="63"/>
      <c r="AW1149" s="61"/>
      <c r="BD1149" s="14"/>
      <c r="BE1149" s="21"/>
      <c r="BF1149" s="22"/>
      <c r="BG1149" s="22"/>
      <c r="BH1149" s="23"/>
    </row>
    <row r="1150" spans="1:60">
      <c r="A1150" s="15"/>
      <c r="F1150" s="64"/>
      <c r="G1150" s="14"/>
      <c r="H1150" s="4"/>
      <c r="I1150" s="4"/>
      <c r="J1150" s="5"/>
      <c r="K1150" s="4"/>
      <c r="L1150" s="4"/>
      <c r="M1150" s="6"/>
      <c r="N1150" s="4"/>
      <c r="O1150" s="4"/>
      <c r="P1150" s="6"/>
      <c r="Q1150" s="4"/>
      <c r="R1150" s="4"/>
      <c r="S1150" s="6"/>
      <c r="T1150" s="4"/>
      <c r="U1150" s="4"/>
      <c r="V1150" s="6"/>
      <c r="Y1150" s="1"/>
      <c r="Z1150" s="1"/>
      <c r="AA1150" s="2"/>
      <c r="AB1150" s="1"/>
      <c r="AC1150" s="2"/>
      <c r="AD1150" s="1"/>
      <c r="AE1150" s="2"/>
      <c r="AF1150" s="1"/>
      <c r="AG1150" s="2"/>
      <c r="AH1150" s="1"/>
      <c r="AI1150" s="2"/>
      <c r="AK1150" s="15"/>
      <c r="AM1150" s="63"/>
      <c r="AN1150" s="63"/>
      <c r="AO1150" s="61"/>
      <c r="AP1150" s="63"/>
      <c r="AQ1150" s="61"/>
      <c r="AR1150" s="63"/>
      <c r="AS1150" s="61"/>
      <c r="AT1150" s="63"/>
      <c r="AU1150" s="61"/>
      <c r="AV1150" s="63"/>
      <c r="AW1150" s="61"/>
      <c r="BD1150" s="14"/>
      <c r="BE1150" s="21"/>
      <c r="BF1150" s="22"/>
      <c r="BG1150" s="22"/>
      <c r="BH1150" s="23"/>
    </row>
    <row r="1151" spans="1:60">
      <c r="A1151" s="15"/>
      <c r="F1151" s="64"/>
      <c r="G1151" s="14"/>
      <c r="H1151" s="4"/>
      <c r="I1151" s="4"/>
      <c r="J1151" s="5"/>
      <c r="K1151" s="4"/>
      <c r="L1151" s="4"/>
      <c r="M1151" s="6"/>
      <c r="N1151" s="4"/>
      <c r="O1151" s="4"/>
      <c r="P1151" s="6"/>
      <c r="Q1151" s="4"/>
      <c r="R1151" s="4"/>
      <c r="S1151" s="6"/>
      <c r="T1151" s="4"/>
      <c r="U1151" s="4"/>
      <c r="V1151" s="6"/>
      <c r="Y1151" s="1"/>
      <c r="Z1151" s="1"/>
      <c r="AA1151" s="2"/>
      <c r="AB1151" s="1"/>
      <c r="AC1151" s="2"/>
      <c r="AD1151" s="1"/>
      <c r="AE1151" s="2"/>
      <c r="AF1151" s="1"/>
      <c r="AG1151" s="2"/>
      <c r="AH1151" s="1"/>
      <c r="AI1151" s="2"/>
      <c r="AK1151" s="15"/>
      <c r="AM1151" s="63"/>
      <c r="AN1151" s="63"/>
      <c r="AO1151" s="61"/>
      <c r="AP1151" s="63"/>
      <c r="AQ1151" s="61"/>
      <c r="AR1151" s="63"/>
      <c r="AS1151" s="61"/>
      <c r="AT1151" s="63"/>
      <c r="AU1151" s="61"/>
      <c r="AV1151" s="63"/>
      <c r="AW1151" s="61"/>
      <c r="BD1151" s="14"/>
      <c r="BE1151" s="21"/>
      <c r="BF1151" s="22"/>
      <c r="BG1151" s="22"/>
      <c r="BH1151" s="23"/>
    </row>
    <row r="1152" spans="1:60">
      <c r="A1152" s="15"/>
      <c r="F1152" s="64"/>
      <c r="G1152" s="14"/>
      <c r="H1152" s="4"/>
      <c r="I1152" s="4"/>
      <c r="J1152" s="5"/>
      <c r="K1152" s="4"/>
      <c r="L1152" s="4"/>
      <c r="M1152" s="6"/>
      <c r="N1152" s="4"/>
      <c r="O1152" s="4"/>
      <c r="P1152" s="6"/>
      <c r="Q1152" s="4"/>
      <c r="R1152" s="4"/>
      <c r="S1152" s="6"/>
      <c r="T1152" s="4"/>
      <c r="U1152" s="4"/>
      <c r="V1152" s="6"/>
      <c r="Y1152" s="1"/>
      <c r="Z1152" s="1"/>
      <c r="AA1152" s="2"/>
      <c r="AB1152" s="1"/>
      <c r="AC1152" s="2"/>
      <c r="AD1152" s="1"/>
      <c r="AE1152" s="2"/>
      <c r="AF1152" s="1"/>
      <c r="AG1152" s="2"/>
      <c r="AH1152" s="1"/>
      <c r="AI1152" s="2"/>
      <c r="AK1152" s="15"/>
      <c r="AM1152" s="63"/>
      <c r="AN1152" s="63"/>
      <c r="AO1152" s="61"/>
      <c r="AP1152" s="63"/>
      <c r="AQ1152" s="61"/>
      <c r="AR1152" s="63"/>
      <c r="AS1152" s="61"/>
      <c r="AT1152" s="63"/>
      <c r="AU1152" s="61"/>
      <c r="AV1152" s="63"/>
      <c r="AW1152" s="61"/>
      <c r="BD1152" s="14"/>
      <c r="BE1152" s="21"/>
      <c r="BF1152" s="22"/>
      <c r="BG1152" s="22"/>
      <c r="BH1152" s="23"/>
    </row>
    <row r="1153" spans="1:60">
      <c r="A1153" s="15"/>
      <c r="F1153" s="64"/>
      <c r="G1153" s="14"/>
      <c r="H1153" s="4"/>
      <c r="I1153" s="4"/>
      <c r="J1153" s="5"/>
      <c r="K1153" s="4"/>
      <c r="L1153" s="4"/>
      <c r="M1153" s="6"/>
      <c r="N1153" s="4"/>
      <c r="O1153" s="4"/>
      <c r="P1153" s="6"/>
      <c r="Q1153" s="4"/>
      <c r="R1153" s="4"/>
      <c r="S1153" s="6"/>
      <c r="T1153" s="4"/>
      <c r="U1153" s="4"/>
      <c r="V1153" s="6"/>
      <c r="Y1153" s="1"/>
      <c r="Z1153" s="1"/>
      <c r="AA1153" s="2"/>
      <c r="AB1153" s="1"/>
      <c r="AC1153" s="2"/>
      <c r="AD1153" s="1"/>
      <c r="AE1153" s="2"/>
      <c r="AF1153" s="1"/>
      <c r="AG1153" s="2"/>
      <c r="AH1153" s="1"/>
      <c r="AI1153" s="2"/>
      <c r="AK1153" s="15"/>
      <c r="AM1153" s="63"/>
      <c r="AN1153" s="63"/>
      <c r="AO1153" s="61"/>
      <c r="AP1153" s="63"/>
      <c r="AQ1153" s="61"/>
      <c r="AR1153" s="63"/>
      <c r="AS1153" s="61"/>
      <c r="AT1153" s="63"/>
      <c r="AU1153" s="61"/>
      <c r="AV1153" s="63"/>
      <c r="AW1153" s="61"/>
      <c r="BD1153" s="14"/>
      <c r="BE1153" s="21"/>
      <c r="BF1153" s="22"/>
      <c r="BG1153" s="22"/>
      <c r="BH1153" s="23"/>
    </row>
    <row r="1154" spans="1:60">
      <c r="A1154" s="15"/>
      <c r="F1154" s="64"/>
      <c r="G1154" s="14"/>
      <c r="H1154" s="4"/>
      <c r="I1154" s="4"/>
      <c r="J1154" s="5"/>
      <c r="K1154" s="4"/>
      <c r="L1154" s="4"/>
      <c r="M1154" s="6"/>
      <c r="N1154" s="4"/>
      <c r="O1154" s="4"/>
      <c r="P1154" s="6"/>
      <c r="Q1154" s="4"/>
      <c r="R1154" s="4"/>
      <c r="S1154" s="6"/>
      <c r="T1154" s="4"/>
      <c r="U1154" s="4"/>
      <c r="V1154" s="6"/>
      <c r="Y1154" s="1"/>
      <c r="Z1154" s="1"/>
      <c r="AA1154" s="2"/>
      <c r="AB1154" s="1"/>
      <c r="AC1154" s="2"/>
      <c r="AD1154" s="1"/>
      <c r="AE1154" s="2"/>
      <c r="AF1154" s="1"/>
      <c r="AG1154" s="2"/>
      <c r="AH1154" s="1"/>
      <c r="AI1154" s="2"/>
      <c r="AK1154" s="15"/>
      <c r="AM1154" s="63"/>
      <c r="AN1154" s="63"/>
      <c r="AO1154" s="61"/>
      <c r="AP1154" s="63"/>
      <c r="AQ1154" s="61"/>
      <c r="AR1154" s="63"/>
      <c r="AS1154" s="61"/>
      <c r="AT1154" s="63"/>
      <c r="AU1154" s="61"/>
      <c r="AV1154" s="63"/>
      <c r="AW1154" s="61"/>
      <c r="BD1154" s="14"/>
      <c r="BE1154" s="21"/>
      <c r="BF1154" s="22"/>
      <c r="BG1154" s="22"/>
      <c r="BH1154" s="23"/>
    </row>
    <row r="1155" spans="1:60">
      <c r="A1155" s="15"/>
      <c r="F1155" s="64"/>
      <c r="G1155" s="14"/>
      <c r="H1155" s="4"/>
      <c r="I1155" s="4"/>
      <c r="J1155" s="5"/>
      <c r="K1155" s="4"/>
      <c r="L1155" s="4"/>
      <c r="M1155" s="6"/>
      <c r="N1155" s="4"/>
      <c r="O1155" s="4"/>
      <c r="P1155" s="6"/>
      <c r="Q1155" s="4"/>
      <c r="R1155" s="4"/>
      <c r="S1155" s="6"/>
      <c r="T1155" s="4"/>
      <c r="U1155" s="4"/>
      <c r="V1155" s="6"/>
      <c r="Y1155" s="1"/>
      <c r="Z1155" s="1"/>
      <c r="AA1155" s="2"/>
      <c r="AB1155" s="1"/>
      <c r="AC1155" s="2"/>
      <c r="AD1155" s="1"/>
      <c r="AE1155" s="2"/>
      <c r="AF1155" s="1"/>
      <c r="AG1155" s="2"/>
      <c r="AH1155" s="1"/>
      <c r="AI1155" s="2"/>
      <c r="AK1155" s="15"/>
      <c r="AM1155" s="63"/>
      <c r="AN1155" s="63"/>
      <c r="AO1155" s="61"/>
      <c r="AP1155" s="63"/>
      <c r="AQ1155" s="61"/>
      <c r="AR1155" s="63"/>
      <c r="AS1155" s="61"/>
      <c r="AT1155" s="63"/>
      <c r="AU1155" s="61"/>
      <c r="AV1155" s="63"/>
      <c r="AW1155" s="61"/>
      <c r="BD1155" s="14"/>
      <c r="BE1155" s="21"/>
      <c r="BF1155" s="22"/>
      <c r="BG1155" s="22"/>
      <c r="BH1155" s="23"/>
    </row>
    <row r="1156" spans="1:60">
      <c r="A1156" s="15"/>
      <c r="F1156" s="64"/>
      <c r="G1156" s="14"/>
      <c r="H1156" s="4"/>
      <c r="I1156" s="4"/>
      <c r="J1156" s="5"/>
      <c r="K1156" s="4"/>
      <c r="L1156" s="4"/>
      <c r="M1156" s="6"/>
      <c r="N1156" s="4"/>
      <c r="O1156" s="4"/>
      <c r="P1156" s="6"/>
      <c r="Q1156" s="4"/>
      <c r="R1156" s="4"/>
      <c r="S1156" s="6"/>
      <c r="T1156" s="4"/>
      <c r="U1156" s="4"/>
      <c r="V1156" s="6"/>
      <c r="Y1156" s="1"/>
      <c r="Z1156" s="1"/>
      <c r="AA1156" s="2"/>
      <c r="AB1156" s="1"/>
      <c r="AC1156" s="2"/>
      <c r="AD1156" s="1"/>
      <c r="AE1156" s="2"/>
      <c r="AF1156" s="1"/>
      <c r="AG1156" s="2"/>
      <c r="AH1156" s="1"/>
      <c r="AI1156" s="2"/>
      <c r="AK1156" s="15"/>
      <c r="AM1156" s="63"/>
      <c r="AN1156" s="63"/>
      <c r="AO1156" s="61"/>
      <c r="AP1156" s="63"/>
      <c r="AQ1156" s="61"/>
      <c r="AR1156" s="63"/>
      <c r="AS1156" s="61"/>
      <c r="AT1156" s="63"/>
      <c r="AU1156" s="61"/>
      <c r="AV1156" s="63"/>
      <c r="AW1156" s="61"/>
      <c r="BD1156" s="14"/>
      <c r="BE1156" s="21"/>
      <c r="BF1156" s="22"/>
      <c r="BG1156" s="22"/>
      <c r="BH1156" s="23"/>
    </row>
    <row r="1157" spans="1:60">
      <c r="A1157" s="15"/>
      <c r="F1157" s="64"/>
      <c r="G1157" s="14"/>
      <c r="H1157" s="4"/>
      <c r="I1157" s="4"/>
      <c r="J1157" s="5"/>
      <c r="K1157" s="4"/>
      <c r="L1157" s="4"/>
      <c r="M1157" s="6"/>
      <c r="N1157" s="4"/>
      <c r="O1157" s="4"/>
      <c r="P1157" s="6"/>
      <c r="Q1157" s="4"/>
      <c r="R1157" s="4"/>
      <c r="S1157" s="6"/>
      <c r="T1157" s="4"/>
      <c r="U1157" s="4"/>
      <c r="V1157" s="6"/>
      <c r="Y1157" s="1"/>
      <c r="Z1157" s="1"/>
      <c r="AA1157" s="2"/>
      <c r="AB1157" s="1"/>
      <c r="AC1157" s="2"/>
      <c r="AD1157" s="1"/>
      <c r="AE1157" s="2"/>
      <c r="AF1157" s="1"/>
      <c r="AG1157" s="2"/>
      <c r="AH1157" s="1"/>
      <c r="AI1157" s="2"/>
      <c r="AK1157" s="15"/>
      <c r="AM1157" s="63"/>
      <c r="AN1157" s="63"/>
      <c r="AO1157" s="61"/>
      <c r="AP1157" s="63"/>
      <c r="AQ1157" s="61"/>
      <c r="AR1157" s="63"/>
      <c r="AS1157" s="61"/>
      <c r="AT1157" s="63"/>
      <c r="AU1157" s="61"/>
      <c r="AV1157" s="63"/>
      <c r="AW1157" s="61"/>
      <c r="BD1157" s="14"/>
      <c r="BE1157" s="21"/>
      <c r="BF1157" s="22"/>
      <c r="BG1157" s="22"/>
      <c r="BH1157" s="23"/>
    </row>
    <row r="1158" spans="1:60">
      <c r="A1158" s="15"/>
      <c r="F1158" s="64"/>
      <c r="G1158" s="14"/>
      <c r="H1158" s="4"/>
      <c r="I1158" s="4"/>
      <c r="J1158" s="5"/>
      <c r="K1158" s="4"/>
      <c r="L1158" s="4"/>
      <c r="M1158" s="6"/>
      <c r="N1158" s="4"/>
      <c r="O1158" s="4"/>
      <c r="P1158" s="6"/>
      <c r="Q1158" s="4"/>
      <c r="R1158" s="4"/>
      <c r="S1158" s="6"/>
      <c r="T1158" s="4"/>
      <c r="U1158" s="4"/>
      <c r="V1158" s="6"/>
      <c r="Y1158" s="1"/>
      <c r="Z1158" s="1"/>
      <c r="AA1158" s="2"/>
      <c r="AB1158" s="1"/>
      <c r="AC1158" s="2"/>
      <c r="AD1158" s="1"/>
      <c r="AE1158" s="2"/>
      <c r="AF1158" s="1"/>
      <c r="AG1158" s="2"/>
      <c r="AH1158" s="1"/>
      <c r="AI1158" s="2"/>
      <c r="AK1158" s="15"/>
      <c r="AM1158" s="63"/>
      <c r="AN1158" s="63"/>
      <c r="AO1158" s="61"/>
      <c r="AP1158" s="63"/>
      <c r="AQ1158" s="61"/>
      <c r="AR1158" s="63"/>
      <c r="AS1158" s="61"/>
      <c r="AT1158" s="63"/>
      <c r="AU1158" s="61"/>
      <c r="AV1158" s="63"/>
      <c r="AW1158" s="61"/>
      <c r="BD1158" s="14"/>
      <c r="BE1158" s="21"/>
      <c r="BF1158" s="22"/>
      <c r="BG1158" s="22"/>
      <c r="BH1158" s="23"/>
    </row>
    <row r="1159" spans="1:60">
      <c r="A1159" s="15"/>
      <c r="F1159" s="64"/>
      <c r="G1159" s="14"/>
      <c r="H1159" s="4"/>
      <c r="I1159" s="4"/>
      <c r="J1159" s="5"/>
      <c r="K1159" s="4"/>
      <c r="L1159" s="4"/>
      <c r="M1159" s="6"/>
      <c r="N1159" s="4"/>
      <c r="O1159" s="4"/>
      <c r="P1159" s="6"/>
      <c r="Q1159" s="4"/>
      <c r="R1159" s="4"/>
      <c r="S1159" s="6"/>
      <c r="T1159" s="4"/>
      <c r="U1159" s="4"/>
      <c r="V1159" s="6"/>
      <c r="Y1159" s="1"/>
      <c r="Z1159" s="1"/>
      <c r="AA1159" s="2"/>
      <c r="AB1159" s="1"/>
      <c r="AC1159" s="2"/>
      <c r="AD1159" s="1"/>
      <c r="AE1159" s="2"/>
      <c r="AF1159" s="1"/>
      <c r="AG1159" s="2"/>
      <c r="AH1159" s="1"/>
      <c r="AI1159" s="2"/>
      <c r="AK1159" s="15"/>
      <c r="AM1159" s="63"/>
      <c r="AN1159" s="63"/>
      <c r="AO1159" s="61"/>
      <c r="AP1159" s="63"/>
      <c r="AQ1159" s="61"/>
      <c r="AR1159" s="63"/>
      <c r="AS1159" s="61"/>
      <c r="AT1159" s="63"/>
      <c r="AU1159" s="61"/>
      <c r="AV1159" s="63"/>
      <c r="AW1159" s="61"/>
      <c r="BD1159" s="14"/>
      <c r="BE1159" s="21"/>
      <c r="BF1159" s="22"/>
      <c r="BG1159" s="22"/>
      <c r="BH1159" s="23"/>
    </row>
    <row r="1160" spans="1:60">
      <c r="A1160" s="15"/>
      <c r="G1160" s="15"/>
      <c r="H1160" s="63"/>
      <c r="I1160" s="63"/>
      <c r="J1160" s="61"/>
      <c r="K1160" s="63"/>
      <c r="L1160" s="63"/>
      <c r="M1160" s="66"/>
      <c r="N1160" s="63"/>
      <c r="O1160" s="63"/>
      <c r="P1160" s="66"/>
      <c r="Q1160" s="63"/>
      <c r="R1160" s="63"/>
      <c r="S1160" s="66"/>
      <c r="T1160" s="63"/>
      <c r="U1160" s="63"/>
      <c r="V1160" s="66"/>
      <c r="Y1160" s="1"/>
      <c r="Z1160" s="1"/>
      <c r="AA1160" s="2"/>
      <c r="AB1160" s="1"/>
      <c r="AC1160" s="2"/>
      <c r="AD1160" s="1"/>
      <c r="AE1160" s="2"/>
      <c r="AF1160" s="1"/>
      <c r="AG1160" s="2"/>
      <c r="AH1160" s="1"/>
      <c r="AI1160" s="2"/>
      <c r="AK1160" s="15"/>
      <c r="AM1160" s="63"/>
      <c r="AN1160" s="63"/>
      <c r="AO1160" s="61"/>
      <c r="AP1160" s="63"/>
      <c r="AQ1160" s="61"/>
      <c r="AR1160" s="63"/>
      <c r="AS1160" s="61"/>
      <c r="AT1160" s="63"/>
      <c r="AU1160" s="61"/>
      <c r="AV1160" s="63"/>
      <c r="AW1160" s="61"/>
      <c r="BD1160" s="14"/>
      <c r="BE1160" s="21"/>
      <c r="BF1160" s="22"/>
      <c r="BG1160" s="22"/>
      <c r="BH1160" s="23"/>
    </row>
    <row r="1161" spans="1:60">
      <c r="A1161" s="15"/>
      <c r="G1161" s="15"/>
      <c r="H1161" s="63"/>
      <c r="I1161" s="63"/>
      <c r="J1161" s="61"/>
      <c r="K1161" s="63"/>
      <c r="L1161" s="63"/>
      <c r="M1161" s="66"/>
      <c r="N1161" s="63"/>
      <c r="O1161" s="63"/>
      <c r="P1161" s="66"/>
      <c r="Q1161" s="63"/>
      <c r="R1161" s="63"/>
      <c r="S1161" s="66"/>
      <c r="T1161" s="63"/>
      <c r="U1161" s="63"/>
      <c r="V1161" s="66"/>
      <c r="Y1161" s="1"/>
      <c r="Z1161" s="1"/>
      <c r="AA1161" s="2"/>
      <c r="AB1161" s="1"/>
      <c r="AC1161" s="2"/>
      <c r="AD1161" s="1"/>
      <c r="AE1161" s="2"/>
      <c r="AF1161" s="1"/>
      <c r="AG1161" s="2"/>
      <c r="AH1161" s="1"/>
      <c r="AI1161" s="2"/>
      <c r="AK1161" s="15"/>
      <c r="AM1161" s="63"/>
      <c r="AN1161" s="63"/>
      <c r="AO1161" s="61"/>
      <c r="AP1161" s="63"/>
      <c r="AQ1161" s="61"/>
      <c r="AR1161" s="63"/>
      <c r="AS1161" s="61"/>
      <c r="AT1161" s="63"/>
      <c r="AU1161" s="61"/>
      <c r="AV1161" s="63"/>
      <c r="AW1161" s="61"/>
      <c r="BD1161" s="14"/>
      <c r="BE1161" s="21"/>
      <c r="BF1161" s="22"/>
      <c r="BG1161" s="22"/>
      <c r="BH1161" s="23"/>
    </row>
    <row r="1162" spans="1:60">
      <c r="A1162" s="15"/>
      <c r="G1162" s="15"/>
      <c r="H1162" s="63"/>
      <c r="I1162" s="63"/>
      <c r="J1162" s="61"/>
      <c r="K1162" s="63"/>
      <c r="L1162" s="63"/>
      <c r="M1162" s="66"/>
      <c r="N1162" s="63"/>
      <c r="O1162" s="63"/>
      <c r="P1162" s="66"/>
      <c r="Q1162" s="63"/>
      <c r="R1162" s="63"/>
      <c r="S1162" s="66"/>
      <c r="T1162" s="63"/>
      <c r="U1162" s="63"/>
      <c r="V1162" s="66"/>
      <c r="Y1162" s="1"/>
      <c r="Z1162" s="1"/>
      <c r="AA1162" s="2"/>
      <c r="AB1162" s="1"/>
      <c r="AC1162" s="2"/>
      <c r="AD1162" s="1"/>
      <c r="AE1162" s="2"/>
      <c r="AF1162" s="1"/>
      <c r="AG1162" s="2"/>
      <c r="AH1162" s="1"/>
      <c r="AI1162" s="2"/>
      <c r="AK1162" s="15"/>
      <c r="AM1162" s="63"/>
      <c r="AN1162" s="63"/>
      <c r="AO1162" s="61"/>
      <c r="AP1162" s="63"/>
      <c r="AQ1162" s="61"/>
      <c r="AR1162" s="63"/>
      <c r="AS1162" s="61"/>
      <c r="AT1162" s="63"/>
      <c r="AU1162" s="61"/>
      <c r="AV1162" s="63"/>
      <c r="AW1162" s="61"/>
      <c r="BD1162" s="14"/>
      <c r="BE1162" s="21"/>
      <c r="BF1162" s="22"/>
      <c r="BG1162" s="22"/>
      <c r="BH1162" s="23"/>
    </row>
    <row r="1163" spans="1:60">
      <c r="A1163" s="15"/>
      <c r="G1163" s="15"/>
      <c r="H1163" s="63"/>
      <c r="I1163" s="63"/>
      <c r="J1163" s="61"/>
      <c r="K1163" s="63"/>
      <c r="L1163" s="63"/>
      <c r="M1163" s="66"/>
      <c r="N1163" s="63"/>
      <c r="O1163" s="63"/>
      <c r="P1163" s="66"/>
      <c r="Q1163" s="63"/>
      <c r="R1163" s="63"/>
      <c r="S1163" s="66"/>
      <c r="T1163" s="63"/>
      <c r="U1163" s="63"/>
      <c r="V1163" s="66"/>
      <c r="Y1163" s="1"/>
      <c r="Z1163" s="1"/>
      <c r="AA1163" s="2"/>
      <c r="AB1163" s="1"/>
      <c r="AC1163" s="2"/>
      <c r="AD1163" s="1"/>
      <c r="AE1163" s="2"/>
      <c r="AF1163" s="1"/>
      <c r="AG1163" s="2"/>
      <c r="AH1163" s="1"/>
      <c r="AI1163" s="2"/>
      <c r="AK1163" s="15"/>
      <c r="AM1163" s="63"/>
      <c r="AN1163" s="63"/>
      <c r="AO1163" s="61"/>
      <c r="AP1163" s="63"/>
      <c r="AQ1163" s="61"/>
      <c r="AR1163" s="63"/>
      <c r="AS1163" s="61"/>
      <c r="AT1163" s="63"/>
      <c r="AU1163" s="61"/>
      <c r="AV1163" s="63"/>
      <c r="AW1163" s="61"/>
      <c r="BD1163" s="31"/>
      <c r="BE1163" s="26"/>
      <c r="BF1163" s="32"/>
      <c r="BG1163" s="32"/>
      <c r="BH1163" s="33"/>
    </row>
    <row r="1164" spans="1:60">
      <c r="A1164" s="15"/>
      <c r="G1164" s="15"/>
      <c r="H1164" s="63"/>
      <c r="I1164" s="63"/>
      <c r="J1164" s="61"/>
      <c r="K1164" s="63"/>
      <c r="L1164" s="63"/>
      <c r="M1164" s="66"/>
      <c r="N1164" s="63"/>
      <c r="O1164" s="63"/>
      <c r="P1164" s="66"/>
      <c r="Q1164" s="63"/>
      <c r="R1164" s="63"/>
      <c r="S1164" s="66"/>
      <c r="T1164" s="63"/>
      <c r="U1164" s="63"/>
      <c r="V1164" s="66"/>
      <c r="AK1164" s="15"/>
      <c r="AM1164" s="63"/>
      <c r="AN1164" s="63"/>
      <c r="AO1164" s="61"/>
      <c r="AP1164" s="63"/>
      <c r="AQ1164" s="61"/>
      <c r="AR1164" s="63"/>
      <c r="AS1164" s="61"/>
      <c r="AT1164" s="63"/>
      <c r="AU1164" s="61"/>
      <c r="AV1164" s="63"/>
      <c r="AW1164" s="61"/>
      <c r="BD1164" s="31"/>
      <c r="BE1164" s="26"/>
      <c r="BF1164" s="32"/>
      <c r="BG1164" s="32"/>
      <c r="BH1164" s="33"/>
    </row>
    <row r="1165" spans="1:60">
      <c r="G1165" s="67"/>
      <c r="AK1165" s="15"/>
      <c r="AM1165" s="63"/>
      <c r="AN1165" s="63"/>
      <c r="AO1165" s="61"/>
      <c r="AP1165" s="63"/>
      <c r="AQ1165" s="61"/>
      <c r="AR1165" s="63"/>
      <c r="AS1165" s="61"/>
      <c r="AT1165" s="63"/>
      <c r="AU1165" s="61"/>
      <c r="AV1165" s="63"/>
      <c r="AW1165" s="61"/>
    </row>
    <row r="1166" spans="1:60">
      <c r="G1166" s="67"/>
    </row>
    <row r="1167" spans="1:60">
      <c r="G1167" s="67"/>
    </row>
    <row r="1168" spans="1:60">
      <c r="G1168" s="67"/>
    </row>
  </sheetData>
  <mergeCells count="25">
    <mergeCell ref="T3:V3"/>
    <mergeCell ref="K3:M3"/>
    <mergeCell ref="N3:P3"/>
    <mergeCell ref="Q3:S3"/>
    <mergeCell ref="A3:A4"/>
    <mergeCell ref="H3:J3"/>
    <mergeCell ref="G3:G4"/>
    <mergeCell ref="F3:F4"/>
    <mergeCell ref="B3:D3"/>
    <mergeCell ref="BD1:BH2"/>
    <mergeCell ref="A1:D2"/>
    <mergeCell ref="AK1:AW2"/>
    <mergeCell ref="X1:AI2"/>
    <mergeCell ref="AY1:BB2"/>
    <mergeCell ref="F1:V2"/>
    <mergeCell ref="Y3:AI3"/>
    <mergeCell ref="AK3:AK4"/>
    <mergeCell ref="AL3:AL4"/>
    <mergeCell ref="AM3:AW3"/>
    <mergeCell ref="X3:X4"/>
    <mergeCell ref="BD3:BD4"/>
    <mergeCell ref="BE3:BE4"/>
    <mergeCell ref="BF3:BH3"/>
    <mergeCell ref="AY3:AY4"/>
    <mergeCell ref="AZ3:BB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25B5E-E9C4-43C0-B529-0FE1EF8D65EB}">
  <sheetPr codeName="Sheet6"/>
  <dimension ref="A1:AB344"/>
  <sheetViews>
    <sheetView workbookViewId="0">
      <selection activeCell="B3" sqref="B3:E3"/>
    </sheetView>
  </sheetViews>
  <sheetFormatPr defaultRowHeight="15"/>
  <cols>
    <col min="1" max="1" width="11.28515625" customWidth="1"/>
    <col min="2" max="2" width="13.85546875" customWidth="1"/>
    <col min="3" max="3" width="12" customWidth="1"/>
    <col min="4" max="4" width="12.5703125" bestFit="1" customWidth="1"/>
    <col min="5" max="5" width="12" style="28" customWidth="1"/>
    <col min="6" max="6" width="2.7109375" customWidth="1"/>
    <col min="7" max="8" width="11.28515625" customWidth="1"/>
    <col min="9" max="9" width="14.7109375" customWidth="1"/>
    <col min="10" max="12" width="11.42578125" customWidth="1"/>
    <col min="13" max="13" width="12.5703125" bestFit="1" customWidth="1"/>
    <col min="14" max="16" width="11.42578125" customWidth="1"/>
    <col min="17" max="17" width="12.5703125" bestFit="1" customWidth="1"/>
    <col min="18" max="20" width="11.42578125" customWidth="1"/>
    <col min="21" max="21" width="12.5703125" bestFit="1" customWidth="1"/>
    <col min="22" max="24" width="11.42578125" customWidth="1"/>
    <col min="25" max="25" width="12.5703125" bestFit="1" customWidth="1"/>
    <col min="26" max="28" width="11.42578125" customWidth="1"/>
  </cols>
  <sheetData>
    <row r="1" spans="1:28">
      <c r="A1" s="122" t="s">
        <v>115</v>
      </c>
      <c r="B1" s="122"/>
      <c r="C1" s="122"/>
      <c r="D1" s="122"/>
      <c r="E1" s="122"/>
      <c r="G1" s="146" t="s">
        <v>116</v>
      </c>
      <c r="H1" s="147"/>
      <c r="I1" s="147"/>
      <c r="J1" s="147"/>
      <c r="K1" s="147"/>
      <c r="L1" s="147"/>
      <c r="M1" s="147"/>
      <c r="N1" s="147"/>
      <c r="O1" s="147"/>
      <c r="P1" s="147"/>
      <c r="Q1" s="147"/>
      <c r="R1" s="147"/>
      <c r="S1" s="147"/>
      <c r="T1" s="147"/>
      <c r="U1" s="147"/>
      <c r="V1" s="147"/>
      <c r="W1" s="147"/>
      <c r="X1" s="147"/>
      <c r="Y1" s="147"/>
      <c r="Z1" s="147"/>
      <c r="AA1" s="147"/>
      <c r="AB1" s="148"/>
    </row>
    <row r="2" spans="1:28" ht="15" customHeight="1">
      <c r="A2" s="122"/>
      <c r="B2" s="122"/>
      <c r="C2" s="122"/>
      <c r="D2" s="122"/>
      <c r="E2" s="122"/>
      <c r="G2" s="149"/>
      <c r="H2" s="150"/>
      <c r="I2" s="150"/>
      <c r="J2" s="150"/>
      <c r="K2" s="150"/>
      <c r="L2" s="150"/>
      <c r="M2" s="150"/>
      <c r="N2" s="150"/>
      <c r="O2" s="150"/>
      <c r="P2" s="150"/>
      <c r="Q2" s="150"/>
      <c r="R2" s="150"/>
      <c r="S2" s="150"/>
      <c r="T2" s="150"/>
      <c r="U2" s="150"/>
      <c r="V2" s="150"/>
      <c r="W2" s="150"/>
      <c r="X2" s="150"/>
      <c r="Y2" s="150"/>
      <c r="Z2" s="150"/>
      <c r="AA2" s="150"/>
      <c r="AB2" s="151"/>
    </row>
    <row r="3" spans="1:28" ht="14.25" customHeight="1">
      <c r="A3" s="142" t="s">
        <v>44</v>
      </c>
      <c r="B3" s="152" t="s">
        <v>152</v>
      </c>
      <c r="C3" s="153"/>
      <c r="D3" s="153"/>
      <c r="E3" s="154"/>
      <c r="G3" s="142" t="s">
        <v>43</v>
      </c>
      <c r="H3" s="142" t="s">
        <v>44</v>
      </c>
      <c r="I3" s="152" t="s">
        <v>71</v>
      </c>
      <c r="J3" s="153"/>
      <c r="K3" s="153"/>
      <c r="L3" s="154"/>
      <c r="M3" s="133" t="s">
        <v>75</v>
      </c>
      <c r="N3" s="134"/>
      <c r="O3" s="134"/>
      <c r="P3" s="135"/>
      <c r="Q3" s="136" t="s">
        <v>74</v>
      </c>
      <c r="R3" s="137"/>
      <c r="S3" s="137"/>
      <c r="T3" s="138"/>
      <c r="U3" s="139" t="s">
        <v>73</v>
      </c>
      <c r="V3" s="140"/>
      <c r="W3" s="140"/>
      <c r="X3" s="141"/>
      <c r="Y3" s="130" t="s">
        <v>72</v>
      </c>
      <c r="Z3" s="131"/>
      <c r="AA3" s="131"/>
      <c r="AB3" s="132"/>
    </row>
    <row r="4" spans="1:28" ht="29.65" customHeight="1">
      <c r="A4" s="142"/>
      <c r="B4" s="36" t="s">
        <v>45</v>
      </c>
      <c r="C4" s="36" t="s">
        <v>46</v>
      </c>
      <c r="D4" s="36" t="s">
        <v>48</v>
      </c>
      <c r="E4" s="36" t="s">
        <v>49</v>
      </c>
      <c r="F4" s="16"/>
      <c r="G4" s="142"/>
      <c r="H4" s="142"/>
      <c r="I4" s="36" t="s">
        <v>45</v>
      </c>
      <c r="J4" s="36" t="s">
        <v>46</v>
      </c>
      <c r="K4" s="36" t="s">
        <v>48</v>
      </c>
      <c r="L4" s="36" t="s">
        <v>49</v>
      </c>
      <c r="M4" s="36" t="s">
        <v>45</v>
      </c>
      <c r="N4" s="36" t="s">
        <v>46</v>
      </c>
      <c r="O4" s="36" t="s">
        <v>48</v>
      </c>
      <c r="P4" s="36" t="s">
        <v>49</v>
      </c>
      <c r="Q4" s="36" t="s">
        <v>45</v>
      </c>
      <c r="R4" s="36" t="s">
        <v>46</v>
      </c>
      <c r="S4" s="36" t="s">
        <v>48</v>
      </c>
      <c r="T4" s="36" t="s">
        <v>49</v>
      </c>
      <c r="U4" s="36" t="s">
        <v>45</v>
      </c>
      <c r="V4" s="36" t="s">
        <v>46</v>
      </c>
      <c r="W4" s="36" t="s">
        <v>48</v>
      </c>
      <c r="X4" s="36" t="s">
        <v>49</v>
      </c>
      <c r="Y4" s="36" t="s">
        <v>45</v>
      </c>
      <c r="Z4" s="36" t="s">
        <v>46</v>
      </c>
      <c r="AA4" s="36" t="s">
        <v>48</v>
      </c>
      <c r="AB4" s="36" t="s">
        <v>49</v>
      </c>
    </row>
    <row r="5" spans="1:28">
      <c r="A5" s="18">
        <v>0</v>
      </c>
      <c r="B5" s="19">
        <v>5256259233.1199903</v>
      </c>
      <c r="C5" s="19">
        <v>9802737.5299999993</v>
      </c>
      <c r="D5" s="19">
        <v>9802737.5299999993</v>
      </c>
      <c r="E5" s="20">
        <v>1.9E-3</v>
      </c>
      <c r="G5" s="3">
        <v>2015</v>
      </c>
      <c r="H5" s="3">
        <v>1</v>
      </c>
      <c r="I5" s="4">
        <v>8116001</v>
      </c>
      <c r="J5" s="4">
        <v>0</v>
      </c>
      <c r="K5" s="4">
        <v>0</v>
      </c>
      <c r="L5" s="5">
        <v>0</v>
      </c>
      <c r="M5" s="19">
        <v>7723846</v>
      </c>
      <c r="N5" s="19">
        <v>0</v>
      </c>
      <c r="O5" s="19">
        <v>0</v>
      </c>
      <c r="P5" s="6">
        <v>0</v>
      </c>
      <c r="Q5" s="4">
        <v>128695</v>
      </c>
      <c r="R5" s="4">
        <v>0</v>
      </c>
      <c r="S5" s="4">
        <v>0</v>
      </c>
      <c r="T5" s="6">
        <v>0</v>
      </c>
      <c r="U5" s="4">
        <v>64135</v>
      </c>
      <c r="V5" s="4">
        <v>0</v>
      </c>
      <c r="W5" s="4">
        <v>0</v>
      </c>
      <c r="X5" s="6">
        <v>0</v>
      </c>
      <c r="Y5" s="4">
        <v>199325</v>
      </c>
      <c r="Z5" s="4">
        <v>0</v>
      </c>
      <c r="AA5" s="4">
        <v>0</v>
      </c>
      <c r="AB5" s="6">
        <v>0</v>
      </c>
    </row>
    <row r="6" spans="1:28">
      <c r="A6" s="18">
        <v>1</v>
      </c>
      <c r="B6" s="19">
        <v>5256259233.1199903</v>
      </c>
      <c r="C6" s="19">
        <v>2635492.63</v>
      </c>
      <c r="D6" s="19">
        <v>12438230.16</v>
      </c>
      <c r="E6" s="20">
        <v>2.3999999999999998E-3</v>
      </c>
      <c r="G6" s="3">
        <v>2015</v>
      </c>
      <c r="H6" s="3">
        <v>2</v>
      </c>
      <c r="I6" s="4">
        <v>8116001</v>
      </c>
      <c r="J6" s="4">
        <v>0</v>
      </c>
      <c r="K6" s="4">
        <v>0</v>
      </c>
      <c r="L6" s="5">
        <v>0</v>
      </c>
      <c r="M6" s="19">
        <v>7723846</v>
      </c>
      <c r="N6" s="19">
        <v>0</v>
      </c>
      <c r="O6" s="19">
        <v>0</v>
      </c>
      <c r="P6" s="6">
        <v>0</v>
      </c>
      <c r="Q6" s="4">
        <v>128695</v>
      </c>
      <c r="R6" s="4">
        <v>0</v>
      </c>
      <c r="S6" s="4">
        <v>0</v>
      </c>
      <c r="T6" s="6">
        <v>0</v>
      </c>
      <c r="U6" s="4">
        <v>64135</v>
      </c>
      <c r="V6" s="4">
        <v>0</v>
      </c>
      <c r="W6" s="4">
        <v>0</v>
      </c>
      <c r="X6" s="6">
        <v>0</v>
      </c>
      <c r="Y6" s="4">
        <v>199325</v>
      </c>
      <c r="Z6" s="4">
        <v>0</v>
      </c>
      <c r="AA6" s="4">
        <v>0</v>
      </c>
      <c r="AB6" s="6">
        <v>0</v>
      </c>
    </row>
    <row r="7" spans="1:28">
      <c r="A7" s="18">
        <v>2</v>
      </c>
      <c r="B7" s="19">
        <v>5256259233.1199903</v>
      </c>
      <c r="C7" s="19">
        <v>2603663.4</v>
      </c>
      <c r="D7" s="19">
        <v>15041893.560000001</v>
      </c>
      <c r="E7" s="20">
        <v>2.8999999999999998E-3</v>
      </c>
      <c r="G7" s="3">
        <v>2015</v>
      </c>
      <c r="H7" s="3">
        <v>3</v>
      </c>
      <c r="I7" s="4">
        <v>8116001</v>
      </c>
      <c r="J7" s="4">
        <v>16121</v>
      </c>
      <c r="K7" s="4">
        <v>16121</v>
      </c>
      <c r="L7" s="5">
        <v>2E-3</v>
      </c>
      <c r="M7" s="19">
        <v>7723846</v>
      </c>
      <c r="N7" s="19">
        <v>4806</v>
      </c>
      <c r="O7" s="19">
        <v>4806</v>
      </c>
      <c r="P7" s="6">
        <v>5.9999999999999995E-4</v>
      </c>
      <c r="Q7" s="4">
        <v>128695</v>
      </c>
      <c r="R7" s="4">
        <v>0</v>
      </c>
      <c r="S7" s="4">
        <v>0</v>
      </c>
      <c r="T7" s="6">
        <v>0</v>
      </c>
      <c r="U7" s="4">
        <v>64135</v>
      </c>
      <c r="V7" s="4">
        <v>0</v>
      </c>
      <c r="W7" s="4">
        <v>0</v>
      </c>
      <c r="X7" s="6">
        <v>0</v>
      </c>
      <c r="Y7" s="4">
        <v>199325</v>
      </c>
      <c r="Z7" s="4">
        <v>11315</v>
      </c>
      <c r="AA7" s="4">
        <v>11315</v>
      </c>
      <c r="AB7" s="6">
        <v>5.6800000000000003E-2</v>
      </c>
    </row>
    <row r="8" spans="1:28">
      <c r="A8" s="18">
        <v>3</v>
      </c>
      <c r="B8" s="19">
        <v>5256259233.1199903</v>
      </c>
      <c r="C8" s="19">
        <v>81997666.549999893</v>
      </c>
      <c r="D8" s="19">
        <v>97039560.109999895</v>
      </c>
      <c r="E8" s="20">
        <v>1.8499999999999999E-2</v>
      </c>
      <c r="G8" s="3">
        <v>2015</v>
      </c>
      <c r="H8" s="3">
        <v>4</v>
      </c>
      <c r="I8" s="4">
        <v>8116001</v>
      </c>
      <c r="J8" s="4">
        <v>38383.32</v>
      </c>
      <c r="K8" s="4">
        <v>54504.32</v>
      </c>
      <c r="L8" s="5">
        <v>6.7000000000000002E-3</v>
      </c>
      <c r="M8" s="19">
        <v>7723846</v>
      </c>
      <c r="N8" s="19">
        <v>0</v>
      </c>
      <c r="O8" s="19">
        <v>4806</v>
      </c>
      <c r="P8" s="6">
        <v>5.9999999999999995E-4</v>
      </c>
      <c r="Q8" s="4">
        <v>128695</v>
      </c>
      <c r="R8" s="4">
        <v>3121.9</v>
      </c>
      <c r="S8" s="4">
        <v>3121.9</v>
      </c>
      <c r="T8" s="6">
        <v>2.4299999999999999E-2</v>
      </c>
      <c r="U8" s="4">
        <v>64135</v>
      </c>
      <c r="V8" s="4">
        <v>23701.98</v>
      </c>
      <c r="W8" s="4">
        <v>23701.98</v>
      </c>
      <c r="X8" s="6">
        <v>0.36959999999999998</v>
      </c>
      <c r="Y8" s="4">
        <v>199325</v>
      </c>
      <c r="Z8" s="4">
        <v>11559.4399999999</v>
      </c>
      <c r="AA8" s="4">
        <v>22874.44</v>
      </c>
      <c r="AB8" s="6">
        <v>0.1148</v>
      </c>
    </row>
    <row r="9" spans="1:28">
      <c r="A9" s="18">
        <v>4</v>
      </c>
      <c r="B9" s="19">
        <v>5256259233.1199903</v>
      </c>
      <c r="C9" s="19">
        <v>13826016.849999901</v>
      </c>
      <c r="D9" s="19">
        <v>110865576.959999</v>
      </c>
      <c r="E9" s="20">
        <v>2.1100000000000001E-2</v>
      </c>
      <c r="G9" s="3">
        <v>2015</v>
      </c>
      <c r="H9" s="3">
        <v>5</v>
      </c>
      <c r="I9" s="4">
        <v>8116001</v>
      </c>
      <c r="J9" s="4">
        <v>25176.45</v>
      </c>
      <c r="K9" s="4">
        <v>79680.77</v>
      </c>
      <c r="L9" s="5">
        <v>9.7999999999999997E-3</v>
      </c>
      <c r="M9" s="19">
        <v>7723846</v>
      </c>
      <c r="N9" s="19">
        <v>25176.45</v>
      </c>
      <c r="O9" s="19">
        <v>29982.45</v>
      </c>
      <c r="P9" s="6">
        <v>3.8999999999999998E-3</v>
      </c>
      <c r="Q9" s="4">
        <v>128695</v>
      </c>
      <c r="R9" s="4">
        <v>0</v>
      </c>
      <c r="S9" s="4">
        <v>3121.9</v>
      </c>
      <c r="T9" s="6">
        <v>2.4299999999999999E-2</v>
      </c>
      <c r="U9" s="4">
        <v>64135</v>
      </c>
      <c r="V9" s="4">
        <v>0</v>
      </c>
      <c r="W9" s="4">
        <v>23701.98</v>
      </c>
      <c r="X9" s="6">
        <v>0.36959999999999998</v>
      </c>
      <c r="Y9" s="4">
        <v>199325</v>
      </c>
      <c r="Z9" s="4">
        <v>0</v>
      </c>
      <c r="AA9" s="4">
        <v>22874.44</v>
      </c>
      <c r="AB9" s="6">
        <v>0.1148</v>
      </c>
    </row>
    <row r="10" spans="1:28">
      <c r="A10" s="18">
        <v>5</v>
      </c>
      <c r="B10" s="19">
        <v>5256259233.1199903</v>
      </c>
      <c r="C10" s="19">
        <v>36041554.469999902</v>
      </c>
      <c r="D10" s="19">
        <v>146907131.42999899</v>
      </c>
      <c r="E10" s="20">
        <v>2.7900000000000001E-2</v>
      </c>
      <c r="G10" s="3">
        <v>2015</v>
      </c>
      <c r="H10" s="3">
        <v>6</v>
      </c>
      <c r="I10" s="4">
        <v>8116001</v>
      </c>
      <c r="J10" s="4">
        <v>15815.73</v>
      </c>
      <c r="K10" s="4">
        <v>95496.5</v>
      </c>
      <c r="L10" s="5">
        <v>1.18E-2</v>
      </c>
      <c r="M10" s="19">
        <v>7723846</v>
      </c>
      <c r="N10" s="19">
        <v>15815.73</v>
      </c>
      <c r="O10" s="19">
        <v>45798.18</v>
      </c>
      <c r="P10" s="6">
        <v>5.8999999999999999E-3</v>
      </c>
      <c r="Q10" s="4">
        <v>128695</v>
      </c>
      <c r="R10" s="4">
        <v>0</v>
      </c>
      <c r="S10" s="4">
        <v>3121.9</v>
      </c>
      <c r="T10" s="6">
        <v>2.4299999999999999E-2</v>
      </c>
      <c r="U10" s="4">
        <v>64135</v>
      </c>
      <c r="V10" s="4">
        <v>0</v>
      </c>
      <c r="W10" s="4">
        <v>23701.98</v>
      </c>
      <c r="X10" s="6">
        <v>0.36959999999999998</v>
      </c>
      <c r="Y10" s="4">
        <v>199325</v>
      </c>
      <c r="Z10" s="4">
        <v>0</v>
      </c>
      <c r="AA10" s="4">
        <v>22874.44</v>
      </c>
      <c r="AB10" s="6">
        <v>0.1148</v>
      </c>
    </row>
    <row r="11" spans="1:28">
      <c r="A11" s="18">
        <v>6</v>
      </c>
      <c r="B11" s="19">
        <v>5256259233.1199903</v>
      </c>
      <c r="C11" s="19">
        <v>18340733.739999902</v>
      </c>
      <c r="D11" s="19">
        <v>165247865.169999</v>
      </c>
      <c r="E11" s="20">
        <v>3.1399999999999997E-2</v>
      </c>
      <c r="G11" s="3">
        <v>2015</v>
      </c>
      <c r="H11" s="3">
        <v>7</v>
      </c>
      <c r="I11" s="4">
        <v>8116001</v>
      </c>
      <c r="J11" s="4">
        <v>23459</v>
      </c>
      <c r="K11" s="4">
        <v>118955.5</v>
      </c>
      <c r="L11" s="5">
        <v>1.47E-2</v>
      </c>
      <c r="M11" s="19">
        <v>7723846</v>
      </c>
      <c r="N11" s="19">
        <v>23459</v>
      </c>
      <c r="O11" s="19">
        <v>69257.179999999993</v>
      </c>
      <c r="P11" s="6">
        <v>8.9999999999999993E-3</v>
      </c>
      <c r="Q11" s="4">
        <v>128695</v>
      </c>
      <c r="R11" s="4">
        <v>0</v>
      </c>
      <c r="S11" s="4">
        <v>3121.9</v>
      </c>
      <c r="T11" s="6">
        <v>2.4299999999999999E-2</v>
      </c>
      <c r="U11" s="4">
        <v>64135</v>
      </c>
      <c r="V11" s="4">
        <v>0</v>
      </c>
      <c r="W11" s="4">
        <v>23701.98</v>
      </c>
      <c r="X11" s="6">
        <v>0.36959999999999998</v>
      </c>
      <c r="Y11" s="4">
        <v>199325</v>
      </c>
      <c r="Z11" s="4">
        <v>0</v>
      </c>
      <c r="AA11" s="4">
        <v>22874.44</v>
      </c>
      <c r="AB11" s="6">
        <v>0.1148</v>
      </c>
    </row>
    <row r="12" spans="1:28">
      <c r="A12" s="18">
        <v>7</v>
      </c>
      <c r="B12" s="19">
        <v>5256259233.1199903</v>
      </c>
      <c r="C12" s="19">
        <v>18655932.929999899</v>
      </c>
      <c r="D12" s="19">
        <v>183903798.09999901</v>
      </c>
      <c r="E12" s="20">
        <v>3.5000000000000003E-2</v>
      </c>
      <c r="G12" s="3">
        <v>2015</v>
      </c>
      <c r="H12" s="3">
        <v>8</v>
      </c>
      <c r="I12" s="4">
        <v>8116001</v>
      </c>
      <c r="J12" s="4">
        <v>16271.8499999999</v>
      </c>
      <c r="K12" s="4">
        <v>135227.35</v>
      </c>
      <c r="L12" s="5">
        <v>1.67E-2</v>
      </c>
      <c r="M12" s="19">
        <v>7723846</v>
      </c>
      <c r="N12" s="19">
        <v>6441.45</v>
      </c>
      <c r="O12" s="19">
        <v>75698.629999999903</v>
      </c>
      <c r="P12" s="6">
        <v>9.7999999999999997E-3</v>
      </c>
      <c r="Q12" s="4">
        <v>128695</v>
      </c>
      <c r="R12" s="4">
        <v>0</v>
      </c>
      <c r="S12" s="4">
        <v>3121.9</v>
      </c>
      <c r="T12" s="6">
        <v>2.4299999999999999E-2</v>
      </c>
      <c r="U12" s="4">
        <v>64135</v>
      </c>
      <c r="V12" s="4">
        <v>0</v>
      </c>
      <c r="W12" s="4">
        <v>23701.98</v>
      </c>
      <c r="X12" s="6">
        <v>0.36959999999999998</v>
      </c>
      <c r="Y12" s="4">
        <v>199325</v>
      </c>
      <c r="Z12" s="4">
        <v>9830.4</v>
      </c>
      <c r="AA12" s="4">
        <v>32704.839999999898</v>
      </c>
      <c r="AB12" s="6">
        <v>0.1641</v>
      </c>
    </row>
    <row r="13" spans="1:28">
      <c r="A13" s="18">
        <v>8</v>
      </c>
      <c r="B13" s="19">
        <v>5256259233.1199903</v>
      </c>
      <c r="C13" s="19">
        <v>16760845.339999899</v>
      </c>
      <c r="D13" s="19">
        <v>200664643.43999901</v>
      </c>
      <c r="E13" s="20">
        <v>3.8199999999999998E-2</v>
      </c>
      <c r="G13" s="3">
        <v>2015</v>
      </c>
      <c r="H13" s="3">
        <v>9</v>
      </c>
      <c r="I13" s="4">
        <v>8116001</v>
      </c>
      <c r="J13" s="4">
        <v>39703.2599999999</v>
      </c>
      <c r="K13" s="4">
        <v>174930.61</v>
      </c>
      <c r="L13" s="5">
        <v>2.1600000000000001E-2</v>
      </c>
      <c r="M13" s="19">
        <v>7723846</v>
      </c>
      <c r="N13" s="19">
        <v>39703.2599999999</v>
      </c>
      <c r="O13" s="19">
        <v>115401.889999999</v>
      </c>
      <c r="P13" s="6">
        <v>1.49E-2</v>
      </c>
      <c r="Q13" s="4">
        <v>128695</v>
      </c>
      <c r="R13" s="4">
        <v>0</v>
      </c>
      <c r="S13" s="4">
        <v>3121.9</v>
      </c>
      <c r="T13" s="6">
        <v>2.4299999999999999E-2</v>
      </c>
      <c r="U13" s="4">
        <v>64135</v>
      </c>
      <c r="V13" s="4">
        <v>0</v>
      </c>
      <c r="W13" s="4">
        <v>23701.98</v>
      </c>
      <c r="X13" s="6">
        <v>0.36959999999999998</v>
      </c>
      <c r="Y13" s="4">
        <v>199325</v>
      </c>
      <c r="Z13" s="4">
        <v>0</v>
      </c>
      <c r="AA13" s="4">
        <v>32704.839999999898</v>
      </c>
      <c r="AB13" s="6">
        <v>0.1641</v>
      </c>
    </row>
    <row r="14" spans="1:28">
      <c r="A14" s="18">
        <v>9</v>
      </c>
      <c r="B14" s="19">
        <v>5256259233.1199903</v>
      </c>
      <c r="C14" s="19">
        <v>16181466.050000001</v>
      </c>
      <c r="D14" s="19">
        <v>216846109.489999</v>
      </c>
      <c r="E14" s="20">
        <v>4.1300000000000003E-2</v>
      </c>
      <c r="G14" s="3">
        <v>2015</v>
      </c>
      <c r="H14" s="3">
        <v>10</v>
      </c>
      <c r="I14" s="4">
        <v>8116001</v>
      </c>
      <c r="J14" s="4">
        <v>8343.3799999999992</v>
      </c>
      <c r="K14" s="4">
        <v>183273.99</v>
      </c>
      <c r="L14" s="5">
        <v>2.2599999999999999E-2</v>
      </c>
      <c r="M14" s="19">
        <v>7723846</v>
      </c>
      <c r="N14" s="19">
        <v>8343.3799999999992</v>
      </c>
      <c r="O14" s="19">
        <v>123745.269999999</v>
      </c>
      <c r="P14" s="6">
        <v>1.6E-2</v>
      </c>
      <c r="Q14" s="4">
        <v>128695</v>
      </c>
      <c r="R14" s="4">
        <v>0</v>
      </c>
      <c r="S14" s="4">
        <v>3121.9</v>
      </c>
      <c r="T14" s="6">
        <v>2.4299999999999999E-2</v>
      </c>
      <c r="U14" s="4">
        <v>64135</v>
      </c>
      <c r="V14" s="4">
        <v>0</v>
      </c>
      <c r="W14" s="4">
        <v>23701.98</v>
      </c>
      <c r="X14" s="6">
        <v>0.36959999999999998</v>
      </c>
      <c r="Y14" s="4">
        <v>199325</v>
      </c>
      <c r="Z14" s="4">
        <v>0</v>
      </c>
      <c r="AA14" s="4">
        <v>32704.839999999898</v>
      </c>
      <c r="AB14" s="6">
        <v>0.1641</v>
      </c>
    </row>
    <row r="15" spans="1:28">
      <c r="A15" s="18">
        <v>10</v>
      </c>
      <c r="B15" s="19">
        <v>5256259233.1199903</v>
      </c>
      <c r="C15" s="19">
        <v>13076540.089999899</v>
      </c>
      <c r="D15" s="19">
        <v>229922649.579999</v>
      </c>
      <c r="E15" s="20">
        <v>4.3700000000000003E-2</v>
      </c>
      <c r="G15" s="3">
        <v>2015</v>
      </c>
      <c r="H15" s="3">
        <v>11</v>
      </c>
      <c r="I15" s="4">
        <v>8116001</v>
      </c>
      <c r="J15" s="4">
        <v>10254.99</v>
      </c>
      <c r="K15" s="4">
        <v>193528.97999999899</v>
      </c>
      <c r="L15" s="5">
        <v>2.3800000000000002E-2</v>
      </c>
      <c r="M15" s="19">
        <v>7723846</v>
      </c>
      <c r="N15" s="19">
        <v>10254.99</v>
      </c>
      <c r="O15" s="19">
        <v>134000.25999999899</v>
      </c>
      <c r="P15" s="6">
        <v>1.7299999999999999E-2</v>
      </c>
      <c r="Q15" s="4">
        <v>128695</v>
      </c>
      <c r="R15" s="4">
        <v>0</v>
      </c>
      <c r="S15" s="4">
        <v>3121.9</v>
      </c>
      <c r="T15" s="6">
        <v>2.4299999999999999E-2</v>
      </c>
      <c r="U15" s="4">
        <v>64135</v>
      </c>
      <c r="V15" s="4">
        <v>0</v>
      </c>
      <c r="W15" s="4">
        <v>23701.98</v>
      </c>
      <c r="X15" s="6">
        <v>0.36959999999999998</v>
      </c>
      <c r="Y15" s="4">
        <v>199325</v>
      </c>
      <c r="Z15" s="4">
        <v>0</v>
      </c>
      <c r="AA15" s="4">
        <v>32704.839999999898</v>
      </c>
      <c r="AB15" s="6">
        <v>0.1641</v>
      </c>
    </row>
    <row r="16" spans="1:28">
      <c r="A16" s="18">
        <v>11</v>
      </c>
      <c r="B16" s="19">
        <v>5256259233.1199903</v>
      </c>
      <c r="C16" s="19">
        <v>19145159.109999999</v>
      </c>
      <c r="D16" s="19">
        <v>249067808.69</v>
      </c>
      <c r="E16" s="20">
        <v>4.7399999999999998E-2</v>
      </c>
      <c r="G16" s="3">
        <v>2015</v>
      </c>
      <c r="H16" s="3">
        <v>12</v>
      </c>
      <c r="I16" s="4">
        <v>8116001</v>
      </c>
      <c r="J16" s="4">
        <v>9319.85</v>
      </c>
      <c r="K16" s="4">
        <v>202848.83</v>
      </c>
      <c r="L16" s="5">
        <v>2.5000000000000001E-2</v>
      </c>
      <c r="M16" s="19">
        <v>7723846</v>
      </c>
      <c r="N16" s="19">
        <v>9319.85</v>
      </c>
      <c r="O16" s="19">
        <v>143320.10999999999</v>
      </c>
      <c r="P16" s="6">
        <v>1.8599999999999998E-2</v>
      </c>
      <c r="Q16" s="4">
        <v>128695</v>
      </c>
      <c r="R16" s="4">
        <v>0</v>
      </c>
      <c r="S16" s="4">
        <v>3121.9</v>
      </c>
      <c r="T16" s="6">
        <v>2.4299999999999999E-2</v>
      </c>
      <c r="U16" s="4">
        <v>64135</v>
      </c>
      <c r="V16" s="4">
        <v>0</v>
      </c>
      <c r="W16" s="4">
        <v>23701.98</v>
      </c>
      <c r="X16" s="6">
        <v>0.36959999999999998</v>
      </c>
      <c r="Y16" s="4">
        <v>199325</v>
      </c>
      <c r="Z16" s="4">
        <v>0</v>
      </c>
      <c r="AA16" s="4">
        <v>32704.839999999898</v>
      </c>
      <c r="AB16" s="6">
        <v>0.1641</v>
      </c>
    </row>
    <row r="17" spans="1:28">
      <c r="A17" s="18">
        <v>12</v>
      </c>
      <c r="B17" s="19">
        <v>5256259233.1199903</v>
      </c>
      <c r="C17" s="19">
        <v>10843724.140000001</v>
      </c>
      <c r="D17" s="19">
        <v>259911532.829999</v>
      </c>
      <c r="E17" s="20">
        <v>4.9399999999999999E-2</v>
      </c>
      <c r="G17" s="3">
        <v>2015</v>
      </c>
      <c r="H17" s="3">
        <v>13</v>
      </c>
      <c r="I17" s="4">
        <v>8116001</v>
      </c>
      <c r="J17" s="4">
        <v>11095.82</v>
      </c>
      <c r="K17" s="4">
        <v>213944.65</v>
      </c>
      <c r="L17" s="5">
        <v>2.64E-2</v>
      </c>
      <c r="M17" s="19">
        <v>7723846</v>
      </c>
      <c r="N17" s="19">
        <v>11095.82</v>
      </c>
      <c r="O17" s="19">
        <v>154415.93</v>
      </c>
      <c r="P17" s="6">
        <v>0.02</v>
      </c>
      <c r="Q17" s="4">
        <v>128695</v>
      </c>
      <c r="R17" s="4">
        <v>0</v>
      </c>
      <c r="S17" s="4">
        <v>3121.9</v>
      </c>
      <c r="T17" s="6">
        <v>2.4299999999999999E-2</v>
      </c>
      <c r="U17" s="4">
        <v>64135</v>
      </c>
      <c r="V17" s="4">
        <v>0</v>
      </c>
      <c r="W17" s="4">
        <v>23701.98</v>
      </c>
      <c r="X17" s="6">
        <v>0.36959999999999998</v>
      </c>
      <c r="Y17" s="4">
        <v>199325</v>
      </c>
      <c r="Z17" s="4">
        <v>0</v>
      </c>
      <c r="AA17" s="4">
        <v>32704.839999999898</v>
      </c>
      <c r="AB17" s="6">
        <v>0.1641</v>
      </c>
    </row>
    <row r="18" spans="1:28">
      <c r="A18" s="18">
        <v>13</v>
      </c>
      <c r="B18" s="19">
        <v>5256259233.1199903</v>
      </c>
      <c r="C18" s="19">
        <v>13092226.8199999</v>
      </c>
      <c r="D18" s="19">
        <v>273003759.64999998</v>
      </c>
      <c r="E18" s="20">
        <v>5.1900000000000002E-2</v>
      </c>
      <c r="G18" s="3">
        <v>2015</v>
      </c>
      <c r="H18" s="3">
        <v>14</v>
      </c>
      <c r="I18" s="4">
        <v>8116001</v>
      </c>
      <c r="J18" s="4">
        <v>24241.46</v>
      </c>
      <c r="K18" s="4">
        <v>238186.11</v>
      </c>
      <c r="L18" s="5">
        <v>2.93E-2</v>
      </c>
      <c r="M18" s="19">
        <v>7723846</v>
      </c>
      <c r="N18" s="19">
        <v>24241.46</v>
      </c>
      <c r="O18" s="19">
        <v>178657.389999999</v>
      </c>
      <c r="P18" s="6">
        <v>2.3099999999999999E-2</v>
      </c>
      <c r="Q18" s="4">
        <v>128695</v>
      </c>
      <c r="R18" s="4">
        <v>0</v>
      </c>
      <c r="S18" s="4">
        <v>3121.9</v>
      </c>
      <c r="T18" s="6">
        <v>2.4299999999999999E-2</v>
      </c>
      <c r="U18" s="4">
        <v>64135</v>
      </c>
      <c r="V18" s="4">
        <v>0</v>
      </c>
      <c r="W18" s="4">
        <v>23701.98</v>
      </c>
      <c r="X18" s="6">
        <v>0.36959999999999998</v>
      </c>
      <c r="Y18" s="4">
        <v>199325</v>
      </c>
      <c r="Z18" s="4">
        <v>0</v>
      </c>
      <c r="AA18" s="4">
        <v>32704.839999999898</v>
      </c>
      <c r="AB18" s="6">
        <v>0.1641</v>
      </c>
    </row>
    <row r="19" spans="1:28">
      <c r="A19" s="18">
        <v>14</v>
      </c>
      <c r="B19" s="19">
        <v>5256259233.1199903</v>
      </c>
      <c r="C19" s="19">
        <v>5957389.7599999998</v>
      </c>
      <c r="D19" s="19">
        <v>278961149.40999901</v>
      </c>
      <c r="E19" s="20">
        <v>5.3100000000000001E-2</v>
      </c>
      <c r="G19" s="3">
        <v>2015</v>
      </c>
      <c r="H19" s="3">
        <v>15</v>
      </c>
      <c r="I19" s="4">
        <v>8116001</v>
      </c>
      <c r="J19" s="4">
        <v>8526.85</v>
      </c>
      <c r="K19" s="4">
        <v>246712.95999999999</v>
      </c>
      <c r="L19" s="5">
        <v>3.04E-2</v>
      </c>
      <c r="M19" s="19">
        <v>7723846</v>
      </c>
      <c r="N19" s="19">
        <v>8526.85</v>
      </c>
      <c r="O19" s="19">
        <v>187184.24</v>
      </c>
      <c r="P19" s="6">
        <v>2.4199999999999999E-2</v>
      </c>
      <c r="Q19" s="4">
        <v>128695</v>
      </c>
      <c r="R19" s="4">
        <v>0</v>
      </c>
      <c r="S19" s="4">
        <v>3121.9</v>
      </c>
      <c r="T19" s="6">
        <v>2.4299999999999999E-2</v>
      </c>
      <c r="U19" s="4">
        <v>64135</v>
      </c>
      <c r="V19" s="4">
        <v>0</v>
      </c>
      <c r="W19" s="4">
        <v>23701.98</v>
      </c>
      <c r="X19" s="6">
        <v>0.36959999999999998</v>
      </c>
      <c r="Y19" s="4">
        <v>199325</v>
      </c>
      <c r="Z19" s="4">
        <v>0</v>
      </c>
      <c r="AA19" s="4">
        <v>32704.839999999898</v>
      </c>
      <c r="AB19" s="6">
        <v>0.1641</v>
      </c>
    </row>
    <row r="20" spans="1:28">
      <c r="A20" s="18">
        <v>15</v>
      </c>
      <c r="B20" s="19">
        <v>5256259233.1199903</v>
      </c>
      <c r="C20" s="19">
        <v>6390140.3799999999</v>
      </c>
      <c r="D20" s="19">
        <v>285351289.78999901</v>
      </c>
      <c r="E20" s="20">
        <v>5.4300000000000001E-2</v>
      </c>
      <c r="G20" s="3">
        <v>2015</v>
      </c>
      <c r="H20" s="3">
        <v>16</v>
      </c>
      <c r="I20" s="4">
        <v>8116001</v>
      </c>
      <c r="J20" s="4">
        <v>14139.47</v>
      </c>
      <c r="K20" s="4">
        <v>260852.43</v>
      </c>
      <c r="L20" s="5">
        <v>3.2099999999999997E-2</v>
      </c>
      <c r="M20" s="19">
        <v>7723846</v>
      </c>
      <c r="N20" s="19">
        <v>11498.14</v>
      </c>
      <c r="O20" s="19">
        <v>198682.38</v>
      </c>
      <c r="P20" s="6">
        <v>2.5700000000000001E-2</v>
      </c>
      <c r="Q20" s="4">
        <v>128695</v>
      </c>
      <c r="R20" s="4">
        <v>0</v>
      </c>
      <c r="S20" s="4">
        <v>3121.9</v>
      </c>
      <c r="T20" s="6">
        <v>2.4299999999999999E-2</v>
      </c>
      <c r="U20" s="4">
        <v>64135</v>
      </c>
      <c r="V20" s="4">
        <v>0</v>
      </c>
      <c r="W20" s="4">
        <v>23701.98</v>
      </c>
      <c r="X20" s="6">
        <v>0.36959999999999998</v>
      </c>
      <c r="Y20" s="4">
        <v>199325</v>
      </c>
      <c r="Z20" s="4">
        <v>2641.33</v>
      </c>
      <c r="AA20" s="4">
        <v>35346.17</v>
      </c>
      <c r="AB20" s="6">
        <v>0.17730000000000001</v>
      </c>
    </row>
    <row r="21" spans="1:28">
      <c r="A21" s="18">
        <v>16</v>
      </c>
      <c r="B21" s="19">
        <v>5256259233.1199903</v>
      </c>
      <c r="C21" s="19">
        <v>3575302.7899999898</v>
      </c>
      <c r="D21" s="19">
        <v>288926592.57999998</v>
      </c>
      <c r="E21" s="20">
        <v>5.5E-2</v>
      </c>
      <c r="G21" s="3">
        <v>2015</v>
      </c>
      <c r="H21" s="3">
        <v>17</v>
      </c>
      <c r="I21" s="4">
        <v>8116001</v>
      </c>
      <c r="J21" s="4">
        <v>20415.650000000001</v>
      </c>
      <c r="K21" s="4">
        <v>281268.08</v>
      </c>
      <c r="L21" s="5">
        <v>3.4700000000000002E-2</v>
      </c>
      <c r="M21" s="19">
        <v>7723846</v>
      </c>
      <c r="N21" s="19">
        <v>20415.650000000001</v>
      </c>
      <c r="O21" s="19">
        <v>219098.03</v>
      </c>
      <c r="P21" s="6">
        <v>2.8400000000000002E-2</v>
      </c>
      <c r="Q21" s="4">
        <v>128695</v>
      </c>
      <c r="R21" s="4">
        <v>0</v>
      </c>
      <c r="S21" s="4">
        <v>3121.9</v>
      </c>
      <c r="T21" s="6">
        <v>2.4299999999999999E-2</v>
      </c>
      <c r="U21" s="4">
        <v>64135</v>
      </c>
      <c r="V21" s="4">
        <v>0</v>
      </c>
      <c r="W21" s="4">
        <v>23701.98</v>
      </c>
      <c r="X21" s="6">
        <v>0.36959999999999998</v>
      </c>
      <c r="Y21" s="4">
        <v>199325</v>
      </c>
      <c r="Z21" s="4">
        <v>0</v>
      </c>
      <c r="AA21" s="4">
        <v>35346.17</v>
      </c>
      <c r="AB21" s="6">
        <v>0.17730000000000001</v>
      </c>
    </row>
    <row r="22" spans="1:28">
      <c r="A22" s="18">
        <v>17</v>
      </c>
      <c r="B22" s="19">
        <v>5256259233.1199903</v>
      </c>
      <c r="C22" s="19">
        <v>3867090.48999999</v>
      </c>
      <c r="D22" s="19">
        <v>292793683.06999999</v>
      </c>
      <c r="E22" s="20">
        <v>5.57E-2</v>
      </c>
      <c r="G22" s="3">
        <v>2015</v>
      </c>
      <c r="H22" s="3">
        <v>18</v>
      </c>
      <c r="I22" s="4">
        <v>8116001</v>
      </c>
      <c r="J22" s="4">
        <v>0</v>
      </c>
      <c r="K22" s="4">
        <v>281268.08</v>
      </c>
      <c r="L22" s="5">
        <v>3.4700000000000002E-2</v>
      </c>
      <c r="M22" s="19">
        <v>7723846</v>
      </c>
      <c r="N22" s="19">
        <v>0</v>
      </c>
      <c r="O22" s="19">
        <v>219098.03</v>
      </c>
      <c r="P22" s="6">
        <v>2.8400000000000002E-2</v>
      </c>
      <c r="Q22" s="4">
        <v>128695</v>
      </c>
      <c r="R22" s="4">
        <v>0</v>
      </c>
      <c r="S22" s="4">
        <v>3121.9</v>
      </c>
      <c r="T22" s="6">
        <v>2.4299999999999999E-2</v>
      </c>
      <c r="U22" s="4">
        <v>64135</v>
      </c>
      <c r="V22" s="4">
        <v>0</v>
      </c>
      <c r="W22" s="4">
        <v>23701.98</v>
      </c>
      <c r="X22" s="6">
        <v>0.36959999999999998</v>
      </c>
      <c r="Y22" s="4">
        <v>199325</v>
      </c>
      <c r="Z22" s="4">
        <v>0</v>
      </c>
      <c r="AA22" s="4">
        <v>35346.17</v>
      </c>
      <c r="AB22" s="6">
        <v>0.17730000000000001</v>
      </c>
    </row>
    <row r="23" spans="1:28">
      <c r="A23" s="18">
        <v>18</v>
      </c>
      <c r="B23" s="19">
        <v>5256259233.1199903</v>
      </c>
      <c r="C23" s="19">
        <v>1891026.46</v>
      </c>
      <c r="D23" s="19">
        <v>294684709.52999997</v>
      </c>
      <c r="E23" s="20">
        <v>5.6099999999999997E-2</v>
      </c>
      <c r="G23" s="3">
        <v>2015</v>
      </c>
      <c r="H23" s="3">
        <v>19</v>
      </c>
      <c r="I23" s="4">
        <v>8116001</v>
      </c>
      <c r="J23" s="4">
        <v>0</v>
      </c>
      <c r="K23" s="4">
        <v>281268.08</v>
      </c>
      <c r="L23" s="5">
        <v>3.4700000000000002E-2</v>
      </c>
      <c r="M23" s="19">
        <v>7723846</v>
      </c>
      <c r="N23" s="19">
        <v>0</v>
      </c>
      <c r="O23" s="19">
        <v>219098.03</v>
      </c>
      <c r="P23" s="6">
        <v>2.8400000000000002E-2</v>
      </c>
      <c r="Q23" s="4">
        <v>128695</v>
      </c>
      <c r="R23" s="4">
        <v>0</v>
      </c>
      <c r="S23" s="4">
        <v>3121.9</v>
      </c>
      <c r="T23" s="6">
        <v>2.4299999999999999E-2</v>
      </c>
      <c r="U23" s="4">
        <v>64135</v>
      </c>
      <c r="V23" s="4">
        <v>0</v>
      </c>
      <c r="W23" s="4">
        <v>23701.98</v>
      </c>
      <c r="X23" s="6">
        <v>0.36959999999999998</v>
      </c>
      <c r="Y23" s="4">
        <v>199325</v>
      </c>
      <c r="Z23" s="4">
        <v>0</v>
      </c>
      <c r="AA23" s="4">
        <v>35346.17</v>
      </c>
      <c r="AB23" s="6">
        <v>0.17730000000000001</v>
      </c>
    </row>
    <row r="24" spans="1:28">
      <c r="A24" s="18">
        <v>19</v>
      </c>
      <c r="B24" s="19">
        <v>5256259233.1199903</v>
      </c>
      <c r="C24" s="19">
        <v>1650766.54</v>
      </c>
      <c r="D24" s="19">
        <v>296335476.06999999</v>
      </c>
      <c r="E24" s="20">
        <v>5.6399999999999999E-2</v>
      </c>
      <c r="G24" s="3">
        <v>2015</v>
      </c>
      <c r="H24" s="3">
        <v>20</v>
      </c>
      <c r="I24" s="4">
        <v>8116001</v>
      </c>
      <c r="J24" s="4">
        <v>15869.63</v>
      </c>
      <c r="K24" s="4">
        <v>297137.71000000002</v>
      </c>
      <c r="L24" s="5">
        <v>3.6600000000000001E-2</v>
      </c>
      <c r="M24" s="19">
        <v>7723846</v>
      </c>
      <c r="N24" s="19">
        <v>15869.63</v>
      </c>
      <c r="O24" s="19">
        <v>234967.66</v>
      </c>
      <c r="P24" s="6">
        <v>3.04E-2</v>
      </c>
      <c r="Q24" s="4">
        <v>128695</v>
      </c>
      <c r="R24" s="4">
        <v>0</v>
      </c>
      <c r="S24" s="4">
        <v>3121.9</v>
      </c>
      <c r="T24" s="6">
        <v>2.4299999999999999E-2</v>
      </c>
      <c r="U24" s="4">
        <v>64135</v>
      </c>
      <c r="V24" s="4">
        <v>0</v>
      </c>
      <c r="W24" s="4">
        <v>23701.98</v>
      </c>
      <c r="X24" s="6">
        <v>0.36959999999999998</v>
      </c>
      <c r="Y24" s="4">
        <v>199325</v>
      </c>
      <c r="Z24" s="4">
        <v>0</v>
      </c>
      <c r="AA24" s="4">
        <v>35346.17</v>
      </c>
      <c r="AB24" s="6">
        <v>0.17730000000000001</v>
      </c>
    </row>
    <row r="25" spans="1:28">
      <c r="A25" s="18">
        <v>20</v>
      </c>
      <c r="B25" s="19">
        <v>5256259233.1199903</v>
      </c>
      <c r="C25" s="19">
        <v>1629771.30999999</v>
      </c>
      <c r="D25" s="19">
        <v>297965247.38</v>
      </c>
      <c r="E25" s="20">
        <v>5.67E-2</v>
      </c>
      <c r="G25" s="3">
        <v>2015</v>
      </c>
      <c r="H25" s="3">
        <v>21</v>
      </c>
      <c r="I25" s="4">
        <v>8116001</v>
      </c>
      <c r="J25" s="4">
        <v>15219.83</v>
      </c>
      <c r="K25" s="4">
        <v>312357.53999999998</v>
      </c>
      <c r="L25" s="5">
        <v>3.85E-2</v>
      </c>
      <c r="M25" s="19">
        <v>7723846</v>
      </c>
      <c r="N25" s="19">
        <v>15219.83</v>
      </c>
      <c r="O25" s="19">
        <v>250187.49</v>
      </c>
      <c r="P25" s="6">
        <v>3.2399999999999998E-2</v>
      </c>
      <c r="Q25" s="4">
        <v>128695</v>
      </c>
      <c r="R25" s="4">
        <v>0</v>
      </c>
      <c r="S25" s="4">
        <v>3121.9</v>
      </c>
      <c r="T25" s="6">
        <v>2.4299999999999999E-2</v>
      </c>
      <c r="U25" s="4">
        <v>64135</v>
      </c>
      <c r="V25" s="4">
        <v>0</v>
      </c>
      <c r="W25" s="4">
        <v>23701.98</v>
      </c>
      <c r="X25" s="6">
        <v>0.36959999999999998</v>
      </c>
      <c r="Y25" s="4">
        <v>199325</v>
      </c>
      <c r="Z25" s="4">
        <v>0</v>
      </c>
      <c r="AA25" s="4">
        <v>35346.17</v>
      </c>
      <c r="AB25" s="6">
        <v>0.17730000000000001</v>
      </c>
    </row>
    <row r="26" spans="1:28">
      <c r="A26" s="18">
        <v>21</v>
      </c>
      <c r="B26" s="19">
        <v>5256259233.1199903</v>
      </c>
      <c r="C26" s="19">
        <v>1085077.74</v>
      </c>
      <c r="D26" s="19">
        <v>299050325.12</v>
      </c>
      <c r="E26" s="20">
        <v>5.6899999999999999E-2</v>
      </c>
      <c r="G26" s="3">
        <v>2015</v>
      </c>
      <c r="H26" s="3">
        <v>22</v>
      </c>
      <c r="I26" s="4">
        <v>8116001</v>
      </c>
      <c r="J26" s="4">
        <v>0</v>
      </c>
      <c r="K26" s="4">
        <v>312357.53999999998</v>
      </c>
      <c r="L26" s="5">
        <v>3.85E-2</v>
      </c>
      <c r="M26" s="19">
        <v>7723846</v>
      </c>
      <c r="N26" s="19">
        <v>0</v>
      </c>
      <c r="O26" s="19">
        <v>250187.49</v>
      </c>
      <c r="P26" s="6">
        <v>3.2399999999999998E-2</v>
      </c>
      <c r="Q26" s="4">
        <v>128695</v>
      </c>
      <c r="R26" s="4">
        <v>0</v>
      </c>
      <c r="S26" s="4">
        <v>3121.9</v>
      </c>
      <c r="T26" s="6">
        <v>2.4299999999999999E-2</v>
      </c>
      <c r="U26" s="4">
        <v>64135</v>
      </c>
      <c r="V26" s="4">
        <v>0</v>
      </c>
      <c r="W26" s="4">
        <v>23701.98</v>
      </c>
      <c r="X26" s="6">
        <v>0.36959999999999998</v>
      </c>
      <c r="Y26" s="4">
        <v>199325</v>
      </c>
      <c r="Z26" s="4">
        <v>0</v>
      </c>
      <c r="AA26" s="4">
        <v>35346.17</v>
      </c>
      <c r="AB26" s="6">
        <v>0.17730000000000001</v>
      </c>
    </row>
    <row r="27" spans="1:28">
      <c r="A27" s="18">
        <v>22</v>
      </c>
      <c r="B27" s="19">
        <v>5256259233.1199903</v>
      </c>
      <c r="C27" s="19">
        <v>984254.01</v>
      </c>
      <c r="D27" s="19">
        <v>300034579.13</v>
      </c>
      <c r="E27" s="20">
        <v>5.7099999999999998E-2</v>
      </c>
      <c r="G27" s="3">
        <v>2015</v>
      </c>
      <c r="H27" s="3">
        <v>23</v>
      </c>
      <c r="I27" s="4">
        <v>8116001</v>
      </c>
      <c r="J27" s="4">
        <v>3061.09</v>
      </c>
      <c r="K27" s="4">
        <v>315418.63</v>
      </c>
      <c r="L27" s="5">
        <v>3.8899999999999997E-2</v>
      </c>
      <c r="M27" s="19">
        <v>7723846</v>
      </c>
      <c r="N27" s="19">
        <v>3061.09</v>
      </c>
      <c r="O27" s="19">
        <v>253248.58</v>
      </c>
      <c r="P27" s="6">
        <v>3.2800000000000003E-2</v>
      </c>
      <c r="Q27" s="4">
        <v>128695</v>
      </c>
      <c r="R27" s="4">
        <v>0</v>
      </c>
      <c r="S27" s="4">
        <v>3121.9</v>
      </c>
      <c r="T27" s="6">
        <v>2.4299999999999999E-2</v>
      </c>
      <c r="U27" s="4">
        <v>64135</v>
      </c>
      <c r="V27" s="4">
        <v>0</v>
      </c>
      <c r="W27" s="4">
        <v>23701.98</v>
      </c>
      <c r="X27" s="6">
        <v>0.36959999999999998</v>
      </c>
      <c r="Y27" s="4">
        <v>199325</v>
      </c>
      <c r="Z27" s="4">
        <v>0</v>
      </c>
      <c r="AA27" s="4">
        <v>35346.17</v>
      </c>
      <c r="AB27" s="6">
        <v>0.17730000000000001</v>
      </c>
    </row>
    <row r="28" spans="1:28">
      <c r="A28" s="18">
        <v>23</v>
      </c>
      <c r="B28" s="19">
        <v>5256259233.1199903</v>
      </c>
      <c r="C28" s="19">
        <v>593685.52</v>
      </c>
      <c r="D28" s="19">
        <v>300628264.64999998</v>
      </c>
      <c r="E28" s="20">
        <v>5.7200000000000001E-2</v>
      </c>
      <c r="G28" s="3">
        <v>2015</v>
      </c>
      <c r="H28" s="3">
        <v>24</v>
      </c>
      <c r="I28" s="4">
        <v>8116001</v>
      </c>
      <c r="J28" s="4">
        <v>0</v>
      </c>
      <c r="K28" s="4">
        <v>315418.63</v>
      </c>
      <c r="L28" s="5">
        <v>3.8899999999999997E-2</v>
      </c>
      <c r="M28" s="19">
        <v>7723846</v>
      </c>
      <c r="N28" s="19">
        <v>0</v>
      </c>
      <c r="O28" s="19">
        <v>253248.58</v>
      </c>
      <c r="P28" s="6">
        <v>3.2800000000000003E-2</v>
      </c>
      <c r="Q28" s="4">
        <v>128695</v>
      </c>
      <c r="R28" s="4">
        <v>0</v>
      </c>
      <c r="S28" s="4">
        <v>3121.9</v>
      </c>
      <c r="T28" s="6">
        <v>2.4299999999999999E-2</v>
      </c>
      <c r="U28" s="4">
        <v>64135</v>
      </c>
      <c r="V28" s="4">
        <v>0</v>
      </c>
      <c r="W28" s="4">
        <v>23701.98</v>
      </c>
      <c r="X28" s="6">
        <v>0.36959999999999998</v>
      </c>
      <c r="Y28" s="4">
        <v>199325</v>
      </c>
      <c r="Z28" s="4">
        <v>0</v>
      </c>
      <c r="AA28" s="4">
        <v>35346.17</v>
      </c>
      <c r="AB28" s="6">
        <v>0.17730000000000001</v>
      </c>
    </row>
    <row r="29" spans="1:28">
      <c r="A29" s="18">
        <v>24</v>
      </c>
      <c r="B29" s="19">
        <v>5256259233.1199903</v>
      </c>
      <c r="C29" s="19">
        <v>552585.12</v>
      </c>
      <c r="D29" s="19">
        <v>301180849.76999998</v>
      </c>
      <c r="E29" s="20">
        <v>5.7299999999999997E-2</v>
      </c>
      <c r="G29" s="3">
        <v>2015</v>
      </c>
      <c r="H29" s="3">
        <v>25</v>
      </c>
      <c r="I29" s="4">
        <v>8116001</v>
      </c>
      <c r="J29" s="4">
        <v>12431.3</v>
      </c>
      <c r="K29" s="4">
        <v>327849.93</v>
      </c>
      <c r="L29" s="5">
        <v>4.0399999999999998E-2</v>
      </c>
      <c r="M29" s="19">
        <v>7723846</v>
      </c>
      <c r="N29" s="19">
        <v>12431.3</v>
      </c>
      <c r="O29" s="19">
        <v>265679.88</v>
      </c>
      <c r="P29" s="6">
        <v>3.44E-2</v>
      </c>
      <c r="Q29" s="4">
        <v>128695</v>
      </c>
      <c r="R29" s="4">
        <v>0</v>
      </c>
      <c r="S29" s="4">
        <v>3121.9</v>
      </c>
      <c r="T29" s="6">
        <v>2.4299999999999999E-2</v>
      </c>
      <c r="U29" s="4">
        <v>64135</v>
      </c>
      <c r="V29" s="4">
        <v>0</v>
      </c>
      <c r="W29" s="4">
        <v>23701.98</v>
      </c>
      <c r="X29" s="6">
        <v>0.36959999999999998</v>
      </c>
      <c r="Y29" s="4">
        <v>199325</v>
      </c>
      <c r="Z29" s="4">
        <v>0</v>
      </c>
      <c r="AA29" s="4">
        <v>35346.17</v>
      </c>
      <c r="AB29" s="6">
        <v>0.17730000000000001</v>
      </c>
    </row>
    <row r="30" spans="1:28">
      <c r="A30" s="18">
        <v>25</v>
      </c>
      <c r="B30" s="19">
        <v>5256259233.1199903</v>
      </c>
      <c r="C30" s="19">
        <v>301298.33</v>
      </c>
      <c r="D30" s="19">
        <v>301482148.09999901</v>
      </c>
      <c r="E30" s="20">
        <v>5.74E-2</v>
      </c>
      <c r="G30" s="3">
        <v>2015</v>
      </c>
      <c r="H30" s="3">
        <v>26</v>
      </c>
      <c r="I30" s="4">
        <v>8116001</v>
      </c>
      <c r="J30" s="4">
        <v>9007.5400000000009</v>
      </c>
      <c r="K30" s="4">
        <v>336857.47</v>
      </c>
      <c r="L30" s="5">
        <v>4.1500000000000002E-2</v>
      </c>
      <c r="M30" s="19">
        <v>7723846</v>
      </c>
      <c r="N30" s="19">
        <v>9007.5400000000009</v>
      </c>
      <c r="O30" s="19">
        <v>274687.42</v>
      </c>
      <c r="P30" s="6">
        <v>3.56E-2</v>
      </c>
      <c r="Q30" s="4">
        <v>128695</v>
      </c>
      <c r="R30" s="4">
        <v>0</v>
      </c>
      <c r="S30" s="4">
        <v>3121.9</v>
      </c>
      <c r="T30" s="6">
        <v>2.4299999999999999E-2</v>
      </c>
      <c r="U30" s="4">
        <v>64135</v>
      </c>
      <c r="V30" s="4">
        <v>0</v>
      </c>
      <c r="W30" s="4">
        <v>23701.98</v>
      </c>
      <c r="X30" s="6">
        <v>0.36959999999999998</v>
      </c>
      <c r="Y30" s="4">
        <v>199325</v>
      </c>
      <c r="Z30" s="4">
        <v>0</v>
      </c>
      <c r="AA30" s="4">
        <v>35346.17</v>
      </c>
      <c r="AB30" s="6">
        <v>0.17730000000000001</v>
      </c>
    </row>
    <row r="31" spans="1:28">
      <c r="A31" s="18">
        <v>26</v>
      </c>
      <c r="B31" s="19">
        <v>5256259233.1199903</v>
      </c>
      <c r="C31" s="19">
        <v>195021.95</v>
      </c>
      <c r="D31" s="19">
        <v>301677170.049999</v>
      </c>
      <c r="E31" s="20">
        <v>5.74E-2</v>
      </c>
      <c r="G31" s="3">
        <v>2015</v>
      </c>
      <c r="H31" s="3">
        <v>27</v>
      </c>
      <c r="I31" s="4">
        <v>8116001</v>
      </c>
      <c r="J31" s="4">
        <v>10368.58</v>
      </c>
      <c r="K31" s="4">
        <v>347226.05</v>
      </c>
      <c r="L31" s="5">
        <v>4.2799999999999998E-2</v>
      </c>
      <c r="M31" s="19">
        <v>7723846</v>
      </c>
      <c r="N31" s="19">
        <v>10368.58</v>
      </c>
      <c r="O31" s="19">
        <v>285056</v>
      </c>
      <c r="P31" s="6">
        <v>3.6900000000000002E-2</v>
      </c>
      <c r="Q31" s="4">
        <v>128695</v>
      </c>
      <c r="R31" s="4">
        <v>0</v>
      </c>
      <c r="S31" s="4">
        <v>3121.9</v>
      </c>
      <c r="T31" s="6">
        <v>2.4299999999999999E-2</v>
      </c>
      <c r="U31" s="4">
        <v>64135</v>
      </c>
      <c r="V31" s="4">
        <v>0</v>
      </c>
      <c r="W31" s="4">
        <v>23701.98</v>
      </c>
      <c r="X31" s="6">
        <v>0.36959999999999998</v>
      </c>
      <c r="Y31" s="4">
        <v>199325</v>
      </c>
      <c r="Z31" s="4">
        <v>0</v>
      </c>
      <c r="AA31" s="4">
        <v>35346.17</v>
      </c>
      <c r="AB31" s="6">
        <v>0.17730000000000001</v>
      </c>
    </row>
    <row r="32" spans="1:28">
      <c r="A32" s="18">
        <v>27</v>
      </c>
      <c r="B32" s="19">
        <v>5256259233.1199903</v>
      </c>
      <c r="C32" s="19">
        <v>412266.78</v>
      </c>
      <c r="D32" s="19">
        <v>302089436.82999903</v>
      </c>
      <c r="E32" s="20">
        <v>5.7500000000000002E-2</v>
      </c>
      <c r="G32" s="3">
        <v>2015</v>
      </c>
      <c r="H32" s="3">
        <v>28</v>
      </c>
      <c r="I32" s="4">
        <v>8116001</v>
      </c>
      <c r="J32" s="4">
        <v>7267.94</v>
      </c>
      <c r="K32" s="4">
        <v>354493.99</v>
      </c>
      <c r="L32" s="5">
        <v>4.3700000000000003E-2</v>
      </c>
      <c r="M32" s="19">
        <v>7723846</v>
      </c>
      <c r="N32" s="19">
        <v>7267.94</v>
      </c>
      <c r="O32" s="19">
        <v>292323.94</v>
      </c>
      <c r="P32" s="6">
        <v>3.78E-2</v>
      </c>
      <c r="Q32" s="4">
        <v>128695</v>
      </c>
      <c r="R32" s="4">
        <v>0</v>
      </c>
      <c r="S32" s="4">
        <v>3121.9</v>
      </c>
      <c r="T32" s="6">
        <v>2.4299999999999999E-2</v>
      </c>
      <c r="U32" s="4">
        <v>64135</v>
      </c>
      <c r="V32" s="4">
        <v>0</v>
      </c>
      <c r="W32" s="4">
        <v>23701.98</v>
      </c>
      <c r="X32" s="6">
        <v>0.36959999999999998</v>
      </c>
      <c r="Y32" s="4">
        <v>199325</v>
      </c>
      <c r="Z32" s="4">
        <v>0</v>
      </c>
      <c r="AA32" s="4">
        <v>35346.17</v>
      </c>
      <c r="AB32" s="6">
        <v>0.17730000000000001</v>
      </c>
    </row>
    <row r="33" spans="1:28">
      <c r="A33" s="18">
        <v>28</v>
      </c>
      <c r="B33" s="19">
        <v>5256259233.1199903</v>
      </c>
      <c r="C33" s="19">
        <v>142825.76999999999</v>
      </c>
      <c r="D33" s="19">
        <v>302232262.59999901</v>
      </c>
      <c r="E33" s="20">
        <v>5.7500000000000002E-2</v>
      </c>
      <c r="G33" s="3">
        <v>2015</v>
      </c>
      <c r="H33" s="3">
        <v>29</v>
      </c>
      <c r="I33" s="4">
        <v>8116001</v>
      </c>
      <c r="J33" s="4">
        <v>17391.810000000001</v>
      </c>
      <c r="K33" s="4">
        <v>371885.8</v>
      </c>
      <c r="L33" s="5">
        <v>4.58E-2</v>
      </c>
      <c r="M33" s="19">
        <v>7723846</v>
      </c>
      <c r="N33" s="19">
        <v>15991.53</v>
      </c>
      <c r="O33" s="19">
        <v>308315.46999999997</v>
      </c>
      <c r="P33" s="6">
        <v>3.9899999999999998E-2</v>
      </c>
      <c r="Q33" s="4">
        <v>128695</v>
      </c>
      <c r="R33" s="4">
        <v>0</v>
      </c>
      <c r="S33" s="4">
        <v>3121.9</v>
      </c>
      <c r="T33" s="6">
        <v>2.4299999999999999E-2</v>
      </c>
      <c r="U33" s="4">
        <v>64135</v>
      </c>
      <c r="V33" s="4">
        <v>0</v>
      </c>
      <c r="W33" s="4">
        <v>23701.98</v>
      </c>
      <c r="X33" s="6">
        <v>0.36959999999999998</v>
      </c>
      <c r="Y33" s="4">
        <v>199325</v>
      </c>
      <c r="Z33" s="4">
        <v>1400.28</v>
      </c>
      <c r="AA33" s="4">
        <v>36746.449999999997</v>
      </c>
      <c r="AB33" s="6">
        <v>0.18440000000000001</v>
      </c>
    </row>
    <row r="34" spans="1:28">
      <c r="A34" s="18">
        <v>29</v>
      </c>
      <c r="B34" s="19">
        <v>5256259233.1199903</v>
      </c>
      <c r="C34" s="19">
        <v>246499.4</v>
      </c>
      <c r="D34" s="19">
        <v>302478761.99999899</v>
      </c>
      <c r="E34" s="20">
        <v>5.7500000000000002E-2</v>
      </c>
      <c r="G34" s="3">
        <v>2015</v>
      </c>
      <c r="H34" s="3">
        <v>30</v>
      </c>
      <c r="I34" s="4">
        <v>8116001</v>
      </c>
      <c r="J34" s="4">
        <v>2990.42</v>
      </c>
      <c r="K34" s="4">
        <v>374876.22</v>
      </c>
      <c r="L34" s="5">
        <v>4.6199999999999998E-2</v>
      </c>
      <c r="M34" s="19">
        <v>7723846</v>
      </c>
      <c r="N34" s="19">
        <v>2990.42</v>
      </c>
      <c r="O34" s="19">
        <v>311305.89</v>
      </c>
      <c r="P34" s="6">
        <v>4.0300000000000002E-2</v>
      </c>
      <c r="Q34" s="4">
        <v>128695</v>
      </c>
      <c r="R34" s="4">
        <v>0</v>
      </c>
      <c r="S34" s="4">
        <v>3121.9</v>
      </c>
      <c r="T34" s="6">
        <v>2.4299999999999999E-2</v>
      </c>
      <c r="U34" s="4">
        <v>64135</v>
      </c>
      <c r="V34" s="4">
        <v>0</v>
      </c>
      <c r="W34" s="4">
        <v>23701.98</v>
      </c>
      <c r="X34" s="6">
        <v>0.36959999999999998</v>
      </c>
      <c r="Y34" s="4">
        <v>199325</v>
      </c>
      <c r="Z34" s="4">
        <v>0</v>
      </c>
      <c r="AA34" s="4">
        <v>36746.449999999997</v>
      </c>
      <c r="AB34" s="6">
        <v>0.18440000000000001</v>
      </c>
    </row>
    <row r="35" spans="1:28">
      <c r="A35" s="18">
        <v>30</v>
      </c>
      <c r="B35" s="19">
        <v>5256259233.1199903</v>
      </c>
      <c r="C35" s="19">
        <v>106818.68</v>
      </c>
      <c r="D35" s="19">
        <v>302585580.67999899</v>
      </c>
      <c r="E35" s="20">
        <v>5.7599999999999998E-2</v>
      </c>
      <c r="G35" s="3">
        <v>2015</v>
      </c>
      <c r="H35" s="3">
        <v>31</v>
      </c>
      <c r="I35" s="4">
        <v>8116001</v>
      </c>
      <c r="J35" s="4">
        <v>0</v>
      </c>
      <c r="K35" s="4">
        <v>374876.22</v>
      </c>
      <c r="L35" s="5">
        <v>4.6199999999999998E-2</v>
      </c>
      <c r="M35" s="19">
        <v>7723846</v>
      </c>
      <c r="N35" s="19">
        <v>0</v>
      </c>
      <c r="O35" s="19">
        <v>311305.89</v>
      </c>
      <c r="P35" s="6">
        <v>4.0300000000000002E-2</v>
      </c>
      <c r="Q35" s="4">
        <v>128695</v>
      </c>
      <c r="R35" s="4">
        <v>0</v>
      </c>
      <c r="S35" s="4">
        <v>3121.9</v>
      </c>
      <c r="T35" s="6">
        <v>2.4299999999999999E-2</v>
      </c>
      <c r="U35" s="4">
        <v>64135</v>
      </c>
      <c r="V35" s="4">
        <v>0</v>
      </c>
      <c r="W35" s="4">
        <v>23701.98</v>
      </c>
      <c r="X35" s="6">
        <v>0.36959999999999998</v>
      </c>
      <c r="Y35" s="4">
        <v>199325</v>
      </c>
      <c r="Z35" s="4">
        <v>0</v>
      </c>
      <c r="AA35" s="4">
        <v>36746.449999999997</v>
      </c>
      <c r="AB35" s="6">
        <v>0.18440000000000001</v>
      </c>
    </row>
    <row r="36" spans="1:28">
      <c r="A36" s="18">
        <v>31</v>
      </c>
      <c r="B36" s="19">
        <v>5256259233.1199903</v>
      </c>
      <c r="C36" s="19">
        <v>86202.08</v>
      </c>
      <c r="D36" s="19">
        <v>302671782.75999898</v>
      </c>
      <c r="E36" s="20">
        <v>5.7599999999999998E-2</v>
      </c>
      <c r="G36" s="3">
        <v>2015</v>
      </c>
      <c r="H36" s="3">
        <v>32</v>
      </c>
      <c r="I36" s="4">
        <v>8116001</v>
      </c>
      <c r="J36" s="4">
        <v>0</v>
      </c>
      <c r="K36" s="4">
        <v>374876.22</v>
      </c>
      <c r="L36" s="5">
        <v>4.6199999999999998E-2</v>
      </c>
      <c r="M36" s="19">
        <v>7723846</v>
      </c>
      <c r="N36" s="19">
        <v>0</v>
      </c>
      <c r="O36" s="19">
        <v>311305.89</v>
      </c>
      <c r="P36" s="6">
        <v>4.0300000000000002E-2</v>
      </c>
      <c r="Q36" s="4">
        <v>128695</v>
      </c>
      <c r="R36" s="4">
        <v>0</v>
      </c>
      <c r="S36" s="4">
        <v>3121.9</v>
      </c>
      <c r="T36" s="6">
        <v>2.4299999999999999E-2</v>
      </c>
      <c r="U36" s="4">
        <v>64135</v>
      </c>
      <c r="V36" s="4">
        <v>0</v>
      </c>
      <c r="W36" s="4">
        <v>23701.98</v>
      </c>
      <c r="X36" s="6">
        <v>0.36959999999999998</v>
      </c>
      <c r="Y36" s="4">
        <v>199325</v>
      </c>
      <c r="Z36" s="4">
        <v>0</v>
      </c>
      <c r="AA36" s="4">
        <v>36746.449999999997</v>
      </c>
      <c r="AB36" s="6">
        <v>0.18440000000000001</v>
      </c>
    </row>
    <row r="37" spans="1:28">
      <c r="A37" s="18">
        <v>32</v>
      </c>
      <c r="B37" s="19">
        <v>5256259233.1199903</v>
      </c>
      <c r="C37" s="19">
        <v>6627.69</v>
      </c>
      <c r="D37" s="19">
        <v>302678410.44999897</v>
      </c>
      <c r="E37" s="20">
        <v>5.7599999999999998E-2</v>
      </c>
      <c r="G37" s="3">
        <v>2015</v>
      </c>
      <c r="H37" s="3">
        <v>33</v>
      </c>
      <c r="I37" s="4">
        <v>8116001</v>
      </c>
      <c r="J37" s="4">
        <v>5065.28</v>
      </c>
      <c r="K37" s="4">
        <v>379941.5</v>
      </c>
      <c r="L37" s="5">
        <v>4.6800000000000001E-2</v>
      </c>
      <c r="M37" s="19">
        <v>7723846</v>
      </c>
      <c r="N37" s="19">
        <v>619.08000000000004</v>
      </c>
      <c r="O37" s="19">
        <v>311924.96999999997</v>
      </c>
      <c r="P37" s="6">
        <v>4.0399999999999998E-2</v>
      </c>
      <c r="Q37" s="4">
        <v>128695</v>
      </c>
      <c r="R37" s="4">
        <v>4446.2</v>
      </c>
      <c r="S37" s="4">
        <v>7568.1</v>
      </c>
      <c r="T37" s="6">
        <v>5.8799999999999998E-2</v>
      </c>
      <c r="U37" s="4">
        <v>64135</v>
      </c>
      <c r="V37" s="4">
        <v>0</v>
      </c>
      <c r="W37" s="4">
        <v>23701.98</v>
      </c>
      <c r="X37" s="6">
        <v>0.36959999999999998</v>
      </c>
      <c r="Y37" s="4">
        <v>199325</v>
      </c>
      <c r="Z37" s="4">
        <v>0</v>
      </c>
      <c r="AA37" s="4">
        <v>36746.449999999997</v>
      </c>
      <c r="AB37" s="6">
        <v>0.18440000000000001</v>
      </c>
    </row>
    <row r="38" spans="1:28">
      <c r="A38" s="18">
        <v>33</v>
      </c>
      <c r="B38" s="19">
        <v>5256259233.1199903</v>
      </c>
      <c r="C38" s="19">
        <v>84190.23</v>
      </c>
      <c r="D38" s="19">
        <v>302762600.67999899</v>
      </c>
      <c r="E38" s="20">
        <v>5.7599999999999998E-2</v>
      </c>
      <c r="G38" s="3">
        <v>2015</v>
      </c>
      <c r="H38" s="3">
        <v>34</v>
      </c>
      <c r="I38" s="4">
        <v>8116001</v>
      </c>
      <c r="J38" s="4">
        <v>0</v>
      </c>
      <c r="K38" s="4">
        <v>379941.5</v>
      </c>
      <c r="L38" s="5">
        <v>4.6800000000000001E-2</v>
      </c>
      <c r="M38" s="19">
        <v>7723846</v>
      </c>
      <c r="N38" s="19">
        <v>0</v>
      </c>
      <c r="O38" s="19">
        <v>311924.96999999997</v>
      </c>
      <c r="P38" s="6">
        <v>4.0399999999999998E-2</v>
      </c>
      <c r="Q38" s="4">
        <v>128695</v>
      </c>
      <c r="R38" s="4">
        <v>0</v>
      </c>
      <c r="S38" s="4">
        <v>7568.1</v>
      </c>
      <c r="T38" s="6">
        <v>5.8799999999999998E-2</v>
      </c>
      <c r="U38" s="4">
        <v>64135</v>
      </c>
      <c r="V38" s="4">
        <v>0</v>
      </c>
      <c r="W38" s="4">
        <v>23701.98</v>
      </c>
      <c r="X38" s="6">
        <v>0.36959999999999998</v>
      </c>
      <c r="Y38" s="4">
        <v>199325</v>
      </c>
      <c r="Z38" s="4">
        <v>0</v>
      </c>
      <c r="AA38" s="4">
        <v>36746.449999999997</v>
      </c>
      <c r="AB38" s="6">
        <v>0.18440000000000001</v>
      </c>
    </row>
    <row r="39" spans="1:28">
      <c r="A39" s="18">
        <v>34</v>
      </c>
      <c r="B39" s="19">
        <v>5256259233.1199903</v>
      </c>
      <c r="C39" s="19">
        <v>8589.77</v>
      </c>
      <c r="D39" s="19">
        <v>302771190.44999897</v>
      </c>
      <c r="E39" s="20">
        <v>5.7599999999999998E-2</v>
      </c>
      <c r="G39" s="3">
        <v>2015</v>
      </c>
      <c r="H39" s="3">
        <v>35</v>
      </c>
      <c r="I39" s="4">
        <v>8116001</v>
      </c>
      <c r="J39" s="4">
        <v>0</v>
      </c>
      <c r="K39" s="4">
        <v>379941.5</v>
      </c>
      <c r="L39" s="5">
        <v>4.6800000000000001E-2</v>
      </c>
      <c r="M39" s="19">
        <v>7723846</v>
      </c>
      <c r="N39" s="19">
        <v>0</v>
      </c>
      <c r="O39" s="19">
        <v>311924.96999999997</v>
      </c>
      <c r="P39" s="6">
        <v>4.0399999999999998E-2</v>
      </c>
      <c r="Q39" s="4">
        <v>128695</v>
      </c>
      <c r="R39" s="4">
        <v>0</v>
      </c>
      <c r="S39" s="4">
        <v>7568.1</v>
      </c>
      <c r="T39" s="6">
        <v>5.8799999999999998E-2</v>
      </c>
      <c r="U39" s="4">
        <v>64135</v>
      </c>
      <c r="V39" s="4">
        <v>0</v>
      </c>
      <c r="W39" s="4">
        <v>23701.98</v>
      </c>
      <c r="X39" s="6">
        <v>0.36959999999999998</v>
      </c>
      <c r="Y39" s="4">
        <v>199325</v>
      </c>
      <c r="Z39" s="4">
        <v>0</v>
      </c>
      <c r="AA39" s="4">
        <v>36746.449999999997</v>
      </c>
      <c r="AB39" s="6">
        <v>0.18440000000000001</v>
      </c>
    </row>
    <row r="40" spans="1:28">
      <c r="A40" s="18">
        <v>35</v>
      </c>
      <c r="B40" s="19">
        <v>5256259233.1199903</v>
      </c>
      <c r="C40" s="19">
        <v>21640.31</v>
      </c>
      <c r="D40" s="19">
        <v>302792830.75999898</v>
      </c>
      <c r="E40" s="20">
        <v>5.7599999999999998E-2</v>
      </c>
      <c r="G40" s="3">
        <v>2015</v>
      </c>
      <c r="H40" s="3">
        <v>36</v>
      </c>
      <c r="I40" s="4">
        <v>8116001</v>
      </c>
      <c r="J40" s="4">
        <v>0</v>
      </c>
      <c r="K40" s="4">
        <v>379941.5</v>
      </c>
      <c r="L40" s="5">
        <v>4.6800000000000001E-2</v>
      </c>
      <c r="M40" s="19">
        <v>7723846</v>
      </c>
      <c r="N40" s="19">
        <v>0</v>
      </c>
      <c r="O40" s="19">
        <v>311924.96999999997</v>
      </c>
      <c r="P40" s="6">
        <v>4.0399999999999998E-2</v>
      </c>
      <c r="Q40" s="4">
        <v>128695</v>
      </c>
      <c r="R40" s="4">
        <v>0</v>
      </c>
      <c r="S40" s="4">
        <v>7568.1</v>
      </c>
      <c r="T40" s="6">
        <v>5.8799999999999998E-2</v>
      </c>
      <c r="U40" s="4">
        <v>64135</v>
      </c>
      <c r="V40" s="4">
        <v>0</v>
      </c>
      <c r="W40" s="4">
        <v>23701.98</v>
      </c>
      <c r="X40" s="6">
        <v>0.36959999999999998</v>
      </c>
      <c r="Y40" s="4">
        <v>199325</v>
      </c>
      <c r="Z40" s="4">
        <v>0</v>
      </c>
      <c r="AA40" s="4">
        <v>36746.449999999997</v>
      </c>
      <c r="AB40" s="6">
        <v>0.18440000000000001</v>
      </c>
    </row>
    <row r="41" spans="1:28">
      <c r="A41" s="18">
        <v>36</v>
      </c>
      <c r="B41" s="19">
        <v>5256259233.1199903</v>
      </c>
      <c r="C41" s="19">
        <v>11665.21</v>
      </c>
      <c r="D41" s="19">
        <v>302804495.96999902</v>
      </c>
      <c r="E41" s="20">
        <v>5.7599999999999998E-2</v>
      </c>
      <c r="G41" s="3">
        <v>2015</v>
      </c>
      <c r="H41" s="3">
        <v>37</v>
      </c>
      <c r="I41" s="4">
        <v>8116001</v>
      </c>
      <c r="J41" s="4">
        <v>4741.95</v>
      </c>
      <c r="K41" s="4">
        <v>384683.45</v>
      </c>
      <c r="L41" s="5">
        <v>4.7399999999999998E-2</v>
      </c>
      <c r="M41" s="19">
        <v>7723846</v>
      </c>
      <c r="N41" s="19">
        <v>4741.95</v>
      </c>
      <c r="O41" s="19">
        <v>316666.92</v>
      </c>
      <c r="P41" s="6">
        <v>4.1000000000000002E-2</v>
      </c>
      <c r="Q41" s="4">
        <v>128695</v>
      </c>
      <c r="R41" s="4">
        <v>0</v>
      </c>
      <c r="S41" s="4">
        <v>7568.1</v>
      </c>
      <c r="T41" s="6">
        <v>5.8799999999999998E-2</v>
      </c>
      <c r="U41" s="4">
        <v>64135</v>
      </c>
      <c r="V41" s="4">
        <v>0</v>
      </c>
      <c r="W41" s="4">
        <v>23701.98</v>
      </c>
      <c r="X41" s="6">
        <v>0.36959999999999998</v>
      </c>
      <c r="Y41" s="4">
        <v>199325</v>
      </c>
      <c r="Z41" s="4">
        <v>0</v>
      </c>
      <c r="AA41" s="4">
        <v>36746.449999999997</v>
      </c>
      <c r="AB41" s="6">
        <v>0.18440000000000001</v>
      </c>
    </row>
    <row r="42" spans="1:28">
      <c r="A42" s="18">
        <v>37</v>
      </c>
      <c r="B42" s="19">
        <v>5256259233.1199903</v>
      </c>
      <c r="C42" s="19">
        <v>18791.189999999999</v>
      </c>
      <c r="D42" s="19">
        <v>302823287.15999901</v>
      </c>
      <c r="E42" s="20">
        <v>5.7599999999999998E-2</v>
      </c>
      <c r="G42" s="3">
        <v>2016</v>
      </c>
      <c r="H42" s="3">
        <v>1</v>
      </c>
      <c r="I42" s="4">
        <v>23893509.350000001</v>
      </c>
      <c r="J42" s="4">
        <v>22294.44</v>
      </c>
      <c r="K42" s="4">
        <v>22294.44</v>
      </c>
      <c r="L42" s="5">
        <v>8.9999999999999998E-4</v>
      </c>
      <c r="M42" s="19">
        <v>17785163.93</v>
      </c>
      <c r="N42" s="19">
        <v>0</v>
      </c>
      <c r="O42" s="19">
        <v>0</v>
      </c>
      <c r="P42" s="6">
        <v>0</v>
      </c>
      <c r="Q42" s="4">
        <v>1724429.6</v>
      </c>
      <c r="R42" s="4">
        <v>2102.58</v>
      </c>
      <c r="S42" s="4">
        <v>2102.58</v>
      </c>
      <c r="T42" s="6">
        <v>1.1999999999999999E-3</v>
      </c>
      <c r="U42" s="4">
        <v>1132325</v>
      </c>
      <c r="V42" s="4">
        <v>20191.86</v>
      </c>
      <c r="W42" s="4">
        <v>20191.86</v>
      </c>
      <c r="X42" s="6">
        <v>1.78E-2</v>
      </c>
      <c r="Y42" s="4">
        <v>3208963.21</v>
      </c>
      <c r="Z42" s="4">
        <v>0</v>
      </c>
      <c r="AA42" s="4">
        <v>0</v>
      </c>
      <c r="AB42" s="6">
        <v>0</v>
      </c>
    </row>
    <row r="43" spans="1:28">
      <c r="A43" s="18">
        <v>38</v>
      </c>
      <c r="B43" s="19">
        <v>5256259233.1199903</v>
      </c>
      <c r="C43" s="19">
        <v>13005.66</v>
      </c>
      <c r="D43" s="19">
        <v>302836292.81999898</v>
      </c>
      <c r="E43" s="20">
        <v>5.7599999999999998E-2</v>
      </c>
      <c r="G43" s="3">
        <v>2016</v>
      </c>
      <c r="H43" s="3">
        <v>2</v>
      </c>
      <c r="I43" s="4">
        <v>23893509.350000001</v>
      </c>
      <c r="J43" s="4">
        <v>0</v>
      </c>
      <c r="K43" s="4">
        <v>22294.44</v>
      </c>
      <c r="L43" s="5">
        <v>8.9999999999999998E-4</v>
      </c>
      <c r="M43" s="19">
        <v>17785163.93</v>
      </c>
      <c r="N43" s="19">
        <v>0</v>
      </c>
      <c r="O43" s="19">
        <v>0</v>
      </c>
      <c r="P43" s="6">
        <v>0</v>
      </c>
      <c r="Q43" s="4">
        <v>1724429.6</v>
      </c>
      <c r="R43" s="4">
        <v>0</v>
      </c>
      <c r="S43" s="4">
        <v>2102.58</v>
      </c>
      <c r="T43" s="6">
        <v>1.1999999999999999E-3</v>
      </c>
      <c r="U43" s="4">
        <v>1132325</v>
      </c>
      <c r="V43" s="4">
        <v>0</v>
      </c>
      <c r="W43" s="4">
        <v>20191.86</v>
      </c>
      <c r="X43" s="6">
        <v>1.78E-2</v>
      </c>
      <c r="Y43" s="4">
        <v>3208963.21</v>
      </c>
      <c r="Z43" s="4">
        <v>0</v>
      </c>
      <c r="AA43" s="4">
        <v>0</v>
      </c>
      <c r="AB43" s="6">
        <v>0</v>
      </c>
    </row>
    <row r="44" spans="1:28">
      <c r="A44" s="18"/>
      <c r="B44" s="19"/>
      <c r="C44" s="19"/>
      <c r="D44" s="19"/>
      <c r="E44" s="20"/>
      <c r="G44" s="3">
        <v>2016</v>
      </c>
      <c r="H44" s="3">
        <v>3</v>
      </c>
      <c r="I44" s="4">
        <v>23893509.350000001</v>
      </c>
      <c r="J44" s="4">
        <v>213134.65</v>
      </c>
      <c r="K44" s="4">
        <v>235429.09</v>
      </c>
      <c r="L44" s="5">
        <v>9.9000000000000008E-3</v>
      </c>
      <c r="M44" s="19">
        <v>17785163.93</v>
      </c>
      <c r="N44" s="19">
        <v>2654.3</v>
      </c>
      <c r="O44" s="19">
        <v>2654.3</v>
      </c>
      <c r="P44" s="6">
        <v>1E-4</v>
      </c>
      <c r="Q44" s="4">
        <v>1724429.6</v>
      </c>
      <c r="R44" s="4">
        <v>23720.49</v>
      </c>
      <c r="S44" s="4">
        <v>25823.07</v>
      </c>
      <c r="T44" s="6">
        <v>1.4999999999999999E-2</v>
      </c>
      <c r="U44" s="4">
        <v>1132325</v>
      </c>
      <c r="V44" s="4">
        <v>11167.27</v>
      </c>
      <c r="W44" s="4">
        <v>31359.13</v>
      </c>
      <c r="X44" s="6">
        <v>2.7699999999999999E-2</v>
      </c>
      <c r="Y44" s="4">
        <v>3208963.21</v>
      </c>
      <c r="Z44" s="4">
        <v>175592.59</v>
      </c>
      <c r="AA44" s="4">
        <v>175592.59</v>
      </c>
      <c r="AB44" s="6">
        <v>5.4699999999999999E-2</v>
      </c>
    </row>
    <row r="45" spans="1:28">
      <c r="A45" s="18"/>
      <c r="B45" s="19"/>
      <c r="C45" s="19"/>
      <c r="D45" s="19"/>
      <c r="E45" s="20"/>
      <c r="G45" s="3">
        <v>2016</v>
      </c>
      <c r="H45" s="3">
        <v>4</v>
      </c>
      <c r="I45" s="4">
        <v>23893509.350000001</v>
      </c>
      <c r="J45" s="4">
        <v>42214.080000000002</v>
      </c>
      <c r="K45" s="4">
        <v>277643.17</v>
      </c>
      <c r="L45" s="5">
        <v>1.1599999999999999E-2</v>
      </c>
      <c r="M45" s="19">
        <v>17785163.93</v>
      </c>
      <c r="N45" s="19">
        <v>0</v>
      </c>
      <c r="O45" s="19">
        <v>2654.3</v>
      </c>
      <c r="P45" s="6">
        <v>1E-4</v>
      </c>
      <c r="Q45" s="4">
        <v>1724429.6</v>
      </c>
      <c r="R45" s="4">
        <v>0</v>
      </c>
      <c r="S45" s="4">
        <v>25823.07</v>
      </c>
      <c r="T45" s="6">
        <v>1.4999999999999999E-2</v>
      </c>
      <c r="U45" s="4">
        <v>1132325</v>
      </c>
      <c r="V45" s="4">
        <v>11146</v>
      </c>
      <c r="W45" s="4">
        <v>42505.13</v>
      </c>
      <c r="X45" s="6">
        <v>3.7499999999999999E-2</v>
      </c>
      <c r="Y45" s="4">
        <v>3208963.21</v>
      </c>
      <c r="Z45" s="4">
        <v>31068.0799999999</v>
      </c>
      <c r="AA45" s="4">
        <v>206660.67</v>
      </c>
      <c r="AB45" s="6">
        <v>6.4399999999999999E-2</v>
      </c>
    </row>
    <row r="46" spans="1:28">
      <c r="A46" s="18"/>
      <c r="B46" s="19"/>
      <c r="C46" s="19"/>
      <c r="D46" s="19"/>
      <c r="E46" s="20"/>
      <c r="G46" s="3">
        <v>2016</v>
      </c>
      <c r="H46" s="3">
        <v>5</v>
      </c>
      <c r="I46" s="4">
        <v>23893509.350000001</v>
      </c>
      <c r="J46" s="4">
        <v>91556.13</v>
      </c>
      <c r="K46" s="4">
        <v>369199.3</v>
      </c>
      <c r="L46" s="5">
        <v>1.55E-2</v>
      </c>
      <c r="M46" s="19">
        <v>17785163.93</v>
      </c>
      <c r="N46" s="19">
        <v>21877.439999999999</v>
      </c>
      <c r="O46" s="19">
        <v>24531.74</v>
      </c>
      <c r="P46" s="6">
        <v>1.4E-3</v>
      </c>
      <c r="Q46" s="4">
        <v>1724429.6</v>
      </c>
      <c r="R46" s="4">
        <v>0</v>
      </c>
      <c r="S46" s="4">
        <v>25823.07</v>
      </c>
      <c r="T46" s="6">
        <v>1.4999999999999999E-2</v>
      </c>
      <c r="U46" s="4">
        <v>1132325</v>
      </c>
      <c r="V46" s="4">
        <v>22458.26</v>
      </c>
      <c r="W46" s="4">
        <v>64963.39</v>
      </c>
      <c r="X46" s="6">
        <v>5.74E-2</v>
      </c>
      <c r="Y46" s="4">
        <v>3208963.21</v>
      </c>
      <c r="Z46" s="4">
        <v>47220.43</v>
      </c>
      <c r="AA46" s="4">
        <v>253881.1</v>
      </c>
      <c r="AB46" s="6">
        <v>7.9100000000000004E-2</v>
      </c>
    </row>
    <row r="47" spans="1:28">
      <c r="A47" s="18"/>
      <c r="B47" s="19"/>
      <c r="C47" s="19"/>
      <c r="D47" s="19"/>
      <c r="E47" s="20"/>
      <c r="G47" s="3">
        <v>2016</v>
      </c>
      <c r="H47" s="3">
        <v>6</v>
      </c>
      <c r="I47" s="4">
        <v>23893509.350000001</v>
      </c>
      <c r="J47" s="4">
        <v>94890.15</v>
      </c>
      <c r="K47" s="4">
        <v>464089.45</v>
      </c>
      <c r="L47" s="5">
        <v>1.9400000000000001E-2</v>
      </c>
      <c r="M47" s="19">
        <v>17785163.93</v>
      </c>
      <c r="N47" s="19">
        <v>48422.11</v>
      </c>
      <c r="O47" s="19">
        <v>72953.850000000006</v>
      </c>
      <c r="P47" s="6">
        <v>4.1000000000000003E-3</v>
      </c>
      <c r="Q47" s="4">
        <v>1724429.6</v>
      </c>
      <c r="R47" s="4">
        <v>11351.87</v>
      </c>
      <c r="S47" s="4">
        <v>37174.94</v>
      </c>
      <c r="T47" s="6">
        <v>2.1600000000000001E-2</v>
      </c>
      <c r="U47" s="4">
        <v>1132325</v>
      </c>
      <c r="V47" s="4">
        <v>9569.48</v>
      </c>
      <c r="W47" s="4">
        <v>74532.87</v>
      </c>
      <c r="X47" s="6">
        <v>6.5799999999999997E-2</v>
      </c>
      <c r="Y47" s="4">
        <v>3208963.21</v>
      </c>
      <c r="Z47" s="4">
        <v>25546.69</v>
      </c>
      <c r="AA47" s="4">
        <v>279427.78999999998</v>
      </c>
      <c r="AB47" s="6">
        <v>8.7099999999999997E-2</v>
      </c>
    </row>
    <row r="48" spans="1:28">
      <c r="A48" s="18"/>
      <c r="B48" s="19"/>
      <c r="C48" s="19"/>
      <c r="D48" s="19"/>
      <c r="E48" s="20"/>
      <c r="G48" s="3">
        <v>2016</v>
      </c>
      <c r="H48" s="3">
        <v>7</v>
      </c>
      <c r="I48" s="4">
        <v>23893509.350000001</v>
      </c>
      <c r="J48" s="4">
        <v>73426.259999999995</v>
      </c>
      <c r="K48" s="4">
        <v>537515.71</v>
      </c>
      <c r="L48" s="5">
        <v>2.2499999999999999E-2</v>
      </c>
      <c r="M48" s="19">
        <v>17785163.93</v>
      </c>
      <c r="N48" s="19">
        <v>5806.09</v>
      </c>
      <c r="O48" s="19">
        <v>78759.94</v>
      </c>
      <c r="P48" s="6">
        <v>4.4000000000000003E-3</v>
      </c>
      <c r="Q48" s="4">
        <v>1724429.6</v>
      </c>
      <c r="R48" s="4">
        <v>0</v>
      </c>
      <c r="S48" s="4">
        <v>37174.94</v>
      </c>
      <c r="T48" s="6">
        <v>2.1600000000000001E-2</v>
      </c>
      <c r="U48" s="4">
        <v>1132325</v>
      </c>
      <c r="V48" s="4">
        <v>6048.11</v>
      </c>
      <c r="W48" s="4">
        <v>80580.98</v>
      </c>
      <c r="X48" s="6">
        <v>7.1199999999999999E-2</v>
      </c>
      <c r="Y48" s="4">
        <v>3208963.21</v>
      </c>
      <c r="Z48" s="4">
        <v>61572.06</v>
      </c>
      <c r="AA48" s="4">
        <v>340999.85</v>
      </c>
      <c r="AB48" s="6">
        <v>0.10630000000000001</v>
      </c>
    </row>
    <row r="49" spans="1:28">
      <c r="A49" s="18"/>
      <c r="B49" s="19"/>
      <c r="C49" s="19"/>
      <c r="D49" s="19"/>
      <c r="E49" s="20"/>
      <c r="G49" s="3">
        <v>2016</v>
      </c>
      <c r="H49" s="3">
        <v>8</v>
      </c>
      <c r="I49" s="4">
        <v>23893509.350000001</v>
      </c>
      <c r="J49" s="4">
        <v>51493.39</v>
      </c>
      <c r="K49" s="4">
        <v>589009.1</v>
      </c>
      <c r="L49" s="5">
        <v>2.47E-2</v>
      </c>
      <c r="M49" s="19">
        <v>17785163.93</v>
      </c>
      <c r="N49" s="19">
        <v>45868.63</v>
      </c>
      <c r="O49" s="19">
        <v>124628.57</v>
      </c>
      <c r="P49" s="6">
        <v>7.0000000000000001E-3</v>
      </c>
      <c r="Q49" s="4">
        <v>1724429.6</v>
      </c>
      <c r="R49" s="4">
        <v>5624.76</v>
      </c>
      <c r="S49" s="4">
        <v>42799.7</v>
      </c>
      <c r="T49" s="6">
        <v>2.4799999999999999E-2</v>
      </c>
      <c r="U49" s="4">
        <v>1132325</v>
      </c>
      <c r="V49" s="4">
        <v>0</v>
      </c>
      <c r="W49" s="4">
        <v>80580.98</v>
      </c>
      <c r="X49" s="6">
        <v>7.1199999999999999E-2</v>
      </c>
      <c r="Y49" s="4">
        <v>3208963.21</v>
      </c>
      <c r="Z49" s="4">
        <v>0</v>
      </c>
      <c r="AA49" s="4">
        <v>340999.85</v>
      </c>
      <c r="AB49" s="6">
        <v>0.10630000000000001</v>
      </c>
    </row>
    <row r="50" spans="1:28">
      <c r="A50" s="18"/>
      <c r="B50" s="19"/>
      <c r="C50" s="19"/>
      <c r="D50" s="19"/>
      <c r="E50" s="20"/>
      <c r="G50" s="3">
        <v>2016</v>
      </c>
      <c r="H50" s="3">
        <v>9</v>
      </c>
      <c r="I50" s="4">
        <v>23893509.350000001</v>
      </c>
      <c r="J50" s="4">
        <v>78578.87</v>
      </c>
      <c r="K50" s="4">
        <v>667587.97</v>
      </c>
      <c r="L50" s="5">
        <v>2.7900000000000001E-2</v>
      </c>
      <c r="M50" s="19">
        <v>17785163.93</v>
      </c>
      <c r="N50" s="19">
        <v>20397.82</v>
      </c>
      <c r="O50" s="19">
        <v>145026.39000000001</v>
      </c>
      <c r="P50" s="6">
        <v>8.2000000000000007E-3</v>
      </c>
      <c r="Q50" s="4">
        <v>1724429.6</v>
      </c>
      <c r="R50" s="4">
        <v>0</v>
      </c>
      <c r="S50" s="4">
        <v>42799.7</v>
      </c>
      <c r="T50" s="6">
        <v>2.4799999999999999E-2</v>
      </c>
      <c r="U50" s="4">
        <v>1132325</v>
      </c>
      <c r="V50" s="4">
        <v>14739.67</v>
      </c>
      <c r="W50" s="4">
        <v>95320.65</v>
      </c>
      <c r="X50" s="6">
        <v>8.4199999999999997E-2</v>
      </c>
      <c r="Y50" s="4">
        <v>3208963.21</v>
      </c>
      <c r="Z50" s="4">
        <v>43441.38</v>
      </c>
      <c r="AA50" s="4">
        <v>384441.23</v>
      </c>
      <c r="AB50" s="6">
        <v>0.1198</v>
      </c>
    </row>
    <row r="51" spans="1:28">
      <c r="A51" s="18"/>
      <c r="B51" s="19"/>
      <c r="C51" s="19"/>
      <c r="D51" s="19"/>
      <c r="E51" s="20"/>
      <c r="G51" s="3">
        <v>2016</v>
      </c>
      <c r="H51" s="3">
        <v>10</v>
      </c>
      <c r="I51" s="4">
        <v>23893509.350000001</v>
      </c>
      <c r="J51" s="4">
        <v>26145.86</v>
      </c>
      <c r="K51" s="4">
        <v>693733.83</v>
      </c>
      <c r="L51" s="5">
        <v>2.9000000000000001E-2</v>
      </c>
      <c r="M51" s="19">
        <v>17785163.93</v>
      </c>
      <c r="N51" s="19">
        <v>18813.759999999998</v>
      </c>
      <c r="O51" s="19">
        <v>163840.15</v>
      </c>
      <c r="P51" s="6">
        <v>9.1999999999999998E-3</v>
      </c>
      <c r="Q51" s="4">
        <v>1724429.6</v>
      </c>
      <c r="R51" s="4">
        <v>0</v>
      </c>
      <c r="S51" s="4">
        <v>42799.7</v>
      </c>
      <c r="T51" s="6">
        <v>2.4799999999999999E-2</v>
      </c>
      <c r="U51" s="4">
        <v>1132325</v>
      </c>
      <c r="V51" s="4">
        <v>0</v>
      </c>
      <c r="W51" s="4">
        <v>95320.65</v>
      </c>
      <c r="X51" s="6">
        <v>8.4199999999999997E-2</v>
      </c>
      <c r="Y51" s="4">
        <v>3208963.21</v>
      </c>
      <c r="Z51" s="4">
        <v>7332.1</v>
      </c>
      <c r="AA51" s="4">
        <v>391773.32999999903</v>
      </c>
      <c r="AB51" s="6">
        <v>0.1221</v>
      </c>
    </row>
    <row r="52" spans="1:28">
      <c r="A52" s="18"/>
      <c r="B52" s="19"/>
      <c r="C52" s="19"/>
      <c r="D52" s="19"/>
      <c r="E52" s="20"/>
      <c r="G52" s="3">
        <v>2016</v>
      </c>
      <c r="H52" s="3">
        <v>11</v>
      </c>
      <c r="I52" s="4">
        <v>23893509.350000001</v>
      </c>
      <c r="J52" s="4">
        <v>61010.0099999999</v>
      </c>
      <c r="K52" s="4">
        <v>754743.84</v>
      </c>
      <c r="L52" s="5">
        <v>3.1600000000000003E-2</v>
      </c>
      <c r="M52" s="19">
        <v>17785163.93</v>
      </c>
      <c r="N52" s="19">
        <v>61010.0099999999</v>
      </c>
      <c r="O52" s="19">
        <v>224850.16</v>
      </c>
      <c r="P52" s="6">
        <v>1.26E-2</v>
      </c>
      <c r="Q52" s="4">
        <v>1724429.6</v>
      </c>
      <c r="R52" s="4">
        <v>0</v>
      </c>
      <c r="S52" s="4">
        <v>42799.7</v>
      </c>
      <c r="T52" s="6">
        <v>2.4799999999999999E-2</v>
      </c>
      <c r="U52" s="4">
        <v>1132325</v>
      </c>
      <c r="V52" s="4">
        <v>0</v>
      </c>
      <c r="W52" s="4">
        <v>95320.65</v>
      </c>
      <c r="X52" s="6">
        <v>8.4199999999999997E-2</v>
      </c>
      <c r="Y52" s="4">
        <v>3208963.21</v>
      </c>
      <c r="Z52" s="4">
        <v>0</v>
      </c>
      <c r="AA52" s="4">
        <v>391773.32999999903</v>
      </c>
      <c r="AB52" s="6">
        <v>0.1221</v>
      </c>
    </row>
    <row r="53" spans="1:28">
      <c r="A53" s="18"/>
      <c r="B53" s="19"/>
      <c r="C53" s="19"/>
      <c r="D53" s="19"/>
      <c r="E53" s="20"/>
      <c r="G53" s="3">
        <v>2016</v>
      </c>
      <c r="H53" s="3">
        <v>12</v>
      </c>
      <c r="I53" s="4">
        <v>23893509.350000001</v>
      </c>
      <c r="J53" s="4">
        <v>54834.119999999901</v>
      </c>
      <c r="K53" s="4">
        <v>809577.96</v>
      </c>
      <c r="L53" s="5">
        <v>3.39E-2</v>
      </c>
      <c r="M53" s="19">
        <v>17785163.93</v>
      </c>
      <c r="N53" s="19">
        <v>20869.87</v>
      </c>
      <c r="O53" s="19">
        <v>245720.03</v>
      </c>
      <c r="P53" s="6">
        <v>1.38E-2</v>
      </c>
      <c r="Q53" s="4">
        <v>1724429.6</v>
      </c>
      <c r="R53" s="4">
        <v>0</v>
      </c>
      <c r="S53" s="4">
        <v>42799.7</v>
      </c>
      <c r="T53" s="6">
        <v>2.4799999999999999E-2</v>
      </c>
      <c r="U53" s="4">
        <v>1132325</v>
      </c>
      <c r="V53" s="4">
        <v>0</v>
      </c>
      <c r="W53" s="4">
        <v>95320.65</v>
      </c>
      <c r="X53" s="6">
        <v>8.4199999999999997E-2</v>
      </c>
      <c r="Y53" s="4">
        <v>3208963.21</v>
      </c>
      <c r="Z53" s="4">
        <v>33964.25</v>
      </c>
      <c r="AA53" s="4">
        <v>425737.57999999903</v>
      </c>
      <c r="AB53" s="6">
        <v>0.13270000000000001</v>
      </c>
    </row>
    <row r="54" spans="1:28">
      <c r="A54" s="18"/>
      <c r="B54" s="19"/>
      <c r="C54" s="19"/>
      <c r="D54" s="19"/>
      <c r="E54" s="20"/>
      <c r="G54" s="3">
        <v>2016</v>
      </c>
      <c r="H54" s="3">
        <v>13</v>
      </c>
      <c r="I54" s="4">
        <v>23893509.350000001</v>
      </c>
      <c r="J54" s="4">
        <v>10051.25</v>
      </c>
      <c r="K54" s="4">
        <v>819629.21</v>
      </c>
      <c r="L54" s="5">
        <v>3.4299999999999997E-2</v>
      </c>
      <c r="M54" s="19">
        <v>17785163.93</v>
      </c>
      <c r="N54" s="19">
        <v>10051.25</v>
      </c>
      <c r="O54" s="19">
        <v>255771.28</v>
      </c>
      <c r="P54" s="6">
        <v>1.44E-2</v>
      </c>
      <c r="Q54" s="4">
        <v>1724429.6</v>
      </c>
      <c r="R54" s="4">
        <v>0</v>
      </c>
      <c r="S54" s="4">
        <v>42799.7</v>
      </c>
      <c r="T54" s="6">
        <v>2.4799999999999999E-2</v>
      </c>
      <c r="U54" s="4">
        <v>1132325</v>
      </c>
      <c r="V54" s="4">
        <v>0</v>
      </c>
      <c r="W54" s="4">
        <v>95320.65</v>
      </c>
      <c r="X54" s="6">
        <v>8.4199999999999997E-2</v>
      </c>
      <c r="Y54" s="4">
        <v>3208963.21</v>
      </c>
      <c r="Z54" s="4">
        <v>0</v>
      </c>
      <c r="AA54" s="4">
        <v>425737.57999999903</v>
      </c>
      <c r="AB54" s="6">
        <v>0.13270000000000001</v>
      </c>
    </row>
    <row r="55" spans="1:28">
      <c r="A55" s="18"/>
      <c r="B55" s="19"/>
      <c r="C55" s="19"/>
      <c r="D55" s="19"/>
      <c r="E55" s="20"/>
      <c r="G55" s="3">
        <v>2016</v>
      </c>
      <c r="H55" s="3">
        <v>14</v>
      </c>
      <c r="I55" s="4">
        <v>23893509.350000001</v>
      </c>
      <c r="J55" s="4">
        <v>7591.16</v>
      </c>
      <c r="K55" s="4">
        <v>827220.37</v>
      </c>
      <c r="L55" s="5">
        <v>3.4599999999999999E-2</v>
      </c>
      <c r="M55" s="19">
        <v>17785163.93</v>
      </c>
      <c r="N55" s="19">
        <v>0</v>
      </c>
      <c r="O55" s="19">
        <v>255771.28</v>
      </c>
      <c r="P55" s="6">
        <v>1.44E-2</v>
      </c>
      <c r="Q55" s="4">
        <v>1724429.6</v>
      </c>
      <c r="R55" s="4">
        <v>1651.08</v>
      </c>
      <c r="S55" s="4">
        <v>44450.78</v>
      </c>
      <c r="T55" s="6">
        <v>2.58E-2</v>
      </c>
      <c r="U55" s="4">
        <v>1132325</v>
      </c>
      <c r="V55" s="4">
        <v>5940.08</v>
      </c>
      <c r="W55" s="4">
        <v>101260.73</v>
      </c>
      <c r="X55" s="6">
        <v>8.9399999999999993E-2</v>
      </c>
      <c r="Y55" s="4">
        <v>3208963.21</v>
      </c>
      <c r="Z55" s="4">
        <v>0</v>
      </c>
      <c r="AA55" s="4">
        <v>425737.57999999903</v>
      </c>
      <c r="AB55" s="6">
        <v>0.13270000000000001</v>
      </c>
    </row>
    <row r="56" spans="1:28">
      <c r="A56" s="18"/>
      <c r="B56" s="19"/>
      <c r="C56" s="19"/>
      <c r="D56" s="19"/>
      <c r="E56" s="20"/>
      <c r="G56" s="3">
        <v>2016</v>
      </c>
      <c r="H56" s="3">
        <v>15</v>
      </c>
      <c r="I56" s="4">
        <v>23893509.350000001</v>
      </c>
      <c r="J56" s="4">
        <v>15438.49</v>
      </c>
      <c r="K56" s="4">
        <v>842658.86</v>
      </c>
      <c r="L56" s="5">
        <v>3.5299999999999998E-2</v>
      </c>
      <c r="M56" s="19">
        <v>17785163.93</v>
      </c>
      <c r="N56" s="19">
        <v>0</v>
      </c>
      <c r="O56" s="19">
        <v>255771.28</v>
      </c>
      <c r="P56" s="6">
        <v>1.44E-2</v>
      </c>
      <c r="Q56" s="4">
        <v>1724429.6</v>
      </c>
      <c r="R56" s="4">
        <v>0</v>
      </c>
      <c r="S56" s="4">
        <v>44450.78</v>
      </c>
      <c r="T56" s="6">
        <v>2.58E-2</v>
      </c>
      <c r="U56" s="4">
        <v>1132325</v>
      </c>
      <c r="V56" s="4">
        <v>0</v>
      </c>
      <c r="W56" s="4">
        <v>101260.73</v>
      </c>
      <c r="X56" s="6">
        <v>8.9399999999999993E-2</v>
      </c>
      <c r="Y56" s="4">
        <v>3208963.21</v>
      </c>
      <c r="Z56" s="4">
        <v>15438.49</v>
      </c>
      <c r="AA56" s="4">
        <v>441176.06999999902</v>
      </c>
      <c r="AB56" s="6">
        <v>0.13750000000000001</v>
      </c>
    </row>
    <row r="57" spans="1:28">
      <c r="A57" s="18"/>
      <c r="B57" s="19"/>
      <c r="C57" s="19"/>
      <c r="D57" s="19"/>
      <c r="E57" s="20"/>
      <c r="G57" s="3">
        <v>2016</v>
      </c>
      <c r="H57" s="3">
        <v>16</v>
      </c>
      <c r="I57" s="4">
        <v>23893509.350000001</v>
      </c>
      <c r="J57" s="4">
        <v>19583.23</v>
      </c>
      <c r="K57" s="4">
        <v>862242.09</v>
      </c>
      <c r="L57" s="5">
        <v>3.61E-2</v>
      </c>
      <c r="M57" s="19">
        <v>17785163.93</v>
      </c>
      <c r="N57" s="19">
        <v>8242.7900000000009</v>
      </c>
      <c r="O57" s="19">
        <v>264014.07</v>
      </c>
      <c r="P57" s="6">
        <v>1.4800000000000001E-2</v>
      </c>
      <c r="Q57" s="4">
        <v>1724429.6</v>
      </c>
      <c r="R57" s="4">
        <v>0</v>
      </c>
      <c r="S57" s="4">
        <v>44450.78</v>
      </c>
      <c r="T57" s="6">
        <v>2.58E-2</v>
      </c>
      <c r="U57" s="4">
        <v>1132325</v>
      </c>
      <c r="V57" s="4">
        <v>0</v>
      </c>
      <c r="W57" s="4">
        <v>101260.73</v>
      </c>
      <c r="X57" s="6">
        <v>8.9399999999999993E-2</v>
      </c>
      <c r="Y57" s="4">
        <v>3208963.21</v>
      </c>
      <c r="Z57" s="4">
        <v>11340.44</v>
      </c>
      <c r="AA57" s="4">
        <v>452516.50999999902</v>
      </c>
      <c r="AB57" s="6">
        <v>0.14099999999999999</v>
      </c>
    </row>
    <row r="58" spans="1:28">
      <c r="A58" s="18"/>
      <c r="B58" s="19"/>
      <c r="C58" s="19"/>
      <c r="D58" s="19"/>
      <c r="E58" s="20"/>
      <c r="G58" s="3">
        <v>2016</v>
      </c>
      <c r="H58" s="3">
        <v>17</v>
      </c>
      <c r="I58" s="4">
        <v>23893509.350000001</v>
      </c>
      <c r="J58" s="4">
        <v>0</v>
      </c>
      <c r="K58" s="4">
        <v>862242.09</v>
      </c>
      <c r="L58" s="5">
        <v>3.61E-2</v>
      </c>
      <c r="M58" s="19">
        <v>17785163.93</v>
      </c>
      <c r="N58" s="19">
        <v>0</v>
      </c>
      <c r="O58" s="19">
        <v>264014.07</v>
      </c>
      <c r="P58" s="6">
        <v>1.4800000000000001E-2</v>
      </c>
      <c r="Q58" s="4">
        <v>1724429.6</v>
      </c>
      <c r="R58" s="4">
        <v>0</v>
      </c>
      <c r="S58" s="4">
        <v>44450.78</v>
      </c>
      <c r="T58" s="6">
        <v>2.58E-2</v>
      </c>
      <c r="U58" s="4">
        <v>1132325</v>
      </c>
      <c r="V58" s="4">
        <v>0</v>
      </c>
      <c r="W58" s="4">
        <v>101260.73</v>
      </c>
      <c r="X58" s="6">
        <v>8.9399999999999993E-2</v>
      </c>
      <c r="Y58" s="4">
        <v>3208963.21</v>
      </c>
      <c r="Z58" s="4">
        <v>0</v>
      </c>
      <c r="AA58" s="4">
        <v>452516.50999999902</v>
      </c>
      <c r="AB58" s="6">
        <v>0.14099999999999999</v>
      </c>
    </row>
    <row r="59" spans="1:28">
      <c r="A59" s="18"/>
      <c r="B59" s="19"/>
      <c r="C59" s="19"/>
      <c r="D59" s="19"/>
      <c r="E59" s="20"/>
      <c r="G59" s="3">
        <v>2016</v>
      </c>
      <c r="H59" s="3">
        <v>18</v>
      </c>
      <c r="I59" s="4">
        <v>23893509.350000001</v>
      </c>
      <c r="J59" s="4">
        <v>15069.13</v>
      </c>
      <c r="K59" s="4">
        <v>877311.22</v>
      </c>
      <c r="L59" s="5">
        <v>3.6700000000000003E-2</v>
      </c>
      <c r="M59" s="19">
        <v>17785163.93</v>
      </c>
      <c r="N59" s="19">
        <v>3836.07</v>
      </c>
      <c r="O59" s="19">
        <v>267850.14</v>
      </c>
      <c r="P59" s="6">
        <v>1.5100000000000001E-2</v>
      </c>
      <c r="Q59" s="4">
        <v>1724429.6</v>
      </c>
      <c r="R59" s="4">
        <v>0</v>
      </c>
      <c r="S59" s="4">
        <v>44450.78</v>
      </c>
      <c r="T59" s="6">
        <v>2.58E-2</v>
      </c>
      <c r="U59" s="4">
        <v>1132325</v>
      </c>
      <c r="V59" s="4">
        <v>0</v>
      </c>
      <c r="W59" s="4">
        <v>101260.73</v>
      </c>
      <c r="X59" s="6">
        <v>8.9399999999999993E-2</v>
      </c>
      <c r="Y59" s="4">
        <v>3208963.21</v>
      </c>
      <c r="Z59" s="4">
        <v>11233.06</v>
      </c>
      <c r="AA59" s="4">
        <v>463749.56999999902</v>
      </c>
      <c r="AB59" s="6">
        <v>0.14449999999999999</v>
      </c>
    </row>
    <row r="60" spans="1:28">
      <c r="A60" s="18"/>
      <c r="B60" s="19"/>
      <c r="C60" s="19"/>
      <c r="D60" s="19"/>
      <c r="E60" s="20"/>
      <c r="G60" s="3">
        <v>2016</v>
      </c>
      <c r="H60" s="3">
        <v>19</v>
      </c>
      <c r="I60" s="4">
        <v>23893509.350000001</v>
      </c>
      <c r="J60" s="4">
        <v>3856</v>
      </c>
      <c r="K60" s="4">
        <v>881167.22</v>
      </c>
      <c r="L60" s="5">
        <v>3.6900000000000002E-2</v>
      </c>
      <c r="M60" s="19">
        <v>17785163.93</v>
      </c>
      <c r="N60" s="19">
        <v>3856</v>
      </c>
      <c r="O60" s="19">
        <v>271706.14</v>
      </c>
      <c r="P60" s="6">
        <v>1.5299999999999999E-2</v>
      </c>
      <c r="Q60" s="4">
        <v>1724429.6</v>
      </c>
      <c r="R60" s="4">
        <v>0</v>
      </c>
      <c r="S60" s="4">
        <v>44450.78</v>
      </c>
      <c r="T60" s="6">
        <v>2.58E-2</v>
      </c>
      <c r="U60" s="4">
        <v>1132325</v>
      </c>
      <c r="V60" s="4">
        <v>0</v>
      </c>
      <c r="W60" s="4">
        <v>101260.73</v>
      </c>
      <c r="X60" s="6">
        <v>8.9399999999999993E-2</v>
      </c>
      <c r="Y60" s="4">
        <v>3208963.21</v>
      </c>
      <c r="Z60" s="4">
        <v>0</v>
      </c>
      <c r="AA60" s="4">
        <v>463749.56999999902</v>
      </c>
      <c r="AB60" s="6">
        <v>0.14449999999999999</v>
      </c>
    </row>
    <row r="61" spans="1:28">
      <c r="A61" s="18"/>
      <c r="B61" s="19"/>
      <c r="C61" s="19"/>
      <c r="D61" s="19"/>
      <c r="E61" s="20"/>
      <c r="G61" s="3">
        <v>2016</v>
      </c>
      <c r="H61" s="3">
        <v>20</v>
      </c>
      <c r="I61" s="4">
        <v>23893509.350000001</v>
      </c>
      <c r="J61" s="4">
        <v>6505.14</v>
      </c>
      <c r="K61" s="4">
        <v>887672.36</v>
      </c>
      <c r="L61" s="5">
        <v>3.7199999999999997E-2</v>
      </c>
      <c r="M61" s="19">
        <v>17785163.93</v>
      </c>
      <c r="N61" s="19">
        <v>0</v>
      </c>
      <c r="O61" s="19">
        <v>271706.14</v>
      </c>
      <c r="P61" s="6">
        <v>1.5299999999999999E-2</v>
      </c>
      <c r="Q61" s="4">
        <v>1724429.6</v>
      </c>
      <c r="R61" s="4">
        <v>0</v>
      </c>
      <c r="S61" s="4">
        <v>44450.78</v>
      </c>
      <c r="T61" s="6">
        <v>2.58E-2</v>
      </c>
      <c r="U61" s="4">
        <v>1132325</v>
      </c>
      <c r="V61" s="4">
        <v>0</v>
      </c>
      <c r="W61" s="4">
        <v>101260.73</v>
      </c>
      <c r="X61" s="6">
        <v>8.9399999999999993E-2</v>
      </c>
      <c r="Y61" s="4">
        <v>3208963.21</v>
      </c>
      <c r="Z61" s="4">
        <v>6505.14</v>
      </c>
      <c r="AA61" s="4">
        <v>470254.70999999897</v>
      </c>
      <c r="AB61" s="6">
        <v>0.14649999999999999</v>
      </c>
    </row>
    <row r="62" spans="1:28">
      <c r="A62" s="18"/>
      <c r="B62" s="19"/>
      <c r="C62" s="19"/>
      <c r="D62" s="19"/>
      <c r="E62" s="20"/>
      <c r="G62" s="3">
        <v>2016</v>
      </c>
      <c r="H62" s="3">
        <v>21</v>
      </c>
      <c r="I62" s="4">
        <v>23893509.350000001</v>
      </c>
      <c r="J62" s="4">
        <v>11511.46</v>
      </c>
      <c r="K62" s="4">
        <v>899183.82</v>
      </c>
      <c r="L62" s="5">
        <v>3.7600000000000001E-2</v>
      </c>
      <c r="M62" s="19">
        <v>17785163.93</v>
      </c>
      <c r="N62" s="19">
        <v>11511.46</v>
      </c>
      <c r="O62" s="19">
        <v>283217.59999999998</v>
      </c>
      <c r="P62" s="6">
        <v>1.5900000000000001E-2</v>
      </c>
      <c r="Q62" s="4">
        <v>1724429.6</v>
      </c>
      <c r="R62" s="4">
        <v>0</v>
      </c>
      <c r="S62" s="4">
        <v>44450.78</v>
      </c>
      <c r="T62" s="6">
        <v>2.58E-2</v>
      </c>
      <c r="U62" s="4">
        <v>1132325</v>
      </c>
      <c r="V62" s="4">
        <v>0</v>
      </c>
      <c r="W62" s="4">
        <v>101260.73</v>
      </c>
      <c r="X62" s="6">
        <v>8.9399999999999993E-2</v>
      </c>
      <c r="Y62" s="4">
        <v>3208963.21</v>
      </c>
      <c r="Z62" s="4">
        <v>0</v>
      </c>
      <c r="AA62" s="4">
        <v>470254.70999999897</v>
      </c>
      <c r="AB62" s="6">
        <v>0.14649999999999999</v>
      </c>
    </row>
    <row r="63" spans="1:28">
      <c r="A63" s="18"/>
      <c r="B63" s="19"/>
      <c r="C63" s="19"/>
      <c r="D63" s="19"/>
      <c r="E63" s="20"/>
      <c r="G63" s="3">
        <v>2016</v>
      </c>
      <c r="H63" s="3">
        <v>22</v>
      </c>
      <c r="I63" s="4">
        <v>23893509.350000001</v>
      </c>
      <c r="J63" s="4">
        <v>8509.3700000000008</v>
      </c>
      <c r="K63" s="4">
        <v>907693.19</v>
      </c>
      <c r="L63" s="5">
        <v>3.7999999999999999E-2</v>
      </c>
      <c r="M63" s="19">
        <v>17785163.93</v>
      </c>
      <c r="N63" s="19">
        <v>8509.3700000000008</v>
      </c>
      <c r="O63" s="19">
        <v>291726.96999999997</v>
      </c>
      <c r="P63" s="6">
        <v>1.6400000000000001E-2</v>
      </c>
      <c r="Q63" s="4">
        <v>1724429.6</v>
      </c>
      <c r="R63" s="4">
        <v>0</v>
      </c>
      <c r="S63" s="4">
        <v>44450.78</v>
      </c>
      <c r="T63" s="6">
        <v>2.58E-2</v>
      </c>
      <c r="U63" s="4">
        <v>1132325</v>
      </c>
      <c r="V63" s="4">
        <v>0</v>
      </c>
      <c r="W63" s="4">
        <v>101260.73</v>
      </c>
      <c r="X63" s="6">
        <v>8.9399999999999993E-2</v>
      </c>
      <c r="Y63" s="4">
        <v>3208963.21</v>
      </c>
      <c r="Z63" s="4">
        <v>0</v>
      </c>
      <c r="AA63" s="4">
        <v>470254.70999999897</v>
      </c>
      <c r="AB63" s="6">
        <v>0.14649999999999999</v>
      </c>
    </row>
    <row r="64" spans="1:28">
      <c r="A64" s="18"/>
      <c r="B64" s="19"/>
      <c r="C64" s="19"/>
      <c r="D64" s="19"/>
      <c r="E64" s="20"/>
      <c r="G64" s="3">
        <v>2016</v>
      </c>
      <c r="H64" s="3">
        <v>23</v>
      </c>
      <c r="I64" s="4">
        <v>23893509.350000001</v>
      </c>
      <c r="J64" s="4">
        <v>12344.13</v>
      </c>
      <c r="K64" s="4">
        <v>920037.32</v>
      </c>
      <c r="L64" s="5">
        <v>3.85E-2</v>
      </c>
      <c r="M64" s="19">
        <v>17785163.93</v>
      </c>
      <c r="N64" s="19">
        <v>4577</v>
      </c>
      <c r="O64" s="19">
        <v>296303.96999999997</v>
      </c>
      <c r="P64" s="6">
        <v>1.67E-2</v>
      </c>
      <c r="Q64" s="4">
        <v>1724429.6</v>
      </c>
      <c r="R64" s="4">
        <v>2879.11</v>
      </c>
      <c r="S64" s="4">
        <v>47329.89</v>
      </c>
      <c r="T64" s="6">
        <v>2.7400000000000001E-2</v>
      </c>
      <c r="U64" s="4">
        <v>1132325</v>
      </c>
      <c r="V64" s="4">
        <v>0</v>
      </c>
      <c r="W64" s="4">
        <v>101260.73</v>
      </c>
      <c r="X64" s="6">
        <v>8.9399999999999993E-2</v>
      </c>
      <c r="Y64" s="4">
        <v>3208963.21</v>
      </c>
      <c r="Z64" s="4">
        <v>4888.0200000000004</v>
      </c>
      <c r="AA64" s="4">
        <v>475142.73</v>
      </c>
      <c r="AB64" s="6">
        <v>0.14810000000000001</v>
      </c>
    </row>
    <row r="65" spans="1:28">
      <c r="A65" s="18"/>
      <c r="B65" s="19"/>
      <c r="C65" s="19"/>
      <c r="D65" s="19"/>
      <c r="E65" s="20"/>
      <c r="G65" s="3">
        <v>2016</v>
      </c>
      <c r="H65" s="3">
        <v>24</v>
      </c>
      <c r="I65" s="4">
        <v>23893509.350000001</v>
      </c>
      <c r="J65" s="4">
        <v>25198.11</v>
      </c>
      <c r="K65" s="4">
        <v>945235.43</v>
      </c>
      <c r="L65" s="5">
        <v>3.9600000000000003E-2</v>
      </c>
      <c r="M65" s="19">
        <v>17785163.93</v>
      </c>
      <c r="N65" s="19">
        <v>5485.24</v>
      </c>
      <c r="O65" s="19">
        <v>301789.21000000002</v>
      </c>
      <c r="P65" s="6">
        <v>1.7000000000000001E-2</v>
      </c>
      <c r="Q65" s="4">
        <v>1724429.6</v>
      </c>
      <c r="R65" s="4">
        <v>0</v>
      </c>
      <c r="S65" s="4">
        <v>47329.89</v>
      </c>
      <c r="T65" s="6">
        <v>2.7400000000000001E-2</v>
      </c>
      <c r="U65" s="4">
        <v>1132325</v>
      </c>
      <c r="V65" s="4">
        <v>0</v>
      </c>
      <c r="W65" s="4">
        <v>101260.73</v>
      </c>
      <c r="X65" s="6">
        <v>8.9399999999999993E-2</v>
      </c>
      <c r="Y65" s="4">
        <v>3208963.21</v>
      </c>
      <c r="Z65" s="4">
        <v>19712.87</v>
      </c>
      <c r="AA65" s="4">
        <v>494855.6</v>
      </c>
      <c r="AB65" s="6">
        <v>0.1542</v>
      </c>
    </row>
    <row r="66" spans="1:28">
      <c r="A66" s="18"/>
      <c r="B66" s="19"/>
      <c r="C66" s="19"/>
      <c r="D66" s="19"/>
      <c r="E66" s="20"/>
      <c r="G66" s="3">
        <v>2016</v>
      </c>
      <c r="H66" s="3">
        <v>25</v>
      </c>
      <c r="I66" s="4">
        <v>23893509.350000001</v>
      </c>
      <c r="J66" s="4">
        <v>42886.55</v>
      </c>
      <c r="K66" s="4">
        <v>988121.98</v>
      </c>
      <c r="L66" s="5">
        <v>4.1399999999999999E-2</v>
      </c>
      <c r="M66" s="19">
        <v>17785163.93</v>
      </c>
      <c r="N66" s="19">
        <v>23112.52</v>
      </c>
      <c r="O66" s="19">
        <v>324901.73</v>
      </c>
      <c r="P66" s="6">
        <v>1.83E-2</v>
      </c>
      <c r="Q66" s="4">
        <v>1724429.6</v>
      </c>
      <c r="R66" s="4">
        <v>14537.41</v>
      </c>
      <c r="S66" s="4">
        <v>61867.3</v>
      </c>
      <c r="T66" s="6">
        <v>3.5900000000000001E-2</v>
      </c>
      <c r="U66" s="4">
        <v>1132325</v>
      </c>
      <c r="V66" s="4">
        <v>0</v>
      </c>
      <c r="W66" s="4">
        <v>101260.73</v>
      </c>
      <c r="X66" s="6">
        <v>8.9399999999999993E-2</v>
      </c>
      <c r="Y66" s="4">
        <v>3208963.21</v>
      </c>
      <c r="Z66" s="4">
        <v>5236.62</v>
      </c>
      <c r="AA66" s="4">
        <v>500092.22</v>
      </c>
      <c r="AB66" s="6">
        <v>0.15579999999999999</v>
      </c>
    </row>
    <row r="67" spans="1:28">
      <c r="A67" s="18"/>
      <c r="B67" s="19"/>
      <c r="C67" s="19"/>
      <c r="D67" s="19"/>
      <c r="E67" s="20"/>
      <c r="G67" s="3">
        <v>2016</v>
      </c>
      <c r="H67" s="3">
        <v>26</v>
      </c>
      <c r="I67" s="4">
        <v>23893509.350000001</v>
      </c>
      <c r="J67" s="4">
        <v>20369.93</v>
      </c>
      <c r="K67" s="4">
        <v>1008491.91</v>
      </c>
      <c r="L67" s="5">
        <v>4.2200000000000001E-2</v>
      </c>
      <c r="M67" s="19">
        <v>17785163.93</v>
      </c>
      <c r="N67" s="19">
        <v>17360.009999999998</v>
      </c>
      <c r="O67" s="19">
        <v>342261.74</v>
      </c>
      <c r="P67" s="6">
        <v>1.9199999999999998E-2</v>
      </c>
      <c r="Q67" s="4">
        <v>1724429.6</v>
      </c>
      <c r="R67" s="4">
        <v>0</v>
      </c>
      <c r="S67" s="4">
        <v>61867.3</v>
      </c>
      <c r="T67" s="6">
        <v>3.5900000000000001E-2</v>
      </c>
      <c r="U67" s="4">
        <v>1132325</v>
      </c>
      <c r="V67" s="4">
        <v>0</v>
      </c>
      <c r="W67" s="4">
        <v>101260.73</v>
      </c>
      <c r="X67" s="6">
        <v>8.9399999999999993E-2</v>
      </c>
      <c r="Y67" s="4">
        <v>3208963.21</v>
      </c>
      <c r="Z67" s="4">
        <v>3009.92</v>
      </c>
      <c r="AA67" s="4">
        <v>503102.13999999902</v>
      </c>
      <c r="AB67" s="6">
        <v>0.15679999999999999</v>
      </c>
    </row>
    <row r="68" spans="1:28">
      <c r="A68" s="18"/>
      <c r="B68" s="19"/>
      <c r="C68" s="19"/>
      <c r="D68" s="19"/>
      <c r="E68" s="20"/>
      <c r="G68" s="3">
        <v>2016</v>
      </c>
      <c r="H68" s="3">
        <v>27</v>
      </c>
      <c r="I68" s="4">
        <v>23893509.350000001</v>
      </c>
      <c r="J68" s="4">
        <v>11302.06</v>
      </c>
      <c r="K68" s="4">
        <v>1019793.97</v>
      </c>
      <c r="L68" s="5">
        <v>4.2700000000000002E-2</v>
      </c>
      <c r="M68" s="19">
        <v>17785163.93</v>
      </c>
      <c r="N68" s="19">
        <v>7793.29</v>
      </c>
      <c r="O68" s="19">
        <v>350055.03</v>
      </c>
      <c r="P68" s="6">
        <v>1.9699999999999999E-2</v>
      </c>
      <c r="Q68" s="4">
        <v>1724429.6</v>
      </c>
      <c r="R68" s="4">
        <v>0</v>
      </c>
      <c r="S68" s="4">
        <v>61867.3</v>
      </c>
      <c r="T68" s="6">
        <v>3.5900000000000001E-2</v>
      </c>
      <c r="U68" s="4">
        <v>1132325</v>
      </c>
      <c r="V68" s="4">
        <v>0</v>
      </c>
      <c r="W68" s="4">
        <v>101260.73</v>
      </c>
      <c r="X68" s="6">
        <v>8.9399999999999993E-2</v>
      </c>
      <c r="Y68" s="4">
        <v>3208963.21</v>
      </c>
      <c r="Z68" s="4">
        <v>3508.77</v>
      </c>
      <c r="AA68" s="4">
        <v>506610.91</v>
      </c>
      <c r="AB68" s="6">
        <v>0.15790000000000001</v>
      </c>
    </row>
    <row r="69" spans="1:28">
      <c r="A69" s="18"/>
      <c r="B69" s="19"/>
      <c r="C69" s="19"/>
      <c r="D69" s="19"/>
      <c r="E69" s="20"/>
      <c r="G69" s="3">
        <v>2016</v>
      </c>
      <c r="H69" s="3">
        <v>28</v>
      </c>
      <c r="I69" s="4">
        <v>23893509.350000001</v>
      </c>
      <c r="J69" s="4">
        <v>5200.01</v>
      </c>
      <c r="K69" s="4">
        <v>1024993.98</v>
      </c>
      <c r="L69" s="5">
        <v>4.2900000000000001E-2</v>
      </c>
      <c r="M69" s="19">
        <v>17785163.93</v>
      </c>
      <c r="N69" s="19">
        <v>1503.85</v>
      </c>
      <c r="O69" s="19">
        <v>351558.88</v>
      </c>
      <c r="P69" s="6">
        <v>1.9800000000000002E-2</v>
      </c>
      <c r="Q69" s="4">
        <v>1724429.6</v>
      </c>
      <c r="R69" s="4">
        <v>0</v>
      </c>
      <c r="S69" s="4">
        <v>61867.3</v>
      </c>
      <c r="T69" s="6">
        <v>3.5900000000000001E-2</v>
      </c>
      <c r="U69" s="4">
        <v>1132325</v>
      </c>
      <c r="V69" s="4">
        <v>3696.16</v>
      </c>
      <c r="W69" s="4">
        <v>104956.89</v>
      </c>
      <c r="X69" s="6">
        <v>9.2700000000000005E-2</v>
      </c>
      <c r="Y69" s="4">
        <v>3208963.21</v>
      </c>
      <c r="Z69" s="4">
        <v>0</v>
      </c>
      <c r="AA69" s="4">
        <v>506610.91</v>
      </c>
      <c r="AB69" s="6">
        <v>0.15790000000000001</v>
      </c>
    </row>
    <row r="70" spans="1:28">
      <c r="A70" s="18"/>
      <c r="B70" s="19"/>
      <c r="C70" s="19"/>
      <c r="D70" s="19"/>
      <c r="E70" s="20"/>
      <c r="G70" s="3">
        <v>2016</v>
      </c>
      <c r="H70" s="3">
        <v>29</v>
      </c>
      <c r="I70" s="4">
        <v>23893509.350000001</v>
      </c>
      <c r="J70" s="4">
        <v>23219.17</v>
      </c>
      <c r="K70" s="4">
        <v>1048213.15</v>
      </c>
      <c r="L70" s="5">
        <v>4.3900000000000002E-2</v>
      </c>
      <c r="M70" s="19">
        <v>17785163.93</v>
      </c>
      <c r="N70" s="19">
        <v>11787.97</v>
      </c>
      <c r="O70" s="19">
        <v>363346.85</v>
      </c>
      <c r="P70" s="6">
        <v>2.0400000000000001E-2</v>
      </c>
      <c r="Q70" s="4">
        <v>1724429.6</v>
      </c>
      <c r="R70" s="4">
        <v>0</v>
      </c>
      <c r="S70" s="4">
        <v>61867.3</v>
      </c>
      <c r="T70" s="6">
        <v>3.5900000000000001E-2</v>
      </c>
      <c r="U70" s="4">
        <v>1132325</v>
      </c>
      <c r="V70" s="4">
        <v>1874.49</v>
      </c>
      <c r="W70" s="4">
        <v>106831.38</v>
      </c>
      <c r="X70" s="6">
        <v>9.4299999999999995E-2</v>
      </c>
      <c r="Y70" s="4">
        <v>3208963.21</v>
      </c>
      <c r="Z70" s="4">
        <v>9556.7099999999991</v>
      </c>
      <c r="AA70" s="4">
        <v>516167.62</v>
      </c>
      <c r="AB70" s="6">
        <v>0.16089999999999999</v>
      </c>
    </row>
    <row r="71" spans="1:28">
      <c r="A71" s="18"/>
      <c r="B71" s="19"/>
      <c r="C71" s="19"/>
      <c r="D71" s="19"/>
      <c r="E71" s="20"/>
      <c r="G71" s="3">
        <v>2016</v>
      </c>
      <c r="H71" s="3">
        <v>30</v>
      </c>
      <c r="I71" s="4">
        <v>23893509.350000001</v>
      </c>
      <c r="J71" s="4">
        <v>5626.05</v>
      </c>
      <c r="K71" s="4">
        <v>1053839.2</v>
      </c>
      <c r="L71" s="5">
        <v>4.41E-2</v>
      </c>
      <c r="M71" s="19">
        <v>17785163.93</v>
      </c>
      <c r="N71" s="19">
        <v>0</v>
      </c>
      <c r="O71" s="19">
        <v>363346.85</v>
      </c>
      <c r="P71" s="6">
        <v>2.0400000000000001E-2</v>
      </c>
      <c r="Q71" s="4">
        <v>1724429.6</v>
      </c>
      <c r="R71" s="4">
        <v>0</v>
      </c>
      <c r="S71" s="4">
        <v>61867.3</v>
      </c>
      <c r="T71" s="6">
        <v>3.5900000000000001E-2</v>
      </c>
      <c r="U71" s="4">
        <v>1132325</v>
      </c>
      <c r="V71" s="4">
        <v>5626.05</v>
      </c>
      <c r="W71" s="4">
        <v>112457.43</v>
      </c>
      <c r="X71" s="6">
        <v>9.9299999999999999E-2</v>
      </c>
      <c r="Y71" s="4">
        <v>3208963.21</v>
      </c>
      <c r="Z71" s="4">
        <v>0</v>
      </c>
      <c r="AA71" s="4">
        <v>516167.62</v>
      </c>
      <c r="AB71" s="6">
        <v>0.16089999999999999</v>
      </c>
    </row>
    <row r="72" spans="1:28">
      <c r="A72" s="18"/>
      <c r="B72" s="19"/>
      <c r="C72" s="19"/>
      <c r="D72" s="19"/>
      <c r="E72" s="20"/>
      <c r="G72" s="3">
        <v>2016</v>
      </c>
      <c r="H72" s="3">
        <v>31</v>
      </c>
      <c r="I72" s="4">
        <v>23893509.350000001</v>
      </c>
      <c r="J72" s="4">
        <v>43284.35</v>
      </c>
      <c r="K72" s="4">
        <v>1097123.55</v>
      </c>
      <c r="L72" s="5">
        <v>4.5900000000000003E-2</v>
      </c>
      <c r="M72" s="19">
        <v>17785163.93</v>
      </c>
      <c r="N72" s="19">
        <v>9168</v>
      </c>
      <c r="O72" s="19">
        <v>372514.85</v>
      </c>
      <c r="P72" s="6">
        <v>2.0899999999999998E-2</v>
      </c>
      <c r="Q72" s="4">
        <v>1724429.6</v>
      </c>
      <c r="R72" s="4">
        <v>0</v>
      </c>
      <c r="S72" s="4">
        <v>61867.3</v>
      </c>
      <c r="T72" s="6">
        <v>3.5900000000000001E-2</v>
      </c>
      <c r="U72" s="4">
        <v>1132325</v>
      </c>
      <c r="V72" s="4">
        <v>31699.09</v>
      </c>
      <c r="W72" s="4">
        <v>144156.51999999999</v>
      </c>
      <c r="X72" s="6">
        <v>0.1273</v>
      </c>
      <c r="Y72" s="4">
        <v>3208963.21</v>
      </c>
      <c r="Z72" s="4">
        <v>2417.2600000000002</v>
      </c>
      <c r="AA72" s="4">
        <v>518584.88</v>
      </c>
      <c r="AB72" s="6">
        <v>0.16159999999999999</v>
      </c>
    </row>
    <row r="73" spans="1:28">
      <c r="A73" s="18"/>
      <c r="B73" s="19"/>
      <c r="C73" s="19"/>
      <c r="D73" s="19"/>
      <c r="E73" s="20"/>
      <c r="G73" s="3">
        <v>2016</v>
      </c>
      <c r="H73" s="3">
        <v>32</v>
      </c>
      <c r="I73" s="4">
        <v>23893509.350000001</v>
      </c>
      <c r="J73" s="4">
        <v>6627.69</v>
      </c>
      <c r="K73" s="4">
        <v>1103751.24</v>
      </c>
      <c r="L73" s="5">
        <v>4.6199999999999998E-2</v>
      </c>
      <c r="M73" s="19">
        <v>17785163.93</v>
      </c>
      <c r="N73" s="19">
        <v>6627.69</v>
      </c>
      <c r="O73" s="19">
        <v>379142.54</v>
      </c>
      <c r="P73" s="6">
        <v>2.1299999999999999E-2</v>
      </c>
      <c r="Q73" s="4">
        <v>1724429.6</v>
      </c>
      <c r="R73" s="4">
        <v>0</v>
      </c>
      <c r="S73" s="4">
        <v>61867.3</v>
      </c>
      <c r="T73" s="6">
        <v>3.5900000000000001E-2</v>
      </c>
      <c r="U73" s="4">
        <v>1132325</v>
      </c>
      <c r="V73" s="4">
        <v>0</v>
      </c>
      <c r="W73" s="4">
        <v>144156.51999999999</v>
      </c>
      <c r="X73" s="6">
        <v>0.1273</v>
      </c>
      <c r="Y73" s="4">
        <v>3208963.21</v>
      </c>
      <c r="Z73" s="4">
        <v>0</v>
      </c>
      <c r="AA73" s="4">
        <v>518584.88</v>
      </c>
      <c r="AB73" s="6">
        <v>0.16159999999999999</v>
      </c>
    </row>
    <row r="74" spans="1:28">
      <c r="A74" s="18"/>
      <c r="B74" s="19"/>
      <c r="C74" s="19"/>
      <c r="D74" s="19"/>
      <c r="E74" s="20"/>
      <c r="G74" s="3">
        <v>2016</v>
      </c>
      <c r="H74" s="3">
        <v>33</v>
      </c>
      <c r="I74" s="4">
        <v>23893509.350000001</v>
      </c>
      <c r="J74" s="4">
        <v>16572.310000000001</v>
      </c>
      <c r="K74" s="4">
        <v>1120323.55</v>
      </c>
      <c r="L74" s="5">
        <v>4.6899999999999997E-2</v>
      </c>
      <c r="M74" s="19">
        <v>17785163.93</v>
      </c>
      <c r="N74" s="19">
        <v>16152.86</v>
      </c>
      <c r="O74" s="19">
        <v>395295.39999999898</v>
      </c>
      <c r="P74" s="6">
        <v>2.2200000000000001E-2</v>
      </c>
      <c r="Q74" s="4">
        <v>1724429.6</v>
      </c>
      <c r="R74" s="4">
        <v>419.45</v>
      </c>
      <c r="S74" s="4">
        <v>62286.75</v>
      </c>
      <c r="T74" s="6">
        <v>3.61E-2</v>
      </c>
      <c r="U74" s="4">
        <v>1132325</v>
      </c>
      <c r="V74" s="4">
        <v>0</v>
      </c>
      <c r="W74" s="4">
        <v>144156.51999999999</v>
      </c>
      <c r="X74" s="6">
        <v>0.1273</v>
      </c>
      <c r="Y74" s="4">
        <v>3208963.21</v>
      </c>
      <c r="Z74" s="4">
        <v>0</v>
      </c>
      <c r="AA74" s="4">
        <v>518584.88</v>
      </c>
      <c r="AB74" s="6">
        <v>0.16159999999999999</v>
      </c>
    </row>
    <row r="75" spans="1:28">
      <c r="A75" s="18"/>
      <c r="B75" s="19"/>
      <c r="C75" s="19"/>
      <c r="D75" s="19"/>
      <c r="E75" s="20"/>
      <c r="G75" s="3">
        <v>2016</v>
      </c>
      <c r="H75" s="3">
        <v>34</v>
      </c>
      <c r="I75" s="4">
        <v>23893509.350000001</v>
      </c>
      <c r="J75" s="4">
        <v>8589.77</v>
      </c>
      <c r="K75" s="4">
        <v>1128913.32</v>
      </c>
      <c r="L75" s="5">
        <v>4.7199999999999999E-2</v>
      </c>
      <c r="M75" s="19">
        <v>17785163.93</v>
      </c>
      <c r="N75" s="19">
        <v>0</v>
      </c>
      <c r="O75" s="19">
        <v>395295.39999999898</v>
      </c>
      <c r="P75" s="6">
        <v>2.2200000000000001E-2</v>
      </c>
      <c r="Q75" s="4">
        <v>1724429.6</v>
      </c>
      <c r="R75" s="4">
        <v>0</v>
      </c>
      <c r="S75" s="4">
        <v>62286.75</v>
      </c>
      <c r="T75" s="6">
        <v>3.61E-2</v>
      </c>
      <c r="U75" s="4">
        <v>1132325</v>
      </c>
      <c r="V75" s="4">
        <v>0</v>
      </c>
      <c r="W75" s="4">
        <v>144156.51999999999</v>
      </c>
      <c r="X75" s="6">
        <v>0.1273</v>
      </c>
      <c r="Y75" s="4">
        <v>3208963.21</v>
      </c>
      <c r="Z75" s="4">
        <v>8589.77</v>
      </c>
      <c r="AA75" s="4">
        <v>527174.65</v>
      </c>
      <c r="AB75" s="6">
        <v>0.1643</v>
      </c>
    </row>
    <row r="76" spans="1:28">
      <c r="A76" s="18"/>
      <c r="B76" s="19"/>
      <c r="C76" s="19"/>
      <c r="D76" s="19"/>
      <c r="E76" s="20"/>
      <c r="G76" s="3">
        <v>2016</v>
      </c>
      <c r="H76" s="3">
        <v>35</v>
      </c>
      <c r="I76" s="4">
        <v>23893509.350000001</v>
      </c>
      <c r="J76" s="4">
        <v>218.81</v>
      </c>
      <c r="K76" s="4">
        <v>1129132.1299999999</v>
      </c>
      <c r="L76" s="5">
        <v>4.7300000000000002E-2</v>
      </c>
      <c r="M76" s="19">
        <v>17785163.93</v>
      </c>
      <c r="N76" s="19">
        <v>0</v>
      </c>
      <c r="O76" s="19">
        <v>395295.39999999898</v>
      </c>
      <c r="P76" s="6">
        <v>2.2200000000000001E-2</v>
      </c>
      <c r="Q76" s="4">
        <v>1724429.6</v>
      </c>
      <c r="R76" s="4">
        <v>0</v>
      </c>
      <c r="S76" s="4">
        <v>62286.75</v>
      </c>
      <c r="T76" s="6">
        <v>3.61E-2</v>
      </c>
      <c r="U76" s="4">
        <v>1132325</v>
      </c>
      <c r="V76" s="4">
        <v>0</v>
      </c>
      <c r="W76" s="4">
        <v>144156.51999999999</v>
      </c>
      <c r="X76" s="6">
        <v>0.1273</v>
      </c>
      <c r="Y76" s="4">
        <v>3208963.21</v>
      </c>
      <c r="Z76" s="4">
        <v>218.81</v>
      </c>
      <c r="AA76" s="4">
        <v>527393.46</v>
      </c>
      <c r="AB76" s="6">
        <v>0.16439999999999999</v>
      </c>
    </row>
    <row r="77" spans="1:28">
      <c r="A77" s="18"/>
      <c r="B77" s="19"/>
      <c r="C77" s="19"/>
      <c r="D77" s="19"/>
      <c r="E77" s="20"/>
      <c r="G77" s="3">
        <v>2016</v>
      </c>
      <c r="H77" s="3">
        <v>36</v>
      </c>
      <c r="I77" s="4">
        <v>23893509.350000001</v>
      </c>
      <c r="J77" s="4">
        <v>11665.21</v>
      </c>
      <c r="K77" s="4">
        <v>1140797.3400000001</v>
      </c>
      <c r="L77" s="5">
        <v>4.7699999999999999E-2</v>
      </c>
      <c r="M77" s="19">
        <v>17785163.93</v>
      </c>
      <c r="N77" s="19">
        <v>10086.26</v>
      </c>
      <c r="O77" s="19">
        <v>405381.66</v>
      </c>
      <c r="P77" s="6">
        <v>2.2800000000000001E-2</v>
      </c>
      <c r="Q77" s="4">
        <v>1724429.6</v>
      </c>
      <c r="R77" s="4">
        <v>0</v>
      </c>
      <c r="S77" s="4">
        <v>62286.75</v>
      </c>
      <c r="T77" s="6">
        <v>3.61E-2</v>
      </c>
      <c r="U77" s="4">
        <v>1132325</v>
      </c>
      <c r="V77" s="4">
        <v>0</v>
      </c>
      <c r="W77" s="4">
        <v>144156.51999999999</v>
      </c>
      <c r="X77" s="6">
        <v>0.1273</v>
      </c>
      <c r="Y77" s="4">
        <v>3208963.21</v>
      </c>
      <c r="Z77" s="4">
        <v>1578.95</v>
      </c>
      <c r="AA77" s="4">
        <v>528972.41</v>
      </c>
      <c r="AB77" s="6">
        <v>0.1648</v>
      </c>
    </row>
    <row r="78" spans="1:28">
      <c r="A78" s="18"/>
      <c r="B78" s="19"/>
      <c r="C78" s="19"/>
      <c r="D78" s="19"/>
      <c r="E78" s="20"/>
      <c r="G78" s="3">
        <v>2016</v>
      </c>
      <c r="H78" s="3">
        <v>37</v>
      </c>
      <c r="I78" s="4">
        <v>23893509.350000001</v>
      </c>
      <c r="J78" s="4">
        <v>18791.189999999999</v>
      </c>
      <c r="K78" s="4">
        <v>1159588.53</v>
      </c>
      <c r="L78" s="5">
        <v>4.8500000000000001E-2</v>
      </c>
      <c r="M78" s="19">
        <v>17785163.93</v>
      </c>
      <c r="N78" s="19">
        <v>16045.35</v>
      </c>
      <c r="O78" s="19">
        <v>421427.00999999902</v>
      </c>
      <c r="P78" s="6">
        <v>2.3699999999999999E-2</v>
      </c>
      <c r="Q78" s="4">
        <v>1724429.6</v>
      </c>
      <c r="R78" s="4">
        <v>0</v>
      </c>
      <c r="S78" s="4">
        <v>62286.75</v>
      </c>
      <c r="T78" s="6">
        <v>3.61E-2</v>
      </c>
      <c r="U78" s="4">
        <v>1132325</v>
      </c>
      <c r="V78" s="4">
        <v>0</v>
      </c>
      <c r="W78" s="4">
        <v>144156.51999999999</v>
      </c>
      <c r="X78" s="6">
        <v>0.1273</v>
      </c>
      <c r="Y78" s="4">
        <v>3208963.21</v>
      </c>
      <c r="Z78" s="4">
        <v>2745.84</v>
      </c>
      <c r="AA78" s="4">
        <v>531718.25</v>
      </c>
      <c r="AB78" s="6">
        <v>0.16569999999999999</v>
      </c>
    </row>
    <row r="79" spans="1:28">
      <c r="A79" s="18"/>
      <c r="B79" s="19"/>
      <c r="C79" s="19"/>
      <c r="D79" s="19"/>
      <c r="E79" s="20"/>
      <c r="G79" s="3">
        <v>2016</v>
      </c>
      <c r="H79" s="3">
        <v>38</v>
      </c>
      <c r="I79" s="4">
        <v>23893509.350000001</v>
      </c>
      <c r="J79" s="4">
        <v>13005.66</v>
      </c>
      <c r="K79" s="4">
        <v>1172594.19</v>
      </c>
      <c r="L79" s="5">
        <v>4.9099999999999998E-2</v>
      </c>
      <c r="M79" s="19">
        <v>17785163.93</v>
      </c>
      <c r="N79" s="19">
        <v>0</v>
      </c>
      <c r="O79" s="19">
        <v>421427.00999999902</v>
      </c>
      <c r="P79" s="6">
        <v>2.3699999999999999E-2</v>
      </c>
      <c r="Q79" s="4">
        <v>1724429.6</v>
      </c>
      <c r="R79" s="4">
        <v>0</v>
      </c>
      <c r="S79" s="4">
        <v>62286.75</v>
      </c>
      <c r="T79" s="6">
        <v>3.61E-2</v>
      </c>
      <c r="U79" s="4">
        <v>1132325</v>
      </c>
      <c r="V79" s="4">
        <v>0</v>
      </c>
      <c r="W79" s="4">
        <v>144156.51999999999</v>
      </c>
      <c r="X79" s="6">
        <v>0.1273</v>
      </c>
      <c r="Y79" s="4">
        <v>3208963.21</v>
      </c>
      <c r="Z79" s="4">
        <v>13005.66</v>
      </c>
      <c r="AA79" s="4">
        <v>544723.91</v>
      </c>
      <c r="AB79" s="6">
        <v>0.16980000000000001</v>
      </c>
    </row>
    <row r="80" spans="1:28">
      <c r="A80" s="18"/>
      <c r="B80" s="19"/>
      <c r="C80" s="19"/>
      <c r="D80" s="19"/>
      <c r="E80" s="20"/>
      <c r="G80" s="3">
        <v>2017</v>
      </c>
      <c r="H80" s="3">
        <v>1</v>
      </c>
      <c r="I80" s="4">
        <v>41832884.109999999</v>
      </c>
      <c r="J80" s="4">
        <v>30994.7</v>
      </c>
      <c r="K80" s="4">
        <v>30994.7</v>
      </c>
      <c r="L80" s="5">
        <v>6.9999999999999999E-4</v>
      </c>
      <c r="M80" s="19">
        <v>22263592.849999901</v>
      </c>
      <c r="N80" s="19">
        <v>0</v>
      </c>
      <c r="O80" s="19">
        <v>0</v>
      </c>
      <c r="P80" s="6">
        <v>0</v>
      </c>
      <c r="Q80" s="4">
        <v>4724563.55</v>
      </c>
      <c r="R80" s="4">
        <v>30994.7</v>
      </c>
      <c r="S80" s="4">
        <v>30994.7</v>
      </c>
      <c r="T80" s="6">
        <v>6.6E-3</v>
      </c>
      <c r="U80" s="4">
        <v>5020568.0999999996</v>
      </c>
      <c r="V80" s="4">
        <v>0</v>
      </c>
      <c r="W80" s="4">
        <v>0</v>
      </c>
      <c r="X80" s="6">
        <v>0</v>
      </c>
      <c r="Y80" s="4">
        <v>9824159.6099999994</v>
      </c>
      <c r="Z80" s="4">
        <v>0</v>
      </c>
      <c r="AA80" s="4">
        <v>0</v>
      </c>
      <c r="AB80" s="6">
        <v>0</v>
      </c>
    </row>
    <row r="81" spans="1:28">
      <c r="A81" s="18"/>
      <c r="B81" s="19"/>
      <c r="C81" s="19"/>
      <c r="D81" s="19"/>
      <c r="E81" s="20"/>
      <c r="G81" s="3">
        <v>2017</v>
      </c>
      <c r="H81" s="3">
        <v>2</v>
      </c>
      <c r="I81" s="4">
        <v>41832884.109999999</v>
      </c>
      <c r="J81" s="4">
        <v>24066.959999999999</v>
      </c>
      <c r="K81" s="4">
        <v>55061.66</v>
      </c>
      <c r="L81" s="5">
        <v>1.2999999999999999E-3</v>
      </c>
      <c r="M81" s="19">
        <v>22263592.849999901</v>
      </c>
      <c r="N81" s="19">
        <v>0</v>
      </c>
      <c r="O81" s="19">
        <v>0</v>
      </c>
      <c r="P81" s="6">
        <v>0</v>
      </c>
      <c r="Q81" s="4">
        <v>4724563.55</v>
      </c>
      <c r="R81" s="4">
        <v>0</v>
      </c>
      <c r="S81" s="4">
        <v>30994.7</v>
      </c>
      <c r="T81" s="6">
        <v>6.6E-3</v>
      </c>
      <c r="U81" s="4">
        <v>5020568.0999999996</v>
      </c>
      <c r="V81" s="4">
        <v>24066.959999999999</v>
      </c>
      <c r="W81" s="4">
        <v>24066.959999999999</v>
      </c>
      <c r="X81" s="6">
        <v>4.7999999999999996E-3</v>
      </c>
      <c r="Y81" s="4">
        <v>9824159.6099999994</v>
      </c>
      <c r="Z81" s="4">
        <v>0</v>
      </c>
      <c r="AA81" s="4">
        <v>0</v>
      </c>
      <c r="AB81" s="6">
        <v>0</v>
      </c>
    </row>
    <row r="82" spans="1:28">
      <c r="A82" s="18"/>
      <c r="B82" s="19"/>
      <c r="C82" s="19"/>
      <c r="D82" s="19"/>
      <c r="E82" s="20"/>
      <c r="G82" s="3">
        <v>2017</v>
      </c>
      <c r="H82" s="3">
        <v>3</v>
      </c>
      <c r="I82" s="4">
        <v>41832884.109999999</v>
      </c>
      <c r="J82" s="4">
        <v>1066669.3700000001</v>
      </c>
      <c r="K82" s="4">
        <v>1121731.03</v>
      </c>
      <c r="L82" s="5">
        <v>2.6800000000000001E-2</v>
      </c>
      <c r="M82" s="19">
        <v>22263592.849999901</v>
      </c>
      <c r="N82" s="19">
        <v>34215.56</v>
      </c>
      <c r="O82" s="19">
        <v>34215.56</v>
      </c>
      <c r="P82" s="6">
        <v>1.5E-3</v>
      </c>
      <c r="Q82" s="4">
        <v>4724563.55</v>
      </c>
      <c r="R82" s="4">
        <v>18109.78</v>
      </c>
      <c r="S82" s="4">
        <v>49104.479999999901</v>
      </c>
      <c r="T82" s="6">
        <v>1.04E-2</v>
      </c>
      <c r="U82" s="4">
        <v>5020568.0999999996</v>
      </c>
      <c r="V82" s="4">
        <v>201412.24</v>
      </c>
      <c r="W82" s="4">
        <v>225479.19999999899</v>
      </c>
      <c r="X82" s="6">
        <v>4.4900000000000002E-2</v>
      </c>
      <c r="Y82" s="4">
        <v>9824159.6099999994</v>
      </c>
      <c r="Z82" s="4">
        <v>812931.79</v>
      </c>
      <c r="AA82" s="4">
        <v>812931.79</v>
      </c>
      <c r="AB82" s="6">
        <v>8.2699999999999996E-2</v>
      </c>
    </row>
    <row r="83" spans="1:28">
      <c r="A83" s="18"/>
      <c r="B83" s="19"/>
      <c r="C83" s="19"/>
      <c r="D83" s="19"/>
      <c r="E83" s="20"/>
      <c r="G83" s="3">
        <v>2017</v>
      </c>
      <c r="H83" s="3">
        <v>4</v>
      </c>
      <c r="I83" s="4">
        <v>41832884.109999999</v>
      </c>
      <c r="J83" s="4">
        <v>198727.53</v>
      </c>
      <c r="K83" s="4">
        <v>1320458.56</v>
      </c>
      <c r="L83" s="5">
        <v>3.1600000000000003E-2</v>
      </c>
      <c r="M83" s="19">
        <v>22263592.849999901</v>
      </c>
      <c r="N83" s="19">
        <v>41041.199999999997</v>
      </c>
      <c r="O83" s="19">
        <v>75256.759999999995</v>
      </c>
      <c r="P83" s="6">
        <v>3.3999999999999998E-3</v>
      </c>
      <c r="Q83" s="4">
        <v>4724563.55</v>
      </c>
      <c r="R83" s="4">
        <v>12157.27</v>
      </c>
      <c r="S83" s="4">
        <v>61261.75</v>
      </c>
      <c r="T83" s="6">
        <v>1.2999999999999999E-2</v>
      </c>
      <c r="U83" s="4">
        <v>5020568.0999999996</v>
      </c>
      <c r="V83" s="4">
        <v>0</v>
      </c>
      <c r="W83" s="4">
        <v>225479.19999999899</v>
      </c>
      <c r="X83" s="6">
        <v>4.4900000000000002E-2</v>
      </c>
      <c r="Y83" s="4">
        <v>9824159.6099999994</v>
      </c>
      <c r="Z83" s="4">
        <v>145529.06</v>
      </c>
      <c r="AA83" s="4">
        <v>958460.85</v>
      </c>
      <c r="AB83" s="6">
        <v>9.7600000000000006E-2</v>
      </c>
    </row>
    <row r="84" spans="1:28">
      <c r="A84" s="18"/>
      <c r="B84" s="19"/>
      <c r="C84" s="19"/>
      <c r="D84" s="19"/>
      <c r="E84" s="20"/>
      <c r="G84" s="3">
        <v>2017</v>
      </c>
      <c r="H84" s="3">
        <v>5</v>
      </c>
      <c r="I84" s="4">
        <v>41832884.109999999</v>
      </c>
      <c r="J84" s="4">
        <v>106797.02</v>
      </c>
      <c r="K84" s="4">
        <v>1427255.58</v>
      </c>
      <c r="L84" s="5">
        <v>3.4099999999999998E-2</v>
      </c>
      <c r="M84" s="19">
        <v>22263592.849999901</v>
      </c>
      <c r="N84" s="19">
        <v>0</v>
      </c>
      <c r="O84" s="19">
        <v>75256.759999999995</v>
      </c>
      <c r="P84" s="6">
        <v>3.3999999999999998E-3</v>
      </c>
      <c r="Q84" s="4">
        <v>4724563.55</v>
      </c>
      <c r="R84" s="4">
        <v>26201.27</v>
      </c>
      <c r="S84" s="4">
        <v>87463.02</v>
      </c>
      <c r="T84" s="6">
        <v>1.8499999999999999E-2</v>
      </c>
      <c r="U84" s="4">
        <v>5020568.0999999996</v>
      </c>
      <c r="V84" s="4">
        <v>31026.400000000001</v>
      </c>
      <c r="W84" s="4">
        <v>256505.59999999899</v>
      </c>
      <c r="X84" s="6">
        <v>5.11E-2</v>
      </c>
      <c r="Y84" s="4">
        <v>9824159.6099999994</v>
      </c>
      <c r="Z84" s="4">
        <v>49569.35</v>
      </c>
      <c r="AA84" s="4">
        <v>1008030.2</v>
      </c>
      <c r="AB84" s="6">
        <v>0.1026</v>
      </c>
    </row>
    <row r="85" spans="1:28">
      <c r="A85" s="18"/>
      <c r="B85" s="19"/>
      <c r="C85" s="19"/>
      <c r="D85" s="19"/>
      <c r="E85" s="20"/>
      <c r="G85" s="3">
        <v>2017</v>
      </c>
      <c r="H85" s="3">
        <v>6</v>
      </c>
      <c r="I85" s="4">
        <v>41832884.109999999</v>
      </c>
      <c r="J85" s="4">
        <v>138903.60999999999</v>
      </c>
      <c r="K85" s="4">
        <v>1566159.19</v>
      </c>
      <c r="L85" s="5">
        <v>3.7400000000000003E-2</v>
      </c>
      <c r="M85" s="19">
        <v>22263592.849999901</v>
      </c>
      <c r="N85" s="19">
        <v>24475.19</v>
      </c>
      <c r="O85" s="19">
        <v>99731.95</v>
      </c>
      <c r="P85" s="6">
        <v>4.4999999999999997E-3</v>
      </c>
      <c r="Q85" s="4">
        <v>4724563.55</v>
      </c>
      <c r="R85" s="4">
        <v>15344.78</v>
      </c>
      <c r="S85" s="4">
        <v>102807.8</v>
      </c>
      <c r="T85" s="6">
        <v>2.18E-2</v>
      </c>
      <c r="U85" s="4">
        <v>5020568.0999999996</v>
      </c>
      <c r="V85" s="4">
        <v>19073.59</v>
      </c>
      <c r="W85" s="4">
        <v>275579.19</v>
      </c>
      <c r="X85" s="6">
        <v>5.4899999999999997E-2</v>
      </c>
      <c r="Y85" s="4">
        <v>9824159.6099999994</v>
      </c>
      <c r="Z85" s="4">
        <v>80010.05</v>
      </c>
      <c r="AA85" s="4">
        <v>1088040.25</v>
      </c>
      <c r="AB85" s="6">
        <v>0.1108</v>
      </c>
    </row>
    <row r="86" spans="1:28">
      <c r="A86" s="18"/>
      <c r="B86" s="19"/>
      <c r="C86" s="19"/>
      <c r="D86" s="19"/>
      <c r="E86" s="20"/>
      <c r="G86" s="3">
        <v>2017</v>
      </c>
      <c r="H86" s="3">
        <v>7</v>
      </c>
      <c r="I86" s="4">
        <v>41832884.109999999</v>
      </c>
      <c r="J86" s="4">
        <v>81086.080000000002</v>
      </c>
      <c r="K86" s="4">
        <v>1647245.27</v>
      </c>
      <c r="L86" s="5">
        <v>3.9399999999999998E-2</v>
      </c>
      <c r="M86" s="19">
        <v>22263592.849999901</v>
      </c>
      <c r="N86" s="19">
        <v>9230.6200000000008</v>
      </c>
      <c r="O86" s="19">
        <v>108962.569999999</v>
      </c>
      <c r="P86" s="6">
        <v>4.8999999999999998E-3</v>
      </c>
      <c r="Q86" s="4">
        <v>4724563.55</v>
      </c>
      <c r="R86" s="4">
        <v>30638.91</v>
      </c>
      <c r="S86" s="4">
        <v>133446.71</v>
      </c>
      <c r="T86" s="6">
        <v>2.8199999999999999E-2</v>
      </c>
      <c r="U86" s="4">
        <v>5020568.0999999996</v>
      </c>
      <c r="V86" s="4">
        <v>0</v>
      </c>
      <c r="W86" s="4">
        <v>275579.19</v>
      </c>
      <c r="X86" s="6">
        <v>5.4899999999999997E-2</v>
      </c>
      <c r="Y86" s="4">
        <v>9824159.6099999994</v>
      </c>
      <c r="Z86" s="4">
        <v>41216.550000000003</v>
      </c>
      <c r="AA86" s="4">
        <v>1129256.8</v>
      </c>
      <c r="AB86" s="6">
        <v>0.1149</v>
      </c>
    </row>
    <row r="87" spans="1:28">
      <c r="A87" s="18"/>
      <c r="B87" s="19"/>
      <c r="C87" s="19"/>
      <c r="D87" s="19"/>
      <c r="E87" s="20"/>
      <c r="G87" s="3">
        <v>2017</v>
      </c>
      <c r="H87" s="3">
        <v>8</v>
      </c>
      <c r="I87" s="4">
        <v>41832884.109999999</v>
      </c>
      <c r="J87" s="4">
        <v>123611.67</v>
      </c>
      <c r="K87" s="4">
        <v>1770856.94</v>
      </c>
      <c r="L87" s="5">
        <v>4.2299999999999997E-2</v>
      </c>
      <c r="M87" s="19">
        <v>22263592.849999901</v>
      </c>
      <c r="N87" s="19">
        <v>92683.93</v>
      </c>
      <c r="O87" s="19">
        <v>201646.5</v>
      </c>
      <c r="P87" s="6">
        <v>9.1000000000000004E-3</v>
      </c>
      <c r="Q87" s="4">
        <v>4724563.55</v>
      </c>
      <c r="R87" s="4">
        <v>0</v>
      </c>
      <c r="S87" s="4">
        <v>133446.71</v>
      </c>
      <c r="T87" s="6">
        <v>2.8199999999999999E-2</v>
      </c>
      <c r="U87" s="4">
        <v>5020568.0999999996</v>
      </c>
      <c r="V87" s="4">
        <v>0</v>
      </c>
      <c r="W87" s="4">
        <v>275579.19</v>
      </c>
      <c r="X87" s="6">
        <v>5.4899999999999997E-2</v>
      </c>
      <c r="Y87" s="4">
        <v>9824159.6099999994</v>
      </c>
      <c r="Z87" s="4">
        <v>30927.7399999999</v>
      </c>
      <c r="AA87" s="4">
        <v>1160184.54</v>
      </c>
      <c r="AB87" s="6">
        <v>0.1181</v>
      </c>
    </row>
    <row r="88" spans="1:28">
      <c r="A88" s="18"/>
      <c r="B88" s="19"/>
      <c r="C88" s="19"/>
      <c r="D88" s="19"/>
      <c r="E88" s="20"/>
      <c r="G88" s="3">
        <v>2017</v>
      </c>
      <c r="H88" s="3">
        <v>9</v>
      </c>
      <c r="I88" s="4">
        <v>41832884.109999999</v>
      </c>
      <c r="J88" s="4">
        <v>70174.179999999993</v>
      </c>
      <c r="K88" s="4">
        <v>1841031.12</v>
      </c>
      <c r="L88" s="5">
        <v>4.3999999999999997E-2</v>
      </c>
      <c r="M88" s="19">
        <v>22263592.849999901</v>
      </c>
      <c r="N88" s="19">
        <v>24124.21</v>
      </c>
      <c r="O88" s="19">
        <v>225770.71</v>
      </c>
      <c r="P88" s="6">
        <v>1.01E-2</v>
      </c>
      <c r="Q88" s="4">
        <v>4724563.55</v>
      </c>
      <c r="R88" s="4">
        <v>3909.02</v>
      </c>
      <c r="S88" s="4">
        <v>137355.72999999899</v>
      </c>
      <c r="T88" s="6">
        <v>2.9100000000000001E-2</v>
      </c>
      <c r="U88" s="4">
        <v>5020568.0999999996</v>
      </c>
      <c r="V88" s="4">
        <v>0</v>
      </c>
      <c r="W88" s="4">
        <v>275579.19</v>
      </c>
      <c r="X88" s="6">
        <v>5.4899999999999997E-2</v>
      </c>
      <c r="Y88" s="4">
        <v>9824159.6099999994</v>
      </c>
      <c r="Z88" s="4">
        <v>42140.95</v>
      </c>
      <c r="AA88" s="4">
        <v>1202325.49</v>
      </c>
      <c r="AB88" s="6">
        <v>0.12239999999999999</v>
      </c>
    </row>
    <row r="89" spans="1:28">
      <c r="A89" s="18"/>
      <c r="B89" s="19"/>
      <c r="C89" s="19"/>
      <c r="D89" s="19"/>
      <c r="E89" s="20"/>
      <c r="G89" s="3">
        <v>2017</v>
      </c>
      <c r="H89" s="3">
        <v>10</v>
      </c>
      <c r="I89" s="4">
        <v>41832884.109999999</v>
      </c>
      <c r="J89" s="4">
        <v>92335.75</v>
      </c>
      <c r="K89" s="4">
        <v>1933366.87</v>
      </c>
      <c r="L89" s="5">
        <v>4.6199999999999998E-2</v>
      </c>
      <c r="M89" s="19">
        <v>22263592.849999901</v>
      </c>
      <c r="N89" s="19">
        <v>6036.6</v>
      </c>
      <c r="O89" s="19">
        <v>231807.31</v>
      </c>
      <c r="P89" s="6">
        <v>1.04E-2</v>
      </c>
      <c r="Q89" s="4">
        <v>4724563.55</v>
      </c>
      <c r="R89" s="4">
        <v>22463.059999999899</v>
      </c>
      <c r="S89" s="4">
        <v>159818.78999999899</v>
      </c>
      <c r="T89" s="6">
        <v>3.3799999999999997E-2</v>
      </c>
      <c r="U89" s="4">
        <v>5020568.0999999996</v>
      </c>
      <c r="V89" s="4">
        <v>0</v>
      </c>
      <c r="W89" s="4">
        <v>275579.19</v>
      </c>
      <c r="X89" s="6">
        <v>5.4899999999999997E-2</v>
      </c>
      <c r="Y89" s="4">
        <v>9824159.6099999994</v>
      </c>
      <c r="Z89" s="4">
        <v>63836.09</v>
      </c>
      <c r="AA89" s="4">
        <v>1266161.58</v>
      </c>
      <c r="AB89" s="6">
        <v>0.12889999999999999</v>
      </c>
    </row>
    <row r="90" spans="1:28">
      <c r="A90" s="18"/>
      <c r="B90" s="19"/>
      <c r="C90" s="19"/>
      <c r="D90" s="19"/>
      <c r="E90" s="20"/>
      <c r="G90" s="3">
        <v>2017</v>
      </c>
      <c r="H90" s="3">
        <v>11</v>
      </c>
      <c r="I90" s="4">
        <v>41832884.109999999</v>
      </c>
      <c r="J90" s="4">
        <v>127140.859999999</v>
      </c>
      <c r="K90" s="4">
        <v>2060507.73</v>
      </c>
      <c r="L90" s="5">
        <v>4.9299999999999997E-2</v>
      </c>
      <c r="M90" s="19">
        <v>22263592.849999901</v>
      </c>
      <c r="N90" s="19">
        <v>5811.75</v>
      </c>
      <c r="O90" s="19">
        <v>237619.06</v>
      </c>
      <c r="P90" s="6">
        <v>1.0699999999999999E-2</v>
      </c>
      <c r="Q90" s="4">
        <v>4724563.55</v>
      </c>
      <c r="R90" s="4">
        <v>63105.04</v>
      </c>
      <c r="S90" s="4">
        <v>222923.83</v>
      </c>
      <c r="T90" s="6">
        <v>4.7199999999999999E-2</v>
      </c>
      <c r="U90" s="4">
        <v>5020568.0999999996</v>
      </c>
      <c r="V90" s="4">
        <v>29117.86</v>
      </c>
      <c r="W90" s="4">
        <v>304697.05</v>
      </c>
      <c r="X90" s="6">
        <v>6.0699999999999997E-2</v>
      </c>
      <c r="Y90" s="4">
        <v>9824159.6099999994</v>
      </c>
      <c r="Z90" s="4">
        <v>29106.21</v>
      </c>
      <c r="AA90" s="4">
        <v>1295267.79</v>
      </c>
      <c r="AB90" s="6">
        <v>0.1318</v>
      </c>
    </row>
    <row r="91" spans="1:28">
      <c r="A91" s="18"/>
      <c r="B91" s="19"/>
      <c r="C91" s="19"/>
      <c r="D91" s="19"/>
      <c r="E91" s="20"/>
      <c r="G91" s="3">
        <v>2017</v>
      </c>
      <c r="H91" s="3">
        <v>12</v>
      </c>
      <c r="I91" s="4">
        <v>41832884.109999999</v>
      </c>
      <c r="J91" s="4">
        <v>158847.15</v>
      </c>
      <c r="K91" s="4">
        <v>2219354.88</v>
      </c>
      <c r="L91" s="5">
        <v>5.3100000000000001E-2</v>
      </c>
      <c r="M91" s="19">
        <v>22263592.849999901</v>
      </c>
      <c r="N91" s="19">
        <v>28126.89</v>
      </c>
      <c r="O91" s="19">
        <v>265745.95</v>
      </c>
      <c r="P91" s="6">
        <v>1.1900000000000001E-2</v>
      </c>
      <c r="Q91" s="4">
        <v>4724563.55</v>
      </c>
      <c r="R91" s="4">
        <v>0</v>
      </c>
      <c r="S91" s="4">
        <v>222923.83</v>
      </c>
      <c r="T91" s="6">
        <v>4.7199999999999999E-2</v>
      </c>
      <c r="U91" s="4">
        <v>5020568.0999999996</v>
      </c>
      <c r="V91" s="4">
        <v>0</v>
      </c>
      <c r="W91" s="4">
        <v>304697.05</v>
      </c>
      <c r="X91" s="6">
        <v>6.0699999999999997E-2</v>
      </c>
      <c r="Y91" s="4">
        <v>9824159.6099999994</v>
      </c>
      <c r="Z91" s="4">
        <v>130720.26</v>
      </c>
      <c r="AA91" s="4">
        <v>1425988.05</v>
      </c>
      <c r="AB91" s="6">
        <v>0.1452</v>
      </c>
    </row>
    <row r="92" spans="1:28">
      <c r="A92" s="18"/>
      <c r="B92" s="19"/>
      <c r="C92" s="19"/>
      <c r="D92" s="19"/>
      <c r="E92" s="20"/>
      <c r="G92" s="3">
        <v>2017</v>
      </c>
      <c r="H92" s="3">
        <v>13</v>
      </c>
      <c r="I92" s="4">
        <v>41832884.109999999</v>
      </c>
      <c r="J92" s="4">
        <v>103923.799999999</v>
      </c>
      <c r="K92" s="4">
        <v>2323278.6799999899</v>
      </c>
      <c r="L92" s="5">
        <v>5.5500000000000001E-2</v>
      </c>
      <c r="M92" s="19">
        <v>22263592.849999901</v>
      </c>
      <c r="N92" s="19">
        <v>67263.12</v>
      </c>
      <c r="O92" s="19">
        <v>333009.07</v>
      </c>
      <c r="P92" s="6">
        <v>1.4999999999999999E-2</v>
      </c>
      <c r="Q92" s="4">
        <v>4724563.55</v>
      </c>
      <c r="R92" s="4">
        <v>6710.92</v>
      </c>
      <c r="S92" s="4">
        <v>229634.75</v>
      </c>
      <c r="T92" s="6">
        <v>4.8599999999999997E-2</v>
      </c>
      <c r="U92" s="4">
        <v>5020568.0999999996</v>
      </c>
      <c r="V92" s="4">
        <v>0</v>
      </c>
      <c r="W92" s="4">
        <v>304697.05</v>
      </c>
      <c r="X92" s="6">
        <v>6.0699999999999997E-2</v>
      </c>
      <c r="Y92" s="4">
        <v>9824159.6099999994</v>
      </c>
      <c r="Z92" s="4">
        <v>29949.759999999998</v>
      </c>
      <c r="AA92" s="4">
        <v>1455937.81</v>
      </c>
      <c r="AB92" s="6">
        <v>0.1482</v>
      </c>
    </row>
    <row r="93" spans="1:28">
      <c r="A93" s="18"/>
      <c r="B93" s="19"/>
      <c r="C93" s="19"/>
      <c r="D93" s="19"/>
      <c r="E93" s="20"/>
      <c r="G93" s="3">
        <v>2017</v>
      </c>
      <c r="H93" s="3">
        <v>14</v>
      </c>
      <c r="I93" s="4">
        <v>41832884.109999999</v>
      </c>
      <c r="J93" s="4">
        <v>80714.649999999994</v>
      </c>
      <c r="K93" s="4">
        <v>2403993.3299999898</v>
      </c>
      <c r="L93" s="5">
        <v>5.7500000000000002E-2</v>
      </c>
      <c r="M93" s="19">
        <v>22263592.849999901</v>
      </c>
      <c r="N93" s="19">
        <v>39903.42</v>
      </c>
      <c r="O93" s="19">
        <v>372912.49</v>
      </c>
      <c r="P93" s="6">
        <v>1.67E-2</v>
      </c>
      <c r="Q93" s="4">
        <v>4724563.55</v>
      </c>
      <c r="R93" s="4">
        <v>0</v>
      </c>
      <c r="S93" s="4">
        <v>229634.75</v>
      </c>
      <c r="T93" s="6">
        <v>4.8599999999999997E-2</v>
      </c>
      <c r="U93" s="4">
        <v>5020568.0999999996</v>
      </c>
      <c r="V93" s="4">
        <v>0</v>
      </c>
      <c r="W93" s="4">
        <v>304697.05</v>
      </c>
      <c r="X93" s="6">
        <v>6.0699999999999997E-2</v>
      </c>
      <c r="Y93" s="4">
        <v>9824159.6099999994</v>
      </c>
      <c r="Z93" s="4">
        <v>40811.230000000003</v>
      </c>
      <c r="AA93" s="4">
        <v>1496749.04</v>
      </c>
      <c r="AB93" s="6">
        <v>0.15240000000000001</v>
      </c>
    </row>
    <row r="94" spans="1:28">
      <c r="A94" s="18"/>
      <c r="B94" s="19"/>
      <c r="C94" s="19"/>
      <c r="D94" s="19"/>
      <c r="E94" s="20"/>
      <c r="G94" s="3">
        <v>2017</v>
      </c>
      <c r="H94" s="3">
        <v>15</v>
      </c>
      <c r="I94" s="4">
        <v>41832884.109999999</v>
      </c>
      <c r="J94" s="4">
        <v>91543.14</v>
      </c>
      <c r="K94" s="4">
        <v>2495536.46999999</v>
      </c>
      <c r="L94" s="5">
        <v>5.9700000000000003E-2</v>
      </c>
      <c r="M94" s="19">
        <v>22263592.849999901</v>
      </c>
      <c r="N94" s="19">
        <v>34599.06</v>
      </c>
      <c r="O94" s="19">
        <v>407511.55</v>
      </c>
      <c r="P94" s="6">
        <v>1.83E-2</v>
      </c>
      <c r="Q94" s="4">
        <v>4724563.55</v>
      </c>
      <c r="R94" s="4">
        <v>0</v>
      </c>
      <c r="S94" s="4">
        <v>229634.75</v>
      </c>
      <c r="T94" s="6">
        <v>4.8599999999999997E-2</v>
      </c>
      <c r="U94" s="4">
        <v>5020568.0999999996</v>
      </c>
      <c r="V94" s="4">
        <v>0</v>
      </c>
      <c r="W94" s="4">
        <v>304697.05</v>
      </c>
      <c r="X94" s="6">
        <v>6.0699999999999997E-2</v>
      </c>
      <c r="Y94" s="4">
        <v>9824159.6099999994</v>
      </c>
      <c r="Z94" s="4">
        <v>56944.08</v>
      </c>
      <c r="AA94" s="4">
        <v>1553693.12</v>
      </c>
      <c r="AB94" s="6">
        <v>0.15820000000000001</v>
      </c>
    </row>
    <row r="95" spans="1:28">
      <c r="B95" s="17"/>
      <c r="C95" s="17"/>
      <c r="D95" s="17"/>
      <c r="E95" s="25"/>
      <c r="G95" s="3">
        <v>2017</v>
      </c>
      <c r="H95" s="3">
        <v>16</v>
      </c>
      <c r="I95" s="4">
        <v>41832884.109999999</v>
      </c>
      <c r="J95" s="4">
        <v>94563.6</v>
      </c>
      <c r="K95" s="4">
        <v>2590100.0699999998</v>
      </c>
      <c r="L95" s="5">
        <v>6.1899999999999997E-2</v>
      </c>
      <c r="M95" s="19">
        <v>22263592.849999901</v>
      </c>
      <c r="N95" s="19">
        <v>5002.6499999999996</v>
      </c>
      <c r="O95" s="19">
        <v>412514.2</v>
      </c>
      <c r="P95" s="6">
        <v>1.8499999999999999E-2</v>
      </c>
      <c r="Q95" s="4">
        <v>4724563.55</v>
      </c>
      <c r="R95" s="4">
        <v>0</v>
      </c>
      <c r="S95" s="4">
        <v>229634.75</v>
      </c>
      <c r="T95" s="6">
        <v>4.8599999999999997E-2</v>
      </c>
      <c r="U95" s="4">
        <v>5020568.0999999996</v>
      </c>
      <c r="V95" s="4">
        <v>18787.18</v>
      </c>
      <c r="W95" s="4">
        <v>323484.23</v>
      </c>
      <c r="X95" s="6">
        <v>6.4399999999999999E-2</v>
      </c>
      <c r="Y95" s="4">
        <v>9824159.6099999994</v>
      </c>
      <c r="Z95" s="4">
        <v>70773.769999999902</v>
      </c>
      <c r="AA95" s="4">
        <v>1624466.89</v>
      </c>
      <c r="AB95" s="6">
        <v>0.16539999999999999</v>
      </c>
    </row>
    <row r="96" spans="1:28">
      <c r="B96" s="17"/>
      <c r="C96" s="17"/>
      <c r="D96" s="17"/>
      <c r="E96" s="25"/>
      <c r="G96" s="3">
        <v>2017</v>
      </c>
      <c r="H96" s="3">
        <v>17</v>
      </c>
      <c r="I96" s="4">
        <v>41832884.109999999</v>
      </c>
      <c r="J96" s="4">
        <v>97332.26</v>
      </c>
      <c r="K96" s="4">
        <v>2687432.33</v>
      </c>
      <c r="L96" s="5">
        <v>6.4199999999999993E-2</v>
      </c>
      <c r="M96" s="19">
        <v>22263592.849999901</v>
      </c>
      <c r="N96" s="19">
        <v>25429.13</v>
      </c>
      <c r="O96" s="19">
        <v>437943.33</v>
      </c>
      <c r="P96" s="6">
        <v>1.9699999999999999E-2</v>
      </c>
      <c r="Q96" s="4">
        <v>4724563.55</v>
      </c>
      <c r="R96" s="4">
        <v>0</v>
      </c>
      <c r="S96" s="4">
        <v>229634.75</v>
      </c>
      <c r="T96" s="6">
        <v>4.8599999999999997E-2</v>
      </c>
      <c r="U96" s="4">
        <v>5020568.0999999996</v>
      </c>
      <c r="V96" s="4">
        <v>0</v>
      </c>
      <c r="W96" s="4">
        <v>323484.23</v>
      </c>
      <c r="X96" s="6">
        <v>6.4399999999999999E-2</v>
      </c>
      <c r="Y96" s="4">
        <v>9824159.6099999994</v>
      </c>
      <c r="Z96" s="4">
        <v>71903.13</v>
      </c>
      <c r="AA96" s="4">
        <v>1696370.02</v>
      </c>
      <c r="AB96" s="6">
        <v>0.17269999999999999</v>
      </c>
    </row>
    <row r="97" spans="2:28">
      <c r="B97" s="17"/>
      <c r="C97" s="17"/>
      <c r="D97" s="17"/>
      <c r="E97" s="25"/>
      <c r="G97" s="3">
        <v>2017</v>
      </c>
      <c r="H97" s="3">
        <v>18</v>
      </c>
      <c r="I97" s="4">
        <v>41832884.109999999</v>
      </c>
      <c r="J97" s="4">
        <v>9178.68</v>
      </c>
      <c r="K97" s="4">
        <v>2696611.01</v>
      </c>
      <c r="L97" s="5">
        <v>6.4500000000000002E-2</v>
      </c>
      <c r="M97" s="19">
        <v>22263592.849999901</v>
      </c>
      <c r="N97" s="19">
        <v>3841.79</v>
      </c>
      <c r="O97" s="19">
        <v>441785.12</v>
      </c>
      <c r="P97" s="6">
        <v>1.9800000000000002E-2</v>
      </c>
      <c r="Q97" s="4">
        <v>4724563.55</v>
      </c>
      <c r="R97" s="4">
        <v>0</v>
      </c>
      <c r="S97" s="4">
        <v>229634.75</v>
      </c>
      <c r="T97" s="6">
        <v>4.8599999999999997E-2</v>
      </c>
      <c r="U97" s="4">
        <v>5020568.0999999996</v>
      </c>
      <c r="V97" s="4">
        <v>0</v>
      </c>
      <c r="W97" s="4">
        <v>323484.23</v>
      </c>
      <c r="X97" s="6">
        <v>6.4399999999999999E-2</v>
      </c>
      <c r="Y97" s="4">
        <v>9824159.6099999994</v>
      </c>
      <c r="Z97" s="4">
        <v>5336.89</v>
      </c>
      <c r="AA97" s="4">
        <v>1701706.91</v>
      </c>
      <c r="AB97" s="6">
        <v>0.17319999999999999</v>
      </c>
    </row>
    <row r="98" spans="2:28">
      <c r="B98" s="17"/>
      <c r="C98" s="17"/>
      <c r="D98" s="17"/>
      <c r="E98" s="25"/>
      <c r="G98" s="3">
        <v>2017</v>
      </c>
      <c r="H98" s="3">
        <v>19</v>
      </c>
      <c r="I98" s="4">
        <v>41832884.109999999</v>
      </c>
      <c r="J98" s="4">
        <v>19704.66</v>
      </c>
      <c r="K98" s="4">
        <v>2716315.67</v>
      </c>
      <c r="L98" s="5">
        <v>6.4899999999999999E-2</v>
      </c>
      <c r="M98" s="19">
        <v>22263592.849999901</v>
      </c>
      <c r="N98" s="19">
        <v>15614.75</v>
      </c>
      <c r="O98" s="19">
        <v>457399.87</v>
      </c>
      <c r="P98" s="6">
        <v>2.0500000000000001E-2</v>
      </c>
      <c r="Q98" s="4">
        <v>4724563.55</v>
      </c>
      <c r="R98" s="4">
        <v>0</v>
      </c>
      <c r="S98" s="4">
        <v>229634.75</v>
      </c>
      <c r="T98" s="6">
        <v>4.8599999999999997E-2</v>
      </c>
      <c r="U98" s="4">
        <v>5020568.0999999996</v>
      </c>
      <c r="V98" s="4">
        <v>0</v>
      </c>
      <c r="W98" s="4">
        <v>323484.23</v>
      </c>
      <c r="X98" s="6">
        <v>6.4399999999999999E-2</v>
      </c>
      <c r="Y98" s="4">
        <v>9824159.6099999994</v>
      </c>
      <c r="Z98" s="4">
        <v>4089.91</v>
      </c>
      <c r="AA98" s="4">
        <v>1705796.8199999901</v>
      </c>
      <c r="AB98" s="6">
        <v>0.1736</v>
      </c>
    </row>
    <row r="99" spans="2:28">
      <c r="B99" s="17"/>
      <c r="C99" s="17"/>
      <c r="D99" s="17"/>
      <c r="E99" s="25"/>
      <c r="G99" s="3">
        <v>2017</v>
      </c>
      <c r="H99" s="3">
        <v>20</v>
      </c>
      <c r="I99" s="4">
        <v>41832884.109999999</v>
      </c>
      <c r="J99" s="4">
        <v>37134.81</v>
      </c>
      <c r="K99" s="4">
        <v>2753450.48</v>
      </c>
      <c r="L99" s="5">
        <v>6.5799999999999997E-2</v>
      </c>
      <c r="M99" s="19">
        <v>22263592.849999901</v>
      </c>
      <c r="N99" s="19">
        <v>20891.59</v>
      </c>
      <c r="O99" s="19">
        <v>478291.46</v>
      </c>
      <c r="P99" s="6">
        <v>2.1499999999999998E-2</v>
      </c>
      <c r="Q99" s="4">
        <v>4724563.55</v>
      </c>
      <c r="R99" s="4">
        <v>0</v>
      </c>
      <c r="S99" s="4">
        <v>229634.75</v>
      </c>
      <c r="T99" s="6">
        <v>4.8599999999999997E-2</v>
      </c>
      <c r="U99" s="4">
        <v>5020568.0999999996</v>
      </c>
      <c r="V99" s="4">
        <v>9915.84</v>
      </c>
      <c r="W99" s="4">
        <v>333400.07</v>
      </c>
      <c r="X99" s="6">
        <v>6.6400000000000001E-2</v>
      </c>
      <c r="Y99" s="4">
        <v>9824159.6099999994</v>
      </c>
      <c r="Z99" s="4">
        <v>6327.38</v>
      </c>
      <c r="AA99" s="4">
        <v>1712124.1999999899</v>
      </c>
      <c r="AB99" s="6">
        <v>0.17430000000000001</v>
      </c>
    </row>
    <row r="100" spans="2:28">
      <c r="E100" s="2"/>
      <c r="G100" s="3">
        <v>2017</v>
      </c>
      <c r="H100" s="3">
        <v>21</v>
      </c>
      <c r="I100" s="4">
        <v>41832884.109999999</v>
      </c>
      <c r="J100" s="4">
        <v>122134.319999999</v>
      </c>
      <c r="K100" s="4">
        <v>2875584.8</v>
      </c>
      <c r="L100" s="5">
        <v>6.8699999999999997E-2</v>
      </c>
      <c r="M100" s="19">
        <v>22263592.849999901</v>
      </c>
      <c r="N100" s="19">
        <v>24340.89</v>
      </c>
      <c r="O100" s="19">
        <v>502632.35</v>
      </c>
      <c r="P100" s="6">
        <v>2.2599999999999999E-2</v>
      </c>
      <c r="Q100" s="4">
        <v>4724563.55</v>
      </c>
      <c r="R100" s="4">
        <v>1119.8399999999999</v>
      </c>
      <c r="S100" s="4">
        <v>230754.59</v>
      </c>
      <c r="T100" s="6">
        <v>4.8800000000000003E-2</v>
      </c>
      <c r="U100" s="4">
        <v>5020568.0999999996</v>
      </c>
      <c r="V100" s="4">
        <v>78374.05</v>
      </c>
      <c r="W100" s="4">
        <v>411774.12</v>
      </c>
      <c r="X100" s="6">
        <v>8.2000000000000003E-2</v>
      </c>
      <c r="Y100" s="4">
        <v>9824159.6099999994</v>
      </c>
      <c r="Z100" s="4">
        <v>18299.54</v>
      </c>
      <c r="AA100" s="4">
        <v>1730423.73999999</v>
      </c>
      <c r="AB100" s="6">
        <v>0.17610000000000001</v>
      </c>
    </row>
    <row r="101" spans="2:28">
      <c r="E101" s="2"/>
      <c r="G101" s="3">
        <v>2017</v>
      </c>
      <c r="H101" s="3">
        <v>22</v>
      </c>
      <c r="I101" s="4">
        <v>41832884.109999999</v>
      </c>
      <c r="J101" s="4">
        <v>91206.52</v>
      </c>
      <c r="K101" s="4">
        <v>2966791.32</v>
      </c>
      <c r="L101" s="5">
        <v>7.0900000000000005E-2</v>
      </c>
      <c r="M101" s="19">
        <v>22263592.849999901</v>
      </c>
      <c r="N101" s="19">
        <v>16282.91</v>
      </c>
      <c r="O101" s="19">
        <v>518915.26</v>
      </c>
      <c r="P101" s="6">
        <v>2.3300000000000001E-2</v>
      </c>
      <c r="Q101" s="4">
        <v>4724563.55</v>
      </c>
      <c r="R101" s="4">
        <v>0</v>
      </c>
      <c r="S101" s="4">
        <v>230754.59</v>
      </c>
      <c r="T101" s="6">
        <v>4.8800000000000003E-2</v>
      </c>
      <c r="U101" s="4">
        <v>5020568.0999999996</v>
      </c>
      <c r="V101" s="4">
        <v>16538.27</v>
      </c>
      <c r="W101" s="4">
        <v>428312.39</v>
      </c>
      <c r="X101" s="6">
        <v>8.5300000000000001E-2</v>
      </c>
      <c r="Y101" s="4">
        <v>9824159.6099999994</v>
      </c>
      <c r="Z101" s="4">
        <v>58385.34</v>
      </c>
      <c r="AA101" s="4">
        <v>1788809.0799999901</v>
      </c>
      <c r="AB101" s="6">
        <v>0.18210000000000001</v>
      </c>
    </row>
    <row r="102" spans="2:28">
      <c r="E102" s="2"/>
      <c r="G102" s="3">
        <v>2017</v>
      </c>
      <c r="H102" s="3">
        <v>23</v>
      </c>
      <c r="I102" s="4">
        <v>41832884.109999999</v>
      </c>
      <c r="J102" s="4">
        <v>15633.53</v>
      </c>
      <c r="K102" s="4">
        <v>2982424.85</v>
      </c>
      <c r="L102" s="5">
        <v>7.1300000000000002E-2</v>
      </c>
      <c r="M102" s="19">
        <v>22263592.849999901</v>
      </c>
      <c r="N102" s="19">
        <v>3914.4</v>
      </c>
      <c r="O102" s="19">
        <v>522829.66</v>
      </c>
      <c r="P102" s="6">
        <v>2.35E-2</v>
      </c>
      <c r="Q102" s="4">
        <v>4724563.55</v>
      </c>
      <c r="R102" s="4">
        <v>0</v>
      </c>
      <c r="S102" s="4">
        <v>230754.59</v>
      </c>
      <c r="T102" s="6">
        <v>4.8800000000000003E-2</v>
      </c>
      <c r="U102" s="4">
        <v>5020568.0999999996</v>
      </c>
      <c r="V102" s="4">
        <v>0</v>
      </c>
      <c r="W102" s="4">
        <v>428312.39</v>
      </c>
      <c r="X102" s="6">
        <v>8.5300000000000001E-2</v>
      </c>
      <c r="Y102" s="4">
        <v>9824159.6099999994</v>
      </c>
      <c r="Z102" s="4">
        <v>11719.13</v>
      </c>
      <c r="AA102" s="4">
        <v>1800528.20999999</v>
      </c>
      <c r="AB102" s="6">
        <v>0.18329999999999999</v>
      </c>
    </row>
    <row r="103" spans="2:28">
      <c r="E103" s="2"/>
      <c r="G103" s="3">
        <v>2017</v>
      </c>
      <c r="H103" s="3">
        <v>24</v>
      </c>
      <c r="I103" s="4">
        <v>41832884.109999999</v>
      </c>
      <c r="J103" s="4">
        <v>72267.159999999902</v>
      </c>
      <c r="K103" s="4">
        <v>3054692.01</v>
      </c>
      <c r="L103" s="5">
        <v>7.2999999999999995E-2</v>
      </c>
      <c r="M103" s="19">
        <v>22263592.849999901</v>
      </c>
      <c r="N103" s="19">
        <v>28235.629999999899</v>
      </c>
      <c r="O103" s="19">
        <v>551065.29</v>
      </c>
      <c r="P103" s="6">
        <v>2.4799999999999999E-2</v>
      </c>
      <c r="Q103" s="4">
        <v>4724563.55</v>
      </c>
      <c r="R103" s="4">
        <v>3925.28</v>
      </c>
      <c r="S103" s="4">
        <v>234679.87</v>
      </c>
      <c r="T103" s="6">
        <v>4.9700000000000001E-2</v>
      </c>
      <c r="U103" s="4">
        <v>5020568.0999999996</v>
      </c>
      <c r="V103" s="4">
        <v>1838.89</v>
      </c>
      <c r="W103" s="4">
        <v>430151.28</v>
      </c>
      <c r="X103" s="6">
        <v>8.5699999999999998E-2</v>
      </c>
      <c r="Y103" s="4">
        <v>9824159.6099999994</v>
      </c>
      <c r="Z103" s="4">
        <v>38267.360000000001</v>
      </c>
      <c r="AA103" s="4">
        <v>1838795.5699999901</v>
      </c>
      <c r="AB103" s="6">
        <v>0.18720000000000001</v>
      </c>
    </row>
    <row r="104" spans="2:28">
      <c r="E104" s="2"/>
      <c r="G104" s="3">
        <v>2017</v>
      </c>
      <c r="H104" s="3">
        <v>25</v>
      </c>
      <c r="I104" s="4">
        <v>41832884.109999999</v>
      </c>
      <c r="J104" s="4">
        <v>81083.22</v>
      </c>
      <c r="K104" s="4">
        <v>3135775.23</v>
      </c>
      <c r="L104" s="5">
        <v>7.4999999999999997E-2</v>
      </c>
      <c r="M104" s="19">
        <v>22263592.849999901</v>
      </c>
      <c r="N104" s="19">
        <v>21315.41</v>
      </c>
      <c r="O104" s="19">
        <v>572380.69999999995</v>
      </c>
      <c r="P104" s="6">
        <v>2.5700000000000001E-2</v>
      </c>
      <c r="Q104" s="4">
        <v>4724563.55</v>
      </c>
      <c r="R104" s="4">
        <v>0</v>
      </c>
      <c r="S104" s="4">
        <v>234679.87</v>
      </c>
      <c r="T104" s="6">
        <v>4.9700000000000001E-2</v>
      </c>
      <c r="U104" s="4">
        <v>5020568.0999999996</v>
      </c>
      <c r="V104" s="4">
        <v>23059.46</v>
      </c>
      <c r="W104" s="4">
        <v>453210.74</v>
      </c>
      <c r="X104" s="6">
        <v>9.0300000000000005E-2</v>
      </c>
      <c r="Y104" s="4">
        <v>9824159.6099999994</v>
      </c>
      <c r="Z104" s="4">
        <v>36708.35</v>
      </c>
      <c r="AA104" s="4">
        <v>1875503.92</v>
      </c>
      <c r="AB104" s="6">
        <v>0.19089999999999999</v>
      </c>
    </row>
    <row r="105" spans="2:28">
      <c r="E105" s="2"/>
      <c r="G105" s="3">
        <v>2017</v>
      </c>
      <c r="H105" s="3">
        <v>26</v>
      </c>
      <c r="I105" s="4">
        <v>41832884.109999999</v>
      </c>
      <c r="J105" s="4">
        <v>13012.88</v>
      </c>
      <c r="K105" s="4">
        <v>3148788.11</v>
      </c>
      <c r="L105" s="5">
        <v>7.5300000000000006E-2</v>
      </c>
      <c r="M105" s="19">
        <v>22263592.849999901</v>
      </c>
      <c r="N105" s="19">
        <v>2279.13</v>
      </c>
      <c r="O105" s="19">
        <v>574659.82999999996</v>
      </c>
      <c r="P105" s="6">
        <v>2.58E-2</v>
      </c>
      <c r="Q105" s="4">
        <v>4724563.55</v>
      </c>
      <c r="R105" s="4">
        <v>0</v>
      </c>
      <c r="S105" s="4">
        <v>234679.87</v>
      </c>
      <c r="T105" s="6">
        <v>4.9700000000000001E-2</v>
      </c>
      <c r="U105" s="4">
        <v>5020568.0999999996</v>
      </c>
      <c r="V105" s="4">
        <v>3368.96</v>
      </c>
      <c r="W105" s="4">
        <v>456579.7</v>
      </c>
      <c r="X105" s="6">
        <v>9.0899999999999995E-2</v>
      </c>
      <c r="Y105" s="4">
        <v>9824159.6099999994</v>
      </c>
      <c r="Z105" s="4">
        <v>7364.79</v>
      </c>
      <c r="AA105" s="4">
        <v>1882868.71</v>
      </c>
      <c r="AB105" s="6">
        <v>0.19170000000000001</v>
      </c>
    </row>
    <row r="106" spans="2:28">
      <c r="E106" s="2"/>
      <c r="G106" s="3">
        <v>2017</v>
      </c>
      <c r="H106" s="3">
        <v>27</v>
      </c>
      <c r="I106" s="4">
        <v>41832884.109999999</v>
      </c>
      <c r="J106" s="4">
        <v>201895.15999999901</v>
      </c>
      <c r="K106" s="4">
        <v>3350683.27</v>
      </c>
      <c r="L106" s="5">
        <v>8.0100000000000005E-2</v>
      </c>
      <c r="M106" s="19">
        <v>22263592.849999901</v>
      </c>
      <c r="N106" s="19">
        <v>16604.349999999999</v>
      </c>
      <c r="O106" s="19">
        <v>591264.18000000005</v>
      </c>
      <c r="P106" s="6">
        <v>2.6599999999999999E-2</v>
      </c>
      <c r="Q106" s="4">
        <v>4724563.55</v>
      </c>
      <c r="R106" s="4">
        <v>0</v>
      </c>
      <c r="S106" s="4">
        <v>234679.87</v>
      </c>
      <c r="T106" s="6">
        <v>4.9700000000000001E-2</v>
      </c>
      <c r="U106" s="4">
        <v>5020568.0999999996</v>
      </c>
      <c r="V106" s="4">
        <v>28977.9</v>
      </c>
      <c r="W106" s="4">
        <v>485557.6</v>
      </c>
      <c r="X106" s="6">
        <v>9.6699999999999994E-2</v>
      </c>
      <c r="Y106" s="4">
        <v>9824159.6099999994</v>
      </c>
      <c r="Z106" s="4">
        <v>156312.90999999901</v>
      </c>
      <c r="AA106" s="4">
        <v>2039181.6199999901</v>
      </c>
      <c r="AB106" s="6">
        <v>0.20760000000000001</v>
      </c>
    </row>
    <row r="107" spans="2:28">
      <c r="E107" s="2"/>
      <c r="G107" s="3">
        <v>2017</v>
      </c>
      <c r="H107" s="3">
        <v>28</v>
      </c>
      <c r="I107" s="4">
        <v>41832884.109999999</v>
      </c>
      <c r="J107" s="4">
        <v>18823.330000000002</v>
      </c>
      <c r="K107" s="4">
        <v>3369506.6</v>
      </c>
      <c r="L107" s="5">
        <v>8.0500000000000002E-2</v>
      </c>
      <c r="M107" s="19">
        <v>22263592.849999901</v>
      </c>
      <c r="N107" s="19">
        <v>0</v>
      </c>
      <c r="O107" s="19">
        <v>591264.18000000005</v>
      </c>
      <c r="P107" s="6">
        <v>2.6599999999999999E-2</v>
      </c>
      <c r="Q107" s="4">
        <v>4724563.55</v>
      </c>
      <c r="R107" s="4">
        <v>0</v>
      </c>
      <c r="S107" s="4">
        <v>234679.87</v>
      </c>
      <c r="T107" s="6">
        <v>4.9700000000000001E-2</v>
      </c>
      <c r="U107" s="4">
        <v>5020568.0999999996</v>
      </c>
      <c r="V107" s="4">
        <v>0</v>
      </c>
      <c r="W107" s="4">
        <v>485557.6</v>
      </c>
      <c r="X107" s="6">
        <v>9.6699999999999994E-2</v>
      </c>
      <c r="Y107" s="4">
        <v>9824159.6099999994</v>
      </c>
      <c r="Z107" s="4">
        <v>18823.330000000002</v>
      </c>
      <c r="AA107" s="4">
        <v>2058004.95</v>
      </c>
      <c r="AB107" s="6">
        <v>0.20949999999999999</v>
      </c>
    </row>
    <row r="108" spans="2:28">
      <c r="E108" s="2"/>
      <c r="G108" s="3">
        <v>2017</v>
      </c>
      <c r="H108" s="3">
        <v>29</v>
      </c>
      <c r="I108" s="4">
        <v>41832884.109999999</v>
      </c>
      <c r="J108" s="4">
        <v>76090.299999999901</v>
      </c>
      <c r="K108" s="4">
        <v>3445596.9</v>
      </c>
      <c r="L108" s="5">
        <v>8.2400000000000001E-2</v>
      </c>
      <c r="M108" s="19">
        <v>22263592.849999901</v>
      </c>
      <c r="N108" s="19">
        <v>38794.519999999997</v>
      </c>
      <c r="O108" s="19">
        <v>630058.69999999995</v>
      </c>
      <c r="P108" s="6">
        <v>2.8299999999999999E-2</v>
      </c>
      <c r="Q108" s="4">
        <v>4724563.55</v>
      </c>
      <c r="R108" s="4">
        <v>0</v>
      </c>
      <c r="S108" s="4">
        <v>234679.87</v>
      </c>
      <c r="T108" s="6">
        <v>4.9700000000000001E-2</v>
      </c>
      <c r="U108" s="4">
        <v>5020568.0999999996</v>
      </c>
      <c r="V108" s="4">
        <v>8313.75</v>
      </c>
      <c r="W108" s="4">
        <v>493871.35</v>
      </c>
      <c r="X108" s="6">
        <v>9.8400000000000001E-2</v>
      </c>
      <c r="Y108" s="4">
        <v>9824159.6099999994</v>
      </c>
      <c r="Z108" s="4">
        <v>28982.03</v>
      </c>
      <c r="AA108" s="4">
        <v>2086986.98</v>
      </c>
      <c r="AB108" s="6">
        <v>0.21240000000000001</v>
      </c>
    </row>
    <row r="109" spans="2:28">
      <c r="E109" s="2"/>
      <c r="G109" s="3">
        <v>2017</v>
      </c>
      <c r="H109" s="3">
        <v>30</v>
      </c>
      <c r="I109" s="4">
        <v>41832884.109999999</v>
      </c>
      <c r="J109" s="4">
        <v>66220.740000000005</v>
      </c>
      <c r="K109" s="4">
        <v>3511817.64</v>
      </c>
      <c r="L109" s="5">
        <v>8.3900000000000002E-2</v>
      </c>
      <c r="M109" s="19">
        <v>22263592.849999901</v>
      </c>
      <c r="N109" s="19">
        <v>2531.0500000000002</v>
      </c>
      <c r="O109" s="19">
        <v>632589.75</v>
      </c>
      <c r="P109" s="6">
        <v>2.8400000000000002E-2</v>
      </c>
      <c r="Q109" s="4">
        <v>4724563.55</v>
      </c>
      <c r="R109" s="4">
        <v>20768.84</v>
      </c>
      <c r="S109" s="4">
        <v>255448.71</v>
      </c>
      <c r="T109" s="6">
        <v>5.4100000000000002E-2</v>
      </c>
      <c r="U109" s="4">
        <v>5020568.0999999996</v>
      </c>
      <c r="V109" s="4">
        <v>26605.29</v>
      </c>
      <c r="W109" s="4">
        <v>520476.64</v>
      </c>
      <c r="X109" s="6">
        <v>0.1037</v>
      </c>
      <c r="Y109" s="4">
        <v>9824159.6099999994</v>
      </c>
      <c r="Z109" s="4">
        <v>16315.56</v>
      </c>
      <c r="AA109" s="4">
        <v>2103302.54</v>
      </c>
      <c r="AB109" s="6">
        <v>0.21410000000000001</v>
      </c>
    </row>
    <row r="110" spans="2:28">
      <c r="E110" s="2"/>
      <c r="G110" s="3">
        <v>2017</v>
      </c>
      <c r="H110" s="3">
        <v>31</v>
      </c>
      <c r="I110" s="4">
        <v>41832884.109999999</v>
      </c>
      <c r="J110" s="4">
        <v>24925.55</v>
      </c>
      <c r="K110" s="4">
        <v>3536743.19</v>
      </c>
      <c r="L110" s="5">
        <v>8.4500000000000006E-2</v>
      </c>
      <c r="M110" s="19">
        <v>22263592.849999901</v>
      </c>
      <c r="N110" s="19">
        <v>0</v>
      </c>
      <c r="O110" s="19">
        <v>632589.75</v>
      </c>
      <c r="P110" s="6">
        <v>2.8400000000000002E-2</v>
      </c>
      <c r="Q110" s="4">
        <v>4724563.55</v>
      </c>
      <c r="R110" s="4">
        <v>0</v>
      </c>
      <c r="S110" s="4">
        <v>255448.71</v>
      </c>
      <c r="T110" s="6">
        <v>5.4100000000000002E-2</v>
      </c>
      <c r="U110" s="4">
        <v>5020568.0999999996</v>
      </c>
      <c r="V110" s="4">
        <v>0</v>
      </c>
      <c r="W110" s="4">
        <v>520476.64</v>
      </c>
      <c r="X110" s="6">
        <v>0.1037</v>
      </c>
      <c r="Y110" s="4">
        <v>9824159.6099999994</v>
      </c>
      <c r="Z110" s="4">
        <v>24925.55</v>
      </c>
      <c r="AA110" s="4">
        <v>2128228.09</v>
      </c>
      <c r="AB110" s="6">
        <v>0.21659999999999999</v>
      </c>
    </row>
    <row r="111" spans="2:28">
      <c r="E111" s="2"/>
      <c r="G111" s="3">
        <v>2017</v>
      </c>
      <c r="H111" s="3">
        <v>32</v>
      </c>
      <c r="I111" s="4">
        <v>41832884.109999999</v>
      </c>
      <c r="J111" s="4">
        <v>0</v>
      </c>
      <c r="K111" s="4">
        <v>3536743.19</v>
      </c>
      <c r="L111" s="5">
        <v>8.4500000000000006E-2</v>
      </c>
      <c r="M111" s="19">
        <v>22263592.849999901</v>
      </c>
      <c r="N111" s="19">
        <v>0</v>
      </c>
      <c r="O111" s="19">
        <v>632589.75</v>
      </c>
      <c r="P111" s="6">
        <v>2.8400000000000002E-2</v>
      </c>
      <c r="Q111" s="4">
        <v>4724563.55</v>
      </c>
      <c r="R111" s="4">
        <v>0</v>
      </c>
      <c r="S111" s="4">
        <v>255448.71</v>
      </c>
      <c r="T111" s="6">
        <v>5.4100000000000002E-2</v>
      </c>
      <c r="U111" s="4">
        <v>5020568.0999999996</v>
      </c>
      <c r="V111" s="4">
        <v>0</v>
      </c>
      <c r="W111" s="4">
        <v>520476.64</v>
      </c>
      <c r="X111" s="6">
        <v>0.1037</v>
      </c>
      <c r="Y111" s="4">
        <v>9824159.6099999994</v>
      </c>
      <c r="Z111" s="4">
        <v>0</v>
      </c>
      <c r="AA111" s="4">
        <v>2128228.09</v>
      </c>
      <c r="AB111" s="6">
        <v>0.21659999999999999</v>
      </c>
    </row>
    <row r="112" spans="2:28">
      <c r="E112" s="2"/>
      <c r="G112" s="3">
        <v>2017</v>
      </c>
      <c r="H112" s="3">
        <v>33</v>
      </c>
      <c r="I112" s="4">
        <v>41832884.109999999</v>
      </c>
      <c r="J112" s="4">
        <v>67617.919999999998</v>
      </c>
      <c r="K112" s="4">
        <v>3604361.11</v>
      </c>
      <c r="L112" s="5">
        <v>8.6199999999999999E-2</v>
      </c>
      <c r="M112" s="19">
        <v>22263592.849999901</v>
      </c>
      <c r="N112" s="19">
        <v>18922.3299999999</v>
      </c>
      <c r="O112" s="19">
        <v>651512.07999999996</v>
      </c>
      <c r="P112" s="6">
        <v>2.93E-2</v>
      </c>
      <c r="Q112" s="4">
        <v>4724563.55</v>
      </c>
      <c r="R112" s="4">
        <v>0</v>
      </c>
      <c r="S112" s="4">
        <v>255448.71</v>
      </c>
      <c r="T112" s="6">
        <v>5.4100000000000002E-2</v>
      </c>
      <c r="U112" s="4">
        <v>5020568.0999999996</v>
      </c>
      <c r="V112" s="4">
        <v>4593.04</v>
      </c>
      <c r="W112" s="4">
        <v>525069.68000000005</v>
      </c>
      <c r="X112" s="6">
        <v>0.1046</v>
      </c>
      <c r="Y112" s="4">
        <v>9824159.6099999994</v>
      </c>
      <c r="Z112" s="4">
        <v>44102.55</v>
      </c>
      <c r="AA112" s="4">
        <v>2172330.6399999899</v>
      </c>
      <c r="AB112" s="6">
        <v>0.22109999999999999</v>
      </c>
    </row>
    <row r="113" spans="5:28">
      <c r="E113" s="2"/>
      <c r="G113" s="3">
        <v>2017</v>
      </c>
      <c r="H113" s="3">
        <v>34</v>
      </c>
      <c r="I113" s="4">
        <v>41832884.109999999</v>
      </c>
      <c r="J113" s="4">
        <v>0</v>
      </c>
      <c r="K113" s="4">
        <v>3604361.11</v>
      </c>
      <c r="L113" s="5">
        <v>8.6199999999999999E-2</v>
      </c>
      <c r="M113" s="19">
        <v>22263592.849999901</v>
      </c>
      <c r="N113" s="19">
        <v>0</v>
      </c>
      <c r="O113" s="19">
        <v>651512.07999999996</v>
      </c>
      <c r="P113" s="6">
        <v>2.93E-2</v>
      </c>
      <c r="Q113" s="4">
        <v>4724563.55</v>
      </c>
      <c r="R113" s="4">
        <v>0</v>
      </c>
      <c r="S113" s="4">
        <v>255448.71</v>
      </c>
      <c r="T113" s="6">
        <v>5.4100000000000002E-2</v>
      </c>
      <c r="U113" s="4">
        <v>5020568.0999999996</v>
      </c>
      <c r="V113" s="4">
        <v>0</v>
      </c>
      <c r="W113" s="4">
        <v>525069.68000000005</v>
      </c>
      <c r="X113" s="6">
        <v>0.1046</v>
      </c>
      <c r="Y113" s="4">
        <v>9824159.6099999994</v>
      </c>
      <c r="Z113" s="4">
        <v>0</v>
      </c>
      <c r="AA113" s="4">
        <v>2172330.6399999899</v>
      </c>
      <c r="AB113" s="6">
        <v>0.22109999999999999</v>
      </c>
    </row>
    <row r="114" spans="5:28">
      <c r="E114" s="2"/>
      <c r="G114" s="3">
        <v>2017</v>
      </c>
      <c r="H114" s="3">
        <v>35</v>
      </c>
      <c r="I114" s="4">
        <v>41832884.109999999</v>
      </c>
      <c r="J114" s="4">
        <v>21421.5</v>
      </c>
      <c r="K114" s="4">
        <v>3625782.61</v>
      </c>
      <c r="L114" s="5">
        <v>8.6699999999999999E-2</v>
      </c>
      <c r="M114" s="19">
        <v>22263592.849999901</v>
      </c>
      <c r="N114" s="19">
        <v>3279.57</v>
      </c>
      <c r="O114" s="19">
        <v>654791.65</v>
      </c>
      <c r="P114" s="6">
        <v>2.9399999999999999E-2</v>
      </c>
      <c r="Q114" s="4">
        <v>4724563.55</v>
      </c>
      <c r="R114" s="4">
        <v>0</v>
      </c>
      <c r="S114" s="4">
        <v>255448.71</v>
      </c>
      <c r="T114" s="6">
        <v>5.4100000000000002E-2</v>
      </c>
      <c r="U114" s="4">
        <v>5020568.0999999996</v>
      </c>
      <c r="V114" s="4">
        <v>0</v>
      </c>
      <c r="W114" s="4">
        <v>525069.68000000005</v>
      </c>
      <c r="X114" s="6">
        <v>0.1046</v>
      </c>
      <c r="Y114" s="4">
        <v>9824159.6099999994</v>
      </c>
      <c r="Z114" s="4">
        <v>18141.93</v>
      </c>
      <c r="AA114" s="4">
        <v>2190472.5699999998</v>
      </c>
      <c r="AB114" s="6">
        <v>0.223</v>
      </c>
    </row>
    <row r="115" spans="5:28">
      <c r="E115" s="2"/>
      <c r="G115" s="3">
        <v>2018</v>
      </c>
      <c r="H115" s="3">
        <v>1</v>
      </c>
      <c r="I115" s="4">
        <v>92443836.239999995</v>
      </c>
      <c r="J115" s="4">
        <v>49262.71</v>
      </c>
      <c r="K115" s="4">
        <v>49262.71</v>
      </c>
      <c r="L115" s="5">
        <v>5.0000000000000001E-4</v>
      </c>
      <c r="M115" s="19">
        <v>35782201.799999997</v>
      </c>
      <c r="N115" s="19">
        <v>0</v>
      </c>
      <c r="O115" s="19">
        <v>0</v>
      </c>
      <c r="P115" s="6">
        <v>0</v>
      </c>
      <c r="Q115" s="4">
        <v>12999629.279999999</v>
      </c>
      <c r="R115" s="4">
        <v>37453.71</v>
      </c>
      <c r="S115" s="4">
        <v>37453.71</v>
      </c>
      <c r="T115" s="6">
        <v>2.8999999999999998E-3</v>
      </c>
      <c r="U115" s="4">
        <v>16848715.059999999</v>
      </c>
      <c r="V115" s="4">
        <v>0</v>
      </c>
      <c r="W115" s="4">
        <v>0</v>
      </c>
      <c r="X115" s="6">
        <v>0</v>
      </c>
      <c r="Y115" s="4">
        <v>26813290.099999901</v>
      </c>
      <c r="Z115" s="4">
        <v>11809</v>
      </c>
      <c r="AA115" s="4">
        <v>11809</v>
      </c>
      <c r="AB115" s="6">
        <v>4.0000000000000002E-4</v>
      </c>
    </row>
    <row r="116" spans="5:28">
      <c r="E116" s="2"/>
      <c r="G116" s="3">
        <v>2018</v>
      </c>
      <c r="H116" s="3">
        <v>2</v>
      </c>
      <c r="I116" s="4">
        <v>92443836.239999995</v>
      </c>
      <c r="J116" s="4">
        <v>25120.1</v>
      </c>
      <c r="K116" s="4">
        <v>74382.81</v>
      </c>
      <c r="L116" s="5">
        <v>8.0000000000000004E-4</v>
      </c>
      <c r="M116" s="19">
        <v>35782201.799999997</v>
      </c>
      <c r="N116" s="19">
        <v>8425.7900000000009</v>
      </c>
      <c r="O116" s="19">
        <v>8425.7900000000009</v>
      </c>
      <c r="P116" s="6">
        <v>2.0000000000000001E-4</v>
      </c>
      <c r="Q116" s="4">
        <v>12999629.279999999</v>
      </c>
      <c r="R116" s="4">
        <v>0</v>
      </c>
      <c r="S116" s="4">
        <v>37453.71</v>
      </c>
      <c r="T116" s="6">
        <v>2.8999999999999998E-3</v>
      </c>
      <c r="U116" s="4">
        <v>16848715.059999999</v>
      </c>
      <c r="V116" s="4">
        <v>0</v>
      </c>
      <c r="W116" s="4">
        <v>0</v>
      </c>
      <c r="X116" s="6">
        <v>0</v>
      </c>
      <c r="Y116" s="4">
        <v>26813290.099999901</v>
      </c>
      <c r="Z116" s="4">
        <v>16694.309999999899</v>
      </c>
      <c r="AA116" s="4">
        <v>28503.309999999899</v>
      </c>
      <c r="AB116" s="6">
        <v>1.1000000000000001E-3</v>
      </c>
    </row>
    <row r="117" spans="5:28">
      <c r="E117" s="2"/>
      <c r="G117" s="3">
        <v>2018</v>
      </c>
      <c r="H117" s="3">
        <v>3</v>
      </c>
      <c r="I117" s="4">
        <v>92443836.239999995</v>
      </c>
      <c r="J117" s="4">
        <v>3018651.3999999901</v>
      </c>
      <c r="K117" s="4">
        <v>3093034.2099999902</v>
      </c>
      <c r="L117" s="5">
        <v>3.3500000000000002E-2</v>
      </c>
      <c r="M117" s="19">
        <v>35782201.799999997</v>
      </c>
      <c r="N117" s="19">
        <v>35120.67</v>
      </c>
      <c r="O117" s="19">
        <v>43546.46</v>
      </c>
      <c r="P117" s="6">
        <v>1.1999999999999999E-3</v>
      </c>
      <c r="Q117" s="4">
        <v>12999629.279999999</v>
      </c>
      <c r="R117" s="4">
        <v>176430.68</v>
      </c>
      <c r="S117" s="4">
        <v>213884.389999999</v>
      </c>
      <c r="T117" s="6">
        <v>1.6500000000000001E-2</v>
      </c>
      <c r="U117" s="4">
        <v>16848715.059999999</v>
      </c>
      <c r="V117" s="4">
        <v>505583.62</v>
      </c>
      <c r="W117" s="4">
        <v>505583.62</v>
      </c>
      <c r="X117" s="6">
        <v>0.03</v>
      </c>
      <c r="Y117" s="4">
        <v>26813290.099999901</v>
      </c>
      <c r="Z117" s="4">
        <v>2301516.4299999899</v>
      </c>
      <c r="AA117" s="4">
        <v>2330019.73999999</v>
      </c>
      <c r="AB117" s="6">
        <v>8.6900000000000005E-2</v>
      </c>
    </row>
    <row r="118" spans="5:28">
      <c r="E118" s="2"/>
      <c r="G118" s="3">
        <v>2018</v>
      </c>
      <c r="H118" s="3">
        <v>4</v>
      </c>
      <c r="I118" s="4">
        <v>92443836.239999995</v>
      </c>
      <c r="J118" s="4">
        <v>402567.21</v>
      </c>
      <c r="K118" s="4">
        <v>3495601.4199999901</v>
      </c>
      <c r="L118" s="5">
        <v>3.78E-2</v>
      </c>
      <c r="M118" s="19">
        <v>35782201.799999997</v>
      </c>
      <c r="N118" s="19">
        <v>52366.3</v>
      </c>
      <c r="O118" s="19">
        <v>95912.76</v>
      </c>
      <c r="P118" s="6">
        <v>2.7000000000000001E-3</v>
      </c>
      <c r="Q118" s="4">
        <v>12999629.279999999</v>
      </c>
      <c r="R118" s="4">
        <v>39168.199999999997</v>
      </c>
      <c r="S118" s="4">
        <v>253052.58999999901</v>
      </c>
      <c r="T118" s="6">
        <v>1.95E-2</v>
      </c>
      <c r="U118" s="4">
        <v>16848715.059999999</v>
      </c>
      <c r="V118" s="4">
        <v>91100.160000000003</v>
      </c>
      <c r="W118" s="4">
        <v>596683.78</v>
      </c>
      <c r="X118" s="6">
        <v>3.5400000000000001E-2</v>
      </c>
      <c r="Y118" s="4">
        <v>26813290.099999901</v>
      </c>
      <c r="Z118" s="4">
        <v>219932.55</v>
      </c>
      <c r="AA118" s="4">
        <v>2549952.29</v>
      </c>
      <c r="AB118" s="6">
        <v>9.5100000000000004E-2</v>
      </c>
    </row>
    <row r="119" spans="5:28">
      <c r="E119" s="2"/>
      <c r="G119" s="3">
        <v>2018</v>
      </c>
      <c r="H119" s="3">
        <v>5</v>
      </c>
      <c r="I119" s="4">
        <v>92443836.239999995</v>
      </c>
      <c r="J119" s="4">
        <v>517722.01</v>
      </c>
      <c r="K119" s="4">
        <v>4013323.4299999899</v>
      </c>
      <c r="L119" s="5">
        <v>4.3400000000000001E-2</v>
      </c>
      <c r="M119" s="19">
        <v>35782201.799999997</v>
      </c>
      <c r="N119" s="19">
        <v>49333.679999999898</v>
      </c>
      <c r="O119" s="19">
        <v>145246.44</v>
      </c>
      <c r="P119" s="6">
        <v>4.1000000000000003E-3</v>
      </c>
      <c r="Q119" s="4">
        <v>12999629.279999999</v>
      </c>
      <c r="R119" s="4">
        <v>24222.33</v>
      </c>
      <c r="S119" s="4">
        <v>277274.92</v>
      </c>
      <c r="T119" s="6">
        <v>2.1299999999999999E-2</v>
      </c>
      <c r="U119" s="4">
        <v>16848715.059999999</v>
      </c>
      <c r="V119" s="4">
        <v>141234.17000000001</v>
      </c>
      <c r="W119" s="4">
        <v>737917.95</v>
      </c>
      <c r="X119" s="6">
        <v>4.3799999999999999E-2</v>
      </c>
      <c r="Y119" s="4">
        <v>26813290.099999901</v>
      </c>
      <c r="Z119" s="4">
        <v>302931.82999999903</v>
      </c>
      <c r="AA119" s="4">
        <v>2852884.12</v>
      </c>
      <c r="AB119" s="6">
        <v>0.10639999999999999</v>
      </c>
    </row>
    <row r="120" spans="5:28">
      <c r="E120" s="2"/>
      <c r="G120" s="3">
        <v>2018</v>
      </c>
      <c r="H120" s="3">
        <v>6</v>
      </c>
      <c r="I120" s="4">
        <v>92443836.239999995</v>
      </c>
      <c r="J120" s="4">
        <v>330592.89</v>
      </c>
      <c r="K120" s="4">
        <v>4343916.3199999901</v>
      </c>
      <c r="L120" s="5">
        <v>4.7E-2</v>
      </c>
      <c r="M120" s="19">
        <v>35782201.799999997</v>
      </c>
      <c r="N120" s="19">
        <v>18295.259999999998</v>
      </c>
      <c r="O120" s="19">
        <v>163541.70000000001</v>
      </c>
      <c r="P120" s="6">
        <v>4.5999999999999999E-3</v>
      </c>
      <c r="Q120" s="4">
        <v>12999629.279999999</v>
      </c>
      <c r="R120" s="4">
        <v>21815.39</v>
      </c>
      <c r="S120" s="4">
        <v>299090.31</v>
      </c>
      <c r="T120" s="6">
        <v>2.3E-2</v>
      </c>
      <c r="U120" s="4">
        <v>16848715.059999999</v>
      </c>
      <c r="V120" s="4">
        <v>94154.99</v>
      </c>
      <c r="W120" s="4">
        <v>832072.94</v>
      </c>
      <c r="X120" s="6">
        <v>4.9399999999999999E-2</v>
      </c>
      <c r="Y120" s="4">
        <v>26813290.099999901</v>
      </c>
      <c r="Z120" s="4">
        <v>196327.24999999901</v>
      </c>
      <c r="AA120" s="4">
        <v>3049211.37</v>
      </c>
      <c r="AB120" s="6">
        <v>0.1137</v>
      </c>
    </row>
    <row r="121" spans="5:28">
      <c r="E121" s="2"/>
      <c r="G121" s="3">
        <v>2018</v>
      </c>
      <c r="H121" s="3">
        <v>7</v>
      </c>
      <c r="I121" s="4">
        <v>92443836.239999995</v>
      </c>
      <c r="J121" s="4">
        <v>500102.76</v>
      </c>
      <c r="K121" s="4">
        <v>4844019.0799999898</v>
      </c>
      <c r="L121" s="5">
        <v>5.2400000000000002E-2</v>
      </c>
      <c r="M121" s="19">
        <v>35782201.799999997</v>
      </c>
      <c r="N121" s="19">
        <v>19491.009999999998</v>
      </c>
      <c r="O121" s="19">
        <v>183032.71</v>
      </c>
      <c r="P121" s="6">
        <v>5.1000000000000004E-3</v>
      </c>
      <c r="Q121" s="4">
        <v>12999629.279999999</v>
      </c>
      <c r="R121" s="4">
        <v>17130.37</v>
      </c>
      <c r="S121" s="4">
        <v>316220.68</v>
      </c>
      <c r="T121" s="6">
        <v>2.4299999999999999E-2</v>
      </c>
      <c r="U121" s="4">
        <v>16848715.059999999</v>
      </c>
      <c r="V121" s="4">
        <v>165925.91</v>
      </c>
      <c r="W121" s="4">
        <v>997998.85</v>
      </c>
      <c r="X121" s="6">
        <v>5.9200000000000003E-2</v>
      </c>
      <c r="Y121" s="4">
        <v>26813290.099999901</v>
      </c>
      <c r="Z121" s="4">
        <v>297555.46999999997</v>
      </c>
      <c r="AA121" s="4">
        <v>3346766.84</v>
      </c>
      <c r="AB121" s="6">
        <v>0.12479999999999999</v>
      </c>
    </row>
    <row r="122" spans="5:28">
      <c r="E122" s="2"/>
      <c r="G122" s="3">
        <v>2018</v>
      </c>
      <c r="H122" s="3">
        <v>8</v>
      </c>
      <c r="I122" s="4">
        <v>92443836.239999995</v>
      </c>
      <c r="J122" s="4">
        <v>480787.88999999902</v>
      </c>
      <c r="K122" s="4">
        <v>5324806.9699999904</v>
      </c>
      <c r="L122" s="5">
        <v>5.7599999999999998E-2</v>
      </c>
      <c r="M122" s="19">
        <v>35782201.799999997</v>
      </c>
      <c r="N122" s="19">
        <v>40977.539999999899</v>
      </c>
      <c r="O122" s="19">
        <v>224010.25</v>
      </c>
      <c r="P122" s="6">
        <v>6.3E-3</v>
      </c>
      <c r="Q122" s="4">
        <v>12999629.279999999</v>
      </c>
      <c r="R122" s="4">
        <v>91588.79</v>
      </c>
      <c r="S122" s="4">
        <v>407809.47</v>
      </c>
      <c r="T122" s="6">
        <v>3.1399999999999997E-2</v>
      </c>
      <c r="U122" s="4">
        <v>16848715.059999999</v>
      </c>
      <c r="V122" s="4">
        <v>118032.11</v>
      </c>
      <c r="W122" s="4">
        <v>1116030.96</v>
      </c>
      <c r="X122" s="6">
        <v>6.6199999999999995E-2</v>
      </c>
      <c r="Y122" s="4">
        <v>26813290.099999901</v>
      </c>
      <c r="Z122" s="4">
        <v>230189.44999999899</v>
      </c>
      <c r="AA122" s="4">
        <v>3576956.29</v>
      </c>
      <c r="AB122" s="6">
        <v>0.13339999999999999</v>
      </c>
    </row>
    <row r="123" spans="5:28">
      <c r="E123" s="2"/>
      <c r="G123" s="3">
        <v>2018</v>
      </c>
      <c r="H123" s="3">
        <v>9</v>
      </c>
      <c r="I123" s="4">
        <v>92443836.239999995</v>
      </c>
      <c r="J123" s="4">
        <v>714284.23</v>
      </c>
      <c r="K123" s="4">
        <v>6039091.1999999899</v>
      </c>
      <c r="L123" s="5">
        <v>6.5299999999999997E-2</v>
      </c>
      <c r="M123" s="19">
        <v>35782201.799999997</v>
      </c>
      <c r="N123" s="19">
        <v>51714.65</v>
      </c>
      <c r="O123" s="19">
        <v>275724.90000000002</v>
      </c>
      <c r="P123" s="6">
        <v>7.7000000000000002E-3</v>
      </c>
      <c r="Q123" s="4">
        <v>12999629.279999999</v>
      </c>
      <c r="R123" s="4">
        <v>7955.4</v>
      </c>
      <c r="S123" s="4">
        <v>415764.87</v>
      </c>
      <c r="T123" s="6">
        <v>3.2000000000000001E-2</v>
      </c>
      <c r="U123" s="4">
        <v>16848715.059999999</v>
      </c>
      <c r="V123" s="4">
        <v>225401.58</v>
      </c>
      <c r="W123" s="4">
        <v>1341432.54</v>
      </c>
      <c r="X123" s="6">
        <v>7.9600000000000004E-2</v>
      </c>
      <c r="Y123" s="4">
        <v>26813290.099999901</v>
      </c>
      <c r="Z123" s="4">
        <v>429212.6</v>
      </c>
      <c r="AA123" s="4">
        <v>4006168.89</v>
      </c>
      <c r="AB123" s="6">
        <v>0.14940000000000001</v>
      </c>
    </row>
    <row r="124" spans="5:28">
      <c r="E124" s="2"/>
      <c r="G124" s="3">
        <v>2018</v>
      </c>
      <c r="H124" s="3">
        <v>10</v>
      </c>
      <c r="I124" s="4">
        <v>92443836.239999995</v>
      </c>
      <c r="J124" s="4">
        <v>304651.69</v>
      </c>
      <c r="K124" s="4">
        <v>6343742.8899999997</v>
      </c>
      <c r="L124" s="5">
        <v>6.8599999999999994E-2</v>
      </c>
      <c r="M124" s="19">
        <v>35782201.799999997</v>
      </c>
      <c r="N124" s="19">
        <v>64515.65</v>
      </c>
      <c r="O124" s="19">
        <v>340240.55</v>
      </c>
      <c r="P124" s="6">
        <v>9.4999999999999998E-3</v>
      </c>
      <c r="Q124" s="4">
        <v>12999629.279999999</v>
      </c>
      <c r="R124" s="4">
        <v>5185.7299999999996</v>
      </c>
      <c r="S124" s="4">
        <v>420950.6</v>
      </c>
      <c r="T124" s="6">
        <v>3.2399999999999998E-2</v>
      </c>
      <c r="U124" s="4">
        <v>16848715.059999999</v>
      </c>
      <c r="V124" s="4">
        <v>83841.95</v>
      </c>
      <c r="W124" s="4">
        <v>1425274.49</v>
      </c>
      <c r="X124" s="6">
        <v>8.4599999999999995E-2</v>
      </c>
      <c r="Y124" s="4">
        <v>26813290.099999901</v>
      </c>
      <c r="Z124" s="4">
        <v>151108.35999999999</v>
      </c>
      <c r="AA124" s="4">
        <v>4157277.25</v>
      </c>
      <c r="AB124" s="6">
        <v>0.155</v>
      </c>
    </row>
    <row r="125" spans="5:28">
      <c r="E125" s="2"/>
      <c r="G125" s="3">
        <v>2018</v>
      </c>
      <c r="H125" s="3">
        <v>11</v>
      </c>
      <c r="I125" s="4">
        <v>92443836.239999995</v>
      </c>
      <c r="J125" s="4">
        <v>307578.78999999998</v>
      </c>
      <c r="K125" s="4">
        <v>6651321.6799999997</v>
      </c>
      <c r="L125" s="5">
        <v>7.1900000000000006E-2</v>
      </c>
      <c r="M125" s="19">
        <v>35782201.799999997</v>
      </c>
      <c r="N125" s="19">
        <v>18416.03</v>
      </c>
      <c r="O125" s="19">
        <v>358656.58</v>
      </c>
      <c r="P125" s="6">
        <v>0.01</v>
      </c>
      <c r="Q125" s="4">
        <v>12999629.279999999</v>
      </c>
      <c r="R125" s="4">
        <v>0</v>
      </c>
      <c r="S125" s="4">
        <v>420950.6</v>
      </c>
      <c r="T125" s="6">
        <v>3.2399999999999998E-2</v>
      </c>
      <c r="U125" s="4">
        <v>16848715.059999999</v>
      </c>
      <c r="V125" s="4">
        <v>146580.37</v>
      </c>
      <c r="W125" s="4">
        <v>1571854.86</v>
      </c>
      <c r="X125" s="6">
        <v>9.3299999999999994E-2</v>
      </c>
      <c r="Y125" s="4">
        <v>26813290.099999901</v>
      </c>
      <c r="Z125" s="4">
        <v>142582.389999999</v>
      </c>
      <c r="AA125" s="4">
        <v>4299859.6399999997</v>
      </c>
      <c r="AB125" s="6">
        <v>0.16039999999999999</v>
      </c>
    </row>
    <row r="126" spans="5:28">
      <c r="E126" s="2"/>
      <c r="G126" s="3">
        <v>2018</v>
      </c>
      <c r="H126" s="3">
        <v>12</v>
      </c>
      <c r="I126" s="4">
        <v>92443836.239999995</v>
      </c>
      <c r="J126" s="4">
        <v>276257.23</v>
      </c>
      <c r="K126" s="4">
        <v>6927578.9100000001</v>
      </c>
      <c r="L126" s="5">
        <v>7.4899999999999994E-2</v>
      </c>
      <c r="M126" s="19">
        <v>35782201.799999997</v>
      </c>
      <c r="N126" s="19">
        <v>73050.59</v>
      </c>
      <c r="O126" s="19">
        <v>431707.17</v>
      </c>
      <c r="P126" s="6">
        <v>1.21E-2</v>
      </c>
      <c r="Q126" s="4">
        <v>12999629.279999999</v>
      </c>
      <c r="R126" s="4">
        <v>10057.92</v>
      </c>
      <c r="S126" s="4">
        <v>431008.51999999897</v>
      </c>
      <c r="T126" s="6">
        <v>3.32E-2</v>
      </c>
      <c r="U126" s="4">
        <v>16848715.059999999</v>
      </c>
      <c r="V126" s="4">
        <v>44249.74</v>
      </c>
      <c r="W126" s="4">
        <v>1616104.6</v>
      </c>
      <c r="X126" s="6">
        <v>9.5899999999999999E-2</v>
      </c>
      <c r="Y126" s="4">
        <v>26813290.099999901</v>
      </c>
      <c r="Z126" s="4">
        <v>148898.98000000001</v>
      </c>
      <c r="AA126" s="4">
        <v>4448758.62</v>
      </c>
      <c r="AB126" s="6">
        <v>0.16589999999999999</v>
      </c>
    </row>
    <row r="127" spans="5:28">
      <c r="E127" s="2"/>
      <c r="G127" s="3">
        <v>2018</v>
      </c>
      <c r="H127" s="3">
        <v>13</v>
      </c>
      <c r="I127" s="4">
        <v>92443836.239999995</v>
      </c>
      <c r="J127" s="4">
        <v>141773.56</v>
      </c>
      <c r="K127" s="4">
        <v>7069352.4699999997</v>
      </c>
      <c r="L127" s="5">
        <v>7.6499999999999999E-2</v>
      </c>
      <c r="M127" s="19">
        <v>35782201.799999997</v>
      </c>
      <c r="N127" s="19">
        <v>2294.6799999999998</v>
      </c>
      <c r="O127" s="19">
        <v>434001.85</v>
      </c>
      <c r="P127" s="6">
        <v>1.21E-2</v>
      </c>
      <c r="Q127" s="4">
        <v>12999629.279999999</v>
      </c>
      <c r="R127" s="4">
        <v>26346.01</v>
      </c>
      <c r="S127" s="4">
        <v>457354.52999999898</v>
      </c>
      <c r="T127" s="6">
        <v>3.5200000000000002E-2</v>
      </c>
      <c r="U127" s="4">
        <v>16848715.059999999</v>
      </c>
      <c r="V127" s="4">
        <v>54409.74</v>
      </c>
      <c r="W127" s="4">
        <v>1670514.34</v>
      </c>
      <c r="X127" s="6">
        <v>9.9099999999999994E-2</v>
      </c>
      <c r="Y127" s="4">
        <v>26813290.099999901</v>
      </c>
      <c r="Z127" s="4">
        <v>58723.13</v>
      </c>
      <c r="AA127" s="4">
        <v>4507481.75</v>
      </c>
      <c r="AB127" s="6">
        <v>0.1681</v>
      </c>
    </row>
    <row r="128" spans="5:28">
      <c r="E128" s="2"/>
      <c r="G128" s="3">
        <v>2018</v>
      </c>
      <c r="H128" s="3">
        <v>14</v>
      </c>
      <c r="I128" s="4">
        <v>92443836.239999995</v>
      </c>
      <c r="J128" s="4">
        <v>195998.83</v>
      </c>
      <c r="K128" s="4">
        <v>7265351.2999999998</v>
      </c>
      <c r="L128" s="5">
        <v>7.8600000000000003E-2</v>
      </c>
      <c r="M128" s="19">
        <v>35782201.799999997</v>
      </c>
      <c r="N128" s="19">
        <v>0</v>
      </c>
      <c r="O128" s="19">
        <v>434001.85</v>
      </c>
      <c r="P128" s="6">
        <v>1.21E-2</v>
      </c>
      <c r="Q128" s="4">
        <v>12999629.279999999</v>
      </c>
      <c r="R128" s="4">
        <v>7889.88</v>
      </c>
      <c r="S128" s="4">
        <v>465244.41</v>
      </c>
      <c r="T128" s="6">
        <v>3.5799999999999998E-2</v>
      </c>
      <c r="U128" s="4">
        <v>16848715.059999999</v>
      </c>
      <c r="V128" s="4">
        <v>70772.61</v>
      </c>
      <c r="W128" s="4">
        <v>1741286.95</v>
      </c>
      <c r="X128" s="6">
        <v>0.1033</v>
      </c>
      <c r="Y128" s="4">
        <v>26813290.099999901</v>
      </c>
      <c r="Z128" s="4">
        <v>117336.34</v>
      </c>
      <c r="AA128" s="4">
        <v>4624818.09</v>
      </c>
      <c r="AB128" s="6">
        <v>0.17249999999999999</v>
      </c>
    </row>
    <row r="129" spans="5:28">
      <c r="E129" s="2"/>
      <c r="G129" s="3">
        <v>2018</v>
      </c>
      <c r="H129" s="3">
        <v>15</v>
      </c>
      <c r="I129" s="4">
        <v>92443836.239999995</v>
      </c>
      <c r="J129" s="4">
        <v>188732.27</v>
      </c>
      <c r="K129" s="4">
        <v>7454083.5699999901</v>
      </c>
      <c r="L129" s="5">
        <v>8.0600000000000005E-2</v>
      </c>
      <c r="M129" s="19">
        <v>35782201.799999997</v>
      </c>
      <c r="N129" s="19">
        <v>24546.1499999999</v>
      </c>
      <c r="O129" s="19">
        <v>458548</v>
      </c>
      <c r="P129" s="6">
        <v>1.2800000000000001E-2</v>
      </c>
      <c r="Q129" s="4">
        <v>12999629.279999999</v>
      </c>
      <c r="R129" s="4">
        <v>0</v>
      </c>
      <c r="S129" s="4">
        <v>465244.41</v>
      </c>
      <c r="T129" s="6">
        <v>3.5799999999999998E-2</v>
      </c>
      <c r="U129" s="4">
        <v>16848715.059999999</v>
      </c>
      <c r="V129" s="4">
        <v>64155.5799999999</v>
      </c>
      <c r="W129" s="4">
        <v>1805442.53</v>
      </c>
      <c r="X129" s="6">
        <v>0.1072</v>
      </c>
      <c r="Y129" s="4">
        <v>26813290.099999901</v>
      </c>
      <c r="Z129" s="4">
        <v>100030.54</v>
      </c>
      <c r="AA129" s="4">
        <v>4724848.63</v>
      </c>
      <c r="AB129" s="6">
        <v>0.1762</v>
      </c>
    </row>
    <row r="130" spans="5:28">
      <c r="E130" s="2"/>
      <c r="G130" s="3">
        <v>2018</v>
      </c>
      <c r="H130" s="3">
        <v>16</v>
      </c>
      <c r="I130" s="4">
        <v>92443836.239999995</v>
      </c>
      <c r="J130" s="4">
        <v>377392.39</v>
      </c>
      <c r="K130" s="4">
        <v>7831475.9599999897</v>
      </c>
      <c r="L130" s="5">
        <v>8.4699999999999998E-2</v>
      </c>
      <c r="M130" s="19">
        <v>35782201.799999997</v>
      </c>
      <c r="N130" s="19">
        <v>55120.83</v>
      </c>
      <c r="O130" s="19">
        <v>513668.83</v>
      </c>
      <c r="P130" s="6">
        <v>1.44E-2</v>
      </c>
      <c r="Q130" s="4">
        <v>12999629.279999999</v>
      </c>
      <c r="R130" s="4">
        <v>61858.03</v>
      </c>
      <c r="S130" s="4">
        <v>527102.43999999994</v>
      </c>
      <c r="T130" s="6">
        <v>4.0500000000000001E-2</v>
      </c>
      <c r="U130" s="4">
        <v>16848715.059999999</v>
      </c>
      <c r="V130" s="4">
        <v>133524.54</v>
      </c>
      <c r="W130" s="4">
        <v>1938967.07</v>
      </c>
      <c r="X130" s="6">
        <v>0.11509999999999999</v>
      </c>
      <c r="Y130" s="4">
        <v>26813290.099999901</v>
      </c>
      <c r="Z130" s="4">
        <v>126888.99</v>
      </c>
      <c r="AA130" s="4">
        <v>4851737.62</v>
      </c>
      <c r="AB130" s="6">
        <v>0.18090000000000001</v>
      </c>
    </row>
    <row r="131" spans="5:28">
      <c r="E131" s="2"/>
      <c r="G131" s="3">
        <v>2018</v>
      </c>
      <c r="H131" s="3">
        <v>17</v>
      </c>
      <c r="I131" s="4">
        <v>92443836.239999995</v>
      </c>
      <c r="J131" s="4">
        <v>549513.31999999995</v>
      </c>
      <c r="K131" s="4">
        <v>8380989.27999999</v>
      </c>
      <c r="L131" s="5">
        <v>9.0700000000000003E-2</v>
      </c>
      <c r="M131" s="19">
        <v>35782201.799999997</v>
      </c>
      <c r="N131" s="19">
        <v>40010.699999999997</v>
      </c>
      <c r="O131" s="19">
        <v>553679.53</v>
      </c>
      <c r="P131" s="6">
        <v>1.55E-2</v>
      </c>
      <c r="Q131" s="4">
        <v>12999629.279999999</v>
      </c>
      <c r="R131" s="4">
        <v>11239.4</v>
      </c>
      <c r="S131" s="4">
        <v>538341.84</v>
      </c>
      <c r="T131" s="6">
        <v>4.1399999999999999E-2</v>
      </c>
      <c r="U131" s="4">
        <v>16848715.059999999</v>
      </c>
      <c r="V131" s="4">
        <v>27823.39</v>
      </c>
      <c r="W131" s="4">
        <v>1966790.46</v>
      </c>
      <c r="X131" s="6">
        <v>0.1167</v>
      </c>
      <c r="Y131" s="4">
        <v>26813290.099999901</v>
      </c>
      <c r="Z131" s="4">
        <v>470439.82999999903</v>
      </c>
      <c r="AA131" s="4">
        <v>5322177.45</v>
      </c>
      <c r="AB131" s="6">
        <v>0.19850000000000001</v>
      </c>
    </row>
    <row r="132" spans="5:28">
      <c r="E132" s="2"/>
      <c r="G132" s="3">
        <v>2018</v>
      </c>
      <c r="H132" s="3">
        <v>18</v>
      </c>
      <c r="I132" s="4">
        <v>92443836.239999995</v>
      </c>
      <c r="J132" s="4">
        <v>247304.38</v>
      </c>
      <c r="K132" s="4">
        <v>8628293.6600000001</v>
      </c>
      <c r="L132" s="5">
        <v>9.3299999999999994E-2</v>
      </c>
      <c r="M132" s="19">
        <v>35782201.799999997</v>
      </c>
      <c r="N132" s="19">
        <v>5938.37</v>
      </c>
      <c r="O132" s="19">
        <v>559617.9</v>
      </c>
      <c r="P132" s="6">
        <v>1.5599999999999999E-2</v>
      </c>
      <c r="Q132" s="4">
        <v>12999629.279999999</v>
      </c>
      <c r="R132" s="4">
        <v>0</v>
      </c>
      <c r="S132" s="4">
        <v>538341.84</v>
      </c>
      <c r="T132" s="6">
        <v>4.1399999999999999E-2</v>
      </c>
      <c r="U132" s="4">
        <v>16848715.059999999</v>
      </c>
      <c r="V132" s="4">
        <v>24819.84</v>
      </c>
      <c r="W132" s="4">
        <v>1991610.3</v>
      </c>
      <c r="X132" s="6">
        <v>0.1182</v>
      </c>
      <c r="Y132" s="4">
        <v>26813290.099999901</v>
      </c>
      <c r="Z132" s="4">
        <v>216546.16999999899</v>
      </c>
      <c r="AA132" s="4">
        <v>5538723.6200000001</v>
      </c>
      <c r="AB132" s="6">
        <v>0.20660000000000001</v>
      </c>
    </row>
    <row r="133" spans="5:28">
      <c r="E133" s="2"/>
      <c r="G133" s="3">
        <v>2018</v>
      </c>
      <c r="H133" s="3">
        <v>19</v>
      </c>
      <c r="I133" s="4">
        <v>92443836.239999995</v>
      </c>
      <c r="J133" s="4">
        <v>166460.32999999999</v>
      </c>
      <c r="K133" s="4">
        <v>8794753.9900000002</v>
      </c>
      <c r="L133" s="5">
        <v>9.5100000000000004E-2</v>
      </c>
      <c r="M133" s="19">
        <v>35782201.799999997</v>
      </c>
      <c r="N133" s="19">
        <v>19740.16</v>
      </c>
      <c r="O133" s="19">
        <v>579358.06000000006</v>
      </c>
      <c r="P133" s="6">
        <v>1.6199999999999999E-2</v>
      </c>
      <c r="Q133" s="4">
        <v>12999629.279999999</v>
      </c>
      <c r="R133" s="4">
        <v>0</v>
      </c>
      <c r="S133" s="4">
        <v>538341.84</v>
      </c>
      <c r="T133" s="6">
        <v>4.1399999999999999E-2</v>
      </c>
      <c r="U133" s="4">
        <v>16848715.059999999</v>
      </c>
      <c r="V133" s="4">
        <v>0</v>
      </c>
      <c r="W133" s="4">
        <v>1991610.3</v>
      </c>
      <c r="X133" s="6">
        <v>0.1182</v>
      </c>
      <c r="Y133" s="4">
        <v>26813290.099999901</v>
      </c>
      <c r="Z133" s="4">
        <v>146720.16999999899</v>
      </c>
      <c r="AA133" s="4">
        <v>5685443.79</v>
      </c>
      <c r="AB133" s="6">
        <v>0.21199999999999999</v>
      </c>
    </row>
    <row r="134" spans="5:28">
      <c r="E134" s="2"/>
      <c r="G134" s="3">
        <v>2018</v>
      </c>
      <c r="H134" s="3">
        <v>20</v>
      </c>
      <c r="I134" s="4">
        <v>92443836.239999995</v>
      </c>
      <c r="J134" s="4">
        <v>218922.40999999901</v>
      </c>
      <c r="K134" s="4">
        <v>9013676.4000000004</v>
      </c>
      <c r="L134" s="5">
        <v>9.7500000000000003E-2</v>
      </c>
      <c r="M134" s="19">
        <v>35782201.799999997</v>
      </c>
      <c r="N134" s="19">
        <v>49344.02</v>
      </c>
      <c r="O134" s="19">
        <v>628702.07999999996</v>
      </c>
      <c r="P134" s="6">
        <v>1.7600000000000001E-2</v>
      </c>
      <c r="Q134" s="4">
        <v>12999629.279999999</v>
      </c>
      <c r="R134" s="4">
        <v>15968.02</v>
      </c>
      <c r="S134" s="4">
        <v>554309.86</v>
      </c>
      <c r="T134" s="6">
        <v>4.2599999999999999E-2</v>
      </c>
      <c r="U134" s="4">
        <v>16848715.059999999</v>
      </c>
      <c r="V134" s="4">
        <v>100362.39</v>
      </c>
      <c r="W134" s="4">
        <v>2091972.69</v>
      </c>
      <c r="X134" s="6">
        <v>0.1242</v>
      </c>
      <c r="Y134" s="4">
        <v>26813290.099999901</v>
      </c>
      <c r="Z134" s="4">
        <v>53247.979999999901</v>
      </c>
      <c r="AA134" s="4">
        <v>5738691.7699999996</v>
      </c>
      <c r="AB134" s="6">
        <v>0.214</v>
      </c>
    </row>
    <row r="135" spans="5:28">
      <c r="E135" s="2"/>
      <c r="G135" s="3">
        <v>2018</v>
      </c>
      <c r="H135" s="3">
        <v>21</v>
      </c>
      <c r="I135" s="4">
        <v>92443836.239999995</v>
      </c>
      <c r="J135" s="4">
        <v>219557.44</v>
      </c>
      <c r="K135" s="4">
        <v>9233233.8399999999</v>
      </c>
      <c r="L135" s="5">
        <v>9.9900000000000003E-2</v>
      </c>
      <c r="M135" s="19">
        <v>35782201.799999997</v>
      </c>
      <c r="N135" s="19">
        <v>70272.539999999994</v>
      </c>
      <c r="O135" s="19">
        <v>698974.62</v>
      </c>
      <c r="P135" s="6">
        <v>1.95E-2</v>
      </c>
      <c r="Q135" s="4">
        <v>12999629.279999999</v>
      </c>
      <c r="R135" s="4">
        <v>0</v>
      </c>
      <c r="S135" s="4">
        <v>554309.86</v>
      </c>
      <c r="T135" s="6">
        <v>4.2599999999999999E-2</v>
      </c>
      <c r="U135" s="4">
        <v>16848715.059999999</v>
      </c>
      <c r="V135" s="4">
        <v>46592.26</v>
      </c>
      <c r="W135" s="4">
        <v>2138564.9500000002</v>
      </c>
      <c r="X135" s="6">
        <v>0.12690000000000001</v>
      </c>
      <c r="Y135" s="4">
        <v>26813290.099999901</v>
      </c>
      <c r="Z135" s="4">
        <v>102692.64</v>
      </c>
      <c r="AA135" s="4">
        <v>5841384.4100000001</v>
      </c>
      <c r="AB135" s="6">
        <v>0.21790000000000001</v>
      </c>
    </row>
    <row r="136" spans="5:28">
      <c r="E136" s="2"/>
      <c r="G136" s="3">
        <v>2018</v>
      </c>
      <c r="H136" s="3">
        <v>22</v>
      </c>
      <c r="I136" s="4">
        <v>92443836.239999995</v>
      </c>
      <c r="J136" s="4">
        <v>120892.29</v>
      </c>
      <c r="K136" s="4">
        <v>9354126.1299999896</v>
      </c>
      <c r="L136" s="5">
        <v>0.1012</v>
      </c>
      <c r="M136" s="19">
        <v>35782201.799999997</v>
      </c>
      <c r="N136" s="19">
        <v>1741.94</v>
      </c>
      <c r="O136" s="19">
        <v>700716.56</v>
      </c>
      <c r="P136" s="6">
        <v>1.9599999999999999E-2</v>
      </c>
      <c r="Q136" s="4">
        <v>12999629.279999999</v>
      </c>
      <c r="R136" s="4">
        <v>6527.46</v>
      </c>
      <c r="S136" s="4">
        <v>560837.31999999995</v>
      </c>
      <c r="T136" s="6">
        <v>4.3099999999999999E-2</v>
      </c>
      <c r="U136" s="4">
        <v>16848715.059999999</v>
      </c>
      <c r="V136" s="4">
        <v>63625.5799999999</v>
      </c>
      <c r="W136" s="4">
        <v>2202190.5299999998</v>
      </c>
      <c r="X136" s="6">
        <v>0.13070000000000001</v>
      </c>
      <c r="Y136" s="4">
        <v>26813290.099999901</v>
      </c>
      <c r="Z136" s="4">
        <v>48997.31</v>
      </c>
      <c r="AA136" s="4">
        <v>5890381.7199999997</v>
      </c>
      <c r="AB136" s="6">
        <v>0.21970000000000001</v>
      </c>
    </row>
    <row r="137" spans="5:28">
      <c r="E137" s="2"/>
      <c r="G137" s="3">
        <v>2018</v>
      </c>
      <c r="H137" s="3">
        <v>23</v>
      </c>
      <c r="I137" s="4">
        <v>92443836.239999995</v>
      </c>
      <c r="J137" s="4">
        <v>159191.31</v>
      </c>
      <c r="K137" s="4">
        <v>9513317.4399999995</v>
      </c>
      <c r="L137" s="5">
        <v>0.10290000000000001</v>
      </c>
      <c r="M137" s="19">
        <v>35782201.799999997</v>
      </c>
      <c r="N137" s="19">
        <v>88225.489999999903</v>
      </c>
      <c r="O137" s="19">
        <v>788942.05</v>
      </c>
      <c r="P137" s="6">
        <v>2.1999999999999999E-2</v>
      </c>
      <c r="Q137" s="4">
        <v>12999629.279999999</v>
      </c>
      <c r="R137" s="4">
        <v>26705.11</v>
      </c>
      <c r="S137" s="4">
        <v>587542.429999999</v>
      </c>
      <c r="T137" s="6">
        <v>4.5199999999999997E-2</v>
      </c>
      <c r="U137" s="4">
        <v>16848715.059999999</v>
      </c>
      <c r="V137" s="4">
        <v>19873.810000000001</v>
      </c>
      <c r="W137" s="4">
        <v>2222064.34</v>
      </c>
      <c r="X137" s="6">
        <v>0.13189999999999999</v>
      </c>
      <c r="Y137" s="4">
        <v>26813290.099999901</v>
      </c>
      <c r="Z137" s="4">
        <v>24386.9</v>
      </c>
      <c r="AA137" s="4">
        <v>5914768.6200000001</v>
      </c>
      <c r="AB137" s="6">
        <v>0.22059999999999999</v>
      </c>
    </row>
    <row r="138" spans="5:28">
      <c r="E138" s="2"/>
      <c r="G138" s="3">
        <v>2018</v>
      </c>
      <c r="H138" s="3">
        <v>24</v>
      </c>
      <c r="I138" s="4">
        <v>92443836.239999995</v>
      </c>
      <c r="J138" s="4">
        <v>146533.46</v>
      </c>
      <c r="K138" s="4">
        <v>9659850.9000000004</v>
      </c>
      <c r="L138" s="5">
        <v>0.1045</v>
      </c>
      <c r="M138" s="19">
        <v>35782201.799999997</v>
      </c>
      <c r="N138" s="19">
        <v>51744.49</v>
      </c>
      <c r="O138" s="19">
        <v>840686.54</v>
      </c>
      <c r="P138" s="6">
        <v>2.35E-2</v>
      </c>
      <c r="Q138" s="4">
        <v>12999629.279999999</v>
      </c>
      <c r="R138" s="4">
        <v>36333.269999999997</v>
      </c>
      <c r="S138" s="4">
        <v>623875.69999999995</v>
      </c>
      <c r="T138" s="6">
        <v>4.8000000000000001E-2</v>
      </c>
      <c r="U138" s="4">
        <v>16848715.059999999</v>
      </c>
      <c r="V138" s="4">
        <v>6803.54</v>
      </c>
      <c r="W138" s="4">
        <v>2228867.88</v>
      </c>
      <c r="X138" s="6">
        <v>0.1323</v>
      </c>
      <c r="Y138" s="4">
        <v>26813290.099999901</v>
      </c>
      <c r="Z138" s="4">
        <v>51652.159999999902</v>
      </c>
      <c r="AA138" s="4">
        <v>5966420.7800000003</v>
      </c>
      <c r="AB138" s="6">
        <v>0.2225</v>
      </c>
    </row>
    <row r="139" spans="5:28">
      <c r="E139" s="2"/>
      <c r="G139" s="3">
        <v>2018</v>
      </c>
      <c r="H139" s="3">
        <v>25</v>
      </c>
      <c r="I139" s="4">
        <v>92443836.239999995</v>
      </c>
      <c r="J139" s="4">
        <v>129435.44</v>
      </c>
      <c r="K139" s="4">
        <v>9789286.3399999999</v>
      </c>
      <c r="L139" s="5">
        <v>0.10589999999999999</v>
      </c>
      <c r="M139" s="19">
        <v>35782201.799999997</v>
      </c>
      <c r="N139" s="19">
        <v>14862.63</v>
      </c>
      <c r="O139" s="19">
        <v>855549.17</v>
      </c>
      <c r="P139" s="6">
        <v>2.3900000000000001E-2</v>
      </c>
      <c r="Q139" s="4">
        <v>12999629.279999999</v>
      </c>
      <c r="R139" s="4">
        <v>0</v>
      </c>
      <c r="S139" s="4">
        <v>623875.69999999995</v>
      </c>
      <c r="T139" s="6">
        <v>4.8000000000000001E-2</v>
      </c>
      <c r="U139" s="4">
        <v>16848715.059999999</v>
      </c>
      <c r="V139" s="4">
        <v>24273.91</v>
      </c>
      <c r="W139" s="4">
        <v>2253141.79</v>
      </c>
      <c r="X139" s="6">
        <v>0.13370000000000001</v>
      </c>
      <c r="Y139" s="4">
        <v>26813290.099999901</v>
      </c>
      <c r="Z139" s="4">
        <v>90298.9</v>
      </c>
      <c r="AA139" s="4">
        <v>6056719.6799999997</v>
      </c>
      <c r="AB139" s="6">
        <v>0.22589999999999999</v>
      </c>
    </row>
    <row r="140" spans="5:28">
      <c r="E140" s="2"/>
      <c r="G140" s="3">
        <v>2018</v>
      </c>
      <c r="H140" s="3">
        <v>26</v>
      </c>
      <c r="I140" s="4">
        <v>92443836.239999995</v>
      </c>
      <c r="J140" s="4">
        <v>24186.799999999999</v>
      </c>
      <c r="K140" s="4">
        <v>9813473.1400000006</v>
      </c>
      <c r="L140" s="5">
        <v>0.1062</v>
      </c>
      <c r="M140" s="19">
        <v>35782201.799999997</v>
      </c>
      <c r="N140" s="19">
        <v>0</v>
      </c>
      <c r="O140" s="19">
        <v>855549.17</v>
      </c>
      <c r="P140" s="6">
        <v>2.3900000000000001E-2</v>
      </c>
      <c r="Q140" s="4">
        <v>12999629.279999999</v>
      </c>
      <c r="R140" s="4">
        <v>0</v>
      </c>
      <c r="S140" s="4">
        <v>623875.69999999995</v>
      </c>
      <c r="T140" s="6">
        <v>4.8000000000000001E-2</v>
      </c>
      <c r="U140" s="4">
        <v>16848715.059999999</v>
      </c>
      <c r="V140" s="4">
        <v>2781.28</v>
      </c>
      <c r="W140" s="4">
        <v>2255923.0699999998</v>
      </c>
      <c r="X140" s="6">
        <v>0.13389999999999999</v>
      </c>
      <c r="Y140" s="4">
        <v>26813290.099999901</v>
      </c>
      <c r="Z140" s="4">
        <v>21405.52</v>
      </c>
      <c r="AA140" s="4">
        <v>6078125.2000000002</v>
      </c>
      <c r="AB140" s="6">
        <v>0.22670000000000001</v>
      </c>
    </row>
    <row r="141" spans="5:28">
      <c r="E141" s="2"/>
      <c r="G141" s="3">
        <v>2018</v>
      </c>
      <c r="H141" s="3">
        <v>27</v>
      </c>
      <c r="I141" s="4">
        <v>92443836.239999995</v>
      </c>
      <c r="J141" s="4">
        <v>106209.2</v>
      </c>
      <c r="K141" s="4">
        <v>9919682.3399999999</v>
      </c>
      <c r="L141" s="5">
        <v>0.10730000000000001</v>
      </c>
      <c r="M141" s="19">
        <v>35782201.799999997</v>
      </c>
      <c r="N141" s="19">
        <v>2245.6799999999998</v>
      </c>
      <c r="O141" s="19">
        <v>857794.85</v>
      </c>
      <c r="P141" s="6">
        <v>2.4E-2</v>
      </c>
      <c r="Q141" s="4">
        <v>12999629.279999999</v>
      </c>
      <c r="R141" s="4">
        <v>7098.5</v>
      </c>
      <c r="S141" s="4">
        <v>630974.19999999995</v>
      </c>
      <c r="T141" s="6">
        <v>4.8500000000000001E-2</v>
      </c>
      <c r="U141" s="4">
        <v>16848715.059999999</v>
      </c>
      <c r="V141" s="4">
        <v>15249.25</v>
      </c>
      <c r="W141" s="4">
        <v>2271172.3199999998</v>
      </c>
      <c r="X141" s="6">
        <v>0.1348</v>
      </c>
      <c r="Y141" s="4">
        <v>26813290.099999901</v>
      </c>
      <c r="Z141" s="4">
        <v>81615.77</v>
      </c>
      <c r="AA141" s="4">
        <v>6159740.9699999997</v>
      </c>
      <c r="AB141" s="6">
        <v>0.22969999999999999</v>
      </c>
    </row>
    <row r="142" spans="5:28">
      <c r="E142" s="2"/>
      <c r="G142" s="3">
        <v>2018</v>
      </c>
      <c r="H142" s="3">
        <v>28</v>
      </c>
      <c r="I142" s="4">
        <v>92443836.239999995</v>
      </c>
      <c r="J142" s="4">
        <v>98090.23</v>
      </c>
      <c r="K142" s="4">
        <v>10017772.57</v>
      </c>
      <c r="L142" s="5">
        <v>0.1084</v>
      </c>
      <c r="M142" s="19">
        <v>35782201.799999997</v>
      </c>
      <c r="N142" s="19">
        <v>12906.58</v>
      </c>
      <c r="O142" s="19">
        <v>870701.43</v>
      </c>
      <c r="P142" s="6">
        <v>2.4299999999999999E-2</v>
      </c>
      <c r="Q142" s="4">
        <v>12999629.279999999</v>
      </c>
      <c r="R142" s="4">
        <v>0</v>
      </c>
      <c r="S142" s="4">
        <v>630974.19999999995</v>
      </c>
      <c r="T142" s="6">
        <v>4.8500000000000001E-2</v>
      </c>
      <c r="U142" s="4">
        <v>16848715.059999999</v>
      </c>
      <c r="V142" s="4">
        <v>23728.809999999899</v>
      </c>
      <c r="W142" s="4">
        <v>2294901.13</v>
      </c>
      <c r="X142" s="6">
        <v>0.13619999999999999</v>
      </c>
      <c r="Y142" s="4">
        <v>26813290.099999901</v>
      </c>
      <c r="Z142" s="4">
        <v>61454.84</v>
      </c>
      <c r="AA142" s="4">
        <v>6221195.8099999996</v>
      </c>
      <c r="AB142" s="6">
        <v>0.23200000000000001</v>
      </c>
    </row>
    <row r="143" spans="5:28">
      <c r="E143" s="2"/>
      <c r="G143" s="3">
        <v>2018</v>
      </c>
      <c r="H143" s="3">
        <v>29</v>
      </c>
      <c r="I143" s="4">
        <v>92443836.239999995</v>
      </c>
      <c r="J143" s="4">
        <v>147189.93</v>
      </c>
      <c r="K143" s="4">
        <v>10164962.5</v>
      </c>
      <c r="L143" s="5">
        <v>0.11</v>
      </c>
      <c r="M143" s="19">
        <v>35782201.799999997</v>
      </c>
      <c r="N143" s="19">
        <v>34143.279999999999</v>
      </c>
      <c r="O143" s="19">
        <v>904844.71</v>
      </c>
      <c r="P143" s="6">
        <v>2.53E-2</v>
      </c>
      <c r="Q143" s="4">
        <v>12999629.279999999</v>
      </c>
      <c r="R143" s="4">
        <v>11092.47</v>
      </c>
      <c r="S143" s="4">
        <v>642066.66999999899</v>
      </c>
      <c r="T143" s="6">
        <v>4.9399999999999999E-2</v>
      </c>
      <c r="U143" s="4">
        <v>16848715.059999999</v>
      </c>
      <c r="V143" s="4">
        <v>68550.44</v>
      </c>
      <c r="W143" s="4">
        <v>2363451.5699999998</v>
      </c>
      <c r="X143" s="6">
        <v>0.14030000000000001</v>
      </c>
      <c r="Y143" s="4">
        <v>26813290.099999901</v>
      </c>
      <c r="Z143" s="4">
        <v>33403.74</v>
      </c>
      <c r="AA143" s="4">
        <v>6254599.5499999998</v>
      </c>
      <c r="AB143" s="6">
        <v>0.23330000000000001</v>
      </c>
    </row>
    <row r="144" spans="5:28">
      <c r="E144" s="2"/>
      <c r="G144" s="3">
        <v>2018</v>
      </c>
      <c r="H144" s="3">
        <v>30</v>
      </c>
      <c r="I144" s="4">
        <v>92443836.239999995</v>
      </c>
      <c r="J144" s="4">
        <v>34971.89</v>
      </c>
      <c r="K144" s="4">
        <v>10199934.390000001</v>
      </c>
      <c r="L144" s="5">
        <v>0.1103</v>
      </c>
      <c r="M144" s="19">
        <v>35782201.799999997</v>
      </c>
      <c r="N144" s="19">
        <v>18670.46</v>
      </c>
      <c r="O144" s="19">
        <v>923515.17</v>
      </c>
      <c r="P144" s="6">
        <v>2.58E-2</v>
      </c>
      <c r="Q144" s="4">
        <v>12999629.279999999</v>
      </c>
      <c r="R144" s="4">
        <v>0</v>
      </c>
      <c r="S144" s="4">
        <v>642066.66999999899</v>
      </c>
      <c r="T144" s="6">
        <v>4.9399999999999999E-2</v>
      </c>
      <c r="U144" s="4">
        <v>16848715.059999999</v>
      </c>
      <c r="V144" s="4">
        <v>12844.89</v>
      </c>
      <c r="W144" s="4">
        <v>2376296.46</v>
      </c>
      <c r="X144" s="6">
        <v>0.14099999999999999</v>
      </c>
      <c r="Y144" s="4">
        <v>26813290.099999901</v>
      </c>
      <c r="Z144" s="4">
        <v>3456.54</v>
      </c>
      <c r="AA144" s="4">
        <v>6258056.0899999999</v>
      </c>
      <c r="AB144" s="6">
        <v>0.2334</v>
      </c>
    </row>
    <row r="145" spans="5:28">
      <c r="E145" s="2"/>
      <c r="G145" s="3">
        <v>2018</v>
      </c>
      <c r="H145" s="3">
        <v>31</v>
      </c>
      <c r="I145" s="4">
        <v>92443836.239999995</v>
      </c>
      <c r="J145" s="4">
        <v>17992.18</v>
      </c>
      <c r="K145" s="4">
        <v>10217926.57</v>
      </c>
      <c r="L145" s="5">
        <v>0.1105</v>
      </c>
      <c r="M145" s="19">
        <v>35782201.799999997</v>
      </c>
      <c r="N145" s="19">
        <v>954.79</v>
      </c>
      <c r="O145" s="19">
        <v>924469.96</v>
      </c>
      <c r="P145" s="6">
        <v>2.58E-2</v>
      </c>
      <c r="Q145" s="4">
        <v>12999629.279999999</v>
      </c>
      <c r="R145" s="4">
        <v>0</v>
      </c>
      <c r="S145" s="4">
        <v>642066.66999999899</v>
      </c>
      <c r="T145" s="6">
        <v>4.9399999999999999E-2</v>
      </c>
      <c r="U145" s="4">
        <v>16848715.059999999</v>
      </c>
      <c r="V145" s="4">
        <v>17037.39</v>
      </c>
      <c r="W145" s="4">
        <v>2393333.85</v>
      </c>
      <c r="X145" s="6">
        <v>0.14199999999999999</v>
      </c>
      <c r="Y145" s="4">
        <v>26813290.099999901</v>
      </c>
      <c r="Z145" s="4">
        <v>0</v>
      </c>
      <c r="AA145" s="4">
        <v>6258056.0899999999</v>
      </c>
      <c r="AB145" s="6">
        <v>0.2334</v>
      </c>
    </row>
    <row r="146" spans="5:28">
      <c r="E146" s="2"/>
      <c r="G146" s="3">
        <v>2019</v>
      </c>
      <c r="H146" s="3">
        <v>1</v>
      </c>
      <c r="I146" s="4">
        <v>156847071.25</v>
      </c>
      <c r="J146" s="4">
        <v>52590.83</v>
      </c>
      <c r="K146" s="4">
        <v>52590.83</v>
      </c>
      <c r="L146" s="5">
        <v>2.9999999999999997E-4</v>
      </c>
      <c r="M146" s="19">
        <v>55804338.879999898</v>
      </c>
      <c r="N146" s="19">
        <v>13330.16</v>
      </c>
      <c r="O146" s="19">
        <v>13330.16</v>
      </c>
      <c r="P146" s="6">
        <v>2.0000000000000001E-4</v>
      </c>
      <c r="Q146" s="4">
        <v>21078696.120000001</v>
      </c>
      <c r="R146" s="4">
        <v>16315.03</v>
      </c>
      <c r="S146" s="4">
        <v>16315.03</v>
      </c>
      <c r="T146" s="6">
        <v>8.0000000000000004E-4</v>
      </c>
      <c r="U146" s="4">
        <v>34988754.200000003</v>
      </c>
      <c r="V146" s="4">
        <v>18266.54</v>
      </c>
      <c r="W146" s="4">
        <v>18266.54</v>
      </c>
      <c r="X146" s="6">
        <v>5.0000000000000001E-4</v>
      </c>
      <c r="Y146" s="4">
        <v>44949097.049999997</v>
      </c>
      <c r="Z146" s="4">
        <v>4679.1000000000004</v>
      </c>
      <c r="AA146" s="4">
        <v>4679.1000000000004</v>
      </c>
      <c r="AB146" s="6">
        <v>1E-4</v>
      </c>
    </row>
    <row r="147" spans="5:28">
      <c r="E147" s="2"/>
      <c r="G147" s="3">
        <v>2019</v>
      </c>
      <c r="H147" s="3">
        <v>2</v>
      </c>
      <c r="I147" s="4">
        <v>156847071.25</v>
      </c>
      <c r="J147" s="4">
        <v>132481.41</v>
      </c>
      <c r="K147" s="4">
        <v>185072.24</v>
      </c>
      <c r="L147" s="5">
        <v>1.1999999999999999E-3</v>
      </c>
      <c r="M147" s="19">
        <v>55804338.879999898</v>
      </c>
      <c r="N147" s="19">
        <v>0</v>
      </c>
      <c r="O147" s="19">
        <v>13330.16</v>
      </c>
      <c r="P147" s="6">
        <v>2.0000000000000001E-4</v>
      </c>
      <c r="Q147" s="4">
        <v>21078696.120000001</v>
      </c>
      <c r="R147" s="4">
        <v>12000.4</v>
      </c>
      <c r="S147" s="4">
        <v>28315.43</v>
      </c>
      <c r="T147" s="6">
        <v>1.2999999999999999E-3</v>
      </c>
      <c r="U147" s="4">
        <v>34988754.200000003</v>
      </c>
      <c r="V147" s="4">
        <v>110840.6</v>
      </c>
      <c r="W147" s="4">
        <v>129107.14</v>
      </c>
      <c r="X147" s="6">
        <v>3.7000000000000002E-3</v>
      </c>
      <c r="Y147" s="4">
        <v>44949097.049999997</v>
      </c>
      <c r="Z147" s="4">
        <v>9640.41</v>
      </c>
      <c r="AA147" s="4">
        <v>14319.51</v>
      </c>
      <c r="AB147" s="6">
        <v>2.9999999999999997E-4</v>
      </c>
    </row>
    <row r="148" spans="5:28">
      <c r="E148" s="2"/>
      <c r="G148" s="3">
        <v>2019</v>
      </c>
      <c r="H148" s="3">
        <v>3</v>
      </c>
      <c r="I148" s="4">
        <v>156847071.25</v>
      </c>
      <c r="J148" s="4">
        <v>3393185.85</v>
      </c>
      <c r="K148" s="4">
        <v>3578258.09</v>
      </c>
      <c r="L148" s="5">
        <v>2.2800000000000001E-2</v>
      </c>
      <c r="M148" s="19">
        <v>55804338.879999898</v>
      </c>
      <c r="N148" s="19">
        <v>208275.93</v>
      </c>
      <c r="O148" s="19">
        <v>221606.09</v>
      </c>
      <c r="P148" s="6">
        <v>4.0000000000000001E-3</v>
      </c>
      <c r="Q148" s="4">
        <v>21078696.120000001</v>
      </c>
      <c r="R148" s="4">
        <v>181423.33</v>
      </c>
      <c r="S148" s="4">
        <v>209738.75999999899</v>
      </c>
      <c r="T148" s="6">
        <v>0.01</v>
      </c>
      <c r="U148" s="4">
        <v>34988754.200000003</v>
      </c>
      <c r="V148" s="4">
        <v>792195.61999999895</v>
      </c>
      <c r="W148" s="4">
        <v>921302.75999999896</v>
      </c>
      <c r="X148" s="6">
        <v>2.63E-2</v>
      </c>
      <c r="Y148" s="4">
        <v>44949097.049999997</v>
      </c>
      <c r="Z148" s="4">
        <v>2211290.9700000002</v>
      </c>
      <c r="AA148" s="4">
        <v>2225610.48</v>
      </c>
      <c r="AB148" s="6">
        <v>4.9500000000000002E-2</v>
      </c>
    </row>
    <row r="149" spans="5:28">
      <c r="E149" s="2"/>
      <c r="G149" s="3">
        <v>2019</v>
      </c>
      <c r="H149" s="3">
        <v>4</v>
      </c>
      <c r="I149" s="4">
        <v>156847071.25</v>
      </c>
      <c r="J149" s="4">
        <v>741456.07999999903</v>
      </c>
      <c r="K149" s="4">
        <v>4319714.17</v>
      </c>
      <c r="L149" s="5">
        <v>2.75E-2</v>
      </c>
      <c r="M149" s="19">
        <v>55804338.879999898</v>
      </c>
      <c r="N149" s="19">
        <v>77666.070000000007</v>
      </c>
      <c r="O149" s="19">
        <v>299272.15999999997</v>
      </c>
      <c r="P149" s="6">
        <v>5.4000000000000003E-3</v>
      </c>
      <c r="Q149" s="4">
        <v>21078696.120000001</v>
      </c>
      <c r="R149" s="4">
        <v>0</v>
      </c>
      <c r="S149" s="4">
        <v>209738.75999999899</v>
      </c>
      <c r="T149" s="6">
        <v>0.01</v>
      </c>
      <c r="U149" s="4">
        <v>34988754.200000003</v>
      </c>
      <c r="V149" s="4">
        <v>232246.27</v>
      </c>
      <c r="W149" s="4">
        <v>1153549.02999999</v>
      </c>
      <c r="X149" s="6">
        <v>3.3000000000000002E-2</v>
      </c>
      <c r="Y149" s="4">
        <v>44949097.049999997</v>
      </c>
      <c r="Z149" s="4">
        <v>431543.74</v>
      </c>
      <c r="AA149" s="4">
        <v>2657154.2200000002</v>
      </c>
      <c r="AB149" s="6">
        <v>5.91E-2</v>
      </c>
    </row>
    <row r="150" spans="5:28">
      <c r="E150" s="2"/>
      <c r="G150" s="3">
        <v>2019</v>
      </c>
      <c r="H150" s="3">
        <v>5</v>
      </c>
      <c r="I150" s="4">
        <v>156847071.25</v>
      </c>
      <c r="J150" s="4">
        <v>876171.76</v>
      </c>
      <c r="K150" s="4">
        <v>5195885.93</v>
      </c>
      <c r="L150" s="5">
        <v>3.3099999999999997E-2</v>
      </c>
      <c r="M150" s="19">
        <v>55804338.879999898</v>
      </c>
      <c r="N150" s="19">
        <v>15316.44</v>
      </c>
      <c r="O150" s="19">
        <v>314588.59999999998</v>
      </c>
      <c r="P150" s="6">
        <v>5.5999999999999999E-3</v>
      </c>
      <c r="Q150" s="4">
        <v>21078696.120000001</v>
      </c>
      <c r="R150" s="4">
        <v>0</v>
      </c>
      <c r="S150" s="4">
        <v>209738.75999999899</v>
      </c>
      <c r="T150" s="6">
        <v>0.01</v>
      </c>
      <c r="U150" s="4">
        <v>34988754.200000003</v>
      </c>
      <c r="V150" s="4">
        <v>292867.81</v>
      </c>
      <c r="W150" s="4">
        <v>1446416.8399999901</v>
      </c>
      <c r="X150" s="6">
        <v>4.1300000000000003E-2</v>
      </c>
      <c r="Y150" s="4">
        <v>44949097.049999997</v>
      </c>
      <c r="Z150" s="4">
        <v>567987.51</v>
      </c>
      <c r="AA150" s="4">
        <v>3225141.73</v>
      </c>
      <c r="AB150" s="6">
        <v>7.1800000000000003E-2</v>
      </c>
    </row>
    <row r="151" spans="5:28">
      <c r="E151" s="2"/>
      <c r="G151" s="3">
        <v>2019</v>
      </c>
      <c r="H151" s="3">
        <v>6</v>
      </c>
      <c r="I151" s="4">
        <v>156847071.25</v>
      </c>
      <c r="J151" s="4">
        <v>474080.3</v>
      </c>
      <c r="K151" s="4">
        <v>5669966.2299999902</v>
      </c>
      <c r="L151" s="5">
        <v>3.61E-2</v>
      </c>
      <c r="M151" s="19">
        <v>55804338.879999898</v>
      </c>
      <c r="N151" s="19">
        <v>70484.88</v>
      </c>
      <c r="O151" s="19">
        <v>385073.48</v>
      </c>
      <c r="P151" s="6">
        <v>6.8999999999999999E-3</v>
      </c>
      <c r="Q151" s="4">
        <v>21078696.120000001</v>
      </c>
      <c r="R151" s="4">
        <v>0</v>
      </c>
      <c r="S151" s="4">
        <v>209738.75999999899</v>
      </c>
      <c r="T151" s="6">
        <v>0.01</v>
      </c>
      <c r="U151" s="4">
        <v>34988754.200000003</v>
      </c>
      <c r="V151" s="4">
        <v>78234.710000000006</v>
      </c>
      <c r="W151" s="4">
        <v>1524651.54999999</v>
      </c>
      <c r="X151" s="6">
        <v>4.36E-2</v>
      </c>
      <c r="Y151" s="4">
        <v>44949097.049999997</v>
      </c>
      <c r="Z151" s="4">
        <v>325360.71000000002</v>
      </c>
      <c r="AA151" s="4">
        <v>3550502.44</v>
      </c>
      <c r="AB151" s="6">
        <v>7.9000000000000001E-2</v>
      </c>
    </row>
    <row r="152" spans="5:28">
      <c r="E152" s="2"/>
      <c r="G152" s="3">
        <v>2019</v>
      </c>
      <c r="H152" s="3">
        <v>7</v>
      </c>
      <c r="I152" s="4">
        <v>156847071.25</v>
      </c>
      <c r="J152" s="4">
        <v>830467.79</v>
      </c>
      <c r="K152" s="4">
        <v>6500434.0199999996</v>
      </c>
      <c r="L152" s="5">
        <v>4.1399999999999999E-2</v>
      </c>
      <c r="M152" s="19">
        <v>55804338.879999898</v>
      </c>
      <c r="N152" s="19">
        <v>95091.859999999899</v>
      </c>
      <c r="O152" s="19">
        <v>480165.34</v>
      </c>
      <c r="P152" s="6">
        <v>8.6E-3</v>
      </c>
      <c r="Q152" s="4">
        <v>21078696.120000001</v>
      </c>
      <c r="R152" s="4">
        <v>26881.71</v>
      </c>
      <c r="S152" s="4">
        <v>236620.46999999901</v>
      </c>
      <c r="T152" s="6">
        <v>1.12E-2</v>
      </c>
      <c r="U152" s="4">
        <v>34988754.200000003</v>
      </c>
      <c r="V152" s="4">
        <v>172322.79</v>
      </c>
      <c r="W152" s="4">
        <v>1696974.3399999901</v>
      </c>
      <c r="X152" s="6">
        <v>4.8500000000000001E-2</v>
      </c>
      <c r="Y152" s="4">
        <v>44949097.049999997</v>
      </c>
      <c r="Z152" s="4">
        <v>536171.43000000005</v>
      </c>
      <c r="AA152" s="4">
        <v>4086673.87</v>
      </c>
      <c r="AB152" s="6">
        <v>9.0899999999999995E-2</v>
      </c>
    </row>
    <row r="153" spans="5:28">
      <c r="E153" s="2"/>
      <c r="G153" s="3">
        <v>2019</v>
      </c>
      <c r="H153" s="3">
        <v>8</v>
      </c>
      <c r="I153" s="4">
        <v>156847071.25</v>
      </c>
      <c r="J153" s="4">
        <v>854100.13</v>
      </c>
      <c r="K153" s="4">
        <v>7354534.1499999901</v>
      </c>
      <c r="L153" s="5">
        <v>4.6899999999999997E-2</v>
      </c>
      <c r="M153" s="19">
        <v>55804338.879999898</v>
      </c>
      <c r="N153" s="19">
        <v>6228.24</v>
      </c>
      <c r="O153" s="19">
        <v>486393.58</v>
      </c>
      <c r="P153" s="6">
        <v>8.6999999999999994E-3</v>
      </c>
      <c r="Q153" s="4">
        <v>21078696.120000001</v>
      </c>
      <c r="R153" s="4">
        <v>113750.7</v>
      </c>
      <c r="S153" s="4">
        <v>350371.17</v>
      </c>
      <c r="T153" s="6">
        <v>1.66E-2</v>
      </c>
      <c r="U153" s="4">
        <v>34988754.200000003</v>
      </c>
      <c r="V153" s="4">
        <v>206474.93</v>
      </c>
      <c r="W153" s="4">
        <v>1903449.26999999</v>
      </c>
      <c r="X153" s="6">
        <v>5.4399999999999997E-2</v>
      </c>
      <c r="Y153" s="4">
        <v>44949097.049999997</v>
      </c>
      <c r="Z153" s="4">
        <v>527646.26</v>
      </c>
      <c r="AA153" s="4">
        <v>4614320.13</v>
      </c>
      <c r="AB153" s="6">
        <v>0.1027</v>
      </c>
    </row>
    <row r="154" spans="5:28">
      <c r="E154" s="2"/>
      <c r="G154" s="3">
        <v>2019</v>
      </c>
      <c r="H154" s="3">
        <v>9</v>
      </c>
      <c r="I154" s="4">
        <v>156847071.25</v>
      </c>
      <c r="J154" s="4">
        <v>464629.89999999898</v>
      </c>
      <c r="K154" s="4">
        <v>7819164.0499999998</v>
      </c>
      <c r="L154" s="5">
        <v>4.99E-2</v>
      </c>
      <c r="M154" s="19">
        <v>55804338.879999898</v>
      </c>
      <c r="N154" s="19">
        <v>26355.31</v>
      </c>
      <c r="O154" s="19">
        <v>512748.89</v>
      </c>
      <c r="P154" s="6">
        <v>9.1999999999999998E-3</v>
      </c>
      <c r="Q154" s="4">
        <v>21078696.120000001</v>
      </c>
      <c r="R154" s="4">
        <v>957.01</v>
      </c>
      <c r="S154" s="4">
        <v>351328.18</v>
      </c>
      <c r="T154" s="6">
        <v>1.67E-2</v>
      </c>
      <c r="U154" s="4">
        <v>34988754.200000003</v>
      </c>
      <c r="V154" s="4">
        <v>44139.93</v>
      </c>
      <c r="W154" s="4">
        <v>1947589.1999999899</v>
      </c>
      <c r="X154" s="6">
        <v>5.57E-2</v>
      </c>
      <c r="Y154" s="4">
        <v>44949097.049999997</v>
      </c>
      <c r="Z154" s="4">
        <v>393177.65</v>
      </c>
      <c r="AA154" s="4">
        <v>5007497.78</v>
      </c>
      <c r="AB154" s="6">
        <v>0.1114</v>
      </c>
    </row>
    <row r="155" spans="5:28">
      <c r="E155" s="2"/>
      <c r="G155" s="3">
        <v>2019</v>
      </c>
      <c r="H155" s="3">
        <v>10</v>
      </c>
      <c r="I155" s="4">
        <v>156847071.25</v>
      </c>
      <c r="J155" s="4">
        <v>469894.27999999898</v>
      </c>
      <c r="K155" s="4">
        <v>8289058.3300000001</v>
      </c>
      <c r="L155" s="5">
        <v>5.28E-2</v>
      </c>
      <c r="M155" s="19">
        <v>55804338.879999898</v>
      </c>
      <c r="N155" s="19">
        <v>47965.789999999899</v>
      </c>
      <c r="O155" s="19">
        <v>560714.68000000005</v>
      </c>
      <c r="P155" s="6">
        <v>0.01</v>
      </c>
      <c r="Q155" s="4">
        <v>21078696.120000001</v>
      </c>
      <c r="R155" s="4">
        <v>0</v>
      </c>
      <c r="S155" s="4">
        <v>351328.18</v>
      </c>
      <c r="T155" s="6">
        <v>1.67E-2</v>
      </c>
      <c r="U155" s="4">
        <v>34988754.200000003</v>
      </c>
      <c r="V155" s="4">
        <v>75496.75</v>
      </c>
      <c r="W155" s="4">
        <v>2023085.9499999899</v>
      </c>
      <c r="X155" s="6">
        <v>5.7799999999999997E-2</v>
      </c>
      <c r="Y155" s="4">
        <v>44949097.049999997</v>
      </c>
      <c r="Z155" s="4">
        <v>346431.74</v>
      </c>
      <c r="AA155" s="4">
        <v>5353929.5199999996</v>
      </c>
      <c r="AB155" s="6">
        <v>0.1191</v>
      </c>
    </row>
    <row r="156" spans="5:28">
      <c r="E156" s="2"/>
      <c r="G156" s="3">
        <v>2019</v>
      </c>
      <c r="H156" s="3">
        <v>11</v>
      </c>
      <c r="I156" s="4">
        <v>156847071.25</v>
      </c>
      <c r="J156" s="4">
        <v>726297.39</v>
      </c>
      <c r="K156" s="4">
        <v>9015355.7200000007</v>
      </c>
      <c r="L156" s="5">
        <v>5.7500000000000002E-2</v>
      </c>
      <c r="M156" s="19">
        <v>55804338.879999898</v>
      </c>
      <c r="N156" s="19">
        <v>112415.079999999</v>
      </c>
      <c r="O156" s="19">
        <v>673129.76</v>
      </c>
      <c r="P156" s="6">
        <v>1.21E-2</v>
      </c>
      <c r="Q156" s="4">
        <v>21078696.120000001</v>
      </c>
      <c r="R156" s="4">
        <v>41976.82</v>
      </c>
      <c r="S156" s="4">
        <v>393305</v>
      </c>
      <c r="T156" s="6">
        <v>1.8700000000000001E-2</v>
      </c>
      <c r="U156" s="4">
        <v>34988754.200000003</v>
      </c>
      <c r="V156" s="4">
        <v>185550.24</v>
      </c>
      <c r="W156" s="4">
        <v>2208636.1899999902</v>
      </c>
      <c r="X156" s="6">
        <v>6.3100000000000003E-2</v>
      </c>
      <c r="Y156" s="4">
        <v>44949097.049999997</v>
      </c>
      <c r="Z156" s="4">
        <v>386355.25</v>
      </c>
      <c r="AA156" s="4">
        <v>5740284.7699999996</v>
      </c>
      <c r="AB156" s="6">
        <v>0.12770000000000001</v>
      </c>
    </row>
    <row r="157" spans="5:28">
      <c r="E157" s="2"/>
      <c r="G157" s="3">
        <v>2019</v>
      </c>
      <c r="H157" s="3">
        <v>12</v>
      </c>
      <c r="I157" s="4">
        <v>156847071.25</v>
      </c>
      <c r="J157" s="4">
        <v>768432.05999999901</v>
      </c>
      <c r="K157" s="4">
        <v>9783787.7799999993</v>
      </c>
      <c r="L157" s="5">
        <v>6.2399999999999997E-2</v>
      </c>
      <c r="M157" s="19">
        <v>55804338.879999898</v>
      </c>
      <c r="N157" s="19">
        <v>70575.97</v>
      </c>
      <c r="O157" s="19">
        <v>743705.73</v>
      </c>
      <c r="P157" s="6">
        <v>1.3299999999999999E-2</v>
      </c>
      <c r="Q157" s="4">
        <v>21078696.120000001</v>
      </c>
      <c r="R157" s="4">
        <v>13154.38</v>
      </c>
      <c r="S157" s="4">
        <v>406459.38</v>
      </c>
      <c r="T157" s="6">
        <v>1.9300000000000001E-2</v>
      </c>
      <c r="U157" s="4">
        <v>34988754.200000003</v>
      </c>
      <c r="V157" s="4">
        <v>157973.41999999899</v>
      </c>
      <c r="W157" s="4">
        <v>2366609.6099999901</v>
      </c>
      <c r="X157" s="6">
        <v>6.7599999999999993E-2</v>
      </c>
      <c r="Y157" s="4">
        <v>44949097.049999997</v>
      </c>
      <c r="Z157" s="4">
        <v>526728.29</v>
      </c>
      <c r="AA157" s="4">
        <v>6267013.0599999996</v>
      </c>
      <c r="AB157" s="6">
        <v>0.1394</v>
      </c>
    </row>
    <row r="158" spans="5:28">
      <c r="E158" s="2"/>
      <c r="G158" s="3">
        <v>2019</v>
      </c>
      <c r="H158" s="3">
        <v>13</v>
      </c>
      <c r="I158" s="4">
        <v>156847071.25</v>
      </c>
      <c r="J158" s="4">
        <v>1128586.58</v>
      </c>
      <c r="K158" s="4">
        <v>10912374.359999999</v>
      </c>
      <c r="L158" s="5">
        <v>6.9599999999999995E-2</v>
      </c>
      <c r="M158" s="19">
        <v>55804338.879999898</v>
      </c>
      <c r="N158" s="19">
        <v>134553.28999999899</v>
      </c>
      <c r="O158" s="19">
        <v>878259.02</v>
      </c>
      <c r="P158" s="6">
        <v>1.5699999999999999E-2</v>
      </c>
      <c r="Q158" s="4">
        <v>21078696.120000001</v>
      </c>
      <c r="R158" s="4">
        <v>62150.47</v>
      </c>
      <c r="S158" s="4">
        <v>468609.85</v>
      </c>
      <c r="T158" s="6">
        <v>2.2200000000000001E-2</v>
      </c>
      <c r="U158" s="4">
        <v>34988754.200000003</v>
      </c>
      <c r="V158" s="4">
        <v>326531.56999999902</v>
      </c>
      <c r="W158" s="4">
        <v>2693141.1799999899</v>
      </c>
      <c r="X158" s="6">
        <v>7.6999999999999999E-2</v>
      </c>
      <c r="Y158" s="4">
        <v>44949097.049999997</v>
      </c>
      <c r="Z158" s="4">
        <v>605351.25</v>
      </c>
      <c r="AA158" s="4">
        <v>6872364.3099999996</v>
      </c>
      <c r="AB158" s="6">
        <v>0.15290000000000001</v>
      </c>
    </row>
    <row r="159" spans="5:28">
      <c r="E159" s="2"/>
      <c r="G159" s="3">
        <v>2019</v>
      </c>
      <c r="H159" s="3">
        <v>14</v>
      </c>
      <c r="I159" s="4">
        <v>156847071.25</v>
      </c>
      <c r="J159" s="4">
        <v>1013001.77</v>
      </c>
      <c r="K159" s="4">
        <v>11925376.130000001</v>
      </c>
      <c r="L159" s="5">
        <v>7.5999999999999998E-2</v>
      </c>
      <c r="M159" s="19">
        <v>55804338.879999898</v>
      </c>
      <c r="N159" s="19">
        <v>37712.75</v>
      </c>
      <c r="O159" s="19">
        <v>915971.77</v>
      </c>
      <c r="P159" s="6">
        <v>1.6400000000000001E-2</v>
      </c>
      <c r="Q159" s="4">
        <v>21078696.120000001</v>
      </c>
      <c r="R159" s="4">
        <v>17222.759999999998</v>
      </c>
      <c r="S159" s="4">
        <v>485832.61</v>
      </c>
      <c r="T159" s="6">
        <v>2.3E-2</v>
      </c>
      <c r="U159" s="4">
        <v>34988754.200000003</v>
      </c>
      <c r="V159" s="4">
        <v>261173.57</v>
      </c>
      <c r="W159" s="4">
        <v>2954314.7499999902</v>
      </c>
      <c r="X159" s="6">
        <v>8.4400000000000003E-2</v>
      </c>
      <c r="Y159" s="4">
        <v>44949097.049999997</v>
      </c>
      <c r="Z159" s="4">
        <v>696892.69</v>
      </c>
      <c r="AA159" s="4">
        <v>7569257</v>
      </c>
      <c r="AB159" s="6">
        <v>0.16839999999999999</v>
      </c>
    </row>
    <row r="160" spans="5:28">
      <c r="E160" s="2"/>
      <c r="G160" s="3">
        <v>2019</v>
      </c>
      <c r="H160" s="3">
        <v>15</v>
      </c>
      <c r="I160" s="4">
        <v>156847071.25</v>
      </c>
      <c r="J160" s="4">
        <v>776209.12999999896</v>
      </c>
      <c r="K160" s="4">
        <v>12701585.26</v>
      </c>
      <c r="L160" s="5">
        <v>8.1000000000000003E-2</v>
      </c>
      <c r="M160" s="19">
        <v>55804338.879999898</v>
      </c>
      <c r="N160" s="19">
        <v>53109.919999999998</v>
      </c>
      <c r="O160" s="19">
        <v>969081.69</v>
      </c>
      <c r="P160" s="6">
        <v>1.7399999999999999E-2</v>
      </c>
      <c r="Q160" s="4">
        <v>21078696.120000001</v>
      </c>
      <c r="R160" s="4">
        <v>58339.869999999901</v>
      </c>
      <c r="S160" s="4">
        <v>544172.48</v>
      </c>
      <c r="T160" s="6">
        <v>2.58E-2</v>
      </c>
      <c r="U160" s="4">
        <v>34988754.200000003</v>
      </c>
      <c r="V160" s="4">
        <v>301462.09999999998</v>
      </c>
      <c r="W160" s="4">
        <v>3255776.8499999898</v>
      </c>
      <c r="X160" s="6">
        <v>9.3100000000000002E-2</v>
      </c>
      <c r="Y160" s="4">
        <v>44949097.049999997</v>
      </c>
      <c r="Z160" s="4">
        <v>363297.24</v>
      </c>
      <c r="AA160" s="4">
        <v>7932554.2400000002</v>
      </c>
      <c r="AB160" s="6">
        <v>0.17649999999999999</v>
      </c>
    </row>
    <row r="161" spans="5:28">
      <c r="E161" s="2"/>
      <c r="G161" s="3">
        <v>2019</v>
      </c>
      <c r="H161" s="3">
        <v>16</v>
      </c>
      <c r="I161" s="4">
        <v>156847071.25</v>
      </c>
      <c r="J161" s="4">
        <v>528049.28</v>
      </c>
      <c r="K161" s="4">
        <v>13229634.539999999</v>
      </c>
      <c r="L161" s="5">
        <v>8.43E-2</v>
      </c>
      <c r="M161" s="19">
        <v>55804338.879999898</v>
      </c>
      <c r="N161" s="19">
        <v>146978.59999999899</v>
      </c>
      <c r="O161" s="19">
        <v>1116060.29</v>
      </c>
      <c r="P161" s="6">
        <v>0.02</v>
      </c>
      <c r="Q161" s="4">
        <v>21078696.120000001</v>
      </c>
      <c r="R161" s="4">
        <v>7186.62</v>
      </c>
      <c r="S161" s="4">
        <v>551359.1</v>
      </c>
      <c r="T161" s="6">
        <v>2.6200000000000001E-2</v>
      </c>
      <c r="U161" s="4">
        <v>34988754.200000003</v>
      </c>
      <c r="V161" s="4">
        <v>202018.78</v>
      </c>
      <c r="W161" s="4">
        <v>3457795.6299999901</v>
      </c>
      <c r="X161" s="6">
        <v>9.8799999999999999E-2</v>
      </c>
      <c r="Y161" s="4">
        <v>44949097.049999997</v>
      </c>
      <c r="Z161" s="4">
        <v>171865.28</v>
      </c>
      <c r="AA161" s="4">
        <v>8104419.5199999996</v>
      </c>
      <c r="AB161" s="6">
        <v>0.18029999999999999</v>
      </c>
    </row>
    <row r="162" spans="5:28">
      <c r="E162" s="2"/>
      <c r="G162" s="3">
        <v>2019</v>
      </c>
      <c r="H162" s="3">
        <v>17</v>
      </c>
      <c r="I162" s="4">
        <v>156847071.25</v>
      </c>
      <c r="J162" s="4">
        <v>416362.72</v>
      </c>
      <c r="K162" s="4">
        <v>13645997.26</v>
      </c>
      <c r="L162" s="5">
        <v>8.6999999999999994E-2</v>
      </c>
      <c r="M162" s="19">
        <v>55804338.879999898</v>
      </c>
      <c r="N162" s="19">
        <v>95576.019999999902</v>
      </c>
      <c r="O162" s="19">
        <v>1211636.31</v>
      </c>
      <c r="P162" s="6">
        <v>2.1700000000000001E-2</v>
      </c>
      <c r="Q162" s="4">
        <v>21078696.120000001</v>
      </c>
      <c r="R162" s="4">
        <v>0</v>
      </c>
      <c r="S162" s="4">
        <v>551359.1</v>
      </c>
      <c r="T162" s="6">
        <v>2.6200000000000001E-2</v>
      </c>
      <c r="U162" s="4">
        <v>34988754.200000003</v>
      </c>
      <c r="V162" s="4">
        <v>39509.4399999999</v>
      </c>
      <c r="W162" s="4">
        <v>3497305.0699999901</v>
      </c>
      <c r="X162" s="6">
        <v>0.1</v>
      </c>
      <c r="Y162" s="4">
        <v>44949097.049999997</v>
      </c>
      <c r="Z162" s="4">
        <v>281277.26</v>
      </c>
      <c r="AA162" s="4">
        <v>8385696.7800000003</v>
      </c>
      <c r="AB162" s="6">
        <v>0.18659999999999999</v>
      </c>
    </row>
    <row r="163" spans="5:28">
      <c r="E163" s="2"/>
      <c r="G163" s="3">
        <v>2019</v>
      </c>
      <c r="H163" s="3">
        <v>18</v>
      </c>
      <c r="I163" s="4">
        <v>156847071.25</v>
      </c>
      <c r="J163" s="4">
        <v>281968.56</v>
      </c>
      <c r="K163" s="4">
        <v>13927965.82</v>
      </c>
      <c r="L163" s="5">
        <v>8.8800000000000004E-2</v>
      </c>
      <c r="M163" s="19">
        <v>55804338.879999898</v>
      </c>
      <c r="N163" s="19">
        <v>40582.69</v>
      </c>
      <c r="O163" s="19">
        <v>1252219</v>
      </c>
      <c r="P163" s="6">
        <v>2.24E-2</v>
      </c>
      <c r="Q163" s="4">
        <v>21078696.120000001</v>
      </c>
      <c r="R163" s="4">
        <v>1761.77</v>
      </c>
      <c r="S163" s="4">
        <v>553120.87</v>
      </c>
      <c r="T163" s="6">
        <v>2.6200000000000001E-2</v>
      </c>
      <c r="U163" s="4">
        <v>34988754.200000003</v>
      </c>
      <c r="V163" s="4">
        <v>69201.05</v>
      </c>
      <c r="W163" s="4">
        <v>3566506.1199999899</v>
      </c>
      <c r="X163" s="6">
        <v>0.1019</v>
      </c>
      <c r="Y163" s="4">
        <v>44949097.049999997</v>
      </c>
      <c r="Z163" s="4">
        <v>170423.05</v>
      </c>
      <c r="AA163" s="4">
        <v>8556119.8300000001</v>
      </c>
      <c r="AB163" s="6">
        <v>0.19040000000000001</v>
      </c>
    </row>
    <row r="164" spans="5:28">
      <c r="E164" s="2"/>
      <c r="G164" s="3">
        <v>2019</v>
      </c>
      <c r="H164" s="3">
        <v>19</v>
      </c>
      <c r="I164" s="4">
        <v>156847071.25</v>
      </c>
      <c r="J164" s="4">
        <v>686282.07</v>
      </c>
      <c r="K164" s="4">
        <v>14614247.890000001</v>
      </c>
      <c r="L164" s="5">
        <v>9.3200000000000005E-2</v>
      </c>
      <c r="M164" s="19">
        <v>55804338.879999898</v>
      </c>
      <c r="N164" s="19">
        <v>74491.89</v>
      </c>
      <c r="O164" s="19">
        <v>1326710.8899999999</v>
      </c>
      <c r="P164" s="6">
        <v>2.3800000000000002E-2</v>
      </c>
      <c r="Q164" s="4">
        <v>21078696.120000001</v>
      </c>
      <c r="R164" s="4">
        <v>23799.559999999899</v>
      </c>
      <c r="S164" s="4">
        <v>576920.429999999</v>
      </c>
      <c r="T164" s="6">
        <v>2.7400000000000001E-2</v>
      </c>
      <c r="U164" s="4">
        <v>34988754.200000003</v>
      </c>
      <c r="V164" s="4">
        <v>207168.33</v>
      </c>
      <c r="W164" s="4">
        <v>3773674.4499999899</v>
      </c>
      <c r="X164" s="6">
        <v>0.1079</v>
      </c>
      <c r="Y164" s="4">
        <v>44949097.049999997</v>
      </c>
      <c r="Z164" s="4">
        <v>380822.29</v>
      </c>
      <c r="AA164" s="4">
        <v>8936942.1199999992</v>
      </c>
      <c r="AB164" s="6">
        <v>0.1988</v>
      </c>
    </row>
    <row r="165" spans="5:28">
      <c r="E165" s="2"/>
      <c r="G165" s="3">
        <v>2019</v>
      </c>
      <c r="H165" s="3">
        <v>20</v>
      </c>
      <c r="I165" s="4">
        <v>156847071.25</v>
      </c>
      <c r="J165" s="4">
        <v>486845.94</v>
      </c>
      <c r="K165" s="4">
        <v>15101093.83</v>
      </c>
      <c r="L165" s="5">
        <v>9.6299999999999997E-2</v>
      </c>
      <c r="M165" s="19">
        <v>55804338.879999898</v>
      </c>
      <c r="N165" s="19">
        <v>79603.06</v>
      </c>
      <c r="O165" s="19">
        <v>1406313.95</v>
      </c>
      <c r="P165" s="6">
        <v>2.52E-2</v>
      </c>
      <c r="Q165" s="4">
        <v>21078696.120000001</v>
      </c>
      <c r="R165" s="4">
        <v>55540.44</v>
      </c>
      <c r="S165" s="4">
        <v>632460.86999999895</v>
      </c>
      <c r="T165" s="6">
        <v>0.03</v>
      </c>
      <c r="U165" s="4">
        <v>34988754.200000003</v>
      </c>
      <c r="V165" s="4">
        <v>247697.42</v>
      </c>
      <c r="W165" s="4">
        <v>4021371.8699999899</v>
      </c>
      <c r="X165" s="6">
        <v>0.1149</v>
      </c>
      <c r="Y165" s="4">
        <v>44949097.049999997</v>
      </c>
      <c r="Z165" s="4">
        <v>104005.019999999</v>
      </c>
      <c r="AA165" s="4">
        <v>9040947.1400000006</v>
      </c>
      <c r="AB165" s="6">
        <v>0.2011</v>
      </c>
    </row>
    <row r="166" spans="5:28">
      <c r="E166" s="2"/>
      <c r="G166" s="3">
        <v>2019</v>
      </c>
      <c r="H166" s="3">
        <v>21</v>
      </c>
      <c r="I166" s="4">
        <v>156847071.25</v>
      </c>
      <c r="J166" s="4">
        <v>291875.65999999997</v>
      </c>
      <c r="K166" s="4">
        <v>15392969.49</v>
      </c>
      <c r="L166" s="5">
        <v>9.8100000000000007E-2</v>
      </c>
      <c r="M166" s="19">
        <v>55804338.879999898</v>
      </c>
      <c r="N166" s="19">
        <v>85957.9</v>
      </c>
      <c r="O166" s="19">
        <v>1492271.8499999901</v>
      </c>
      <c r="P166" s="6">
        <v>2.6700000000000002E-2</v>
      </c>
      <c r="Q166" s="4">
        <v>21078696.120000001</v>
      </c>
      <c r="R166" s="4">
        <v>2008.72</v>
      </c>
      <c r="S166" s="4">
        <v>634469.58999999904</v>
      </c>
      <c r="T166" s="6">
        <v>3.0099999999999998E-2</v>
      </c>
      <c r="U166" s="4">
        <v>34988754.200000003</v>
      </c>
      <c r="V166" s="4">
        <v>76254.739999999903</v>
      </c>
      <c r="W166" s="4">
        <v>4097626.6099999901</v>
      </c>
      <c r="X166" s="6">
        <v>0.1171</v>
      </c>
      <c r="Y166" s="4">
        <v>44949097.049999997</v>
      </c>
      <c r="Z166" s="4">
        <v>127654.3</v>
      </c>
      <c r="AA166" s="4">
        <v>9168601.4399999995</v>
      </c>
      <c r="AB166" s="6">
        <v>0.20399999999999999</v>
      </c>
    </row>
    <row r="167" spans="5:28">
      <c r="E167" s="2"/>
      <c r="G167" s="3">
        <v>2019</v>
      </c>
      <c r="H167" s="3">
        <v>22</v>
      </c>
      <c r="I167" s="4">
        <v>156847071.25</v>
      </c>
      <c r="J167" s="4">
        <v>288715.90999999997</v>
      </c>
      <c r="K167" s="4">
        <v>15681685.4</v>
      </c>
      <c r="L167" s="5">
        <v>0.1</v>
      </c>
      <c r="M167" s="19">
        <v>55804338.879999898</v>
      </c>
      <c r="N167" s="19">
        <v>16504.189999999999</v>
      </c>
      <c r="O167" s="19">
        <v>1508776.03999999</v>
      </c>
      <c r="P167" s="6">
        <v>2.7E-2</v>
      </c>
      <c r="Q167" s="4">
        <v>21078696.120000001</v>
      </c>
      <c r="R167" s="4">
        <v>32245.200000000001</v>
      </c>
      <c r="S167" s="4">
        <v>666714.78999999899</v>
      </c>
      <c r="T167" s="6">
        <v>3.1600000000000003E-2</v>
      </c>
      <c r="U167" s="4">
        <v>34988754.200000003</v>
      </c>
      <c r="V167" s="4">
        <v>161912.59</v>
      </c>
      <c r="W167" s="4">
        <v>4259539.1999999899</v>
      </c>
      <c r="X167" s="6">
        <v>0.1217</v>
      </c>
      <c r="Y167" s="4">
        <v>44949097.049999997</v>
      </c>
      <c r="Z167" s="4">
        <v>78053.929999999993</v>
      </c>
      <c r="AA167" s="4">
        <v>9246655.3699999992</v>
      </c>
      <c r="AB167" s="6">
        <v>0.20569999999999999</v>
      </c>
    </row>
    <row r="168" spans="5:28">
      <c r="E168" s="2"/>
      <c r="G168" s="3">
        <v>2019</v>
      </c>
      <c r="H168" s="3">
        <v>23</v>
      </c>
      <c r="I168" s="4">
        <v>156847071.25</v>
      </c>
      <c r="J168" s="4">
        <v>361881.64</v>
      </c>
      <c r="K168" s="4">
        <v>16043567.039999999</v>
      </c>
      <c r="L168" s="5">
        <v>0.1023</v>
      </c>
      <c r="M168" s="19">
        <v>55804338.879999898</v>
      </c>
      <c r="N168" s="19">
        <v>78968.73</v>
      </c>
      <c r="O168" s="19">
        <v>1587744.76999999</v>
      </c>
      <c r="P168" s="6">
        <v>2.8500000000000001E-2</v>
      </c>
      <c r="Q168" s="4">
        <v>21078696.120000001</v>
      </c>
      <c r="R168" s="4">
        <v>11828.82</v>
      </c>
      <c r="S168" s="4">
        <v>678543.60999999905</v>
      </c>
      <c r="T168" s="6">
        <v>3.2199999999999999E-2</v>
      </c>
      <c r="U168" s="4">
        <v>34988754.200000003</v>
      </c>
      <c r="V168" s="4">
        <v>193428.71</v>
      </c>
      <c r="W168" s="4">
        <v>4452967.9099999899</v>
      </c>
      <c r="X168" s="6">
        <v>0.1273</v>
      </c>
      <c r="Y168" s="4">
        <v>44949097.049999997</v>
      </c>
      <c r="Z168" s="4">
        <v>77655.38</v>
      </c>
      <c r="AA168" s="4">
        <v>9324310.75</v>
      </c>
      <c r="AB168" s="6">
        <v>0.2074</v>
      </c>
    </row>
    <row r="169" spans="5:28">
      <c r="E169" s="2"/>
      <c r="G169" s="3">
        <v>2019</v>
      </c>
      <c r="H169" s="3">
        <v>24</v>
      </c>
      <c r="I169" s="4">
        <v>156847071.25</v>
      </c>
      <c r="J169" s="4">
        <v>289632.69</v>
      </c>
      <c r="K169" s="4">
        <v>16333199.73</v>
      </c>
      <c r="L169" s="5">
        <v>0.1041</v>
      </c>
      <c r="M169" s="19">
        <v>55804338.879999898</v>
      </c>
      <c r="N169" s="19">
        <v>73192.98</v>
      </c>
      <c r="O169" s="19">
        <v>1660937.74999999</v>
      </c>
      <c r="P169" s="6">
        <v>2.98E-2</v>
      </c>
      <c r="Q169" s="4">
        <v>21078696.120000001</v>
      </c>
      <c r="R169" s="4">
        <v>3587.07</v>
      </c>
      <c r="S169" s="4">
        <v>682130.679999999</v>
      </c>
      <c r="T169" s="6">
        <v>3.2399999999999998E-2</v>
      </c>
      <c r="U169" s="4">
        <v>34988754.200000003</v>
      </c>
      <c r="V169" s="4">
        <v>45553.97</v>
      </c>
      <c r="W169" s="4">
        <v>4498521.8799999896</v>
      </c>
      <c r="X169" s="6">
        <v>0.12859999999999999</v>
      </c>
      <c r="Y169" s="4">
        <v>44949097.049999997</v>
      </c>
      <c r="Z169" s="4">
        <v>167298.67000000001</v>
      </c>
      <c r="AA169" s="4">
        <v>9491609.4199999999</v>
      </c>
      <c r="AB169" s="6">
        <v>0.2112</v>
      </c>
    </row>
    <row r="170" spans="5:28">
      <c r="E170" s="2"/>
      <c r="G170" s="3">
        <v>2019</v>
      </c>
      <c r="H170" s="3">
        <v>25</v>
      </c>
      <c r="I170" s="4">
        <v>156847071.25</v>
      </c>
      <c r="J170" s="4">
        <v>47893.120000000003</v>
      </c>
      <c r="K170" s="4">
        <v>16381092.85</v>
      </c>
      <c r="L170" s="5">
        <v>0.10440000000000001</v>
      </c>
      <c r="M170" s="19">
        <v>55804338.879999898</v>
      </c>
      <c r="N170" s="19">
        <v>9619.93</v>
      </c>
      <c r="O170" s="19">
        <v>1670557.6799999899</v>
      </c>
      <c r="P170" s="6">
        <v>2.9899999999999999E-2</v>
      </c>
      <c r="Q170" s="4">
        <v>21078696.120000001</v>
      </c>
      <c r="R170" s="4">
        <v>4411.3900000000003</v>
      </c>
      <c r="S170" s="4">
        <v>686542.06999999902</v>
      </c>
      <c r="T170" s="6">
        <v>3.2599999999999997E-2</v>
      </c>
      <c r="U170" s="4">
        <v>34988754.200000003</v>
      </c>
      <c r="V170" s="4">
        <v>0</v>
      </c>
      <c r="W170" s="4">
        <v>4498521.8799999896</v>
      </c>
      <c r="X170" s="6">
        <v>0.12859999999999999</v>
      </c>
      <c r="Y170" s="4">
        <v>44949097.049999997</v>
      </c>
      <c r="Z170" s="4">
        <v>33861.800000000003</v>
      </c>
      <c r="AA170" s="4">
        <v>9525471.2200000007</v>
      </c>
      <c r="AB170" s="6">
        <v>0.21190000000000001</v>
      </c>
    </row>
    <row r="171" spans="5:28">
      <c r="E171" s="2"/>
      <c r="G171" s="3">
        <v>2019</v>
      </c>
      <c r="H171" s="3">
        <v>26</v>
      </c>
      <c r="I171" s="4">
        <v>156847071.25</v>
      </c>
      <c r="J171" s="4">
        <v>137452.34</v>
      </c>
      <c r="K171" s="4">
        <v>16518545.189999999</v>
      </c>
      <c r="L171" s="5">
        <v>0.1053</v>
      </c>
      <c r="M171" s="19">
        <v>55804338.879999898</v>
      </c>
      <c r="N171" s="19">
        <v>0</v>
      </c>
      <c r="O171" s="19">
        <v>1670557.6799999899</v>
      </c>
      <c r="P171" s="6">
        <v>2.9899999999999999E-2</v>
      </c>
      <c r="Q171" s="4">
        <v>21078696.120000001</v>
      </c>
      <c r="R171" s="4">
        <v>9811.1</v>
      </c>
      <c r="S171" s="4">
        <v>696353.16999999899</v>
      </c>
      <c r="T171" s="6">
        <v>3.3000000000000002E-2</v>
      </c>
      <c r="U171" s="4">
        <v>34988754.200000003</v>
      </c>
      <c r="V171" s="4">
        <v>80566.16</v>
      </c>
      <c r="W171" s="4">
        <v>4579088.0399999898</v>
      </c>
      <c r="X171" s="6">
        <v>0.13089999999999999</v>
      </c>
      <c r="Y171" s="4">
        <v>44949097.049999997</v>
      </c>
      <c r="Z171" s="4">
        <v>47075.08</v>
      </c>
      <c r="AA171" s="4">
        <v>9572546.3000000007</v>
      </c>
      <c r="AB171" s="6">
        <v>0.21299999999999999</v>
      </c>
    </row>
    <row r="172" spans="5:28">
      <c r="E172" s="2"/>
      <c r="G172" s="3">
        <v>2019</v>
      </c>
      <c r="H172" s="3">
        <v>27</v>
      </c>
      <c r="I172" s="4">
        <v>156847071.25</v>
      </c>
      <c r="J172" s="4">
        <v>92860.359999999899</v>
      </c>
      <c r="K172" s="4">
        <v>16611405.550000001</v>
      </c>
      <c r="L172" s="5">
        <v>0.10589999999999999</v>
      </c>
      <c r="M172" s="19">
        <v>55804338.879999898</v>
      </c>
      <c r="N172" s="19">
        <v>0</v>
      </c>
      <c r="O172" s="19">
        <v>1670557.6799999899</v>
      </c>
      <c r="P172" s="6">
        <v>2.9899999999999999E-2</v>
      </c>
      <c r="Q172" s="4">
        <v>21078696.120000001</v>
      </c>
      <c r="R172" s="4">
        <v>0</v>
      </c>
      <c r="S172" s="4">
        <v>696353.16999999899</v>
      </c>
      <c r="T172" s="6">
        <v>3.3000000000000002E-2</v>
      </c>
      <c r="U172" s="4">
        <v>34988754.200000003</v>
      </c>
      <c r="V172" s="4">
        <v>8752.59</v>
      </c>
      <c r="W172" s="4">
        <v>4587840.6299999896</v>
      </c>
      <c r="X172" s="6">
        <v>0.13109999999999999</v>
      </c>
      <c r="Y172" s="4">
        <v>44949097.049999997</v>
      </c>
      <c r="Z172" s="4">
        <v>84107.769999999902</v>
      </c>
      <c r="AA172" s="4">
        <v>9656654.0700000003</v>
      </c>
      <c r="AB172" s="6">
        <v>0.21479999999999999</v>
      </c>
    </row>
    <row r="173" spans="5:28">
      <c r="E173" s="2"/>
      <c r="G173" s="3">
        <v>2019</v>
      </c>
      <c r="H173" s="3">
        <v>28</v>
      </c>
      <c r="I173" s="4">
        <v>156847071.25</v>
      </c>
      <c r="J173" s="4">
        <v>20712.2</v>
      </c>
      <c r="K173" s="4">
        <v>16632117.75</v>
      </c>
      <c r="L173" s="5">
        <v>0.106</v>
      </c>
      <c r="M173" s="19">
        <v>55804338.879999898</v>
      </c>
      <c r="N173" s="19">
        <v>11549.68</v>
      </c>
      <c r="O173" s="19">
        <v>1682107.3599999901</v>
      </c>
      <c r="P173" s="6">
        <v>3.0099999999999998E-2</v>
      </c>
      <c r="Q173" s="4">
        <v>21078696.120000001</v>
      </c>
      <c r="R173" s="4">
        <v>9162.52</v>
      </c>
      <c r="S173" s="4">
        <v>705515.68999999901</v>
      </c>
      <c r="T173" s="6">
        <v>3.3500000000000002E-2</v>
      </c>
      <c r="U173" s="4">
        <v>34988754.200000003</v>
      </c>
      <c r="V173" s="4">
        <v>0</v>
      </c>
      <c r="W173" s="4">
        <v>4587840.6299999896</v>
      </c>
      <c r="X173" s="6">
        <v>0.13109999999999999</v>
      </c>
      <c r="Y173" s="4">
        <v>44949097.049999997</v>
      </c>
      <c r="Z173" s="4">
        <v>0</v>
      </c>
      <c r="AA173" s="4">
        <v>9656654.0700000003</v>
      </c>
      <c r="AB173" s="6">
        <v>0.21479999999999999</v>
      </c>
    </row>
    <row r="174" spans="5:28">
      <c r="E174" s="2"/>
      <c r="G174" s="3">
        <v>2020</v>
      </c>
      <c r="H174" s="3">
        <v>1</v>
      </c>
      <c r="I174" s="4">
        <v>258753120.99000001</v>
      </c>
      <c r="J174" s="4">
        <v>106775.379999999</v>
      </c>
      <c r="K174" s="4">
        <v>106775.379999999</v>
      </c>
      <c r="L174" s="5">
        <v>4.0000000000000002E-4</v>
      </c>
      <c r="M174" s="19">
        <v>91837398.549999997</v>
      </c>
      <c r="N174" s="19">
        <v>0</v>
      </c>
      <c r="O174" s="19">
        <v>0</v>
      </c>
      <c r="P174" s="6">
        <v>0</v>
      </c>
      <c r="Q174" s="4">
        <v>33824438.670000002</v>
      </c>
      <c r="R174" s="4">
        <v>70102.649999999994</v>
      </c>
      <c r="S174" s="4">
        <v>70102.649999999994</v>
      </c>
      <c r="T174" s="6">
        <v>2.0999999999999999E-3</v>
      </c>
      <c r="U174" s="4">
        <v>60985152.259999901</v>
      </c>
      <c r="V174" s="4">
        <v>36672.730000000003</v>
      </c>
      <c r="W174" s="4">
        <v>36672.730000000003</v>
      </c>
      <c r="X174" s="6">
        <v>5.9999999999999995E-4</v>
      </c>
      <c r="Y174" s="4">
        <v>72106131.509999901</v>
      </c>
      <c r="Z174" s="4">
        <v>0</v>
      </c>
      <c r="AA174" s="4">
        <v>0</v>
      </c>
      <c r="AB174" s="6">
        <v>0</v>
      </c>
    </row>
    <row r="175" spans="5:28">
      <c r="E175" s="2"/>
      <c r="G175" s="3">
        <v>2020</v>
      </c>
      <c r="H175" s="3">
        <v>2</v>
      </c>
      <c r="I175" s="4">
        <v>258753120.99000001</v>
      </c>
      <c r="J175" s="4">
        <v>149200.41</v>
      </c>
      <c r="K175" s="4">
        <v>255975.78999999899</v>
      </c>
      <c r="L175" s="5">
        <v>1E-3</v>
      </c>
      <c r="M175" s="19">
        <v>91837398.549999997</v>
      </c>
      <c r="N175" s="19">
        <v>0</v>
      </c>
      <c r="O175" s="19">
        <v>0</v>
      </c>
      <c r="P175" s="6">
        <v>0</v>
      </c>
      <c r="Q175" s="4">
        <v>33824438.670000002</v>
      </c>
      <c r="R175" s="4">
        <v>10269.6</v>
      </c>
      <c r="S175" s="4">
        <v>80372.25</v>
      </c>
      <c r="T175" s="6">
        <v>2.3999999999999998E-3</v>
      </c>
      <c r="U175" s="4">
        <v>60985152.259999901</v>
      </c>
      <c r="V175" s="4">
        <v>77483.759999999995</v>
      </c>
      <c r="W175" s="4">
        <v>114156.489999999</v>
      </c>
      <c r="X175" s="6">
        <v>1.9E-3</v>
      </c>
      <c r="Y175" s="4">
        <v>72106131.509999901</v>
      </c>
      <c r="Z175" s="4">
        <v>61447.05</v>
      </c>
      <c r="AA175" s="4">
        <v>61447.05</v>
      </c>
      <c r="AB175" s="6">
        <v>8.9999999999999998E-4</v>
      </c>
    </row>
    <row r="176" spans="5:28">
      <c r="E176" s="2"/>
      <c r="G176" s="3">
        <v>2020</v>
      </c>
      <c r="H176" s="3">
        <v>3</v>
      </c>
      <c r="I176" s="4">
        <v>258753120.99000001</v>
      </c>
      <c r="J176" s="4">
        <v>2992034.02</v>
      </c>
      <c r="K176" s="4">
        <v>3248009.81</v>
      </c>
      <c r="L176" s="5">
        <v>1.26E-2</v>
      </c>
      <c r="M176" s="19">
        <v>91837398.549999997</v>
      </c>
      <c r="N176" s="19">
        <v>144139.01</v>
      </c>
      <c r="O176" s="19">
        <v>144139.01</v>
      </c>
      <c r="P176" s="6">
        <v>1.6000000000000001E-3</v>
      </c>
      <c r="Q176" s="4">
        <v>33824438.670000002</v>
      </c>
      <c r="R176" s="4">
        <v>70484.859999999899</v>
      </c>
      <c r="S176" s="4">
        <v>150857.10999999999</v>
      </c>
      <c r="T176" s="6">
        <v>4.4999999999999997E-3</v>
      </c>
      <c r="U176" s="4">
        <v>60985152.259999901</v>
      </c>
      <c r="V176" s="4">
        <v>613652.97</v>
      </c>
      <c r="W176" s="4">
        <v>727809.46</v>
      </c>
      <c r="X176" s="6">
        <v>1.1900000000000001E-2</v>
      </c>
      <c r="Y176" s="4">
        <v>72106131.509999901</v>
      </c>
      <c r="Z176" s="4">
        <v>2163757.1799999899</v>
      </c>
      <c r="AA176" s="4">
        <v>2225204.2299999902</v>
      </c>
      <c r="AB176" s="6">
        <v>3.09E-2</v>
      </c>
    </row>
    <row r="177" spans="5:28">
      <c r="E177" s="2"/>
      <c r="G177" s="3">
        <v>2020</v>
      </c>
      <c r="H177" s="3">
        <v>4</v>
      </c>
      <c r="I177" s="4">
        <v>258753120.99000001</v>
      </c>
      <c r="J177" s="4">
        <v>601519.63</v>
      </c>
      <c r="K177" s="4">
        <v>3849529.44</v>
      </c>
      <c r="L177" s="5">
        <v>1.49E-2</v>
      </c>
      <c r="M177" s="19">
        <v>91837398.549999997</v>
      </c>
      <c r="N177" s="19">
        <v>36995.589999999997</v>
      </c>
      <c r="O177" s="19">
        <v>181134.6</v>
      </c>
      <c r="P177" s="6">
        <v>2E-3</v>
      </c>
      <c r="Q177" s="4">
        <v>33824438.670000002</v>
      </c>
      <c r="R177" s="4">
        <v>3644.85</v>
      </c>
      <c r="S177" s="4">
        <v>154501.96</v>
      </c>
      <c r="T177" s="6">
        <v>4.5999999999999999E-3</v>
      </c>
      <c r="U177" s="4">
        <v>60985152.259999901</v>
      </c>
      <c r="V177" s="4">
        <v>256624.07</v>
      </c>
      <c r="W177" s="4">
        <v>984433.53</v>
      </c>
      <c r="X177" s="6">
        <v>1.61E-2</v>
      </c>
      <c r="Y177" s="4">
        <v>72106131.509999901</v>
      </c>
      <c r="Z177" s="4">
        <v>304255.12</v>
      </c>
      <c r="AA177" s="4">
        <v>2529459.3499999898</v>
      </c>
      <c r="AB177" s="6">
        <v>3.5099999999999999E-2</v>
      </c>
    </row>
    <row r="178" spans="5:28">
      <c r="E178" s="2"/>
      <c r="G178" s="3">
        <v>2020</v>
      </c>
      <c r="H178" s="3">
        <v>5</v>
      </c>
      <c r="I178" s="4">
        <v>258753120.99000001</v>
      </c>
      <c r="J178" s="4">
        <v>2097801.58</v>
      </c>
      <c r="K178" s="4">
        <v>5947331.0199999996</v>
      </c>
      <c r="L178" s="5">
        <v>2.3E-2</v>
      </c>
      <c r="M178" s="19">
        <v>91837398.549999997</v>
      </c>
      <c r="N178" s="19">
        <v>179182.07999999999</v>
      </c>
      <c r="O178" s="19">
        <v>360316.68</v>
      </c>
      <c r="P178" s="6">
        <v>3.8999999999999998E-3</v>
      </c>
      <c r="Q178" s="4">
        <v>33824438.670000002</v>
      </c>
      <c r="R178" s="4">
        <v>22185.27</v>
      </c>
      <c r="S178" s="4">
        <v>176687.22999999899</v>
      </c>
      <c r="T178" s="6">
        <v>5.1999999999999998E-3</v>
      </c>
      <c r="U178" s="4">
        <v>60985152.259999901</v>
      </c>
      <c r="V178" s="4">
        <v>841838.54</v>
      </c>
      <c r="W178" s="4">
        <v>1826272.07</v>
      </c>
      <c r="X178" s="6">
        <v>2.9899999999999999E-2</v>
      </c>
      <c r="Y178" s="4">
        <v>72106131.509999901</v>
      </c>
      <c r="Z178" s="4">
        <v>1054595.69</v>
      </c>
      <c r="AA178" s="4">
        <v>3584055.0399999898</v>
      </c>
      <c r="AB178" s="6">
        <v>4.9700000000000001E-2</v>
      </c>
    </row>
    <row r="179" spans="5:28">
      <c r="E179" s="2"/>
      <c r="G179" s="3">
        <v>2020</v>
      </c>
      <c r="H179" s="3">
        <v>6</v>
      </c>
      <c r="I179" s="4">
        <v>258753120.99000001</v>
      </c>
      <c r="J179" s="4">
        <v>1262712.3299999901</v>
      </c>
      <c r="K179" s="4">
        <v>7210043.3499999996</v>
      </c>
      <c r="L179" s="5">
        <v>2.7900000000000001E-2</v>
      </c>
      <c r="M179" s="19">
        <v>91837398.549999997</v>
      </c>
      <c r="N179" s="19">
        <v>142344.18</v>
      </c>
      <c r="O179" s="19">
        <v>502660.86</v>
      </c>
      <c r="P179" s="6">
        <v>5.4999999999999997E-3</v>
      </c>
      <c r="Q179" s="4">
        <v>33824438.670000002</v>
      </c>
      <c r="R179" s="4">
        <v>108301.18</v>
      </c>
      <c r="S179" s="4">
        <v>284988.40999999997</v>
      </c>
      <c r="T179" s="6">
        <v>8.3999999999999995E-3</v>
      </c>
      <c r="U179" s="4">
        <v>60985152.259999901</v>
      </c>
      <c r="V179" s="4">
        <v>314558.20999999897</v>
      </c>
      <c r="W179" s="4">
        <v>2140830.2799999998</v>
      </c>
      <c r="X179" s="6">
        <v>3.5099999999999999E-2</v>
      </c>
      <c r="Y179" s="4">
        <v>72106131.509999901</v>
      </c>
      <c r="Z179" s="4">
        <v>697508.76</v>
      </c>
      <c r="AA179" s="4">
        <v>4281563.8</v>
      </c>
      <c r="AB179" s="6">
        <v>5.9400000000000001E-2</v>
      </c>
    </row>
    <row r="180" spans="5:28">
      <c r="E180" s="2"/>
      <c r="G180" s="3">
        <v>2020</v>
      </c>
      <c r="H180" s="3">
        <v>7</v>
      </c>
      <c r="I180" s="4">
        <v>258753120.99000001</v>
      </c>
      <c r="J180" s="4">
        <v>1352361.4</v>
      </c>
      <c r="K180" s="4">
        <v>8562404.75</v>
      </c>
      <c r="L180" s="5">
        <v>3.3099999999999997E-2</v>
      </c>
      <c r="M180" s="19">
        <v>91837398.549999997</v>
      </c>
      <c r="N180" s="19">
        <v>67220.5</v>
      </c>
      <c r="O180" s="19">
        <v>569881.36</v>
      </c>
      <c r="P180" s="6">
        <v>6.1999999999999998E-3</v>
      </c>
      <c r="Q180" s="4">
        <v>33824438.670000002</v>
      </c>
      <c r="R180" s="4">
        <v>39805.49</v>
      </c>
      <c r="S180" s="4">
        <v>324793.89999999898</v>
      </c>
      <c r="T180" s="6">
        <v>9.5999999999999992E-3</v>
      </c>
      <c r="U180" s="4">
        <v>60985152.259999901</v>
      </c>
      <c r="V180" s="4">
        <v>478061.1</v>
      </c>
      <c r="W180" s="4">
        <v>2618891.38</v>
      </c>
      <c r="X180" s="6">
        <v>4.2900000000000001E-2</v>
      </c>
      <c r="Y180" s="4">
        <v>72106131.509999901</v>
      </c>
      <c r="Z180" s="4">
        <v>767274.31</v>
      </c>
      <c r="AA180" s="4">
        <v>5048838.1099999901</v>
      </c>
      <c r="AB180" s="6">
        <v>7.0000000000000007E-2</v>
      </c>
    </row>
    <row r="181" spans="5:28">
      <c r="E181" s="2"/>
      <c r="G181" s="3">
        <v>2020</v>
      </c>
      <c r="H181" s="3">
        <v>8</v>
      </c>
      <c r="I181" s="4">
        <v>258753120.99000001</v>
      </c>
      <c r="J181" s="4">
        <v>1339624.96</v>
      </c>
      <c r="K181" s="4">
        <v>9902029.7100000009</v>
      </c>
      <c r="L181" s="5">
        <v>3.8300000000000001E-2</v>
      </c>
      <c r="M181" s="19">
        <v>91837398.549999997</v>
      </c>
      <c r="N181" s="19">
        <v>183070.75</v>
      </c>
      <c r="O181" s="19">
        <v>752952.11</v>
      </c>
      <c r="P181" s="6">
        <v>8.2000000000000007E-3</v>
      </c>
      <c r="Q181" s="4">
        <v>33824438.670000002</v>
      </c>
      <c r="R181" s="4">
        <v>55401.919999999998</v>
      </c>
      <c r="S181" s="4">
        <v>380195.81999999902</v>
      </c>
      <c r="T181" s="6">
        <v>1.12E-2</v>
      </c>
      <c r="U181" s="4">
        <v>60985152.259999901</v>
      </c>
      <c r="V181" s="4">
        <v>455564.93</v>
      </c>
      <c r="W181" s="4">
        <v>3074456.31</v>
      </c>
      <c r="X181" s="6">
        <v>5.04E-2</v>
      </c>
      <c r="Y181" s="4">
        <v>72106131.509999901</v>
      </c>
      <c r="Z181" s="4">
        <v>645587.36</v>
      </c>
      <c r="AA181" s="4">
        <v>5694425.4699999997</v>
      </c>
      <c r="AB181" s="6">
        <v>7.9000000000000001E-2</v>
      </c>
    </row>
    <row r="182" spans="5:28">
      <c r="E182" s="2"/>
      <c r="G182" s="3">
        <v>2020</v>
      </c>
      <c r="H182" s="3">
        <v>9</v>
      </c>
      <c r="I182" s="4">
        <v>258753120.99000001</v>
      </c>
      <c r="J182" s="4">
        <v>1036335.5</v>
      </c>
      <c r="K182" s="4">
        <v>10938365.210000001</v>
      </c>
      <c r="L182" s="5">
        <v>4.2299999999999997E-2</v>
      </c>
      <c r="M182" s="19">
        <v>91837398.549999997</v>
      </c>
      <c r="N182" s="19">
        <v>53739.23</v>
      </c>
      <c r="O182" s="19">
        <v>806691.34</v>
      </c>
      <c r="P182" s="6">
        <v>8.8000000000000005E-3</v>
      </c>
      <c r="Q182" s="4">
        <v>33824438.670000002</v>
      </c>
      <c r="R182" s="4">
        <v>90823.95</v>
      </c>
      <c r="S182" s="4">
        <v>471019.76999999897</v>
      </c>
      <c r="T182" s="6">
        <v>1.3899999999999999E-2</v>
      </c>
      <c r="U182" s="4">
        <v>60985152.259999901</v>
      </c>
      <c r="V182" s="4">
        <v>277182.94</v>
      </c>
      <c r="W182" s="4">
        <v>3351639.25</v>
      </c>
      <c r="X182" s="6">
        <v>5.5E-2</v>
      </c>
      <c r="Y182" s="4">
        <v>72106131.509999901</v>
      </c>
      <c r="Z182" s="4">
        <v>614589.38</v>
      </c>
      <c r="AA182" s="4">
        <v>6309014.8499999996</v>
      </c>
      <c r="AB182" s="6">
        <v>8.7499999999999994E-2</v>
      </c>
    </row>
    <row r="183" spans="5:28">
      <c r="E183" s="2"/>
      <c r="G183" s="3">
        <v>2020</v>
      </c>
      <c r="H183" s="3">
        <v>10</v>
      </c>
      <c r="I183" s="4">
        <v>258753120.99000001</v>
      </c>
      <c r="J183" s="4">
        <v>1062002.1499999999</v>
      </c>
      <c r="K183" s="4">
        <v>12000367.359999999</v>
      </c>
      <c r="L183" s="5">
        <v>4.6399999999999997E-2</v>
      </c>
      <c r="M183" s="19">
        <v>91837398.549999997</v>
      </c>
      <c r="N183" s="19">
        <v>139582.37</v>
      </c>
      <c r="O183" s="19">
        <v>946273.71</v>
      </c>
      <c r="P183" s="6">
        <v>1.03E-2</v>
      </c>
      <c r="Q183" s="4">
        <v>33824438.670000002</v>
      </c>
      <c r="R183" s="4">
        <v>0</v>
      </c>
      <c r="S183" s="4">
        <v>471019.76999999897</v>
      </c>
      <c r="T183" s="6">
        <v>1.3899999999999999E-2</v>
      </c>
      <c r="U183" s="4">
        <v>60985152.259999901</v>
      </c>
      <c r="V183" s="4">
        <v>242791.97999999899</v>
      </c>
      <c r="W183" s="4">
        <v>3594431.23</v>
      </c>
      <c r="X183" s="6">
        <v>5.8900000000000001E-2</v>
      </c>
      <c r="Y183" s="4">
        <v>72106131.509999901</v>
      </c>
      <c r="Z183" s="4">
        <v>679627.8</v>
      </c>
      <c r="AA183" s="4">
        <v>6988642.6499999901</v>
      </c>
      <c r="AB183" s="6">
        <v>9.69E-2</v>
      </c>
    </row>
    <row r="184" spans="5:28">
      <c r="E184" s="2"/>
      <c r="G184" s="3">
        <v>2020</v>
      </c>
      <c r="H184" s="3">
        <v>11</v>
      </c>
      <c r="I184" s="4">
        <v>258753120.99000001</v>
      </c>
      <c r="J184" s="4">
        <v>1228203.55</v>
      </c>
      <c r="K184" s="4">
        <v>13228570.91</v>
      </c>
      <c r="L184" s="5">
        <v>5.11E-2</v>
      </c>
      <c r="M184" s="19">
        <v>91837398.549999997</v>
      </c>
      <c r="N184" s="19">
        <v>133182.28999999899</v>
      </c>
      <c r="O184" s="19">
        <v>1079456</v>
      </c>
      <c r="P184" s="6">
        <v>1.18E-2</v>
      </c>
      <c r="Q184" s="4">
        <v>33824438.670000002</v>
      </c>
      <c r="R184" s="4">
        <v>7318.99</v>
      </c>
      <c r="S184" s="4">
        <v>478338.75999999902</v>
      </c>
      <c r="T184" s="6">
        <v>1.41E-2</v>
      </c>
      <c r="U184" s="4">
        <v>60985152.259999901</v>
      </c>
      <c r="V184" s="4">
        <v>357707.49</v>
      </c>
      <c r="W184" s="4">
        <v>3952138.72</v>
      </c>
      <c r="X184" s="6">
        <v>6.4799999999999996E-2</v>
      </c>
      <c r="Y184" s="4">
        <v>72106131.509999901</v>
      </c>
      <c r="Z184" s="4">
        <v>729994.78</v>
      </c>
      <c r="AA184" s="4">
        <v>7718637.4299999997</v>
      </c>
      <c r="AB184" s="6">
        <v>0.107</v>
      </c>
    </row>
    <row r="185" spans="5:28">
      <c r="E185" s="2"/>
      <c r="G185" s="3">
        <v>2020</v>
      </c>
      <c r="H185" s="3">
        <v>12</v>
      </c>
      <c r="I185" s="4">
        <v>258753120.99000001</v>
      </c>
      <c r="J185" s="4">
        <v>1493786.53999999</v>
      </c>
      <c r="K185" s="4">
        <v>14722357.449999999</v>
      </c>
      <c r="L185" s="5">
        <v>5.6899999999999999E-2</v>
      </c>
      <c r="M185" s="19">
        <v>91837398.549999997</v>
      </c>
      <c r="N185" s="19">
        <v>273063.11</v>
      </c>
      <c r="O185" s="19">
        <v>1352519.1099999901</v>
      </c>
      <c r="P185" s="6">
        <v>1.47E-2</v>
      </c>
      <c r="Q185" s="4">
        <v>33824438.670000002</v>
      </c>
      <c r="R185" s="4">
        <v>88020.549999999901</v>
      </c>
      <c r="S185" s="4">
        <v>566359.30999999901</v>
      </c>
      <c r="T185" s="6">
        <v>1.67E-2</v>
      </c>
      <c r="U185" s="4">
        <v>60985152.259999901</v>
      </c>
      <c r="V185" s="4">
        <v>240603.16999999899</v>
      </c>
      <c r="W185" s="4">
        <v>4192741.89</v>
      </c>
      <c r="X185" s="6">
        <v>6.88E-2</v>
      </c>
      <c r="Y185" s="4">
        <v>72106131.509999901</v>
      </c>
      <c r="Z185" s="4">
        <v>892099.71</v>
      </c>
      <c r="AA185" s="4">
        <v>8610737.1400000006</v>
      </c>
      <c r="AB185" s="6">
        <v>0.11940000000000001</v>
      </c>
    </row>
    <row r="186" spans="5:28">
      <c r="E186" s="2"/>
      <c r="G186" s="3">
        <v>2020</v>
      </c>
      <c r="H186" s="3">
        <v>13</v>
      </c>
      <c r="I186" s="4">
        <v>258753120.99000001</v>
      </c>
      <c r="J186" s="4">
        <v>4140538.8099999898</v>
      </c>
      <c r="K186" s="4">
        <v>18862896.260000002</v>
      </c>
      <c r="L186" s="5">
        <v>7.2900000000000006E-2</v>
      </c>
      <c r="M186" s="19">
        <v>91837398.549999997</v>
      </c>
      <c r="N186" s="19">
        <v>99630.22</v>
      </c>
      <c r="O186" s="19">
        <v>1452149.3299999901</v>
      </c>
      <c r="P186" s="6">
        <v>1.5800000000000002E-2</v>
      </c>
      <c r="Q186" s="4">
        <v>33824438.670000002</v>
      </c>
      <c r="R186" s="4">
        <v>175623.57</v>
      </c>
      <c r="S186" s="4">
        <v>741982.87999999896</v>
      </c>
      <c r="T186" s="6">
        <v>2.1899999999999999E-2</v>
      </c>
      <c r="U186" s="4">
        <v>60985152.259999901</v>
      </c>
      <c r="V186" s="4">
        <v>1252598.02</v>
      </c>
      <c r="W186" s="4">
        <v>5445339.9100000001</v>
      </c>
      <c r="X186" s="6">
        <v>8.9300000000000004E-2</v>
      </c>
      <c r="Y186" s="4">
        <v>72106131.509999901</v>
      </c>
      <c r="Z186" s="4">
        <v>2612686.9999999902</v>
      </c>
      <c r="AA186" s="4">
        <v>11223424.140000001</v>
      </c>
      <c r="AB186" s="6">
        <v>0.15570000000000001</v>
      </c>
    </row>
    <row r="187" spans="5:28">
      <c r="E187" s="2"/>
      <c r="G187" s="3">
        <v>2020</v>
      </c>
      <c r="H187" s="3">
        <v>14</v>
      </c>
      <c r="I187" s="4">
        <v>258753120.99000001</v>
      </c>
      <c r="J187" s="4">
        <v>1589936.28</v>
      </c>
      <c r="K187" s="4">
        <v>20452832.539999999</v>
      </c>
      <c r="L187" s="5">
        <v>7.9000000000000001E-2</v>
      </c>
      <c r="M187" s="19">
        <v>91837398.549999997</v>
      </c>
      <c r="N187" s="19">
        <v>126984.69</v>
      </c>
      <c r="O187" s="19">
        <v>1579134.01999999</v>
      </c>
      <c r="P187" s="6">
        <v>1.72E-2</v>
      </c>
      <c r="Q187" s="4">
        <v>33824438.670000002</v>
      </c>
      <c r="R187" s="4">
        <v>12672.51</v>
      </c>
      <c r="S187" s="4">
        <v>754655.38999999897</v>
      </c>
      <c r="T187" s="6">
        <v>2.23E-2</v>
      </c>
      <c r="U187" s="4">
        <v>60985152.259999901</v>
      </c>
      <c r="V187" s="4">
        <v>673018.15999999898</v>
      </c>
      <c r="W187" s="4">
        <v>6118358.0700000003</v>
      </c>
      <c r="X187" s="6">
        <v>0.1003</v>
      </c>
      <c r="Y187" s="4">
        <v>72106131.509999901</v>
      </c>
      <c r="Z187" s="4">
        <v>777260.92</v>
      </c>
      <c r="AA187" s="4">
        <v>12000685.060000001</v>
      </c>
      <c r="AB187" s="6">
        <v>0.16639999999999999</v>
      </c>
    </row>
    <row r="188" spans="5:28">
      <c r="E188" s="2"/>
      <c r="G188" s="3">
        <v>2020</v>
      </c>
      <c r="H188" s="3">
        <v>15</v>
      </c>
      <c r="I188" s="4">
        <v>258753120.99000001</v>
      </c>
      <c r="J188" s="4">
        <v>2848400.76</v>
      </c>
      <c r="K188" s="4">
        <v>23301233.300000001</v>
      </c>
      <c r="L188" s="5">
        <v>9.01E-2</v>
      </c>
      <c r="M188" s="19">
        <v>91837398.549999997</v>
      </c>
      <c r="N188" s="19">
        <v>265436.21999999997</v>
      </c>
      <c r="O188" s="19">
        <v>1844570.23999999</v>
      </c>
      <c r="P188" s="6">
        <v>2.01E-2</v>
      </c>
      <c r="Q188" s="4">
        <v>33824438.670000002</v>
      </c>
      <c r="R188" s="4">
        <v>61711.5099999999</v>
      </c>
      <c r="S188" s="4">
        <v>816366.89999999898</v>
      </c>
      <c r="T188" s="6">
        <v>2.41E-2</v>
      </c>
      <c r="U188" s="4">
        <v>60985152.259999901</v>
      </c>
      <c r="V188" s="4">
        <v>1059931.52</v>
      </c>
      <c r="W188" s="4">
        <v>7178289.5899999999</v>
      </c>
      <c r="X188" s="6">
        <v>0.1177</v>
      </c>
      <c r="Y188" s="4">
        <v>72106131.509999901</v>
      </c>
      <c r="Z188" s="4">
        <v>1461321.51</v>
      </c>
      <c r="AA188" s="4">
        <v>13462006.57</v>
      </c>
      <c r="AB188" s="6">
        <v>0.1867</v>
      </c>
    </row>
    <row r="189" spans="5:28">
      <c r="E189" s="2"/>
      <c r="G189" s="3">
        <v>2020</v>
      </c>
      <c r="H189" s="3">
        <v>16</v>
      </c>
      <c r="I189" s="4">
        <v>258753120.99000001</v>
      </c>
      <c r="J189" s="4">
        <v>1064478.6100000001</v>
      </c>
      <c r="K189" s="4">
        <v>24365711.91</v>
      </c>
      <c r="L189" s="5">
        <v>9.4200000000000006E-2</v>
      </c>
      <c r="M189" s="19">
        <v>91837398.549999997</v>
      </c>
      <c r="N189" s="19">
        <v>106734.96</v>
      </c>
      <c r="O189" s="19">
        <v>1951305.1999999899</v>
      </c>
      <c r="P189" s="6">
        <v>2.12E-2</v>
      </c>
      <c r="Q189" s="4">
        <v>33824438.670000002</v>
      </c>
      <c r="R189" s="4">
        <v>0</v>
      </c>
      <c r="S189" s="4">
        <v>816366.89999999898</v>
      </c>
      <c r="T189" s="6">
        <v>2.41E-2</v>
      </c>
      <c r="U189" s="4">
        <v>60985152.259999901</v>
      </c>
      <c r="V189" s="4">
        <v>442592.86</v>
      </c>
      <c r="W189" s="4">
        <v>7620882.4500000002</v>
      </c>
      <c r="X189" s="6">
        <v>0.125</v>
      </c>
      <c r="Y189" s="4">
        <v>72106131.509999901</v>
      </c>
      <c r="Z189" s="4">
        <v>515150.79</v>
      </c>
      <c r="AA189" s="4">
        <v>13977157.359999999</v>
      </c>
      <c r="AB189" s="6">
        <v>0.1938</v>
      </c>
    </row>
    <row r="190" spans="5:28">
      <c r="E190" s="2"/>
      <c r="G190" s="3">
        <v>2020</v>
      </c>
      <c r="H190" s="3">
        <v>17</v>
      </c>
      <c r="I190" s="4">
        <v>258753120.99000001</v>
      </c>
      <c r="J190" s="4">
        <v>669609.77</v>
      </c>
      <c r="K190" s="4">
        <v>25035321.68</v>
      </c>
      <c r="L190" s="5">
        <v>9.6799999999999997E-2</v>
      </c>
      <c r="M190" s="19">
        <v>91837398.549999997</v>
      </c>
      <c r="N190" s="19">
        <v>46849.86</v>
      </c>
      <c r="O190" s="19">
        <v>1998155.05999999</v>
      </c>
      <c r="P190" s="6">
        <v>2.18E-2</v>
      </c>
      <c r="Q190" s="4">
        <v>33824438.670000002</v>
      </c>
      <c r="R190" s="4">
        <v>35797</v>
      </c>
      <c r="S190" s="4">
        <v>852163.89999999898</v>
      </c>
      <c r="T190" s="6">
        <v>2.52E-2</v>
      </c>
      <c r="U190" s="4">
        <v>60985152.259999901</v>
      </c>
      <c r="V190" s="4">
        <v>94219.31</v>
      </c>
      <c r="W190" s="4">
        <v>7715101.7599999998</v>
      </c>
      <c r="X190" s="6">
        <v>0.1265</v>
      </c>
      <c r="Y190" s="4">
        <v>72106131.509999901</v>
      </c>
      <c r="Z190" s="4">
        <v>492743.6</v>
      </c>
      <c r="AA190" s="4">
        <v>14469900.9599999</v>
      </c>
      <c r="AB190" s="6">
        <v>0.20069999999999999</v>
      </c>
    </row>
    <row r="191" spans="5:28">
      <c r="E191" s="2"/>
      <c r="G191" s="3">
        <v>2020</v>
      </c>
      <c r="H191" s="3">
        <v>18</v>
      </c>
      <c r="I191" s="4">
        <v>258753120.99000001</v>
      </c>
      <c r="J191" s="4">
        <v>642519.09</v>
      </c>
      <c r="K191" s="4">
        <v>25677840.77</v>
      </c>
      <c r="L191" s="5">
        <v>9.9199999999999997E-2</v>
      </c>
      <c r="M191" s="19">
        <v>91837398.549999997</v>
      </c>
      <c r="N191" s="19">
        <v>35071.67</v>
      </c>
      <c r="O191" s="19">
        <v>2033226.72999999</v>
      </c>
      <c r="P191" s="6">
        <v>2.2100000000000002E-2</v>
      </c>
      <c r="Q191" s="4">
        <v>33824438.670000002</v>
      </c>
      <c r="R191" s="4">
        <v>24990.959999999999</v>
      </c>
      <c r="S191" s="4">
        <v>877154.85999999905</v>
      </c>
      <c r="T191" s="6">
        <v>2.5899999999999999E-2</v>
      </c>
      <c r="U191" s="4">
        <v>60985152.259999901</v>
      </c>
      <c r="V191" s="4">
        <v>258827.7</v>
      </c>
      <c r="W191" s="4">
        <v>7973929.46</v>
      </c>
      <c r="X191" s="6">
        <v>0.1308</v>
      </c>
      <c r="Y191" s="4">
        <v>72106131.509999901</v>
      </c>
      <c r="Z191" s="4">
        <v>323628.76</v>
      </c>
      <c r="AA191" s="4">
        <v>14793529.7199999</v>
      </c>
      <c r="AB191" s="6">
        <v>0.20519999999999999</v>
      </c>
    </row>
    <row r="192" spans="5:28">
      <c r="E192" s="2"/>
      <c r="G192" s="3">
        <v>2020</v>
      </c>
      <c r="H192" s="3">
        <v>19</v>
      </c>
      <c r="I192" s="4">
        <v>258753120.99000001</v>
      </c>
      <c r="J192" s="4">
        <v>560229.54</v>
      </c>
      <c r="K192" s="4">
        <v>26238070.309999999</v>
      </c>
      <c r="L192" s="5">
        <v>0.1014</v>
      </c>
      <c r="M192" s="19">
        <v>91837398.549999997</v>
      </c>
      <c r="N192" s="19">
        <v>27101.72</v>
      </c>
      <c r="O192" s="19">
        <v>2060328.4499999899</v>
      </c>
      <c r="P192" s="6">
        <v>2.24E-2</v>
      </c>
      <c r="Q192" s="4">
        <v>33824438.670000002</v>
      </c>
      <c r="R192" s="4">
        <v>56614.82</v>
      </c>
      <c r="S192" s="4">
        <v>933769.679999999</v>
      </c>
      <c r="T192" s="6">
        <v>2.76E-2</v>
      </c>
      <c r="U192" s="4">
        <v>60985152.259999901</v>
      </c>
      <c r="V192" s="4">
        <v>235591.07</v>
      </c>
      <c r="W192" s="4">
        <v>8209520.5300000003</v>
      </c>
      <c r="X192" s="6">
        <v>0.1346</v>
      </c>
      <c r="Y192" s="4">
        <v>72106131.509999901</v>
      </c>
      <c r="Z192" s="4">
        <v>240921.93</v>
      </c>
      <c r="AA192" s="4">
        <v>15034451.6499999</v>
      </c>
      <c r="AB192" s="6">
        <v>0.20849999999999999</v>
      </c>
    </row>
    <row r="193" spans="5:28">
      <c r="E193" s="2"/>
      <c r="G193" s="3">
        <v>2020</v>
      </c>
      <c r="H193" s="3">
        <v>20</v>
      </c>
      <c r="I193" s="4">
        <v>258753120.99000001</v>
      </c>
      <c r="J193" s="4">
        <v>657102.89999999898</v>
      </c>
      <c r="K193" s="4">
        <v>26895173.210000001</v>
      </c>
      <c r="L193" s="5">
        <v>0.10390000000000001</v>
      </c>
      <c r="M193" s="19">
        <v>91837398.549999997</v>
      </c>
      <c r="N193" s="19">
        <v>48935.35</v>
      </c>
      <c r="O193" s="19">
        <v>2109263.7999999998</v>
      </c>
      <c r="P193" s="6">
        <v>2.3E-2</v>
      </c>
      <c r="Q193" s="4">
        <v>33824438.670000002</v>
      </c>
      <c r="R193" s="4">
        <v>0</v>
      </c>
      <c r="S193" s="4">
        <v>933769.679999999</v>
      </c>
      <c r="T193" s="6">
        <v>2.76E-2</v>
      </c>
      <c r="U193" s="4">
        <v>60985152.259999901</v>
      </c>
      <c r="V193" s="4">
        <v>127056.23</v>
      </c>
      <c r="W193" s="4">
        <v>8336576.7599999998</v>
      </c>
      <c r="X193" s="6">
        <v>0.13669999999999999</v>
      </c>
      <c r="Y193" s="4">
        <v>72106131.509999901</v>
      </c>
      <c r="Z193" s="4">
        <v>481111.32</v>
      </c>
      <c r="AA193" s="4">
        <v>15515562.9699999</v>
      </c>
      <c r="AB193" s="6">
        <v>0.2152</v>
      </c>
    </row>
    <row r="194" spans="5:28">
      <c r="E194" s="2"/>
      <c r="G194" s="3">
        <v>2020</v>
      </c>
      <c r="H194" s="3">
        <v>21</v>
      </c>
      <c r="I194" s="4">
        <v>258753120.99000001</v>
      </c>
      <c r="J194" s="4">
        <v>439998.86</v>
      </c>
      <c r="K194" s="4">
        <v>27335172.07</v>
      </c>
      <c r="L194" s="5">
        <v>0.1056</v>
      </c>
      <c r="M194" s="19">
        <v>91837398.549999997</v>
      </c>
      <c r="N194" s="19">
        <v>73776.8299999999</v>
      </c>
      <c r="O194" s="19">
        <v>2183040.63</v>
      </c>
      <c r="P194" s="6">
        <v>2.3800000000000002E-2</v>
      </c>
      <c r="Q194" s="4">
        <v>33824438.670000002</v>
      </c>
      <c r="R194" s="4">
        <v>31686.16</v>
      </c>
      <c r="S194" s="4">
        <v>965455.83999999904</v>
      </c>
      <c r="T194" s="6">
        <v>2.8500000000000001E-2</v>
      </c>
      <c r="U194" s="4">
        <v>60985152.259999901</v>
      </c>
      <c r="V194" s="4">
        <v>102849.75</v>
      </c>
      <c r="W194" s="4">
        <v>8439426.5099999998</v>
      </c>
      <c r="X194" s="6">
        <v>0.1384</v>
      </c>
      <c r="Y194" s="4">
        <v>72106131.509999901</v>
      </c>
      <c r="Z194" s="4">
        <v>231686.12</v>
      </c>
      <c r="AA194" s="4">
        <v>15747249.089999899</v>
      </c>
      <c r="AB194" s="6">
        <v>0.21840000000000001</v>
      </c>
    </row>
    <row r="195" spans="5:28">
      <c r="E195" s="2"/>
      <c r="G195" s="3">
        <v>2020</v>
      </c>
      <c r="H195" s="3">
        <v>22</v>
      </c>
      <c r="I195" s="4">
        <v>258753120.99000001</v>
      </c>
      <c r="J195" s="4">
        <v>474929.91999999998</v>
      </c>
      <c r="K195" s="4">
        <v>27810101.989999998</v>
      </c>
      <c r="L195" s="5">
        <v>0.1075</v>
      </c>
      <c r="M195" s="19">
        <v>91837398.549999997</v>
      </c>
      <c r="N195" s="19">
        <v>54519.64</v>
      </c>
      <c r="O195" s="19">
        <v>2237560.27</v>
      </c>
      <c r="P195" s="6">
        <v>2.4400000000000002E-2</v>
      </c>
      <c r="Q195" s="4">
        <v>33824438.670000002</v>
      </c>
      <c r="R195" s="4">
        <v>6925.95</v>
      </c>
      <c r="S195" s="4">
        <v>972381.78999999899</v>
      </c>
      <c r="T195" s="6">
        <v>2.87E-2</v>
      </c>
      <c r="U195" s="4">
        <v>60985152.259999901</v>
      </c>
      <c r="V195" s="4">
        <v>145280.84999999899</v>
      </c>
      <c r="W195" s="4">
        <v>8584707.3599999994</v>
      </c>
      <c r="X195" s="6">
        <v>0.14080000000000001</v>
      </c>
      <c r="Y195" s="4">
        <v>72106131.509999901</v>
      </c>
      <c r="Z195" s="4">
        <v>268203.48</v>
      </c>
      <c r="AA195" s="4">
        <v>16015452.5699999</v>
      </c>
      <c r="AB195" s="6">
        <v>0.22209999999999999</v>
      </c>
    </row>
    <row r="196" spans="5:28">
      <c r="E196" s="2"/>
      <c r="G196" s="3">
        <v>2020</v>
      </c>
      <c r="H196" s="3">
        <v>23</v>
      </c>
      <c r="I196" s="4">
        <v>258753120.99000001</v>
      </c>
      <c r="J196" s="4">
        <v>44634.909999999902</v>
      </c>
      <c r="K196" s="4">
        <v>27854736.899999999</v>
      </c>
      <c r="L196" s="5">
        <v>0.1076</v>
      </c>
      <c r="M196" s="19">
        <v>91837398.549999997</v>
      </c>
      <c r="N196" s="19">
        <v>17342.830000000002</v>
      </c>
      <c r="O196" s="19">
        <v>2254903.1</v>
      </c>
      <c r="P196" s="6">
        <v>2.46E-2</v>
      </c>
      <c r="Q196" s="4">
        <v>33824438.670000002</v>
      </c>
      <c r="R196" s="4">
        <v>0</v>
      </c>
      <c r="S196" s="4">
        <v>972381.78999999899</v>
      </c>
      <c r="T196" s="6">
        <v>2.87E-2</v>
      </c>
      <c r="U196" s="4">
        <v>60985152.259999901</v>
      </c>
      <c r="V196" s="4">
        <v>0</v>
      </c>
      <c r="W196" s="4">
        <v>8584707.3599999994</v>
      </c>
      <c r="X196" s="6">
        <v>0.14080000000000001</v>
      </c>
      <c r="Y196" s="4">
        <v>72106131.509999901</v>
      </c>
      <c r="Z196" s="4">
        <v>27292.080000000002</v>
      </c>
      <c r="AA196" s="4">
        <v>16042744.6499999</v>
      </c>
      <c r="AB196" s="6">
        <v>0.2225</v>
      </c>
    </row>
    <row r="197" spans="5:28">
      <c r="E197" s="2"/>
      <c r="G197" s="3">
        <v>2020</v>
      </c>
      <c r="H197" s="3">
        <v>24</v>
      </c>
      <c r="I197" s="4">
        <v>258753120.99000001</v>
      </c>
      <c r="J197" s="4">
        <v>18953.699999999899</v>
      </c>
      <c r="K197" s="4">
        <v>27873690.600000001</v>
      </c>
      <c r="L197" s="5">
        <v>0.1077</v>
      </c>
      <c r="M197" s="19">
        <v>91837398.549999997</v>
      </c>
      <c r="N197" s="19">
        <v>9773.4599999999991</v>
      </c>
      <c r="O197" s="19">
        <v>2264676.56</v>
      </c>
      <c r="P197" s="6">
        <v>2.47E-2</v>
      </c>
      <c r="Q197" s="4">
        <v>33824438.670000002</v>
      </c>
      <c r="R197" s="4">
        <v>0</v>
      </c>
      <c r="S197" s="4">
        <v>972381.78999999899</v>
      </c>
      <c r="T197" s="6">
        <v>2.87E-2</v>
      </c>
      <c r="U197" s="4">
        <v>60985152.259999901</v>
      </c>
      <c r="V197" s="4">
        <v>0</v>
      </c>
      <c r="W197" s="4">
        <v>8584707.3599999994</v>
      </c>
      <c r="X197" s="6">
        <v>0.14080000000000001</v>
      </c>
      <c r="Y197" s="4">
        <v>72106131.509999901</v>
      </c>
      <c r="Z197" s="4">
        <v>9180.24</v>
      </c>
      <c r="AA197" s="4">
        <v>16051924.8899999</v>
      </c>
      <c r="AB197" s="6">
        <v>0.22259999999999999</v>
      </c>
    </row>
    <row r="198" spans="5:28">
      <c r="E198" s="2"/>
      <c r="G198" s="3">
        <v>2021</v>
      </c>
      <c r="H198" s="3">
        <v>1</v>
      </c>
      <c r="I198" s="4">
        <v>398797702.42000002</v>
      </c>
      <c r="J198" s="4">
        <v>69662.87</v>
      </c>
      <c r="K198" s="4">
        <v>69662.87</v>
      </c>
      <c r="L198" s="5">
        <v>2.0000000000000001E-4</v>
      </c>
      <c r="M198" s="19">
        <v>143492481.58999899</v>
      </c>
      <c r="N198" s="19">
        <v>4839.7</v>
      </c>
      <c r="O198" s="19">
        <v>4839.7</v>
      </c>
      <c r="P198" s="6">
        <v>0</v>
      </c>
      <c r="Q198" s="4">
        <v>47410889.030000001</v>
      </c>
      <c r="R198" s="4">
        <v>29895.19</v>
      </c>
      <c r="S198" s="4">
        <v>29895.19</v>
      </c>
      <c r="T198" s="6">
        <v>5.9999999999999995E-4</v>
      </c>
      <c r="U198" s="4">
        <v>94793544.1199999</v>
      </c>
      <c r="V198" s="4">
        <v>26400.959999999999</v>
      </c>
      <c r="W198" s="4">
        <v>26400.959999999999</v>
      </c>
      <c r="X198" s="6">
        <v>2.9999999999999997E-4</v>
      </c>
      <c r="Y198" s="4">
        <v>113100787.68000001</v>
      </c>
      <c r="Z198" s="4">
        <v>8527.02</v>
      </c>
      <c r="AA198" s="4">
        <v>8527.02</v>
      </c>
      <c r="AB198" s="6">
        <v>1E-4</v>
      </c>
    </row>
    <row r="199" spans="5:28">
      <c r="E199" s="2"/>
      <c r="G199" s="3">
        <v>2021</v>
      </c>
      <c r="H199" s="3">
        <v>2</v>
      </c>
      <c r="I199" s="4">
        <v>398797702.42000002</v>
      </c>
      <c r="J199" s="4">
        <v>221037.9</v>
      </c>
      <c r="K199" s="4">
        <v>290700.77</v>
      </c>
      <c r="L199" s="5">
        <v>6.9999999999999999E-4</v>
      </c>
      <c r="M199" s="19">
        <v>143492481.58999899</v>
      </c>
      <c r="N199" s="19">
        <v>18005.48</v>
      </c>
      <c r="O199" s="19">
        <v>22845.18</v>
      </c>
      <c r="P199" s="6">
        <v>2.0000000000000001E-4</v>
      </c>
      <c r="Q199" s="4">
        <v>47410889.030000001</v>
      </c>
      <c r="R199" s="4">
        <v>124279.3</v>
      </c>
      <c r="S199" s="4">
        <v>154174.49</v>
      </c>
      <c r="T199" s="6">
        <v>3.3E-3</v>
      </c>
      <c r="U199" s="4">
        <v>94793544.1199999</v>
      </c>
      <c r="V199" s="4">
        <v>72020.679999999993</v>
      </c>
      <c r="W199" s="4">
        <v>98421.639999999898</v>
      </c>
      <c r="X199" s="6">
        <v>1E-3</v>
      </c>
      <c r="Y199" s="4">
        <v>113100787.68000001</v>
      </c>
      <c r="Z199" s="4">
        <v>6732.44</v>
      </c>
      <c r="AA199" s="4">
        <v>15259.46</v>
      </c>
      <c r="AB199" s="6">
        <v>1E-4</v>
      </c>
    </row>
    <row r="200" spans="5:28">
      <c r="E200" s="2"/>
      <c r="G200" s="3">
        <v>2021</v>
      </c>
      <c r="H200" s="3">
        <v>3</v>
      </c>
      <c r="I200" s="4">
        <v>398797702.42000002</v>
      </c>
      <c r="J200" s="4">
        <v>5705037.1899999902</v>
      </c>
      <c r="K200" s="4">
        <v>5995737.9599999897</v>
      </c>
      <c r="L200" s="5">
        <v>1.4999999999999999E-2</v>
      </c>
      <c r="M200" s="19">
        <v>143492481.58999899</v>
      </c>
      <c r="N200" s="19">
        <v>264376.37</v>
      </c>
      <c r="O200" s="19">
        <v>287221.55</v>
      </c>
      <c r="P200" s="6">
        <v>2E-3</v>
      </c>
      <c r="Q200" s="4">
        <v>47410889.030000001</v>
      </c>
      <c r="R200" s="4">
        <v>60654.39</v>
      </c>
      <c r="S200" s="4">
        <v>214828.88</v>
      </c>
      <c r="T200" s="6">
        <v>4.4999999999999997E-3</v>
      </c>
      <c r="U200" s="4">
        <v>94793544.1199999</v>
      </c>
      <c r="V200" s="4">
        <v>2004286.3999999899</v>
      </c>
      <c r="W200" s="4">
        <v>2102708.0399999898</v>
      </c>
      <c r="X200" s="6">
        <v>2.2200000000000001E-2</v>
      </c>
      <c r="Y200" s="4">
        <v>113100787.68000001</v>
      </c>
      <c r="Z200" s="4">
        <v>3375720.02999999</v>
      </c>
      <c r="AA200" s="4">
        <v>3390979.48999999</v>
      </c>
      <c r="AB200" s="6">
        <v>0.03</v>
      </c>
    </row>
    <row r="201" spans="5:28">
      <c r="E201" s="2"/>
      <c r="G201" s="3">
        <v>2021</v>
      </c>
      <c r="H201" s="3">
        <v>4</v>
      </c>
      <c r="I201" s="4">
        <v>398797702.42000002</v>
      </c>
      <c r="J201" s="4">
        <v>1121929.3500000001</v>
      </c>
      <c r="K201" s="4">
        <v>7117667.3099999903</v>
      </c>
      <c r="L201" s="5">
        <v>1.78E-2</v>
      </c>
      <c r="M201" s="19">
        <v>143492481.58999899</v>
      </c>
      <c r="N201" s="19">
        <v>175948.32</v>
      </c>
      <c r="O201" s="19">
        <v>463169.87</v>
      </c>
      <c r="P201" s="6">
        <v>3.2000000000000002E-3</v>
      </c>
      <c r="Q201" s="4">
        <v>47410889.030000001</v>
      </c>
      <c r="R201" s="4">
        <v>87584.34</v>
      </c>
      <c r="S201" s="4">
        <v>302413.21999999997</v>
      </c>
      <c r="T201" s="6">
        <v>6.4000000000000003E-3</v>
      </c>
      <c r="U201" s="4">
        <v>94793544.1199999</v>
      </c>
      <c r="V201" s="4">
        <v>436751.94999999902</v>
      </c>
      <c r="W201" s="4">
        <v>2539459.98999999</v>
      </c>
      <c r="X201" s="6">
        <v>2.6800000000000001E-2</v>
      </c>
      <c r="Y201" s="4">
        <v>113100787.68000001</v>
      </c>
      <c r="Z201" s="4">
        <v>421644.74</v>
      </c>
      <c r="AA201" s="4">
        <v>3812624.2299999902</v>
      </c>
      <c r="AB201" s="6">
        <v>3.3700000000000001E-2</v>
      </c>
    </row>
    <row r="202" spans="5:28">
      <c r="E202" s="2"/>
      <c r="G202" s="3">
        <v>2021</v>
      </c>
      <c r="H202" s="3">
        <v>5</v>
      </c>
      <c r="I202" s="4">
        <v>398797702.42000002</v>
      </c>
      <c r="J202" s="4">
        <v>4420486.8299999898</v>
      </c>
      <c r="K202" s="4">
        <v>11538154.1399999</v>
      </c>
      <c r="L202" s="5">
        <v>2.8899999999999999E-2</v>
      </c>
      <c r="M202" s="19">
        <v>143492481.58999899</v>
      </c>
      <c r="N202" s="19">
        <v>284334.92</v>
      </c>
      <c r="O202" s="19">
        <v>747504.79</v>
      </c>
      <c r="P202" s="6">
        <v>5.1999999999999998E-3</v>
      </c>
      <c r="Q202" s="4">
        <v>47410889.030000001</v>
      </c>
      <c r="R202" s="4">
        <v>140658.89000000001</v>
      </c>
      <c r="S202" s="4">
        <v>443072.11</v>
      </c>
      <c r="T202" s="6">
        <v>9.2999999999999992E-3</v>
      </c>
      <c r="U202" s="4">
        <v>94793544.1199999</v>
      </c>
      <c r="V202" s="4">
        <v>950363.54</v>
      </c>
      <c r="W202" s="4">
        <v>3489823.52999999</v>
      </c>
      <c r="X202" s="6">
        <v>3.6799999999999999E-2</v>
      </c>
      <c r="Y202" s="4">
        <v>113100787.68000001</v>
      </c>
      <c r="Z202" s="4">
        <v>3045129.4799999902</v>
      </c>
      <c r="AA202" s="4">
        <v>6857753.7099999897</v>
      </c>
      <c r="AB202" s="6">
        <v>6.0600000000000001E-2</v>
      </c>
    </row>
    <row r="203" spans="5:28">
      <c r="E203" s="2"/>
      <c r="G203" s="3">
        <v>2021</v>
      </c>
      <c r="H203" s="3">
        <v>6</v>
      </c>
      <c r="I203" s="4">
        <v>398797702.42000002</v>
      </c>
      <c r="J203" s="4">
        <v>1861071.22</v>
      </c>
      <c r="K203" s="4">
        <v>13399225.359999901</v>
      </c>
      <c r="L203" s="5">
        <v>3.3599999999999998E-2</v>
      </c>
      <c r="M203" s="19">
        <v>143492481.58999899</v>
      </c>
      <c r="N203" s="19">
        <v>257414.44</v>
      </c>
      <c r="O203" s="19">
        <v>1004919.23</v>
      </c>
      <c r="P203" s="6">
        <v>7.0000000000000001E-3</v>
      </c>
      <c r="Q203" s="4">
        <v>47410889.030000001</v>
      </c>
      <c r="R203" s="4">
        <v>154703.32999999999</v>
      </c>
      <c r="S203" s="4">
        <v>597775.43999999994</v>
      </c>
      <c r="T203" s="6">
        <v>1.26E-2</v>
      </c>
      <c r="U203" s="4">
        <v>94793544.1199999</v>
      </c>
      <c r="V203" s="4">
        <v>390720.28</v>
      </c>
      <c r="W203" s="4">
        <v>3880543.8099999898</v>
      </c>
      <c r="X203" s="6">
        <v>4.0899999999999999E-2</v>
      </c>
      <c r="Y203" s="4">
        <v>113100787.68000001</v>
      </c>
      <c r="Z203" s="4">
        <v>1058233.17</v>
      </c>
      <c r="AA203" s="4">
        <v>7915986.8799999896</v>
      </c>
      <c r="AB203" s="6">
        <v>7.0000000000000007E-2</v>
      </c>
    </row>
    <row r="204" spans="5:28">
      <c r="E204" s="2"/>
      <c r="G204" s="3">
        <v>2021</v>
      </c>
      <c r="H204" s="3">
        <v>7</v>
      </c>
      <c r="I204" s="4">
        <v>398797702.42000002</v>
      </c>
      <c r="J204" s="4">
        <v>2491402.79</v>
      </c>
      <c r="K204" s="4">
        <v>15890628.1499999</v>
      </c>
      <c r="L204" s="5">
        <v>3.9800000000000002E-2</v>
      </c>
      <c r="M204" s="19">
        <v>143492481.58999899</v>
      </c>
      <c r="N204" s="19">
        <v>258791.22</v>
      </c>
      <c r="O204" s="19">
        <v>1263710.45</v>
      </c>
      <c r="P204" s="6">
        <v>8.8000000000000005E-3</v>
      </c>
      <c r="Q204" s="4">
        <v>47410889.030000001</v>
      </c>
      <c r="R204" s="4">
        <v>103671.93</v>
      </c>
      <c r="S204" s="4">
        <v>701447.36999999895</v>
      </c>
      <c r="T204" s="6">
        <v>1.4800000000000001E-2</v>
      </c>
      <c r="U204" s="4">
        <v>94793544.1199999</v>
      </c>
      <c r="V204" s="4">
        <v>546933.31999999995</v>
      </c>
      <c r="W204" s="4">
        <v>4427477.13</v>
      </c>
      <c r="X204" s="6">
        <v>4.6699999999999998E-2</v>
      </c>
      <c r="Y204" s="4">
        <v>113100787.68000001</v>
      </c>
      <c r="Z204" s="4">
        <v>1582006.3199999901</v>
      </c>
      <c r="AA204" s="4">
        <v>9497993.1999999993</v>
      </c>
      <c r="AB204" s="6">
        <v>8.4000000000000005E-2</v>
      </c>
    </row>
    <row r="205" spans="5:28">
      <c r="E205" s="2"/>
      <c r="G205" s="3">
        <v>2021</v>
      </c>
      <c r="H205" s="3">
        <v>8</v>
      </c>
      <c r="I205" s="4">
        <v>398797702.42000002</v>
      </c>
      <c r="J205" s="4">
        <v>1317349.73999999</v>
      </c>
      <c r="K205" s="4">
        <v>17207977.8899999</v>
      </c>
      <c r="L205" s="5">
        <v>4.3099999999999999E-2</v>
      </c>
      <c r="M205" s="19">
        <v>143492481.58999899</v>
      </c>
      <c r="N205" s="19">
        <v>259430.88</v>
      </c>
      <c r="O205" s="19">
        <v>1523141.33</v>
      </c>
      <c r="P205" s="6">
        <v>1.06E-2</v>
      </c>
      <c r="Q205" s="4">
        <v>47410889.030000001</v>
      </c>
      <c r="R205" s="4">
        <v>178395.93</v>
      </c>
      <c r="S205" s="4">
        <v>879843.299999999</v>
      </c>
      <c r="T205" s="6">
        <v>1.8599999999999998E-2</v>
      </c>
      <c r="U205" s="4">
        <v>94793544.1199999</v>
      </c>
      <c r="V205" s="4">
        <v>419305.08999999898</v>
      </c>
      <c r="W205" s="4">
        <v>4846782.22</v>
      </c>
      <c r="X205" s="6">
        <v>5.11E-2</v>
      </c>
      <c r="Y205" s="4">
        <v>113100787.68000001</v>
      </c>
      <c r="Z205" s="4">
        <v>460217.83999999898</v>
      </c>
      <c r="AA205" s="4">
        <v>9958211.0399999991</v>
      </c>
      <c r="AB205" s="6">
        <v>8.7999999999999995E-2</v>
      </c>
    </row>
    <row r="206" spans="5:28">
      <c r="E206" s="2"/>
      <c r="G206" s="3">
        <v>2021</v>
      </c>
      <c r="H206" s="3">
        <v>9</v>
      </c>
      <c r="I206" s="4">
        <v>398797702.42000002</v>
      </c>
      <c r="J206" s="4">
        <v>1505662.81</v>
      </c>
      <c r="K206" s="4">
        <v>18713640.699999899</v>
      </c>
      <c r="L206" s="5">
        <v>4.6899999999999997E-2</v>
      </c>
      <c r="M206" s="19">
        <v>143492481.58999899</v>
      </c>
      <c r="N206" s="19">
        <v>226915.18999999901</v>
      </c>
      <c r="O206" s="19">
        <v>1750056.52</v>
      </c>
      <c r="P206" s="6">
        <v>1.2200000000000001E-2</v>
      </c>
      <c r="Q206" s="4">
        <v>47410889.030000001</v>
      </c>
      <c r="R206" s="4">
        <v>97442.4</v>
      </c>
      <c r="S206" s="4">
        <v>977285.69999999902</v>
      </c>
      <c r="T206" s="6">
        <v>2.06E-2</v>
      </c>
      <c r="U206" s="4">
        <v>94793544.1199999</v>
      </c>
      <c r="V206" s="4">
        <v>628756.94999999995</v>
      </c>
      <c r="W206" s="4">
        <v>5475539.1699999999</v>
      </c>
      <c r="X206" s="6">
        <v>5.7799999999999997E-2</v>
      </c>
      <c r="Y206" s="4">
        <v>113100787.68000001</v>
      </c>
      <c r="Z206" s="4">
        <v>552548.27</v>
      </c>
      <c r="AA206" s="4">
        <v>10510759.3099999</v>
      </c>
      <c r="AB206" s="6">
        <v>9.2899999999999996E-2</v>
      </c>
    </row>
    <row r="207" spans="5:28">
      <c r="E207" s="2"/>
      <c r="G207" s="3">
        <v>2021</v>
      </c>
      <c r="H207" s="3">
        <v>10</v>
      </c>
      <c r="I207" s="4">
        <v>398797702.42000002</v>
      </c>
      <c r="J207" s="4">
        <v>2601923.77</v>
      </c>
      <c r="K207" s="4">
        <v>21315564.469999898</v>
      </c>
      <c r="L207" s="5">
        <v>5.3400000000000003E-2</v>
      </c>
      <c r="M207" s="19">
        <v>143492481.58999899</v>
      </c>
      <c r="N207" s="19">
        <v>167799.52</v>
      </c>
      <c r="O207" s="19">
        <v>1917856.04</v>
      </c>
      <c r="P207" s="6">
        <v>1.34E-2</v>
      </c>
      <c r="Q207" s="4">
        <v>47410889.030000001</v>
      </c>
      <c r="R207" s="4">
        <v>60716.21</v>
      </c>
      <c r="S207" s="4">
        <v>1038001.90999999</v>
      </c>
      <c r="T207" s="6">
        <v>2.1899999999999999E-2</v>
      </c>
      <c r="U207" s="4">
        <v>94793544.1199999</v>
      </c>
      <c r="V207" s="4">
        <v>635002.429999999</v>
      </c>
      <c r="W207" s="4">
        <v>6110541.5999999996</v>
      </c>
      <c r="X207" s="6">
        <v>6.4500000000000002E-2</v>
      </c>
      <c r="Y207" s="4">
        <v>113100787.68000001</v>
      </c>
      <c r="Z207" s="4">
        <v>1738405.61</v>
      </c>
      <c r="AA207" s="4">
        <v>12249164.919999899</v>
      </c>
      <c r="AB207" s="6">
        <v>0.10829999999999999</v>
      </c>
    </row>
    <row r="208" spans="5:28">
      <c r="E208" s="2"/>
      <c r="G208" s="3">
        <v>2021</v>
      </c>
      <c r="H208" s="3">
        <v>11</v>
      </c>
      <c r="I208" s="4">
        <v>398797702.42000002</v>
      </c>
      <c r="J208" s="4">
        <v>6002677.5700000003</v>
      </c>
      <c r="K208" s="4">
        <v>27318242.039999899</v>
      </c>
      <c r="L208" s="5">
        <v>6.8500000000000005E-2</v>
      </c>
      <c r="M208" s="19">
        <v>143492481.58999899</v>
      </c>
      <c r="N208" s="19">
        <v>388989.23</v>
      </c>
      <c r="O208" s="19">
        <v>2306845.27</v>
      </c>
      <c r="P208" s="6">
        <v>1.61E-2</v>
      </c>
      <c r="Q208" s="4">
        <v>47410889.030000001</v>
      </c>
      <c r="R208" s="4">
        <v>174471.96999999901</v>
      </c>
      <c r="S208" s="4">
        <v>1212473.8799999999</v>
      </c>
      <c r="T208" s="6">
        <v>2.5600000000000001E-2</v>
      </c>
      <c r="U208" s="4">
        <v>94793544.1199999</v>
      </c>
      <c r="V208" s="4">
        <v>1598785.89</v>
      </c>
      <c r="W208" s="4">
        <v>7709327.48999999</v>
      </c>
      <c r="X208" s="6">
        <v>8.1299999999999997E-2</v>
      </c>
      <c r="Y208" s="4">
        <v>113100787.68000001</v>
      </c>
      <c r="Z208" s="4">
        <v>3840430.4799999902</v>
      </c>
      <c r="AA208" s="4">
        <v>16089595.3999999</v>
      </c>
      <c r="AB208" s="6">
        <v>0.14230000000000001</v>
      </c>
    </row>
    <row r="209" spans="5:28">
      <c r="E209" s="2"/>
      <c r="G209" s="3">
        <v>2021</v>
      </c>
      <c r="H209" s="3">
        <v>12</v>
      </c>
      <c r="I209" s="4">
        <v>398797702.42000002</v>
      </c>
      <c r="J209" s="4">
        <v>3157780.89</v>
      </c>
      <c r="K209" s="4">
        <v>30476022.929999899</v>
      </c>
      <c r="L209" s="5">
        <v>7.6399999999999996E-2</v>
      </c>
      <c r="M209" s="19">
        <v>143492481.58999899</v>
      </c>
      <c r="N209" s="19">
        <v>372990.48</v>
      </c>
      <c r="O209" s="19">
        <v>2679835.75</v>
      </c>
      <c r="P209" s="6">
        <v>1.8700000000000001E-2</v>
      </c>
      <c r="Q209" s="4">
        <v>47410889.030000001</v>
      </c>
      <c r="R209" s="4">
        <v>179595.41</v>
      </c>
      <c r="S209" s="4">
        <v>1392069.28999999</v>
      </c>
      <c r="T209" s="6">
        <v>2.9399999999999999E-2</v>
      </c>
      <c r="U209" s="4">
        <v>94793544.1199999</v>
      </c>
      <c r="V209" s="4">
        <v>1170920.22</v>
      </c>
      <c r="W209" s="4">
        <v>8880247.7099999897</v>
      </c>
      <c r="X209" s="6">
        <v>9.3700000000000006E-2</v>
      </c>
      <c r="Y209" s="4">
        <v>113100787.68000001</v>
      </c>
      <c r="Z209" s="4">
        <v>1434274.78</v>
      </c>
      <c r="AA209" s="4">
        <v>17523870.18</v>
      </c>
      <c r="AB209" s="6">
        <v>0.15490000000000001</v>
      </c>
    </row>
    <row r="210" spans="5:28">
      <c r="G210" s="3">
        <v>2021</v>
      </c>
      <c r="H210" s="3">
        <v>13</v>
      </c>
      <c r="I210" s="4">
        <v>398797702.42000002</v>
      </c>
      <c r="J210" s="4">
        <v>4289164.55</v>
      </c>
      <c r="K210" s="4">
        <v>34765187.479999997</v>
      </c>
      <c r="L210" s="5">
        <v>8.72E-2</v>
      </c>
      <c r="M210" s="19">
        <v>143492481.58999899</v>
      </c>
      <c r="N210" s="19">
        <v>308239.34999999998</v>
      </c>
      <c r="O210" s="19">
        <v>2988075.1</v>
      </c>
      <c r="P210" s="6">
        <v>2.0799999999999999E-2</v>
      </c>
      <c r="Q210" s="4">
        <v>47410889.030000001</v>
      </c>
      <c r="R210" s="4">
        <v>184754.4</v>
      </c>
      <c r="S210" s="4">
        <v>1576823.6899999899</v>
      </c>
      <c r="T210" s="6">
        <v>3.3300000000000003E-2</v>
      </c>
      <c r="U210" s="4">
        <v>94793544.1199999</v>
      </c>
      <c r="V210" s="4">
        <v>1153372.96</v>
      </c>
      <c r="W210" s="4">
        <v>10033620.669999899</v>
      </c>
      <c r="X210" s="6">
        <v>0.10580000000000001</v>
      </c>
      <c r="Y210" s="4">
        <v>113100787.68000001</v>
      </c>
      <c r="Z210" s="4">
        <v>2642797.84</v>
      </c>
      <c r="AA210" s="4">
        <v>20166668.02</v>
      </c>
      <c r="AB210" s="6">
        <v>0.17829999999999999</v>
      </c>
    </row>
    <row r="211" spans="5:28">
      <c r="G211" s="3">
        <v>2021</v>
      </c>
      <c r="H211" s="3">
        <v>14</v>
      </c>
      <c r="I211" s="4">
        <v>398797702.42000002</v>
      </c>
      <c r="J211" s="4">
        <v>1524890.02</v>
      </c>
      <c r="K211" s="4">
        <v>36290077.5</v>
      </c>
      <c r="L211" s="5">
        <v>9.0999999999999998E-2</v>
      </c>
      <c r="M211" s="19">
        <v>143492481.58999899</v>
      </c>
      <c r="N211" s="19">
        <v>217735.47</v>
      </c>
      <c r="O211" s="19">
        <v>3205810.57</v>
      </c>
      <c r="P211" s="6">
        <v>2.23E-2</v>
      </c>
      <c r="Q211" s="4">
        <v>47410889.030000001</v>
      </c>
      <c r="R211" s="4">
        <v>71129.39</v>
      </c>
      <c r="S211" s="4">
        <v>1647953.0799999901</v>
      </c>
      <c r="T211" s="6">
        <v>3.4799999999999998E-2</v>
      </c>
      <c r="U211" s="4">
        <v>94793544.1199999</v>
      </c>
      <c r="V211" s="4">
        <v>369293.62</v>
      </c>
      <c r="W211" s="4">
        <v>10402914.2899999</v>
      </c>
      <c r="X211" s="6">
        <v>0.10970000000000001</v>
      </c>
      <c r="Y211" s="4">
        <v>113100787.68000001</v>
      </c>
      <c r="Z211" s="4">
        <v>866731.54</v>
      </c>
      <c r="AA211" s="4">
        <v>21033399.559999999</v>
      </c>
      <c r="AB211" s="6">
        <v>0.186</v>
      </c>
    </row>
    <row r="212" spans="5:28">
      <c r="G212" s="3">
        <v>2021</v>
      </c>
      <c r="H212" s="3">
        <v>15</v>
      </c>
      <c r="I212" s="4">
        <v>398797702.42000002</v>
      </c>
      <c r="J212" s="4">
        <v>1557333.18</v>
      </c>
      <c r="K212" s="4">
        <v>37847410.68</v>
      </c>
      <c r="L212" s="5">
        <v>9.4899999999999998E-2</v>
      </c>
      <c r="M212" s="19">
        <v>143492481.58999899</v>
      </c>
      <c r="N212" s="19">
        <v>218478.05</v>
      </c>
      <c r="O212" s="19">
        <v>3424288.62</v>
      </c>
      <c r="P212" s="6">
        <v>2.3900000000000001E-2</v>
      </c>
      <c r="Q212" s="4">
        <v>47410889.030000001</v>
      </c>
      <c r="R212" s="4">
        <v>26556.07</v>
      </c>
      <c r="S212" s="4">
        <v>1674509.1499999899</v>
      </c>
      <c r="T212" s="6">
        <v>3.5299999999999998E-2</v>
      </c>
      <c r="U212" s="4">
        <v>94793544.1199999</v>
      </c>
      <c r="V212" s="4">
        <v>531901.27</v>
      </c>
      <c r="W212" s="4">
        <v>10934815.5599999</v>
      </c>
      <c r="X212" s="6">
        <v>0.1154</v>
      </c>
      <c r="Y212" s="4">
        <v>113100787.68000001</v>
      </c>
      <c r="Z212" s="4">
        <v>780397.79</v>
      </c>
      <c r="AA212" s="4">
        <v>21813797.349999901</v>
      </c>
      <c r="AB212" s="6">
        <v>0.19289999999999999</v>
      </c>
    </row>
    <row r="213" spans="5:28">
      <c r="G213" s="3">
        <v>2021</v>
      </c>
      <c r="H213" s="3">
        <v>16</v>
      </c>
      <c r="I213" s="4">
        <v>398797702.42000002</v>
      </c>
      <c r="J213" s="4">
        <v>1089817.6599999999</v>
      </c>
      <c r="K213" s="4">
        <v>38937228.339999899</v>
      </c>
      <c r="L213" s="5">
        <v>9.7600000000000006E-2</v>
      </c>
      <c r="M213" s="19">
        <v>143492481.58999899</v>
      </c>
      <c r="N213" s="19">
        <v>181070.61</v>
      </c>
      <c r="O213" s="19">
        <v>3605359.23</v>
      </c>
      <c r="P213" s="6">
        <v>2.5100000000000001E-2</v>
      </c>
      <c r="Q213" s="4">
        <v>47410889.030000001</v>
      </c>
      <c r="R213" s="4">
        <v>95029.53</v>
      </c>
      <c r="S213" s="4">
        <v>1769538.6799999899</v>
      </c>
      <c r="T213" s="6">
        <v>3.73E-2</v>
      </c>
      <c r="U213" s="4">
        <v>94793544.1199999</v>
      </c>
      <c r="V213" s="4">
        <v>377750.77</v>
      </c>
      <c r="W213" s="4">
        <v>11312566.329999899</v>
      </c>
      <c r="X213" s="6">
        <v>0.1193</v>
      </c>
      <c r="Y213" s="4">
        <v>113100787.68000001</v>
      </c>
      <c r="Z213" s="4">
        <v>435966.75</v>
      </c>
      <c r="AA213" s="4">
        <v>22249764.099999901</v>
      </c>
      <c r="AB213" s="6">
        <v>0.19670000000000001</v>
      </c>
    </row>
    <row r="214" spans="5:28">
      <c r="G214" s="3">
        <v>2021</v>
      </c>
      <c r="H214" s="3">
        <v>17</v>
      </c>
      <c r="I214" s="4">
        <v>398797702.42000002</v>
      </c>
      <c r="J214" s="4">
        <v>2068945.21</v>
      </c>
      <c r="K214" s="4">
        <v>41006173.549999997</v>
      </c>
      <c r="L214" s="5">
        <v>0.1028</v>
      </c>
      <c r="M214" s="19">
        <v>143492481.58999899</v>
      </c>
      <c r="N214" s="19">
        <v>244848.41</v>
      </c>
      <c r="O214" s="19">
        <v>3850207.64</v>
      </c>
      <c r="P214" s="6">
        <v>2.6800000000000001E-2</v>
      </c>
      <c r="Q214" s="4">
        <v>47410889.030000001</v>
      </c>
      <c r="R214" s="4">
        <v>32366.29</v>
      </c>
      <c r="S214" s="4">
        <v>1801904.96999999</v>
      </c>
      <c r="T214" s="6">
        <v>3.7999999999999999E-2</v>
      </c>
      <c r="U214" s="4">
        <v>94793544.1199999</v>
      </c>
      <c r="V214" s="4">
        <v>378036.45</v>
      </c>
      <c r="W214" s="4">
        <v>11690602.779999901</v>
      </c>
      <c r="X214" s="6">
        <v>0.12330000000000001</v>
      </c>
      <c r="Y214" s="4">
        <v>113100787.68000001</v>
      </c>
      <c r="Z214" s="4">
        <v>1413694.06</v>
      </c>
      <c r="AA214" s="4">
        <v>23663458.1599999</v>
      </c>
      <c r="AB214" s="6">
        <v>0.2092</v>
      </c>
    </row>
    <row r="215" spans="5:28">
      <c r="G215" s="3">
        <v>2021</v>
      </c>
      <c r="H215" s="3">
        <v>18</v>
      </c>
      <c r="I215" s="4">
        <v>398797702.42000002</v>
      </c>
      <c r="J215" s="4">
        <v>694986.61999999895</v>
      </c>
      <c r="K215" s="4">
        <v>41701160.169999897</v>
      </c>
      <c r="L215" s="5">
        <v>0.1046</v>
      </c>
      <c r="M215" s="19">
        <v>143492481.58999899</v>
      </c>
      <c r="N215" s="19">
        <v>122134.7</v>
      </c>
      <c r="O215" s="19">
        <v>3972342.34</v>
      </c>
      <c r="P215" s="6">
        <v>2.7699999999999999E-2</v>
      </c>
      <c r="Q215" s="4">
        <v>47410889.030000001</v>
      </c>
      <c r="R215" s="4">
        <v>3786.85</v>
      </c>
      <c r="S215" s="4">
        <v>1805691.8199999901</v>
      </c>
      <c r="T215" s="6">
        <v>3.8100000000000002E-2</v>
      </c>
      <c r="U215" s="4">
        <v>94793544.1199999</v>
      </c>
      <c r="V215" s="4">
        <v>107978.7</v>
      </c>
      <c r="W215" s="4">
        <v>11798581.4799999</v>
      </c>
      <c r="X215" s="6">
        <v>0.1245</v>
      </c>
      <c r="Y215" s="4">
        <v>113100787.68000001</v>
      </c>
      <c r="Z215" s="4">
        <v>461086.37</v>
      </c>
      <c r="AA215" s="4">
        <v>24124544.529999901</v>
      </c>
      <c r="AB215" s="6">
        <v>0.21329999999999999</v>
      </c>
    </row>
    <row r="216" spans="5:28">
      <c r="G216" s="3">
        <v>2021</v>
      </c>
      <c r="H216" s="3">
        <v>19</v>
      </c>
      <c r="I216" s="4">
        <v>398797702.42000002</v>
      </c>
      <c r="J216" s="4">
        <v>214233.94</v>
      </c>
      <c r="K216" s="4">
        <v>41915394.109999903</v>
      </c>
      <c r="L216" s="5">
        <v>0.1051</v>
      </c>
      <c r="M216" s="19">
        <v>143492481.58999899</v>
      </c>
      <c r="N216" s="19">
        <v>22052.27</v>
      </c>
      <c r="O216" s="19">
        <v>3994394.61</v>
      </c>
      <c r="P216" s="6">
        <v>2.7799999999999998E-2</v>
      </c>
      <c r="Q216" s="4">
        <v>47410889.030000001</v>
      </c>
      <c r="R216" s="4">
        <v>0</v>
      </c>
      <c r="S216" s="4">
        <v>1805691.8199999901</v>
      </c>
      <c r="T216" s="6">
        <v>3.8100000000000002E-2</v>
      </c>
      <c r="U216" s="4">
        <v>94793544.1199999</v>
      </c>
      <c r="V216" s="4">
        <v>69954.36</v>
      </c>
      <c r="W216" s="4">
        <v>11868535.839999899</v>
      </c>
      <c r="X216" s="6">
        <v>0.12520000000000001</v>
      </c>
      <c r="Y216" s="4">
        <v>113100787.68000001</v>
      </c>
      <c r="Z216" s="4">
        <v>122227.31</v>
      </c>
      <c r="AA216" s="4">
        <v>24246771.839999899</v>
      </c>
      <c r="AB216" s="6">
        <v>0.21440000000000001</v>
      </c>
    </row>
    <row r="217" spans="5:28">
      <c r="G217" s="3">
        <v>2021</v>
      </c>
      <c r="H217" s="3">
        <v>20</v>
      </c>
      <c r="I217" s="4">
        <v>398797702.42000002</v>
      </c>
      <c r="J217" s="4">
        <v>223260.11</v>
      </c>
      <c r="K217" s="4">
        <v>42138654.219999902</v>
      </c>
      <c r="L217" s="5">
        <v>0.1057</v>
      </c>
      <c r="M217" s="19">
        <v>143492481.58999899</v>
      </c>
      <c r="N217" s="19">
        <v>76845.009999999995</v>
      </c>
      <c r="O217" s="19">
        <v>4071239.62</v>
      </c>
      <c r="P217" s="6">
        <v>2.8400000000000002E-2</v>
      </c>
      <c r="Q217" s="4">
        <v>47410889.030000001</v>
      </c>
      <c r="R217" s="4">
        <v>0</v>
      </c>
      <c r="S217" s="4">
        <v>1805691.8199999901</v>
      </c>
      <c r="T217" s="6">
        <v>3.8100000000000002E-2</v>
      </c>
      <c r="U217" s="4">
        <v>94793544.1199999</v>
      </c>
      <c r="V217" s="4">
        <v>32423.360000000001</v>
      </c>
      <c r="W217" s="4">
        <v>11900959.199999901</v>
      </c>
      <c r="X217" s="6">
        <v>0.1255</v>
      </c>
      <c r="Y217" s="4">
        <v>113100787.68000001</v>
      </c>
      <c r="Z217" s="4">
        <v>113991.739999999</v>
      </c>
      <c r="AA217" s="4">
        <v>24360763.579999901</v>
      </c>
      <c r="AB217" s="6">
        <v>0.21540000000000001</v>
      </c>
    </row>
    <row r="218" spans="5:28">
      <c r="G218" s="3">
        <v>2022</v>
      </c>
      <c r="H218" s="3">
        <v>1</v>
      </c>
      <c r="I218" s="4">
        <v>634713007.14999998</v>
      </c>
      <c r="J218" s="4">
        <v>368100.14</v>
      </c>
      <c r="K218" s="4">
        <v>368100.14</v>
      </c>
      <c r="L218" s="5">
        <v>5.9999999999999995E-4</v>
      </c>
      <c r="M218" s="19">
        <v>192814038.769999</v>
      </c>
      <c r="N218" s="19">
        <v>30610.06</v>
      </c>
      <c r="O218" s="19">
        <v>30610.06</v>
      </c>
      <c r="P218" s="6">
        <v>2.0000000000000001E-4</v>
      </c>
      <c r="Q218" s="4">
        <v>75872452.239999995</v>
      </c>
      <c r="R218" s="4">
        <v>86502.41</v>
      </c>
      <c r="S218" s="4">
        <v>86502.41</v>
      </c>
      <c r="T218" s="6">
        <v>1.1000000000000001E-3</v>
      </c>
      <c r="U218" s="4">
        <v>177475289.59</v>
      </c>
      <c r="V218" s="4">
        <v>183862.63</v>
      </c>
      <c r="W218" s="4">
        <v>183862.63</v>
      </c>
      <c r="X218" s="6">
        <v>1E-3</v>
      </c>
      <c r="Y218" s="4">
        <v>188551226.55000001</v>
      </c>
      <c r="Z218" s="4">
        <v>67125.039999999994</v>
      </c>
      <c r="AA218" s="4">
        <v>67125.039999999994</v>
      </c>
      <c r="AB218" s="6">
        <v>4.0000000000000002E-4</v>
      </c>
    </row>
    <row r="219" spans="5:28">
      <c r="G219" s="3">
        <v>2022</v>
      </c>
      <c r="H219" s="3">
        <v>2</v>
      </c>
      <c r="I219" s="4">
        <v>634713007.14999998</v>
      </c>
      <c r="J219" s="4">
        <v>364778.43</v>
      </c>
      <c r="K219" s="4">
        <v>732878.57</v>
      </c>
      <c r="L219" s="5">
        <v>1.1999999999999999E-3</v>
      </c>
      <c r="M219" s="19">
        <v>192814038.769999</v>
      </c>
      <c r="N219" s="19">
        <v>20162.37</v>
      </c>
      <c r="O219" s="19">
        <v>50772.43</v>
      </c>
      <c r="P219" s="6">
        <v>2.9999999999999997E-4</v>
      </c>
      <c r="Q219" s="4">
        <v>75872452.239999995</v>
      </c>
      <c r="R219" s="4">
        <v>31922.51</v>
      </c>
      <c r="S219" s="4">
        <v>118424.92</v>
      </c>
      <c r="T219" s="6">
        <v>1.6000000000000001E-3</v>
      </c>
      <c r="U219" s="4">
        <v>177475289.59</v>
      </c>
      <c r="V219" s="4">
        <v>263217.3</v>
      </c>
      <c r="W219" s="4">
        <v>447079.93</v>
      </c>
      <c r="X219" s="6">
        <v>2.5000000000000001E-3</v>
      </c>
      <c r="Y219" s="4">
        <v>188551226.55000001</v>
      </c>
      <c r="Z219" s="4">
        <v>49476.25</v>
      </c>
      <c r="AA219" s="4">
        <v>116601.29</v>
      </c>
      <c r="AB219" s="6">
        <v>5.9999999999999995E-4</v>
      </c>
    </row>
    <row r="220" spans="5:28">
      <c r="G220" s="3">
        <v>2022</v>
      </c>
      <c r="H220" s="3">
        <v>3</v>
      </c>
      <c r="I220" s="4">
        <v>634713007.14999998</v>
      </c>
      <c r="J220" s="4">
        <v>12999753.810000001</v>
      </c>
      <c r="K220" s="4">
        <v>13732632.380000001</v>
      </c>
      <c r="L220" s="5">
        <v>2.1600000000000001E-2</v>
      </c>
      <c r="M220" s="19">
        <v>192814038.769999</v>
      </c>
      <c r="N220" s="19">
        <v>732997.57</v>
      </c>
      <c r="O220" s="19">
        <v>783770</v>
      </c>
      <c r="P220" s="6">
        <v>4.1000000000000003E-3</v>
      </c>
      <c r="Q220" s="4">
        <v>75872452.239999995</v>
      </c>
      <c r="R220" s="4">
        <v>345213.52999999898</v>
      </c>
      <c r="S220" s="4">
        <v>463638.44999999902</v>
      </c>
      <c r="T220" s="6">
        <v>6.1000000000000004E-3</v>
      </c>
      <c r="U220" s="4">
        <v>177475289.59</v>
      </c>
      <c r="V220" s="4">
        <v>4003350.18</v>
      </c>
      <c r="W220" s="4">
        <v>4450430.1100000003</v>
      </c>
      <c r="X220" s="6">
        <v>2.5100000000000001E-2</v>
      </c>
      <c r="Y220" s="4">
        <v>188551226.55000001</v>
      </c>
      <c r="Z220" s="4">
        <v>7918192.5300000003</v>
      </c>
      <c r="AA220" s="4">
        <v>8034793.8200000003</v>
      </c>
      <c r="AB220" s="6">
        <v>4.2599999999999999E-2</v>
      </c>
    </row>
    <row r="221" spans="5:28">
      <c r="G221" s="3">
        <v>2022</v>
      </c>
      <c r="H221" s="3">
        <v>4</v>
      </c>
      <c r="I221" s="4">
        <v>634713007.14999998</v>
      </c>
      <c r="J221" s="4">
        <v>1571850.34</v>
      </c>
      <c r="K221" s="4">
        <v>15304482.720000001</v>
      </c>
      <c r="L221" s="5">
        <v>2.41E-2</v>
      </c>
      <c r="M221" s="19">
        <v>192814038.769999</v>
      </c>
      <c r="N221" s="19">
        <v>305117.12999999902</v>
      </c>
      <c r="O221" s="19">
        <v>1088887.1299999999</v>
      </c>
      <c r="P221" s="6">
        <v>5.5999999999999999E-3</v>
      </c>
      <c r="Q221" s="4">
        <v>75872452.239999995</v>
      </c>
      <c r="R221" s="4">
        <v>171155.5</v>
      </c>
      <c r="S221" s="4">
        <v>634793.94999999995</v>
      </c>
      <c r="T221" s="6">
        <v>8.3999999999999995E-3</v>
      </c>
      <c r="U221" s="4">
        <v>177475289.59</v>
      </c>
      <c r="V221" s="4">
        <v>550563.85</v>
      </c>
      <c r="W221" s="4">
        <v>5000993.96</v>
      </c>
      <c r="X221" s="6">
        <v>2.8199999999999999E-2</v>
      </c>
      <c r="Y221" s="4">
        <v>188551226.55000001</v>
      </c>
      <c r="Z221" s="4">
        <v>545013.86</v>
      </c>
      <c r="AA221" s="4">
        <v>8579807.6799999997</v>
      </c>
      <c r="AB221" s="6">
        <v>4.5499999999999999E-2</v>
      </c>
    </row>
    <row r="222" spans="5:28">
      <c r="G222" s="3">
        <v>2022</v>
      </c>
      <c r="H222" s="3">
        <v>5</v>
      </c>
      <c r="I222" s="4">
        <v>634713007.14999998</v>
      </c>
      <c r="J222" s="4">
        <v>5152801.28</v>
      </c>
      <c r="K222" s="4">
        <v>20457284</v>
      </c>
      <c r="L222" s="5">
        <v>3.2199999999999999E-2</v>
      </c>
      <c r="M222" s="19">
        <v>192814038.769999</v>
      </c>
      <c r="N222" s="19">
        <v>287048.74</v>
      </c>
      <c r="O222" s="19">
        <v>1375935.87</v>
      </c>
      <c r="P222" s="6">
        <v>7.1000000000000004E-3</v>
      </c>
      <c r="Q222" s="4">
        <v>75872452.239999995</v>
      </c>
      <c r="R222" s="4">
        <v>166602.28999999899</v>
      </c>
      <c r="S222" s="4">
        <v>801396.24</v>
      </c>
      <c r="T222" s="6">
        <v>1.06E-2</v>
      </c>
      <c r="U222" s="4">
        <v>177475289.59</v>
      </c>
      <c r="V222" s="4">
        <v>1470171.25999999</v>
      </c>
      <c r="W222" s="4">
        <v>6471165.2199999997</v>
      </c>
      <c r="X222" s="6">
        <v>3.6499999999999998E-2</v>
      </c>
      <c r="Y222" s="4">
        <v>188551226.55000001</v>
      </c>
      <c r="Z222" s="4">
        <v>3228978.99</v>
      </c>
      <c r="AA222" s="4">
        <v>11808786.67</v>
      </c>
      <c r="AB222" s="6">
        <v>6.2600000000000003E-2</v>
      </c>
    </row>
    <row r="223" spans="5:28">
      <c r="G223" s="3">
        <v>2022</v>
      </c>
      <c r="H223" s="3">
        <v>6</v>
      </c>
      <c r="I223" s="4">
        <v>634713007.14999998</v>
      </c>
      <c r="J223" s="4">
        <v>4030994.23</v>
      </c>
      <c r="K223" s="4">
        <v>24488278.23</v>
      </c>
      <c r="L223" s="5">
        <v>3.8600000000000002E-2</v>
      </c>
      <c r="M223" s="19">
        <v>192814038.769999</v>
      </c>
      <c r="N223" s="19">
        <v>346077.34</v>
      </c>
      <c r="O223" s="19">
        <v>1722013.21</v>
      </c>
      <c r="P223" s="6">
        <v>8.8999999999999999E-3</v>
      </c>
      <c r="Q223" s="4">
        <v>75872452.239999995</v>
      </c>
      <c r="R223" s="4">
        <v>73313.95</v>
      </c>
      <c r="S223" s="4">
        <v>874710.19</v>
      </c>
      <c r="T223" s="6">
        <v>1.15E-2</v>
      </c>
      <c r="U223" s="4">
        <v>177475289.59</v>
      </c>
      <c r="V223" s="4">
        <v>1352377.34</v>
      </c>
      <c r="W223" s="4">
        <v>7823542.5599999996</v>
      </c>
      <c r="X223" s="6">
        <v>4.41E-2</v>
      </c>
      <c r="Y223" s="4">
        <v>188551226.55000001</v>
      </c>
      <c r="Z223" s="4">
        <v>2259225.6000000001</v>
      </c>
      <c r="AA223" s="4">
        <v>14068012.27</v>
      </c>
      <c r="AB223" s="6">
        <v>7.46E-2</v>
      </c>
    </row>
    <row r="224" spans="5:28">
      <c r="G224" s="3">
        <v>2022</v>
      </c>
      <c r="H224" s="3">
        <v>7</v>
      </c>
      <c r="I224" s="4">
        <v>634713007.14999998</v>
      </c>
      <c r="J224" s="4">
        <v>4035719.74</v>
      </c>
      <c r="K224" s="4">
        <v>28523997.969999999</v>
      </c>
      <c r="L224" s="5">
        <v>4.4900000000000002E-2</v>
      </c>
      <c r="M224" s="19">
        <v>192814038.769999</v>
      </c>
      <c r="N224" s="19">
        <v>195472.99</v>
      </c>
      <c r="O224" s="19">
        <v>1917486.2</v>
      </c>
      <c r="P224" s="6">
        <v>9.9000000000000008E-3</v>
      </c>
      <c r="Q224" s="4">
        <v>75872452.239999995</v>
      </c>
      <c r="R224" s="4">
        <v>161631.31</v>
      </c>
      <c r="S224" s="4">
        <v>1036341.5</v>
      </c>
      <c r="T224" s="6">
        <v>1.37E-2</v>
      </c>
      <c r="U224" s="4">
        <v>177475289.59</v>
      </c>
      <c r="V224" s="4">
        <v>1207632.78</v>
      </c>
      <c r="W224" s="4">
        <v>9031175.3399999999</v>
      </c>
      <c r="X224" s="6">
        <v>5.0900000000000001E-2</v>
      </c>
      <c r="Y224" s="4">
        <v>188551226.55000001</v>
      </c>
      <c r="Z224" s="4">
        <v>2470982.66</v>
      </c>
      <c r="AA224" s="4">
        <v>16538994.93</v>
      </c>
      <c r="AB224" s="6">
        <v>8.77E-2</v>
      </c>
    </row>
    <row r="225" spans="7:28">
      <c r="G225" s="3">
        <v>2022</v>
      </c>
      <c r="H225" s="3">
        <v>8</v>
      </c>
      <c r="I225" s="4">
        <v>634713007.14999998</v>
      </c>
      <c r="J225" s="4">
        <v>4633835.2300000004</v>
      </c>
      <c r="K225" s="4">
        <v>33157833.199999999</v>
      </c>
      <c r="L225" s="5">
        <v>5.2200000000000003E-2</v>
      </c>
      <c r="M225" s="19">
        <v>192814038.769999</v>
      </c>
      <c r="N225" s="19">
        <v>501437.82999999903</v>
      </c>
      <c r="O225" s="19">
        <v>2418924.0299999998</v>
      </c>
      <c r="P225" s="6">
        <v>1.2500000000000001E-2</v>
      </c>
      <c r="Q225" s="4">
        <v>75872452.239999995</v>
      </c>
      <c r="R225" s="4">
        <v>261633.35</v>
      </c>
      <c r="S225" s="4">
        <v>1297974.8500000001</v>
      </c>
      <c r="T225" s="6">
        <v>1.7100000000000001E-2</v>
      </c>
      <c r="U225" s="4">
        <v>177475289.59</v>
      </c>
      <c r="V225" s="4">
        <v>1253041.5699999901</v>
      </c>
      <c r="W225" s="4">
        <v>10284216.91</v>
      </c>
      <c r="X225" s="6">
        <v>5.79E-2</v>
      </c>
      <c r="Y225" s="4">
        <v>188551226.55000001</v>
      </c>
      <c r="Z225" s="4">
        <v>2617722.48</v>
      </c>
      <c r="AA225" s="4">
        <v>19156717.41</v>
      </c>
      <c r="AB225" s="6">
        <v>0.1016</v>
      </c>
    </row>
    <row r="226" spans="7:28">
      <c r="G226" s="3">
        <v>2022</v>
      </c>
      <c r="H226" s="3">
        <v>9</v>
      </c>
      <c r="I226" s="4">
        <v>634713007.14999998</v>
      </c>
      <c r="J226" s="4">
        <v>5494711.4199999999</v>
      </c>
      <c r="K226" s="4">
        <v>38652544.619999997</v>
      </c>
      <c r="L226" s="5">
        <v>6.0900000000000003E-2</v>
      </c>
      <c r="M226" s="19">
        <v>192814038.769999</v>
      </c>
      <c r="N226" s="19">
        <v>578826.76</v>
      </c>
      <c r="O226" s="19">
        <v>2997750.79</v>
      </c>
      <c r="P226" s="6">
        <v>1.55E-2</v>
      </c>
      <c r="Q226" s="4">
        <v>75872452.239999995</v>
      </c>
      <c r="R226" s="4">
        <v>108873.409999999</v>
      </c>
      <c r="S226" s="4">
        <v>1406848.26</v>
      </c>
      <c r="T226" s="6">
        <v>1.8499999999999999E-2</v>
      </c>
      <c r="U226" s="4">
        <v>177475289.59</v>
      </c>
      <c r="V226" s="4">
        <v>1389687.49</v>
      </c>
      <c r="W226" s="4">
        <v>11673904.4</v>
      </c>
      <c r="X226" s="6">
        <v>6.5799999999999997E-2</v>
      </c>
      <c r="Y226" s="4">
        <v>188551226.55000001</v>
      </c>
      <c r="Z226" s="4">
        <v>3417323.76</v>
      </c>
      <c r="AA226" s="4">
        <v>22574041.170000002</v>
      </c>
      <c r="AB226" s="6">
        <v>0.1197</v>
      </c>
    </row>
    <row r="227" spans="7:28">
      <c r="G227" s="3">
        <v>2022</v>
      </c>
      <c r="H227" s="3">
        <v>10</v>
      </c>
      <c r="I227" s="4">
        <v>634713007.14999998</v>
      </c>
      <c r="J227" s="4">
        <v>4523721.0699999901</v>
      </c>
      <c r="K227" s="4">
        <v>43176265.689999998</v>
      </c>
      <c r="L227" s="5">
        <v>6.8000000000000005E-2</v>
      </c>
      <c r="M227" s="19">
        <v>192814038.769999</v>
      </c>
      <c r="N227" s="19">
        <v>336094.85</v>
      </c>
      <c r="O227" s="19">
        <v>3333845.64</v>
      </c>
      <c r="P227" s="6">
        <v>1.7299999999999999E-2</v>
      </c>
      <c r="Q227" s="4">
        <v>75872452.239999995</v>
      </c>
      <c r="R227" s="4">
        <v>157398.92000000001</v>
      </c>
      <c r="S227" s="4">
        <v>1564247.18</v>
      </c>
      <c r="T227" s="6">
        <v>2.06E-2</v>
      </c>
      <c r="U227" s="4">
        <v>177475289.59</v>
      </c>
      <c r="V227" s="4">
        <v>1495787.0799999901</v>
      </c>
      <c r="W227" s="4">
        <v>13169691.48</v>
      </c>
      <c r="X227" s="6">
        <v>7.4200000000000002E-2</v>
      </c>
      <c r="Y227" s="4">
        <v>188551226.55000001</v>
      </c>
      <c r="Z227" s="4">
        <v>2534440.2200000002</v>
      </c>
      <c r="AA227" s="4">
        <v>25108481.390000001</v>
      </c>
      <c r="AB227" s="6">
        <v>0.13320000000000001</v>
      </c>
    </row>
    <row r="228" spans="7:28">
      <c r="G228" s="3">
        <v>2022</v>
      </c>
      <c r="H228" s="3">
        <v>11</v>
      </c>
      <c r="I228" s="4">
        <v>634713007.14999998</v>
      </c>
      <c r="J228" s="4">
        <v>6685503.2599999998</v>
      </c>
      <c r="K228" s="4">
        <v>49861768.950000003</v>
      </c>
      <c r="L228" s="5">
        <v>7.8600000000000003E-2</v>
      </c>
      <c r="M228" s="19">
        <v>192814038.769999</v>
      </c>
      <c r="N228" s="19">
        <v>636131.51</v>
      </c>
      <c r="O228" s="19">
        <v>3969977.15</v>
      </c>
      <c r="P228" s="6">
        <v>2.06E-2</v>
      </c>
      <c r="Q228" s="4">
        <v>75872452.239999995</v>
      </c>
      <c r="R228" s="4">
        <v>255863.59</v>
      </c>
      <c r="S228" s="4">
        <v>1820110.77</v>
      </c>
      <c r="T228" s="6">
        <v>2.4E-2</v>
      </c>
      <c r="U228" s="4">
        <v>177475289.59</v>
      </c>
      <c r="V228" s="4">
        <v>2073462.71999999</v>
      </c>
      <c r="W228" s="4">
        <v>15243154.199999999</v>
      </c>
      <c r="X228" s="6">
        <v>8.5900000000000004E-2</v>
      </c>
      <c r="Y228" s="4">
        <v>188551226.55000001</v>
      </c>
      <c r="Z228" s="4">
        <v>3720045.44</v>
      </c>
      <c r="AA228" s="4">
        <v>28828526.829999998</v>
      </c>
      <c r="AB228" s="6">
        <v>0.15290000000000001</v>
      </c>
    </row>
    <row r="229" spans="7:28">
      <c r="G229" s="3">
        <v>2022</v>
      </c>
      <c r="H229" s="3">
        <v>12</v>
      </c>
      <c r="I229" s="4">
        <v>634713007.14999998</v>
      </c>
      <c r="J229" s="4">
        <v>4294287.7999999896</v>
      </c>
      <c r="K229" s="4">
        <v>54156056.75</v>
      </c>
      <c r="L229" s="5">
        <v>8.5300000000000001E-2</v>
      </c>
      <c r="M229" s="19">
        <v>192814038.769999</v>
      </c>
      <c r="N229" s="19">
        <v>404648.62</v>
      </c>
      <c r="O229" s="19">
        <v>4374625.7699999996</v>
      </c>
      <c r="P229" s="6">
        <v>2.2700000000000001E-2</v>
      </c>
      <c r="Q229" s="4">
        <v>75872452.239999995</v>
      </c>
      <c r="R229" s="4">
        <v>250940.76</v>
      </c>
      <c r="S229" s="4">
        <v>2071051.53</v>
      </c>
      <c r="T229" s="6">
        <v>2.7300000000000001E-2</v>
      </c>
      <c r="U229" s="4">
        <v>177475289.59</v>
      </c>
      <c r="V229" s="4">
        <v>1345075.7</v>
      </c>
      <c r="W229" s="4">
        <v>16588229.8999999</v>
      </c>
      <c r="X229" s="6">
        <v>9.35E-2</v>
      </c>
      <c r="Y229" s="4">
        <v>188551226.55000001</v>
      </c>
      <c r="Z229" s="4">
        <v>2293622.71999999</v>
      </c>
      <c r="AA229" s="4">
        <v>31122149.550000001</v>
      </c>
      <c r="AB229" s="6">
        <v>0.1651</v>
      </c>
    </row>
    <row r="230" spans="7:28">
      <c r="G230" s="3">
        <v>2022</v>
      </c>
      <c r="H230" s="3">
        <v>13</v>
      </c>
      <c r="I230" s="4">
        <v>634713007.14999998</v>
      </c>
      <c r="J230" s="4">
        <v>3237157.25</v>
      </c>
      <c r="K230" s="4">
        <v>57393214</v>
      </c>
      <c r="L230" s="5">
        <v>9.0399999999999994E-2</v>
      </c>
      <c r="M230" s="19">
        <v>192814038.769999</v>
      </c>
      <c r="N230" s="19">
        <v>332117.43</v>
      </c>
      <c r="O230" s="19">
        <v>4706743.2</v>
      </c>
      <c r="P230" s="6">
        <v>2.4400000000000002E-2</v>
      </c>
      <c r="Q230" s="4">
        <v>75872452.239999995</v>
      </c>
      <c r="R230" s="4">
        <v>114001.599999999</v>
      </c>
      <c r="S230" s="4">
        <v>2185053.13</v>
      </c>
      <c r="T230" s="6">
        <v>2.8799999999999999E-2</v>
      </c>
      <c r="U230" s="4">
        <v>177475289.59</v>
      </c>
      <c r="V230" s="4">
        <v>1001648.86999999</v>
      </c>
      <c r="W230" s="4">
        <v>17589878.77</v>
      </c>
      <c r="X230" s="6">
        <v>9.9099999999999994E-2</v>
      </c>
      <c r="Y230" s="4">
        <v>188551226.55000001</v>
      </c>
      <c r="Z230" s="4">
        <v>1789389.3499999901</v>
      </c>
      <c r="AA230" s="4">
        <v>32911538.899999999</v>
      </c>
      <c r="AB230" s="6">
        <v>0.17449999999999999</v>
      </c>
    </row>
    <row r="231" spans="7:28">
      <c r="G231" s="3">
        <v>2022</v>
      </c>
      <c r="H231" s="3">
        <v>14</v>
      </c>
      <c r="I231" s="4">
        <v>634713007.14999998</v>
      </c>
      <c r="J231" s="4">
        <v>1545257.05</v>
      </c>
      <c r="K231" s="4">
        <v>58938471.049999997</v>
      </c>
      <c r="L231" s="5">
        <v>9.2899999999999996E-2</v>
      </c>
      <c r="M231" s="19">
        <v>192814038.769999</v>
      </c>
      <c r="N231" s="19">
        <v>265194.53999999998</v>
      </c>
      <c r="O231" s="19">
        <v>4971937.74</v>
      </c>
      <c r="P231" s="6">
        <v>2.58E-2</v>
      </c>
      <c r="Q231" s="4">
        <v>75872452.239999995</v>
      </c>
      <c r="R231" s="4">
        <v>53679.389999999898</v>
      </c>
      <c r="S231" s="4">
        <v>2238732.52</v>
      </c>
      <c r="T231" s="6">
        <v>2.9499999999999998E-2</v>
      </c>
      <c r="U231" s="4">
        <v>177475289.59</v>
      </c>
      <c r="V231" s="4">
        <v>441632.14999999898</v>
      </c>
      <c r="W231" s="4">
        <v>18031510.919999901</v>
      </c>
      <c r="X231" s="6">
        <v>0.1016</v>
      </c>
      <c r="Y231" s="4">
        <v>188551226.55000001</v>
      </c>
      <c r="Z231" s="4">
        <v>784750.97</v>
      </c>
      <c r="AA231" s="4">
        <v>33696289.869999997</v>
      </c>
      <c r="AB231" s="6">
        <v>0.1787</v>
      </c>
    </row>
    <row r="232" spans="7:28">
      <c r="G232" s="3">
        <v>2022</v>
      </c>
      <c r="H232" s="3">
        <v>15</v>
      </c>
      <c r="I232" s="4">
        <v>634713007.14999998</v>
      </c>
      <c r="J232" s="4">
        <v>912483.41</v>
      </c>
      <c r="K232" s="4">
        <v>59850954.459999897</v>
      </c>
      <c r="L232" s="5">
        <v>9.4299999999999995E-2</v>
      </c>
      <c r="M232" s="19">
        <v>192814038.769999</v>
      </c>
      <c r="N232" s="19">
        <v>41833.599999999999</v>
      </c>
      <c r="O232" s="19">
        <v>5013771.34</v>
      </c>
      <c r="P232" s="6">
        <v>2.5999999999999999E-2</v>
      </c>
      <c r="Q232" s="4">
        <v>75872452.239999995</v>
      </c>
      <c r="R232" s="4">
        <v>105298.54</v>
      </c>
      <c r="S232" s="4">
        <v>2344031.06</v>
      </c>
      <c r="T232" s="6">
        <v>3.09E-2</v>
      </c>
      <c r="U232" s="4">
        <v>177475289.59</v>
      </c>
      <c r="V232" s="4">
        <v>341039.82999999903</v>
      </c>
      <c r="W232" s="4">
        <v>18372550.749999899</v>
      </c>
      <c r="X232" s="6">
        <v>0.10349999999999999</v>
      </c>
      <c r="Y232" s="4">
        <v>188551226.55000001</v>
      </c>
      <c r="Z232" s="4">
        <v>424311.44</v>
      </c>
      <c r="AA232" s="4">
        <v>34120601.310000002</v>
      </c>
      <c r="AB232" s="6">
        <v>0.18099999999999999</v>
      </c>
    </row>
    <row r="233" spans="7:28">
      <c r="G233" s="3">
        <v>2022</v>
      </c>
      <c r="H233" s="3">
        <v>16</v>
      </c>
      <c r="I233" s="4">
        <v>634713007.14999998</v>
      </c>
      <c r="J233" s="4">
        <v>401418.01999999897</v>
      </c>
      <c r="K233" s="4">
        <v>60252372.479999997</v>
      </c>
      <c r="L233" s="5">
        <v>9.4899999999999998E-2</v>
      </c>
      <c r="M233" s="19">
        <v>192814038.769999</v>
      </c>
      <c r="N233" s="19">
        <v>64983.199999999997</v>
      </c>
      <c r="O233" s="19">
        <v>5078754.54</v>
      </c>
      <c r="P233" s="6">
        <v>2.63E-2</v>
      </c>
      <c r="Q233" s="4">
        <v>75872452.239999995</v>
      </c>
      <c r="R233" s="4">
        <v>43644.45</v>
      </c>
      <c r="S233" s="4">
        <v>2387675.5099999998</v>
      </c>
      <c r="T233" s="6">
        <v>3.15E-2</v>
      </c>
      <c r="U233" s="4">
        <v>177475289.59</v>
      </c>
      <c r="V233" s="4">
        <v>172089.74</v>
      </c>
      <c r="W233" s="4">
        <v>18544640.489999902</v>
      </c>
      <c r="X233" s="6">
        <v>0.1045</v>
      </c>
      <c r="Y233" s="4">
        <v>188551226.55000001</v>
      </c>
      <c r="Z233" s="4">
        <v>120700.629999999</v>
      </c>
      <c r="AA233" s="4">
        <v>34241301.939999998</v>
      </c>
      <c r="AB233" s="6">
        <v>0.18160000000000001</v>
      </c>
    </row>
    <row r="234" spans="7:28">
      <c r="G234" s="3">
        <v>2022</v>
      </c>
      <c r="H234" s="3">
        <v>17</v>
      </c>
      <c r="I234" s="4">
        <v>634713007.14999998</v>
      </c>
      <c r="J234" s="4">
        <v>65327.21</v>
      </c>
      <c r="K234" s="4">
        <v>60317699.689999998</v>
      </c>
      <c r="L234" s="5">
        <v>9.5000000000000001E-2</v>
      </c>
      <c r="M234" s="19">
        <v>192814038.769999</v>
      </c>
      <c r="N234" s="19">
        <v>5298.65</v>
      </c>
      <c r="O234" s="19">
        <v>5084053.1900000004</v>
      </c>
      <c r="P234" s="6">
        <v>2.64E-2</v>
      </c>
      <c r="Q234" s="4">
        <v>75872452.239999995</v>
      </c>
      <c r="R234" s="4">
        <v>0</v>
      </c>
      <c r="S234" s="4">
        <v>2387675.5099999998</v>
      </c>
      <c r="T234" s="6">
        <v>3.15E-2</v>
      </c>
      <c r="U234" s="4">
        <v>177475289.59</v>
      </c>
      <c r="V234" s="4">
        <v>0</v>
      </c>
      <c r="W234" s="4">
        <v>18544640.489999902</v>
      </c>
      <c r="X234" s="6">
        <v>0.1045</v>
      </c>
      <c r="Y234" s="4">
        <v>188551226.55000001</v>
      </c>
      <c r="Z234" s="4">
        <v>60028.56</v>
      </c>
      <c r="AA234" s="4">
        <v>34301330.5</v>
      </c>
      <c r="AB234" s="6">
        <v>0.18190000000000001</v>
      </c>
    </row>
    <row r="235" spans="7:28">
      <c r="G235" s="3">
        <v>2023</v>
      </c>
      <c r="H235" s="3">
        <v>1</v>
      </c>
      <c r="I235" s="4">
        <v>870314117.20000005</v>
      </c>
      <c r="J235" s="4">
        <v>292249.52</v>
      </c>
      <c r="K235" s="4">
        <v>292249.52</v>
      </c>
      <c r="L235" s="5">
        <v>2.9999999999999997E-4</v>
      </c>
      <c r="M235" s="19">
        <v>258580957.55000001</v>
      </c>
      <c r="N235" s="19">
        <v>12717.23</v>
      </c>
      <c r="O235" s="19">
        <v>12717.23</v>
      </c>
      <c r="P235" s="6">
        <v>0</v>
      </c>
      <c r="Q235" s="4">
        <v>98669827.200000003</v>
      </c>
      <c r="R235" s="4">
        <v>59788.86</v>
      </c>
      <c r="S235" s="4">
        <v>59788.86</v>
      </c>
      <c r="T235" s="6">
        <v>5.9999999999999995E-4</v>
      </c>
      <c r="U235" s="4">
        <v>245108289.84</v>
      </c>
      <c r="V235" s="4">
        <v>190258.41</v>
      </c>
      <c r="W235" s="4">
        <v>190258.41</v>
      </c>
      <c r="X235" s="6">
        <v>8.0000000000000004E-4</v>
      </c>
      <c r="Y235" s="4">
        <v>267955042.609999</v>
      </c>
      <c r="Z235" s="4">
        <v>29485.02</v>
      </c>
      <c r="AA235" s="4">
        <v>29485.02</v>
      </c>
      <c r="AB235" s="6">
        <v>1E-4</v>
      </c>
    </row>
    <row r="236" spans="7:28">
      <c r="G236" s="3">
        <v>2023</v>
      </c>
      <c r="H236" s="3">
        <v>2</v>
      </c>
      <c r="I236" s="4">
        <v>870314117.20000005</v>
      </c>
      <c r="J236" s="4">
        <v>384718.4</v>
      </c>
      <c r="K236" s="4">
        <v>676967.92</v>
      </c>
      <c r="L236" s="5">
        <v>8.0000000000000004E-4</v>
      </c>
      <c r="M236" s="19">
        <v>258580957.55000001</v>
      </c>
      <c r="N236" s="19">
        <v>5885.28</v>
      </c>
      <c r="O236" s="19">
        <v>18602.509999999998</v>
      </c>
      <c r="P236" s="6">
        <v>1E-4</v>
      </c>
      <c r="Q236" s="4">
        <v>98669827.200000003</v>
      </c>
      <c r="R236" s="4">
        <v>36829.919999999998</v>
      </c>
      <c r="S236" s="4">
        <v>96618.78</v>
      </c>
      <c r="T236" s="6">
        <v>1E-3</v>
      </c>
      <c r="U236" s="4">
        <v>245108289.84</v>
      </c>
      <c r="V236" s="4">
        <v>168403.17</v>
      </c>
      <c r="W236" s="4">
        <v>358661.58</v>
      </c>
      <c r="X236" s="6">
        <v>1.5E-3</v>
      </c>
      <c r="Y236" s="4">
        <v>267955042.609999</v>
      </c>
      <c r="Z236" s="4">
        <v>173600.03</v>
      </c>
      <c r="AA236" s="4">
        <v>203085.05</v>
      </c>
      <c r="AB236" s="6">
        <v>8.0000000000000004E-4</v>
      </c>
    </row>
    <row r="237" spans="7:28">
      <c r="G237" s="3">
        <v>2023</v>
      </c>
      <c r="H237" s="3">
        <v>3</v>
      </c>
      <c r="I237" s="4">
        <v>870314117.20000005</v>
      </c>
      <c r="J237" s="4">
        <v>18876285.579999998</v>
      </c>
      <c r="K237" s="4">
        <v>19553253.5</v>
      </c>
      <c r="L237" s="5">
        <v>2.2499999999999999E-2</v>
      </c>
      <c r="M237" s="19">
        <v>258580957.55000001</v>
      </c>
      <c r="N237" s="19">
        <v>546650.07999999996</v>
      </c>
      <c r="O237" s="19">
        <v>565252.59</v>
      </c>
      <c r="P237" s="6">
        <v>2.2000000000000001E-3</v>
      </c>
      <c r="Q237" s="4">
        <v>98669827.200000003</v>
      </c>
      <c r="R237" s="4">
        <v>372022.67</v>
      </c>
      <c r="S237" s="4">
        <v>468641.44999999902</v>
      </c>
      <c r="T237" s="6">
        <v>4.7000000000000002E-3</v>
      </c>
      <c r="U237" s="4">
        <v>245108289.84</v>
      </c>
      <c r="V237" s="4">
        <v>6086250.8399999896</v>
      </c>
      <c r="W237" s="4">
        <v>6444912.4199999897</v>
      </c>
      <c r="X237" s="6">
        <v>2.63E-2</v>
      </c>
      <c r="Y237" s="4">
        <v>267955042.609999</v>
      </c>
      <c r="Z237" s="4">
        <v>11871361.99</v>
      </c>
      <c r="AA237" s="4">
        <v>12074447.039999999</v>
      </c>
      <c r="AB237" s="6">
        <v>4.5100000000000001E-2</v>
      </c>
    </row>
    <row r="238" spans="7:28">
      <c r="G238" s="3">
        <v>2023</v>
      </c>
      <c r="H238" s="3">
        <v>4</v>
      </c>
      <c r="I238" s="4">
        <v>870314117.20000005</v>
      </c>
      <c r="J238" s="4">
        <v>2543956.73999999</v>
      </c>
      <c r="K238" s="4">
        <v>22097210.239999998</v>
      </c>
      <c r="L238" s="5">
        <v>2.5399999999999999E-2</v>
      </c>
      <c r="M238" s="19">
        <v>258580957.55000001</v>
      </c>
      <c r="N238" s="19">
        <v>329116.27999999898</v>
      </c>
      <c r="O238" s="19">
        <v>894368.86999999895</v>
      </c>
      <c r="P238" s="6">
        <v>3.5000000000000001E-3</v>
      </c>
      <c r="Q238" s="4">
        <v>98669827.200000003</v>
      </c>
      <c r="R238" s="4">
        <v>196892.59</v>
      </c>
      <c r="S238" s="4">
        <v>665534.03999999899</v>
      </c>
      <c r="T238" s="6">
        <v>6.7000000000000002E-3</v>
      </c>
      <c r="U238" s="4">
        <v>245108289.84</v>
      </c>
      <c r="V238" s="4">
        <v>1230114.3699999901</v>
      </c>
      <c r="W238" s="4">
        <v>7675026.7899999898</v>
      </c>
      <c r="X238" s="6">
        <v>3.1300000000000001E-2</v>
      </c>
      <c r="Y238" s="4">
        <v>267955042.609999</v>
      </c>
      <c r="Z238" s="4">
        <v>787833.5</v>
      </c>
      <c r="AA238" s="4">
        <v>12862280.539999999</v>
      </c>
      <c r="AB238" s="6">
        <v>4.8000000000000001E-2</v>
      </c>
    </row>
    <row r="239" spans="7:28">
      <c r="G239" s="3">
        <v>2023</v>
      </c>
      <c r="H239" s="3">
        <v>5</v>
      </c>
      <c r="I239" s="4">
        <v>870314117.20000005</v>
      </c>
      <c r="J239" s="4">
        <v>7353719.0700000003</v>
      </c>
      <c r="K239" s="4">
        <v>29450929.309999999</v>
      </c>
      <c r="L239" s="5">
        <v>3.3799999999999997E-2</v>
      </c>
      <c r="M239" s="19">
        <v>258580957.55000001</v>
      </c>
      <c r="N239" s="19">
        <v>543664.61</v>
      </c>
      <c r="O239" s="19">
        <v>1438033.48</v>
      </c>
      <c r="P239" s="6">
        <v>5.5999999999999999E-3</v>
      </c>
      <c r="Q239" s="4">
        <v>98669827.200000003</v>
      </c>
      <c r="R239" s="4">
        <v>397948.50999999902</v>
      </c>
      <c r="S239" s="4">
        <v>1063482.54999999</v>
      </c>
      <c r="T239" s="6">
        <v>1.0800000000000001E-2</v>
      </c>
      <c r="U239" s="4">
        <v>245108289.84</v>
      </c>
      <c r="V239" s="4">
        <v>2009469.66</v>
      </c>
      <c r="W239" s="4">
        <v>9684496.4499999993</v>
      </c>
      <c r="X239" s="6">
        <v>3.95E-2</v>
      </c>
      <c r="Y239" s="4">
        <v>267955042.609999</v>
      </c>
      <c r="Z239" s="4">
        <v>4402636.29</v>
      </c>
      <c r="AA239" s="4">
        <v>17264916.829999998</v>
      </c>
      <c r="AB239" s="6">
        <v>6.4399999999999999E-2</v>
      </c>
    </row>
    <row r="240" spans="7:28">
      <c r="G240" s="3">
        <v>2023</v>
      </c>
      <c r="H240" s="3">
        <v>6</v>
      </c>
      <c r="I240" s="4">
        <v>870314117.20000005</v>
      </c>
      <c r="J240" s="4">
        <v>5142601.95</v>
      </c>
      <c r="K240" s="4">
        <v>34593531.259999998</v>
      </c>
      <c r="L240" s="5">
        <v>3.9699999999999999E-2</v>
      </c>
      <c r="M240" s="19">
        <v>258580957.55000001</v>
      </c>
      <c r="N240" s="19">
        <v>437626.09</v>
      </c>
      <c r="O240" s="19">
        <v>1875659.57</v>
      </c>
      <c r="P240" s="6">
        <v>7.3000000000000001E-3</v>
      </c>
      <c r="Q240" s="4">
        <v>98669827.200000003</v>
      </c>
      <c r="R240" s="4">
        <v>194412.55</v>
      </c>
      <c r="S240" s="4">
        <v>1257895.0999999901</v>
      </c>
      <c r="T240" s="6">
        <v>1.2699999999999999E-2</v>
      </c>
      <c r="U240" s="4">
        <v>245108289.84</v>
      </c>
      <c r="V240" s="4">
        <v>1668500.25</v>
      </c>
      <c r="W240" s="4">
        <v>11352996.699999999</v>
      </c>
      <c r="X240" s="6">
        <v>4.6300000000000001E-2</v>
      </c>
      <c r="Y240" s="4">
        <v>267955042.609999</v>
      </c>
      <c r="Z240" s="4">
        <v>2842063.0599999898</v>
      </c>
      <c r="AA240" s="4">
        <v>20106979.890000001</v>
      </c>
      <c r="AB240" s="6">
        <v>7.4999999999999997E-2</v>
      </c>
    </row>
    <row r="241" spans="7:28">
      <c r="G241" s="3">
        <v>2023</v>
      </c>
      <c r="H241" s="3">
        <v>7</v>
      </c>
      <c r="I241" s="4">
        <v>870314117.20000005</v>
      </c>
      <c r="J241" s="4">
        <v>5850698.96</v>
      </c>
      <c r="K241" s="4">
        <v>40444230.219999999</v>
      </c>
      <c r="L241" s="5">
        <v>4.65E-2</v>
      </c>
      <c r="M241" s="19">
        <v>258580957.55000001</v>
      </c>
      <c r="N241" s="19">
        <v>552302.56000000006</v>
      </c>
      <c r="O241" s="19">
        <v>2427962.13</v>
      </c>
      <c r="P241" s="6">
        <v>9.4000000000000004E-3</v>
      </c>
      <c r="Q241" s="4">
        <v>98669827.200000003</v>
      </c>
      <c r="R241" s="4">
        <v>295642.28000000003</v>
      </c>
      <c r="S241" s="4">
        <v>1553537.38</v>
      </c>
      <c r="T241" s="6">
        <v>1.5699999999999999E-2</v>
      </c>
      <c r="U241" s="4">
        <v>245108289.84</v>
      </c>
      <c r="V241" s="4">
        <v>1919198.63</v>
      </c>
      <c r="W241" s="4">
        <v>13272195.33</v>
      </c>
      <c r="X241" s="6">
        <v>5.4100000000000002E-2</v>
      </c>
      <c r="Y241" s="4">
        <v>267955042.609999</v>
      </c>
      <c r="Z241" s="4">
        <v>3083555.48999999</v>
      </c>
      <c r="AA241" s="4">
        <v>23190535.379999999</v>
      </c>
      <c r="AB241" s="6">
        <v>8.6499999999999994E-2</v>
      </c>
    </row>
    <row r="242" spans="7:28">
      <c r="G242" s="3">
        <v>2023</v>
      </c>
      <c r="H242" s="3">
        <v>8</v>
      </c>
      <c r="I242" s="4">
        <v>870314117.20000005</v>
      </c>
      <c r="J242" s="4">
        <v>5606635.9199999999</v>
      </c>
      <c r="K242" s="4">
        <v>46050866.140000001</v>
      </c>
      <c r="L242" s="5">
        <v>5.2900000000000003E-2</v>
      </c>
      <c r="M242" s="19">
        <v>258580957.55000001</v>
      </c>
      <c r="N242" s="19">
        <v>787094.78</v>
      </c>
      <c r="O242" s="19">
        <v>3215056.91</v>
      </c>
      <c r="P242" s="6">
        <v>1.24E-2</v>
      </c>
      <c r="Q242" s="4">
        <v>98669827.200000003</v>
      </c>
      <c r="R242" s="4">
        <v>272195.8</v>
      </c>
      <c r="S242" s="4">
        <v>1825733.18</v>
      </c>
      <c r="T242" s="6">
        <v>1.8499999999999999E-2</v>
      </c>
      <c r="U242" s="4">
        <v>245108289.84</v>
      </c>
      <c r="V242" s="4">
        <v>1727224.69</v>
      </c>
      <c r="W242" s="4">
        <v>14999420.02</v>
      </c>
      <c r="X242" s="6">
        <v>6.1199999999999997E-2</v>
      </c>
      <c r="Y242" s="4">
        <v>267955042.609999</v>
      </c>
      <c r="Z242" s="4">
        <v>2820120.65</v>
      </c>
      <c r="AA242" s="4">
        <v>26010656.030000001</v>
      </c>
      <c r="AB242" s="6">
        <v>9.7100000000000006E-2</v>
      </c>
    </row>
    <row r="243" spans="7:28">
      <c r="G243" s="3">
        <v>2023</v>
      </c>
      <c r="H243" s="3">
        <v>9</v>
      </c>
      <c r="I243" s="4">
        <v>870314117.20000005</v>
      </c>
      <c r="J243" s="4">
        <v>6412377.9799999902</v>
      </c>
      <c r="K243" s="4">
        <v>52463244.119999997</v>
      </c>
      <c r="L243" s="5">
        <v>6.0299999999999999E-2</v>
      </c>
      <c r="M243" s="19">
        <v>258580957.55000001</v>
      </c>
      <c r="N243" s="19">
        <v>785569.77999999898</v>
      </c>
      <c r="O243" s="19">
        <v>4000626.69</v>
      </c>
      <c r="P243" s="6">
        <v>1.55E-2</v>
      </c>
      <c r="Q243" s="4">
        <v>98669827.200000003</v>
      </c>
      <c r="R243" s="4">
        <v>255755.13</v>
      </c>
      <c r="S243" s="4">
        <v>2081488.31</v>
      </c>
      <c r="T243" s="6">
        <v>2.1100000000000001E-2</v>
      </c>
      <c r="U243" s="4">
        <v>245108289.84</v>
      </c>
      <c r="V243" s="4">
        <v>2072646.50999999</v>
      </c>
      <c r="W243" s="4">
        <v>17072066.530000001</v>
      </c>
      <c r="X243" s="6">
        <v>6.9699999999999998E-2</v>
      </c>
      <c r="Y243" s="4">
        <v>267955042.609999</v>
      </c>
      <c r="Z243" s="4">
        <v>3298406.56</v>
      </c>
      <c r="AA243" s="4">
        <v>29309062.59</v>
      </c>
      <c r="AB243" s="6">
        <v>0.1094</v>
      </c>
    </row>
    <row r="244" spans="7:28">
      <c r="G244" s="3">
        <v>2023</v>
      </c>
      <c r="H244" s="3">
        <v>10</v>
      </c>
      <c r="I244" s="4">
        <v>870314117.20000005</v>
      </c>
      <c r="J244" s="4">
        <v>3995865.52</v>
      </c>
      <c r="K244" s="4">
        <v>56459109.640000001</v>
      </c>
      <c r="L244" s="5">
        <v>6.4899999999999999E-2</v>
      </c>
      <c r="M244" s="19">
        <v>258580957.55000001</v>
      </c>
      <c r="N244" s="19">
        <v>322804.20999999897</v>
      </c>
      <c r="O244" s="19">
        <v>4323430.9000000004</v>
      </c>
      <c r="P244" s="6">
        <v>1.67E-2</v>
      </c>
      <c r="Q244" s="4">
        <v>98669827.200000003</v>
      </c>
      <c r="R244" s="4">
        <v>215228.06</v>
      </c>
      <c r="S244" s="4">
        <v>2296716.37</v>
      </c>
      <c r="T244" s="6">
        <v>2.3300000000000001E-2</v>
      </c>
      <c r="U244" s="4">
        <v>245108289.84</v>
      </c>
      <c r="V244" s="4">
        <v>1351793.5999999901</v>
      </c>
      <c r="W244" s="4">
        <v>18423860.129999999</v>
      </c>
      <c r="X244" s="6">
        <v>7.5200000000000003E-2</v>
      </c>
      <c r="Y244" s="4">
        <v>267955042.609999</v>
      </c>
      <c r="Z244" s="4">
        <v>2106039.65</v>
      </c>
      <c r="AA244" s="4">
        <v>31415102.239999998</v>
      </c>
      <c r="AB244" s="6">
        <v>0.1172</v>
      </c>
    </row>
    <row r="245" spans="7:28">
      <c r="G245" s="3">
        <v>2023</v>
      </c>
      <c r="H245" s="3">
        <v>11</v>
      </c>
      <c r="I245" s="4">
        <v>870314117.20000005</v>
      </c>
      <c r="J245" s="4">
        <v>4006747.6799999899</v>
      </c>
      <c r="K245" s="4">
        <v>60465857.32</v>
      </c>
      <c r="L245" s="5">
        <v>6.9500000000000006E-2</v>
      </c>
      <c r="M245" s="19">
        <v>258580957.55000001</v>
      </c>
      <c r="N245" s="19">
        <v>221850.33</v>
      </c>
      <c r="O245" s="19">
        <v>4545281.2300000004</v>
      </c>
      <c r="P245" s="6">
        <v>1.7600000000000001E-2</v>
      </c>
      <c r="Q245" s="4">
        <v>98669827.200000003</v>
      </c>
      <c r="R245" s="4">
        <v>12069.72</v>
      </c>
      <c r="S245" s="4">
        <v>2308786.09</v>
      </c>
      <c r="T245" s="6">
        <v>2.3400000000000001E-2</v>
      </c>
      <c r="U245" s="4">
        <v>245108289.84</v>
      </c>
      <c r="V245" s="4">
        <v>1617497.1999999899</v>
      </c>
      <c r="W245" s="4">
        <v>20041357.329999998</v>
      </c>
      <c r="X245" s="6">
        <v>8.1799999999999998E-2</v>
      </c>
      <c r="Y245" s="4">
        <v>267955042.609999</v>
      </c>
      <c r="Z245" s="4">
        <v>2155330.4300000002</v>
      </c>
      <c r="AA245" s="4">
        <v>33570432.670000002</v>
      </c>
      <c r="AB245" s="6">
        <v>0.12529999999999999</v>
      </c>
    </row>
    <row r="246" spans="7:28">
      <c r="G246" s="3">
        <v>2023</v>
      </c>
      <c r="H246" s="3">
        <v>12</v>
      </c>
      <c r="I246" s="4">
        <v>870314117.20000005</v>
      </c>
      <c r="J246" s="4">
        <v>639498.35</v>
      </c>
      <c r="K246" s="4">
        <v>61105355.670000002</v>
      </c>
      <c r="L246" s="5">
        <v>7.0199999999999999E-2</v>
      </c>
      <c r="M246" s="19">
        <v>258580957.55000001</v>
      </c>
      <c r="N246" s="19">
        <v>79460.160000000003</v>
      </c>
      <c r="O246" s="19">
        <v>4624741.3899999997</v>
      </c>
      <c r="P246" s="6">
        <v>1.7899999999999999E-2</v>
      </c>
      <c r="Q246" s="4">
        <v>98669827.200000003</v>
      </c>
      <c r="R246" s="4">
        <v>20690.29</v>
      </c>
      <c r="S246" s="4">
        <v>2329476.38</v>
      </c>
      <c r="T246" s="6">
        <v>2.3599999999999999E-2</v>
      </c>
      <c r="U246" s="4">
        <v>245108289.84</v>
      </c>
      <c r="V246" s="4">
        <v>155842.51999999999</v>
      </c>
      <c r="W246" s="4">
        <v>20197199.850000001</v>
      </c>
      <c r="X246" s="6">
        <v>8.2400000000000001E-2</v>
      </c>
      <c r="Y246" s="4">
        <v>267955042.609999</v>
      </c>
      <c r="Z246" s="4">
        <v>383505.38</v>
      </c>
      <c r="AA246" s="4">
        <v>33953938.049999997</v>
      </c>
      <c r="AB246" s="6">
        <v>0.12670000000000001</v>
      </c>
    </row>
    <row r="247" spans="7:28">
      <c r="G247" s="3">
        <v>2023</v>
      </c>
      <c r="H247" s="3">
        <v>13</v>
      </c>
      <c r="I247" s="4">
        <v>870314117.20000005</v>
      </c>
      <c r="J247" s="4">
        <v>41031.019999999997</v>
      </c>
      <c r="K247" s="4">
        <v>61146386.689999998</v>
      </c>
      <c r="L247" s="5">
        <v>7.0300000000000001E-2</v>
      </c>
      <c r="M247" s="19">
        <v>258580957.55000001</v>
      </c>
      <c r="N247" s="19">
        <v>0</v>
      </c>
      <c r="O247" s="19">
        <v>4624741.3899999997</v>
      </c>
      <c r="P247" s="6">
        <v>1.7899999999999999E-2</v>
      </c>
      <c r="Q247" s="4">
        <v>98669827.200000003</v>
      </c>
      <c r="R247" s="4">
        <v>0</v>
      </c>
      <c r="S247" s="4">
        <v>2329476.38</v>
      </c>
      <c r="T247" s="6">
        <v>2.3599999999999999E-2</v>
      </c>
      <c r="U247" s="4">
        <v>245108289.84</v>
      </c>
      <c r="V247" s="4">
        <v>0</v>
      </c>
      <c r="W247" s="4">
        <v>20197199.850000001</v>
      </c>
      <c r="X247" s="6">
        <v>8.2400000000000001E-2</v>
      </c>
      <c r="Y247" s="4">
        <v>267955042.609999</v>
      </c>
      <c r="Z247" s="4">
        <v>41031.019999999997</v>
      </c>
      <c r="AA247" s="4">
        <v>33994969.07</v>
      </c>
      <c r="AB247" s="6">
        <v>0.12690000000000001</v>
      </c>
    </row>
    <row r="248" spans="7:28">
      <c r="G248" s="3">
        <v>2024</v>
      </c>
      <c r="H248" s="3">
        <v>1</v>
      </c>
      <c r="I248" s="4">
        <v>1238938688.98999</v>
      </c>
      <c r="J248" s="4">
        <v>742772.79</v>
      </c>
      <c r="K248" s="4">
        <v>742772.79</v>
      </c>
      <c r="L248" s="5">
        <v>5.9999999999999995E-4</v>
      </c>
      <c r="M248" s="19">
        <v>408423958.27999997</v>
      </c>
      <c r="N248" s="19">
        <v>35102.39</v>
      </c>
      <c r="O248" s="19">
        <v>35102.39</v>
      </c>
      <c r="P248" s="6">
        <v>1E-4</v>
      </c>
      <c r="Q248" s="4">
        <v>127876880.97999901</v>
      </c>
      <c r="R248" s="4">
        <v>288869.59999999998</v>
      </c>
      <c r="S248" s="4">
        <v>288869.59999999998</v>
      </c>
      <c r="T248" s="6">
        <v>2.3E-3</v>
      </c>
      <c r="U248" s="4">
        <v>337552624.58999997</v>
      </c>
      <c r="V248" s="4">
        <v>204606.07999999999</v>
      </c>
      <c r="W248" s="4">
        <v>204606.07999999999</v>
      </c>
      <c r="X248" s="6">
        <v>5.9999999999999995E-4</v>
      </c>
      <c r="Y248" s="4">
        <v>365085225.13999999</v>
      </c>
      <c r="Z248" s="4">
        <v>214194.72</v>
      </c>
      <c r="AA248" s="4">
        <v>214194.72</v>
      </c>
      <c r="AB248" s="6">
        <v>5.9999999999999995E-4</v>
      </c>
    </row>
    <row r="249" spans="7:28">
      <c r="G249" s="3">
        <v>2024</v>
      </c>
      <c r="H249" s="3">
        <v>2</v>
      </c>
      <c r="I249" s="4">
        <v>1238938688.98999</v>
      </c>
      <c r="J249" s="4">
        <v>602535.99</v>
      </c>
      <c r="K249" s="4">
        <v>1345308.78</v>
      </c>
      <c r="L249" s="5">
        <v>1.1000000000000001E-3</v>
      </c>
      <c r="M249" s="19">
        <v>408423958.27999997</v>
      </c>
      <c r="N249" s="19">
        <v>81167.899999999994</v>
      </c>
      <c r="O249" s="19">
        <v>116270.29</v>
      </c>
      <c r="P249" s="6">
        <v>2.9999999999999997E-4</v>
      </c>
      <c r="Q249" s="4">
        <v>127876880.97999901</v>
      </c>
      <c r="R249" s="4">
        <v>74901.09</v>
      </c>
      <c r="S249" s="4">
        <v>363770.69</v>
      </c>
      <c r="T249" s="6">
        <v>2.8E-3</v>
      </c>
      <c r="U249" s="4">
        <v>337552624.58999997</v>
      </c>
      <c r="V249" s="4">
        <v>415833.5</v>
      </c>
      <c r="W249" s="4">
        <v>620439.57999999996</v>
      </c>
      <c r="X249" s="6">
        <v>1.8E-3</v>
      </c>
      <c r="Y249" s="4">
        <v>365085225.13999999</v>
      </c>
      <c r="Z249" s="4">
        <v>30633.5</v>
      </c>
      <c r="AA249" s="4">
        <v>244828.22</v>
      </c>
      <c r="AB249" s="6">
        <v>6.9999999999999999E-4</v>
      </c>
    </row>
    <row r="250" spans="7:28">
      <c r="G250" s="3">
        <v>2024</v>
      </c>
      <c r="H250" s="3">
        <v>3</v>
      </c>
      <c r="I250" s="4">
        <v>1238938688.98999</v>
      </c>
      <c r="J250" s="4">
        <v>20581832.25</v>
      </c>
      <c r="K250" s="4">
        <v>21927141.030000001</v>
      </c>
      <c r="L250" s="5">
        <v>1.77E-2</v>
      </c>
      <c r="M250" s="19">
        <v>408423958.27999997</v>
      </c>
      <c r="N250" s="19">
        <v>1064506.76999999</v>
      </c>
      <c r="O250" s="19">
        <v>1180777.05999999</v>
      </c>
      <c r="P250" s="6">
        <v>2.8999999999999998E-3</v>
      </c>
      <c r="Q250" s="4">
        <v>127876880.97999901</v>
      </c>
      <c r="R250" s="4">
        <v>515068.19999999902</v>
      </c>
      <c r="S250" s="4">
        <v>878838.89</v>
      </c>
      <c r="T250" s="6">
        <v>6.8999999999999999E-3</v>
      </c>
      <c r="U250" s="4">
        <v>337552624.58999997</v>
      </c>
      <c r="V250" s="4">
        <v>6409275.9399999902</v>
      </c>
      <c r="W250" s="4">
        <v>7029715.5199999996</v>
      </c>
      <c r="X250" s="6">
        <v>2.0799999999999999E-2</v>
      </c>
      <c r="Y250" s="4">
        <v>365085225.13999999</v>
      </c>
      <c r="Z250" s="4">
        <v>12592981.34</v>
      </c>
      <c r="AA250" s="4">
        <v>12837809.560000001</v>
      </c>
      <c r="AB250" s="6">
        <v>3.5200000000000002E-2</v>
      </c>
    </row>
    <row r="251" spans="7:28">
      <c r="G251" s="3">
        <v>2024</v>
      </c>
      <c r="H251" s="3">
        <v>4</v>
      </c>
      <c r="I251" s="4">
        <v>1238938688.98999</v>
      </c>
      <c r="J251" s="4">
        <v>5635424.8799999999</v>
      </c>
      <c r="K251" s="4">
        <v>27562565.91</v>
      </c>
      <c r="L251" s="5">
        <v>2.2200000000000001E-2</v>
      </c>
      <c r="M251" s="19">
        <v>408423958.27999997</v>
      </c>
      <c r="N251" s="19">
        <v>454691.82999999903</v>
      </c>
      <c r="O251" s="19">
        <v>1635468.8899999899</v>
      </c>
      <c r="P251" s="6">
        <v>4.0000000000000001E-3</v>
      </c>
      <c r="Q251" s="4">
        <v>127876880.97999901</v>
      </c>
      <c r="R251" s="4">
        <v>198713.16999999899</v>
      </c>
      <c r="S251" s="4">
        <v>1077552.06</v>
      </c>
      <c r="T251" s="6">
        <v>8.3999999999999995E-3</v>
      </c>
      <c r="U251" s="4">
        <v>337552624.58999997</v>
      </c>
      <c r="V251" s="4">
        <v>2202147.92</v>
      </c>
      <c r="W251" s="4">
        <v>9231863.4399999995</v>
      </c>
      <c r="X251" s="6">
        <v>2.7300000000000001E-2</v>
      </c>
      <c r="Y251" s="4">
        <v>365085225.13999999</v>
      </c>
      <c r="Z251" s="4">
        <v>2779871.96</v>
      </c>
      <c r="AA251" s="4">
        <v>15617681.52</v>
      </c>
      <c r="AB251" s="6">
        <v>4.2799999999999998E-2</v>
      </c>
    </row>
    <row r="252" spans="7:28">
      <c r="G252" s="3">
        <v>2024</v>
      </c>
      <c r="H252" s="3">
        <v>5</v>
      </c>
      <c r="I252" s="4">
        <v>1238938688.98999</v>
      </c>
      <c r="J252" s="4">
        <v>14753016.32</v>
      </c>
      <c r="K252" s="4">
        <v>42315582.229999997</v>
      </c>
      <c r="L252" s="5">
        <v>3.4200000000000001E-2</v>
      </c>
      <c r="M252" s="19">
        <v>408423958.27999997</v>
      </c>
      <c r="N252" s="19">
        <v>1075679.6000000001</v>
      </c>
      <c r="O252" s="19">
        <v>2711148.48999999</v>
      </c>
      <c r="P252" s="6">
        <v>6.6E-3</v>
      </c>
      <c r="Q252" s="4">
        <v>127876880.97999901</v>
      </c>
      <c r="R252" s="4">
        <v>413183.94</v>
      </c>
      <c r="S252" s="4">
        <v>1490736</v>
      </c>
      <c r="T252" s="6">
        <v>1.17E-2</v>
      </c>
      <c r="U252" s="4">
        <v>337552624.58999997</v>
      </c>
      <c r="V252" s="4">
        <v>4793696.5199999996</v>
      </c>
      <c r="W252" s="4">
        <v>14025559.960000001</v>
      </c>
      <c r="X252" s="6">
        <v>4.1599999999999998E-2</v>
      </c>
      <c r="Y252" s="4">
        <v>365085225.13999999</v>
      </c>
      <c r="Z252" s="4">
        <v>8470456.2599999905</v>
      </c>
      <c r="AA252" s="4">
        <v>24088137.779999901</v>
      </c>
      <c r="AB252" s="6">
        <v>6.6000000000000003E-2</v>
      </c>
    </row>
    <row r="253" spans="7:28">
      <c r="G253" s="3">
        <v>2024</v>
      </c>
      <c r="H253" s="3">
        <v>6</v>
      </c>
      <c r="I253" s="4">
        <v>1238938688.98999</v>
      </c>
      <c r="J253" s="4">
        <v>5004887.0599999903</v>
      </c>
      <c r="K253" s="4">
        <v>47320469.289999999</v>
      </c>
      <c r="L253" s="5">
        <v>3.8199999999999998E-2</v>
      </c>
      <c r="M253" s="19">
        <v>408423958.27999997</v>
      </c>
      <c r="N253" s="19">
        <v>652280.36</v>
      </c>
      <c r="O253" s="19">
        <v>3363428.8499999898</v>
      </c>
      <c r="P253" s="6">
        <v>8.2000000000000007E-3</v>
      </c>
      <c r="Q253" s="4">
        <v>127876880.97999901</v>
      </c>
      <c r="R253" s="4">
        <v>76748.509999999995</v>
      </c>
      <c r="S253" s="4">
        <v>1567484.51</v>
      </c>
      <c r="T253" s="6">
        <v>1.23E-2</v>
      </c>
      <c r="U253" s="4">
        <v>337552624.58999997</v>
      </c>
      <c r="V253" s="4">
        <v>1579399.89</v>
      </c>
      <c r="W253" s="4">
        <v>15604959.85</v>
      </c>
      <c r="X253" s="6">
        <v>4.6199999999999998E-2</v>
      </c>
      <c r="Y253" s="4">
        <v>365085225.13999999</v>
      </c>
      <c r="Z253" s="4">
        <v>2696458.3</v>
      </c>
      <c r="AA253" s="4">
        <v>26784596.079999998</v>
      </c>
      <c r="AB253" s="6">
        <v>7.3400000000000007E-2</v>
      </c>
    </row>
    <row r="254" spans="7:28">
      <c r="G254" s="3">
        <v>2024</v>
      </c>
      <c r="H254" s="3">
        <v>7</v>
      </c>
      <c r="I254" s="4">
        <v>1238938688.98999</v>
      </c>
      <c r="J254" s="4">
        <v>3440667.15</v>
      </c>
      <c r="K254" s="4">
        <v>50761136.439999998</v>
      </c>
      <c r="L254" s="5">
        <v>4.1000000000000002E-2</v>
      </c>
      <c r="M254" s="19">
        <v>408423958.27999997</v>
      </c>
      <c r="N254" s="19">
        <v>319283.36</v>
      </c>
      <c r="O254" s="19">
        <v>3682712.2099999902</v>
      </c>
      <c r="P254" s="6">
        <v>8.9999999999999993E-3</v>
      </c>
      <c r="Q254" s="4">
        <v>127876880.97999901</v>
      </c>
      <c r="R254" s="4">
        <v>77585.850000000006</v>
      </c>
      <c r="S254" s="4">
        <v>1645070.36</v>
      </c>
      <c r="T254" s="6">
        <v>1.29E-2</v>
      </c>
      <c r="U254" s="4">
        <v>337552624.58999997</v>
      </c>
      <c r="V254" s="4">
        <v>1046739.6</v>
      </c>
      <c r="W254" s="4">
        <v>16651699.449999999</v>
      </c>
      <c r="X254" s="6">
        <v>4.9299999999999997E-2</v>
      </c>
      <c r="Y254" s="4">
        <v>365085225.13999999</v>
      </c>
      <c r="Z254" s="4">
        <v>1997058.3399999901</v>
      </c>
      <c r="AA254" s="4">
        <v>28781654.419999901</v>
      </c>
      <c r="AB254" s="6">
        <v>7.8799999999999995E-2</v>
      </c>
    </row>
    <row r="255" spans="7:28">
      <c r="G255" s="3">
        <v>2024</v>
      </c>
      <c r="H255" s="3">
        <v>8</v>
      </c>
      <c r="I255" s="4">
        <v>1238938688.98999</v>
      </c>
      <c r="J255" s="4">
        <v>2353406.4099999899</v>
      </c>
      <c r="K255" s="4">
        <v>53114542.850000001</v>
      </c>
      <c r="L255" s="5">
        <v>4.2900000000000001E-2</v>
      </c>
      <c r="M255" s="19">
        <v>408423958.27999997</v>
      </c>
      <c r="N255" s="19">
        <v>149345.16</v>
      </c>
      <c r="O255" s="19">
        <v>3832057.3699999899</v>
      </c>
      <c r="P255" s="6">
        <v>9.4000000000000004E-3</v>
      </c>
      <c r="Q255" s="4">
        <v>127876880.97999901</v>
      </c>
      <c r="R255" s="4">
        <v>115846.97</v>
      </c>
      <c r="S255" s="4">
        <v>1760917.33</v>
      </c>
      <c r="T255" s="6">
        <v>1.38E-2</v>
      </c>
      <c r="U255" s="4">
        <v>337552624.58999997</v>
      </c>
      <c r="V255" s="4">
        <v>969967.91</v>
      </c>
      <c r="W255" s="4">
        <v>17621667.359999999</v>
      </c>
      <c r="X255" s="6">
        <v>5.2200000000000003E-2</v>
      </c>
      <c r="Y255" s="4">
        <v>365085225.13999999</v>
      </c>
      <c r="Z255" s="4">
        <v>1118246.3700000001</v>
      </c>
      <c r="AA255" s="4">
        <v>29899900.789999999</v>
      </c>
      <c r="AB255" s="6">
        <v>8.1900000000000001E-2</v>
      </c>
    </row>
    <row r="256" spans="7:28">
      <c r="G256" s="3">
        <v>2024</v>
      </c>
      <c r="H256" s="3">
        <v>9</v>
      </c>
      <c r="I256" s="4">
        <v>1238938688.98999</v>
      </c>
      <c r="J256" s="4">
        <v>404711.16</v>
      </c>
      <c r="K256" s="4">
        <v>53519254.009999998</v>
      </c>
      <c r="L256" s="5">
        <v>4.3200000000000002E-2</v>
      </c>
      <c r="M256" s="19">
        <v>408423958.27999997</v>
      </c>
      <c r="N256" s="19">
        <v>9333.39</v>
      </c>
      <c r="O256" s="19">
        <v>3841390.76</v>
      </c>
      <c r="P256" s="6">
        <v>9.4000000000000004E-3</v>
      </c>
      <c r="Q256" s="4">
        <v>127876880.97999901</v>
      </c>
      <c r="R256" s="4">
        <v>0</v>
      </c>
      <c r="S256" s="4">
        <v>1760917.33</v>
      </c>
      <c r="T256" s="6">
        <v>1.38E-2</v>
      </c>
      <c r="U256" s="4">
        <v>337552624.58999997</v>
      </c>
      <c r="V256" s="4">
        <v>90233.299999999901</v>
      </c>
      <c r="W256" s="4">
        <v>17711900.66</v>
      </c>
      <c r="X256" s="6">
        <v>5.2499999999999998E-2</v>
      </c>
      <c r="Y256" s="4">
        <v>365085225.13999999</v>
      </c>
      <c r="Z256" s="4">
        <v>305144.46999999997</v>
      </c>
      <c r="AA256" s="4">
        <v>30205045.259999901</v>
      </c>
      <c r="AB256" s="6">
        <v>8.2699999999999996E-2</v>
      </c>
    </row>
    <row r="257" spans="7:28">
      <c r="G257" s="3">
        <v>2025</v>
      </c>
      <c r="H257" s="3">
        <v>1</v>
      </c>
      <c r="I257" s="4">
        <v>1539725295.4199901</v>
      </c>
      <c r="J257" s="4">
        <v>900789.25</v>
      </c>
      <c r="K257" s="4">
        <v>900789.25</v>
      </c>
      <c r="L257" s="5">
        <v>5.9999999999999995E-4</v>
      </c>
      <c r="M257" s="19">
        <v>432526331.95999998</v>
      </c>
      <c r="N257" s="19">
        <v>19763.509999999998</v>
      </c>
      <c r="O257" s="19">
        <v>19763.509999999998</v>
      </c>
      <c r="P257" s="6">
        <v>0</v>
      </c>
      <c r="Q257" s="4">
        <v>172962149.41</v>
      </c>
      <c r="R257" s="4">
        <v>398556.8</v>
      </c>
      <c r="S257" s="4">
        <v>398556.8</v>
      </c>
      <c r="T257" s="6">
        <v>2.3E-3</v>
      </c>
      <c r="U257" s="4">
        <v>443812621.49000001</v>
      </c>
      <c r="V257" s="4">
        <v>465052.73</v>
      </c>
      <c r="W257" s="4">
        <v>465052.73</v>
      </c>
      <c r="X257" s="6">
        <v>1E-3</v>
      </c>
      <c r="Y257" s="4">
        <v>490424192.56</v>
      </c>
      <c r="Z257" s="4">
        <v>17416.21</v>
      </c>
      <c r="AA257" s="4">
        <v>17416.21</v>
      </c>
      <c r="AB257" s="6">
        <v>0</v>
      </c>
    </row>
    <row r="258" spans="7:28">
      <c r="G258" s="3">
        <v>2025</v>
      </c>
      <c r="H258" s="3">
        <v>2</v>
      </c>
      <c r="I258" s="4">
        <v>1539725295.4199901</v>
      </c>
      <c r="J258" s="4">
        <v>699723.799999999</v>
      </c>
      <c r="K258" s="4">
        <v>1600513.05</v>
      </c>
      <c r="L258" s="5">
        <v>1E-3</v>
      </c>
      <c r="M258" s="19">
        <v>432526331.95999998</v>
      </c>
      <c r="N258" s="19">
        <v>30696.33</v>
      </c>
      <c r="O258" s="19">
        <v>50459.839999999997</v>
      </c>
      <c r="P258" s="6">
        <v>1E-4</v>
      </c>
      <c r="Q258" s="4">
        <v>172962149.41</v>
      </c>
      <c r="R258" s="4">
        <v>145133.10999999999</v>
      </c>
      <c r="S258" s="4">
        <v>543689.91</v>
      </c>
      <c r="T258" s="6">
        <v>3.0999999999999999E-3</v>
      </c>
      <c r="U258" s="4">
        <v>443812621.49000001</v>
      </c>
      <c r="V258" s="4">
        <v>459804.02999999898</v>
      </c>
      <c r="W258" s="4">
        <v>924856.76</v>
      </c>
      <c r="X258" s="6">
        <v>2.0999999999999999E-3</v>
      </c>
      <c r="Y258" s="4">
        <v>490424192.56</v>
      </c>
      <c r="Z258" s="4">
        <v>64090.33</v>
      </c>
      <c r="AA258" s="4">
        <v>81506.539999999994</v>
      </c>
      <c r="AB258" s="6">
        <v>2.0000000000000001E-4</v>
      </c>
    </row>
    <row r="259" spans="7:28">
      <c r="G259" s="3">
        <v>2025</v>
      </c>
      <c r="H259" s="3">
        <v>3</v>
      </c>
      <c r="I259" s="4">
        <v>1539725295.4199901</v>
      </c>
      <c r="J259" s="4">
        <v>13151082.43</v>
      </c>
      <c r="K259" s="4">
        <v>14751595.48</v>
      </c>
      <c r="L259" s="5">
        <v>9.5999999999999992E-3</v>
      </c>
      <c r="M259" s="19">
        <v>432526331.95999998</v>
      </c>
      <c r="N259" s="19">
        <v>553261.89</v>
      </c>
      <c r="O259" s="19">
        <v>603721.73</v>
      </c>
      <c r="P259" s="6">
        <v>1.4E-3</v>
      </c>
      <c r="Q259" s="4">
        <v>172962149.41</v>
      </c>
      <c r="R259" s="4">
        <v>175516.54</v>
      </c>
      <c r="S259" s="4">
        <v>719206.45</v>
      </c>
      <c r="T259" s="6">
        <v>4.1999999999999997E-3</v>
      </c>
      <c r="U259" s="4">
        <v>443812621.49000001</v>
      </c>
      <c r="V259" s="4">
        <v>4222998.7299999902</v>
      </c>
      <c r="W259" s="4">
        <v>5147855.48999999</v>
      </c>
      <c r="X259" s="6">
        <v>1.1599999999999999E-2</v>
      </c>
      <c r="Y259" s="4">
        <v>490424192.56</v>
      </c>
      <c r="Z259" s="4">
        <v>8199305.2699999996</v>
      </c>
      <c r="AA259" s="4">
        <v>8280811.8099999996</v>
      </c>
      <c r="AB259" s="6">
        <v>1.6899999999999998E-2</v>
      </c>
    </row>
    <row r="260" spans="7:28">
      <c r="G260" s="3">
        <v>2025</v>
      </c>
      <c r="H260" s="3">
        <v>4</v>
      </c>
      <c r="I260" s="4">
        <v>1539725295.4199901</v>
      </c>
      <c r="J260" s="4">
        <v>966371.01</v>
      </c>
      <c r="K260" s="4">
        <v>15717966.49</v>
      </c>
      <c r="L260" s="5">
        <v>1.0200000000000001E-2</v>
      </c>
      <c r="M260" s="19">
        <v>432526331.95999998</v>
      </c>
      <c r="N260" s="19">
        <v>167694.22</v>
      </c>
      <c r="O260" s="19">
        <v>771415.95</v>
      </c>
      <c r="P260" s="6">
        <v>1.8E-3</v>
      </c>
      <c r="Q260" s="4">
        <v>172962149.41</v>
      </c>
      <c r="R260" s="4">
        <v>141877.81</v>
      </c>
      <c r="S260" s="4">
        <v>861084.26</v>
      </c>
      <c r="T260" s="6">
        <v>5.0000000000000001E-3</v>
      </c>
      <c r="U260" s="4">
        <v>443812621.49000001</v>
      </c>
      <c r="V260" s="4">
        <v>297907.19</v>
      </c>
      <c r="W260" s="4">
        <v>5445762.6799999904</v>
      </c>
      <c r="X260" s="6">
        <v>1.23E-2</v>
      </c>
      <c r="Y260" s="4">
        <v>490424192.56</v>
      </c>
      <c r="Z260" s="4">
        <v>358891.79</v>
      </c>
      <c r="AA260" s="4">
        <v>8639703.5999999996</v>
      </c>
      <c r="AB260" s="6">
        <v>1.7600000000000001E-2</v>
      </c>
    </row>
    <row r="261" spans="7:28">
      <c r="G261" s="3">
        <v>2025</v>
      </c>
      <c r="H261" s="3">
        <v>5</v>
      </c>
      <c r="I261" s="4">
        <v>1539725295.4199901</v>
      </c>
      <c r="J261" s="4">
        <v>671482.47</v>
      </c>
      <c r="K261" s="4">
        <v>16389448.960000001</v>
      </c>
      <c r="L261" s="5">
        <v>1.06E-2</v>
      </c>
      <c r="M261" s="19">
        <v>432526331.95999998</v>
      </c>
      <c r="N261" s="19">
        <v>51032.46</v>
      </c>
      <c r="O261" s="19">
        <v>822448.40999999898</v>
      </c>
      <c r="P261" s="6">
        <v>1.9E-3</v>
      </c>
      <c r="Q261" s="4">
        <v>172962149.41</v>
      </c>
      <c r="R261" s="4">
        <v>49740.78</v>
      </c>
      <c r="S261" s="4">
        <v>910825.04</v>
      </c>
      <c r="T261" s="6">
        <v>5.3E-3</v>
      </c>
      <c r="U261" s="4">
        <v>443812621.49000001</v>
      </c>
      <c r="V261" s="4">
        <v>160893.41</v>
      </c>
      <c r="W261" s="4">
        <v>5606656.0899999896</v>
      </c>
      <c r="X261" s="6">
        <v>1.26E-2</v>
      </c>
      <c r="Y261" s="4">
        <v>490424192.56</v>
      </c>
      <c r="Z261" s="4">
        <v>409815.82</v>
      </c>
      <c r="AA261" s="4">
        <v>9049519.4199999999</v>
      </c>
      <c r="AB261" s="6">
        <v>1.8499999999999999E-2</v>
      </c>
    </row>
    <row r="262" spans="7:28">
      <c r="G262" s="3"/>
      <c r="H262" s="3"/>
      <c r="I262" s="4"/>
      <c r="J262" s="4"/>
      <c r="K262" s="4"/>
      <c r="L262" s="5"/>
      <c r="M262" s="19"/>
      <c r="N262" s="19"/>
      <c r="O262" s="19"/>
      <c r="P262" s="6"/>
      <c r="Q262" s="4"/>
      <c r="R262" s="4"/>
      <c r="S262" s="4"/>
      <c r="T262" s="6"/>
      <c r="U262" s="4"/>
      <c r="V262" s="4"/>
      <c r="W262" s="4"/>
      <c r="X262" s="6"/>
      <c r="Y262" s="4"/>
      <c r="Z262" s="4"/>
      <c r="AA262" s="4"/>
      <c r="AB262" s="6"/>
    </row>
    <row r="263" spans="7:28">
      <c r="G263" s="3"/>
      <c r="H263" s="3"/>
      <c r="I263" s="4"/>
      <c r="J263" s="4"/>
      <c r="K263" s="4"/>
      <c r="L263" s="5"/>
      <c r="M263" s="19"/>
      <c r="N263" s="19"/>
      <c r="O263" s="19"/>
      <c r="P263" s="6"/>
      <c r="Q263" s="4"/>
      <c r="R263" s="4"/>
      <c r="S263" s="4"/>
      <c r="T263" s="6"/>
      <c r="U263" s="4"/>
      <c r="V263" s="4"/>
      <c r="W263" s="4"/>
      <c r="X263" s="6"/>
      <c r="Y263" s="4"/>
      <c r="Z263" s="4"/>
      <c r="AA263" s="4"/>
      <c r="AB263" s="6"/>
    </row>
    <row r="264" spans="7:28">
      <c r="G264" s="3"/>
      <c r="H264" s="3"/>
      <c r="I264" s="4"/>
      <c r="J264" s="4"/>
      <c r="K264" s="4"/>
      <c r="L264" s="5"/>
      <c r="M264" s="19"/>
      <c r="N264" s="19"/>
      <c r="O264" s="19"/>
      <c r="P264" s="6"/>
      <c r="Q264" s="4"/>
      <c r="R264" s="4"/>
      <c r="S264" s="4"/>
      <c r="T264" s="6"/>
      <c r="U264" s="4"/>
      <c r="V264" s="4"/>
      <c r="W264" s="4"/>
      <c r="X264" s="6"/>
      <c r="Y264" s="4"/>
      <c r="Z264" s="4"/>
      <c r="AA264" s="4"/>
      <c r="AB264" s="6"/>
    </row>
    <row r="265" spans="7:28">
      <c r="G265" s="3"/>
      <c r="H265" s="3"/>
      <c r="I265" s="4"/>
      <c r="J265" s="4"/>
      <c r="K265" s="4"/>
      <c r="L265" s="5"/>
      <c r="M265" s="19"/>
      <c r="N265" s="19"/>
      <c r="O265" s="19"/>
      <c r="P265" s="6"/>
      <c r="Q265" s="4"/>
      <c r="R265" s="4"/>
      <c r="S265" s="4"/>
      <c r="T265" s="6"/>
      <c r="U265" s="4"/>
      <c r="V265" s="4"/>
      <c r="W265" s="4"/>
      <c r="X265" s="6"/>
      <c r="Y265" s="4"/>
      <c r="Z265" s="4"/>
      <c r="AA265" s="4"/>
      <c r="AB265" s="6"/>
    </row>
    <row r="266" spans="7:28">
      <c r="G266" s="3"/>
      <c r="H266" s="3"/>
      <c r="I266" s="4"/>
      <c r="J266" s="4"/>
      <c r="K266" s="4"/>
      <c r="L266" s="5"/>
      <c r="M266" s="19"/>
      <c r="N266" s="19"/>
      <c r="O266" s="19"/>
      <c r="P266" s="6"/>
      <c r="Q266" s="4"/>
      <c r="R266" s="4"/>
      <c r="S266" s="4"/>
      <c r="T266" s="6"/>
      <c r="U266" s="4"/>
      <c r="V266" s="4"/>
      <c r="W266" s="4"/>
      <c r="X266" s="6"/>
      <c r="Y266" s="4"/>
      <c r="Z266" s="4"/>
      <c r="AA266" s="4"/>
      <c r="AB266" s="6"/>
    </row>
    <row r="267" spans="7:28">
      <c r="G267" s="3"/>
      <c r="H267" s="3"/>
      <c r="I267" s="4"/>
      <c r="J267" s="4"/>
      <c r="K267" s="4"/>
      <c r="L267" s="5"/>
      <c r="M267" s="19"/>
      <c r="N267" s="19"/>
      <c r="O267" s="19"/>
      <c r="P267" s="6"/>
      <c r="Q267" s="4"/>
      <c r="R267" s="4"/>
      <c r="S267" s="4"/>
      <c r="T267" s="6"/>
      <c r="U267" s="4"/>
      <c r="V267" s="4"/>
      <c r="W267" s="4"/>
      <c r="X267" s="6"/>
      <c r="Y267" s="4"/>
      <c r="Z267" s="4"/>
      <c r="AA267" s="4"/>
      <c r="AB267" s="6"/>
    </row>
    <row r="268" spans="7:28">
      <c r="G268" s="3"/>
      <c r="H268" s="3"/>
      <c r="I268" s="4"/>
      <c r="J268" s="4"/>
      <c r="K268" s="4"/>
      <c r="L268" s="5"/>
      <c r="M268" s="19"/>
      <c r="N268" s="19"/>
      <c r="O268" s="19"/>
      <c r="P268" s="6"/>
      <c r="Q268" s="4"/>
      <c r="R268" s="4"/>
      <c r="S268" s="4"/>
      <c r="T268" s="6"/>
      <c r="U268" s="4"/>
      <c r="V268" s="4"/>
      <c r="W268" s="4"/>
      <c r="X268" s="6"/>
      <c r="Y268" s="4"/>
      <c r="Z268" s="4"/>
      <c r="AA268" s="4"/>
      <c r="AB268" s="6"/>
    </row>
    <row r="269" spans="7:28">
      <c r="G269" s="3"/>
      <c r="H269" s="3"/>
      <c r="I269" s="4"/>
      <c r="J269" s="4"/>
      <c r="K269" s="4"/>
      <c r="L269" s="5"/>
      <c r="M269" s="19"/>
      <c r="N269" s="19"/>
      <c r="O269" s="19"/>
      <c r="P269" s="6"/>
      <c r="Q269" s="4"/>
      <c r="R269" s="4"/>
      <c r="S269" s="4"/>
      <c r="T269" s="6"/>
      <c r="U269" s="4"/>
      <c r="V269" s="4"/>
      <c r="W269" s="4"/>
      <c r="X269" s="6"/>
      <c r="Y269" s="4"/>
      <c r="Z269" s="4"/>
      <c r="AA269" s="4"/>
      <c r="AB269" s="6"/>
    </row>
    <row r="270" spans="7:28">
      <c r="G270" s="3"/>
      <c r="H270" s="3"/>
      <c r="I270" s="4"/>
      <c r="J270" s="4"/>
      <c r="K270" s="4"/>
      <c r="L270" s="5"/>
      <c r="M270" s="19"/>
      <c r="N270" s="19"/>
      <c r="O270" s="19"/>
      <c r="P270" s="6"/>
      <c r="Q270" s="4"/>
      <c r="R270" s="4"/>
      <c r="S270" s="4"/>
      <c r="T270" s="6"/>
      <c r="U270" s="4"/>
      <c r="V270" s="4"/>
      <c r="W270" s="4"/>
      <c r="X270" s="6"/>
      <c r="Y270" s="4"/>
      <c r="Z270" s="4"/>
      <c r="AA270" s="4"/>
      <c r="AB270" s="6"/>
    </row>
    <row r="271" spans="7:28">
      <c r="G271" s="3"/>
      <c r="H271" s="3"/>
      <c r="I271" s="4"/>
      <c r="J271" s="4"/>
      <c r="K271" s="4"/>
      <c r="L271" s="5"/>
      <c r="M271" s="19"/>
      <c r="N271" s="19"/>
      <c r="O271" s="19"/>
      <c r="P271" s="6"/>
      <c r="Q271" s="4"/>
      <c r="R271" s="4"/>
      <c r="S271" s="4"/>
      <c r="T271" s="6"/>
      <c r="U271" s="4"/>
      <c r="V271" s="4"/>
      <c r="W271" s="4"/>
      <c r="X271" s="6"/>
      <c r="Y271" s="4"/>
      <c r="Z271" s="4"/>
      <c r="AA271" s="4"/>
      <c r="AB271" s="6"/>
    </row>
    <row r="272" spans="7:28">
      <c r="G272" s="3"/>
      <c r="H272" s="3"/>
      <c r="I272" s="4"/>
      <c r="J272" s="4"/>
      <c r="K272" s="4"/>
      <c r="L272" s="5"/>
      <c r="M272" s="19"/>
      <c r="N272" s="19"/>
      <c r="O272" s="19"/>
      <c r="P272" s="6"/>
      <c r="Q272" s="4"/>
      <c r="R272" s="4"/>
      <c r="S272" s="4"/>
      <c r="T272" s="6"/>
      <c r="U272" s="4"/>
      <c r="V272" s="4"/>
      <c r="W272" s="4"/>
      <c r="X272" s="6"/>
      <c r="Y272" s="4"/>
      <c r="Z272" s="4"/>
      <c r="AA272" s="4"/>
      <c r="AB272" s="6"/>
    </row>
    <row r="273" spans="7:28">
      <c r="G273" s="3"/>
      <c r="H273" s="3"/>
      <c r="I273" s="4"/>
      <c r="J273" s="4"/>
      <c r="K273" s="4"/>
      <c r="L273" s="5"/>
      <c r="M273" s="19"/>
      <c r="N273" s="19"/>
      <c r="O273" s="19"/>
      <c r="P273" s="6"/>
      <c r="Q273" s="4"/>
      <c r="R273" s="4"/>
      <c r="S273" s="4"/>
      <c r="T273" s="6"/>
      <c r="U273" s="4"/>
      <c r="V273" s="4"/>
      <c r="W273" s="4"/>
      <c r="X273" s="6"/>
      <c r="Y273" s="4"/>
      <c r="Z273" s="4"/>
      <c r="AA273" s="4"/>
      <c r="AB273" s="6"/>
    </row>
    <row r="274" spans="7:28">
      <c r="G274" s="3"/>
      <c r="H274" s="3"/>
      <c r="I274" s="4"/>
      <c r="J274" s="4"/>
      <c r="K274" s="4"/>
      <c r="L274" s="5"/>
      <c r="M274" s="19"/>
      <c r="N274" s="19"/>
      <c r="O274" s="19"/>
      <c r="P274" s="6"/>
      <c r="Q274" s="4"/>
      <c r="R274" s="4"/>
      <c r="S274" s="4"/>
      <c r="T274" s="6"/>
      <c r="U274" s="4"/>
      <c r="V274" s="4"/>
      <c r="W274" s="4"/>
      <c r="X274" s="6"/>
      <c r="Y274" s="4"/>
      <c r="Z274" s="4"/>
      <c r="AA274" s="4"/>
      <c r="AB274" s="6"/>
    </row>
    <row r="275" spans="7:28">
      <c r="G275" s="3"/>
      <c r="H275" s="3"/>
      <c r="I275" s="4"/>
      <c r="J275" s="4"/>
      <c r="K275" s="4"/>
      <c r="L275" s="5"/>
      <c r="M275" s="19"/>
      <c r="N275" s="19"/>
      <c r="O275" s="19"/>
      <c r="P275" s="6"/>
      <c r="Q275" s="4"/>
      <c r="R275" s="4"/>
      <c r="S275" s="4"/>
      <c r="T275" s="6"/>
      <c r="U275" s="4"/>
      <c r="V275" s="4"/>
      <c r="W275" s="4"/>
      <c r="X275" s="6"/>
      <c r="Y275" s="4"/>
      <c r="Z275" s="4"/>
      <c r="AA275" s="4"/>
      <c r="AB275" s="6"/>
    </row>
    <row r="276" spans="7:28">
      <c r="G276" s="3"/>
      <c r="H276" s="3"/>
      <c r="I276" s="4"/>
      <c r="J276" s="4"/>
      <c r="K276" s="4"/>
      <c r="L276" s="5"/>
      <c r="M276" s="19"/>
      <c r="N276" s="19"/>
      <c r="O276" s="19"/>
      <c r="P276" s="6"/>
      <c r="Q276" s="4"/>
      <c r="R276" s="4"/>
      <c r="S276" s="4"/>
      <c r="T276" s="6"/>
      <c r="U276" s="4"/>
      <c r="V276" s="4"/>
      <c r="W276" s="4"/>
      <c r="X276" s="6"/>
      <c r="Y276" s="4"/>
      <c r="Z276" s="4"/>
      <c r="AA276" s="4"/>
      <c r="AB276" s="6"/>
    </row>
    <row r="277" spans="7:28">
      <c r="G277" s="3"/>
      <c r="H277" s="3"/>
      <c r="I277" s="4"/>
      <c r="J277" s="4"/>
      <c r="K277" s="4"/>
      <c r="L277" s="5"/>
      <c r="M277" s="19"/>
      <c r="N277" s="19"/>
      <c r="O277" s="19"/>
      <c r="P277" s="6"/>
      <c r="Q277" s="4"/>
      <c r="R277" s="4"/>
      <c r="S277" s="4"/>
      <c r="T277" s="6"/>
      <c r="U277" s="4"/>
      <c r="V277" s="4"/>
      <c r="W277" s="4"/>
      <c r="X277" s="6"/>
      <c r="Y277" s="4"/>
      <c r="Z277" s="4"/>
      <c r="AA277" s="4"/>
      <c r="AB277" s="6"/>
    </row>
    <row r="278" spans="7:28">
      <c r="G278" s="3"/>
      <c r="H278" s="3"/>
      <c r="I278" s="4"/>
      <c r="J278" s="4"/>
      <c r="K278" s="4"/>
      <c r="L278" s="5"/>
      <c r="M278" s="19"/>
      <c r="N278" s="19"/>
      <c r="O278" s="19"/>
      <c r="P278" s="6"/>
      <c r="Q278" s="4"/>
      <c r="R278" s="4"/>
      <c r="S278" s="4"/>
      <c r="T278" s="6"/>
      <c r="U278" s="4"/>
      <c r="V278" s="4"/>
      <c r="W278" s="4"/>
      <c r="X278" s="6"/>
      <c r="Y278" s="4"/>
      <c r="Z278" s="4"/>
      <c r="AA278" s="4"/>
      <c r="AB278" s="6"/>
    </row>
    <row r="279" spans="7:28">
      <c r="G279" s="3"/>
      <c r="H279" s="3"/>
      <c r="I279" s="4"/>
      <c r="J279" s="4"/>
      <c r="K279" s="4"/>
      <c r="L279" s="5"/>
      <c r="M279" s="19"/>
      <c r="N279" s="19"/>
      <c r="O279" s="19"/>
      <c r="P279" s="6"/>
      <c r="Q279" s="4"/>
      <c r="R279" s="4"/>
      <c r="S279" s="4"/>
      <c r="T279" s="6"/>
      <c r="U279" s="4"/>
      <c r="V279" s="4"/>
      <c r="W279" s="4"/>
      <c r="X279" s="6"/>
      <c r="Y279" s="4"/>
      <c r="Z279" s="4"/>
      <c r="AA279" s="4"/>
      <c r="AB279" s="6"/>
    </row>
    <row r="280" spans="7:28">
      <c r="G280" s="3"/>
      <c r="H280" s="3"/>
      <c r="I280" s="4"/>
      <c r="J280" s="4"/>
      <c r="K280" s="4"/>
      <c r="L280" s="5"/>
      <c r="M280" s="19"/>
      <c r="N280" s="19"/>
      <c r="O280" s="19"/>
      <c r="P280" s="6"/>
      <c r="Q280" s="4"/>
      <c r="R280" s="4"/>
      <c r="S280" s="4"/>
      <c r="T280" s="6"/>
      <c r="U280" s="4"/>
      <c r="V280" s="4"/>
      <c r="W280" s="4"/>
      <c r="X280" s="6"/>
      <c r="Y280" s="4"/>
      <c r="Z280" s="4"/>
      <c r="AA280" s="4"/>
      <c r="AB280" s="6"/>
    </row>
    <row r="281" spans="7:28">
      <c r="G281" s="3"/>
      <c r="H281" s="3"/>
      <c r="I281" s="4"/>
      <c r="J281" s="4"/>
      <c r="K281" s="4"/>
      <c r="L281" s="5"/>
      <c r="M281" s="19"/>
      <c r="N281" s="19"/>
      <c r="O281" s="19"/>
      <c r="P281" s="6"/>
      <c r="Q281" s="4"/>
      <c r="R281" s="4"/>
      <c r="S281" s="4"/>
      <c r="T281" s="6"/>
      <c r="U281" s="4"/>
      <c r="V281" s="4"/>
      <c r="W281" s="4"/>
      <c r="X281" s="6"/>
      <c r="Y281" s="4"/>
      <c r="Z281" s="4"/>
      <c r="AA281" s="4"/>
      <c r="AB281" s="6"/>
    </row>
    <row r="282" spans="7:28">
      <c r="G282" s="3"/>
      <c r="H282" s="3"/>
      <c r="I282" s="4"/>
      <c r="J282" s="4"/>
      <c r="K282" s="4"/>
      <c r="L282" s="5"/>
      <c r="M282" s="19"/>
      <c r="N282" s="19"/>
      <c r="O282" s="19"/>
      <c r="P282" s="6"/>
      <c r="Q282" s="4"/>
      <c r="R282" s="4"/>
      <c r="S282" s="4"/>
      <c r="T282" s="6"/>
      <c r="U282" s="4"/>
      <c r="V282" s="4"/>
      <c r="W282" s="4"/>
      <c r="X282" s="6"/>
      <c r="Y282" s="4"/>
      <c r="Z282" s="4"/>
      <c r="AA282" s="4"/>
      <c r="AB282" s="6"/>
    </row>
    <row r="283" spans="7:28">
      <c r="G283" s="3"/>
      <c r="H283" s="3"/>
      <c r="I283" s="4"/>
      <c r="J283" s="4"/>
      <c r="K283" s="4"/>
      <c r="L283" s="5"/>
      <c r="M283" s="19"/>
      <c r="N283" s="19"/>
      <c r="O283" s="19"/>
      <c r="P283" s="6"/>
      <c r="Q283" s="4"/>
      <c r="R283" s="4"/>
      <c r="S283" s="4"/>
      <c r="T283" s="6"/>
      <c r="U283" s="4"/>
      <c r="V283" s="4"/>
      <c r="W283" s="4"/>
      <c r="X283" s="6"/>
      <c r="Y283" s="4"/>
      <c r="Z283" s="4"/>
      <c r="AA283" s="4"/>
      <c r="AB283" s="6"/>
    </row>
    <row r="284" spans="7:28">
      <c r="G284" s="3"/>
      <c r="H284" s="3"/>
      <c r="I284" s="4"/>
      <c r="J284" s="4"/>
      <c r="K284" s="4"/>
      <c r="L284" s="5"/>
      <c r="M284" s="19"/>
      <c r="N284" s="19"/>
      <c r="O284" s="19"/>
      <c r="P284" s="6"/>
      <c r="Q284" s="4"/>
      <c r="R284" s="4"/>
      <c r="S284" s="4"/>
      <c r="T284" s="6"/>
      <c r="U284" s="4"/>
      <c r="V284" s="4"/>
      <c r="W284" s="4"/>
      <c r="X284" s="6"/>
      <c r="Y284" s="4"/>
      <c r="Z284" s="4"/>
      <c r="AA284" s="4"/>
      <c r="AB284" s="6"/>
    </row>
    <row r="285" spans="7:28">
      <c r="G285" s="3"/>
      <c r="H285" s="3"/>
      <c r="I285" s="4"/>
      <c r="J285" s="4"/>
      <c r="K285" s="4"/>
      <c r="L285" s="5"/>
      <c r="M285" s="19"/>
      <c r="N285" s="19"/>
      <c r="O285" s="19"/>
      <c r="P285" s="6"/>
      <c r="Q285" s="4"/>
      <c r="R285" s="4"/>
      <c r="S285" s="4"/>
      <c r="T285" s="6"/>
      <c r="U285" s="4"/>
      <c r="V285" s="4"/>
      <c r="W285" s="4"/>
      <c r="X285" s="6"/>
      <c r="Y285" s="4"/>
      <c r="Z285" s="4"/>
      <c r="AA285" s="4"/>
      <c r="AB285" s="6"/>
    </row>
    <row r="286" spans="7:28">
      <c r="G286" s="3"/>
      <c r="H286" s="3"/>
      <c r="I286" s="4"/>
      <c r="J286" s="4"/>
      <c r="K286" s="4"/>
      <c r="L286" s="5"/>
      <c r="M286" s="19"/>
      <c r="N286" s="19"/>
      <c r="O286" s="19"/>
      <c r="P286" s="6"/>
      <c r="Q286" s="4"/>
      <c r="R286" s="4"/>
      <c r="S286" s="4"/>
      <c r="T286" s="6"/>
      <c r="U286" s="4"/>
      <c r="V286" s="4"/>
      <c r="W286" s="4"/>
      <c r="X286" s="6"/>
      <c r="Y286" s="4"/>
      <c r="Z286" s="4"/>
      <c r="AA286" s="4"/>
      <c r="AB286" s="6"/>
    </row>
    <row r="287" spans="7:28">
      <c r="G287" s="3"/>
      <c r="H287" s="3"/>
      <c r="I287" s="4"/>
      <c r="J287" s="4"/>
      <c r="K287" s="4"/>
      <c r="L287" s="5"/>
      <c r="M287" s="19"/>
      <c r="N287" s="19"/>
      <c r="O287" s="19"/>
      <c r="P287" s="6"/>
      <c r="Q287" s="4"/>
      <c r="R287" s="4"/>
      <c r="S287" s="4"/>
      <c r="T287" s="6"/>
      <c r="U287" s="4"/>
      <c r="V287" s="4"/>
      <c r="W287" s="4"/>
      <c r="X287" s="6"/>
      <c r="Y287" s="4"/>
      <c r="Z287" s="4"/>
      <c r="AA287" s="4"/>
      <c r="AB287" s="6"/>
    </row>
    <row r="288" spans="7:28">
      <c r="G288" s="3"/>
      <c r="H288" s="3"/>
      <c r="I288" s="4"/>
      <c r="J288" s="4"/>
      <c r="K288" s="4"/>
      <c r="L288" s="5"/>
      <c r="M288" s="19"/>
      <c r="N288" s="19"/>
      <c r="O288" s="19"/>
      <c r="P288" s="6"/>
      <c r="Q288" s="4"/>
      <c r="R288" s="4"/>
      <c r="S288" s="4"/>
      <c r="T288" s="6"/>
      <c r="U288" s="4"/>
      <c r="V288" s="4"/>
      <c r="W288" s="4"/>
      <c r="X288" s="6"/>
      <c r="Y288" s="4"/>
      <c r="Z288" s="4"/>
      <c r="AA288" s="4"/>
      <c r="AB288" s="6"/>
    </row>
    <row r="289" spans="7:28">
      <c r="G289" s="3"/>
      <c r="H289" s="3"/>
      <c r="I289" s="4"/>
      <c r="J289" s="4"/>
      <c r="K289" s="4"/>
      <c r="L289" s="5"/>
      <c r="M289" s="19"/>
      <c r="N289" s="19"/>
      <c r="O289" s="19"/>
      <c r="P289" s="6"/>
      <c r="Q289" s="4"/>
      <c r="R289" s="4"/>
      <c r="S289" s="4"/>
      <c r="T289" s="6"/>
      <c r="U289" s="4"/>
      <c r="V289" s="4"/>
      <c r="W289" s="4"/>
      <c r="X289" s="6"/>
      <c r="Y289" s="4"/>
      <c r="Z289" s="4"/>
      <c r="AA289" s="4"/>
      <c r="AB289" s="6"/>
    </row>
    <row r="290" spans="7:28">
      <c r="G290" s="3"/>
      <c r="H290" s="3"/>
      <c r="I290" s="4"/>
      <c r="J290" s="4"/>
      <c r="K290" s="4"/>
      <c r="L290" s="5"/>
      <c r="M290" s="19"/>
      <c r="N290" s="19"/>
      <c r="O290" s="19"/>
      <c r="P290" s="6"/>
      <c r="Q290" s="4"/>
      <c r="R290" s="4"/>
      <c r="S290" s="4"/>
      <c r="T290" s="6"/>
      <c r="U290" s="4"/>
      <c r="V290" s="4"/>
      <c r="W290" s="4"/>
      <c r="X290" s="6"/>
      <c r="Y290" s="4"/>
      <c r="Z290" s="4"/>
      <c r="AA290" s="4"/>
      <c r="AB290" s="6"/>
    </row>
    <row r="291" spans="7:28">
      <c r="G291" s="3"/>
      <c r="H291" s="3"/>
      <c r="I291" s="4"/>
      <c r="J291" s="4"/>
      <c r="K291" s="4"/>
      <c r="L291" s="5"/>
      <c r="M291" s="19"/>
      <c r="N291" s="19"/>
      <c r="O291" s="19"/>
      <c r="P291" s="6"/>
      <c r="Q291" s="4"/>
      <c r="R291" s="4"/>
      <c r="S291" s="4"/>
      <c r="T291" s="6"/>
      <c r="U291" s="4"/>
      <c r="V291" s="4"/>
      <c r="W291" s="4"/>
      <c r="X291" s="6"/>
      <c r="Y291" s="4"/>
      <c r="Z291" s="4"/>
      <c r="AA291" s="4"/>
      <c r="AB291" s="6"/>
    </row>
    <row r="292" spans="7:28">
      <c r="G292" s="3"/>
      <c r="H292" s="3"/>
      <c r="I292" s="4"/>
      <c r="J292" s="4"/>
      <c r="K292" s="4"/>
      <c r="L292" s="5"/>
      <c r="M292" s="19"/>
      <c r="N292" s="19"/>
      <c r="O292" s="19"/>
      <c r="P292" s="6"/>
      <c r="Q292" s="4"/>
      <c r="R292" s="4"/>
      <c r="S292" s="4"/>
      <c r="T292" s="6"/>
      <c r="U292" s="4"/>
      <c r="V292" s="4"/>
      <c r="W292" s="4"/>
      <c r="X292" s="6"/>
      <c r="Y292" s="4"/>
      <c r="Z292" s="4"/>
      <c r="AA292" s="4"/>
      <c r="AB292" s="6"/>
    </row>
    <row r="293" spans="7:28">
      <c r="G293" s="3"/>
      <c r="H293" s="3"/>
      <c r="I293" s="4"/>
      <c r="J293" s="4"/>
      <c r="K293" s="4"/>
      <c r="L293" s="5"/>
      <c r="M293" s="19"/>
      <c r="N293" s="19"/>
      <c r="O293" s="19"/>
      <c r="P293" s="6"/>
      <c r="Q293" s="4"/>
      <c r="R293" s="4"/>
      <c r="S293" s="4"/>
      <c r="T293" s="6"/>
      <c r="U293" s="4"/>
      <c r="V293" s="4"/>
      <c r="W293" s="4"/>
      <c r="X293" s="6"/>
      <c r="Y293" s="4"/>
      <c r="Z293" s="4"/>
      <c r="AA293" s="4"/>
      <c r="AB293" s="6"/>
    </row>
    <row r="294" spans="7:28">
      <c r="G294" s="3"/>
      <c r="H294" s="3"/>
      <c r="I294" s="4"/>
      <c r="J294" s="4"/>
      <c r="K294" s="4"/>
      <c r="L294" s="5"/>
      <c r="M294" s="19"/>
      <c r="N294" s="19"/>
      <c r="O294" s="19"/>
      <c r="P294" s="6"/>
      <c r="Q294" s="4"/>
      <c r="R294" s="4"/>
      <c r="S294" s="4"/>
      <c r="T294" s="6"/>
      <c r="U294" s="4"/>
      <c r="V294" s="4"/>
      <c r="W294" s="4"/>
      <c r="X294" s="6"/>
      <c r="Y294" s="4"/>
      <c r="Z294" s="4"/>
      <c r="AA294" s="4"/>
      <c r="AB294" s="6"/>
    </row>
    <row r="295" spans="7:28">
      <c r="G295" s="3"/>
      <c r="H295" s="3"/>
      <c r="I295" s="4"/>
      <c r="J295" s="4"/>
      <c r="K295" s="4"/>
      <c r="L295" s="5"/>
      <c r="M295" s="19"/>
      <c r="N295" s="19"/>
      <c r="O295" s="19"/>
      <c r="P295" s="6"/>
      <c r="Q295" s="4"/>
      <c r="R295" s="4"/>
      <c r="S295" s="4"/>
      <c r="T295" s="6"/>
      <c r="U295" s="4"/>
      <c r="V295" s="4"/>
      <c r="W295" s="4"/>
      <c r="X295" s="6"/>
      <c r="Y295" s="4"/>
      <c r="Z295" s="4"/>
      <c r="AA295" s="4"/>
      <c r="AB295" s="6"/>
    </row>
    <row r="296" spans="7:28">
      <c r="G296" s="3"/>
      <c r="H296" s="3"/>
      <c r="I296" s="4"/>
      <c r="J296" s="4"/>
      <c r="K296" s="4"/>
      <c r="L296" s="5"/>
      <c r="M296" s="19"/>
      <c r="N296" s="19"/>
      <c r="O296" s="19"/>
      <c r="P296" s="6"/>
      <c r="Q296" s="4"/>
      <c r="R296" s="4"/>
      <c r="S296" s="4"/>
      <c r="T296" s="6"/>
      <c r="U296" s="4"/>
      <c r="V296" s="4"/>
      <c r="W296" s="4"/>
      <c r="X296" s="6"/>
      <c r="Y296" s="4"/>
      <c r="Z296" s="4"/>
      <c r="AA296" s="4"/>
      <c r="AB296" s="6"/>
    </row>
    <row r="297" spans="7:28">
      <c r="G297" s="3"/>
      <c r="H297" s="3"/>
      <c r="I297" s="4"/>
      <c r="J297" s="4"/>
      <c r="K297" s="4"/>
      <c r="L297" s="5"/>
      <c r="M297" s="19"/>
      <c r="N297" s="19"/>
      <c r="O297" s="19"/>
      <c r="P297" s="6"/>
      <c r="Q297" s="4"/>
      <c r="R297" s="4"/>
      <c r="S297" s="4"/>
      <c r="T297" s="6"/>
      <c r="U297" s="4"/>
      <c r="V297" s="4"/>
      <c r="W297" s="4"/>
      <c r="X297" s="6"/>
      <c r="Y297" s="4"/>
      <c r="Z297" s="4"/>
      <c r="AA297" s="4"/>
      <c r="AB297" s="6"/>
    </row>
    <row r="298" spans="7:28">
      <c r="G298" s="3"/>
      <c r="H298" s="3"/>
      <c r="I298" s="4"/>
      <c r="J298" s="4"/>
      <c r="K298" s="4"/>
      <c r="L298" s="5"/>
      <c r="M298" s="19"/>
      <c r="N298" s="19"/>
      <c r="O298" s="19"/>
      <c r="P298" s="6"/>
      <c r="Q298" s="4"/>
      <c r="R298" s="4"/>
      <c r="S298" s="4"/>
      <c r="T298" s="6"/>
      <c r="U298" s="4"/>
      <c r="V298" s="4"/>
      <c r="W298" s="4"/>
      <c r="X298" s="6"/>
      <c r="Y298" s="4"/>
      <c r="Z298" s="4"/>
      <c r="AA298" s="4"/>
      <c r="AB298" s="6"/>
    </row>
    <row r="299" spans="7:28">
      <c r="G299" s="3"/>
      <c r="H299" s="3"/>
      <c r="I299" s="4"/>
      <c r="J299" s="4"/>
      <c r="K299" s="4"/>
      <c r="L299" s="5"/>
      <c r="M299" s="19"/>
      <c r="N299" s="19"/>
      <c r="O299" s="19"/>
      <c r="P299" s="6"/>
      <c r="Q299" s="4"/>
      <c r="R299" s="4"/>
      <c r="S299" s="4"/>
      <c r="T299" s="6"/>
      <c r="U299" s="4"/>
      <c r="V299" s="4"/>
      <c r="W299" s="4"/>
      <c r="X299" s="6"/>
      <c r="Y299" s="4"/>
      <c r="Z299" s="4"/>
      <c r="AA299" s="4"/>
      <c r="AB299" s="6"/>
    </row>
    <row r="300" spans="7:28">
      <c r="G300" s="3"/>
      <c r="H300" s="3"/>
      <c r="I300" s="4"/>
      <c r="J300" s="4"/>
      <c r="K300" s="4"/>
      <c r="L300" s="5"/>
      <c r="M300" s="19"/>
      <c r="N300" s="19"/>
      <c r="O300" s="19"/>
      <c r="P300" s="6"/>
      <c r="Q300" s="4"/>
      <c r="R300" s="4"/>
      <c r="S300" s="4"/>
      <c r="T300" s="6"/>
      <c r="U300" s="4"/>
      <c r="V300" s="4"/>
      <c r="W300" s="4"/>
      <c r="X300" s="6"/>
      <c r="Y300" s="4"/>
      <c r="Z300" s="4"/>
      <c r="AA300" s="4"/>
      <c r="AB300" s="6"/>
    </row>
    <row r="301" spans="7:28">
      <c r="G301" s="3"/>
      <c r="H301" s="3"/>
      <c r="I301" s="4"/>
      <c r="J301" s="4"/>
      <c r="K301" s="4"/>
      <c r="L301" s="5"/>
      <c r="M301" s="19"/>
      <c r="N301" s="19"/>
      <c r="O301" s="19"/>
      <c r="P301" s="6"/>
      <c r="Q301" s="4"/>
      <c r="R301" s="4"/>
      <c r="S301" s="4"/>
      <c r="T301" s="6"/>
      <c r="U301" s="4"/>
      <c r="V301" s="4"/>
      <c r="W301" s="4"/>
      <c r="X301" s="6"/>
      <c r="Y301" s="4"/>
      <c r="Z301" s="4"/>
      <c r="AA301" s="4"/>
      <c r="AB301" s="6"/>
    </row>
    <row r="302" spans="7:28">
      <c r="G302" s="3"/>
      <c r="H302" s="3"/>
      <c r="I302" s="4"/>
      <c r="J302" s="4"/>
      <c r="K302" s="4"/>
      <c r="L302" s="5"/>
      <c r="M302" s="19"/>
      <c r="N302" s="19"/>
      <c r="O302" s="19"/>
      <c r="P302" s="6"/>
      <c r="Q302" s="4"/>
      <c r="R302" s="4"/>
      <c r="S302" s="4"/>
      <c r="T302" s="6"/>
      <c r="U302" s="4"/>
      <c r="V302" s="4"/>
      <c r="W302" s="4"/>
      <c r="X302" s="6"/>
      <c r="Y302" s="4"/>
      <c r="Z302" s="4"/>
      <c r="AA302" s="4"/>
      <c r="AB302" s="6"/>
    </row>
    <row r="303" spans="7:28">
      <c r="G303" s="3"/>
      <c r="H303" s="3"/>
      <c r="I303" s="4"/>
      <c r="J303" s="4"/>
      <c r="K303" s="4"/>
      <c r="L303" s="5"/>
      <c r="M303" s="19"/>
      <c r="N303" s="19"/>
      <c r="O303" s="19"/>
      <c r="P303" s="6"/>
      <c r="Q303" s="4"/>
      <c r="R303" s="4"/>
      <c r="S303" s="4"/>
      <c r="T303" s="6"/>
      <c r="U303" s="4"/>
      <c r="V303" s="4"/>
      <c r="W303" s="4"/>
      <c r="X303" s="6"/>
      <c r="Y303" s="4"/>
      <c r="Z303" s="4"/>
      <c r="AA303" s="4"/>
      <c r="AB303" s="6"/>
    </row>
    <row r="304" spans="7:28">
      <c r="G304" s="3"/>
      <c r="H304" s="3"/>
      <c r="I304" s="4"/>
      <c r="J304" s="4"/>
      <c r="K304" s="4"/>
      <c r="L304" s="5"/>
      <c r="M304" s="19"/>
      <c r="N304" s="19"/>
      <c r="O304" s="19"/>
      <c r="P304" s="6"/>
      <c r="Q304" s="4"/>
      <c r="R304" s="4"/>
      <c r="S304" s="4"/>
      <c r="T304" s="6"/>
      <c r="U304" s="4"/>
      <c r="V304" s="4"/>
      <c r="W304" s="4"/>
      <c r="X304" s="6"/>
      <c r="Y304" s="4"/>
      <c r="Z304" s="4"/>
      <c r="AA304" s="4"/>
      <c r="AB304" s="6"/>
    </row>
    <row r="305" spans="7:28">
      <c r="G305" s="3"/>
      <c r="H305" s="3"/>
      <c r="I305" s="4"/>
      <c r="J305" s="4"/>
      <c r="K305" s="4"/>
      <c r="L305" s="5"/>
      <c r="M305" s="19"/>
      <c r="N305" s="19"/>
      <c r="O305" s="19"/>
      <c r="P305" s="6"/>
      <c r="Q305" s="4"/>
      <c r="R305" s="4"/>
      <c r="S305" s="4"/>
      <c r="T305" s="6"/>
      <c r="U305" s="4"/>
      <c r="V305" s="4"/>
      <c r="W305" s="4"/>
      <c r="X305" s="6"/>
      <c r="Y305" s="4"/>
      <c r="Z305" s="4"/>
      <c r="AA305" s="4"/>
      <c r="AB305" s="6"/>
    </row>
    <row r="306" spans="7:28">
      <c r="G306" s="3"/>
      <c r="H306" s="3"/>
      <c r="I306" s="4"/>
      <c r="J306" s="4"/>
      <c r="K306" s="4"/>
      <c r="L306" s="5"/>
      <c r="M306" s="19"/>
      <c r="N306" s="19"/>
      <c r="O306" s="19"/>
      <c r="P306" s="6"/>
      <c r="Q306" s="4"/>
      <c r="R306" s="4"/>
      <c r="S306" s="4"/>
      <c r="T306" s="6"/>
      <c r="U306" s="4"/>
      <c r="V306" s="4"/>
      <c r="W306" s="4"/>
      <c r="X306" s="6"/>
      <c r="Y306" s="4"/>
      <c r="Z306" s="4"/>
      <c r="AA306" s="4"/>
      <c r="AB306" s="6"/>
    </row>
    <row r="307" spans="7:28">
      <c r="G307" s="3"/>
      <c r="H307" s="3"/>
      <c r="I307" s="4"/>
      <c r="J307" s="4"/>
      <c r="K307" s="4"/>
      <c r="L307" s="5"/>
      <c r="M307" s="19"/>
      <c r="N307" s="19"/>
      <c r="O307" s="19"/>
      <c r="P307" s="6"/>
      <c r="Q307" s="4"/>
      <c r="R307" s="4"/>
      <c r="S307" s="4"/>
      <c r="T307" s="6"/>
      <c r="U307" s="4"/>
      <c r="V307" s="4"/>
      <c r="W307" s="4"/>
      <c r="X307" s="6"/>
      <c r="Y307" s="4"/>
      <c r="Z307" s="4"/>
      <c r="AA307" s="4"/>
      <c r="AB307" s="6"/>
    </row>
    <row r="308" spans="7:28">
      <c r="G308" s="3"/>
      <c r="H308" s="3"/>
      <c r="I308" s="4"/>
      <c r="J308" s="4"/>
      <c r="K308" s="4"/>
      <c r="L308" s="5"/>
      <c r="M308" s="19"/>
      <c r="N308" s="19"/>
      <c r="O308" s="19"/>
      <c r="P308" s="6"/>
      <c r="Q308" s="4"/>
      <c r="R308" s="4"/>
      <c r="S308" s="4"/>
      <c r="T308" s="6"/>
      <c r="U308" s="4"/>
      <c r="V308" s="4"/>
      <c r="W308" s="4"/>
      <c r="X308" s="6"/>
      <c r="Y308" s="4"/>
      <c r="Z308" s="4"/>
      <c r="AA308" s="4"/>
      <c r="AB308" s="6"/>
    </row>
    <row r="309" spans="7:28">
      <c r="G309" s="3"/>
      <c r="H309" s="3"/>
      <c r="I309" s="4"/>
      <c r="J309" s="4"/>
      <c r="K309" s="4"/>
      <c r="L309" s="5"/>
      <c r="M309" s="19"/>
      <c r="N309" s="19"/>
      <c r="O309" s="19"/>
      <c r="P309" s="6"/>
      <c r="Q309" s="4"/>
      <c r="R309" s="4"/>
      <c r="S309" s="4"/>
      <c r="T309" s="6"/>
      <c r="U309" s="4"/>
      <c r="V309" s="4"/>
      <c r="W309" s="4"/>
      <c r="X309" s="6"/>
      <c r="Y309" s="4"/>
      <c r="Z309" s="4"/>
      <c r="AA309" s="4"/>
      <c r="AB309" s="6"/>
    </row>
    <row r="310" spans="7:28">
      <c r="G310" s="3"/>
      <c r="H310" s="3"/>
      <c r="I310" s="4"/>
      <c r="J310" s="4"/>
      <c r="K310" s="4"/>
      <c r="L310" s="5"/>
      <c r="M310" s="19"/>
      <c r="N310" s="19"/>
      <c r="O310" s="19"/>
      <c r="P310" s="6"/>
      <c r="Q310" s="4"/>
      <c r="R310" s="4"/>
      <c r="S310" s="4"/>
      <c r="T310" s="6"/>
      <c r="U310" s="4"/>
      <c r="V310" s="4"/>
      <c r="W310" s="4"/>
      <c r="X310" s="6"/>
      <c r="Y310" s="4"/>
      <c r="Z310" s="4"/>
      <c r="AA310" s="4"/>
      <c r="AB310" s="6"/>
    </row>
    <row r="311" spans="7:28">
      <c r="G311" s="3"/>
      <c r="H311" s="3"/>
      <c r="I311" s="4"/>
      <c r="J311" s="4"/>
      <c r="K311" s="4"/>
      <c r="L311" s="5"/>
      <c r="M311" s="19"/>
      <c r="N311" s="19"/>
      <c r="O311" s="19"/>
      <c r="P311" s="6"/>
      <c r="Q311" s="4"/>
      <c r="R311" s="4"/>
      <c r="S311" s="4"/>
      <c r="T311" s="6"/>
      <c r="U311" s="4"/>
      <c r="V311" s="4"/>
      <c r="W311" s="4"/>
      <c r="X311" s="6"/>
      <c r="Y311" s="4"/>
      <c r="Z311" s="4"/>
      <c r="AA311" s="4"/>
      <c r="AB311" s="6"/>
    </row>
    <row r="312" spans="7:28">
      <c r="G312" s="3"/>
      <c r="H312" s="3"/>
      <c r="I312" s="4"/>
      <c r="J312" s="4"/>
      <c r="K312" s="4"/>
      <c r="L312" s="5"/>
      <c r="M312" s="19"/>
      <c r="N312" s="19"/>
      <c r="O312" s="19"/>
      <c r="P312" s="6"/>
      <c r="Q312" s="4"/>
      <c r="R312" s="4"/>
      <c r="S312" s="4"/>
      <c r="T312" s="6"/>
      <c r="U312" s="4"/>
      <c r="V312" s="4"/>
      <c r="W312" s="4"/>
      <c r="X312" s="6"/>
      <c r="Y312" s="4"/>
      <c r="Z312" s="4"/>
      <c r="AA312" s="4"/>
      <c r="AB312" s="6"/>
    </row>
    <row r="313" spans="7:28">
      <c r="G313" s="3"/>
      <c r="H313" s="3"/>
      <c r="I313" s="4"/>
      <c r="J313" s="4"/>
      <c r="K313" s="4"/>
      <c r="L313" s="5"/>
      <c r="M313" s="19"/>
      <c r="N313" s="19"/>
      <c r="O313" s="19"/>
      <c r="P313" s="6"/>
      <c r="Q313" s="4"/>
      <c r="R313" s="4"/>
      <c r="S313" s="4"/>
      <c r="T313" s="6"/>
      <c r="U313" s="4"/>
      <c r="V313" s="4"/>
      <c r="W313" s="4"/>
      <c r="X313" s="6"/>
      <c r="Y313" s="4"/>
      <c r="Z313" s="4"/>
      <c r="AA313" s="4"/>
      <c r="AB313" s="6"/>
    </row>
    <row r="314" spans="7:28">
      <c r="G314" s="3"/>
      <c r="H314" s="3"/>
      <c r="I314" s="4"/>
      <c r="J314" s="4"/>
      <c r="K314" s="4"/>
      <c r="L314" s="5"/>
      <c r="M314" s="19"/>
      <c r="N314" s="19"/>
      <c r="O314" s="19"/>
      <c r="P314" s="6"/>
      <c r="Q314" s="4"/>
      <c r="R314" s="4"/>
      <c r="S314" s="4"/>
      <c r="T314" s="6"/>
      <c r="U314" s="4"/>
      <c r="V314" s="4"/>
      <c r="W314" s="4"/>
      <c r="X314" s="6"/>
      <c r="Y314" s="4"/>
      <c r="Z314" s="4"/>
      <c r="AA314" s="4"/>
      <c r="AB314" s="6"/>
    </row>
    <row r="315" spans="7:28">
      <c r="G315" s="3"/>
      <c r="H315" s="3"/>
      <c r="I315" s="4"/>
      <c r="J315" s="4"/>
      <c r="K315" s="4"/>
      <c r="L315" s="5"/>
      <c r="M315" s="19"/>
      <c r="N315" s="19"/>
      <c r="O315" s="19"/>
      <c r="P315" s="6"/>
      <c r="Q315" s="4"/>
      <c r="R315" s="4"/>
      <c r="S315" s="4"/>
      <c r="T315" s="6"/>
      <c r="U315" s="4"/>
      <c r="V315" s="4"/>
      <c r="W315" s="4"/>
      <c r="X315" s="6"/>
      <c r="Y315" s="4"/>
      <c r="Z315" s="4"/>
      <c r="AA315" s="4"/>
      <c r="AB315" s="6"/>
    </row>
    <row r="316" spans="7:28">
      <c r="G316" s="3"/>
      <c r="H316" s="3"/>
      <c r="I316" s="4"/>
      <c r="J316" s="4"/>
      <c r="K316" s="4"/>
      <c r="L316" s="5"/>
      <c r="M316" s="19"/>
      <c r="N316" s="19"/>
      <c r="O316" s="19"/>
      <c r="P316" s="6"/>
      <c r="Q316" s="4"/>
      <c r="R316" s="4"/>
      <c r="S316" s="4"/>
      <c r="T316" s="6"/>
      <c r="U316" s="4"/>
      <c r="V316" s="4"/>
      <c r="W316" s="4"/>
      <c r="X316" s="6"/>
      <c r="Y316" s="4"/>
      <c r="Z316" s="4"/>
      <c r="AA316" s="4"/>
      <c r="AB316" s="6"/>
    </row>
    <row r="317" spans="7:28">
      <c r="G317" s="3"/>
      <c r="H317" s="3"/>
      <c r="I317" s="4"/>
      <c r="J317" s="4"/>
      <c r="K317" s="4"/>
      <c r="L317" s="5"/>
      <c r="M317" s="19"/>
      <c r="N317" s="19"/>
      <c r="O317" s="19"/>
      <c r="P317" s="6"/>
      <c r="Q317" s="4"/>
      <c r="R317" s="4"/>
      <c r="S317" s="4"/>
      <c r="T317" s="6"/>
      <c r="U317" s="4"/>
      <c r="V317" s="4"/>
      <c r="W317" s="4"/>
      <c r="X317" s="6"/>
      <c r="Y317" s="4"/>
      <c r="Z317" s="4"/>
      <c r="AA317" s="4"/>
      <c r="AB317" s="6"/>
    </row>
    <row r="318" spans="7:28">
      <c r="G318" s="3"/>
      <c r="H318" s="3"/>
      <c r="I318" s="4"/>
      <c r="J318" s="4"/>
      <c r="K318" s="4"/>
      <c r="L318" s="5"/>
      <c r="M318" s="19"/>
      <c r="N318" s="19"/>
      <c r="O318" s="19"/>
      <c r="P318" s="6"/>
      <c r="Q318" s="4"/>
      <c r="R318" s="4"/>
      <c r="S318" s="4"/>
      <c r="T318" s="6"/>
      <c r="U318" s="4"/>
      <c r="V318" s="4"/>
      <c r="W318" s="4"/>
      <c r="X318" s="6"/>
      <c r="Y318" s="4"/>
      <c r="Z318" s="4"/>
      <c r="AA318" s="4"/>
      <c r="AB318" s="6"/>
    </row>
    <row r="319" spans="7:28">
      <c r="G319" s="3"/>
      <c r="H319" s="3"/>
      <c r="I319" s="4"/>
      <c r="J319" s="4"/>
      <c r="K319" s="4"/>
      <c r="L319" s="5"/>
      <c r="M319" s="19"/>
      <c r="N319" s="19"/>
      <c r="O319" s="19"/>
      <c r="P319" s="6"/>
      <c r="Q319" s="4"/>
      <c r="R319" s="4"/>
      <c r="S319" s="4"/>
      <c r="T319" s="6"/>
      <c r="U319" s="4"/>
      <c r="V319" s="4"/>
      <c r="W319" s="4"/>
      <c r="X319" s="6"/>
      <c r="Y319" s="4"/>
      <c r="Z319" s="4"/>
      <c r="AA319" s="4"/>
      <c r="AB319" s="6"/>
    </row>
    <row r="320" spans="7:28">
      <c r="G320" s="3"/>
      <c r="H320" s="3"/>
      <c r="I320" s="4"/>
      <c r="J320" s="4"/>
      <c r="K320" s="4"/>
      <c r="L320" s="5"/>
      <c r="M320" s="19"/>
      <c r="N320" s="19"/>
      <c r="O320" s="19"/>
      <c r="P320" s="6"/>
      <c r="Q320" s="4"/>
      <c r="R320" s="4"/>
      <c r="S320" s="4"/>
      <c r="T320" s="6"/>
      <c r="U320" s="4"/>
      <c r="V320" s="4"/>
      <c r="W320" s="4"/>
      <c r="X320" s="6"/>
      <c r="Y320" s="4"/>
      <c r="Z320" s="4"/>
      <c r="AA320" s="4"/>
      <c r="AB320" s="6"/>
    </row>
    <row r="321" spans="7:28">
      <c r="G321" s="3"/>
      <c r="H321" s="3"/>
      <c r="I321" s="4"/>
      <c r="J321" s="4"/>
      <c r="K321" s="4"/>
      <c r="L321" s="5"/>
      <c r="M321" s="19"/>
      <c r="N321" s="19"/>
      <c r="O321" s="19"/>
      <c r="P321" s="6"/>
      <c r="Q321" s="4"/>
      <c r="R321" s="4"/>
      <c r="S321" s="4"/>
      <c r="T321" s="6"/>
      <c r="U321" s="4"/>
      <c r="V321" s="4"/>
      <c r="W321" s="4"/>
      <c r="X321" s="6"/>
      <c r="Y321" s="4"/>
      <c r="Z321" s="4"/>
      <c r="AA321" s="4"/>
      <c r="AB321" s="6"/>
    </row>
    <row r="322" spans="7:28">
      <c r="G322" s="3"/>
      <c r="H322" s="3"/>
      <c r="I322" s="4"/>
      <c r="J322" s="4"/>
      <c r="K322" s="4"/>
      <c r="L322" s="5"/>
      <c r="M322" s="19"/>
      <c r="N322" s="19"/>
      <c r="O322" s="19"/>
      <c r="P322" s="6"/>
      <c r="Q322" s="4"/>
      <c r="R322" s="4"/>
      <c r="S322" s="4"/>
      <c r="T322" s="6"/>
      <c r="U322" s="4"/>
      <c r="V322" s="4"/>
      <c r="W322" s="4"/>
      <c r="X322" s="6"/>
      <c r="Y322" s="4"/>
      <c r="Z322" s="4"/>
      <c r="AA322" s="4"/>
      <c r="AB322" s="6"/>
    </row>
    <row r="323" spans="7:28">
      <c r="G323" s="3"/>
      <c r="H323" s="3"/>
      <c r="I323" s="4"/>
      <c r="J323" s="4"/>
      <c r="K323" s="4"/>
      <c r="L323" s="5"/>
      <c r="M323" s="19"/>
      <c r="N323" s="19"/>
      <c r="O323" s="19"/>
      <c r="P323" s="6"/>
      <c r="Q323" s="4"/>
      <c r="R323" s="4"/>
      <c r="S323" s="4"/>
      <c r="T323" s="6"/>
      <c r="U323" s="4"/>
      <c r="V323" s="4"/>
      <c r="W323" s="4"/>
      <c r="X323" s="6"/>
      <c r="Y323" s="4"/>
      <c r="Z323" s="4"/>
      <c r="AA323" s="4"/>
      <c r="AB323" s="6"/>
    </row>
    <row r="324" spans="7:28">
      <c r="G324" s="3"/>
      <c r="H324" s="3"/>
      <c r="I324" s="4"/>
      <c r="J324" s="4"/>
      <c r="K324" s="4"/>
      <c r="L324" s="5"/>
      <c r="M324" s="19"/>
      <c r="N324" s="19"/>
      <c r="O324" s="19"/>
      <c r="P324" s="6"/>
      <c r="Q324" s="4"/>
      <c r="R324" s="4"/>
      <c r="S324" s="4"/>
      <c r="T324" s="6"/>
      <c r="U324" s="4"/>
      <c r="V324" s="4"/>
      <c r="W324" s="4"/>
      <c r="X324" s="6"/>
      <c r="Y324" s="4"/>
      <c r="Z324" s="4"/>
      <c r="AA324" s="4"/>
      <c r="AB324" s="6"/>
    </row>
    <row r="325" spans="7:28">
      <c r="G325" s="3"/>
      <c r="H325" s="3"/>
      <c r="I325" s="4"/>
      <c r="J325" s="4"/>
      <c r="K325" s="4"/>
      <c r="L325" s="5"/>
      <c r="M325" s="19"/>
      <c r="N325" s="19"/>
      <c r="O325" s="19"/>
      <c r="P325" s="6"/>
      <c r="Q325" s="4"/>
      <c r="R325" s="4"/>
      <c r="S325" s="4"/>
      <c r="T325" s="6"/>
      <c r="U325" s="4"/>
      <c r="V325" s="4"/>
      <c r="W325" s="4"/>
      <c r="X325" s="6"/>
      <c r="Y325" s="4"/>
      <c r="Z325" s="4"/>
      <c r="AA325" s="4"/>
      <c r="AB325" s="6"/>
    </row>
    <row r="326" spans="7:28">
      <c r="G326" s="3"/>
      <c r="H326" s="3"/>
      <c r="I326" s="4"/>
      <c r="J326" s="4"/>
      <c r="K326" s="4"/>
      <c r="L326" s="5"/>
      <c r="M326" s="19"/>
      <c r="N326" s="19"/>
      <c r="O326" s="19"/>
      <c r="P326" s="6"/>
      <c r="Q326" s="4"/>
      <c r="R326" s="4"/>
      <c r="S326" s="4"/>
      <c r="T326" s="6"/>
      <c r="U326" s="4"/>
      <c r="V326" s="4"/>
      <c r="W326" s="4"/>
      <c r="X326" s="6"/>
      <c r="Y326" s="4"/>
      <c r="Z326" s="4"/>
      <c r="AA326" s="4"/>
      <c r="AB326" s="6"/>
    </row>
    <row r="327" spans="7:28">
      <c r="G327" s="3"/>
      <c r="H327" s="3"/>
      <c r="I327" s="4"/>
      <c r="J327" s="4"/>
      <c r="K327" s="4"/>
      <c r="L327" s="5"/>
      <c r="M327" s="19"/>
      <c r="N327" s="19"/>
      <c r="O327" s="19"/>
      <c r="P327" s="6"/>
      <c r="Q327" s="4"/>
      <c r="R327" s="4"/>
      <c r="S327" s="4"/>
      <c r="T327" s="6"/>
      <c r="U327" s="4"/>
      <c r="V327" s="4"/>
      <c r="W327" s="4"/>
      <c r="X327" s="6"/>
      <c r="Y327" s="4"/>
      <c r="Z327" s="4"/>
      <c r="AA327" s="4"/>
      <c r="AB327" s="6"/>
    </row>
    <row r="328" spans="7:28">
      <c r="G328" s="3"/>
      <c r="H328" s="3"/>
      <c r="I328" s="4"/>
      <c r="J328" s="4"/>
      <c r="K328" s="4"/>
      <c r="L328" s="5"/>
      <c r="M328" s="19"/>
      <c r="N328" s="19"/>
      <c r="O328" s="19"/>
      <c r="P328" s="6"/>
      <c r="Q328" s="4"/>
      <c r="R328" s="4"/>
      <c r="S328" s="4"/>
      <c r="T328" s="6"/>
      <c r="U328" s="4"/>
      <c r="V328" s="4"/>
      <c r="W328" s="4"/>
      <c r="X328" s="6"/>
      <c r="Y328" s="4"/>
      <c r="Z328" s="4"/>
      <c r="AA328" s="4"/>
      <c r="AB328" s="6"/>
    </row>
    <row r="329" spans="7:28">
      <c r="G329" s="3"/>
      <c r="H329" s="3"/>
      <c r="I329" s="4"/>
      <c r="J329" s="4"/>
      <c r="K329" s="4"/>
      <c r="L329" s="5"/>
      <c r="M329" s="19"/>
      <c r="N329" s="19"/>
      <c r="O329" s="19"/>
      <c r="P329" s="6"/>
      <c r="Q329" s="4"/>
      <c r="R329" s="4"/>
      <c r="S329" s="4"/>
      <c r="T329" s="6"/>
      <c r="U329" s="4"/>
      <c r="V329" s="4"/>
      <c r="W329" s="4"/>
      <c r="X329" s="6"/>
      <c r="Y329" s="4"/>
      <c r="Z329" s="4"/>
      <c r="AA329" s="4"/>
      <c r="AB329" s="6"/>
    </row>
    <row r="330" spans="7:28">
      <c r="G330" s="3"/>
      <c r="H330" s="3"/>
      <c r="I330" s="4"/>
      <c r="J330" s="4"/>
      <c r="K330" s="4"/>
      <c r="L330" s="5"/>
      <c r="M330" s="19"/>
      <c r="N330" s="19"/>
      <c r="O330" s="19"/>
      <c r="P330" s="6"/>
      <c r="Q330" s="4"/>
      <c r="R330" s="4"/>
      <c r="S330" s="4"/>
      <c r="T330" s="6"/>
      <c r="U330" s="4"/>
      <c r="V330" s="4"/>
      <c r="W330" s="4"/>
      <c r="X330" s="6"/>
      <c r="Y330" s="4"/>
      <c r="Z330" s="4"/>
      <c r="AA330" s="4"/>
      <c r="AB330" s="6"/>
    </row>
    <row r="331" spans="7:28">
      <c r="G331" s="3"/>
      <c r="H331" s="3"/>
      <c r="I331" s="4"/>
      <c r="J331" s="4"/>
      <c r="K331" s="4"/>
      <c r="L331" s="5"/>
      <c r="M331" s="19"/>
      <c r="N331" s="19"/>
      <c r="O331" s="19"/>
      <c r="P331" s="6"/>
      <c r="Q331" s="4"/>
      <c r="R331" s="4"/>
      <c r="S331" s="4"/>
      <c r="T331" s="6"/>
      <c r="U331" s="4"/>
      <c r="V331" s="4"/>
      <c r="W331" s="4"/>
      <c r="X331" s="6"/>
      <c r="Y331" s="4"/>
      <c r="Z331" s="4"/>
      <c r="AA331" s="4"/>
      <c r="AB331" s="6"/>
    </row>
    <row r="332" spans="7:28">
      <c r="G332" s="3"/>
      <c r="H332" s="3"/>
      <c r="I332" s="4"/>
      <c r="J332" s="4"/>
      <c r="K332" s="4"/>
      <c r="L332" s="5"/>
      <c r="M332" s="19"/>
      <c r="N332" s="19"/>
      <c r="O332" s="19"/>
      <c r="P332" s="6"/>
      <c r="Q332" s="4"/>
      <c r="R332" s="4"/>
      <c r="S332" s="4"/>
      <c r="T332" s="6"/>
      <c r="U332" s="4"/>
      <c r="V332" s="4"/>
      <c r="W332" s="4"/>
      <c r="X332" s="6"/>
      <c r="Y332" s="4"/>
      <c r="Z332" s="4"/>
      <c r="AA332" s="4"/>
      <c r="AB332" s="6"/>
    </row>
    <row r="333" spans="7:28">
      <c r="G333" s="3"/>
      <c r="H333" s="3"/>
      <c r="I333" s="4"/>
      <c r="J333" s="4"/>
      <c r="K333" s="4"/>
      <c r="L333" s="5"/>
      <c r="M333" s="19"/>
      <c r="N333" s="19"/>
      <c r="O333" s="19"/>
      <c r="P333" s="6"/>
      <c r="Q333" s="4"/>
      <c r="R333" s="4"/>
      <c r="S333" s="4"/>
      <c r="T333" s="6"/>
      <c r="U333" s="4"/>
      <c r="V333" s="4"/>
      <c r="W333" s="4"/>
      <c r="X333" s="6"/>
      <c r="Y333" s="4"/>
      <c r="Z333" s="4"/>
      <c r="AA333" s="4"/>
      <c r="AB333" s="6"/>
    </row>
    <row r="334" spans="7:28">
      <c r="G334" s="3"/>
      <c r="H334" s="3"/>
      <c r="I334" s="4"/>
      <c r="J334" s="4"/>
      <c r="K334" s="4"/>
      <c r="L334" s="5"/>
      <c r="M334" s="19"/>
      <c r="N334" s="19"/>
      <c r="O334" s="19"/>
      <c r="P334" s="6"/>
      <c r="Q334" s="4"/>
      <c r="R334" s="4"/>
      <c r="S334" s="4"/>
      <c r="T334" s="6"/>
      <c r="U334" s="4"/>
      <c r="V334" s="4"/>
      <c r="W334" s="4"/>
      <c r="X334" s="6"/>
      <c r="Y334" s="4"/>
      <c r="Z334" s="4"/>
      <c r="AA334" s="4"/>
      <c r="AB334" s="6"/>
    </row>
    <row r="335" spans="7:28">
      <c r="G335" s="3"/>
      <c r="H335" s="3"/>
      <c r="I335" s="4"/>
      <c r="J335" s="4"/>
      <c r="K335" s="4"/>
      <c r="L335" s="5"/>
      <c r="M335" s="19"/>
      <c r="N335" s="19"/>
      <c r="O335" s="19"/>
      <c r="P335" s="6"/>
      <c r="Q335" s="4"/>
      <c r="R335" s="4"/>
      <c r="S335" s="4"/>
      <c r="T335" s="6"/>
      <c r="U335" s="4"/>
      <c r="V335" s="4"/>
      <c r="W335" s="4"/>
      <c r="X335" s="6"/>
      <c r="Y335" s="4"/>
      <c r="Z335" s="4"/>
      <c r="AA335" s="4"/>
      <c r="AB335" s="6"/>
    </row>
    <row r="336" spans="7:28">
      <c r="G336" s="3"/>
      <c r="H336" s="3"/>
      <c r="I336" s="4"/>
      <c r="J336" s="4"/>
      <c r="K336" s="4"/>
      <c r="L336" s="5"/>
      <c r="M336" s="19"/>
      <c r="N336" s="19"/>
      <c r="O336" s="19"/>
      <c r="P336" s="6"/>
      <c r="Q336" s="4"/>
      <c r="R336" s="4"/>
      <c r="S336" s="4"/>
      <c r="T336" s="6"/>
      <c r="U336" s="4"/>
      <c r="V336" s="4"/>
      <c r="W336" s="4"/>
      <c r="X336" s="6"/>
      <c r="Y336" s="4"/>
      <c r="Z336" s="4"/>
      <c r="AA336" s="4"/>
      <c r="AB336" s="6"/>
    </row>
    <row r="337" spans="7:28">
      <c r="G337" s="3"/>
      <c r="H337" s="3"/>
      <c r="I337" s="4"/>
      <c r="J337" s="4"/>
      <c r="K337" s="4"/>
      <c r="L337" s="5"/>
      <c r="M337" s="19"/>
      <c r="N337" s="19"/>
      <c r="O337" s="19"/>
      <c r="P337" s="6"/>
      <c r="Q337" s="4"/>
      <c r="R337" s="4"/>
      <c r="S337" s="4"/>
      <c r="T337" s="6"/>
      <c r="U337" s="4"/>
      <c r="V337" s="4"/>
      <c r="W337" s="4"/>
      <c r="X337" s="6"/>
      <c r="Y337" s="4"/>
      <c r="Z337" s="4"/>
      <c r="AA337" s="4"/>
      <c r="AB337" s="6"/>
    </row>
    <row r="338" spans="7:28">
      <c r="G338" s="3"/>
      <c r="H338" s="3"/>
      <c r="I338" s="4"/>
      <c r="J338" s="4"/>
      <c r="K338" s="4"/>
      <c r="L338" s="5"/>
      <c r="M338" s="19"/>
      <c r="N338" s="19"/>
      <c r="O338" s="19"/>
      <c r="P338" s="6"/>
      <c r="Q338" s="4"/>
      <c r="R338" s="4"/>
      <c r="S338" s="4"/>
      <c r="T338" s="6"/>
      <c r="U338" s="4"/>
      <c r="V338" s="4"/>
      <c r="W338" s="4"/>
      <c r="X338" s="6"/>
      <c r="Y338" s="4"/>
      <c r="Z338" s="4"/>
      <c r="AA338" s="4"/>
      <c r="AB338" s="6"/>
    </row>
    <row r="339" spans="7:28">
      <c r="G339" s="3"/>
      <c r="H339" s="3"/>
      <c r="I339" s="4"/>
      <c r="J339" s="4"/>
      <c r="K339" s="4"/>
      <c r="L339" s="5"/>
      <c r="M339" s="19"/>
      <c r="N339" s="19"/>
      <c r="O339" s="19"/>
      <c r="P339" s="6"/>
      <c r="Q339" s="4"/>
      <c r="R339" s="4"/>
      <c r="S339" s="4"/>
      <c r="T339" s="6"/>
      <c r="U339" s="4"/>
      <c r="V339" s="4"/>
      <c r="W339" s="4"/>
      <c r="X339" s="6"/>
      <c r="Y339" s="4"/>
      <c r="Z339" s="4"/>
      <c r="AA339" s="4"/>
      <c r="AB339" s="6"/>
    </row>
    <row r="340" spans="7:28">
      <c r="G340" s="3"/>
      <c r="H340" s="3"/>
      <c r="I340" s="4"/>
      <c r="J340" s="4"/>
      <c r="K340" s="4"/>
      <c r="L340" s="5"/>
      <c r="M340" s="19"/>
      <c r="N340" s="19"/>
      <c r="O340" s="19"/>
      <c r="P340" s="6"/>
      <c r="Q340" s="4"/>
      <c r="R340" s="4"/>
      <c r="S340" s="4"/>
      <c r="T340" s="6"/>
      <c r="U340" s="4"/>
      <c r="V340" s="4"/>
      <c r="W340" s="4"/>
      <c r="X340" s="6"/>
      <c r="Y340" s="4"/>
      <c r="Z340" s="4"/>
      <c r="AA340" s="4"/>
      <c r="AB340" s="6"/>
    </row>
    <row r="341" spans="7:28">
      <c r="G341" s="3"/>
      <c r="H341" s="3"/>
      <c r="I341" s="4"/>
      <c r="J341" s="4"/>
      <c r="K341" s="4"/>
      <c r="L341" s="5"/>
      <c r="M341" s="19"/>
      <c r="N341" s="19"/>
      <c r="O341" s="19"/>
      <c r="P341" s="6"/>
      <c r="Q341" s="4"/>
      <c r="R341" s="4"/>
      <c r="S341" s="4"/>
      <c r="T341" s="6"/>
      <c r="U341" s="4"/>
      <c r="V341" s="4"/>
      <c r="W341" s="4"/>
      <c r="X341" s="6"/>
      <c r="Y341" s="4"/>
      <c r="Z341" s="4"/>
      <c r="AA341" s="4"/>
      <c r="AB341" s="6"/>
    </row>
    <row r="342" spans="7:28">
      <c r="G342" s="3"/>
      <c r="H342" s="3"/>
      <c r="I342" s="4"/>
      <c r="J342" s="4"/>
      <c r="K342" s="4"/>
      <c r="L342" s="5"/>
      <c r="M342" s="19"/>
      <c r="N342" s="19"/>
      <c r="O342" s="19"/>
      <c r="P342" s="6"/>
      <c r="Q342" s="4"/>
      <c r="R342" s="4"/>
      <c r="S342" s="4"/>
      <c r="T342" s="6"/>
      <c r="U342" s="4"/>
      <c r="V342" s="4"/>
      <c r="W342" s="4"/>
      <c r="X342" s="6"/>
      <c r="Y342" s="4"/>
      <c r="Z342" s="4"/>
      <c r="AA342" s="4"/>
      <c r="AB342" s="6"/>
    </row>
    <row r="343" spans="7:28">
      <c r="G343" s="3"/>
      <c r="H343" s="3"/>
      <c r="I343" s="4"/>
      <c r="J343" s="4"/>
      <c r="K343" s="4"/>
      <c r="L343" s="5"/>
      <c r="M343" s="19"/>
      <c r="N343" s="19"/>
      <c r="O343" s="19"/>
      <c r="P343" s="6"/>
      <c r="Q343" s="4"/>
      <c r="R343" s="4"/>
      <c r="S343" s="4"/>
      <c r="T343" s="6"/>
      <c r="U343" s="4"/>
      <c r="V343" s="4"/>
      <c r="W343" s="4"/>
      <c r="X343" s="6"/>
      <c r="Y343" s="4"/>
      <c r="Z343" s="4"/>
      <c r="AA343" s="4"/>
      <c r="AB343" s="6"/>
    </row>
    <row r="344" spans="7:28">
      <c r="G344" s="3"/>
      <c r="H344" s="3"/>
      <c r="I344" s="4"/>
      <c r="J344" s="4"/>
      <c r="K344" s="4"/>
      <c r="L344" s="5"/>
      <c r="M344" s="19"/>
      <c r="N344" s="19"/>
      <c r="O344" s="19"/>
      <c r="P344" s="6"/>
      <c r="Q344" s="4"/>
      <c r="R344" s="4"/>
      <c r="S344" s="4"/>
      <c r="T344" s="6"/>
      <c r="U344" s="4"/>
      <c r="V344" s="4"/>
      <c r="W344" s="4"/>
      <c r="X344" s="6"/>
      <c r="Y344" s="4"/>
      <c r="Z344" s="4"/>
      <c r="AA344" s="4"/>
      <c r="AB344" s="6"/>
    </row>
  </sheetData>
  <mergeCells count="11">
    <mergeCell ref="Y3:AB3"/>
    <mergeCell ref="U3:X3"/>
    <mergeCell ref="Q3:T3"/>
    <mergeCell ref="A1:E2"/>
    <mergeCell ref="G1:AB2"/>
    <mergeCell ref="A3:A4"/>
    <mergeCell ref="G3:G4"/>
    <mergeCell ref="H3:H4"/>
    <mergeCell ref="I3:L3"/>
    <mergeCell ref="M3:P3"/>
    <mergeCell ref="B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6B1E3-02C7-48C7-9991-111121B78031}">
  <sheetPr codeName="Sheet7"/>
  <dimension ref="A1:CC512"/>
  <sheetViews>
    <sheetView tabSelected="1" workbookViewId="0">
      <selection activeCell="B3" sqref="B3:E3"/>
    </sheetView>
  </sheetViews>
  <sheetFormatPr defaultColWidth="13.28515625" defaultRowHeight="15"/>
  <cols>
    <col min="1" max="1" width="11.28515625" customWidth="1"/>
    <col min="2" max="2" width="18" bestFit="1" customWidth="1"/>
    <col min="3" max="3" width="11.5703125" bestFit="1" customWidth="1"/>
    <col min="4" max="4" width="12.5703125" bestFit="1" customWidth="1"/>
    <col min="5" max="5" width="11.7109375" bestFit="1" customWidth="1"/>
    <col min="6" max="6" width="2.7109375" customWidth="1"/>
    <col min="7" max="7" width="12" style="34" customWidth="1"/>
    <col min="8" max="8" width="11.28515625" style="34" customWidth="1"/>
    <col min="9" max="9" width="14.28515625" bestFit="1" customWidth="1"/>
    <col min="10" max="10" width="11.140625" bestFit="1" customWidth="1"/>
    <col min="11" max="11" width="11.28515625" bestFit="1" customWidth="1"/>
    <col min="12" max="12" width="10.5703125" style="28" bestFit="1" customWidth="1"/>
    <col min="13" max="13" width="12.85546875" bestFit="1" customWidth="1"/>
    <col min="14" max="14" width="11.140625" bestFit="1" customWidth="1"/>
    <col min="15" max="15" width="12" bestFit="1" customWidth="1"/>
    <col min="16" max="16" width="12.42578125" style="28" bestFit="1" customWidth="1"/>
    <col min="17" max="17" width="12.85546875" bestFit="1" customWidth="1"/>
    <col min="18" max="18" width="11.140625" bestFit="1" customWidth="1"/>
    <col min="19" max="19" width="12" bestFit="1" customWidth="1"/>
    <col min="20" max="20" width="12.42578125" style="28" bestFit="1" customWidth="1"/>
    <col min="21" max="21" width="12.85546875" bestFit="1" customWidth="1"/>
    <col min="22" max="22" width="12.42578125" bestFit="1" customWidth="1"/>
    <col min="23" max="23" width="12" bestFit="1" customWidth="1"/>
    <col min="24" max="24" width="12.42578125" style="28" bestFit="1" customWidth="1"/>
    <col min="25" max="25" width="12.85546875" bestFit="1" customWidth="1"/>
    <col min="26" max="26" width="11.140625" bestFit="1" customWidth="1"/>
    <col min="27" max="27" width="12" bestFit="1" customWidth="1"/>
    <col min="28" max="28" width="12.42578125" style="28" bestFit="1" customWidth="1"/>
    <col min="29" max="29" width="2.7109375" customWidth="1"/>
    <col min="30" max="30" width="21.42578125" bestFit="1" customWidth="1"/>
    <col min="31" max="31" width="17.28515625" customWidth="1"/>
    <col min="32" max="32" width="15.28515625" bestFit="1" customWidth="1"/>
    <col min="33" max="33" width="12.7109375" bestFit="1" customWidth="1"/>
    <col min="34" max="34" width="11.28515625" customWidth="1"/>
    <col min="35" max="35" width="13.7109375" style="28" bestFit="1" customWidth="1"/>
    <col min="36" max="36" width="13.7109375" style="28" customWidth="1"/>
    <col min="37" max="37" width="13.7109375" style="28" bestFit="1" customWidth="1"/>
    <col min="38" max="38" width="13.7109375" style="28" customWidth="1"/>
    <col min="39" max="39" width="2.7109375" customWidth="1"/>
    <col min="40" max="40" width="13.85546875" customWidth="1"/>
    <col min="41" max="41" width="12.140625" customWidth="1"/>
    <col min="42" max="42" width="17.7109375" bestFit="1" customWidth="1"/>
    <col min="43" max="43" width="17.7109375" customWidth="1"/>
    <col min="44" max="44" width="13.42578125" bestFit="1" customWidth="1"/>
    <col min="45" max="45" width="13.42578125" customWidth="1"/>
    <col min="46" max="46" width="13.7109375" style="28" bestFit="1" customWidth="1"/>
    <col min="47" max="47" width="13.7109375" style="28" customWidth="1"/>
    <col min="48" max="48" width="15.140625" style="28" bestFit="1" customWidth="1"/>
    <col min="49" max="49" width="15.140625" style="28" customWidth="1"/>
    <col min="50" max="50" width="17.7109375" bestFit="1" customWidth="1"/>
    <col min="51" max="51" width="15.28515625" bestFit="1" customWidth="1"/>
    <col min="52" max="52" width="11.28515625" bestFit="1" customWidth="1"/>
    <col min="53" max="53" width="11.28515625" customWidth="1"/>
    <col min="54" max="54" width="13.7109375" bestFit="1" customWidth="1"/>
    <col min="55" max="55" width="13.7109375" customWidth="1"/>
    <col min="56" max="56" width="15.140625" bestFit="1" customWidth="1"/>
    <col min="57" max="57" width="15.140625" customWidth="1"/>
    <col min="58" max="58" width="17.7109375" bestFit="1" customWidth="1"/>
    <col min="59" max="59" width="20.42578125" bestFit="1" customWidth="1"/>
    <col min="60" max="60" width="11.28515625" bestFit="1" customWidth="1"/>
    <col min="61" max="61" width="11.28515625" customWidth="1"/>
    <col min="62" max="62" width="13.7109375" bestFit="1" customWidth="1"/>
    <col min="63" max="63" width="13.7109375" customWidth="1"/>
    <col min="64" max="64" width="15.140625" bestFit="1" customWidth="1"/>
    <col min="65" max="65" width="15.140625" customWidth="1"/>
    <col min="66" max="66" width="14.85546875" bestFit="1" customWidth="1"/>
    <col min="67" max="67" width="14.28515625" bestFit="1" customWidth="1"/>
    <col min="68" max="68" width="11.28515625" bestFit="1" customWidth="1"/>
    <col min="69" max="69" width="11.28515625" customWidth="1"/>
    <col min="70" max="70" width="13.7109375" bestFit="1" customWidth="1"/>
    <col min="71" max="71" width="13.7109375" customWidth="1"/>
    <col min="72" max="72" width="15.140625" bestFit="1" customWidth="1"/>
    <col min="73" max="73" width="15.140625" customWidth="1"/>
    <col min="74" max="74" width="17.7109375" bestFit="1" customWidth="1"/>
    <col min="75" max="75" width="18.7109375" bestFit="1" customWidth="1"/>
    <col min="76" max="76" width="11.28515625" bestFit="1" customWidth="1"/>
    <col min="77" max="77" width="11.28515625" customWidth="1"/>
    <col min="78" max="78" width="13.7109375" bestFit="1" customWidth="1"/>
    <col min="79" max="79" width="13.7109375" customWidth="1"/>
    <col min="80" max="80" width="15.140625" bestFit="1" customWidth="1"/>
    <col min="81" max="81" width="15.140625" customWidth="1"/>
    <col min="82" max="82" width="2.28515625" customWidth="1"/>
  </cols>
  <sheetData>
    <row r="1" spans="1:81" ht="15" customHeight="1">
      <c r="A1" s="122" t="s">
        <v>108</v>
      </c>
      <c r="B1" s="122"/>
      <c r="C1" s="122"/>
      <c r="D1" s="122"/>
      <c r="E1" s="122"/>
      <c r="G1" s="146" t="s">
        <v>109</v>
      </c>
      <c r="H1" s="147"/>
      <c r="I1" s="147"/>
      <c r="J1" s="147"/>
      <c r="K1" s="147"/>
      <c r="L1" s="147"/>
      <c r="M1" s="147"/>
      <c r="N1" s="147"/>
      <c r="O1" s="147"/>
      <c r="P1" s="147"/>
      <c r="Q1" s="147"/>
      <c r="R1" s="147"/>
      <c r="S1" s="147"/>
      <c r="T1" s="147"/>
      <c r="U1" s="147"/>
      <c r="V1" s="147"/>
      <c r="W1" s="147"/>
      <c r="X1" s="147"/>
      <c r="Y1" s="147"/>
      <c r="Z1" s="147"/>
      <c r="AA1" s="147"/>
      <c r="AB1" s="148"/>
      <c r="AD1" s="122" t="s">
        <v>110</v>
      </c>
      <c r="AE1" s="122"/>
      <c r="AF1" s="122"/>
      <c r="AG1" s="122"/>
      <c r="AH1" s="122"/>
      <c r="AI1" s="122"/>
      <c r="AJ1" s="122"/>
      <c r="AK1" s="122"/>
      <c r="AL1" s="122"/>
      <c r="AN1" s="124" t="s">
        <v>107</v>
      </c>
      <c r="AO1" s="125"/>
      <c r="AP1" s="125"/>
      <c r="AQ1" s="125"/>
      <c r="AR1" s="125"/>
      <c r="AS1" s="125"/>
      <c r="AT1" s="125"/>
      <c r="AU1" s="125"/>
      <c r="AV1" s="125"/>
      <c r="AW1" s="125"/>
      <c r="AX1" s="125"/>
      <c r="AY1" s="125"/>
      <c r="AZ1" s="125"/>
      <c r="BA1" s="125"/>
      <c r="BB1" s="125"/>
      <c r="BC1" s="125"/>
      <c r="BD1" s="125"/>
      <c r="BE1" s="125"/>
      <c r="BF1" s="125"/>
      <c r="BG1" s="125"/>
      <c r="BH1" s="125"/>
      <c r="BI1" s="125"/>
      <c r="BJ1" s="125"/>
      <c r="BK1" s="125"/>
      <c r="BL1" s="125"/>
      <c r="BM1" s="125"/>
      <c r="BN1" s="125"/>
      <c r="BO1" s="125"/>
      <c r="BP1" s="125"/>
      <c r="BQ1" s="125"/>
      <c r="BR1" s="125"/>
      <c r="BS1" s="125"/>
      <c r="BT1" s="125"/>
      <c r="BU1" s="125"/>
      <c r="BV1" s="125"/>
      <c r="BW1" s="125"/>
      <c r="BX1" s="125"/>
      <c r="BY1" s="125"/>
      <c r="BZ1" s="125"/>
      <c r="CA1" s="125"/>
      <c r="CB1" s="125"/>
      <c r="CC1" s="126"/>
    </row>
    <row r="2" spans="1:81" ht="15" customHeight="1">
      <c r="A2" s="122"/>
      <c r="B2" s="122"/>
      <c r="C2" s="122"/>
      <c r="D2" s="122"/>
      <c r="E2" s="122"/>
      <c r="G2" s="149"/>
      <c r="H2" s="150"/>
      <c r="I2" s="150"/>
      <c r="J2" s="150"/>
      <c r="K2" s="150"/>
      <c r="L2" s="150"/>
      <c r="M2" s="150"/>
      <c r="N2" s="150"/>
      <c r="O2" s="150"/>
      <c r="P2" s="150"/>
      <c r="Q2" s="150"/>
      <c r="R2" s="150"/>
      <c r="S2" s="150"/>
      <c r="T2" s="150"/>
      <c r="U2" s="150"/>
      <c r="V2" s="150"/>
      <c r="W2" s="150"/>
      <c r="X2" s="150"/>
      <c r="Y2" s="150"/>
      <c r="Z2" s="150"/>
      <c r="AA2" s="150"/>
      <c r="AB2" s="151"/>
      <c r="AD2" s="122"/>
      <c r="AE2" s="122"/>
      <c r="AF2" s="122"/>
      <c r="AG2" s="122"/>
      <c r="AH2" s="122"/>
      <c r="AI2" s="122"/>
      <c r="AJ2" s="122"/>
      <c r="AK2" s="122"/>
      <c r="AL2" s="122"/>
      <c r="AN2" s="127"/>
      <c r="AO2" s="128"/>
      <c r="AP2" s="128"/>
      <c r="AQ2" s="128"/>
      <c r="AR2" s="128"/>
      <c r="AS2" s="128"/>
      <c r="AT2" s="128"/>
      <c r="AU2" s="128"/>
      <c r="AV2" s="128"/>
      <c r="AW2" s="128"/>
      <c r="AX2" s="128"/>
      <c r="AY2" s="128"/>
      <c r="AZ2" s="128"/>
      <c r="BA2" s="128"/>
      <c r="BB2" s="128"/>
      <c r="BC2" s="128"/>
      <c r="BD2" s="128"/>
      <c r="BE2" s="128"/>
      <c r="BF2" s="128"/>
      <c r="BG2" s="128"/>
      <c r="BH2" s="128"/>
      <c r="BI2" s="128"/>
      <c r="BJ2" s="128"/>
      <c r="BK2" s="128"/>
      <c r="BL2" s="128"/>
      <c r="BM2" s="128"/>
      <c r="BN2" s="128"/>
      <c r="BO2" s="128"/>
      <c r="BP2" s="128"/>
      <c r="BQ2" s="128"/>
      <c r="BR2" s="128"/>
      <c r="BS2" s="128"/>
      <c r="BT2" s="128"/>
      <c r="BU2" s="128"/>
      <c r="BV2" s="128"/>
      <c r="BW2" s="128"/>
      <c r="BX2" s="128"/>
      <c r="BY2" s="128"/>
      <c r="BZ2" s="128"/>
      <c r="CA2" s="128"/>
      <c r="CB2" s="128"/>
      <c r="CC2" s="129"/>
    </row>
    <row r="3" spans="1:81" ht="14.25" customHeight="1">
      <c r="A3" s="142" t="s">
        <v>53</v>
      </c>
      <c r="B3" s="158" t="s">
        <v>153</v>
      </c>
      <c r="C3" s="158"/>
      <c r="D3" s="158"/>
      <c r="E3" s="159"/>
      <c r="G3" s="143" t="s">
        <v>52</v>
      </c>
      <c r="H3" s="143" t="s">
        <v>53</v>
      </c>
      <c r="I3" s="152" t="s">
        <v>71</v>
      </c>
      <c r="J3" s="153"/>
      <c r="K3" s="153"/>
      <c r="L3" s="154"/>
      <c r="M3" s="133" t="s">
        <v>75</v>
      </c>
      <c r="N3" s="134"/>
      <c r="O3" s="134"/>
      <c r="P3" s="135"/>
      <c r="Q3" s="136" t="s">
        <v>74</v>
      </c>
      <c r="R3" s="137"/>
      <c r="S3" s="137"/>
      <c r="T3" s="138"/>
      <c r="U3" s="139" t="s">
        <v>73</v>
      </c>
      <c r="V3" s="140"/>
      <c r="W3" s="140"/>
      <c r="X3" s="141"/>
      <c r="Y3" s="130" t="s">
        <v>72</v>
      </c>
      <c r="Z3" s="131"/>
      <c r="AA3" s="131"/>
      <c r="AB3" s="132"/>
      <c r="AD3" s="142" t="s">
        <v>53</v>
      </c>
      <c r="AE3" s="156" t="s">
        <v>71</v>
      </c>
      <c r="AF3" s="156"/>
      <c r="AG3" s="156"/>
      <c r="AH3" s="156"/>
      <c r="AI3" s="156"/>
      <c r="AJ3" s="156"/>
      <c r="AK3" s="156"/>
      <c r="AL3" s="156"/>
      <c r="AN3" s="143" t="s">
        <v>52</v>
      </c>
      <c r="AO3" s="143" t="s">
        <v>53</v>
      </c>
      <c r="AP3" s="156" t="s">
        <v>71</v>
      </c>
      <c r="AQ3" s="156"/>
      <c r="AR3" s="156"/>
      <c r="AS3" s="156"/>
      <c r="AT3" s="156"/>
      <c r="AU3" s="156"/>
      <c r="AV3" s="156"/>
      <c r="AW3" s="156"/>
      <c r="AX3" s="133" t="s">
        <v>75</v>
      </c>
      <c r="AY3" s="134"/>
      <c r="AZ3" s="134"/>
      <c r="BA3" s="134"/>
      <c r="BB3" s="134"/>
      <c r="BC3" s="134"/>
      <c r="BD3" s="134"/>
      <c r="BE3" s="135"/>
      <c r="BF3" s="136" t="s">
        <v>74</v>
      </c>
      <c r="BG3" s="137"/>
      <c r="BH3" s="137"/>
      <c r="BI3" s="137"/>
      <c r="BJ3" s="137"/>
      <c r="BK3" s="137"/>
      <c r="BL3" s="137"/>
      <c r="BM3" s="138"/>
      <c r="BN3" s="139" t="s">
        <v>73</v>
      </c>
      <c r="BO3" s="140"/>
      <c r="BP3" s="140"/>
      <c r="BQ3" s="140"/>
      <c r="BR3" s="140"/>
      <c r="BS3" s="140"/>
      <c r="BT3" s="140"/>
      <c r="BU3" s="141"/>
      <c r="BV3" s="155" t="s">
        <v>72</v>
      </c>
      <c r="BW3" s="155"/>
      <c r="BX3" s="155"/>
      <c r="BY3" s="155"/>
      <c r="BZ3" s="155"/>
      <c r="CA3" s="155"/>
      <c r="CB3" s="155"/>
      <c r="CC3" s="155"/>
    </row>
    <row r="4" spans="1:81" s="26" customFormat="1" ht="28.9" customHeight="1">
      <c r="A4" s="142"/>
      <c r="B4" s="37" t="s">
        <v>45</v>
      </c>
      <c r="C4" s="36" t="s">
        <v>50</v>
      </c>
      <c r="D4" s="36" t="s">
        <v>48</v>
      </c>
      <c r="E4" s="36" t="s">
        <v>51</v>
      </c>
      <c r="F4" s="27"/>
      <c r="G4" s="157"/>
      <c r="H4" s="157"/>
      <c r="I4" s="38" t="s">
        <v>45</v>
      </c>
      <c r="J4" s="38" t="s">
        <v>54</v>
      </c>
      <c r="K4" s="38" t="s">
        <v>47</v>
      </c>
      <c r="L4" s="39" t="s">
        <v>55</v>
      </c>
      <c r="M4" s="38" t="s">
        <v>45</v>
      </c>
      <c r="N4" s="38" t="s">
        <v>50</v>
      </c>
      <c r="O4" s="38" t="s">
        <v>48</v>
      </c>
      <c r="P4" s="39" t="s">
        <v>49</v>
      </c>
      <c r="Q4" s="38" t="s">
        <v>45</v>
      </c>
      <c r="R4" s="38" t="s">
        <v>50</v>
      </c>
      <c r="S4" s="38" t="s">
        <v>48</v>
      </c>
      <c r="T4" s="39" t="s">
        <v>49</v>
      </c>
      <c r="U4" s="38" t="s">
        <v>45</v>
      </c>
      <c r="V4" s="38" t="s">
        <v>46</v>
      </c>
      <c r="W4" s="38" t="s">
        <v>48</v>
      </c>
      <c r="X4" s="39" t="s">
        <v>49</v>
      </c>
      <c r="Y4" s="38" t="s">
        <v>45</v>
      </c>
      <c r="Z4" s="38" t="s">
        <v>50</v>
      </c>
      <c r="AA4" s="38" t="s">
        <v>48</v>
      </c>
      <c r="AB4" s="39" t="s">
        <v>49</v>
      </c>
      <c r="AD4" s="142"/>
      <c r="AE4" s="62" t="s">
        <v>41</v>
      </c>
      <c r="AF4" s="62" t="s">
        <v>70</v>
      </c>
      <c r="AG4" s="62" t="s">
        <v>78</v>
      </c>
      <c r="AH4" s="62" t="s">
        <v>100</v>
      </c>
      <c r="AI4" s="62" t="s">
        <v>101</v>
      </c>
      <c r="AJ4" s="62" t="s">
        <v>102</v>
      </c>
      <c r="AK4" s="62" t="s">
        <v>104</v>
      </c>
      <c r="AL4" s="39" t="s">
        <v>103</v>
      </c>
      <c r="AN4" s="157"/>
      <c r="AO4" s="157"/>
      <c r="AP4" s="62" t="s">
        <v>41</v>
      </c>
      <c r="AQ4" s="62" t="s">
        <v>118</v>
      </c>
      <c r="AR4" s="62" t="s">
        <v>78</v>
      </c>
      <c r="AS4" s="62" t="s">
        <v>100</v>
      </c>
      <c r="AT4" s="62" t="s">
        <v>101</v>
      </c>
      <c r="AU4" s="62" t="s">
        <v>102</v>
      </c>
      <c r="AV4" s="62" t="s">
        <v>104</v>
      </c>
      <c r="AW4" s="39" t="s">
        <v>103</v>
      </c>
      <c r="AX4" s="39" t="s">
        <v>41</v>
      </c>
      <c r="AY4" s="62" t="s">
        <v>118</v>
      </c>
      <c r="AZ4" s="39" t="s">
        <v>69</v>
      </c>
      <c r="BA4" s="39" t="s">
        <v>100</v>
      </c>
      <c r="BB4" s="39" t="s">
        <v>101</v>
      </c>
      <c r="BC4" s="39" t="s">
        <v>102</v>
      </c>
      <c r="BD4" s="39" t="s">
        <v>104</v>
      </c>
      <c r="BE4" s="39" t="s">
        <v>103</v>
      </c>
      <c r="BF4" s="39" t="s">
        <v>41</v>
      </c>
      <c r="BG4" s="62" t="s">
        <v>118</v>
      </c>
      <c r="BH4" s="39" t="s">
        <v>69</v>
      </c>
      <c r="BI4" s="39" t="s">
        <v>100</v>
      </c>
      <c r="BJ4" s="39" t="s">
        <v>101</v>
      </c>
      <c r="BK4" s="39" t="s">
        <v>102</v>
      </c>
      <c r="BL4" s="39" t="s">
        <v>104</v>
      </c>
      <c r="BM4" s="39" t="s">
        <v>103</v>
      </c>
      <c r="BN4" s="39" t="s">
        <v>41</v>
      </c>
      <c r="BO4" s="62" t="s">
        <v>118</v>
      </c>
      <c r="BP4" s="39" t="s">
        <v>69</v>
      </c>
      <c r="BQ4" s="39" t="s">
        <v>100</v>
      </c>
      <c r="BR4" s="39" t="s">
        <v>101</v>
      </c>
      <c r="BS4" s="39" t="s">
        <v>102</v>
      </c>
      <c r="BT4" s="39" t="s">
        <v>104</v>
      </c>
      <c r="BU4" s="39" t="s">
        <v>103</v>
      </c>
      <c r="BV4" s="39" t="s">
        <v>41</v>
      </c>
      <c r="BW4" s="62" t="s">
        <v>118</v>
      </c>
      <c r="BX4" s="39" t="s">
        <v>69</v>
      </c>
      <c r="BY4" s="39" t="s">
        <v>100</v>
      </c>
      <c r="BZ4" s="39" t="s">
        <v>101</v>
      </c>
      <c r="CA4" s="39" t="s">
        <v>102</v>
      </c>
      <c r="CB4" s="39" t="s">
        <v>104</v>
      </c>
      <c r="CC4" s="39" t="s">
        <v>103</v>
      </c>
    </row>
    <row r="5" spans="1:81">
      <c r="A5" s="3">
        <v>0</v>
      </c>
      <c r="B5" s="19">
        <v>11231457867.59</v>
      </c>
      <c r="C5" s="19">
        <v>9297.7799999999897</v>
      </c>
      <c r="D5" s="19">
        <v>9297.7799999999897</v>
      </c>
      <c r="E5" s="20">
        <v>0</v>
      </c>
      <c r="G5" s="18">
        <v>2015</v>
      </c>
      <c r="H5" s="18">
        <v>3</v>
      </c>
      <c r="I5" s="4">
        <v>53171000</v>
      </c>
      <c r="J5" s="4">
        <v>38224.080000000002</v>
      </c>
      <c r="K5" s="4">
        <v>38224.080000000002</v>
      </c>
      <c r="L5" s="20">
        <v>6.9999999999999999E-4</v>
      </c>
      <c r="M5" s="4">
        <v>10150367.93</v>
      </c>
      <c r="N5" s="4">
        <v>7460.3</v>
      </c>
      <c r="O5" s="4">
        <v>7460.3</v>
      </c>
      <c r="P5" s="5">
        <v>6.9999999999999999E-4</v>
      </c>
      <c r="Q5" s="4">
        <v>12008329.6</v>
      </c>
      <c r="R5" s="4">
        <v>30763.78</v>
      </c>
      <c r="S5" s="4">
        <v>30763.78</v>
      </c>
      <c r="T5" s="5">
        <v>2.5999999999999999E-3</v>
      </c>
      <c r="U5" s="4">
        <v>10070530.779999999</v>
      </c>
      <c r="V5" s="4">
        <v>0</v>
      </c>
      <c r="W5" s="4">
        <v>0</v>
      </c>
      <c r="X5" s="5">
        <v>0</v>
      </c>
      <c r="Y5" s="19">
        <v>20872959.079999998</v>
      </c>
      <c r="Z5" s="19">
        <v>0</v>
      </c>
      <c r="AA5" s="19">
        <v>0</v>
      </c>
      <c r="AB5" s="5">
        <v>0</v>
      </c>
      <c r="AD5" s="3">
        <v>1</v>
      </c>
      <c r="AE5" s="4">
        <v>16898970151.589899</v>
      </c>
      <c r="AF5" s="4">
        <v>16869247596.7185</v>
      </c>
      <c r="AG5" s="4">
        <v>92092203.248625994</v>
      </c>
      <c r="AH5" s="4">
        <v>329802.28999999998</v>
      </c>
      <c r="AI5" s="35">
        <v>5.4591766894535199E-3</v>
      </c>
      <c r="AJ5" s="35">
        <v>5.4787271932984103E-3</v>
      </c>
      <c r="AK5" s="35">
        <v>6.3578505661379695E-2</v>
      </c>
      <c r="AL5" s="35">
        <v>6.3799377835003807E-2</v>
      </c>
      <c r="AN5" s="3">
        <v>2015</v>
      </c>
      <c r="AO5" s="3">
        <v>1</v>
      </c>
      <c r="AP5" s="4">
        <v>104781516.279999</v>
      </c>
      <c r="AQ5" s="4">
        <v>104386817.29922</v>
      </c>
      <c r="AR5" s="4">
        <v>362641.57922075799</v>
      </c>
      <c r="AS5" s="4">
        <v>0</v>
      </c>
      <c r="AT5" s="5">
        <v>3.47401701290748E-3</v>
      </c>
      <c r="AU5" s="5">
        <v>3.47401701290748E-3</v>
      </c>
      <c r="AV5" s="5">
        <v>4.0900816020026397E-2</v>
      </c>
      <c r="AW5" s="5">
        <v>4.0900816020026397E-2</v>
      </c>
      <c r="AX5" s="4">
        <v>19851487.2299999</v>
      </c>
      <c r="AY5" s="4">
        <v>19602050.554806799</v>
      </c>
      <c r="AZ5" s="4">
        <v>146106.774806901</v>
      </c>
      <c r="BA5" s="4">
        <v>0</v>
      </c>
      <c r="BB5" s="5">
        <v>7.4536474843991604E-3</v>
      </c>
      <c r="BC5" s="5">
        <v>7.4536474843991604E-3</v>
      </c>
      <c r="BD5" s="5">
        <v>8.5866609488732398E-2</v>
      </c>
      <c r="BE5" s="5">
        <v>8.5866609488732398E-2</v>
      </c>
      <c r="BF5" s="4">
        <v>22534203.469999898</v>
      </c>
      <c r="BG5" s="4">
        <v>22437709.381823801</v>
      </c>
      <c r="BH5" s="4">
        <v>84945.551823853704</v>
      </c>
      <c r="BI5" s="4">
        <v>0</v>
      </c>
      <c r="BJ5" s="5">
        <v>3.7858388473765302E-3</v>
      </c>
      <c r="BK5" s="5">
        <v>3.7858388473765302E-3</v>
      </c>
      <c r="BL5" s="5">
        <v>4.4495952477E-2</v>
      </c>
      <c r="BM5" s="5">
        <v>4.4495952477E-2</v>
      </c>
      <c r="BN5" s="4">
        <v>18170604.489999998</v>
      </c>
      <c r="BO5" s="4">
        <v>18123842.587565999</v>
      </c>
      <c r="BP5" s="4">
        <v>32476.777566050601</v>
      </c>
      <c r="BQ5" s="4">
        <v>0</v>
      </c>
      <c r="BR5" s="5">
        <v>1.7919366386646601E-3</v>
      </c>
      <c r="BS5" s="5">
        <v>1.7919366386646601E-3</v>
      </c>
      <c r="BT5" s="5">
        <v>2.1292572012665399E-2</v>
      </c>
      <c r="BU5" s="5">
        <v>2.1292572012665399E-2</v>
      </c>
      <c r="BV5" s="4">
        <v>43887439.549999997</v>
      </c>
      <c r="BW5" s="4">
        <v>43886754.993379898</v>
      </c>
      <c r="BX5" s="4">
        <v>92689.523379999999</v>
      </c>
      <c r="BY5" s="4">
        <v>0</v>
      </c>
      <c r="BZ5" s="5">
        <v>2.1120158780019499E-3</v>
      </c>
      <c r="CA5" s="5">
        <v>2.1120158780019499E-3</v>
      </c>
      <c r="CB5" s="5">
        <v>2.5051852983542101E-2</v>
      </c>
      <c r="CC5" s="5">
        <v>2.5051852983542101E-2</v>
      </c>
    </row>
    <row r="6" spans="1:81">
      <c r="A6" s="3">
        <v>1</v>
      </c>
      <c r="B6" s="19">
        <v>11231457867.59</v>
      </c>
      <c r="C6" s="19">
        <v>432978.25999999902</v>
      </c>
      <c r="D6" s="19">
        <v>442276.03999999899</v>
      </c>
      <c r="E6" s="20">
        <v>0</v>
      </c>
      <c r="G6" s="18">
        <v>2015</v>
      </c>
      <c r="H6" s="18">
        <v>4</v>
      </c>
      <c r="I6" s="4">
        <v>53171000</v>
      </c>
      <c r="J6" s="4">
        <v>13637.08</v>
      </c>
      <c r="K6" s="4">
        <v>51861.16</v>
      </c>
      <c r="L6" s="20">
        <v>1E-3</v>
      </c>
      <c r="M6" s="4">
        <v>10150367.93</v>
      </c>
      <c r="N6" s="4">
        <v>0</v>
      </c>
      <c r="O6" s="4">
        <v>7460.3</v>
      </c>
      <c r="P6" s="5">
        <v>6.9999999999999999E-4</v>
      </c>
      <c r="Q6" s="4">
        <v>12008329.6</v>
      </c>
      <c r="R6" s="4">
        <v>11518.87</v>
      </c>
      <c r="S6" s="4">
        <v>42282.65</v>
      </c>
      <c r="T6" s="5">
        <v>3.5000000000000001E-3</v>
      </c>
      <c r="U6" s="4">
        <v>10070530.779999999</v>
      </c>
      <c r="V6" s="4">
        <v>2118.21</v>
      </c>
      <c r="W6" s="4">
        <v>2118.21</v>
      </c>
      <c r="X6" s="5">
        <v>2.0000000000000001E-4</v>
      </c>
      <c r="Y6" s="19">
        <v>20872959.079999998</v>
      </c>
      <c r="Z6" s="19">
        <v>0</v>
      </c>
      <c r="AA6" s="19">
        <v>0</v>
      </c>
      <c r="AB6" s="5">
        <v>0</v>
      </c>
      <c r="AD6" s="3">
        <v>2</v>
      </c>
      <c r="AE6" s="4">
        <v>21022676190.379902</v>
      </c>
      <c r="AF6" s="4">
        <v>20986677609.6912</v>
      </c>
      <c r="AG6" s="4">
        <v>115041056.281278</v>
      </c>
      <c r="AH6" s="4">
        <v>437044.83</v>
      </c>
      <c r="AI6" s="35">
        <v>5.4816230763536696E-3</v>
      </c>
      <c r="AJ6" s="35">
        <v>5.5024479462129298E-3</v>
      </c>
      <c r="AK6" s="35">
        <v>6.3832090065584907E-2</v>
      </c>
      <c r="AL6" s="35">
        <v>6.4067299351586504E-2</v>
      </c>
      <c r="AN6" s="3">
        <v>2015</v>
      </c>
      <c r="AO6" s="3">
        <v>2</v>
      </c>
      <c r="AP6" s="4">
        <v>132046535.269999</v>
      </c>
      <c r="AQ6" s="4">
        <v>131568328.89254101</v>
      </c>
      <c r="AR6" s="4">
        <v>638886.33254116704</v>
      </c>
      <c r="AS6" s="4">
        <v>0</v>
      </c>
      <c r="AT6" s="5">
        <v>4.8559280027261004E-3</v>
      </c>
      <c r="AU6" s="5">
        <v>4.8559280027261004E-3</v>
      </c>
      <c r="AV6" s="5">
        <v>5.6739771154779899E-2</v>
      </c>
      <c r="AW6" s="5">
        <v>5.6739771154779899E-2</v>
      </c>
      <c r="AX6" s="4">
        <v>24280047.7999999</v>
      </c>
      <c r="AY6" s="4">
        <v>23974082.389208101</v>
      </c>
      <c r="AZ6" s="4">
        <v>240748.20920816201</v>
      </c>
      <c r="BA6" s="4">
        <v>0</v>
      </c>
      <c r="BB6" s="5">
        <v>1.0042019765333501E-2</v>
      </c>
      <c r="BC6" s="5">
        <v>1.0042019765333501E-2</v>
      </c>
      <c r="BD6" s="5">
        <v>0.114066485747934</v>
      </c>
      <c r="BE6" s="5">
        <v>0.114066485747934</v>
      </c>
      <c r="BF6" s="4">
        <v>28882362.5499999</v>
      </c>
      <c r="BG6" s="4">
        <v>28759457.9483178</v>
      </c>
      <c r="BH6" s="4">
        <v>137140.92831789399</v>
      </c>
      <c r="BI6" s="4">
        <v>0</v>
      </c>
      <c r="BJ6" s="5">
        <v>4.7685505256859599E-3</v>
      </c>
      <c r="BK6" s="5">
        <v>4.7685505256859599E-3</v>
      </c>
      <c r="BL6" s="5">
        <v>5.5745428544375197E-2</v>
      </c>
      <c r="BM6" s="5">
        <v>5.5745428544375197E-2</v>
      </c>
      <c r="BN6" s="4">
        <v>24420866.899999999</v>
      </c>
      <c r="BO6" s="4">
        <v>24373591.899999999</v>
      </c>
      <c r="BP6" s="4">
        <v>29555.91</v>
      </c>
      <c r="BQ6" s="4">
        <v>0</v>
      </c>
      <c r="BR6" s="5">
        <v>1.2126202047388799E-3</v>
      </c>
      <c r="BS6" s="5">
        <v>1.2126202047388799E-3</v>
      </c>
      <c r="BT6" s="5">
        <v>1.44547841172473E-2</v>
      </c>
      <c r="BU6" s="5">
        <v>1.44547841172473E-2</v>
      </c>
      <c r="BV6" s="4">
        <v>54265009.299999997</v>
      </c>
      <c r="BW6" s="4">
        <v>54263982.465069897</v>
      </c>
      <c r="BX6" s="4">
        <v>195089.97506999999</v>
      </c>
      <c r="BY6" s="4">
        <v>0</v>
      </c>
      <c r="BZ6" s="5">
        <v>3.5952019407270801E-3</v>
      </c>
      <c r="CA6" s="5">
        <v>3.5952019407270801E-3</v>
      </c>
      <c r="CB6" s="5">
        <v>4.2299482916157198E-2</v>
      </c>
      <c r="CC6" s="5">
        <v>4.2299482916157198E-2</v>
      </c>
    </row>
    <row r="7" spans="1:81">
      <c r="A7" s="3">
        <v>2</v>
      </c>
      <c r="B7" s="19">
        <v>11231457867.59</v>
      </c>
      <c r="C7" s="19">
        <v>487472.99</v>
      </c>
      <c r="D7" s="19">
        <v>929749.02999999898</v>
      </c>
      <c r="E7" s="20">
        <v>1E-4</v>
      </c>
      <c r="G7" s="18">
        <v>2015</v>
      </c>
      <c r="H7" s="18">
        <v>5</v>
      </c>
      <c r="I7" s="4">
        <v>53171000</v>
      </c>
      <c r="J7" s="4">
        <v>69405.09</v>
      </c>
      <c r="K7" s="4">
        <v>121266.25</v>
      </c>
      <c r="L7" s="20">
        <v>2.3E-3</v>
      </c>
      <c r="M7" s="4">
        <v>10150367.93</v>
      </c>
      <c r="N7" s="4">
        <v>25176.45</v>
      </c>
      <c r="O7" s="4">
        <v>32636.75</v>
      </c>
      <c r="P7" s="5">
        <v>3.2000000000000002E-3</v>
      </c>
      <c r="Q7" s="4">
        <v>12008329.6</v>
      </c>
      <c r="R7" s="4">
        <v>30546.66</v>
      </c>
      <c r="S7" s="4">
        <v>72829.31</v>
      </c>
      <c r="T7" s="5">
        <v>6.1000000000000004E-3</v>
      </c>
      <c r="U7" s="4">
        <v>10070530.779999999</v>
      </c>
      <c r="V7" s="4">
        <v>0</v>
      </c>
      <c r="W7" s="4">
        <v>2118.21</v>
      </c>
      <c r="X7" s="5">
        <v>2.0000000000000001E-4</v>
      </c>
      <c r="Y7" s="19">
        <v>20872959.079999998</v>
      </c>
      <c r="Z7" s="19">
        <v>13681.98</v>
      </c>
      <c r="AA7" s="19">
        <v>13681.98</v>
      </c>
      <c r="AB7" s="5">
        <v>6.9999999999999999E-4</v>
      </c>
      <c r="AD7" s="3">
        <v>3</v>
      </c>
      <c r="AE7" s="4">
        <v>24849339973.390202</v>
      </c>
      <c r="AF7" s="4">
        <v>24806918245.873199</v>
      </c>
      <c r="AG7" s="4">
        <v>114475800.63296001</v>
      </c>
      <c r="AH7" s="4">
        <v>3469758.81</v>
      </c>
      <c r="AI7" s="35">
        <v>4.6146723868856201E-3</v>
      </c>
      <c r="AJ7" s="35">
        <v>4.7545429978018798E-3</v>
      </c>
      <c r="AK7" s="35">
        <v>5.3991982017019297E-2</v>
      </c>
      <c r="AL7" s="35">
        <v>5.55859356403497E-2</v>
      </c>
      <c r="AN7" s="3">
        <v>2015</v>
      </c>
      <c r="AO7" s="3">
        <v>3</v>
      </c>
      <c r="AP7" s="4">
        <v>148201535.16999999</v>
      </c>
      <c r="AQ7" s="4">
        <v>147652174.49223199</v>
      </c>
      <c r="AR7" s="4">
        <v>527646.05223222997</v>
      </c>
      <c r="AS7" s="4">
        <v>38224.080000000002</v>
      </c>
      <c r="AT7" s="5">
        <v>3.57357454468094E-3</v>
      </c>
      <c r="AU7" s="5">
        <v>3.8324537662802801E-3</v>
      </c>
      <c r="AV7" s="5">
        <v>4.2050005499835799E-2</v>
      </c>
      <c r="AW7" s="5">
        <v>4.5032334524569499E-2</v>
      </c>
      <c r="AX7" s="4">
        <v>26738473.879999999</v>
      </c>
      <c r="AY7" s="4">
        <v>26397876.423543401</v>
      </c>
      <c r="AZ7" s="4">
        <v>169748.523543369</v>
      </c>
      <c r="BA7" s="4">
        <v>7460.3</v>
      </c>
      <c r="BB7" s="5">
        <v>6.4303855666198902E-3</v>
      </c>
      <c r="BC7" s="5">
        <v>6.7129954205453497E-3</v>
      </c>
      <c r="BD7" s="5">
        <v>7.4493195439995705E-2</v>
      </c>
      <c r="BE7" s="5">
        <v>7.7647259849340095E-2</v>
      </c>
      <c r="BF7" s="4">
        <v>33213389.649999801</v>
      </c>
      <c r="BG7" s="4">
        <v>33069895.862603199</v>
      </c>
      <c r="BH7" s="4">
        <v>148595.242603374</v>
      </c>
      <c r="BI7" s="4">
        <v>30763.78</v>
      </c>
      <c r="BJ7" s="5">
        <v>4.4933689304843399E-3</v>
      </c>
      <c r="BK7" s="5">
        <v>5.42363433343013E-3</v>
      </c>
      <c r="BL7" s="5">
        <v>5.2607621781297499E-2</v>
      </c>
      <c r="BM7" s="5">
        <v>6.3176842887503901E-2</v>
      </c>
      <c r="BN7" s="4">
        <v>28773615.539999899</v>
      </c>
      <c r="BO7" s="4">
        <v>28725050.253219899</v>
      </c>
      <c r="BP7" s="4">
        <v>38277.933219999999</v>
      </c>
      <c r="BQ7" s="4">
        <v>0</v>
      </c>
      <c r="BR7" s="5">
        <v>1.33256279388786E-3</v>
      </c>
      <c r="BS7" s="5">
        <v>1.33256279388786E-3</v>
      </c>
      <c r="BT7" s="5">
        <v>1.5874074789472399E-2</v>
      </c>
      <c r="BU7" s="5">
        <v>1.5874074789472399E-2</v>
      </c>
      <c r="BV7" s="4">
        <v>59373571.450000003</v>
      </c>
      <c r="BW7" s="4">
        <v>59357842.688325197</v>
      </c>
      <c r="BX7" s="4">
        <v>165239.10832517399</v>
      </c>
      <c r="BY7" s="4">
        <v>0</v>
      </c>
      <c r="BZ7" s="5">
        <v>2.7837788713583802E-3</v>
      </c>
      <c r="CA7" s="5">
        <v>2.7837788713583802E-3</v>
      </c>
      <c r="CB7" s="5">
        <v>3.2898600815353403E-2</v>
      </c>
      <c r="CC7" s="5">
        <v>3.2898600815353403E-2</v>
      </c>
    </row>
    <row r="8" spans="1:81">
      <c r="A8" s="3">
        <v>3</v>
      </c>
      <c r="B8" s="19">
        <v>11231457867.59</v>
      </c>
      <c r="C8" s="19">
        <v>3730055.0199999898</v>
      </c>
      <c r="D8" s="19">
        <v>4659804.0499999896</v>
      </c>
      <c r="E8" s="20">
        <v>4.0000000000000002E-4</v>
      </c>
      <c r="G8" s="18">
        <v>2015</v>
      </c>
      <c r="H8" s="18">
        <v>6</v>
      </c>
      <c r="I8" s="4">
        <v>53171000</v>
      </c>
      <c r="J8" s="4">
        <v>192037.9</v>
      </c>
      <c r="K8" s="4">
        <v>313304.15000000002</v>
      </c>
      <c r="L8" s="20">
        <v>5.8999999999999999E-3</v>
      </c>
      <c r="M8" s="4">
        <v>10150367.93</v>
      </c>
      <c r="N8" s="4">
        <v>15815.73</v>
      </c>
      <c r="O8" s="4">
        <v>48452.479999999901</v>
      </c>
      <c r="P8" s="5">
        <v>4.7999999999999996E-3</v>
      </c>
      <c r="Q8" s="4">
        <v>12008329.6</v>
      </c>
      <c r="R8" s="4">
        <v>0</v>
      </c>
      <c r="S8" s="4">
        <v>72829.31</v>
      </c>
      <c r="T8" s="5">
        <v>6.1000000000000004E-3</v>
      </c>
      <c r="U8" s="4">
        <v>10070530.779999999</v>
      </c>
      <c r="V8" s="4">
        <v>57047.34</v>
      </c>
      <c r="W8" s="4">
        <v>59165.549999999901</v>
      </c>
      <c r="X8" s="5">
        <v>5.8999999999999999E-3</v>
      </c>
      <c r="Y8" s="19">
        <v>20872959.079999998</v>
      </c>
      <c r="Z8" s="19">
        <v>119174.829999999</v>
      </c>
      <c r="AA8" s="19">
        <v>132856.81</v>
      </c>
      <c r="AB8" s="5">
        <v>6.4000000000000003E-3</v>
      </c>
      <c r="AD8" s="3">
        <v>4</v>
      </c>
      <c r="AE8" s="4">
        <v>24557071696.489899</v>
      </c>
      <c r="AF8" s="4">
        <v>24514190997.0653</v>
      </c>
      <c r="AG8" s="4">
        <v>148281085.695436</v>
      </c>
      <c r="AH8" s="4">
        <v>2875263.03</v>
      </c>
      <c r="AI8" s="35">
        <v>6.0487856080254799E-3</v>
      </c>
      <c r="AJ8" s="35">
        <v>6.1660753456449701E-3</v>
      </c>
      <c r="AK8" s="35">
        <v>7.0218664336500203E-2</v>
      </c>
      <c r="AL8" s="35">
        <v>7.1534419763458298E-2</v>
      </c>
      <c r="AN8" s="3">
        <v>2015</v>
      </c>
      <c r="AO8" s="3">
        <v>4</v>
      </c>
      <c r="AP8" s="4">
        <v>146906494.03999999</v>
      </c>
      <c r="AQ8" s="4">
        <v>146278749.634363</v>
      </c>
      <c r="AR8" s="4">
        <v>468820.34436295199</v>
      </c>
      <c r="AS8" s="4">
        <v>13637.08</v>
      </c>
      <c r="AT8" s="5">
        <v>3.2049791615994098E-3</v>
      </c>
      <c r="AU8" s="5">
        <v>3.2982058266761002E-3</v>
      </c>
      <c r="AV8" s="5">
        <v>3.7788995807120598E-2</v>
      </c>
      <c r="AW8" s="5">
        <v>3.8868346233519202E-2</v>
      </c>
      <c r="AX8" s="4">
        <v>25531854.989999998</v>
      </c>
      <c r="AY8" s="4">
        <v>25198039.2700295</v>
      </c>
      <c r="AZ8" s="4">
        <v>186969.75002950401</v>
      </c>
      <c r="BA8" s="4">
        <v>0</v>
      </c>
      <c r="BB8" s="5">
        <v>7.4200118519493503E-3</v>
      </c>
      <c r="BC8" s="5">
        <v>7.4200118519493503E-3</v>
      </c>
      <c r="BD8" s="5">
        <v>8.5494799916223094E-2</v>
      </c>
      <c r="BE8" s="5">
        <v>8.5494799916223094E-2</v>
      </c>
      <c r="BF8" s="4">
        <v>33057772.239999801</v>
      </c>
      <c r="BG8" s="4">
        <v>32903363.214413401</v>
      </c>
      <c r="BH8" s="4">
        <v>65537.484413576996</v>
      </c>
      <c r="BI8" s="4">
        <v>11518.87</v>
      </c>
      <c r="BJ8" s="5">
        <v>1.9918171886109202E-3</v>
      </c>
      <c r="BK8" s="5">
        <v>2.3418990305471899E-3</v>
      </c>
      <c r="BL8" s="5">
        <v>2.36416928255208E-2</v>
      </c>
      <c r="BM8" s="5">
        <v>2.7743622829559701E-2</v>
      </c>
      <c r="BN8" s="4">
        <v>28855032.129999898</v>
      </c>
      <c r="BO8" s="4">
        <v>28794761.2847699</v>
      </c>
      <c r="BP8" s="4">
        <v>49876.724770000001</v>
      </c>
      <c r="BQ8" s="4">
        <v>2118.21</v>
      </c>
      <c r="BR8" s="5">
        <v>1.7321457982143601E-3</v>
      </c>
      <c r="BS8" s="5">
        <v>1.80570813752503E-3</v>
      </c>
      <c r="BT8" s="5">
        <v>2.05888667581701E-2</v>
      </c>
      <c r="BU8" s="5">
        <v>2.14545892840197E-2</v>
      </c>
      <c r="BV8" s="4">
        <v>59412697.520000003</v>
      </c>
      <c r="BW8" s="4">
        <v>59333648.7051498</v>
      </c>
      <c r="BX8" s="4">
        <v>165585.73514987199</v>
      </c>
      <c r="BY8" s="4">
        <v>0</v>
      </c>
      <c r="BZ8" s="5">
        <v>2.79075598355204E-3</v>
      </c>
      <c r="CA8" s="5">
        <v>2.79075598355204E-3</v>
      </c>
      <c r="CB8" s="5">
        <v>3.29797946247537E-2</v>
      </c>
      <c r="CC8" s="5">
        <v>3.29797946247537E-2</v>
      </c>
    </row>
    <row r="9" spans="1:81">
      <c r="A9" s="3">
        <v>4</v>
      </c>
      <c r="B9" s="19">
        <v>11231457867.59</v>
      </c>
      <c r="C9" s="19">
        <v>2919086.6499999901</v>
      </c>
      <c r="D9" s="19">
        <v>7578890.6999999899</v>
      </c>
      <c r="E9" s="20">
        <v>6.9999999999999999E-4</v>
      </c>
      <c r="G9" s="18">
        <v>2015</v>
      </c>
      <c r="H9" s="18">
        <v>7</v>
      </c>
      <c r="I9" s="4">
        <v>53171000</v>
      </c>
      <c r="J9" s="4">
        <v>143512.34</v>
      </c>
      <c r="K9" s="4">
        <v>456816.49</v>
      </c>
      <c r="L9" s="20">
        <v>8.6E-3</v>
      </c>
      <c r="M9" s="4">
        <v>10150367.93</v>
      </c>
      <c r="N9" s="4">
        <v>23459</v>
      </c>
      <c r="O9" s="4">
        <v>71911.48</v>
      </c>
      <c r="P9" s="5">
        <v>7.1000000000000004E-3</v>
      </c>
      <c r="Q9" s="4">
        <v>12008329.6</v>
      </c>
      <c r="R9" s="4">
        <v>34116.6</v>
      </c>
      <c r="S9" s="4">
        <v>106945.91</v>
      </c>
      <c r="T9" s="5">
        <v>8.8999999999999999E-3</v>
      </c>
      <c r="U9" s="4">
        <v>10070530.779999999</v>
      </c>
      <c r="V9" s="4">
        <v>0</v>
      </c>
      <c r="W9" s="4">
        <v>59165.549999999901</v>
      </c>
      <c r="X9" s="5">
        <v>5.8999999999999999E-3</v>
      </c>
      <c r="Y9" s="19">
        <v>20872959.079999998</v>
      </c>
      <c r="Z9" s="19">
        <v>85936.739999999903</v>
      </c>
      <c r="AA9" s="19">
        <v>218793.55</v>
      </c>
      <c r="AB9" s="5">
        <v>1.0500000000000001E-2</v>
      </c>
      <c r="AD9" s="3">
        <v>5</v>
      </c>
      <c r="AE9" s="4">
        <v>23605850995.750099</v>
      </c>
      <c r="AF9" s="4">
        <v>23561455857.280701</v>
      </c>
      <c r="AG9" s="4">
        <v>160594286.010566</v>
      </c>
      <c r="AH9" s="4">
        <v>4441503.46</v>
      </c>
      <c r="AI9" s="35">
        <v>6.81597465722564E-3</v>
      </c>
      <c r="AJ9" s="35">
        <v>7.0044818312688601E-3</v>
      </c>
      <c r="AK9" s="35">
        <v>7.8794107099328395E-2</v>
      </c>
      <c r="AL9" s="35">
        <v>8.0890066176271397E-2</v>
      </c>
      <c r="AN9" s="3">
        <v>2015</v>
      </c>
      <c r="AO9" s="3">
        <v>5</v>
      </c>
      <c r="AP9" s="4">
        <v>145370794.16999999</v>
      </c>
      <c r="AQ9" s="4">
        <v>144680154.390962</v>
      </c>
      <c r="AR9" s="4">
        <v>555059.94096266106</v>
      </c>
      <c r="AS9" s="4">
        <v>69405.09</v>
      </c>
      <c r="AT9" s="5">
        <v>3.83646218307693E-3</v>
      </c>
      <c r="AU9" s="5">
        <v>4.3161761444848604E-3</v>
      </c>
      <c r="AV9" s="5">
        <v>4.5078445125907897E-2</v>
      </c>
      <c r="AW9" s="5">
        <v>5.0582093960503602E-2</v>
      </c>
      <c r="AX9" s="4">
        <v>24423200.300000001</v>
      </c>
      <c r="AY9" s="4">
        <v>24096518.9208561</v>
      </c>
      <c r="AZ9" s="4">
        <v>117440.70085609501</v>
      </c>
      <c r="BA9" s="4">
        <v>25176.45</v>
      </c>
      <c r="BB9" s="5">
        <v>4.8737621082042496E-3</v>
      </c>
      <c r="BC9" s="5">
        <v>5.9185789999175696E-3</v>
      </c>
      <c r="BD9" s="5">
        <v>5.6942602622739702E-2</v>
      </c>
      <c r="BE9" s="5">
        <v>6.8756005774784398E-2</v>
      </c>
      <c r="BF9" s="4">
        <v>32811617.629999898</v>
      </c>
      <c r="BG9" s="4">
        <v>32642997.7328889</v>
      </c>
      <c r="BH9" s="4">
        <v>185617.91288893699</v>
      </c>
      <c r="BI9" s="4">
        <v>30546.66</v>
      </c>
      <c r="BJ9" s="5">
        <v>5.6863010685419104E-3</v>
      </c>
      <c r="BK9" s="5">
        <v>6.62208093318416E-3</v>
      </c>
      <c r="BL9" s="5">
        <v>6.6141504087024294E-2</v>
      </c>
      <c r="BM9" s="5">
        <v>7.6633686299946199E-2</v>
      </c>
      <c r="BN9" s="4">
        <v>28907687.259999901</v>
      </c>
      <c r="BO9" s="4">
        <v>28831077.262109902</v>
      </c>
      <c r="BP9" s="4">
        <v>97883.532109999796</v>
      </c>
      <c r="BQ9" s="4">
        <v>0</v>
      </c>
      <c r="BR9" s="5">
        <v>3.3950702299507499E-3</v>
      </c>
      <c r="BS9" s="5">
        <v>3.3950702299507499E-3</v>
      </c>
      <c r="BT9" s="5">
        <v>3.9988637548583797E-2</v>
      </c>
      <c r="BU9" s="5">
        <v>3.9988637548583797E-2</v>
      </c>
      <c r="BV9" s="4">
        <v>59179999.069999903</v>
      </c>
      <c r="BW9" s="4">
        <v>59061562.340337597</v>
      </c>
      <c r="BX9" s="4">
        <v>154259.570337624</v>
      </c>
      <c r="BY9" s="4">
        <v>13681.98</v>
      </c>
      <c r="BZ9" s="5">
        <v>2.61184371399991E-3</v>
      </c>
      <c r="CA9" s="5">
        <v>2.84349996313803E-3</v>
      </c>
      <c r="CB9" s="5">
        <v>3.0895787410955399E-2</v>
      </c>
      <c r="CC9" s="5">
        <v>3.3593382910208601E-2</v>
      </c>
    </row>
    <row r="10" spans="1:81">
      <c r="A10" s="3">
        <v>5</v>
      </c>
      <c r="B10" s="19">
        <v>11231457867.59</v>
      </c>
      <c r="C10" s="19">
        <v>4441503.4599999897</v>
      </c>
      <c r="D10" s="19">
        <v>12020394.1599999</v>
      </c>
      <c r="E10" s="20">
        <v>1.1000000000000001E-3</v>
      </c>
      <c r="G10" s="18">
        <v>2015</v>
      </c>
      <c r="H10" s="18">
        <v>8</v>
      </c>
      <c r="I10" s="4">
        <v>53171000</v>
      </c>
      <c r="J10" s="4">
        <v>232914.41999999899</v>
      </c>
      <c r="K10" s="4">
        <v>689730.90999999898</v>
      </c>
      <c r="L10" s="20">
        <v>1.2999999999999999E-2</v>
      </c>
      <c r="M10" s="4">
        <v>10150367.93</v>
      </c>
      <c r="N10" s="4">
        <v>6441.45</v>
      </c>
      <c r="O10" s="4">
        <v>78352.929999999993</v>
      </c>
      <c r="P10" s="5">
        <v>7.7000000000000002E-3</v>
      </c>
      <c r="Q10" s="4">
        <v>12008329.6</v>
      </c>
      <c r="R10" s="4">
        <v>68444.989999999903</v>
      </c>
      <c r="S10" s="4">
        <v>175390.9</v>
      </c>
      <c r="T10" s="5">
        <v>1.46E-2</v>
      </c>
      <c r="U10" s="4">
        <v>10070530.779999999</v>
      </c>
      <c r="V10" s="4">
        <v>11167.27</v>
      </c>
      <c r="W10" s="4">
        <v>70332.819999999905</v>
      </c>
      <c r="X10" s="5">
        <v>7.0000000000000001E-3</v>
      </c>
      <c r="Y10" s="19">
        <v>20872959.079999998</v>
      </c>
      <c r="Z10" s="19">
        <v>128577.39</v>
      </c>
      <c r="AA10" s="19">
        <v>347370.94</v>
      </c>
      <c r="AB10" s="5">
        <v>1.66E-2</v>
      </c>
      <c r="AD10" s="3">
        <v>6</v>
      </c>
      <c r="AE10" s="4">
        <v>22211103299.410099</v>
      </c>
      <c r="AF10" s="4">
        <v>22161874497.394001</v>
      </c>
      <c r="AG10" s="4">
        <v>166575029.9039</v>
      </c>
      <c r="AH10" s="4">
        <v>6490279.0199999996</v>
      </c>
      <c r="AI10" s="35">
        <v>7.5162879350971499E-3</v>
      </c>
      <c r="AJ10" s="35">
        <v>7.80914578973229E-3</v>
      </c>
      <c r="AK10" s="35">
        <v>8.6558670132714899E-2</v>
      </c>
      <c r="AL10" s="35">
        <v>8.97878385042888E-2</v>
      </c>
      <c r="AN10" s="3">
        <v>2015</v>
      </c>
      <c r="AO10" s="3">
        <v>6</v>
      </c>
      <c r="AP10" s="4">
        <v>143018419.46000001</v>
      </c>
      <c r="AQ10" s="4">
        <v>142228701.32037699</v>
      </c>
      <c r="AR10" s="4">
        <v>515641.610377006</v>
      </c>
      <c r="AS10" s="4">
        <v>192037.9</v>
      </c>
      <c r="AT10" s="5">
        <v>3.6254399118465998E-3</v>
      </c>
      <c r="AU10" s="5">
        <v>4.9756448860692401E-3</v>
      </c>
      <c r="AV10" s="5">
        <v>4.2648185623572497E-2</v>
      </c>
      <c r="AW10" s="5">
        <v>5.8100572963944601E-2</v>
      </c>
      <c r="AX10" s="4">
        <v>23208922.48</v>
      </c>
      <c r="AY10" s="4">
        <v>22886975.738222402</v>
      </c>
      <c r="AZ10" s="4">
        <v>166425.488222377</v>
      </c>
      <c r="BA10" s="4">
        <v>15815.73</v>
      </c>
      <c r="BB10" s="5">
        <v>7.2716242690133203E-3</v>
      </c>
      <c r="BC10" s="5">
        <v>7.9626605239077105E-3</v>
      </c>
      <c r="BD10" s="5">
        <v>8.3852862523486504E-2</v>
      </c>
      <c r="BE10" s="5">
        <v>9.1476370072072405E-2</v>
      </c>
      <c r="BF10" s="4">
        <v>32376950.129999898</v>
      </c>
      <c r="BG10" s="4">
        <v>32189311.8574122</v>
      </c>
      <c r="BH10" s="4">
        <v>68593.927412360499</v>
      </c>
      <c r="BI10" s="4">
        <v>0</v>
      </c>
      <c r="BJ10" s="5">
        <v>2.1309535201065599E-3</v>
      </c>
      <c r="BK10" s="5">
        <v>2.1309535201065599E-3</v>
      </c>
      <c r="BL10" s="5">
        <v>2.5273857364998601E-2</v>
      </c>
      <c r="BM10" s="5">
        <v>2.5273857364998601E-2</v>
      </c>
      <c r="BN10" s="4">
        <v>28760177.969999898</v>
      </c>
      <c r="BO10" s="4">
        <v>28656691.7624599</v>
      </c>
      <c r="BP10" s="4">
        <v>62899.322459999901</v>
      </c>
      <c r="BQ10" s="4">
        <v>57047.34</v>
      </c>
      <c r="BR10" s="5">
        <v>2.1949261617978302E-3</v>
      </c>
      <c r="BS10" s="5">
        <v>4.1856423433052703E-3</v>
      </c>
      <c r="BT10" s="5">
        <v>2.6023460625753E-2</v>
      </c>
      <c r="BU10" s="5">
        <v>4.9087396251346602E-2</v>
      </c>
      <c r="BV10" s="4">
        <v>58620217.930000097</v>
      </c>
      <c r="BW10" s="4">
        <v>58444470.9492824</v>
      </c>
      <c r="BX10" s="4">
        <v>218572.80928225801</v>
      </c>
      <c r="BY10" s="4">
        <v>119174.83</v>
      </c>
      <c r="BZ10" s="5">
        <v>3.7398372460576098E-3</v>
      </c>
      <c r="CA10" s="5">
        <v>5.7789493821469003E-3</v>
      </c>
      <c r="CB10" s="5">
        <v>4.3966356939679298E-2</v>
      </c>
      <c r="CC10" s="5">
        <v>6.71851516443559E-2</v>
      </c>
    </row>
    <row r="11" spans="1:81">
      <c r="A11" s="3">
        <v>6</v>
      </c>
      <c r="B11" s="19">
        <v>11231457867.59</v>
      </c>
      <c r="C11" s="19">
        <v>6490279.0199999996</v>
      </c>
      <c r="D11" s="19">
        <v>18510673.179999899</v>
      </c>
      <c r="E11" s="20">
        <v>1.6000000000000001E-3</v>
      </c>
      <c r="G11" s="18">
        <v>2015</v>
      </c>
      <c r="H11" s="18">
        <v>9</v>
      </c>
      <c r="I11" s="4">
        <v>53171000</v>
      </c>
      <c r="J11" s="4">
        <v>173346.43</v>
      </c>
      <c r="K11" s="4">
        <v>863077.33999999904</v>
      </c>
      <c r="L11" s="20">
        <v>1.6199999999999999E-2</v>
      </c>
      <c r="M11" s="4">
        <v>10150367.93</v>
      </c>
      <c r="N11" s="4">
        <v>39703.2599999999</v>
      </c>
      <c r="O11" s="4">
        <v>118056.189999999</v>
      </c>
      <c r="P11" s="5">
        <v>1.1599999999999999E-2</v>
      </c>
      <c r="Q11" s="4">
        <v>12008329.6</v>
      </c>
      <c r="R11" s="4">
        <v>19852.47</v>
      </c>
      <c r="S11" s="4">
        <v>195243.37</v>
      </c>
      <c r="T11" s="5">
        <v>1.6299999999999999E-2</v>
      </c>
      <c r="U11" s="4">
        <v>10070530.779999999</v>
      </c>
      <c r="V11" s="4">
        <v>58259.13</v>
      </c>
      <c r="W11" s="4">
        <v>128591.94999999899</v>
      </c>
      <c r="X11" s="5">
        <v>1.2800000000000001E-2</v>
      </c>
      <c r="Y11" s="19">
        <v>20872959.079999998</v>
      </c>
      <c r="Z11" s="19">
        <v>55531.57</v>
      </c>
      <c r="AA11" s="19">
        <v>402902.51</v>
      </c>
      <c r="AB11" s="5">
        <v>1.9300000000000001E-2</v>
      </c>
      <c r="AD11" s="3">
        <v>7</v>
      </c>
      <c r="AE11" s="4">
        <v>17865433352.090099</v>
      </c>
      <c r="AF11" s="4">
        <v>17819489938.207298</v>
      </c>
      <c r="AG11" s="4">
        <v>131808544.287222</v>
      </c>
      <c r="AH11" s="4">
        <v>8203237.1100000003</v>
      </c>
      <c r="AI11" s="35">
        <v>7.3968752609807698E-3</v>
      </c>
      <c r="AJ11" s="35">
        <v>7.8572272204614508E-3</v>
      </c>
      <c r="AK11" s="35">
        <v>8.5238966684117706E-2</v>
      </c>
      <c r="AL11" s="35">
        <v>9.0317002508056701E-2</v>
      </c>
      <c r="AN11" s="3">
        <v>2015</v>
      </c>
      <c r="AO11" s="3">
        <v>7</v>
      </c>
      <c r="AP11" s="4">
        <v>139958549.22</v>
      </c>
      <c r="AQ11" s="4">
        <v>139151103.22952399</v>
      </c>
      <c r="AR11" s="4">
        <v>575780.96952421195</v>
      </c>
      <c r="AS11" s="4">
        <v>143512.34</v>
      </c>
      <c r="AT11" s="5">
        <v>4.1378110281632598E-3</v>
      </c>
      <c r="AU11" s="5">
        <v>5.1691527614967101E-3</v>
      </c>
      <c r="AV11" s="5">
        <v>4.8539156499108997E-2</v>
      </c>
      <c r="AW11" s="5">
        <v>6.0296339879427799E-2</v>
      </c>
      <c r="AX11" s="4">
        <v>21937064.3600001</v>
      </c>
      <c r="AY11" s="4">
        <v>21624396.541482698</v>
      </c>
      <c r="AZ11" s="4">
        <v>141975.741482602</v>
      </c>
      <c r="BA11" s="4">
        <v>23459</v>
      </c>
      <c r="BB11" s="5">
        <v>6.5655354224681403E-3</v>
      </c>
      <c r="BC11" s="5">
        <v>7.6503749441166596E-3</v>
      </c>
      <c r="BD11" s="5">
        <v>7.6002765461280195E-2</v>
      </c>
      <c r="BE11" s="5">
        <v>8.8038468474166298E-2</v>
      </c>
      <c r="BF11" s="4">
        <v>31900439.559999902</v>
      </c>
      <c r="BG11" s="4">
        <v>31706361.648204699</v>
      </c>
      <c r="BH11" s="4">
        <v>142321.068204779</v>
      </c>
      <c r="BI11" s="4">
        <v>34116.6</v>
      </c>
      <c r="BJ11" s="5">
        <v>4.4887227927281797E-3</v>
      </c>
      <c r="BK11" s="5">
        <v>5.5647402928922802E-3</v>
      </c>
      <c r="BL11" s="5">
        <v>5.2554561419658703E-2</v>
      </c>
      <c r="BM11" s="5">
        <v>6.4770545286508302E-2</v>
      </c>
      <c r="BN11" s="4">
        <v>28411936.84</v>
      </c>
      <c r="BO11" s="4">
        <v>28307265.458900001</v>
      </c>
      <c r="BP11" s="4">
        <v>46378.278899999903</v>
      </c>
      <c r="BQ11" s="4">
        <v>0</v>
      </c>
      <c r="BR11" s="5">
        <v>1.6383878183972799E-3</v>
      </c>
      <c r="BS11" s="5">
        <v>1.6383878183972799E-3</v>
      </c>
      <c r="BT11" s="5">
        <v>1.94844530455365E-2</v>
      </c>
      <c r="BU11" s="5">
        <v>1.94844530455365E-2</v>
      </c>
      <c r="BV11" s="4">
        <v>57657000.350000001</v>
      </c>
      <c r="BW11" s="4">
        <v>57461775.308536798</v>
      </c>
      <c r="BX11" s="4">
        <v>245909.718536823</v>
      </c>
      <c r="BY11" s="4">
        <v>85936.74</v>
      </c>
      <c r="BZ11" s="5">
        <v>4.27953569510216E-3</v>
      </c>
      <c r="CA11" s="5">
        <v>5.7750819001849097E-3</v>
      </c>
      <c r="CB11" s="5">
        <v>5.0162754332433002E-2</v>
      </c>
      <c r="CC11" s="5">
        <v>6.7141607342611598E-2</v>
      </c>
    </row>
    <row r="12" spans="1:81">
      <c r="A12" s="3">
        <v>7</v>
      </c>
      <c r="B12" s="19">
        <v>11231457867.59</v>
      </c>
      <c r="C12" s="19">
        <v>8203237.1100000003</v>
      </c>
      <c r="D12" s="19">
        <v>26713910.289999899</v>
      </c>
      <c r="E12" s="20">
        <v>2.3999999999999998E-3</v>
      </c>
      <c r="G12" s="18">
        <v>2015</v>
      </c>
      <c r="H12" s="18">
        <v>10</v>
      </c>
      <c r="I12" s="4">
        <v>53171000</v>
      </c>
      <c r="J12" s="4">
        <v>246137.74</v>
      </c>
      <c r="K12" s="4">
        <v>1109215.0799999901</v>
      </c>
      <c r="L12" s="20">
        <v>2.0899999999999998E-2</v>
      </c>
      <c r="M12" s="4">
        <v>10150367.93</v>
      </c>
      <c r="N12" s="4">
        <v>8343.3799999999992</v>
      </c>
      <c r="O12" s="4">
        <v>126399.569999999</v>
      </c>
      <c r="P12" s="5">
        <v>1.2500000000000001E-2</v>
      </c>
      <c r="Q12" s="4">
        <v>12008329.6</v>
      </c>
      <c r="R12" s="4">
        <v>0</v>
      </c>
      <c r="S12" s="4">
        <v>195243.37</v>
      </c>
      <c r="T12" s="5">
        <v>1.6299999999999999E-2</v>
      </c>
      <c r="U12" s="4">
        <v>10070530.779999999</v>
      </c>
      <c r="V12" s="4">
        <v>31410.02</v>
      </c>
      <c r="W12" s="4">
        <v>160001.96999999901</v>
      </c>
      <c r="X12" s="5">
        <v>1.5900000000000001E-2</v>
      </c>
      <c r="Y12" s="19">
        <v>20872959.079999998</v>
      </c>
      <c r="Z12" s="19">
        <v>206384.34</v>
      </c>
      <c r="AA12" s="19">
        <v>609286.85</v>
      </c>
      <c r="AB12" s="5">
        <v>2.92E-2</v>
      </c>
      <c r="AD12" s="3">
        <v>8</v>
      </c>
      <c r="AE12" s="4">
        <v>16243113620.629999</v>
      </c>
      <c r="AF12" s="4">
        <v>16196883307.4032</v>
      </c>
      <c r="AG12" s="4">
        <v>133518695.57321399</v>
      </c>
      <c r="AH12" s="4">
        <v>12791591.34</v>
      </c>
      <c r="AI12" s="35">
        <v>8.2434807388027404E-3</v>
      </c>
      <c r="AJ12" s="35">
        <v>9.0332370824909893E-3</v>
      </c>
      <c r="AK12" s="35">
        <v>9.4557725363075606E-2</v>
      </c>
      <c r="AL12" s="35">
        <v>0.103172201052009</v>
      </c>
      <c r="AN12" s="3">
        <v>2015</v>
      </c>
      <c r="AO12" s="3">
        <v>8</v>
      </c>
      <c r="AP12" s="4">
        <v>137278741.56999901</v>
      </c>
      <c r="AQ12" s="4">
        <v>136384727.680011</v>
      </c>
      <c r="AR12" s="4">
        <v>669561.58001211996</v>
      </c>
      <c r="AS12" s="4">
        <v>232914.42</v>
      </c>
      <c r="AT12" s="5">
        <v>4.9093589245788301E-3</v>
      </c>
      <c r="AU12" s="5">
        <v>6.6171338636208804E-3</v>
      </c>
      <c r="AV12" s="5">
        <v>5.7347334033951897E-2</v>
      </c>
      <c r="AW12" s="5">
        <v>7.6578503887473406E-2</v>
      </c>
      <c r="AX12" s="4">
        <v>20819114.27</v>
      </c>
      <c r="AY12" s="4">
        <v>20510182.397043198</v>
      </c>
      <c r="AZ12" s="4">
        <v>139499.71704321401</v>
      </c>
      <c r="BA12" s="4">
        <v>6441.45</v>
      </c>
      <c r="BB12" s="5">
        <v>6.8014859323398602E-3</v>
      </c>
      <c r="BC12" s="5">
        <v>7.1155470106522897E-3</v>
      </c>
      <c r="BD12" s="5">
        <v>7.8632829800948406E-2</v>
      </c>
      <c r="BE12" s="5">
        <v>8.2122921723844E-2</v>
      </c>
      <c r="BF12" s="4">
        <v>31154451.149999902</v>
      </c>
      <c r="BG12" s="4">
        <v>30950124.3899188</v>
      </c>
      <c r="BH12" s="4">
        <v>191705.49991889499</v>
      </c>
      <c r="BI12" s="4">
        <v>68444.990000000005</v>
      </c>
      <c r="BJ12" s="5">
        <v>6.1940138754769704E-3</v>
      </c>
      <c r="BK12" s="5">
        <v>8.4054747774659194E-3</v>
      </c>
      <c r="BL12" s="5">
        <v>7.1847582182197806E-2</v>
      </c>
      <c r="BM12" s="5">
        <v>9.6330876934978105E-2</v>
      </c>
      <c r="BN12" s="4">
        <v>28358560.690000001</v>
      </c>
      <c r="BO12" s="4">
        <v>28234163.898430001</v>
      </c>
      <c r="BP12" s="4">
        <v>73491.328429999907</v>
      </c>
      <c r="BQ12" s="4">
        <v>11167.27</v>
      </c>
      <c r="BR12" s="5">
        <v>2.60292207321522E-3</v>
      </c>
      <c r="BS12" s="5">
        <v>2.9984453846252299E-3</v>
      </c>
      <c r="BT12" s="5">
        <v>3.07917586034635E-2</v>
      </c>
      <c r="BU12" s="5">
        <v>3.5393851033382898E-2</v>
      </c>
      <c r="BV12" s="4">
        <v>56920226.969999999</v>
      </c>
      <c r="BW12" s="4">
        <v>56664263.097620003</v>
      </c>
      <c r="BX12" s="4">
        <v>265259.62761999998</v>
      </c>
      <c r="BY12" s="4">
        <v>128577.39</v>
      </c>
      <c r="BZ12" s="5">
        <v>4.6812508116979403E-3</v>
      </c>
      <c r="CA12" s="5">
        <v>6.9503598227599796E-3</v>
      </c>
      <c r="CB12" s="5">
        <v>5.4751011390603697E-2</v>
      </c>
      <c r="CC12" s="5">
        <v>8.0288746360274804E-2</v>
      </c>
    </row>
    <row r="13" spans="1:81">
      <c r="A13" s="3">
        <v>8</v>
      </c>
      <c r="B13" s="19">
        <v>11231457867.59</v>
      </c>
      <c r="C13" s="19">
        <v>12791591.34</v>
      </c>
      <c r="D13" s="19">
        <v>39505501.629999898</v>
      </c>
      <c r="E13" s="20">
        <v>3.5000000000000001E-3</v>
      </c>
      <c r="G13" s="18">
        <v>2015</v>
      </c>
      <c r="H13" s="18">
        <v>11</v>
      </c>
      <c r="I13" s="4">
        <v>53171000</v>
      </c>
      <c r="J13" s="4">
        <v>323945.99</v>
      </c>
      <c r="K13" s="4">
        <v>1433161.0699999901</v>
      </c>
      <c r="L13" s="20">
        <v>2.7E-2</v>
      </c>
      <c r="M13" s="4">
        <v>10150367.93</v>
      </c>
      <c r="N13" s="4">
        <v>84055.81</v>
      </c>
      <c r="O13" s="4">
        <v>210455.38</v>
      </c>
      <c r="P13" s="5">
        <v>2.07E-2</v>
      </c>
      <c r="Q13" s="4">
        <v>12008329.6</v>
      </c>
      <c r="R13" s="4">
        <v>19084.87</v>
      </c>
      <c r="S13" s="4">
        <v>214328.24</v>
      </c>
      <c r="T13" s="5">
        <v>1.78E-2</v>
      </c>
      <c r="U13" s="4">
        <v>10070530.779999999</v>
      </c>
      <c r="V13" s="4">
        <v>41396.81</v>
      </c>
      <c r="W13" s="4">
        <v>201398.77999999901</v>
      </c>
      <c r="X13" s="5">
        <v>0.02</v>
      </c>
      <c r="Y13" s="19">
        <v>20872959.079999998</v>
      </c>
      <c r="Z13" s="19">
        <v>179408.5</v>
      </c>
      <c r="AA13" s="19">
        <v>788695.35</v>
      </c>
      <c r="AB13" s="5">
        <v>3.78E-2</v>
      </c>
      <c r="AD13" s="3">
        <v>9</v>
      </c>
      <c r="AE13" s="4">
        <v>15380195605.1901</v>
      </c>
      <c r="AF13" s="4">
        <v>15332314193.9715</v>
      </c>
      <c r="AG13" s="4">
        <v>135602696.58141401</v>
      </c>
      <c r="AH13" s="4">
        <v>14336661.83</v>
      </c>
      <c r="AI13" s="35">
        <v>8.8442419628168099E-3</v>
      </c>
      <c r="AJ13" s="35">
        <v>9.7793037968377308E-3</v>
      </c>
      <c r="AK13" s="35">
        <v>0.101117553135079</v>
      </c>
      <c r="AL13" s="35">
        <v>0.111241045811714</v>
      </c>
      <c r="AN13" s="3">
        <v>2015</v>
      </c>
      <c r="AO13" s="3">
        <v>9</v>
      </c>
      <c r="AP13" s="4">
        <v>133618845</v>
      </c>
      <c r="AQ13" s="4">
        <v>132699345.141536</v>
      </c>
      <c r="AR13" s="4">
        <v>804594.15153624199</v>
      </c>
      <c r="AS13" s="4">
        <v>173346.43</v>
      </c>
      <c r="AT13" s="5">
        <v>6.0632865269837199E-3</v>
      </c>
      <c r="AU13" s="5">
        <v>7.3695961384977002E-3</v>
      </c>
      <c r="AV13" s="5">
        <v>7.0381428083436795E-2</v>
      </c>
      <c r="AW13" s="5">
        <v>8.4937243066448495E-2</v>
      </c>
      <c r="AX13" s="4">
        <v>19783065.599999901</v>
      </c>
      <c r="AY13" s="4">
        <v>19482200.4411151</v>
      </c>
      <c r="AZ13" s="4">
        <v>64268.471115116401</v>
      </c>
      <c r="BA13" s="4">
        <v>39703.26</v>
      </c>
      <c r="BB13" s="5">
        <v>3.29883019679259E-3</v>
      </c>
      <c r="BC13" s="5">
        <v>5.3367550256640996E-3</v>
      </c>
      <c r="BD13" s="5">
        <v>3.8875571260927201E-2</v>
      </c>
      <c r="BE13" s="5">
        <v>6.21943583038711E-2</v>
      </c>
      <c r="BF13" s="4">
        <v>30254906.890000001</v>
      </c>
      <c r="BG13" s="4">
        <v>30045222.4827011</v>
      </c>
      <c r="BH13" s="4">
        <v>182885.21270112001</v>
      </c>
      <c r="BI13" s="4">
        <v>19852.47</v>
      </c>
      <c r="BJ13" s="5">
        <v>6.0869981178011999E-3</v>
      </c>
      <c r="BK13" s="5">
        <v>6.7477510881421704E-3</v>
      </c>
      <c r="BL13" s="5">
        <v>7.0647519591028302E-2</v>
      </c>
      <c r="BM13" s="5">
        <v>7.8034468982374094E-2</v>
      </c>
      <c r="BN13" s="4">
        <v>27960896.219999999</v>
      </c>
      <c r="BO13" s="4">
        <v>27823244.882539999</v>
      </c>
      <c r="BP13" s="4">
        <v>258783.96254000001</v>
      </c>
      <c r="BQ13" s="4">
        <v>58259.13</v>
      </c>
      <c r="BR13" s="5">
        <v>9.3009986301919607E-3</v>
      </c>
      <c r="BS13" s="5">
        <v>1.1394899979439601E-2</v>
      </c>
      <c r="BT13" s="5">
        <v>0.106075783215882</v>
      </c>
      <c r="BU13" s="5">
        <v>0.12848641972288699</v>
      </c>
      <c r="BV13" s="4">
        <v>55618140.379999898</v>
      </c>
      <c r="BW13" s="4">
        <v>55346841.425179899</v>
      </c>
      <c r="BX13" s="4">
        <v>298656.50517999899</v>
      </c>
      <c r="BY13" s="4">
        <v>55531.57</v>
      </c>
      <c r="BZ13" s="5">
        <v>5.39608941521504E-3</v>
      </c>
      <c r="CA13" s="5">
        <v>6.3994270686395698E-3</v>
      </c>
      <c r="CB13" s="5">
        <v>6.2865450228412098E-2</v>
      </c>
      <c r="CC13" s="5">
        <v>7.4147083269672107E-2</v>
      </c>
    </row>
    <row r="14" spans="1:81">
      <c r="A14" s="3">
        <v>9</v>
      </c>
      <c r="B14" s="19">
        <v>11231457867.59</v>
      </c>
      <c r="C14" s="19">
        <v>14336661.83</v>
      </c>
      <c r="D14" s="19">
        <v>53842163.459999897</v>
      </c>
      <c r="E14" s="20">
        <v>4.7999999999999996E-3</v>
      </c>
      <c r="G14" s="18">
        <v>2015</v>
      </c>
      <c r="H14" s="18">
        <v>12</v>
      </c>
      <c r="I14" s="4">
        <v>53171000</v>
      </c>
      <c r="J14" s="4">
        <v>244255.87</v>
      </c>
      <c r="K14" s="4">
        <v>1677416.94</v>
      </c>
      <c r="L14" s="20">
        <v>3.15E-2</v>
      </c>
      <c r="M14" s="4">
        <v>10150367.93</v>
      </c>
      <c r="N14" s="4">
        <v>9319.85</v>
      </c>
      <c r="O14" s="4">
        <v>219775.23</v>
      </c>
      <c r="P14" s="5">
        <v>2.1700000000000001E-2</v>
      </c>
      <c r="Q14" s="4">
        <v>12008329.6</v>
      </c>
      <c r="R14" s="4">
        <v>0</v>
      </c>
      <c r="S14" s="4">
        <v>214328.24</v>
      </c>
      <c r="T14" s="5">
        <v>1.78E-2</v>
      </c>
      <c r="U14" s="4">
        <v>10070530.779999999</v>
      </c>
      <c r="V14" s="4">
        <v>72022.490000000005</v>
      </c>
      <c r="W14" s="4">
        <v>273421.26999999897</v>
      </c>
      <c r="X14" s="5">
        <v>2.7199999999999998E-2</v>
      </c>
      <c r="Y14" s="19">
        <v>20872959.079999998</v>
      </c>
      <c r="Z14" s="19">
        <v>162913.53</v>
      </c>
      <c r="AA14" s="19">
        <v>951608.88</v>
      </c>
      <c r="AB14" s="5">
        <v>4.5600000000000002E-2</v>
      </c>
      <c r="AD14" s="3">
        <v>10</v>
      </c>
      <c r="AE14" s="4">
        <v>14389817796.18</v>
      </c>
      <c r="AF14" s="4">
        <v>14338988909.251101</v>
      </c>
      <c r="AG14" s="4">
        <v>147969296.531113</v>
      </c>
      <c r="AH14" s="4">
        <v>15689816.5</v>
      </c>
      <c r="AI14" s="35">
        <v>1.03193675277653E-2</v>
      </c>
      <c r="AJ14" s="35">
        <v>1.1413574141585701E-2</v>
      </c>
      <c r="AK14" s="35">
        <v>0.117040350364416</v>
      </c>
      <c r="AL14" s="35">
        <v>0.12868394767658001</v>
      </c>
      <c r="AN14" s="3">
        <v>2015</v>
      </c>
      <c r="AO14" s="3">
        <v>10</v>
      </c>
      <c r="AP14" s="4">
        <v>129581288.06999899</v>
      </c>
      <c r="AQ14" s="4">
        <v>128594721.46097</v>
      </c>
      <c r="AR14" s="4">
        <v>959298.24097034195</v>
      </c>
      <c r="AS14" s="4">
        <v>246137.74</v>
      </c>
      <c r="AT14" s="5">
        <v>7.4598570615629703E-3</v>
      </c>
      <c r="AU14" s="5">
        <v>9.3739149420390706E-3</v>
      </c>
      <c r="AV14" s="5">
        <v>8.5935235239015306E-2</v>
      </c>
      <c r="AW14" s="5">
        <v>0.10686498692954</v>
      </c>
      <c r="AX14" s="4">
        <v>18576024.559999999</v>
      </c>
      <c r="AY14" s="4">
        <v>18281314.089868501</v>
      </c>
      <c r="AZ14" s="4">
        <v>269422.17986855202</v>
      </c>
      <c r="BA14" s="4">
        <v>8343.3799999999992</v>
      </c>
      <c r="BB14" s="5">
        <v>1.4737571847631199E-2</v>
      </c>
      <c r="BC14" s="5">
        <v>1.51939602647321E-2</v>
      </c>
      <c r="BD14" s="5">
        <v>0.16319732192071201</v>
      </c>
      <c r="BE14" s="5">
        <v>0.16783692527679001</v>
      </c>
      <c r="BF14" s="4">
        <v>29306804.989999902</v>
      </c>
      <c r="BG14" s="4">
        <v>29083981.455977499</v>
      </c>
      <c r="BH14" s="4">
        <v>197861.815977519</v>
      </c>
      <c r="BI14" s="4">
        <v>0</v>
      </c>
      <c r="BJ14" s="5">
        <v>6.8031200018817796E-3</v>
      </c>
      <c r="BK14" s="5">
        <v>6.8031200018817796E-3</v>
      </c>
      <c r="BL14" s="5">
        <v>7.86510202962174E-2</v>
      </c>
      <c r="BM14" s="5">
        <v>7.86510202962174E-2</v>
      </c>
      <c r="BN14" s="4">
        <v>26934758.309999999</v>
      </c>
      <c r="BO14" s="4">
        <v>26781346.759741601</v>
      </c>
      <c r="BP14" s="4">
        <v>224656.79974168201</v>
      </c>
      <c r="BQ14" s="4">
        <v>31410.02</v>
      </c>
      <c r="BR14" s="5">
        <v>8.3885549803414394E-3</v>
      </c>
      <c r="BS14" s="5">
        <v>9.5613869623094299E-3</v>
      </c>
      <c r="BT14" s="5">
        <v>9.6145825490929301E-2</v>
      </c>
      <c r="BU14" s="5">
        <v>0.108891143836121</v>
      </c>
      <c r="BV14" s="4">
        <v>54761864.299999997</v>
      </c>
      <c r="BW14" s="4">
        <v>54446243.2453826</v>
      </c>
      <c r="BX14" s="4">
        <v>267282.44538258499</v>
      </c>
      <c r="BY14" s="4">
        <v>206384.34</v>
      </c>
      <c r="BZ14" s="5">
        <v>4.9091072120068099E-3</v>
      </c>
      <c r="CA14" s="5">
        <v>8.6997147488730494E-3</v>
      </c>
      <c r="CB14" s="5">
        <v>5.7344472652115397E-2</v>
      </c>
      <c r="CC14" s="5">
        <v>9.9543424573712097E-2</v>
      </c>
    </row>
    <row r="15" spans="1:81">
      <c r="A15" s="3">
        <v>10</v>
      </c>
      <c r="B15" s="19">
        <v>11231457867.59</v>
      </c>
      <c r="C15" s="19">
        <v>15689816.499999899</v>
      </c>
      <c r="D15" s="19">
        <v>69531979.959999904</v>
      </c>
      <c r="E15" s="20">
        <v>6.1999999999999998E-3</v>
      </c>
      <c r="G15" s="18">
        <v>2015</v>
      </c>
      <c r="H15" s="18">
        <v>13</v>
      </c>
      <c r="I15" s="4">
        <v>53171000</v>
      </c>
      <c r="J15" s="4">
        <v>286293.55</v>
      </c>
      <c r="K15" s="4">
        <v>1963710.49</v>
      </c>
      <c r="L15" s="20">
        <v>3.6900000000000002E-2</v>
      </c>
      <c r="M15" s="4">
        <v>10150367.93</v>
      </c>
      <c r="N15" s="4">
        <v>35261.199999999997</v>
      </c>
      <c r="O15" s="4">
        <v>255036.43</v>
      </c>
      <c r="P15" s="5">
        <v>2.5100000000000001E-2</v>
      </c>
      <c r="Q15" s="4">
        <v>12008329.6</v>
      </c>
      <c r="R15" s="4">
        <v>34472.99</v>
      </c>
      <c r="S15" s="4">
        <v>248801.22999999899</v>
      </c>
      <c r="T15" s="5">
        <v>2.07E-2</v>
      </c>
      <c r="U15" s="4">
        <v>10070530.779999999</v>
      </c>
      <c r="V15" s="4">
        <v>12653.23</v>
      </c>
      <c r="W15" s="4">
        <v>286074.49999999901</v>
      </c>
      <c r="X15" s="5">
        <v>2.8400000000000002E-2</v>
      </c>
      <c r="Y15" s="19">
        <v>20872959.079999998</v>
      </c>
      <c r="Z15" s="19">
        <v>203906.13</v>
      </c>
      <c r="AA15" s="19">
        <v>1155515.01</v>
      </c>
      <c r="AB15" s="5">
        <v>5.5399999999999998E-2</v>
      </c>
      <c r="AD15" s="3">
        <v>11</v>
      </c>
      <c r="AE15" s="4">
        <v>11438053872.65</v>
      </c>
      <c r="AF15" s="4">
        <v>11393240272.2423</v>
      </c>
      <c r="AG15" s="4">
        <v>102219601.15232</v>
      </c>
      <c r="AH15" s="4">
        <v>14541772.43</v>
      </c>
      <c r="AI15" s="35">
        <v>8.97195167571079E-3</v>
      </c>
      <c r="AJ15" s="35">
        <v>1.0248302571726599E-2</v>
      </c>
      <c r="AK15" s="35">
        <v>0.102506412965789</v>
      </c>
      <c r="AL15" s="35">
        <v>0.116279228763034</v>
      </c>
      <c r="AN15" s="3">
        <v>2015</v>
      </c>
      <c r="AO15" s="3">
        <v>11</v>
      </c>
      <c r="AP15" s="4">
        <v>125130936.45999999</v>
      </c>
      <c r="AQ15" s="4">
        <v>124134306.44860999</v>
      </c>
      <c r="AR15" s="4">
        <v>771894.74861096602</v>
      </c>
      <c r="AS15" s="4">
        <v>323945.99</v>
      </c>
      <c r="AT15" s="5">
        <v>6.2182225904690901E-3</v>
      </c>
      <c r="AU15" s="5">
        <v>8.8278637063527697E-3</v>
      </c>
      <c r="AV15" s="5">
        <v>7.2118858880217601E-2</v>
      </c>
      <c r="AW15" s="5">
        <v>0.100939294992997</v>
      </c>
      <c r="AX15" s="4">
        <v>17330077.84</v>
      </c>
      <c r="AY15" s="4">
        <v>17042585.971351299</v>
      </c>
      <c r="AZ15" s="4">
        <v>219976.471351338</v>
      </c>
      <c r="BA15" s="4">
        <v>84055.81</v>
      </c>
      <c r="BB15" s="5">
        <v>1.2907458511350301E-2</v>
      </c>
      <c r="BC15" s="5">
        <v>1.7839562720259598E-2</v>
      </c>
      <c r="BD15" s="5">
        <v>0.14435336944541499</v>
      </c>
      <c r="BE15" s="5">
        <v>0.19427055632113199</v>
      </c>
      <c r="BF15" s="4">
        <v>28562706.859999999</v>
      </c>
      <c r="BG15" s="4">
        <v>28329958.0635016</v>
      </c>
      <c r="BH15" s="4">
        <v>130947.17350157999</v>
      </c>
      <c r="BI15" s="4">
        <v>19084.87</v>
      </c>
      <c r="BJ15" s="5">
        <v>4.6222155785780499E-3</v>
      </c>
      <c r="BK15" s="5">
        <v>5.2958794773110204E-3</v>
      </c>
      <c r="BL15" s="5">
        <v>5.4078006460506998E-2</v>
      </c>
      <c r="BM15" s="5">
        <v>6.1731785845537401E-2</v>
      </c>
      <c r="BN15" s="4">
        <v>26116674.269999899</v>
      </c>
      <c r="BO15" s="4">
        <v>25962422.261826999</v>
      </c>
      <c r="BP15" s="4">
        <v>195651.36182706401</v>
      </c>
      <c r="BQ15" s="4">
        <v>41396.81</v>
      </c>
      <c r="BR15" s="5">
        <v>7.5359440599937202E-3</v>
      </c>
      <c r="BS15" s="5">
        <v>9.13043357189363E-3</v>
      </c>
      <c r="BT15" s="5">
        <v>8.67757347879686E-2</v>
      </c>
      <c r="BU15" s="5">
        <v>0.104227189076746</v>
      </c>
      <c r="BV15" s="4">
        <v>53119692.68</v>
      </c>
      <c r="BW15" s="4">
        <v>52797555.341931</v>
      </c>
      <c r="BX15" s="4">
        <v>225244.74193098201</v>
      </c>
      <c r="BY15" s="4">
        <v>179408.5</v>
      </c>
      <c r="BZ15" s="5">
        <v>4.26619642656251E-3</v>
      </c>
      <c r="CA15" s="5">
        <v>7.66424201481186E-3</v>
      </c>
      <c r="CB15" s="5">
        <v>5.0010048008076603E-2</v>
      </c>
      <c r="CC15" s="5">
        <v>8.8191381473434194E-2</v>
      </c>
    </row>
    <row r="16" spans="1:81">
      <c r="A16" s="3">
        <v>11</v>
      </c>
      <c r="B16" s="19">
        <v>11231457867.59</v>
      </c>
      <c r="C16" s="19">
        <v>14541772.429999899</v>
      </c>
      <c r="D16" s="19">
        <v>84073752.389999896</v>
      </c>
      <c r="E16" s="20">
        <v>7.4999999999999997E-3</v>
      </c>
      <c r="G16" s="18">
        <v>2015</v>
      </c>
      <c r="H16" s="18">
        <v>14</v>
      </c>
      <c r="I16" s="4">
        <v>53171000</v>
      </c>
      <c r="J16" s="4">
        <v>431000.24</v>
      </c>
      <c r="K16" s="4">
        <v>2394710.73</v>
      </c>
      <c r="L16" s="20">
        <v>4.4999999999999998E-2</v>
      </c>
      <c r="M16" s="4">
        <v>10150367.93</v>
      </c>
      <c r="N16" s="4">
        <v>24241.46</v>
      </c>
      <c r="O16" s="4">
        <v>279277.89</v>
      </c>
      <c r="P16" s="5">
        <v>2.75E-2</v>
      </c>
      <c r="Q16" s="4">
        <v>12008329.6</v>
      </c>
      <c r="R16" s="4">
        <v>5731.83</v>
      </c>
      <c r="S16" s="4">
        <v>254533.05999999901</v>
      </c>
      <c r="T16" s="5">
        <v>2.12E-2</v>
      </c>
      <c r="U16" s="4">
        <v>10070530.779999999</v>
      </c>
      <c r="V16" s="4">
        <v>78466.789999999994</v>
      </c>
      <c r="W16" s="4">
        <v>364541.28999999899</v>
      </c>
      <c r="X16" s="5">
        <v>3.6200000000000003E-2</v>
      </c>
      <c r="Y16" s="19">
        <v>20872959.079999998</v>
      </c>
      <c r="Z16" s="19">
        <v>322560.15999999997</v>
      </c>
      <c r="AA16" s="19">
        <v>1478075.17</v>
      </c>
      <c r="AB16" s="5">
        <v>7.0800000000000002E-2</v>
      </c>
      <c r="AD16" s="3">
        <v>12</v>
      </c>
      <c r="AE16" s="4">
        <v>10320695061.759899</v>
      </c>
      <c r="AF16" s="4">
        <v>10277411919.115101</v>
      </c>
      <c r="AG16" s="4">
        <v>97560282.135129407</v>
      </c>
      <c r="AH16" s="4">
        <v>16904081.93</v>
      </c>
      <c r="AI16" s="35">
        <v>9.4926896871454104E-3</v>
      </c>
      <c r="AJ16" s="35">
        <v>1.1137469721558499E-2</v>
      </c>
      <c r="AK16" s="35">
        <v>0.108149168214329</v>
      </c>
      <c r="AL16" s="35">
        <v>0.12575923701189601</v>
      </c>
      <c r="AN16" s="3">
        <v>2015</v>
      </c>
      <c r="AO16" s="3">
        <v>12</v>
      </c>
      <c r="AP16" s="4">
        <v>121817943.029999</v>
      </c>
      <c r="AQ16" s="4">
        <v>120750762.020354</v>
      </c>
      <c r="AR16" s="4">
        <v>772251.28035477304</v>
      </c>
      <c r="AS16" s="4">
        <v>244255.87</v>
      </c>
      <c r="AT16" s="5">
        <v>6.3954153782035698E-3</v>
      </c>
      <c r="AU16" s="5">
        <v>8.4182255527582208E-3</v>
      </c>
      <c r="AV16" s="5">
        <v>7.4102224385246704E-2</v>
      </c>
      <c r="AW16" s="5">
        <v>9.6470308931695101E-2</v>
      </c>
      <c r="AX16" s="4">
        <v>15823358.9599999</v>
      </c>
      <c r="AY16" s="4">
        <v>15547879.6012228</v>
      </c>
      <c r="AZ16" s="4">
        <v>102840.08122289101</v>
      </c>
      <c r="BA16" s="4">
        <v>9319.85</v>
      </c>
      <c r="BB16" s="5">
        <v>6.6144119880374398E-3</v>
      </c>
      <c r="BC16" s="5">
        <v>7.2138409930875497E-3</v>
      </c>
      <c r="BD16" s="5">
        <v>7.6548141258274999E-2</v>
      </c>
      <c r="BE16" s="5">
        <v>8.3212748654274707E-2</v>
      </c>
      <c r="BF16" s="4">
        <v>27334633.780000001</v>
      </c>
      <c r="BG16" s="4">
        <v>27092331.790547699</v>
      </c>
      <c r="BH16" s="4">
        <v>300003.520547705</v>
      </c>
      <c r="BI16" s="4">
        <v>0</v>
      </c>
      <c r="BJ16" s="5">
        <v>1.1073373929828099E-2</v>
      </c>
      <c r="BK16" s="5">
        <v>1.1073373929828099E-2</v>
      </c>
      <c r="BL16" s="5">
        <v>0.125078999269845</v>
      </c>
      <c r="BM16" s="5">
        <v>0.125078999269845</v>
      </c>
      <c r="BN16" s="4">
        <v>25413384.190000001</v>
      </c>
      <c r="BO16" s="4">
        <v>25241677.708962198</v>
      </c>
      <c r="BP16" s="4">
        <v>147330.068962269</v>
      </c>
      <c r="BQ16" s="4">
        <v>72022.490000000005</v>
      </c>
      <c r="BR16" s="5">
        <v>5.8367779931663899E-3</v>
      </c>
      <c r="BS16" s="5">
        <v>8.6900942754841708E-3</v>
      </c>
      <c r="BT16" s="5">
        <v>6.7836026620454806E-2</v>
      </c>
      <c r="BU16" s="5">
        <v>9.9438552848436307E-2</v>
      </c>
      <c r="BV16" s="4">
        <v>51388624.849999897</v>
      </c>
      <c r="BW16" s="4">
        <v>51029698.088257</v>
      </c>
      <c r="BX16" s="4">
        <v>221262.038257104</v>
      </c>
      <c r="BY16" s="4">
        <v>152397.26</v>
      </c>
      <c r="BZ16" s="5">
        <v>4.3359464497404396E-3</v>
      </c>
      <c r="CA16" s="5">
        <v>7.3223889667317302E-3</v>
      </c>
      <c r="CB16" s="5">
        <v>5.0808289043373998E-2</v>
      </c>
      <c r="CC16" s="5">
        <v>8.44148876106742E-2</v>
      </c>
    </row>
    <row r="17" spans="1:81">
      <c r="A17" s="3">
        <v>12</v>
      </c>
      <c r="B17" s="19">
        <v>11231457867.59</v>
      </c>
      <c r="C17" s="19">
        <v>16904081.929999899</v>
      </c>
      <c r="D17" s="19">
        <v>100977834.31999899</v>
      </c>
      <c r="E17" s="20">
        <v>8.9999999999999993E-3</v>
      </c>
      <c r="G17" s="18">
        <v>2015</v>
      </c>
      <c r="H17" s="18">
        <v>15</v>
      </c>
      <c r="I17" s="4">
        <v>53171000</v>
      </c>
      <c r="J17" s="4">
        <v>206058.66</v>
      </c>
      <c r="K17" s="4">
        <v>2600769.39</v>
      </c>
      <c r="L17" s="20">
        <v>4.8899999999999999E-2</v>
      </c>
      <c r="M17" s="4">
        <v>10150367.93</v>
      </c>
      <c r="N17" s="4">
        <v>8526.85</v>
      </c>
      <c r="O17" s="4">
        <v>287804.74</v>
      </c>
      <c r="P17" s="5">
        <v>2.8400000000000002E-2</v>
      </c>
      <c r="Q17" s="4">
        <v>12008329.6</v>
      </c>
      <c r="R17" s="4">
        <v>14503.14</v>
      </c>
      <c r="S17" s="4">
        <v>269036.19999999902</v>
      </c>
      <c r="T17" s="5">
        <v>2.24E-2</v>
      </c>
      <c r="U17" s="4">
        <v>10070530.779999999</v>
      </c>
      <c r="V17" s="4">
        <v>34249.61</v>
      </c>
      <c r="W17" s="4">
        <v>398790.89999999898</v>
      </c>
      <c r="X17" s="5">
        <v>3.9600000000000003E-2</v>
      </c>
      <c r="Y17" s="19">
        <v>20872959.079999998</v>
      </c>
      <c r="Z17" s="19">
        <v>148779.06</v>
      </c>
      <c r="AA17" s="19">
        <v>1626854.23</v>
      </c>
      <c r="AB17" s="5">
        <v>7.7899999999999997E-2</v>
      </c>
      <c r="AD17" s="3">
        <v>13</v>
      </c>
      <c r="AE17" s="4">
        <v>9645473253.9299393</v>
      </c>
      <c r="AF17" s="4">
        <v>9602701738.6775494</v>
      </c>
      <c r="AG17" s="4">
        <v>97871334.967610404</v>
      </c>
      <c r="AH17" s="4">
        <v>17562794.969999999</v>
      </c>
      <c r="AI17" s="35">
        <v>1.0192062362346E-2</v>
      </c>
      <c r="AJ17" s="35">
        <v>1.2021005450233499E-2</v>
      </c>
      <c r="AK17" s="35">
        <v>0.11567645725673401</v>
      </c>
      <c r="AL17" s="35">
        <v>0.13508678317147799</v>
      </c>
      <c r="AN17" s="3">
        <v>2015</v>
      </c>
      <c r="AO17" s="3">
        <v>13</v>
      </c>
      <c r="AP17" s="4">
        <v>119736194.799999</v>
      </c>
      <c r="AQ17" s="4">
        <v>118655514.59968901</v>
      </c>
      <c r="AR17" s="4">
        <v>1022430.13969024</v>
      </c>
      <c r="AS17" s="4">
        <v>286293.55</v>
      </c>
      <c r="AT17" s="5">
        <v>8.6167941131066704E-3</v>
      </c>
      <c r="AU17" s="5">
        <v>1.10296069601612E-2</v>
      </c>
      <c r="AV17" s="5">
        <v>9.8639148113134206E-2</v>
      </c>
      <c r="AW17" s="5">
        <v>0.12461422913761699</v>
      </c>
      <c r="AX17" s="4">
        <v>14448918.15</v>
      </c>
      <c r="AY17" s="4">
        <v>14194394.990480701</v>
      </c>
      <c r="AZ17" s="4">
        <v>149848.73048072401</v>
      </c>
      <c r="BA17" s="4">
        <v>22547.7</v>
      </c>
      <c r="BB17" s="5">
        <v>1.0556894505276099E-2</v>
      </c>
      <c r="BC17" s="5">
        <v>1.2145387710877399E-2</v>
      </c>
      <c r="BD17" s="5">
        <v>0.119579958894399</v>
      </c>
      <c r="BE17" s="5">
        <v>0.136392544551973</v>
      </c>
      <c r="BF17" s="4">
        <v>25588033.059999999</v>
      </c>
      <c r="BG17" s="4">
        <v>25346380.541339599</v>
      </c>
      <c r="BH17" s="4">
        <v>270879.89133955201</v>
      </c>
      <c r="BI17" s="4">
        <v>34472.99</v>
      </c>
      <c r="BJ17" s="5">
        <v>1.06871231929052E-2</v>
      </c>
      <c r="BK17" s="5">
        <v>1.2047198646036501E-2</v>
      </c>
      <c r="BL17" s="5">
        <v>0.12096950397711199</v>
      </c>
      <c r="BM17" s="5">
        <v>0.13536190891685401</v>
      </c>
      <c r="BN17" s="4">
        <v>24001215.449999899</v>
      </c>
      <c r="BO17" s="4">
        <v>23840815.2283668</v>
      </c>
      <c r="BP17" s="4">
        <v>200213.138366826</v>
      </c>
      <c r="BQ17" s="4">
        <v>12653.23</v>
      </c>
      <c r="BR17" s="5">
        <v>8.3979149391084796E-3</v>
      </c>
      <c r="BS17" s="5">
        <v>8.9286530820283892E-3</v>
      </c>
      <c r="BT17" s="5">
        <v>9.6248199443824095E-2</v>
      </c>
      <c r="BU17" s="5">
        <v>0.102035755656476</v>
      </c>
      <c r="BV17" s="4">
        <v>47029030.529999897</v>
      </c>
      <c r="BW17" s="4">
        <v>46691699.315064497</v>
      </c>
      <c r="BX17" s="4">
        <v>372355.12506457901</v>
      </c>
      <c r="BY17" s="4">
        <v>203906.13</v>
      </c>
      <c r="BZ17" s="5">
        <v>7.9747606218401896E-3</v>
      </c>
      <c r="CA17" s="5">
        <v>1.23418351338233E-2</v>
      </c>
      <c r="CB17" s="5">
        <v>9.1609338705546606E-2</v>
      </c>
      <c r="CC17" s="5">
        <v>0.138451163571161</v>
      </c>
    </row>
    <row r="18" spans="1:81">
      <c r="A18" s="3">
        <v>13</v>
      </c>
      <c r="B18" s="19">
        <v>11231457867.59</v>
      </c>
      <c r="C18" s="19">
        <v>17562794.969999898</v>
      </c>
      <c r="D18" s="19">
        <v>118540629.28999899</v>
      </c>
      <c r="E18" s="20">
        <v>1.06E-2</v>
      </c>
      <c r="G18" s="18">
        <v>2015</v>
      </c>
      <c r="H18" s="18">
        <v>16</v>
      </c>
      <c r="I18" s="4">
        <v>53171000</v>
      </c>
      <c r="J18" s="4">
        <v>465577.41</v>
      </c>
      <c r="K18" s="4">
        <v>3066346.8</v>
      </c>
      <c r="L18" s="20">
        <v>5.7700000000000001E-2</v>
      </c>
      <c r="M18" s="4">
        <v>10150367.93</v>
      </c>
      <c r="N18" s="4">
        <v>23775.18</v>
      </c>
      <c r="O18" s="4">
        <v>311579.92</v>
      </c>
      <c r="P18" s="5">
        <v>3.0700000000000002E-2</v>
      </c>
      <c r="Q18" s="4">
        <v>12008329.6</v>
      </c>
      <c r="R18" s="4">
        <v>6213.24</v>
      </c>
      <c r="S18" s="4">
        <v>275249.43999999901</v>
      </c>
      <c r="T18" s="5">
        <v>2.29E-2</v>
      </c>
      <c r="U18" s="4">
        <v>10070530.779999999</v>
      </c>
      <c r="V18" s="4">
        <v>57046.05</v>
      </c>
      <c r="W18" s="4">
        <v>455836.94999999902</v>
      </c>
      <c r="X18" s="5">
        <v>4.53E-2</v>
      </c>
      <c r="Y18" s="19">
        <v>20872959.079999998</v>
      </c>
      <c r="Z18" s="19">
        <v>378542.93999999901</v>
      </c>
      <c r="AA18" s="19">
        <v>2005397.17</v>
      </c>
      <c r="AB18" s="5">
        <v>9.6100000000000005E-2</v>
      </c>
      <c r="AD18" s="3">
        <v>14</v>
      </c>
      <c r="AE18" s="4">
        <v>8902252317.4299603</v>
      </c>
      <c r="AF18" s="4">
        <v>8859127875.8696308</v>
      </c>
      <c r="AG18" s="4">
        <v>100938981.609672</v>
      </c>
      <c r="AH18" s="4">
        <v>17359765.449999999</v>
      </c>
      <c r="AI18" s="35">
        <v>1.13937831154473E-2</v>
      </c>
      <c r="AJ18" s="35">
        <v>1.33533174729188E-2</v>
      </c>
      <c r="AK18" s="35">
        <v>0.128474604673364</v>
      </c>
      <c r="AL18" s="35">
        <v>0.148979700331238</v>
      </c>
      <c r="AN18" s="3">
        <v>2015</v>
      </c>
      <c r="AO18" s="3">
        <v>14</v>
      </c>
      <c r="AP18" s="4">
        <v>115721525.199999</v>
      </c>
      <c r="AQ18" s="4">
        <v>114656782.92623501</v>
      </c>
      <c r="AR18" s="4">
        <v>1285603.1762353301</v>
      </c>
      <c r="AS18" s="4">
        <v>431000.24</v>
      </c>
      <c r="AT18" s="5">
        <v>1.12126220832694E-2</v>
      </c>
      <c r="AU18" s="5">
        <v>1.49716691191284E-2</v>
      </c>
      <c r="AV18" s="5">
        <v>0.12655619877711799</v>
      </c>
      <c r="AW18" s="5">
        <v>0.16558008730809501</v>
      </c>
      <c r="AX18" s="4">
        <v>11936432.039999999</v>
      </c>
      <c r="AY18" s="4">
        <v>11724335.072064901</v>
      </c>
      <c r="AZ18" s="4">
        <v>172830.30206490899</v>
      </c>
      <c r="BA18" s="4">
        <v>11373.35</v>
      </c>
      <c r="BB18" s="5">
        <v>1.4741160245130201E-2</v>
      </c>
      <c r="BC18" s="5">
        <v>1.57112237864818E-2</v>
      </c>
      <c r="BD18" s="5">
        <v>0.163233893543485</v>
      </c>
      <c r="BE18" s="5">
        <v>0.173066864144194</v>
      </c>
      <c r="BF18" s="4">
        <v>21858130.8199999</v>
      </c>
      <c r="BG18" s="4">
        <v>21652013.571876898</v>
      </c>
      <c r="BH18" s="4">
        <v>235172.92187701</v>
      </c>
      <c r="BI18" s="4">
        <v>0</v>
      </c>
      <c r="BJ18" s="5">
        <v>1.0861480439051E-2</v>
      </c>
      <c r="BK18" s="5">
        <v>1.0861480439051E-2</v>
      </c>
      <c r="BL18" s="5">
        <v>0.122826754967441</v>
      </c>
      <c r="BM18" s="5">
        <v>0.122826754967441</v>
      </c>
      <c r="BN18" s="4">
        <v>20420438.289999999</v>
      </c>
      <c r="BO18" s="4">
        <v>20275577.850352298</v>
      </c>
      <c r="BP18" s="4">
        <v>254249.76035230001</v>
      </c>
      <c r="BQ18" s="4">
        <v>78466.789999999994</v>
      </c>
      <c r="BR18" s="5">
        <v>1.25397047733405E-2</v>
      </c>
      <c r="BS18" s="5">
        <v>1.64097197528956E-2</v>
      </c>
      <c r="BT18" s="5">
        <v>0.14052013819978501</v>
      </c>
      <c r="BU18" s="5">
        <v>0.18008139516168201</v>
      </c>
      <c r="BV18" s="4">
        <v>43148383.140000001</v>
      </c>
      <c r="BW18" s="4">
        <v>42824548.043366499</v>
      </c>
      <c r="BX18" s="4">
        <v>219707.683366468</v>
      </c>
      <c r="BY18" s="4">
        <v>322560.15999999997</v>
      </c>
      <c r="BZ18" s="5">
        <v>5.1304145263595001E-3</v>
      </c>
      <c r="CA18" s="5">
        <v>1.2662546790157299E-2</v>
      </c>
      <c r="CB18" s="5">
        <v>5.9857146518943298E-2</v>
      </c>
      <c r="CC18" s="5">
        <v>0.141802312654118</v>
      </c>
    </row>
    <row r="19" spans="1:81">
      <c r="A19" s="3">
        <v>14</v>
      </c>
      <c r="B19" s="19">
        <v>11231457867.59</v>
      </c>
      <c r="C19" s="19">
        <v>17359765.449999999</v>
      </c>
      <c r="D19" s="19">
        <v>135900394.739999</v>
      </c>
      <c r="E19" s="20">
        <v>1.21E-2</v>
      </c>
      <c r="G19" s="18">
        <v>2015</v>
      </c>
      <c r="H19" s="18">
        <v>17</v>
      </c>
      <c r="I19" s="4">
        <v>53171000</v>
      </c>
      <c r="J19" s="4">
        <v>314011</v>
      </c>
      <c r="K19" s="4">
        <v>3380357.8</v>
      </c>
      <c r="L19" s="20">
        <v>6.3600000000000004E-2</v>
      </c>
      <c r="M19" s="4">
        <v>10150367.93</v>
      </c>
      <c r="N19" s="4">
        <v>27494.67</v>
      </c>
      <c r="O19" s="4">
        <v>339074.58999999898</v>
      </c>
      <c r="P19" s="5">
        <v>3.3399999999999999E-2</v>
      </c>
      <c r="Q19" s="4">
        <v>12008329.6</v>
      </c>
      <c r="R19" s="4">
        <v>96300.52</v>
      </c>
      <c r="S19" s="4">
        <v>371549.95999999897</v>
      </c>
      <c r="T19" s="5">
        <v>3.09E-2</v>
      </c>
      <c r="U19" s="4">
        <v>10070530.779999999</v>
      </c>
      <c r="V19" s="4">
        <v>5940.08</v>
      </c>
      <c r="W19" s="4">
        <v>461777.02999999898</v>
      </c>
      <c r="X19" s="5">
        <v>4.5900000000000003E-2</v>
      </c>
      <c r="Y19" s="19">
        <v>20872959.079999998</v>
      </c>
      <c r="Z19" s="19">
        <v>184275.73</v>
      </c>
      <c r="AA19" s="19">
        <v>2189672.9</v>
      </c>
      <c r="AB19" s="5">
        <v>0.10489999999999999</v>
      </c>
      <c r="AD19" s="3">
        <v>15</v>
      </c>
      <c r="AE19" s="4">
        <v>6752783143.1099701</v>
      </c>
      <c r="AF19" s="4">
        <v>6716916635.5464697</v>
      </c>
      <c r="AG19" s="4">
        <v>65463805.026508398</v>
      </c>
      <c r="AH19" s="4">
        <v>13456800.6</v>
      </c>
      <c r="AI19" s="35">
        <v>9.7461094991217502E-3</v>
      </c>
      <c r="AJ19" s="35">
        <v>1.1749528825302599E-2</v>
      </c>
      <c r="AK19" s="35">
        <v>0.110883462868918</v>
      </c>
      <c r="AL19" s="35">
        <v>0.13223054144549501</v>
      </c>
      <c r="AN19" s="3">
        <v>2015</v>
      </c>
      <c r="AO19" s="3">
        <v>15</v>
      </c>
      <c r="AP19" s="4">
        <v>109856668.14</v>
      </c>
      <c r="AQ19" s="4">
        <v>108869193.712338</v>
      </c>
      <c r="AR19" s="4">
        <v>927228.31233855605</v>
      </c>
      <c r="AS19" s="4">
        <v>206058.66</v>
      </c>
      <c r="AT19" s="5">
        <v>8.5169025389178598E-3</v>
      </c>
      <c r="AU19" s="5">
        <v>1.04096203314686E-2</v>
      </c>
      <c r="AV19" s="5">
        <v>9.7548692660695893E-2</v>
      </c>
      <c r="AW19" s="5">
        <v>0.118006111930685</v>
      </c>
      <c r="AX19" s="4">
        <v>11793558.189999999</v>
      </c>
      <c r="AY19" s="4">
        <v>11586865.047879299</v>
      </c>
      <c r="AZ19" s="4">
        <v>104718.13787935799</v>
      </c>
      <c r="BA19" s="4">
        <v>8526.85</v>
      </c>
      <c r="BB19" s="5">
        <v>9.0376592328158395E-3</v>
      </c>
      <c r="BC19" s="5">
        <v>9.7735657929393302E-3</v>
      </c>
      <c r="BD19" s="5">
        <v>0.103220224580001</v>
      </c>
      <c r="BE19" s="5">
        <v>0.11117924304514699</v>
      </c>
      <c r="BF19" s="4">
        <v>21792759.710000001</v>
      </c>
      <c r="BG19" s="4">
        <v>21561126.6985269</v>
      </c>
      <c r="BH19" s="4">
        <v>174433.04852691601</v>
      </c>
      <c r="BI19" s="4">
        <v>14503.14</v>
      </c>
      <c r="BJ19" s="5">
        <v>8.0901638845633193E-3</v>
      </c>
      <c r="BK19" s="5">
        <v>8.7628161166468602E-3</v>
      </c>
      <c r="BL19" s="5">
        <v>9.2876615320921604E-2</v>
      </c>
      <c r="BM19" s="5">
        <v>0.10023100818941801</v>
      </c>
      <c r="BN19" s="4">
        <v>20221646.280000001</v>
      </c>
      <c r="BO19" s="4">
        <v>20092451.533557702</v>
      </c>
      <c r="BP19" s="4">
        <v>269443.53355767502</v>
      </c>
      <c r="BQ19" s="4">
        <v>34249.61</v>
      </c>
      <c r="BR19" s="5">
        <v>1.34101870599344E-2</v>
      </c>
      <c r="BS19" s="5">
        <v>1.5114787911791499E-2</v>
      </c>
      <c r="BT19" s="5">
        <v>0.149568139951373</v>
      </c>
      <c r="BU19" s="5">
        <v>0.16703376064596201</v>
      </c>
      <c r="BV19" s="4">
        <v>44740523.929999903</v>
      </c>
      <c r="BW19" s="4">
        <v>44423877.790154099</v>
      </c>
      <c r="BX19" s="4">
        <v>293027.41015419102</v>
      </c>
      <c r="BY19" s="4">
        <v>126513.52</v>
      </c>
      <c r="BZ19" s="5">
        <v>6.5961691038853004E-3</v>
      </c>
      <c r="CA19" s="5">
        <v>9.4440411558843196E-3</v>
      </c>
      <c r="CB19" s="5">
        <v>7.6344617545323498E-2</v>
      </c>
      <c r="CC19" s="5">
        <v>0.10762338969922799</v>
      </c>
    </row>
    <row r="20" spans="1:81">
      <c r="A20" s="3">
        <v>15</v>
      </c>
      <c r="B20" s="19">
        <v>11231457867.59</v>
      </c>
      <c r="C20" s="19">
        <v>13456800.599999901</v>
      </c>
      <c r="D20" s="19">
        <v>149357195.33999899</v>
      </c>
      <c r="E20" s="20">
        <v>1.3299999999999999E-2</v>
      </c>
      <c r="G20" s="18">
        <v>2015</v>
      </c>
      <c r="H20" s="18">
        <v>18</v>
      </c>
      <c r="I20" s="4">
        <v>53171000</v>
      </c>
      <c r="J20" s="4">
        <v>572554.09</v>
      </c>
      <c r="K20" s="4">
        <v>3952911.89</v>
      </c>
      <c r="L20" s="20">
        <v>7.4300000000000005E-2</v>
      </c>
      <c r="M20" s="4">
        <v>10150367.93</v>
      </c>
      <c r="N20" s="4">
        <v>40808.0099999999</v>
      </c>
      <c r="O20" s="4">
        <v>379882.6</v>
      </c>
      <c r="P20" s="5">
        <v>3.7400000000000003E-2</v>
      </c>
      <c r="Q20" s="4">
        <v>12008329.6</v>
      </c>
      <c r="R20" s="4">
        <v>39491.699999999997</v>
      </c>
      <c r="S20" s="4">
        <v>411041.66</v>
      </c>
      <c r="T20" s="5">
        <v>3.4200000000000001E-2</v>
      </c>
      <c r="U20" s="4">
        <v>10070530.779999999</v>
      </c>
      <c r="V20" s="4">
        <v>142696.75</v>
      </c>
      <c r="W20" s="4">
        <v>604473.77999999898</v>
      </c>
      <c r="X20" s="5">
        <v>0.06</v>
      </c>
      <c r="Y20" s="19">
        <v>20872959.079999998</v>
      </c>
      <c r="Z20" s="19">
        <v>349557.63</v>
      </c>
      <c r="AA20" s="19">
        <v>2539230.5299999998</v>
      </c>
      <c r="AB20" s="5">
        <v>0.1217</v>
      </c>
      <c r="AD20" s="3">
        <v>16</v>
      </c>
      <c r="AE20" s="4">
        <v>5979562981.0399799</v>
      </c>
      <c r="AF20" s="4">
        <v>5945476358.0376501</v>
      </c>
      <c r="AG20" s="4">
        <v>59638820.3076654</v>
      </c>
      <c r="AH20" s="4">
        <v>15095285.49</v>
      </c>
      <c r="AI20" s="35">
        <v>1.0030957439943399E-2</v>
      </c>
      <c r="AJ20" s="35">
        <v>1.25699105163597E-2</v>
      </c>
      <c r="AK20" s="35">
        <v>0.113947679648713</v>
      </c>
      <c r="AL20" s="35">
        <v>0.14083557602333599</v>
      </c>
      <c r="AN20" s="3">
        <v>2015</v>
      </c>
      <c r="AO20" s="3">
        <v>16</v>
      </c>
      <c r="AP20" s="4">
        <v>105787979.749999</v>
      </c>
      <c r="AQ20" s="4">
        <v>105052940.95592301</v>
      </c>
      <c r="AR20" s="4">
        <v>1156943.67592312</v>
      </c>
      <c r="AS20" s="4">
        <v>465577.41</v>
      </c>
      <c r="AT20" s="5">
        <v>1.10129584702302E-2</v>
      </c>
      <c r="AU20" s="5">
        <v>1.5444794511786999E-2</v>
      </c>
      <c r="AV20" s="5">
        <v>0.12443737611068</v>
      </c>
      <c r="AW20" s="5">
        <v>0.17037683051772201</v>
      </c>
      <c r="AX20" s="4">
        <v>12005132.51</v>
      </c>
      <c r="AY20" s="4">
        <v>11825524.1995766</v>
      </c>
      <c r="AZ20" s="4">
        <v>113784.979576641</v>
      </c>
      <c r="BA20" s="4">
        <v>23775.18</v>
      </c>
      <c r="BB20" s="5">
        <v>9.6219818805761605E-3</v>
      </c>
      <c r="BC20" s="5">
        <v>1.16324788022137E-2</v>
      </c>
      <c r="BD20" s="5">
        <v>0.10954513896914</v>
      </c>
      <c r="BE20" s="5">
        <v>0.130996377053017</v>
      </c>
      <c r="BF20" s="4">
        <v>22892676.699999999</v>
      </c>
      <c r="BG20" s="4">
        <v>22715023.266667001</v>
      </c>
      <c r="BH20" s="4">
        <v>419524.55666700401</v>
      </c>
      <c r="BI20" s="4">
        <v>6213.24</v>
      </c>
      <c r="BJ20" s="5">
        <v>1.84690348648082E-2</v>
      </c>
      <c r="BK20" s="5">
        <v>1.8742564850978999E-2</v>
      </c>
      <c r="BL20" s="5">
        <v>0.200445517813611</v>
      </c>
      <c r="BM20" s="5">
        <v>0.203115231585144</v>
      </c>
      <c r="BN20" s="4">
        <v>21404088.780000001</v>
      </c>
      <c r="BO20" s="4">
        <v>21306381.294982601</v>
      </c>
      <c r="BP20" s="4">
        <v>276800.02498261601</v>
      </c>
      <c r="BQ20" s="4">
        <v>57046.05</v>
      </c>
      <c r="BR20" s="5">
        <v>1.29914142223578E-2</v>
      </c>
      <c r="BS20" s="5">
        <v>1.5668830401586401E-2</v>
      </c>
      <c r="BT20" s="5">
        <v>0.14522627028988</v>
      </c>
      <c r="BU20" s="5">
        <v>0.17263937008608701</v>
      </c>
      <c r="BV20" s="4">
        <v>46047226.649999902</v>
      </c>
      <c r="BW20" s="4">
        <v>45794873.739718802</v>
      </c>
      <c r="BX20" s="4">
        <v>278070.31971888302</v>
      </c>
      <c r="BY20" s="4">
        <v>378542.94</v>
      </c>
      <c r="BZ20" s="5">
        <v>6.0720839913072496E-3</v>
      </c>
      <c r="CA20" s="5">
        <v>1.4338138881020399E-2</v>
      </c>
      <c r="CB20" s="5">
        <v>7.0480161389001997E-2</v>
      </c>
      <c r="CC20" s="5">
        <v>0.159117277558149</v>
      </c>
    </row>
    <row r="21" spans="1:81">
      <c r="A21" s="3">
        <v>16</v>
      </c>
      <c r="B21" s="19">
        <v>11231457867.59</v>
      </c>
      <c r="C21" s="19">
        <v>15095285.49</v>
      </c>
      <c r="D21" s="19">
        <v>164452480.829999</v>
      </c>
      <c r="E21" s="20">
        <v>1.46E-2</v>
      </c>
      <c r="G21" s="18">
        <v>2015</v>
      </c>
      <c r="H21" s="18">
        <v>19</v>
      </c>
      <c r="I21" s="4">
        <v>53171000</v>
      </c>
      <c r="J21" s="4">
        <v>189487.51</v>
      </c>
      <c r="K21" s="4">
        <v>4142399.4</v>
      </c>
      <c r="L21" s="20">
        <v>7.7899999999999997E-2</v>
      </c>
      <c r="M21" s="4">
        <v>10150367.93</v>
      </c>
      <c r="N21" s="4">
        <v>0</v>
      </c>
      <c r="O21" s="4">
        <v>379882.6</v>
      </c>
      <c r="P21" s="5">
        <v>3.7400000000000003E-2</v>
      </c>
      <c r="Q21" s="4">
        <v>12008329.6</v>
      </c>
      <c r="R21" s="4">
        <v>0</v>
      </c>
      <c r="S21" s="4">
        <v>411041.66</v>
      </c>
      <c r="T21" s="5">
        <v>3.4200000000000001E-2</v>
      </c>
      <c r="U21" s="4">
        <v>10070530.779999999</v>
      </c>
      <c r="V21" s="4">
        <v>90976.23</v>
      </c>
      <c r="W21" s="4">
        <v>695450.00999999896</v>
      </c>
      <c r="X21" s="5">
        <v>6.9099999999999995E-2</v>
      </c>
      <c r="Y21" s="19">
        <v>20872959.079999998</v>
      </c>
      <c r="Z21" s="19">
        <v>98511.28</v>
      </c>
      <c r="AA21" s="19">
        <v>2637741.8099999898</v>
      </c>
      <c r="AB21" s="5">
        <v>0.12640000000000001</v>
      </c>
      <c r="AD21" s="3">
        <v>17</v>
      </c>
      <c r="AE21" s="4">
        <v>5523735547.56001</v>
      </c>
      <c r="AF21" s="4">
        <v>5490980189.1517296</v>
      </c>
      <c r="AG21" s="4">
        <v>58348986.401724398</v>
      </c>
      <c r="AH21" s="4">
        <v>14287733.119999999</v>
      </c>
      <c r="AI21" s="35">
        <v>1.06263334398841E-2</v>
      </c>
      <c r="AJ21" s="35">
        <v>1.32283703491098E-2</v>
      </c>
      <c r="AK21" s="35">
        <v>0.12032112536155</v>
      </c>
      <c r="AL21" s="35">
        <v>0.14768553940936999</v>
      </c>
      <c r="AN21" s="3">
        <v>2015</v>
      </c>
      <c r="AO21" s="3">
        <v>17</v>
      </c>
      <c r="AP21" s="4">
        <v>98427978.460000098</v>
      </c>
      <c r="AQ21" s="4">
        <v>97738234.2833042</v>
      </c>
      <c r="AR21" s="4">
        <v>1285126.7733041199</v>
      </c>
      <c r="AS21" s="4">
        <v>314011</v>
      </c>
      <c r="AT21" s="5">
        <v>1.3148659608266E-2</v>
      </c>
      <c r="AU21" s="5">
        <v>1.6361435062033702E-2</v>
      </c>
      <c r="AV21" s="5">
        <v>0.14685897965796099</v>
      </c>
      <c r="AW21" s="5">
        <v>0.179598264639514</v>
      </c>
      <c r="AX21" s="4">
        <v>10749909</v>
      </c>
      <c r="AY21" s="4">
        <v>10585609.2676565</v>
      </c>
      <c r="AZ21" s="4">
        <v>147382.867656474</v>
      </c>
      <c r="BA21" s="4">
        <v>27494.67</v>
      </c>
      <c r="BB21" s="5">
        <v>1.3922946136581E-2</v>
      </c>
      <c r="BC21" s="5">
        <v>1.6520309151292701E-2</v>
      </c>
      <c r="BD21" s="5">
        <v>0.15485693138033599</v>
      </c>
      <c r="BE21" s="5">
        <v>0.18118695615862301</v>
      </c>
      <c r="BF21" s="4">
        <v>20711296.359999899</v>
      </c>
      <c r="BG21" s="4">
        <v>20552767.4008772</v>
      </c>
      <c r="BH21" s="4">
        <v>268770.11087727902</v>
      </c>
      <c r="BI21" s="4">
        <v>96300.52</v>
      </c>
      <c r="BJ21" s="5">
        <v>1.30770764654207E-2</v>
      </c>
      <c r="BK21" s="5">
        <v>1.77626021720898E-2</v>
      </c>
      <c r="BL21" s="5">
        <v>0.146116072800378</v>
      </c>
      <c r="BM21" s="5">
        <v>0.19351260140596399</v>
      </c>
      <c r="BN21" s="4">
        <v>20118815.210000001</v>
      </c>
      <c r="BO21" s="4">
        <v>20028162.398986001</v>
      </c>
      <c r="BP21" s="4">
        <v>221210.248986041</v>
      </c>
      <c r="BQ21" s="4">
        <v>5940.08</v>
      </c>
      <c r="BR21" s="5">
        <v>1.1044959821038799E-2</v>
      </c>
      <c r="BS21" s="5">
        <v>1.13415461918533E-2</v>
      </c>
      <c r="BT21" s="5">
        <v>0.124777289976593</v>
      </c>
      <c r="BU21" s="5">
        <v>0.127921838111863</v>
      </c>
      <c r="BV21" s="4">
        <v>42645031.179999903</v>
      </c>
      <c r="BW21" s="4">
        <v>42408094.172335103</v>
      </c>
      <c r="BX21" s="4">
        <v>473548.73233524198</v>
      </c>
      <c r="BY21" s="4">
        <v>184275.73</v>
      </c>
      <c r="BZ21" s="5">
        <v>1.1166470495251799E-2</v>
      </c>
      <c r="CA21" s="5">
        <v>1.5511766684492299E-2</v>
      </c>
      <c r="CB21" s="5">
        <v>0.12606685796320999</v>
      </c>
      <c r="CC21" s="5">
        <v>0.17105377641452801</v>
      </c>
    </row>
    <row r="22" spans="1:81">
      <c r="A22" s="3">
        <v>17</v>
      </c>
      <c r="B22" s="19">
        <v>11231457867.59</v>
      </c>
      <c r="C22" s="19">
        <v>14287733.119999999</v>
      </c>
      <c r="D22" s="19">
        <v>178740213.94999999</v>
      </c>
      <c r="E22" s="20">
        <v>1.5900000000000001E-2</v>
      </c>
      <c r="G22" s="18">
        <v>2015</v>
      </c>
      <c r="H22" s="18">
        <v>20</v>
      </c>
      <c r="I22" s="4">
        <v>53171000</v>
      </c>
      <c r="J22" s="4">
        <v>204297.28</v>
      </c>
      <c r="K22" s="4">
        <v>4346696.68</v>
      </c>
      <c r="L22" s="20">
        <v>8.1699999999999995E-2</v>
      </c>
      <c r="M22" s="4">
        <v>10150367.93</v>
      </c>
      <c r="N22" s="4">
        <v>15869.63</v>
      </c>
      <c r="O22" s="4">
        <v>395752.23</v>
      </c>
      <c r="P22" s="5">
        <v>3.9E-2</v>
      </c>
      <c r="Q22" s="4">
        <v>12008329.6</v>
      </c>
      <c r="R22" s="4">
        <v>0</v>
      </c>
      <c r="S22" s="4">
        <v>411041.66</v>
      </c>
      <c r="T22" s="5">
        <v>3.4200000000000001E-2</v>
      </c>
      <c r="U22" s="4">
        <v>10070530.779999999</v>
      </c>
      <c r="V22" s="4">
        <v>85111.54</v>
      </c>
      <c r="W22" s="4">
        <v>780561.549999999</v>
      </c>
      <c r="X22" s="5">
        <v>7.7499999999999999E-2</v>
      </c>
      <c r="Y22" s="19">
        <v>20872959.079999998</v>
      </c>
      <c r="Z22" s="19">
        <v>103316.11</v>
      </c>
      <c r="AA22" s="19">
        <v>2741057.9199999901</v>
      </c>
      <c r="AB22" s="5">
        <v>0.1313</v>
      </c>
      <c r="AD22" s="3">
        <v>18</v>
      </c>
      <c r="AE22" s="4">
        <v>5053334915.8199997</v>
      </c>
      <c r="AF22" s="4">
        <v>5020853528.28897</v>
      </c>
      <c r="AG22" s="4">
        <v>60726817.778969303</v>
      </c>
      <c r="AH22" s="4">
        <v>15567011.41</v>
      </c>
      <c r="AI22" s="35">
        <v>1.20949192078232E-2</v>
      </c>
      <c r="AJ22" s="35">
        <v>1.51953903373415E-2</v>
      </c>
      <c r="AK22" s="35">
        <v>0.13586294567416399</v>
      </c>
      <c r="AL22" s="35">
        <v>0.16785142613158299</v>
      </c>
      <c r="AN22" s="3">
        <v>2015</v>
      </c>
      <c r="AO22" s="3">
        <v>18</v>
      </c>
      <c r="AP22" s="4">
        <v>92821036.859999403</v>
      </c>
      <c r="AQ22" s="4">
        <v>92108803.697876602</v>
      </c>
      <c r="AR22" s="4">
        <v>968503.28787725396</v>
      </c>
      <c r="AS22" s="4">
        <v>572554.09</v>
      </c>
      <c r="AT22" s="5">
        <v>1.0514774364609099E-2</v>
      </c>
      <c r="AU22" s="5">
        <v>1.67308369668118E-2</v>
      </c>
      <c r="AV22" s="5">
        <v>0.119130104634735</v>
      </c>
      <c r="AW22" s="5">
        <v>0.183287824479963</v>
      </c>
      <c r="AX22" s="4">
        <v>9864958.5100000203</v>
      </c>
      <c r="AY22" s="4">
        <v>9700871.6022728197</v>
      </c>
      <c r="AZ22" s="4">
        <v>106987.29227279899</v>
      </c>
      <c r="BA22" s="4">
        <v>40808.01</v>
      </c>
      <c r="BB22" s="5">
        <v>1.1028626772849199E-2</v>
      </c>
      <c r="BC22" s="5">
        <v>1.5235260122211301E-2</v>
      </c>
      <c r="BD22" s="5">
        <v>0.12460381774359799</v>
      </c>
      <c r="BE22" s="5">
        <v>0.168255610243561</v>
      </c>
      <c r="BF22" s="4">
        <v>19557813.670000002</v>
      </c>
      <c r="BG22" s="4">
        <v>19383643.256142501</v>
      </c>
      <c r="BH22" s="4">
        <v>316661.8461425</v>
      </c>
      <c r="BI22" s="4">
        <v>39491.699999999997</v>
      </c>
      <c r="BJ22" s="5">
        <v>1.6336549427680602E-2</v>
      </c>
      <c r="BK22" s="5">
        <v>1.8373921838952399E-2</v>
      </c>
      <c r="BL22" s="5">
        <v>0.17934916022927799</v>
      </c>
      <c r="BM22" s="5">
        <v>0.19951527402653499</v>
      </c>
      <c r="BN22" s="4">
        <v>19695422.600000001</v>
      </c>
      <c r="BO22" s="4">
        <v>19588929.075010698</v>
      </c>
      <c r="BP22" s="4">
        <v>223796.89501075799</v>
      </c>
      <c r="BQ22" s="4">
        <v>142696.75</v>
      </c>
      <c r="BR22" s="5">
        <v>1.14246620707944E-2</v>
      </c>
      <c r="BS22" s="5">
        <v>1.8709223133503799E-2</v>
      </c>
      <c r="BT22" s="5">
        <v>0.12880121201894901</v>
      </c>
      <c r="BU22" s="5">
        <v>0.20279024686511801</v>
      </c>
      <c r="BV22" s="4">
        <v>41128506.43</v>
      </c>
      <c r="BW22" s="4">
        <v>40881006.715137303</v>
      </c>
      <c r="BX22" s="4">
        <v>323752.285137292</v>
      </c>
      <c r="BY22" s="4">
        <v>349557.63</v>
      </c>
      <c r="BZ22" s="5">
        <v>7.9193814230952703E-3</v>
      </c>
      <c r="CA22" s="5">
        <v>1.6469993506495001E-2</v>
      </c>
      <c r="CB22" s="5">
        <v>9.1000627634631195E-2</v>
      </c>
      <c r="CC22" s="5">
        <v>0.18068412074972101</v>
      </c>
    </row>
    <row r="23" spans="1:81">
      <c r="A23" s="3">
        <v>18</v>
      </c>
      <c r="B23" s="19">
        <v>11231457867.59</v>
      </c>
      <c r="C23" s="19">
        <v>15567011.4099999</v>
      </c>
      <c r="D23" s="19">
        <v>194307225.359999</v>
      </c>
      <c r="E23" s="20">
        <v>1.7299999999999999E-2</v>
      </c>
      <c r="G23" s="18">
        <v>2015</v>
      </c>
      <c r="H23" s="18">
        <v>21</v>
      </c>
      <c r="I23" s="4">
        <v>53171000</v>
      </c>
      <c r="J23" s="4">
        <v>165183.06</v>
      </c>
      <c r="K23" s="4">
        <v>4511879.74</v>
      </c>
      <c r="L23" s="20">
        <v>8.4900000000000003E-2</v>
      </c>
      <c r="M23" s="4">
        <v>10150367.93</v>
      </c>
      <c r="N23" s="4">
        <v>27464.63</v>
      </c>
      <c r="O23" s="4">
        <v>423216.86</v>
      </c>
      <c r="P23" s="5">
        <v>4.1700000000000001E-2</v>
      </c>
      <c r="Q23" s="4">
        <v>12008329.6</v>
      </c>
      <c r="R23" s="4">
        <v>9705.5300000000007</v>
      </c>
      <c r="S23" s="4">
        <v>420747.19</v>
      </c>
      <c r="T23" s="5">
        <v>3.5000000000000003E-2</v>
      </c>
      <c r="U23" s="4">
        <v>10070530.779999999</v>
      </c>
      <c r="V23" s="4">
        <v>80060.22</v>
      </c>
      <c r="W23" s="4">
        <v>860621.76999999897</v>
      </c>
      <c r="X23" s="5">
        <v>8.5500000000000007E-2</v>
      </c>
      <c r="Y23" s="19">
        <v>20872959.079999998</v>
      </c>
      <c r="Z23" s="19">
        <v>47952.68</v>
      </c>
      <c r="AA23" s="19">
        <v>2789010.5999999898</v>
      </c>
      <c r="AB23" s="5">
        <v>0.1336</v>
      </c>
      <c r="AD23" s="3">
        <v>19</v>
      </c>
      <c r="AE23" s="4">
        <v>3674120835.3299999</v>
      </c>
      <c r="AF23" s="4">
        <v>3648769640.4860902</v>
      </c>
      <c r="AG23" s="4">
        <v>36016439.2960933</v>
      </c>
      <c r="AH23" s="4">
        <v>12824818.91</v>
      </c>
      <c r="AI23" s="35">
        <v>9.8708449271396499E-3</v>
      </c>
      <c r="AJ23" s="35">
        <v>1.3385678740625099E-2</v>
      </c>
      <c r="AK23" s="35">
        <v>0.11222648244340699</v>
      </c>
      <c r="AL23" s="35">
        <v>0.149314593808137</v>
      </c>
      <c r="AN23" s="3">
        <v>2015</v>
      </c>
      <c r="AO23" s="3">
        <v>19</v>
      </c>
      <c r="AP23" s="4">
        <v>87383133.730000094</v>
      </c>
      <c r="AQ23" s="4">
        <v>86668984.070655197</v>
      </c>
      <c r="AR23" s="4">
        <v>755984.47065507097</v>
      </c>
      <c r="AS23" s="4">
        <v>189487.51</v>
      </c>
      <c r="AT23" s="5">
        <v>8.7226645005873092E-3</v>
      </c>
      <c r="AU23" s="5">
        <v>1.0909000385700701E-2</v>
      </c>
      <c r="AV23" s="5">
        <v>9.9793552096246102E-2</v>
      </c>
      <c r="AW23" s="5">
        <v>0.123332312635685</v>
      </c>
      <c r="AX23" s="4">
        <v>9004914.6899999902</v>
      </c>
      <c r="AY23" s="4">
        <v>8844263.7636945993</v>
      </c>
      <c r="AZ23" s="4">
        <v>132429.17369460801</v>
      </c>
      <c r="BA23" s="4">
        <v>0</v>
      </c>
      <c r="BB23" s="5">
        <v>1.4973453668153299E-2</v>
      </c>
      <c r="BC23" s="5">
        <v>1.4973453668153299E-2</v>
      </c>
      <c r="BD23" s="5">
        <v>0.165598227477562</v>
      </c>
      <c r="BE23" s="5">
        <v>0.165598227477562</v>
      </c>
      <c r="BF23" s="4">
        <v>18202306.309999902</v>
      </c>
      <c r="BG23" s="4">
        <v>18027551.9064974</v>
      </c>
      <c r="BH23" s="4">
        <v>146783.886497484</v>
      </c>
      <c r="BI23" s="4">
        <v>0</v>
      </c>
      <c r="BJ23" s="5">
        <v>8.1421974130930601E-3</v>
      </c>
      <c r="BK23" s="5">
        <v>8.1421974130930601E-3</v>
      </c>
      <c r="BL23" s="5">
        <v>9.3447480287033202E-2</v>
      </c>
      <c r="BM23" s="5">
        <v>9.3447480287033202E-2</v>
      </c>
      <c r="BN23" s="4">
        <v>18577381.920000002</v>
      </c>
      <c r="BO23" s="4">
        <v>18466592.129565399</v>
      </c>
      <c r="BP23" s="4">
        <v>184860.78956543299</v>
      </c>
      <c r="BQ23" s="4">
        <v>90976.23</v>
      </c>
      <c r="BR23" s="5">
        <v>1.00105524759745E-2</v>
      </c>
      <c r="BS23" s="5">
        <v>1.4937083010774401E-2</v>
      </c>
      <c r="BT23" s="5">
        <v>0.113728498062434</v>
      </c>
      <c r="BU23" s="5">
        <v>0.16522844368006401</v>
      </c>
      <c r="BV23" s="4">
        <v>39072416.340000004</v>
      </c>
      <c r="BW23" s="4">
        <v>38825616.303679697</v>
      </c>
      <c r="BX23" s="4">
        <v>300365.91367969097</v>
      </c>
      <c r="BY23" s="4">
        <v>98511.28</v>
      </c>
      <c r="BZ23" s="5">
        <v>7.7362819260958999E-3</v>
      </c>
      <c r="CA23" s="5">
        <v>1.02735572968068E-2</v>
      </c>
      <c r="CB23" s="5">
        <v>8.8985391651630399E-2</v>
      </c>
      <c r="CC23" s="5">
        <v>0.11654978138759201</v>
      </c>
    </row>
    <row r="24" spans="1:81">
      <c r="A24" s="3">
        <v>19</v>
      </c>
      <c r="B24" s="19">
        <v>11231457867.59</v>
      </c>
      <c r="C24" s="19">
        <v>12824818.91</v>
      </c>
      <c r="D24" s="19">
        <v>207132044.269999</v>
      </c>
      <c r="E24" s="20">
        <v>1.84E-2</v>
      </c>
      <c r="G24" s="18">
        <v>2015</v>
      </c>
      <c r="H24" s="18">
        <v>22</v>
      </c>
      <c r="I24" s="4">
        <v>53171000</v>
      </c>
      <c r="J24" s="4">
        <v>175561.08</v>
      </c>
      <c r="K24" s="4">
        <v>4687440.82</v>
      </c>
      <c r="L24" s="20">
        <v>8.8200000000000001E-2</v>
      </c>
      <c r="M24" s="4">
        <v>10150367.93</v>
      </c>
      <c r="N24" s="4">
        <v>0</v>
      </c>
      <c r="O24" s="4">
        <v>423216.86</v>
      </c>
      <c r="P24" s="5">
        <v>4.1700000000000001E-2</v>
      </c>
      <c r="Q24" s="4">
        <v>12008329.6</v>
      </c>
      <c r="R24" s="4">
        <v>26346.01</v>
      </c>
      <c r="S24" s="4">
        <v>447093.2</v>
      </c>
      <c r="T24" s="5">
        <v>3.7199999999999997E-2</v>
      </c>
      <c r="U24" s="4">
        <v>10070530.779999999</v>
      </c>
      <c r="V24" s="4">
        <v>1626.18</v>
      </c>
      <c r="W24" s="4">
        <v>862247.95</v>
      </c>
      <c r="X24" s="5">
        <v>8.5599999999999996E-2</v>
      </c>
      <c r="Y24" s="19">
        <v>20872959.079999998</v>
      </c>
      <c r="Z24" s="19">
        <v>147588.89000000001</v>
      </c>
      <c r="AA24" s="19">
        <v>2936599.48999999</v>
      </c>
      <c r="AB24" s="5">
        <v>0.14069999999999999</v>
      </c>
      <c r="AD24" s="3">
        <v>20</v>
      </c>
      <c r="AE24" s="4">
        <v>3208809814.1000099</v>
      </c>
      <c r="AF24" s="4">
        <v>3185700706.21979</v>
      </c>
      <c r="AG24" s="4">
        <v>27724840.609781899</v>
      </c>
      <c r="AH24" s="4">
        <v>12677871.439999999</v>
      </c>
      <c r="AI24" s="35">
        <v>8.7029018625797497E-3</v>
      </c>
      <c r="AJ24" s="35">
        <v>1.26825197266332E-2</v>
      </c>
      <c r="AK24" s="35">
        <v>9.9578164481964798E-2</v>
      </c>
      <c r="AL24" s="35">
        <v>0.142010616158322</v>
      </c>
      <c r="AN24" s="3">
        <v>2015</v>
      </c>
      <c r="AO24" s="3">
        <v>20</v>
      </c>
      <c r="AP24" s="4">
        <v>83565803.610000193</v>
      </c>
      <c r="AQ24" s="4">
        <v>82860631.996064901</v>
      </c>
      <c r="AR24" s="4">
        <v>537585.15606469195</v>
      </c>
      <c r="AS24" s="4">
        <v>204297.28</v>
      </c>
      <c r="AT24" s="5">
        <v>6.4878235069486603E-3</v>
      </c>
      <c r="AU24" s="5">
        <v>8.9533765093648392E-3</v>
      </c>
      <c r="AV24" s="5">
        <v>7.5135030354724797E-2</v>
      </c>
      <c r="AW24" s="5">
        <v>0.102304527926462</v>
      </c>
      <c r="AX24" s="4">
        <v>8216472.9299999801</v>
      </c>
      <c r="AY24" s="4">
        <v>8058983.4480441604</v>
      </c>
      <c r="AZ24" s="4">
        <v>118868.83804417501</v>
      </c>
      <c r="BA24" s="4">
        <v>15869.63</v>
      </c>
      <c r="BB24" s="5">
        <v>1.4749855091590099E-2</v>
      </c>
      <c r="BC24" s="5">
        <v>1.6719040175827E-2</v>
      </c>
      <c r="BD24" s="5">
        <v>0.16332250213323901</v>
      </c>
      <c r="BE24" s="5">
        <v>0.183170234477533</v>
      </c>
      <c r="BF24" s="4">
        <v>17270920.2099999</v>
      </c>
      <c r="BG24" s="4">
        <v>17126283.756204698</v>
      </c>
      <c r="BH24" s="4">
        <v>183892.646204766</v>
      </c>
      <c r="BI24" s="4">
        <v>0</v>
      </c>
      <c r="BJ24" s="5">
        <v>1.073745179179E-2</v>
      </c>
      <c r="BK24" s="5">
        <v>1.073745179179E-2</v>
      </c>
      <c r="BL24" s="5">
        <v>0.12150597325429199</v>
      </c>
      <c r="BM24" s="5">
        <v>0.12150597325429199</v>
      </c>
      <c r="BN24" s="4">
        <v>17683513.489999998</v>
      </c>
      <c r="BO24" s="4">
        <v>17564444.922713399</v>
      </c>
      <c r="BP24" s="4">
        <v>82911.182713383096</v>
      </c>
      <c r="BQ24" s="4">
        <v>85111.54</v>
      </c>
      <c r="BR24" s="5">
        <v>4.72039868485492E-3</v>
      </c>
      <c r="BS24" s="5">
        <v>9.5660707442058093E-3</v>
      </c>
      <c r="BT24" s="5">
        <v>5.5197057245428199E-2</v>
      </c>
      <c r="BU24" s="5">
        <v>0.108941711141365</v>
      </c>
      <c r="BV24" s="4">
        <v>37874362.840000004</v>
      </c>
      <c r="BW24" s="4">
        <v>37613502.4595294</v>
      </c>
      <c r="BX24" s="4">
        <v>149146.97952938199</v>
      </c>
      <c r="BY24" s="4">
        <v>103316.11</v>
      </c>
      <c r="BZ24" s="5">
        <v>3.9652510342491499E-3</v>
      </c>
      <c r="CA24" s="5">
        <v>6.7120335257537297E-3</v>
      </c>
      <c r="CB24" s="5">
        <v>4.6558874799140101E-2</v>
      </c>
      <c r="CC24" s="5">
        <v>7.7636541363930306E-2</v>
      </c>
    </row>
    <row r="25" spans="1:81">
      <c r="A25" s="3">
        <v>20</v>
      </c>
      <c r="B25" s="19">
        <v>11231457867.59</v>
      </c>
      <c r="C25" s="19">
        <v>12712363.98</v>
      </c>
      <c r="D25" s="19">
        <v>219844408.24999899</v>
      </c>
      <c r="E25" s="20">
        <v>1.9599999999999999E-2</v>
      </c>
      <c r="G25" s="18">
        <v>2015</v>
      </c>
      <c r="H25" s="18">
        <v>23</v>
      </c>
      <c r="I25" s="4">
        <v>53171000</v>
      </c>
      <c r="J25" s="4">
        <v>105202.28</v>
      </c>
      <c r="K25" s="4">
        <v>4792643.0999999996</v>
      </c>
      <c r="L25" s="20">
        <v>9.01E-2</v>
      </c>
      <c r="M25" s="4">
        <v>10150367.93</v>
      </c>
      <c r="N25" s="4">
        <v>6897.16</v>
      </c>
      <c r="O25" s="4">
        <v>430114.01999999897</v>
      </c>
      <c r="P25" s="5">
        <v>4.24E-2</v>
      </c>
      <c r="Q25" s="4">
        <v>12008329.6</v>
      </c>
      <c r="R25" s="4">
        <v>24709.98</v>
      </c>
      <c r="S25" s="4">
        <v>471803.18</v>
      </c>
      <c r="T25" s="5">
        <v>3.9300000000000002E-2</v>
      </c>
      <c r="U25" s="4">
        <v>10070530.779999999</v>
      </c>
      <c r="V25" s="4">
        <v>42160.45</v>
      </c>
      <c r="W25" s="4">
        <v>904408.39999999898</v>
      </c>
      <c r="X25" s="5">
        <v>8.9800000000000005E-2</v>
      </c>
      <c r="Y25" s="19">
        <v>20872959.079999998</v>
      </c>
      <c r="Z25" s="19">
        <v>31434.69</v>
      </c>
      <c r="AA25" s="19">
        <v>2968034.1799999899</v>
      </c>
      <c r="AB25" s="5">
        <v>0.14219999999999999</v>
      </c>
      <c r="AD25" s="3">
        <v>21</v>
      </c>
      <c r="AE25" s="4">
        <v>2938149653.1399999</v>
      </c>
      <c r="AF25" s="4">
        <v>2916951150.9995399</v>
      </c>
      <c r="AG25" s="4">
        <v>24521726.749540199</v>
      </c>
      <c r="AH25" s="4">
        <v>12431841.029999999</v>
      </c>
      <c r="AI25" s="35">
        <v>8.4066292097958097E-3</v>
      </c>
      <c r="AJ25" s="35">
        <v>1.2668559007879601E-2</v>
      </c>
      <c r="AK25" s="35">
        <v>9.6343501669924697E-2</v>
      </c>
      <c r="AL25" s="35">
        <v>0.14186502067996501</v>
      </c>
      <c r="AN25" s="3">
        <v>2015</v>
      </c>
      <c r="AO25" s="3">
        <v>21</v>
      </c>
      <c r="AP25" s="4">
        <v>79996353.350000307</v>
      </c>
      <c r="AQ25" s="4">
        <v>79284496.0210049</v>
      </c>
      <c r="AR25" s="4">
        <v>528450.45100465696</v>
      </c>
      <c r="AS25" s="4">
        <v>165183.06</v>
      </c>
      <c r="AT25" s="5">
        <v>6.6652432382827203E-3</v>
      </c>
      <c r="AU25" s="5">
        <v>8.7486651970505192E-3</v>
      </c>
      <c r="AV25" s="5">
        <v>7.7115014844490501E-2</v>
      </c>
      <c r="AW25" s="5">
        <v>0.10007685466916</v>
      </c>
      <c r="AX25" s="4">
        <v>7246290.4100000001</v>
      </c>
      <c r="AY25" s="4">
        <v>7097354.2620983096</v>
      </c>
      <c r="AZ25" s="4">
        <v>142010.402098308</v>
      </c>
      <c r="BA25" s="4">
        <v>27464.63</v>
      </c>
      <c r="BB25" s="5">
        <v>2.0008921191475501E-2</v>
      </c>
      <c r="BC25" s="5">
        <v>2.3878620939544799E-2</v>
      </c>
      <c r="BD25" s="5">
        <v>0.21536899370582799</v>
      </c>
      <c r="BE25" s="5">
        <v>0.25175142606753598</v>
      </c>
      <c r="BF25" s="4">
        <v>16300845.49</v>
      </c>
      <c r="BG25" s="4">
        <v>16152736.866637399</v>
      </c>
      <c r="BH25" s="4">
        <v>149964.08663743301</v>
      </c>
      <c r="BI25" s="4">
        <v>9705.5300000000007</v>
      </c>
      <c r="BJ25" s="5">
        <v>9.2841286201582E-3</v>
      </c>
      <c r="BK25" s="5">
        <v>9.88498840510562E-3</v>
      </c>
      <c r="BL25" s="5">
        <v>0.105893101013334</v>
      </c>
      <c r="BM25" s="5">
        <v>0.11237864706185199</v>
      </c>
      <c r="BN25" s="4">
        <v>17037989.079999998</v>
      </c>
      <c r="BO25" s="4">
        <v>16915515.306021601</v>
      </c>
      <c r="BP25" s="4">
        <v>51148.436021599999</v>
      </c>
      <c r="BQ25" s="4">
        <v>80060.22</v>
      </c>
      <c r="BR25" s="5">
        <v>3.0237586674874799E-3</v>
      </c>
      <c r="BS25" s="5">
        <v>7.7567046375993202E-3</v>
      </c>
      <c r="BT25" s="5">
        <v>3.5687699388504197E-2</v>
      </c>
      <c r="BU25" s="5">
        <v>8.92103715498372E-2</v>
      </c>
      <c r="BV25" s="4">
        <v>36932006.490000002</v>
      </c>
      <c r="BW25" s="4">
        <v>36662947.023063697</v>
      </c>
      <c r="BX25" s="4">
        <v>172708.503063749</v>
      </c>
      <c r="BY25" s="4">
        <v>47952.68</v>
      </c>
      <c r="BZ25" s="5">
        <v>4.7107097788702899E-3</v>
      </c>
      <c r="CA25" s="5">
        <v>6.0186428255463798E-3</v>
      </c>
      <c r="CB25" s="5">
        <v>5.5086681061488001E-2</v>
      </c>
      <c r="CC25" s="5">
        <v>6.9880246862146694E-2</v>
      </c>
    </row>
    <row r="26" spans="1:81">
      <c r="A26" s="3">
        <v>21</v>
      </c>
      <c r="B26" s="19">
        <v>11231457867.59</v>
      </c>
      <c r="C26" s="19">
        <v>12431841.029999901</v>
      </c>
      <c r="D26" s="19">
        <v>232276249.27999899</v>
      </c>
      <c r="E26" s="20">
        <v>2.07E-2</v>
      </c>
      <c r="G26" s="18">
        <v>2015</v>
      </c>
      <c r="H26" s="18">
        <v>24</v>
      </c>
      <c r="I26" s="4">
        <v>53171000</v>
      </c>
      <c r="J26" s="4">
        <v>172727.25</v>
      </c>
      <c r="K26" s="4">
        <v>4965370.3499999996</v>
      </c>
      <c r="L26" s="20">
        <v>9.3399999999999997E-2</v>
      </c>
      <c r="M26" s="4">
        <v>10150367.93</v>
      </c>
      <c r="N26" s="4">
        <v>0</v>
      </c>
      <c r="O26" s="4">
        <v>430114.01999999897</v>
      </c>
      <c r="P26" s="5">
        <v>4.24E-2</v>
      </c>
      <c r="Q26" s="4">
        <v>12008329.6</v>
      </c>
      <c r="R26" s="4">
        <v>0</v>
      </c>
      <c r="S26" s="4">
        <v>471803.18</v>
      </c>
      <c r="T26" s="5">
        <v>3.9300000000000002E-2</v>
      </c>
      <c r="U26" s="4">
        <v>10070530.779999999</v>
      </c>
      <c r="V26" s="4">
        <v>32316.3</v>
      </c>
      <c r="W26" s="4">
        <v>936724.7</v>
      </c>
      <c r="X26" s="5">
        <v>9.2999999999999999E-2</v>
      </c>
      <c r="Y26" s="19">
        <v>20872959.079999998</v>
      </c>
      <c r="Z26" s="19">
        <v>140410.95000000001</v>
      </c>
      <c r="AA26" s="19">
        <v>3108445.13</v>
      </c>
      <c r="AB26" s="5">
        <v>0.1489</v>
      </c>
      <c r="AD26" s="3">
        <v>22</v>
      </c>
      <c r="AE26" s="4">
        <v>2656633388.5300102</v>
      </c>
      <c r="AF26" s="4">
        <v>2636739083.4579802</v>
      </c>
      <c r="AG26" s="4">
        <v>24820254.957969598</v>
      </c>
      <c r="AH26" s="4">
        <v>12016583.43</v>
      </c>
      <c r="AI26" s="35">
        <v>9.4132389183607702E-3</v>
      </c>
      <c r="AJ26" s="35">
        <v>1.39706043040328E-2</v>
      </c>
      <c r="AK26" s="35">
        <v>0.107290341604943</v>
      </c>
      <c r="AL26" s="35">
        <v>0.15534696121795699</v>
      </c>
      <c r="AN26" s="3">
        <v>2015</v>
      </c>
      <c r="AO26" s="3">
        <v>22</v>
      </c>
      <c r="AP26" s="4">
        <v>76836652.970000103</v>
      </c>
      <c r="AQ26" s="4">
        <v>76122461.680072606</v>
      </c>
      <c r="AR26" s="4">
        <v>589021.54007249803</v>
      </c>
      <c r="AS26" s="4">
        <v>175561.08</v>
      </c>
      <c r="AT26" s="5">
        <v>7.7378151871656002E-3</v>
      </c>
      <c r="AU26" s="5">
        <v>1.00441131723496E-2</v>
      </c>
      <c r="AV26" s="5">
        <v>8.9002284072503199E-2</v>
      </c>
      <c r="AW26" s="5">
        <v>0.114088966676234</v>
      </c>
      <c r="AX26" s="4">
        <v>6507310.3300000103</v>
      </c>
      <c r="AY26" s="4">
        <v>6362887.3925463799</v>
      </c>
      <c r="AZ26" s="4">
        <v>58734.532546366499</v>
      </c>
      <c r="BA26" s="4">
        <v>0</v>
      </c>
      <c r="BB26" s="5">
        <v>9.2307986803553E-3</v>
      </c>
      <c r="BC26" s="5">
        <v>9.2307986803553E-3</v>
      </c>
      <c r="BD26" s="5">
        <v>0.10531537589836799</v>
      </c>
      <c r="BE26" s="5">
        <v>0.10531537589836799</v>
      </c>
      <c r="BF26" s="4">
        <v>15311264.009999899</v>
      </c>
      <c r="BG26" s="4">
        <v>15162625.0394547</v>
      </c>
      <c r="BH26" s="4">
        <v>232399.61945479101</v>
      </c>
      <c r="BI26" s="4">
        <v>26346.01</v>
      </c>
      <c r="BJ26" s="5">
        <v>1.53271362214697E-2</v>
      </c>
      <c r="BK26" s="5">
        <v>1.70646988091776E-2</v>
      </c>
      <c r="BL26" s="5">
        <v>0.16918632873887701</v>
      </c>
      <c r="BM26" s="5">
        <v>0.186609320718852</v>
      </c>
      <c r="BN26" s="4">
        <v>16475089.970000001</v>
      </c>
      <c r="BO26" s="4">
        <v>16350179.07151</v>
      </c>
      <c r="BP26" s="4">
        <v>117180.601510008</v>
      </c>
      <c r="BQ26" s="4">
        <v>1626.18</v>
      </c>
      <c r="BR26" s="5">
        <v>7.1669307716754104E-3</v>
      </c>
      <c r="BS26" s="5">
        <v>7.26639023281572E-3</v>
      </c>
      <c r="BT26" s="5">
        <v>8.2692783250576093E-2</v>
      </c>
      <c r="BU26" s="5">
        <v>8.3794897588269607E-2</v>
      </c>
      <c r="BV26" s="4">
        <v>36147343.059999898</v>
      </c>
      <c r="BW26" s="4">
        <v>35874200.180633701</v>
      </c>
      <c r="BX26" s="4">
        <v>190119.68063376501</v>
      </c>
      <c r="BY26" s="4">
        <v>147588.89000000001</v>
      </c>
      <c r="BZ26" s="5">
        <v>5.2996214459548998E-3</v>
      </c>
      <c r="CA26" s="5">
        <v>9.4136891953921099E-3</v>
      </c>
      <c r="CB26" s="5">
        <v>6.1774140924061298E-2</v>
      </c>
      <c r="CC26" s="5">
        <v>0.107295211029801</v>
      </c>
    </row>
    <row r="27" spans="1:81">
      <c r="A27" s="3">
        <v>22</v>
      </c>
      <c r="B27" s="19">
        <v>11231457867.59</v>
      </c>
      <c r="C27" s="19">
        <v>11984678.130000001</v>
      </c>
      <c r="D27" s="19">
        <v>244260927.40999901</v>
      </c>
      <c r="E27" s="20">
        <v>2.1700000000000001E-2</v>
      </c>
      <c r="G27" s="18">
        <v>2015</v>
      </c>
      <c r="H27" s="18">
        <v>25</v>
      </c>
      <c r="I27" s="4">
        <v>53171000</v>
      </c>
      <c r="J27" s="4">
        <v>180082.08</v>
      </c>
      <c r="K27" s="4">
        <v>5145452.43</v>
      </c>
      <c r="L27" s="20">
        <v>9.6799999999999997E-2</v>
      </c>
      <c r="M27" s="4">
        <v>10150367.93</v>
      </c>
      <c r="N27" s="4">
        <v>20311.97</v>
      </c>
      <c r="O27" s="4">
        <v>450425.99</v>
      </c>
      <c r="P27" s="5">
        <v>4.4400000000000002E-2</v>
      </c>
      <c r="Q27" s="4">
        <v>12008329.6</v>
      </c>
      <c r="R27" s="4">
        <v>0</v>
      </c>
      <c r="S27" s="4">
        <v>471803.18</v>
      </c>
      <c r="T27" s="5">
        <v>3.9300000000000002E-2</v>
      </c>
      <c r="U27" s="4">
        <v>10070530.779999999</v>
      </c>
      <c r="V27" s="4">
        <v>38456.31</v>
      </c>
      <c r="W27" s="4">
        <v>975181.01</v>
      </c>
      <c r="X27" s="5">
        <v>9.6799999999999997E-2</v>
      </c>
      <c r="Y27" s="19">
        <v>20872959.079999998</v>
      </c>
      <c r="Z27" s="19">
        <v>121313.8</v>
      </c>
      <c r="AA27" s="19">
        <v>3229758.9299999899</v>
      </c>
      <c r="AB27" s="5">
        <v>0.1547</v>
      </c>
      <c r="AD27" s="3">
        <v>23</v>
      </c>
      <c r="AE27" s="4">
        <v>1936572926.5</v>
      </c>
      <c r="AF27" s="4">
        <v>1921097956.17626</v>
      </c>
      <c r="AG27" s="4">
        <v>16054100.5762589</v>
      </c>
      <c r="AH27" s="4">
        <v>9661569.5199999996</v>
      </c>
      <c r="AI27" s="35">
        <v>8.3567319014866605E-3</v>
      </c>
      <c r="AJ27" s="35">
        <v>1.33859234057191E-2</v>
      </c>
      <c r="AK27" s="35">
        <v>9.5797683077064197E-2</v>
      </c>
      <c r="AL27" s="35">
        <v>0.149317125286585</v>
      </c>
      <c r="AN27" s="3">
        <v>2015</v>
      </c>
      <c r="AO27" s="3">
        <v>23</v>
      </c>
      <c r="AP27" s="4">
        <v>73586531.439999804</v>
      </c>
      <c r="AQ27" s="4">
        <v>72888413.612519607</v>
      </c>
      <c r="AR27" s="4">
        <v>628252.49251978402</v>
      </c>
      <c r="AS27" s="4">
        <v>105202.28</v>
      </c>
      <c r="AT27" s="5">
        <v>8.6193739358853706E-3</v>
      </c>
      <c r="AU27" s="5">
        <v>1.0062707310641799E-2</v>
      </c>
      <c r="AV27" s="5">
        <v>9.8667294460130506E-2</v>
      </c>
      <c r="AW27" s="5">
        <v>0.114288624671546</v>
      </c>
      <c r="AX27" s="4">
        <v>5892651.0800000103</v>
      </c>
      <c r="AY27" s="4">
        <v>5766760.0216044802</v>
      </c>
      <c r="AZ27" s="4">
        <v>68810.921604474803</v>
      </c>
      <c r="BA27" s="4">
        <v>6897.16</v>
      </c>
      <c r="BB27" s="5">
        <v>1.1932336588774701E-2</v>
      </c>
      <c r="BC27" s="5">
        <v>1.31283565331041E-2</v>
      </c>
      <c r="BD27" s="5">
        <v>0.134154835376847</v>
      </c>
      <c r="BE27" s="5">
        <v>0.14664832973715999</v>
      </c>
      <c r="BF27" s="4">
        <v>14377685.829999899</v>
      </c>
      <c r="BG27" s="4">
        <v>14230449.6663552</v>
      </c>
      <c r="BH27" s="4">
        <v>162569.296355275</v>
      </c>
      <c r="BI27" s="4">
        <v>24709.98</v>
      </c>
      <c r="BJ27" s="5">
        <v>1.1424044929488999E-2</v>
      </c>
      <c r="BK27" s="5">
        <v>1.31604608952066E-2</v>
      </c>
      <c r="BL27" s="5">
        <v>0.12879468560159599</v>
      </c>
      <c r="BM27" s="5">
        <v>0.14698139930996901</v>
      </c>
      <c r="BN27" s="4">
        <v>15959155.4899999</v>
      </c>
      <c r="BO27" s="4">
        <v>15832449.294801701</v>
      </c>
      <c r="BP27" s="4">
        <v>62448.554801766099</v>
      </c>
      <c r="BQ27" s="4">
        <v>42160.45</v>
      </c>
      <c r="BR27" s="5">
        <v>3.9443394789377096E-3</v>
      </c>
      <c r="BS27" s="5">
        <v>6.6072534232661101E-3</v>
      </c>
      <c r="BT27" s="5">
        <v>4.6318639334226003E-2</v>
      </c>
      <c r="BU27" s="5">
        <v>7.6468282818176705E-2</v>
      </c>
      <c r="BV27" s="4">
        <v>35198151.709999897</v>
      </c>
      <c r="BW27" s="4">
        <v>34922218.5758885</v>
      </c>
      <c r="BX27" s="4">
        <v>317325.055888534</v>
      </c>
      <c r="BY27" s="4">
        <v>31434.69</v>
      </c>
      <c r="BZ27" s="5">
        <v>9.0866236118121602E-3</v>
      </c>
      <c r="CA27" s="5">
        <v>9.9867580042388698E-3</v>
      </c>
      <c r="CB27" s="5">
        <v>0.103751808862049</v>
      </c>
      <c r="CC27" s="5">
        <v>0.11347284503246</v>
      </c>
    </row>
    <row r="28" spans="1:81">
      <c r="A28" s="3">
        <v>23</v>
      </c>
      <c r="B28" s="19">
        <v>11231457867.59</v>
      </c>
      <c r="C28" s="19">
        <v>9661569.5199999902</v>
      </c>
      <c r="D28" s="19">
        <v>253922496.92999899</v>
      </c>
      <c r="E28" s="20">
        <v>2.2599999999999999E-2</v>
      </c>
      <c r="G28" s="18">
        <v>2015</v>
      </c>
      <c r="H28" s="18">
        <v>26</v>
      </c>
      <c r="I28" s="4">
        <v>53171000</v>
      </c>
      <c r="J28" s="4">
        <v>317848.12</v>
      </c>
      <c r="K28" s="4">
        <v>5463300.5499999998</v>
      </c>
      <c r="L28" s="20">
        <v>0.1027</v>
      </c>
      <c r="M28" s="4">
        <v>10150367.93</v>
      </c>
      <c r="N28" s="4">
        <v>32207.3</v>
      </c>
      <c r="O28" s="4">
        <v>482633.29</v>
      </c>
      <c r="P28" s="5">
        <v>4.7500000000000001E-2</v>
      </c>
      <c r="Q28" s="4">
        <v>12008329.6</v>
      </c>
      <c r="R28" s="4">
        <v>2879.11</v>
      </c>
      <c r="S28" s="4">
        <v>474682.29</v>
      </c>
      <c r="T28" s="5">
        <v>3.95E-2</v>
      </c>
      <c r="U28" s="4">
        <v>10070530.779999999</v>
      </c>
      <c r="V28" s="4">
        <v>100083.66</v>
      </c>
      <c r="W28" s="4">
        <v>1075264.67</v>
      </c>
      <c r="X28" s="5">
        <v>0.10680000000000001</v>
      </c>
      <c r="Y28" s="19">
        <v>20872959.079999998</v>
      </c>
      <c r="Z28" s="19">
        <v>182678.05</v>
      </c>
      <c r="AA28" s="19">
        <v>3412436.9799999902</v>
      </c>
      <c r="AB28" s="5">
        <v>0.16350000000000001</v>
      </c>
      <c r="AD28" s="3">
        <v>24</v>
      </c>
      <c r="AE28" s="4">
        <v>1683526630.25999</v>
      </c>
      <c r="AF28" s="4">
        <v>1669551209.6199801</v>
      </c>
      <c r="AG28" s="4">
        <v>11102405.929987499</v>
      </c>
      <c r="AH28" s="4">
        <v>9263780.5099999998</v>
      </c>
      <c r="AI28" s="35">
        <v>6.6499343452391798E-3</v>
      </c>
      <c r="AJ28" s="35">
        <v>1.2198599433570601E-2</v>
      </c>
      <c r="AK28" s="35">
        <v>7.6944322597170503E-2</v>
      </c>
      <c r="AL28" s="35">
        <v>0.13695060758480901</v>
      </c>
      <c r="AN28" s="3">
        <v>2015</v>
      </c>
      <c r="AO28" s="3">
        <v>24</v>
      </c>
      <c r="AP28" s="4">
        <v>69965235.519999906</v>
      </c>
      <c r="AQ28" s="4">
        <v>69283500.405356497</v>
      </c>
      <c r="AR28" s="4">
        <v>864224.29535656201</v>
      </c>
      <c r="AS28" s="4">
        <v>172727.25</v>
      </c>
      <c r="AT28" s="5">
        <v>1.24737389176391E-2</v>
      </c>
      <c r="AU28" s="5">
        <v>1.4966789196412899E-2</v>
      </c>
      <c r="AV28" s="5">
        <v>0.13983088929579099</v>
      </c>
      <c r="AW28" s="5">
        <v>0.16553048042256999</v>
      </c>
      <c r="AX28" s="4">
        <v>5430919.9299999904</v>
      </c>
      <c r="AY28" s="4">
        <v>5307195.2162474003</v>
      </c>
      <c r="AZ28" s="4">
        <v>71468.896247408105</v>
      </c>
      <c r="BA28" s="4">
        <v>0</v>
      </c>
      <c r="BB28" s="5">
        <v>1.3466415561389901E-2</v>
      </c>
      <c r="BC28" s="5">
        <v>1.3466415561389901E-2</v>
      </c>
      <c r="BD28" s="5">
        <v>0.150149579436301</v>
      </c>
      <c r="BE28" s="5">
        <v>0.150149579436301</v>
      </c>
      <c r="BF28" s="4">
        <v>13575266.7199999</v>
      </c>
      <c r="BG28" s="4">
        <v>13429154.256113701</v>
      </c>
      <c r="BH28" s="4">
        <v>188988.816113782</v>
      </c>
      <c r="BI28" s="4">
        <v>0</v>
      </c>
      <c r="BJ28" s="5">
        <v>1.40730244443907E-2</v>
      </c>
      <c r="BK28" s="5">
        <v>1.40730244443907E-2</v>
      </c>
      <c r="BL28" s="5">
        <v>0.156399182315094</v>
      </c>
      <c r="BM28" s="5">
        <v>0.156399182315094</v>
      </c>
      <c r="BN28" s="4">
        <v>15867565.27</v>
      </c>
      <c r="BO28" s="4">
        <v>15737389.1506113</v>
      </c>
      <c r="BP28" s="4">
        <v>187763.44061134101</v>
      </c>
      <c r="BQ28" s="4">
        <v>32316.3</v>
      </c>
      <c r="BR28" s="5">
        <v>1.1931041344557899E-2</v>
      </c>
      <c r="BS28" s="5">
        <v>1.39845141087327E-2</v>
      </c>
      <c r="BT28" s="5">
        <v>0.13414121498541601</v>
      </c>
      <c r="BU28" s="5">
        <v>0.15548993521844001</v>
      </c>
      <c r="BV28" s="4">
        <v>34344934.669999897</v>
      </c>
      <c r="BW28" s="4">
        <v>34072119.6800135</v>
      </c>
      <c r="BX28" s="4">
        <v>415763.35001356498</v>
      </c>
      <c r="BY28" s="4">
        <v>140410.95000000001</v>
      </c>
      <c r="BZ28" s="5">
        <v>1.2202450388123299E-2</v>
      </c>
      <c r="CA28" s="5">
        <v>1.6323442898089201E-2</v>
      </c>
      <c r="CB28" s="5">
        <v>0.13699098200893101</v>
      </c>
      <c r="CC28" s="5">
        <v>0.179217936411592</v>
      </c>
    </row>
    <row r="29" spans="1:81">
      <c r="A29" s="3">
        <v>24</v>
      </c>
      <c r="B29" s="19">
        <v>11231457867.59</v>
      </c>
      <c r="C29" s="19">
        <v>9263780.5099999998</v>
      </c>
      <c r="D29" s="19">
        <v>263186277.43999901</v>
      </c>
      <c r="E29" s="20">
        <v>2.3400000000000001E-2</v>
      </c>
      <c r="G29" s="18">
        <v>2015</v>
      </c>
      <c r="H29" s="18">
        <v>27</v>
      </c>
      <c r="I29" s="4">
        <v>53171000</v>
      </c>
      <c r="J29" s="4">
        <v>252071.34</v>
      </c>
      <c r="K29" s="4">
        <v>5715371.8899999997</v>
      </c>
      <c r="L29" s="20">
        <v>0.1075</v>
      </c>
      <c r="M29" s="4">
        <v>10150367.93</v>
      </c>
      <c r="N29" s="4">
        <v>10368.58</v>
      </c>
      <c r="O29" s="4">
        <v>493001.87</v>
      </c>
      <c r="P29" s="5">
        <v>4.8599999999999997E-2</v>
      </c>
      <c r="Q29" s="4">
        <v>12008329.6</v>
      </c>
      <c r="R29" s="4">
        <v>13154.38</v>
      </c>
      <c r="S29" s="4">
        <v>487836.67</v>
      </c>
      <c r="T29" s="5">
        <v>4.0599999999999997E-2</v>
      </c>
      <c r="U29" s="4">
        <v>10070530.779999999</v>
      </c>
      <c r="V29" s="4">
        <v>105045.209999999</v>
      </c>
      <c r="W29" s="4">
        <v>1180309.8799999999</v>
      </c>
      <c r="X29" s="5">
        <v>0.1172</v>
      </c>
      <c r="Y29" s="19">
        <v>20872959.079999998</v>
      </c>
      <c r="Z29" s="19">
        <v>123503.17</v>
      </c>
      <c r="AA29" s="19">
        <v>3535940.1499999901</v>
      </c>
      <c r="AB29" s="5">
        <v>0.1694</v>
      </c>
      <c r="AD29" s="3">
        <v>25</v>
      </c>
      <c r="AE29" s="4">
        <v>1537047391.8099999</v>
      </c>
      <c r="AF29" s="4">
        <v>1523979591.33253</v>
      </c>
      <c r="AG29" s="4">
        <v>10922868.1025311</v>
      </c>
      <c r="AH29" s="4">
        <v>7426460.2000000002</v>
      </c>
      <c r="AI29" s="35">
        <v>7.1673322691811602E-3</v>
      </c>
      <c r="AJ29" s="35">
        <v>1.2040402907552599E-2</v>
      </c>
      <c r="AK29" s="35">
        <v>8.2697234702710495E-2</v>
      </c>
      <c r="AL29" s="35">
        <v>0.13529053615518599</v>
      </c>
      <c r="AN29" s="3">
        <v>2015</v>
      </c>
      <c r="AO29" s="3">
        <v>25</v>
      </c>
      <c r="AP29" s="4">
        <v>65757849.859999701</v>
      </c>
      <c r="AQ29" s="4">
        <v>65096732.594869897</v>
      </c>
      <c r="AR29" s="4">
        <v>656249.86487023195</v>
      </c>
      <c r="AS29" s="4">
        <v>180082.08</v>
      </c>
      <c r="AT29" s="5">
        <v>1.00811490640307E-2</v>
      </c>
      <c r="AU29" s="5">
        <v>1.28475256980277E-2</v>
      </c>
      <c r="AV29" s="5">
        <v>0.114486605663458</v>
      </c>
      <c r="AW29" s="5">
        <v>0.14372973869942901</v>
      </c>
      <c r="AX29" s="4">
        <v>4892747.4299999904</v>
      </c>
      <c r="AY29" s="4">
        <v>4772762.5692703295</v>
      </c>
      <c r="AZ29" s="4">
        <v>55140.529270333303</v>
      </c>
      <c r="BA29" s="4">
        <v>20311.97</v>
      </c>
      <c r="BB29" s="5">
        <v>1.1553168310814E-2</v>
      </c>
      <c r="BC29" s="5">
        <v>1.58089781704495E-2</v>
      </c>
      <c r="BD29" s="5">
        <v>0.13015922048394801</v>
      </c>
      <c r="BE29" s="5">
        <v>0.17405184579419</v>
      </c>
      <c r="BF29" s="4">
        <v>12679558.65</v>
      </c>
      <c r="BG29" s="4">
        <v>12535793.2396004</v>
      </c>
      <c r="BH29" s="4">
        <v>155490.139600483</v>
      </c>
      <c r="BI29" s="4">
        <v>0</v>
      </c>
      <c r="BJ29" s="5">
        <v>1.24036936976027E-2</v>
      </c>
      <c r="BK29" s="5">
        <v>1.24036936976027E-2</v>
      </c>
      <c r="BL29" s="5">
        <v>0.13909846225334299</v>
      </c>
      <c r="BM29" s="5">
        <v>0.13909846225334299</v>
      </c>
      <c r="BN29" s="4">
        <v>15319414.33</v>
      </c>
      <c r="BO29" s="4">
        <v>15191501.568913599</v>
      </c>
      <c r="BP29" s="4">
        <v>221881.688913658</v>
      </c>
      <c r="BQ29" s="4">
        <v>38456.31</v>
      </c>
      <c r="BR29" s="5">
        <v>1.4605645657022701E-2</v>
      </c>
      <c r="BS29" s="5">
        <v>1.7137081395981801E-2</v>
      </c>
      <c r="BT29" s="5">
        <v>0.16185176130154499</v>
      </c>
      <c r="BU29" s="5">
        <v>0.18732779911880601</v>
      </c>
      <c r="BV29" s="4">
        <v>32866129.449999999</v>
      </c>
      <c r="BW29" s="4">
        <v>32596675.217085801</v>
      </c>
      <c r="BX29" s="4">
        <v>223737.50708575899</v>
      </c>
      <c r="BY29" s="4">
        <v>121313.8</v>
      </c>
      <c r="BZ29" s="5">
        <v>6.8638137354721804E-3</v>
      </c>
      <c r="CA29" s="5">
        <v>1.0585475505946599E-2</v>
      </c>
      <c r="CB29" s="5">
        <v>7.9326431018180293E-2</v>
      </c>
      <c r="CC29" s="5">
        <v>0.119885091609208</v>
      </c>
    </row>
    <row r="30" spans="1:81">
      <c r="A30" s="3">
        <v>25</v>
      </c>
      <c r="B30" s="19">
        <v>11231457867.59</v>
      </c>
      <c r="C30" s="19">
        <v>7426460.2000000002</v>
      </c>
      <c r="D30" s="19">
        <v>270612737.63999999</v>
      </c>
      <c r="E30" s="20">
        <v>2.41E-2</v>
      </c>
      <c r="G30" s="18">
        <v>2015</v>
      </c>
      <c r="H30" s="18">
        <v>28</v>
      </c>
      <c r="I30" s="4">
        <v>53171000</v>
      </c>
      <c r="J30" s="4">
        <v>128112.209999999</v>
      </c>
      <c r="K30" s="4">
        <v>5843484.0999999996</v>
      </c>
      <c r="L30" s="20">
        <v>0.1099</v>
      </c>
      <c r="M30" s="4">
        <v>10150367.93</v>
      </c>
      <c r="N30" s="4">
        <v>7267.94</v>
      </c>
      <c r="O30" s="4">
        <v>500269.81</v>
      </c>
      <c r="P30" s="5">
        <v>4.9299999999999997E-2</v>
      </c>
      <c r="Q30" s="4">
        <v>12008329.6</v>
      </c>
      <c r="R30" s="4">
        <v>0</v>
      </c>
      <c r="S30" s="4">
        <v>487836.67</v>
      </c>
      <c r="T30" s="5">
        <v>4.0599999999999997E-2</v>
      </c>
      <c r="U30" s="4">
        <v>10070530.779999999</v>
      </c>
      <c r="V30" s="4">
        <v>18792.400000000001</v>
      </c>
      <c r="W30" s="4">
        <v>1199102.27999999</v>
      </c>
      <c r="X30" s="5">
        <v>0.1191</v>
      </c>
      <c r="Y30" s="19">
        <v>20872959.079999998</v>
      </c>
      <c r="Z30" s="19">
        <v>102051.87</v>
      </c>
      <c r="AA30" s="19">
        <v>3637992.0199999898</v>
      </c>
      <c r="AB30" s="5">
        <v>0.17430000000000001</v>
      </c>
      <c r="AD30" s="3">
        <v>26</v>
      </c>
      <c r="AE30" s="3">
        <v>1371453739.8199999</v>
      </c>
      <c r="AF30" s="3">
        <v>1359457790.8934</v>
      </c>
      <c r="AG30" s="3">
        <v>11288778.5134045</v>
      </c>
      <c r="AH30" s="4">
        <v>6228545.6900000004</v>
      </c>
      <c r="AI30" s="77">
        <v>8.3038830547182696E-3</v>
      </c>
      <c r="AJ30" s="77">
        <v>1.2885522684667101E-2</v>
      </c>
      <c r="AK30" s="77">
        <v>9.5219248545046806E-2</v>
      </c>
      <c r="AL30" s="77">
        <v>0.14412516457532501</v>
      </c>
      <c r="AN30" s="3">
        <v>2015</v>
      </c>
      <c r="AO30" s="3">
        <v>26</v>
      </c>
      <c r="AP30" s="4">
        <v>62097704.869999997</v>
      </c>
      <c r="AQ30" s="4">
        <v>61458153.208557501</v>
      </c>
      <c r="AR30" s="4">
        <v>855730.47855749505</v>
      </c>
      <c r="AS30" s="4">
        <v>317848.12</v>
      </c>
      <c r="AT30" s="5">
        <v>1.3923790968036099E-2</v>
      </c>
      <c r="AU30" s="5">
        <v>1.90955721460579E-2</v>
      </c>
      <c r="AV30" s="5">
        <v>0.15486562035750501</v>
      </c>
      <c r="AW30" s="5">
        <v>0.20654858386393801</v>
      </c>
      <c r="AX30" s="4">
        <v>4232898.0399999898</v>
      </c>
      <c r="AY30" s="4">
        <v>4120619.56700357</v>
      </c>
      <c r="AZ30" s="4">
        <v>73657.1070035835</v>
      </c>
      <c r="BA30" s="4">
        <v>32207.3</v>
      </c>
      <c r="BB30" s="5">
        <v>1.7875250506841901E-2</v>
      </c>
      <c r="BC30" s="5">
        <v>2.56913809397274E-2</v>
      </c>
      <c r="BD30" s="5">
        <v>0.19462180998760401</v>
      </c>
      <c r="BE30" s="5">
        <v>0.26825707211915301</v>
      </c>
      <c r="BF30" s="4">
        <v>11777470.17</v>
      </c>
      <c r="BG30" s="4">
        <v>11634401.342196301</v>
      </c>
      <c r="BH30" s="4">
        <v>214237.94219638201</v>
      </c>
      <c r="BI30" s="4">
        <v>2879.11</v>
      </c>
      <c r="BJ30" s="5">
        <v>1.8414178426127598E-2</v>
      </c>
      <c r="BK30" s="5">
        <v>1.8661643672969099E-2</v>
      </c>
      <c r="BL30" s="5">
        <v>0.19990912072296399</v>
      </c>
      <c r="BM30" s="5">
        <v>0.20232627519311799</v>
      </c>
      <c r="BN30" s="4">
        <v>14269732.689999999</v>
      </c>
      <c r="BO30" s="4">
        <v>14147475.5934831</v>
      </c>
      <c r="BP30" s="4">
        <v>209088.643483191</v>
      </c>
      <c r="BQ30" s="4">
        <v>100083.66</v>
      </c>
      <c r="BR30" s="5">
        <v>1.4779219239614999E-2</v>
      </c>
      <c r="BS30" s="5">
        <v>2.1853531496856302E-2</v>
      </c>
      <c r="BT30" s="5">
        <v>0.163621686601292</v>
      </c>
      <c r="BU30" s="5">
        <v>0.23290933889778401</v>
      </c>
      <c r="BV30" s="4">
        <v>31817603.969999999</v>
      </c>
      <c r="BW30" s="4">
        <v>31555656.705874398</v>
      </c>
      <c r="BX30" s="4">
        <v>358746.78587433998</v>
      </c>
      <c r="BY30" s="4">
        <v>182678.05</v>
      </c>
      <c r="BZ30" s="5">
        <v>1.1368699730072601E-2</v>
      </c>
      <c r="CA30" s="5">
        <v>1.7157774307182998E-2</v>
      </c>
      <c r="CB30" s="5">
        <v>0.12820921457706999</v>
      </c>
      <c r="CC30" s="5">
        <v>0.18753309252720199</v>
      </c>
    </row>
    <row r="31" spans="1:81">
      <c r="A31" s="3">
        <v>26</v>
      </c>
      <c r="B31" s="19">
        <v>11231457867.59</v>
      </c>
      <c r="C31" s="19">
        <v>6228545.6900000004</v>
      </c>
      <c r="D31" s="19">
        <v>276841283.32999998</v>
      </c>
      <c r="E31" s="20">
        <v>2.46E-2</v>
      </c>
      <c r="G31" s="18">
        <v>2015</v>
      </c>
      <c r="H31" s="18">
        <v>29</v>
      </c>
      <c r="I31" s="4">
        <v>53171000</v>
      </c>
      <c r="J31" s="4">
        <v>500804.37999999902</v>
      </c>
      <c r="K31" s="4">
        <v>6344288.4800000004</v>
      </c>
      <c r="L31" s="20">
        <v>0.1193</v>
      </c>
      <c r="M31" s="4">
        <v>10150367.93</v>
      </c>
      <c r="N31" s="4">
        <v>15991.53</v>
      </c>
      <c r="O31" s="4">
        <v>516261.34</v>
      </c>
      <c r="P31" s="5">
        <v>5.0900000000000001E-2</v>
      </c>
      <c r="Q31" s="4">
        <v>12008329.6</v>
      </c>
      <c r="R31" s="4">
        <v>18516.580000000002</v>
      </c>
      <c r="S31" s="4">
        <v>506353.25</v>
      </c>
      <c r="T31" s="5">
        <v>4.2200000000000001E-2</v>
      </c>
      <c r="U31" s="4">
        <v>10070530.779999999</v>
      </c>
      <c r="V31" s="4">
        <v>234731.37</v>
      </c>
      <c r="W31" s="4">
        <v>1433833.65</v>
      </c>
      <c r="X31" s="5">
        <v>0.1424</v>
      </c>
      <c r="Y31" s="19">
        <v>20872959.079999998</v>
      </c>
      <c r="Z31" s="19">
        <v>231564.9</v>
      </c>
      <c r="AA31" s="19">
        <v>3869556.9199999901</v>
      </c>
      <c r="AB31" s="5">
        <v>0.18540000000000001</v>
      </c>
      <c r="AD31" s="3">
        <v>27</v>
      </c>
      <c r="AE31" s="4">
        <v>906082833.61000001</v>
      </c>
      <c r="AF31" s="4">
        <v>897923123.54141402</v>
      </c>
      <c r="AG31" s="4">
        <v>7765454.4914133102</v>
      </c>
      <c r="AH31" s="4">
        <v>4627847.8499999996</v>
      </c>
      <c r="AI31" s="35">
        <v>8.6482397967281594E-3</v>
      </c>
      <c r="AJ31" s="35">
        <v>1.38021864194053E-2</v>
      </c>
      <c r="AK31" s="35">
        <v>9.8982171442269604E-2</v>
      </c>
      <c r="AL31" s="35">
        <v>0.15361409128071099</v>
      </c>
      <c r="AN31" s="3">
        <v>2015</v>
      </c>
      <c r="AO31" s="3">
        <v>27</v>
      </c>
      <c r="AP31" s="4">
        <v>57250102.490000002</v>
      </c>
      <c r="AQ31" s="4">
        <v>56647452.898736402</v>
      </c>
      <c r="AR31" s="4">
        <v>670389.04873638903</v>
      </c>
      <c r="AS31" s="4">
        <v>252071.34</v>
      </c>
      <c r="AT31" s="5">
        <v>1.1834407628791E-2</v>
      </c>
      <c r="AU31" s="5">
        <v>1.6284234180579799E-2</v>
      </c>
      <c r="AV31" s="5">
        <v>0.133124490320851</v>
      </c>
      <c r="AW31" s="5">
        <v>0.17882526016598899</v>
      </c>
      <c r="AX31" s="4">
        <v>3708100.71</v>
      </c>
      <c r="AY31" s="4">
        <v>3605355.8220271301</v>
      </c>
      <c r="AZ31" s="4">
        <v>58322.792027124902</v>
      </c>
      <c r="BA31" s="4">
        <v>10368.58</v>
      </c>
      <c r="BB31" s="5">
        <v>1.6176709014627099E-2</v>
      </c>
      <c r="BC31" s="5">
        <v>1.9052591593720299E-2</v>
      </c>
      <c r="BD31" s="5">
        <v>0.17774750919619101</v>
      </c>
      <c r="BE31" s="5">
        <v>0.206131280824043</v>
      </c>
      <c r="BF31" s="4">
        <v>10758469.279999999</v>
      </c>
      <c r="BG31" s="4">
        <v>10621659.1338735</v>
      </c>
      <c r="BH31" s="4">
        <v>154157.633873541</v>
      </c>
      <c r="BI31" s="4">
        <v>13154.38</v>
      </c>
      <c r="BJ31" s="5">
        <v>1.4513517326301399E-2</v>
      </c>
      <c r="BK31" s="5">
        <v>1.5751966031367599E-2</v>
      </c>
      <c r="BL31" s="5">
        <v>0.160910936952327</v>
      </c>
      <c r="BM31" s="5">
        <v>0.17347751732778099</v>
      </c>
      <c r="BN31" s="4">
        <v>13310341.17</v>
      </c>
      <c r="BO31" s="4">
        <v>13194369.6032275</v>
      </c>
      <c r="BP31" s="4">
        <v>77172.403227516697</v>
      </c>
      <c r="BQ31" s="4">
        <v>105045.21</v>
      </c>
      <c r="BR31" s="5">
        <v>5.8488889994895397E-3</v>
      </c>
      <c r="BS31" s="5">
        <v>1.3810255336711401E-2</v>
      </c>
      <c r="BT31" s="5">
        <v>6.7972286186036193E-2</v>
      </c>
      <c r="BU31" s="5">
        <v>0.15369718751754299</v>
      </c>
      <c r="BV31" s="4">
        <v>29473191.329999901</v>
      </c>
      <c r="BW31" s="4">
        <v>29226068.339608099</v>
      </c>
      <c r="BX31" s="4">
        <v>380736.219608207</v>
      </c>
      <c r="BY31" s="4">
        <v>123503.17</v>
      </c>
      <c r="BZ31" s="5">
        <v>1.3027281507181699E-2</v>
      </c>
      <c r="CA31" s="5">
        <v>1.72530695456167E-2</v>
      </c>
      <c r="CB31" s="5">
        <v>0.14559893921796099</v>
      </c>
      <c r="CC31" s="5">
        <v>0.18847789873135901</v>
      </c>
    </row>
    <row r="32" spans="1:81">
      <c r="A32" s="3">
        <v>27</v>
      </c>
      <c r="B32" s="19">
        <v>11231457867.59</v>
      </c>
      <c r="C32" s="19">
        <v>4627847.8499999996</v>
      </c>
      <c r="D32" s="19">
        <v>281469131.18000001</v>
      </c>
      <c r="E32" s="20">
        <v>2.5100000000000001E-2</v>
      </c>
      <c r="G32" s="18">
        <v>2015</v>
      </c>
      <c r="H32" s="18">
        <v>30</v>
      </c>
      <c r="I32" s="4">
        <v>53171000</v>
      </c>
      <c r="J32" s="4">
        <v>264744.33999999898</v>
      </c>
      <c r="K32" s="4">
        <v>6609032.8200000003</v>
      </c>
      <c r="L32" s="20">
        <v>0.12429999999999999</v>
      </c>
      <c r="M32" s="4">
        <v>10150367.93</v>
      </c>
      <c r="N32" s="4">
        <v>19878.68</v>
      </c>
      <c r="O32" s="4">
        <v>536140.02</v>
      </c>
      <c r="P32" s="5">
        <v>5.28E-2</v>
      </c>
      <c r="Q32" s="4">
        <v>12008329.6</v>
      </c>
      <c r="R32" s="4">
        <v>14537.41</v>
      </c>
      <c r="S32" s="4">
        <v>520890.66</v>
      </c>
      <c r="T32" s="5">
        <v>4.3400000000000001E-2</v>
      </c>
      <c r="U32" s="4">
        <v>10070530.779999999</v>
      </c>
      <c r="V32" s="4">
        <v>72201.83</v>
      </c>
      <c r="W32" s="4">
        <v>1506035.48</v>
      </c>
      <c r="X32" s="5">
        <v>0.14949999999999999</v>
      </c>
      <c r="Y32" s="19">
        <v>20872959.079999998</v>
      </c>
      <c r="Z32" s="19">
        <v>158126.42000000001</v>
      </c>
      <c r="AA32" s="19">
        <v>4027683.3399999901</v>
      </c>
      <c r="AB32" s="5">
        <v>0.193</v>
      </c>
      <c r="AD32" s="3">
        <v>28</v>
      </c>
      <c r="AE32" s="4">
        <v>752238059.60999799</v>
      </c>
      <c r="AF32" s="4">
        <v>745311612.04195905</v>
      </c>
      <c r="AG32" s="4">
        <v>4934236.90196143</v>
      </c>
      <c r="AH32" s="4">
        <v>4489784.42</v>
      </c>
      <c r="AI32" s="35">
        <v>6.6203676720437898E-3</v>
      </c>
      <c r="AJ32" s="35">
        <v>1.26444042595043E-2</v>
      </c>
      <c r="AK32" s="35">
        <v>7.6614575958158002E-2</v>
      </c>
      <c r="AL32" s="35">
        <v>0.141613058800414</v>
      </c>
      <c r="AN32" s="3">
        <v>2015</v>
      </c>
      <c r="AO32" s="3">
        <v>28</v>
      </c>
      <c r="AP32" s="4">
        <v>53442653.550000101</v>
      </c>
      <c r="AQ32" s="4">
        <v>52866229.124345101</v>
      </c>
      <c r="AR32" s="4">
        <v>480476.91434495902</v>
      </c>
      <c r="AS32" s="4">
        <v>128112.21</v>
      </c>
      <c r="AT32" s="5">
        <v>9.0885414432499805E-3</v>
      </c>
      <c r="AU32" s="5">
        <v>1.15118693809901E-2</v>
      </c>
      <c r="AV32" s="5">
        <v>0.103772624017456</v>
      </c>
      <c r="AW32" s="5">
        <v>0.12972299975673099</v>
      </c>
      <c r="AX32" s="4">
        <v>3182621.32</v>
      </c>
      <c r="AY32" s="4">
        <v>3088324.7726759701</v>
      </c>
      <c r="AZ32" s="4">
        <v>70793.312675975001</v>
      </c>
      <c r="BA32" s="4">
        <v>7267.94</v>
      </c>
      <c r="BB32" s="5">
        <v>2.29228846986303E-2</v>
      </c>
      <c r="BC32" s="5">
        <v>2.5276244702831598E-2</v>
      </c>
      <c r="BD32" s="5">
        <v>0.24291246046579301</v>
      </c>
      <c r="BE32" s="5">
        <v>0.26450689411376399</v>
      </c>
      <c r="BF32" s="4">
        <v>10031303</v>
      </c>
      <c r="BG32" s="4">
        <v>9898729.1009939909</v>
      </c>
      <c r="BH32" s="4">
        <v>67288.590993991806</v>
      </c>
      <c r="BI32" s="4">
        <v>0</v>
      </c>
      <c r="BJ32" s="5">
        <v>6.7977000186049104E-3</v>
      </c>
      <c r="BK32" s="5">
        <v>6.7977000186049104E-3</v>
      </c>
      <c r="BL32" s="5">
        <v>7.8590683667538103E-2</v>
      </c>
      <c r="BM32" s="5">
        <v>7.8590683667538103E-2</v>
      </c>
      <c r="BN32" s="4">
        <v>12530173.5699999</v>
      </c>
      <c r="BO32" s="4">
        <v>12417357.967615601</v>
      </c>
      <c r="BP32" s="4">
        <v>127188.427615658</v>
      </c>
      <c r="BQ32" s="4">
        <v>18792.400000000001</v>
      </c>
      <c r="BR32" s="5">
        <v>1.0242793027902101E-2</v>
      </c>
      <c r="BS32" s="5">
        <v>1.17561906483146E-2</v>
      </c>
      <c r="BT32" s="5">
        <v>0.116220195200569</v>
      </c>
      <c r="BU32" s="5">
        <v>0.13230073473017201</v>
      </c>
      <c r="BV32" s="4">
        <v>27698555.6599999</v>
      </c>
      <c r="BW32" s="4">
        <v>27461817.283059299</v>
      </c>
      <c r="BX32" s="4">
        <v>215206.583059333</v>
      </c>
      <c r="BY32" s="4">
        <v>102051.87</v>
      </c>
      <c r="BZ32" s="5">
        <v>7.83657471904055E-3</v>
      </c>
      <c r="CA32" s="5">
        <v>1.1552711526306899E-2</v>
      </c>
      <c r="CB32" s="5">
        <v>9.0089744323270896E-2</v>
      </c>
      <c r="CC32" s="5">
        <v>0.130154396785327</v>
      </c>
    </row>
    <row r="33" spans="1:81">
      <c r="A33" s="3">
        <v>28</v>
      </c>
      <c r="B33" s="19">
        <v>11231457867.59</v>
      </c>
      <c r="C33" s="19">
        <v>4489784.42</v>
      </c>
      <c r="D33" s="19">
        <v>285958915.60000002</v>
      </c>
      <c r="E33" s="20">
        <v>2.5499999999999998E-2</v>
      </c>
      <c r="G33" s="18">
        <v>2015</v>
      </c>
      <c r="H33" s="18">
        <v>31</v>
      </c>
      <c r="I33" s="4">
        <v>53171000</v>
      </c>
      <c r="J33" s="4">
        <v>267476.42</v>
      </c>
      <c r="K33" s="4">
        <v>6876509.2400000002</v>
      </c>
      <c r="L33" s="20">
        <v>0.1293</v>
      </c>
      <c r="M33" s="4">
        <v>10150367.93</v>
      </c>
      <c r="N33" s="4">
        <v>21981.58</v>
      </c>
      <c r="O33" s="4">
        <v>558121.6</v>
      </c>
      <c r="P33" s="5">
        <v>5.5E-2</v>
      </c>
      <c r="Q33" s="4">
        <v>12008329.6</v>
      </c>
      <c r="R33" s="4">
        <v>8046.7199999999903</v>
      </c>
      <c r="S33" s="4">
        <v>528937.38</v>
      </c>
      <c r="T33" s="5">
        <v>4.3999999999999997E-2</v>
      </c>
      <c r="U33" s="4">
        <v>10070530.779999999</v>
      </c>
      <c r="V33" s="4">
        <v>51147.09</v>
      </c>
      <c r="W33" s="4">
        <v>1557182.57</v>
      </c>
      <c r="X33" s="5">
        <v>0.15459999999999999</v>
      </c>
      <c r="Y33" s="19">
        <v>20872959.079999998</v>
      </c>
      <c r="Z33" s="19">
        <v>186301.03</v>
      </c>
      <c r="AA33" s="19">
        <v>4213984.3699999899</v>
      </c>
      <c r="AB33" s="5">
        <v>0.2019</v>
      </c>
      <c r="AD33" s="3">
        <v>29</v>
      </c>
      <c r="AE33" s="4">
        <v>677943503.09000099</v>
      </c>
      <c r="AF33" s="4">
        <v>671566202.44743896</v>
      </c>
      <c r="AG33" s="4">
        <v>5022398.73743877</v>
      </c>
      <c r="AH33" s="4">
        <v>3697323.65</v>
      </c>
      <c r="AI33" s="35">
        <v>7.4786353439694597E-3</v>
      </c>
      <c r="AJ33" s="35">
        <v>1.2984159053360299E-2</v>
      </c>
      <c r="AK33" s="35">
        <v>8.6142736532765898E-2</v>
      </c>
      <c r="AL33" s="35">
        <v>0.145150869382387</v>
      </c>
      <c r="AN33" s="3">
        <v>2015</v>
      </c>
      <c r="AO33" s="3">
        <v>29</v>
      </c>
      <c r="AP33" s="4">
        <v>50005630.659999996</v>
      </c>
      <c r="AQ33" s="4">
        <v>49454515.609665498</v>
      </c>
      <c r="AR33" s="4">
        <v>333275.58966550801</v>
      </c>
      <c r="AS33" s="4">
        <v>500804.38</v>
      </c>
      <c r="AT33" s="5">
        <v>6.73903253437936E-3</v>
      </c>
      <c r="AU33" s="5">
        <v>1.6865597799981102E-2</v>
      </c>
      <c r="AV33" s="5">
        <v>7.7937350521638804E-2</v>
      </c>
      <c r="AW33" s="5">
        <v>0.184630015104849</v>
      </c>
      <c r="AX33" s="4">
        <v>2761913.26</v>
      </c>
      <c r="AY33" s="4">
        <v>2674164.3119335398</v>
      </c>
      <c r="AZ33" s="4">
        <v>19399.8319335417</v>
      </c>
      <c r="BA33" s="4">
        <v>15991.53</v>
      </c>
      <c r="BB33" s="5">
        <v>7.2545399873034499E-3</v>
      </c>
      <c r="BC33" s="5">
        <v>1.32345502389687E-2</v>
      </c>
      <c r="BD33" s="5">
        <v>8.3663648260466503E-2</v>
      </c>
      <c r="BE33" s="5">
        <v>0.147749591044919</v>
      </c>
      <c r="BF33" s="4">
        <v>9428594.6499999892</v>
      </c>
      <c r="BG33" s="4">
        <v>9299809.4631286804</v>
      </c>
      <c r="BH33" s="4">
        <v>45440.163128683402</v>
      </c>
      <c r="BI33" s="4">
        <v>18516.580000000002</v>
      </c>
      <c r="BJ33" s="5">
        <v>4.8861391525107899E-3</v>
      </c>
      <c r="BK33" s="5">
        <v>6.8772100527709898E-3</v>
      </c>
      <c r="BL33" s="5">
        <v>5.7083346150305997E-2</v>
      </c>
      <c r="BM33" s="5">
        <v>7.9475446475888306E-2</v>
      </c>
      <c r="BN33" s="4">
        <v>11342998.839999899</v>
      </c>
      <c r="BO33" s="4">
        <v>11237421.0426888</v>
      </c>
      <c r="BP33" s="4">
        <v>141200.21268885001</v>
      </c>
      <c r="BQ33" s="4">
        <v>234731.37</v>
      </c>
      <c r="BR33" s="5">
        <v>1.25651795151625E-2</v>
      </c>
      <c r="BS33" s="5">
        <v>3.3453546081503603E-2</v>
      </c>
      <c r="BT33" s="5">
        <v>0.14078617730548601</v>
      </c>
      <c r="BU33" s="5">
        <v>0.335227903496012</v>
      </c>
      <c r="BV33" s="4">
        <v>26472123.91</v>
      </c>
      <c r="BW33" s="4">
        <v>26243120.7919144</v>
      </c>
      <c r="BX33" s="4">
        <v>127235.381914433</v>
      </c>
      <c r="BY33" s="4">
        <v>231564.9</v>
      </c>
      <c r="BZ33" s="5">
        <v>4.8483327468292099E-3</v>
      </c>
      <c r="CA33" s="5">
        <v>1.3672165165088899E-2</v>
      </c>
      <c r="CB33" s="5">
        <v>5.6653376385226398E-2</v>
      </c>
      <c r="CC33" s="5">
        <v>0.15227406002437599</v>
      </c>
    </row>
    <row r="34" spans="1:81">
      <c r="A34" s="3">
        <v>29</v>
      </c>
      <c r="B34" s="19">
        <v>11231457867.59</v>
      </c>
      <c r="C34" s="19">
        <v>3697323.65</v>
      </c>
      <c r="D34" s="19">
        <v>289656239.25</v>
      </c>
      <c r="E34" s="20">
        <v>2.58E-2</v>
      </c>
      <c r="G34" s="18">
        <v>2015</v>
      </c>
      <c r="H34" s="18">
        <v>32</v>
      </c>
      <c r="I34" s="4">
        <v>53171000</v>
      </c>
      <c r="J34" s="4">
        <v>240835.41</v>
      </c>
      <c r="K34" s="4">
        <v>7117344.6500000004</v>
      </c>
      <c r="L34" s="20">
        <v>0.13389999999999999</v>
      </c>
      <c r="M34" s="4">
        <v>10150367.93</v>
      </c>
      <c r="N34" s="4">
        <v>2279.13</v>
      </c>
      <c r="O34" s="4">
        <v>560400.73</v>
      </c>
      <c r="P34" s="5">
        <v>5.5199999999999999E-2</v>
      </c>
      <c r="Q34" s="4">
        <v>12008329.6</v>
      </c>
      <c r="R34" s="4">
        <v>59667.069999999898</v>
      </c>
      <c r="S34" s="4">
        <v>588604.44999999995</v>
      </c>
      <c r="T34" s="5">
        <v>4.9000000000000002E-2</v>
      </c>
      <c r="U34" s="4">
        <v>10070530.779999999</v>
      </c>
      <c r="V34" s="4">
        <v>66581.97</v>
      </c>
      <c r="W34" s="4">
        <v>1623764.54</v>
      </c>
      <c r="X34" s="5">
        <v>0.16120000000000001</v>
      </c>
      <c r="Y34" s="19">
        <v>20872959.079999998</v>
      </c>
      <c r="Z34" s="19">
        <v>112307.239999999</v>
      </c>
      <c r="AA34" s="19">
        <v>4326291.6099999901</v>
      </c>
      <c r="AB34" s="5">
        <v>0.20730000000000001</v>
      </c>
      <c r="AD34" s="3">
        <v>30</v>
      </c>
      <c r="AE34" s="19">
        <v>588881359.77000201</v>
      </c>
      <c r="AF34" s="19">
        <v>583199538.99278295</v>
      </c>
      <c r="AG34" s="19">
        <v>4955451.2927816603</v>
      </c>
      <c r="AH34" s="19">
        <v>3191261.09</v>
      </c>
      <c r="AI34" s="83">
        <v>8.4970082475373399E-3</v>
      </c>
      <c r="AJ34" s="83">
        <v>1.39689966093791E-2</v>
      </c>
      <c r="AK34" s="83">
        <v>9.7331374453907896E-2</v>
      </c>
      <c r="AL34" s="83">
        <v>0.15533043485850101</v>
      </c>
      <c r="AN34" s="3">
        <v>2015</v>
      </c>
      <c r="AO34" s="3">
        <v>30</v>
      </c>
      <c r="AP34" s="4">
        <v>46244827.7299999</v>
      </c>
      <c r="AQ34" s="4">
        <v>45715227.1433433</v>
      </c>
      <c r="AR34" s="4">
        <v>383172.99334342201</v>
      </c>
      <c r="AS34" s="4">
        <v>264744.34000000003</v>
      </c>
      <c r="AT34" s="5">
        <v>8.3817366179097502E-3</v>
      </c>
      <c r="AU34" s="5">
        <v>1.41728997935815E-2</v>
      </c>
      <c r="AV34" s="5">
        <v>9.6071243393880595E-2</v>
      </c>
      <c r="AW34" s="5">
        <v>0.15742410202337601</v>
      </c>
      <c r="AX34" s="4">
        <v>2397455.1599999899</v>
      </c>
      <c r="AY34" s="4">
        <v>2315608.4827931202</v>
      </c>
      <c r="AZ34" s="4">
        <v>22875.582793124799</v>
      </c>
      <c r="BA34" s="4">
        <v>19878.68</v>
      </c>
      <c r="BB34" s="5">
        <v>9.8788646539815506E-3</v>
      </c>
      <c r="BC34" s="5">
        <v>1.8463511042917699E-2</v>
      </c>
      <c r="BD34" s="5">
        <v>0.112312766749777</v>
      </c>
      <c r="BE34" s="5">
        <v>0.20039151972185801</v>
      </c>
      <c r="BF34" s="4">
        <v>8800591.4499999993</v>
      </c>
      <c r="BG34" s="4">
        <v>8676426.0465311892</v>
      </c>
      <c r="BH34" s="4">
        <v>130958.49653119101</v>
      </c>
      <c r="BI34" s="4">
        <v>14537.41</v>
      </c>
      <c r="BJ34" s="5">
        <v>1.5093599118907701E-2</v>
      </c>
      <c r="BK34" s="5">
        <v>1.6769105822017499E-2</v>
      </c>
      <c r="BL34" s="5">
        <v>0.166818690250263</v>
      </c>
      <c r="BM34" s="5">
        <v>0.18366918028764001</v>
      </c>
      <c r="BN34" s="4">
        <v>10267756.7999999</v>
      </c>
      <c r="BO34" s="4">
        <v>10166068.896825099</v>
      </c>
      <c r="BP34" s="4">
        <v>110413.196825133</v>
      </c>
      <c r="BQ34" s="4">
        <v>72201.83</v>
      </c>
      <c r="BR34" s="5">
        <v>1.0860953033636701E-2</v>
      </c>
      <c r="BS34" s="5">
        <v>1.79631899683627E-2</v>
      </c>
      <c r="BT34" s="5">
        <v>0.122821142480215</v>
      </c>
      <c r="BU34" s="5">
        <v>0.195486746819756</v>
      </c>
      <c r="BV34" s="4">
        <v>24779024.32</v>
      </c>
      <c r="BW34" s="4">
        <v>24557123.717193998</v>
      </c>
      <c r="BX34" s="4">
        <v>118925.717193975</v>
      </c>
      <c r="BY34" s="4">
        <v>158126.42000000001</v>
      </c>
      <c r="BZ34" s="5">
        <v>4.8428194834034101E-3</v>
      </c>
      <c r="CA34" s="5">
        <v>1.12819457353628E-2</v>
      </c>
      <c r="CB34" s="5">
        <v>5.6590659389366298E-2</v>
      </c>
      <c r="CC34" s="5">
        <v>0.12729075877552101</v>
      </c>
    </row>
    <row r="35" spans="1:81">
      <c r="A35" s="3">
        <v>30</v>
      </c>
      <c r="B35" s="19">
        <v>11231457867.59</v>
      </c>
      <c r="C35" s="19">
        <v>3191261.09</v>
      </c>
      <c r="D35" s="19">
        <v>292847500.33999997</v>
      </c>
      <c r="E35" s="20">
        <v>2.6100000000000002E-2</v>
      </c>
      <c r="G35" s="18">
        <v>2015</v>
      </c>
      <c r="H35" s="18">
        <v>33</v>
      </c>
      <c r="I35" s="4">
        <v>53171000</v>
      </c>
      <c r="J35" s="4">
        <v>390605.4</v>
      </c>
      <c r="K35" s="4">
        <v>7507950.0499999998</v>
      </c>
      <c r="L35" s="20">
        <v>0.14119999999999999</v>
      </c>
      <c r="M35" s="4">
        <v>10150367.93</v>
      </c>
      <c r="N35" s="4">
        <v>619.08000000000004</v>
      </c>
      <c r="O35" s="4">
        <v>561019.80999999901</v>
      </c>
      <c r="P35" s="5">
        <v>5.5300000000000002E-2</v>
      </c>
      <c r="Q35" s="4">
        <v>12008329.6</v>
      </c>
      <c r="R35" s="4">
        <v>63363.21</v>
      </c>
      <c r="S35" s="4">
        <v>651967.65999999898</v>
      </c>
      <c r="T35" s="5">
        <v>5.4300000000000001E-2</v>
      </c>
      <c r="U35" s="4">
        <v>10070530.779999999</v>
      </c>
      <c r="V35" s="4">
        <v>61567</v>
      </c>
      <c r="W35" s="4">
        <v>1685331.54</v>
      </c>
      <c r="X35" s="5">
        <v>0.16739999999999999</v>
      </c>
      <c r="Y35" s="19">
        <v>20872959.079999998</v>
      </c>
      <c r="Z35" s="19">
        <v>265056.11</v>
      </c>
      <c r="AA35" s="19">
        <v>4591347.72</v>
      </c>
      <c r="AB35" s="5">
        <v>0.22</v>
      </c>
      <c r="AD35" s="3">
        <v>31</v>
      </c>
      <c r="AE35" s="19">
        <v>364441156.89999998</v>
      </c>
      <c r="AF35" s="19">
        <v>360813468.062846</v>
      </c>
      <c r="AG35" s="19">
        <v>3004151.37284589</v>
      </c>
      <c r="AH35" s="19">
        <v>1720842.49</v>
      </c>
      <c r="AI35" s="83">
        <v>8.3260511005166602E-3</v>
      </c>
      <c r="AJ35" s="83">
        <v>1.30953921654135E-2</v>
      </c>
      <c r="AK35" s="83">
        <v>9.5461920731071001E-2</v>
      </c>
      <c r="AL35" s="83">
        <v>0.146306213917485</v>
      </c>
      <c r="AN35" s="3">
        <v>2015</v>
      </c>
      <c r="AO35" s="3">
        <v>31</v>
      </c>
      <c r="AP35" s="4">
        <v>42727351.210000001</v>
      </c>
      <c r="AQ35" s="4">
        <v>42220745.272004202</v>
      </c>
      <c r="AR35" s="4">
        <v>528120.15200418304</v>
      </c>
      <c r="AS35" s="4">
        <v>267476.42</v>
      </c>
      <c r="AT35" s="5">
        <v>1.2508546417212701E-2</v>
      </c>
      <c r="AU35" s="5">
        <v>1.8843735866778399E-2</v>
      </c>
      <c r="AV35" s="5">
        <v>0.14019464102898699</v>
      </c>
      <c r="AW35" s="5">
        <v>0.20410061140036601</v>
      </c>
      <c r="AX35" s="4">
        <v>2005584.20999999</v>
      </c>
      <c r="AY35" s="4">
        <v>1928457.0909583999</v>
      </c>
      <c r="AZ35" s="4">
        <v>38894.150958408201</v>
      </c>
      <c r="BA35" s="4">
        <v>21981.58</v>
      </c>
      <c r="BB35" s="5">
        <v>2.01685332490745E-2</v>
      </c>
      <c r="BC35" s="5">
        <v>3.1567065320677698E-2</v>
      </c>
      <c r="BD35" s="5">
        <v>0.21690114370939001</v>
      </c>
      <c r="BE35" s="5">
        <v>0.31948984996790403</v>
      </c>
      <c r="BF35" s="4">
        <v>7941132.7999999896</v>
      </c>
      <c r="BG35" s="4">
        <v>7826877.0720345601</v>
      </c>
      <c r="BH35" s="4">
        <v>149320.32203456599</v>
      </c>
      <c r="BI35" s="4">
        <v>8046.72</v>
      </c>
      <c r="BJ35" s="5">
        <v>1.90778928377561E-2</v>
      </c>
      <c r="BK35" s="5">
        <v>2.0105981042788899E-2</v>
      </c>
      <c r="BL35" s="5">
        <v>0.206376957812172</v>
      </c>
      <c r="BM35" s="5">
        <v>0.21630101890117101</v>
      </c>
      <c r="BN35" s="4">
        <v>9661089.9000000004</v>
      </c>
      <c r="BO35" s="4">
        <v>9562917.7507576998</v>
      </c>
      <c r="BP35" s="4">
        <v>65341.730757699901</v>
      </c>
      <c r="BQ35" s="4">
        <v>51147.09</v>
      </c>
      <c r="BR35" s="5">
        <v>6.8328236695879398E-3</v>
      </c>
      <c r="BS35" s="5">
        <v>1.2181305308044701E-2</v>
      </c>
      <c r="BT35" s="5">
        <v>7.8981624750802795E-2</v>
      </c>
      <c r="BU35" s="5">
        <v>0.13676927005888501</v>
      </c>
      <c r="BV35" s="4">
        <v>23119544.300000001</v>
      </c>
      <c r="BW35" s="4">
        <v>22902493.358253501</v>
      </c>
      <c r="BX35" s="4">
        <v>274563.94825350802</v>
      </c>
      <c r="BY35" s="4">
        <v>186301.03</v>
      </c>
      <c r="BZ35" s="5">
        <v>1.19883867646472E-2</v>
      </c>
      <c r="CA35" s="5">
        <v>2.01229172319538E-2</v>
      </c>
      <c r="CB35" s="5">
        <v>0.13474405374967</v>
      </c>
      <c r="CC35" s="5">
        <v>0.21646354601881099</v>
      </c>
    </row>
    <row r="36" spans="1:81">
      <c r="A36" s="3">
        <v>31</v>
      </c>
      <c r="B36" s="19">
        <v>11231457867.59</v>
      </c>
      <c r="C36" s="19">
        <v>1720842.48999999</v>
      </c>
      <c r="D36" s="19">
        <v>294568342.82999998</v>
      </c>
      <c r="E36" s="20">
        <v>2.6200000000000001E-2</v>
      </c>
      <c r="G36" s="18">
        <v>2015</v>
      </c>
      <c r="H36" s="18">
        <v>34</v>
      </c>
      <c r="I36" s="4">
        <v>53171000</v>
      </c>
      <c r="J36" s="4">
        <v>250596.81</v>
      </c>
      <c r="K36" s="4">
        <v>7758546.8600000003</v>
      </c>
      <c r="L36" s="20">
        <v>0.1459</v>
      </c>
      <c r="M36" s="4">
        <v>10150367.93</v>
      </c>
      <c r="N36" s="4">
        <v>0</v>
      </c>
      <c r="O36" s="4">
        <v>561019.80999999901</v>
      </c>
      <c r="P36" s="5">
        <v>5.5300000000000002E-2</v>
      </c>
      <c r="Q36" s="4">
        <v>12008329.6</v>
      </c>
      <c r="R36" s="4">
        <v>4506.24</v>
      </c>
      <c r="S36" s="4">
        <v>656473.89999999898</v>
      </c>
      <c r="T36" s="5">
        <v>5.4699999999999999E-2</v>
      </c>
      <c r="U36" s="4">
        <v>10070530.779999999</v>
      </c>
      <c r="V36" s="4">
        <v>50321.97</v>
      </c>
      <c r="W36" s="4">
        <v>1735653.51</v>
      </c>
      <c r="X36" s="5">
        <v>0.17230000000000001</v>
      </c>
      <c r="Y36" s="19">
        <v>20872959.079999998</v>
      </c>
      <c r="Z36" s="19">
        <v>195768.59999999899</v>
      </c>
      <c r="AA36" s="19">
        <v>4787116.3199999901</v>
      </c>
      <c r="AB36" s="5">
        <v>0.2293</v>
      </c>
      <c r="AD36" s="3">
        <v>32</v>
      </c>
      <c r="AE36" s="4">
        <v>292042873.39999902</v>
      </c>
      <c r="AF36" s="4">
        <v>289058957.98957098</v>
      </c>
      <c r="AG36" s="4">
        <v>2331490.3495715898</v>
      </c>
      <c r="AH36" s="4">
        <v>1778318.18</v>
      </c>
      <c r="AI36" s="35">
        <v>8.0657951782131306E-3</v>
      </c>
      <c r="AJ36" s="35">
        <v>1.42178902122793E-2</v>
      </c>
      <c r="AK36" s="35">
        <v>9.2609150560735196E-2</v>
      </c>
      <c r="AL36" s="35">
        <v>0.15788542018545401</v>
      </c>
      <c r="AN36" s="3">
        <v>2015</v>
      </c>
      <c r="AO36" s="3">
        <v>32</v>
      </c>
      <c r="AP36" s="4">
        <v>39768588.600000001</v>
      </c>
      <c r="AQ36" s="4">
        <v>39283575.564044401</v>
      </c>
      <c r="AR36" s="4">
        <v>351297.10404445702</v>
      </c>
      <c r="AS36" s="4">
        <v>240835.41</v>
      </c>
      <c r="AT36" s="5">
        <v>8.9425949394991693E-3</v>
      </c>
      <c r="AU36" s="5">
        <v>1.50732845863049E-2</v>
      </c>
      <c r="AV36" s="5">
        <v>0.102187328852038</v>
      </c>
      <c r="AW36" s="5">
        <v>0.16661244597261601</v>
      </c>
      <c r="AX36" s="4">
        <v>1683865.54</v>
      </c>
      <c r="AY36" s="4">
        <v>1613175.7332804799</v>
      </c>
      <c r="AZ36" s="4">
        <v>34004.093280483503</v>
      </c>
      <c r="BA36" s="4">
        <v>2279.13</v>
      </c>
      <c r="BB36" s="5">
        <v>2.1078976443151799E-2</v>
      </c>
      <c r="BC36" s="5">
        <v>2.2491798340345402E-2</v>
      </c>
      <c r="BD36" s="5">
        <v>0.225588368221876</v>
      </c>
      <c r="BE36" s="5">
        <v>0.238894395885207</v>
      </c>
      <c r="BF36" s="4">
        <v>7255429.4399999902</v>
      </c>
      <c r="BG36" s="4">
        <v>7146986.4330196399</v>
      </c>
      <c r="BH36" s="4">
        <v>106894.463019649</v>
      </c>
      <c r="BI36" s="4">
        <v>59667.07</v>
      </c>
      <c r="BJ36" s="5">
        <v>1.49565784154547E-2</v>
      </c>
      <c r="BK36" s="5">
        <v>2.3305141905702001E-2</v>
      </c>
      <c r="BL36" s="5">
        <v>0.16542667391714999</v>
      </c>
      <c r="BM36" s="5">
        <v>0.24645912335288001</v>
      </c>
      <c r="BN36" s="4">
        <v>9074872.6399999894</v>
      </c>
      <c r="BO36" s="4">
        <v>8978874.48993144</v>
      </c>
      <c r="BP36" s="4">
        <v>55039.439931441797</v>
      </c>
      <c r="BQ36" s="4">
        <v>66581.97</v>
      </c>
      <c r="BR36" s="5">
        <v>6.12988186806274E-3</v>
      </c>
      <c r="BS36" s="5">
        <v>1.3545284552960699E-2</v>
      </c>
      <c r="BT36" s="5">
        <v>7.1128583789284397E-2</v>
      </c>
      <c r="BU36" s="5">
        <v>0.150964522377741</v>
      </c>
      <c r="BV36" s="4">
        <v>21754420.9799999</v>
      </c>
      <c r="BW36" s="4">
        <v>21544538.9078128</v>
      </c>
      <c r="BX36" s="4">
        <v>155359.107812884</v>
      </c>
      <c r="BY36" s="4">
        <v>112307.24</v>
      </c>
      <c r="BZ36" s="5">
        <v>7.2110667337858397E-3</v>
      </c>
      <c r="CA36" s="5">
        <v>1.2423860587511401E-2</v>
      </c>
      <c r="CB36" s="5">
        <v>8.3182005542549398E-2</v>
      </c>
      <c r="CC36" s="5">
        <v>0.13930939568813999</v>
      </c>
    </row>
    <row r="37" spans="1:81">
      <c r="A37" s="3">
        <v>32</v>
      </c>
      <c r="B37" s="19">
        <v>11231457867.59</v>
      </c>
      <c r="C37" s="19">
        <v>1778318.1799999899</v>
      </c>
      <c r="D37" s="19">
        <v>296346661.00999999</v>
      </c>
      <c r="E37" s="20">
        <v>2.64E-2</v>
      </c>
      <c r="G37" s="18">
        <v>2015</v>
      </c>
      <c r="H37" s="18">
        <v>35</v>
      </c>
      <c r="I37" s="4">
        <v>53171000</v>
      </c>
      <c r="J37" s="4">
        <v>95594.07</v>
      </c>
      <c r="K37" s="4">
        <v>7854140.9299999997</v>
      </c>
      <c r="L37" s="20">
        <v>0.1477</v>
      </c>
      <c r="M37" s="4">
        <v>10150367.93</v>
      </c>
      <c r="N37" s="4">
        <v>1609.89</v>
      </c>
      <c r="O37" s="4">
        <v>562629.69999999995</v>
      </c>
      <c r="P37" s="5">
        <v>5.5399999999999998E-2</v>
      </c>
      <c r="Q37" s="4">
        <v>12008329.6</v>
      </c>
      <c r="R37" s="4">
        <v>3548.97</v>
      </c>
      <c r="S37" s="4">
        <v>660022.86999999895</v>
      </c>
      <c r="T37" s="5">
        <v>5.5E-2</v>
      </c>
      <c r="U37" s="4">
        <v>10070530.779999999</v>
      </c>
      <c r="V37" s="4">
        <v>0</v>
      </c>
      <c r="W37" s="4">
        <v>1735653.51</v>
      </c>
      <c r="X37" s="5">
        <v>0.17230000000000001</v>
      </c>
      <c r="Y37" s="19">
        <v>20872959.079999998</v>
      </c>
      <c r="Z37" s="19">
        <v>90435.209999999905</v>
      </c>
      <c r="AA37" s="19">
        <v>4877551.52999999</v>
      </c>
      <c r="AB37" s="5">
        <v>0.23369999999999999</v>
      </c>
      <c r="AD37" s="3">
        <v>33</v>
      </c>
      <c r="AE37" s="4">
        <v>260079489.25999701</v>
      </c>
      <c r="AF37" s="4">
        <v>257463334.8247</v>
      </c>
      <c r="AG37" s="4">
        <v>2016961.58470255</v>
      </c>
      <c r="AH37" s="4">
        <v>1255778.28</v>
      </c>
      <c r="AI37" s="35">
        <v>7.8339759953619907E-3</v>
      </c>
      <c r="AJ37" s="35">
        <v>1.27114793527042E-2</v>
      </c>
      <c r="AK37" s="35">
        <v>9.0061144526127998E-2</v>
      </c>
      <c r="AL37" s="35">
        <v>0.14231256211827401</v>
      </c>
      <c r="AN37" s="3">
        <v>2015</v>
      </c>
      <c r="AO37" s="3">
        <v>33</v>
      </c>
      <c r="AP37" s="4">
        <v>36793047.32</v>
      </c>
      <c r="AQ37" s="4">
        <v>36356379.952963397</v>
      </c>
      <c r="AR37" s="4">
        <v>284664.852963424</v>
      </c>
      <c r="AS37" s="4">
        <v>390605.4</v>
      </c>
      <c r="AT37" s="5">
        <v>7.8298459123739301E-3</v>
      </c>
      <c r="AU37" s="5">
        <v>1.8573638350052001E-2</v>
      </c>
      <c r="AV37" s="5">
        <v>9.00156899275351E-2</v>
      </c>
      <c r="AW37" s="5">
        <v>0.201467437850193</v>
      </c>
      <c r="AX37" s="4">
        <v>1424885.23</v>
      </c>
      <c r="AY37" s="4">
        <v>1388147.4978688899</v>
      </c>
      <c r="AZ37" s="4">
        <v>3953.0478688916301</v>
      </c>
      <c r="BA37" s="4">
        <v>619.08000000000004</v>
      </c>
      <c r="BB37" s="5">
        <v>2.8477145800143099E-3</v>
      </c>
      <c r="BC37" s="5">
        <v>3.2936902425072501E-3</v>
      </c>
      <c r="BD37" s="5">
        <v>3.3642397550801097E-2</v>
      </c>
      <c r="BE37" s="5">
        <v>3.8816091739117702E-2</v>
      </c>
      <c r="BF37" s="4">
        <v>6457767.0799999898</v>
      </c>
      <c r="BG37" s="4">
        <v>6352737.65893945</v>
      </c>
      <c r="BH37" s="4">
        <v>78064.648939458304</v>
      </c>
      <c r="BI37" s="4">
        <v>63363.21</v>
      </c>
      <c r="BJ37" s="5">
        <v>1.2288347658998101E-2</v>
      </c>
      <c r="BK37" s="5">
        <v>2.2262505793930201E-2</v>
      </c>
      <c r="BL37" s="5">
        <v>0.13789110178021499</v>
      </c>
      <c r="BM37" s="5">
        <v>0.23674925379390399</v>
      </c>
      <c r="BN37" s="4">
        <v>8545272.6799999904</v>
      </c>
      <c r="BO37" s="4">
        <v>8454404.2509270906</v>
      </c>
      <c r="BP37" s="4">
        <v>102247.16092710799</v>
      </c>
      <c r="BQ37" s="4">
        <v>61567</v>
      </c>
      <c r="BR37" s="5">
        <v>1.2093952204366799E-2</v>
      </c>
      <c r="BS37" s="5">
        <v>1.93761921082901E-2</v>
      </c>
      <c r="BT37" s="5">
        <v>0.13585279537086201</v>
      </c>
      <c r="BU37" s="5">
        <v>0.20926821637020099</v>
      </c>
      <c r="BV37" s="4">
        <v>20365122.329999901</v>
      </c>
      <c r="BW37" s="4">
        <v>20161090.5452279</v>
      </c>
      <c r="BX37" s="4">
        <v>100399.99522796601</v>
      </c>
      <c r="BY37" s="4">
        <v>265056.11</v>
      </c>
      <c r="BZ37" s="5">
        <v>4.9798891088126901E-3</v>
      </c>
      <c r="CA37" s="5">
        <v>1.8126802437007501E-2</v>
      </c>
      <c r="CB37" s="5">
        <v>5.8148783287642697E-2</v>
      </c>
      <c r="CC37" s="5">
        <v>0.197093707171589</v>
      </c>
    </row>
    <row r="38" spans="1:81">
      <c r="A38" s="3">
        <v>33</v>
      </c>
      <c r="B38" s="19">
        <v>11231457867.59</v>
      </c>
      <c r="C38" s="19">
        <v>1255778.28</v>
      </c>
      <c r="D38" s="19">
        <v>297602439.28999901</v>
      </c>
      <c r="E38" s="20">
        <v>2.6499999999999999E-2</v>
      </c>
      <c r="G38" s="18">
        <v>2015</v>
      </c>
      <c r="H38" s="18">
        <v>36</v>
      </c>
      <c r="I38" s="4">
        <v>53171000</v>
      </c>
      <c r="J38" s="4">
        <v>343396.51</v>
      </c>
      <c r="K38" s="4">
        <v>8197537.4400000004</v>
      </c>
      <c r="L38" s="20">
        <v>0.1542</v>
      </c>
      <c r="M38" s="4">
        <v>10150367.93</v>
      </c>
      <c r="N38" s="4">
        <v>0</v>
      </c>
      <c r="O38" s="4">
        <v>562629.69999999995</v>
      </c>
      <c r="P38" s="5">
        <v>5.5399999999999998E-2</v>
      </c>
      <c r="Q38" s="4">
        <v>12008329.6</v>
      </c>
      <c r="R38" s="4">
        <v>4865.6499999999996</v>
      </c>
      <c r="S38" s="4">
        <v>664888.51999999897</v>
      </c>
      <c r="T38" s="5">
        <v>5.5399999999999998E-2</v>
      </c>
      <c r="U38" s="4">
        <v>10070530.779999999</v>
      </c>
      <c r="V38" s="4">
        <v>183162.8</v>
      </c>
      <c r="W38" s="4">
        <v>1918816.31</v>
      </c>
      <c r="X38" s="5">
        <v>0.1905</v>
      </c>
      <c r="Y38" s="19">
        <v>20872959.079999998</v>
      </c>
      <c r="Z38" s="19">
        <v>155368.06</v>
      </c>
      <c r="AA38" s="19">
        <v>5032919.5899999896</v>
      </c>
      <c r="AB38" s="5">
        <v>0.24110000000000001</v>
      </c>
      <c r="AD38" s="3">
        <v>34</v>
      </c>
      <c r="AE38" s="4">
        <v>224178210.47999999</v>
      </c>
      <c r="AF38" s="4">
        <v>221870240.35751101</v>
      </c>
      <c r="AG38" s="4">
        <v>2084001.53751084</v>
      </c>
      <c r="AH38" s="4">
        <v>907798.02</v>
      </c>
      <c r="AI38" s="35">
        <v>9.3928844812750604E-3</v>
      </c>
      <c r="AJ38" s="35">
        <v>1.34844562871072E-2</v>
      </c>
      <c r="AK38" s="35">
        <v>0.107070197460677</v>
      </c>
      <c r="AL38" s="35">
        <v>0.150336055111702</v>
      </c>
      <c r="AN38" s="3">
        <v>2015</v>
      </c>
      <c r="AO38" s="3">
        <v>34</v>
      </c>
      <c r="AP38" s="4">
        <v>34393298.439999901</v>
      </c>
      <c r="AQ38" s="4">
        <v>33969068.2774854</v>
      </c>
      <c r="AR38" s="4">
        <v>243875.83748550099</v>
      </c>
      <c r="AS38" s="4">
        <v>250596.81</v>
      </c>
      <c r="AT38" s="5">
        <v>7.1793502104130699E-3</v>
      </c>
      <c r="AU38" s="5">
        <v>1.4556556083501201E-2</v>
      </c>
      <c r="AV38" s="5">
        <v>8.2830469925621902E-2</v>
      </c>
      <c r="AW38" s="5">
        <v>0.16135057375647699</v>
      </c>
      <c r="AX38" s="4">
        <v>1320881.97</v>
      </c>
      <c r="AY38" s="4">
        <v>1287509.9326297501</v>
      </c>
      <c r="AZ38" s="4">
        <v>4460.3326297499798</v>
      </c>
      <c r="BA38" s="4">
        <v>0</v>
      </c>
      <c r="BB38" s="5">
        <v>3.4643092971249701E-3</v>
      </c>
      <c r="BC38" s="5">
        <v>3.4643092971249701E-3</v>
      </c>
      <c r="BD38" s="5">
        <v>4.0788692567402002E-2</v>
      </c>
      <c r="BE38" s="5">
        <v>4.0788692567402002E-2</v>
      </c>
      <c r="BF38" s="4">
        <v>5835204.02999999</v>
      </c>
      <c r="BG38" s="4">
        <v>5734096.3902390301</v>
      </c>
      <c r="BH38" s="4">
        <v>113802.870239041</v>
      </c>
      <c r="BI38" s="4">
        <v>4506.24</v>
      </c>
      <c r="BJ38" s="5">
        <v>1.9846696409353E-2</v>
      </c>
      <c r="BK38" s="5">
        <v>2.0632563910232701E-2</v>
      </c>
      <c r="BL38" s="5">
        <v>0.213808948322251</v>
      </c>
      <c r="BM38" s="5">
        <v>0.22133990956065899</v>
      </c>
      <c r="BN38" s="4">
        <v>7976876.9100000001</v>
      </c>
      <c r="BO38" s="4">
        <v>7888989.7176395701</v>
      </c>
      <c r="BP38" s="4">
        <v>28924.4376395666</v>
      </c>
      <c r="BQ38" s="4">
        <v>50321.97</v>
      </c>
      <c r="BR38" s="5">
        <v>3.66643114959224E-3</v>
      </c>
      <c r="BS38" s="5">
        <v>1.00451908895728E-2</v>
      </c>
      <c r="BT38" s="5">
        <v>4.3120708616583001E-2</v>
      </c>
      <c r="BU38" s="5">
        <v>0.114100539990254</v>
      </c>
      <c r="BV38" s="4">
        <v>19260335.529999901</v>
      </c>
      <c r="BW38" s="4">
        <v>19058472.2369771</v>
      </c>
      <c r="BX38" s="4">
        <v>96688.196977141095</v>
      </c>
      <c r="BY38" s="4">
        <v>195768.6</v>
      </c>
      <c r="BZ38" s="5">
        <v>5.0732396476957497E-3</v>
      </c>
      <c r="CA38" s="5">
        <v>1.53452382405405E-2</v>
      </c>
      <c r="CB38" s="5">
        <v>5.9208584561777397E-2</v>
      </c>
      <c r="CC38" s="5">
        <v>0.16936959225618201</v>
      </c>
    </row>
    <row r="39" spans="1:81">
      <c r="A39" s="3">
        <v>34</v>
      </c>
      <c r="B39" s="19">
        <v>11231457867.59</v>
      </c>
      <c r="C39" s="19">
        <v>907798.01999999897</v>
      </c>
      <c r="D39" s="19">
        <v>298510237.30999899</v>
      </c>
      <c r="E39" s="20">
        <v>2.6599999999999999E-2</v>
      </c>
      <c r="G39" s="18">
        <v>2015</v>
      </c>
      <c r="H39" s="18">
        <v>37</v>
      </c>
      <c r="I39" s="4">
        <v>53171000</v>
      </c>
      <c r="J39" s="4">
        <v>188754.12</v>
      </c>
      <c r="K39" s="4">
        <v>8386291.5599999996</v>
      </c>
      <c r="L39" s="20">
        <v>0.15770000000000001</v>
      </c>
      <c r="M39" s="4">
        <v>10150367.93</v>
      </c>
      <c r="N39" s="4">
        <v>8901.59</v>
      </c>
      <c r="O39" s="4">
        <v>571531.28999999899</v>
      </c>
      <c r="P39" s="5">
        <v>5.6300000000000003E-2</v>
      </c>
      <c r="Q39" s="4">
        <v>12008329.6</v>
      </c>
      <c r="R39" s="4">
        <v>18876.09</v>
      </c>
      <c r="S39" s="4">
        <v>683764.60999999905</v>
      </c>
      <c r="T39" s="5">
        <v>5.6899999999999999E-2</v>
      </c>
      <c r="U39" s="4">
        <v>10070530.779999999</v>
      </c>
      <c r="V39" s="4">
        <v>11217.57</v>
      </c>
      <c r="W39" s="4">
        <v>1930033.88</v>
      </c>
      <c r="X39" s="5">
        <v>0.19170000000000001</v>
      </c>
      <c r="Y39" s="19">
        <v>20872959.079999998</v>
      </c>
      <c r="Z39" s="19">
        <v>149758.87</v>
      </c>
      <c r="AA39" s="19">
        <v>5182678.4599999897</v>
      </c>
      <c r="AB39" s="5">
        <v>0.24829999999999999</v>
      </c>
      <c r="AD39" s="3">
        <v>35</v>
      </c>
      <c r="AE39" s="4">
        <v>120396158.719999</v>
      </c>
      <c r="AF39" s="4">
        <v>119055748.09113</v>
      </c>
      <c r="AG39" s="4">
        <v>786629.16113018303</v>
      </c>
      <c r="AH39" s="4">
        <v>609732.14</v>
      </c>
      <c r="AI39" s="35">
        <v>6.6072337853697403E-3</v>
      </c>
      <c r="AJ39" s="35">
        <v>1.17286340518506E-2</v>
      </c>
      <c r="AK39" s="35">
        <v>7.6468063735980196E-2</v>
      </c>
      <c r="AL39" s="35">
        <v>0.13201034680337401</v>
      </c>
      <c r="AN39" s="3">
        <v>2015</v>
      </c>
      <c r="AO39" s="3">
        <v>35</v>
      </c>
      <c r="AP39" s="4">
        <v>32030176.870000001</v>
      </c>
      <c r="AQ39" s="4">
        <v>31618587.902009699</v>
      </c>
      <c r="AR39" s="4">
        <v>311046.24200963898</v>
      </c>
      <c r="AS39" s="4">
        <v>95594.07</v>
      </c>
      <c r="AT39" s="5">
        <v>9.8374488757567002E-3</v>
      </c>
      <c r="AU39" s="5">
        <v>1.2860799263707499E-2</v>
      </c>
      <c r="AV39" s="5">
        <v>0.11186709138236101</v>
      </c>
      <c r="AW39" s="5">
        <v>0.143867892664512</v>
      </c>
      <c r="AX39" s="4">
        <v>1227262.77999999</v>
      </c>
      <c r="AY39" s="4">
        <v>1196347.07424475</v>
      </c>
      <c r="AZ39" s="4">
        <v>647.84424475835101</v>
      </c>
      <c r="BA39" s="4">
        <v>1609.89</v>
      </c>
      <c r="BB39" s="5">
        <v>5.4151864346500605E-4</v>
      </c>
      <c r="BC39" s="5">
        <v>1.88719000812004E-3</v>
      </c>
      <c r="BD39" s="5">
        <v>6.4789046131050699E-3</v>
      </c>
      <c r="BE39" s="5">
        <v>2.2412694417547601E-2</v>
      </c>
      <c r="BF39" s="4">
        <v>5244014.5799999898</v>
      </c>
      <c r="BG39" s="4">
        <v>5145654.3853179896</v>
      </c>
      <c r="BH39" s="4">
        <v>12939.095318</v>
      </c>
      <c r="BI39" s="4">
        <v>3548.97</v>
      </c>
      <c r="BJ39" s="5">
        <v>2.5145675066943702E-3</v>
      </c>
      <c r="BK39" s="5">
        <v>3.2042698718835702E-3</v>
      </c>
      <c r="BL39" s="5">
        <v>2.9760967027725699E-2</v>
      </c>
      <c r="BM39" s="5">
        <v>3.7780779605877703E-2</v>
      </c>
      <c r="BN39" s="4">
        <v>7541836.1200000001</v>
      </c>
      <c r="BO39" s="4">
        <v>7455741.8906689398</v>
      </c>
      <c r="BP39" s="4">
        <v>65347.200668941703</v>
      </c>
      <c r="BQ39" s="4">
        <v>0</v>
      </c>
      <c r="BR39" s="5">
        <v>8.7646811849435707E-3</v>
      </c>
      <c r="BS39" s="5">
        <v>8.7646811849435707E-3</v>
      </c>
      <c r="BT39" s="5">
        <v>0.10025132356840701</v>
      </c>
      <c r="BU39" s="5">
        <v>0.10025132356840701</v>
      </c>
      <c r="BV39" s="4">
        <v>18017063.3899999</v>
      </c>
      <c r="BW39" s="4">
        <v>17820844.551777899</v>
      </c>
      <c r="BX39" s="4">
        <v>232112.10177794201</v>
      </c>
      <c r="BY39" s="4">
        <v>90435.21</v>
      </c>
      <c r="BZ39" s="5">
        <v>1.3024753181789301E-2</v>
      </c>
      <c r="CA39" s="5">
        <v>1.8099440284145299E-2</v>
      </c>
      <c r="CB39" s="5">
        <v>0.145572674244761</v>
      </c>
      <c r="CC39" s="5">
        <v>0.19682516806920899</v>
      </c>
    </row>
    <row r="40" spans="1:81">
      <c r="A40" s="3">
        <v>35</v>
      </c>
      <c r="B40" s="19">
        <v>11231457867.59</v>
      </c>
      <c r="C40" s="19">
        <v>597769.57999999996</v>
      </c>
      <c r="D40" s="19">
        <v>299108006.88999897</v>
      </c>
      <c r="E40" s="20">
        <v>2.6599999999999999E-2</v>
      </c>
      <c r="G40" s="18">
        <v>2015</v>
      </c>
      <c r="H40" s="18">
        <v>38</v>
      </c>
      <c r="I40" s="4">
        <v>53171000</v>
      </c>
      <c r="J40" s="4">
        <v>160218.81</v>
      </c>
      <c r="K40" s="4">
        <v>8546510.3699999992</v>
      </c>
      <c r="L40" s="20">
        <v>0.16070000000000001</v>
      </c>
      <c r="M40" s="4">
        <v>10150367.93</v>
      </c>
      <c r="N40" s="4">
        <v>17339.490000000002</v>
      </c>
      <c r="O40" s="4">
        <v>588870.77999999898</v>
      </c>
      <c r="P40" s="5">
        <v>5.8000000000000003E-2</v>
      </c>
      <c r="Q40" s="4">
        <v>12008329.6</v>
      </c>
      <c r="R40" s="4">
        <v>100756.71</v>
      </c>
      <c r="S40" s="4">
        <v>784521.31999999902</v>
      </c>
      <c r="T40" s="5">
        <v>6.5299999999999997E-2</v>
      </c>
      <c r="U40" s="4">
        <v>10070530.779999999</v>
      </c>
      <c r="V40" s="4">
        <v>7387.67</v>
      </c>
      <c r="W40" s="4">
        <v>1937421.55</v>
      </c>
      <c r="X40" s="5">
        <v>0.19239999999999999</v>
      </c>
      <c r="Y40" s="19">
        <v>20872959.079999998</v>
      </c>
      <c r="Z40" s="19">
        <v>34734.94</v>
      </c>
      <c r="AA40" s="19">
        <v>5217413.3999999901</v>
      </c>
      <c r="AB40" s="5">
        <v>0.25</v>
      </c>
      <c r="AD40" s="3">
        <v>36</v>
      </c>
      <c r="AE40" s="4">
        <v>89958617.810000002</v>
      </c>
      <c r="AF40" s="4">
        <v>88912356.394399807</v>
      </c>
      <c r="AG40" s="4">
        <v>551151.04439985601</v>
      </c>
      <c r="AH40" s="4">
        <v>455899.18</v>
      </c>
      <c r="AI40" s="35">
        <v>6.1988127044462198E-3</v>
      </c>
      <c r="AJ40" s="35">
        <v>1.1326324767873101E-2</v>
      </c>
      <c r="AK40" s="35">
        <v>7.1901362414763401E-2</v>
      </c>
      <c r="AL40" s="35">
        <v>0.12776070587663199</v>
      </c>
      <c r="AN40" s="3">
        <v>2015</v>
      </c>
      <c r="AO40" s="3">
        <v>36</v>
      </c>
      <c r="AP40" s="4">
        <v>29872289.760000002</v>
      </c>
      <c r="AQ40" s="4">
        <v>29476418.3135009</v>
      </c>
      <c r="AR40" s="4">
        <v>162933.56350085101</v>
      </c>
      <c r="AS40" s="4">
        <v>343396.51</v>
      </c>
      <c r="AT40" s="5">
        <v>5.5275902848150099E-3</v>
      </c>
      <c r="AU40" s="5">
        <v>1.7177462611491601E-2</v>
      </c>
      <c r="AV40" s="5">
        <v>6.4351200685479906E-2</v>
      </c>
      <c r="AW40" s="5">
        <v>0.18772837514361301</v>
      </c>
      <c r="AX40" s="4">
        <v>1146777.5899999901</v>
      </c>
      <c r="AY40" s="4">
        <v>1116495.3633831199</v>
      </c>
      <c r="AZ40" s="4">
        <v>5956.9333831250096</v>
      </c>
      <c r="BA40" s="4">
        <v>0</v>
      </c>
      <c r="BB40" s="5">
        <v>5.3353856885484403E-3</v>
      </c>
      <c r="BC40" s="5">
        <v>5.3353856885484403E-3</v>
      </c>
      <c r="BD40" s="5">
        <v>6.2178865440703897E-2</v>
      </c>
      <c r="BE40" s="5">
        <v>6.2178865440703897E-2</v>
      </c>
      <c r="BF40" s="4">
        <v>4925326.1900000004</v>
      </c>
      <c r="BG40" s="4">
        <v>4825708.7858776702</v>
      </c>
      <c r="BH40" s="4">
        <v>18341.1058776668</v>
      </c>
      <c r="BI40" s="4">
        <v>4865.6499999999996</v>
      </c>
      <c r="BJ40" s="5">
        <v>3.8007071482103602E-3</v>
      </c>
      <c r="BK40" s="5">
        <v>4.8089839042050903E-3</v>
      </c>
      <c r="BL40" s="5">
        <v>4.4667066954905299E-2</v>
      </c>
      <c r="BM40" s="5">
        <v>5.6205673716828698E-2</v>
      </c>
      <c r="BN40" s="4">
        <v>6948515.6500000004</v>
      </c>
      <c r="BO40" s="4">
        <v>6866195.6618729299</v>
      </c>
      <c r="BP40" s="4">
        <v>86321.511872933304</v>
      </c>
      <c r="BQ40" s="4">
        <v>183162.8</v>
      </c>
      <c r="BR40" s="5">
        <v>1.25719563094109E-2</v>
      </c>
      <c r="BS40" s="5">
        <v>3.9247980270842503E-2</v>
      </c>
      <c r="BT40" s="5">
        <v>0.14085693635170801</v>
      </c>
      <c r="BU40" s="5">
        <v>0.38150573991138997</v>
      </c>
      <c r="BV40" s="4">
        <v>16851670.329999998</v>
      </c>
      <c r="BW40" s="4">
        <v>16668018.5023671</v>
      </c>
      <c r="BX40" s="4">
        <v>52314.012367124698</v>
      </c>
      <c r="BY40" s="4">
        <v>155368.06</v>
      </c>
      <c r="BZ40" s="5">
        <v>3.1385861708573999E-3</v>
      </c>
      <c r="CA40" s="5">
        <v>1.2459913716656199E-2</v>
      </c>
      <c r="CB40" s="5">
        <v>3.7019640344963599E-2</v>
      </c>
      <c r="CC40" s="5">
        <v>0.139686371499921</v>
      </c>
    </row>
    <row r="41" spans="1:81">
      <c r="A41" s="3">
        <v>36</v>
      </c>
      <c r="B41" s="19">
        <v>11231457867.59</v>
      </c>
      <c r="C41" s="19">
        <v>455899.18</v>
      </c>
      <c r="D41" s="19">
        <v>299563906.06999898</v>
      </c>
      <c r="E41" s="20">
        <v>2.6700000000000002E-2</v>
      </c>
      <c r="G41" s="18">
        <v>2015</v>
      </c>
      <c r="H41" s="18">
        <v>39</v>
      </c>
      <c r="I41" s="4">
        <v>53171000</v>
      </c>
      <c r="J41" s="4">
        <v>100720.79</v>
      </c>
      <c r="K41" s="4">
        <v>8647231.1600000001</v>
      </c>
      <c r="L41" s="20">
        <v>0.16259999999999999</v>
      </c>
      <c r="M41" s="4">
        <v>10150367.93</v>
      </c>
      <c r="N41" s="4">
        <v>0</v>
      </c>
      <c r="O41" s="4">
        <v>588870.77999999898</v>
      </c>
      <c r="P41" s="5">
        <v>5.8000000000000003E-2</v>
      </c>
      <c r="Q41" s="4">
        <v>12008329.6</v>
      </c>
      <c r="R41" s="4">
        <v>6534.56</v>
      </c>
      <c r="S41" s="4">
        <v>791055.87999999896</v>
      </c>
      <c r="T41" s="5">
        <v>6.59E-2</v>
      </c>
      <c r="U41" s="4">
        <v>10070530.779999999</v>
      </c>
      <c r="V41" s="4">
        <v>0</v>
      </c>
      <c r="W41" s="4">
        <v>1937421.55</v>
      </c>
      <c r="X41" s="5">
        <v>0.19239999999999999</v>
      </c>
      <c r="Y41" s="19">
        <v>20872959.079999998</v>
      </c>
      <c r="Z41" s="19">
        <v>94186.23</v>
      </c>
      <c r="AA41" s="19">
        <v>5311599.63</v>
      </c>
      <c r="AB41" s="5">
        <v>0.2545</v>
      </c>
      <c r="AD41" s="3">
        <v>37</v>
      </c>
      <c r="AE41" s="4">
        <v>74763399.190000206</v>
      </c>
      <c r="AF41" s="4">
        <v>73890268.768668801</v>
      </c>
      <c r="AG41" s="4">
        <v>465899.14866867498</v>
      </c>
      <c r="AH41" s="4">
        <v>262175.75</v>
      </c>
      <c r="AI41" s="35">
        <v>6.3052842604658004E-3</v>
      </c>
      <c r="AJ41" s="35">
        <v>9.8534612311140402E-3</v>
      </c>
      <c r="AK41" s="35">
        <v>7.3093849215399007E-2</v>
      </c>
      <c r="AL41" s="35">
        <v>0.112039424722053</v>
      </c>
      <c r="AN41" s="3">
        <v>2015</v>
      </c>
      <c r="AO41" s="3">
        <v>37</v>
      </c>
      <c r="AP41" s="4">
        <v>27668941.789999999</v>
      </c>
      <c r="AQ41" s="4">
        <v>27279326.779575799</v>
      </c>
      <c r="AR41" s="4">
        <v>264931.12957585801</v>
      </c>
      <c r="AS41" s="4">
        <v>188754.12</v>
      </c>
      <c r="AT41" s="5">
        <v>9.7117913398879693E-3</v>
      </c>
      <c r="AU41" s="5">
        <v>1.6631101391971801E-2</v>
      </c>
      <c r="AV41" s="5">
        <v>0.110513634567205</v>
      </c>
      <c r="AW41" s="5">
        <v>0.18229317456373001</v>
      </c>
      <c r="AX41" s="4">
        <v>1041754.51</v>
      </c>
      <c r="AY41" s="4">
        <v>1016309.6721695</v>
      </c>
      <c r="AZ41" s="4">
        <v>4772.4521695083504</v>
      </c>
      <c r="BA41" s="4">
        <v>8901.59</v>
      </c>
      <c r="BB41" s="5">
        <v>4.6958641644338902E-3</v>
      </c>
      <c r="BC41" s="5">
        <v>1.3454602021368601E-2</v>
      </c>
      <c r="BD41" s="5">
        <v>5.4917536635134198E-2</v>
      </c>
      <c r="BE41" s="5">
        <v>0.15002744995134601</v>
      </c>
      <c r="BF41" s="4">
        <v>4567177.5099999905</v>
      </c>
      <c r="BG41" s="4">
        <v>4459895.5770099098</v>
      </c>
      <c r="BH41" s="4">
        <v>59844.0870099167</v>
      </c>
      <c r="BI41" s="4">
        <v>18876.09</v>
      </c>
      <c r="BJ41" s="5">
        <v>1.34182708936962E-2</v>
      </c>
      <c r="BK41" s="5">
        <v>1.7650677162870599E-2</v>
      </c>
      <c r="BL41" s="5">
        <v>0.14965175451808199</v>
      </c>
      <c r="BM41" s="5">
        <v>0.192409128423565</v>
      </c>
      <c r="BN41" s="4">
        <v>6141698.9299999997</v>
      </c>
      <c r="BO41" s="4">
        <v>6063947.8218686702</v>
      </c>
      <c r="BP41" s="4">
        <v>126654.91186866599</v>
      </c>
      <c r="BQ41" s="4">
        <v>11217.57</v>
      </c>
      <c r="BR41" s="5">
        <v>2.0886543814230302E-2</v>
      </c>
      <c r="BS41" s="5">
        <v>2.27364228582989E-2</v>
      </c>
      <c r="BT41" s="5">
        <v>0.22375962061549401</v>
      </c>
      <c r="BU41" s="5">
        <v>0.24117688159049799</v>
      </c>
      <c r="BV41" s="4">
        <v>15918310.84</v>
      </c>
      <c r="BW41" s="4">
        <v>15739173.708527699</v>
      </c>
      <c r="BX41" s="4">
        <v>73659.678527766606</v>
      </c>
      <c r="BY41" s="4">
        <v>149758.87</v>
      </c>
      <c r="BZ41" s="5">
        <v>4.6800219561625696E-3</v>
      </c>
      <c r="CA41" s="5">
        <v>1.4195062121127301E-2</v>
      </c>
      <c r="CB41" s="5">
        <v>5.4737006843731999E-2</v>
      </c>
      <c r="CC41" s="5">
        <v>0.15765137677758601</v>
      </c>
    </row>
    <row r="42" spans="1:81">
      <c r="A42" s="3">
        <v>37</v>
      </c>
      <c r="B42" s="19">
        <v>11231457867.59</v>
      </c>
      <c r="C42" s="19">
        <v>262175.75</v>
      </c>
      <c r="D42" s="19">
        <v>299826081.81999898</v>
      </c>
      <c r="E42" s="20">
        <v>2.6700000000000002E-2</v>
      </c>
      <c r="G42" s="18">
        <v>2015</v>
      </c>
      <c r="H42" s="18">
        <v>40</v>
      </c>
      <c r="I42" s="4">
        <v>53171000</v>
      </c>
      <c r="J42" s="4">
        <v>119987.45</v>
      </c>
      <c r="K42" s="4">
        <v>8767218.6099999994</v>
      </c>
      <c r="L42" s="20">
        <v>0.16489999999999999</v>
      </c>
      <c r="M42" s="4">
        <v>10150367.93</v>
      </c>
      <c r="N42" s="4">
        <v>0</v>
      </c>
      <c r="O42" s="4">
        <v>588870.77999999898</v>
      </c>
      <c r="P42" s="5">
        <v>5.8000000000000003E-2</v>
      </c>
      <c r="Q42" s="4">
        <v>12008329.6</v>
      </c>
      <c r="R42" s="4">
        <v>0</v>
      </c>
      <c r="S42" s="4">
        <v>791055.87999999896</v>
      </c>
      <c r="T42" s="5">
        <v>6.59E-2</v>
      </c>
      <c r="U42" s="4">
        <v>10070530.779999999</v>
      </c>
      <c r="V42" s="4">
        <v>31604.27</v>
      </c>
      <c r="W42" s="4">
        <v>1969025.82</v>
      </c>
      <c r="X42" s="5">
        <v>0.19550000000000001</v>
      </c>
      <c r="Y42" s="19">
        <v>20872959.079999998</v>
      </c>
      <c r="Z42" s="19">
        <v>88383.18</v>
      </c>
      <c r="AA42" s="19">
        <v>5399982.8099999996</v>
      </c>
      <c r="AB42" s="5">
        <v>0.25869999999999999</v>
      </c>
      <c r="AD42" s="3">
        <v>38</v>
      </c>
      <c r="AE42" s="4">
        <v>57958565.810000002</v>
      </c>
      <c r="AF42" s="4">
        <v>57270570.829007603</v>
      </c>
      <c r="AG42" s="4">
        <v>395082.969007582</v>
      </c>
      <c r="AH42" s="4">
        <v>404289.38</v>
      </c>
      <c r="AI42" s="35">
        <v>6.8985338069560802E-3</v>
      </c>
      <c r="AJ42" s="35">
        <v>1.39578205252094E-2</v>
      </c>
      <c r="AK42" s="35">
        <v>7.9712598074265506E-2</v>
      </c>
      <c r="AL42" s="35">
        <v>0.155215541676024</v>
      </c>
      <c r="AN42" s="3">
        <v>2015</v>
      </c>
      <c r="AO42" s="3">
        <v>38</v>
      </c>
      <c r="AP42" s="4">
        <v>25456423.8199999</v>
      </c>
      <c r="AQ42" s="4">
        <v>25087345.5285227</v>
      </c>
      <c r="AR42" s="4">
        <v>82256.328522808297</v>
      </c>
      <c r="AS42" s="4">
        <v>160218.81</v>
      </c>
      <c r="AT42" s="5">
        <v>3.2787976085109499E-3</v>
      </c>
      <c r="AU42" s="5">
        <v>9.6652369317881508E-3</v>
      </c>
      <c r="AV42" s="5">
        <v>3.8643735211138598E-2</v>
      </c>
      <c r="AW42" s="5">
        <v>0.110011717415068</v>
      </c>
      <c r="AX42" s="4">
        <v>933246.64999999898</v>
      </c>
      <c r="AY42" s="4">
        <v>911782.98064915696</v>
      </c>
      <c r="AZ42" s="4">
        <v>241.51064915834201</v>
      </c>
      <c r="BA42" s="4">
        <v>17339.490000000002</v>
      </c>
      <c r="BB42" s="5">
        <v>2.6487733844998403E-4</v>
      </c>
      <c r="BC42" s="5">
        <v>1.92820013339591E-2</v>
      </c>
      <c r="BD42" s="5">
        <v>3.1739015871064999E-3</v>
      </c>
      <c r="BE42" s="5">
        <v>0.20835631930023901</v>
      </c>
      <c r="BF42" s="4">
        <v>3905469.8899999899</v>
      </c>
      <c r="BG42" s="4">
        <v>3807111.6196836201</v>
      </c>
      <c r="BH42" s="4">
        <v>4714.27968362499</v>
      </c>
      <c r="BI42" s="4">
        <v>100756.71</v>
      </c>
      <c r="BJ42" s="5">
        <v>1.23828249722206E-3</v>
      </c>
      <c r="BK42" s="5">
        <v>2.7703676755447899E-2</v>
      </c>
      <c r="BL42" s="5">
        <v>1.47586058480617E-2</v>
      </c>
      <c r="BM42" s="5">
        <v>0.286188202355317</v>
      </c>
      <c r="BN42" s="4">
        <v>5607962.0199999996</v>
      </c>
      <c r="BO42" s="4">
        <v>5534692.9159522904</v>
      </c>
      <c r="BP42" s="4">
        <v>49468.3359522916</v>
      </c>
      <c r="BQ42" s="4">
        <v>7387.67</v>
      </c>
      <c r="BR42" s="5">
        <v>8.9378646120929599E-3</v>
      </c>
      <c r="BS42" s="5">
        <v>1.0272657727480899E-2</v>
      </c>
      <c r="BT42" s="5">
        <v>0.102135904270338</v>
      </c>
      <c r="BU42" s="5">
        <v>0.11654014565000401</v>
      </c>
      <c r="BV42" s="4">
        <v>15009745.26</v>
      </c>
      <c r="BW42" s="4">
        <v>14833758.0122377</v>
      </c>
      <c r="BX42" s="4">
        <v>27832.202237733301</v>
      </c>
      <c r="BY42" s="4">
        <v>34734.94</v>
      </c>
      <c r="BZ42" s="5">
        <v>1.87627452293424E-3</v>
      </c>
      <c r="CA42" s="5">
        <v>4.2178888307410596E-3</v>
      </c>
      <c r="CB42" s="5">
        <v>2.22843945119016E-2</v>
      </c>
      <c r="CC42" s="5">
        <v>4.9456840179871502E-2</v>
      </c>
    </row>
    <row r="43" spans="1:81">
      <c r="A43" s="3">
        <v>38</v>
      </c>
      <c r="B43" s="19">
        <v>11231457867.59</v>
      </c>
      <c r="C43" s="19">
        <v>404289.38</v>
      </c>
      <c r="D43" s="19">
        <v>300230371.19999897</v>
      </c>
      <c r="E43" s="20">
        <v>2.6700000000000002E-2</v>
      </c>
      <c r="G43" s="18">
        <v>2015</v>
      </c>
      <c r="H43" s="18">
        <v>41</v>
      </c>
      <c r="I43" s="4">
        <v>53171000</v>
      </c>
      <c r="J43" s="4">
        <v>20619.419999999998</v>
      </c>
      <c r="K43" s="4">
        <v>8787838.0299999993</v>
      </c>
      <c r="L43" s="20">
        <v>0.1653</v>
      </c>
      <c r="M43" s="4">
        <v>10150367.93</v>
      </c>
      <c r="N43" s="4">
        <v>0</v>
      </c>
      <c r="O43" s="4">
        <v>588870.77999999898</v>
      </c>
      <c r="P43" s="5">
        <v>5.8000000000000003E-2</v>
      </c>
      <c r="Q43" s="4">
        <v>12008329.6</v>
      </c>
      <c r="R43" s="4">
        <v>5520.41</v>
      </c>
      <c r="S43" s="4">
        <v>796576.28999999899</v>
      </c>
      <c r="T43" s="5">
        <v>6.6299999999999998E-2</v>
      </c>
      <c r="U43" s="4">
        <v>10070530.779999999</v>
      </c>
      <c r="V43" s="4">
        <v>0</v>
      </c>
      <c r="W43" s="4">
        <v>1969025.82</v>
      </c>
      <c r="X43" s="5">
        <v>0.19550000000000001</v>
      </c>
      <c r="Y43" s="19">
        <v>20872959.079999998</v>
      </c>
      <c r="Z43" s="19">
        <v>15099.0099999999</v>
      </c>
      <c r="AA43" s="19">
        <v>5415081.8199999901</v>
      </c>
      <c r="AB43" s="5">
        <v>0.25940000000000002</v>
      </c>
      <c r="AD43" s="3">
        <v>39</v>
      </c>
      <c r="AE43" s="4">
        <v>10840625.630000001</v>
      </c>
      <c r="AF43" s="4">
        <v>10703956.6021467</v>
      </c>
      <c r="AG43" s="4">
        <v>106005.292146716</v>
      </c>
      <c r="AH43" s="4">
        <v>91736.89</v>
      </c>
      <c r="AI43" s="35">
        <v>9.9033746199472198E-3</v>
      </c>
      <c r="AJ43" s="35">
        <v>1.8473746624407799E-2</v>
      </c>
      <c r="AK43" s="35">
        <v>0.112576422027172</v>
      </c>
      <c r="AL43" s="35">
        <v>0.20049157495303699</v>
      </c>
      <c r="AN43" s="3">
        <v>2015</v>
      </c>
      <c r="AO43" s="3">
        <v>39</v>
      </c>
      <c r="AP43" s="4">
        <v>24018303.66</v>
      </c>
      <c r="AQ43" s="4">
        <v>23661736.934266999</v>
      </c>
      <c r="AR43" s="4">
        <v>192899.734266999</v>
      </c>
      <c r="AS43" s="4">
        <v>100720.79</v>
      </c>
      <c r="AT43" s="5">
        <v>8.15239112846536E-3</v>
      </c>
      <c r="AU43" s="5">
        <v>1.24090858199753E-2</v>
      </c>
      <c r="AV43" s="5">
        <v>9.3559277957886502E-2</v>
      </c>
      <c r="AW43" s="5">
        <v>0.139154865223066</v>
      </c>
      <c r="AX43" s="4">
        <v>846156.73999999894</v>
      </c>
      <c r="AY43" s="4">
        <v>826445.58022144099</v>
      </c>
      <c r="AZ43" s="4">
        <v>9026.50022144166</v>
      </c>
      <c r="BA43" s="4">
        <v>0</v>
      </c>
      <c r="BB43" s="5">
        <v>1.09220745291215E-2</v>
      </c>
      <c r="BC43" s="5">
        <v>1.09220745291215E-2</v>
      </c>
      <c r="BD43" s="5">
        <v>0.123471359649688</v>
      </c>
      <c r="BE43" s="5">
        <v>0.123471359649688</v>
      </c>
      <c r="BF43" s="4">
        <v>3539838.6799999899</v>
      </c>
      <c r="BG43" s="4">
        <v>3445503.1894134101</v>
      </c>
      <c r="BH43" s="4">
        <v>-4360.1505865834697</v>
      </c>
      <c r="BI43" s="4">
        <v>6534.56</v>
      </c>
      <c r="BJ43" s="5">
        <v>-1.26546119590902E-3</v>
      </c>
      <c r="BK43" s="5">
        <v>6.3108617054761997E-4</v>
      </c>
      <c r="BL43" s="5">
        <v>-1.52916733273067E-2</v>
      </c>
      <c r="BM43" s="5">
        <v>7.5468034596847203E-3</v>
      </c>
      <c r="BN43" s="4">
        <v>5262858.2299999902</v>
      </c>
      <c r="BO43" s="4">
        <v>5191815.85568179</v>
      </c>
      <c r="BP43" s="4">
        <v>83809.135681791595</v>
      </c>
      <c r="BQ43" s="4">
        <v>0</v>
      </c>
      <c r="BR43" s="5">
        <v>1.6142547812067101E-2</v>
      </c>
      <c r="BS43" s="5">
        <v>1.6142547812067101E-2</v>
      </c>
      <c r="BT43" s="5">
        <v>0.17740483181757599</v>
      </c>
      <c r="BU43" s="5">
        <v>0.17740483181757599</v>
      </c>
      <c r="BV43" s="4">
        <v>14369450.009999899</v>
      </c>
      <c r="BW43" s="4">
        <v>14197972.308950299</v>
      </c>
      <c r="BX43" s="4">
        <v>104424.24895035</v>
      </c>
      <c r="BY43" s="4">
        <v>94186.23</v>
      </c>
      <c r="BZ43" s="5">
        <v>7.3548705884235099E-3</v>
      </c>
      <c r="CA43" s="5">
        <v>1.39886509586405E-2</v>
      </c>
      <c r="CB43" s="5">
        <v>8.4774331651880697E-2</v>
      </c>
      <c r="CC43" s="5">
        <v>0.15553245216652201</v>
      </c>
    </row>
    <row r="44" spans="1:81">
      <c r="A44" s="3">
        <v>39</v>
      </c>
      <c r="B44" s="19">
        <v>11231457867.59</v>
      </c>
      <c r="C44" s="19">
        <v>91736.89</v>
      </c>
      <c r="D44" s="19">
        <v>300322108.08999902</v>
      </c>
      <c r="E44" s="20">
        <v>2.6700000000000002E-2</v>
      </c>
      <c r="G44" s="18">
        <v>2015</v>
      </c>
      <c r="H44" s="18">
        <v>42</v>
      </c>
      <c r="I44" s="4">
        <v>53171000</v>
      </c>
      <c r="J44" s="4">
        <v>45889.4</v>
      </c>
      <c r="K44" s="4">
        <v>8833727.4299999997</v>
      </c>
      <c r="L44" s="20">
        <v>0.1661</v>
      </c>
      <c r="M44" s="4">
        <v>10150367.93</v>
      </c>
      <c r="N44" s="4">
        <v>0</v>
      </c>
      <c r="O44" s="4">
        <v>588870.77999999898</v>
      </c>
      <c r="P44" s="5">
        <v>5.8000000000000003E-2</v>
      </c>
      <c r="Q44" s="4">
        <v>12008329.6</v>
      </c>
      <c r="R44" s="4">
        <v>0</v>
      </c>
      <c r="S44" s="4">
        <v>796576.28999999899</v>
      </c>
      <c r="T44" s="5">
        <v>6.6299999999999998E-2</v>
      </c>
      <c r="U44" s="4">
        <v>10070530.779999999</v>
      </c>
      <c r="V44" s="4">
        <v>28880.31</v>
      </c>
      <c r="W44" s="4">
        <v>1997906.13</v>
      </c>
      <c r="X44" s="5">
        <v>0.19839999999999999</v>
      </c>
      <c r="Y44" s="19">
        <v>20872959.079999998</v>
      </c>
      <c r="Z44" s="19">
        <v>17009.09</v>
      </c>
      <c r="AA44" s="19">
        <v>5432090.9099999899</v>
      </c>
      <c r="AB44" s="5">
        <v>0.26019999999999999</v>
      </c>
      <c r="AD44" s="3">
        <v>40</v>
      </c>
      <c r="AE44" s="4">
        <v>887445.09</v>
      </c>
      <c r="AF44" s="4">
        <v>872441.95777037495</v>
      </c>
      <c r="AG44" s="4">
        <v>-2966.0022296249999</v>
      </c>
      <c r="AH44" s="4">
        <v>0</v>
      </c>
      <c r="AI44" s="35">
        <v>-3.3996556483882898E-3</v>
      </c>
      <c r="AJ44" s="35">
        <v>-3.3996556483882898E-3</v>
      </c>
      <c r="AK44" s="35">
        <v>-4.1567383979419698E-2</v>
      </c>
      <c r="AL44" s="35">
        <v>-4.1567383979419698E-2</v>
      </c>
      <c r="AN44" s="3">
        <v>2015</v>
      </c>
      <c r="AO44" s="3">
        <v>40</v>
      </c>
      <c r="AP44" s="4">
        <v>22240280.539999999</v>
      </c>
      <c r="AQ44" s="4">
        <v>21904120.634031001</v>
      </c>
      <c r="AR44" s="4">
        <v>107398.304030948</v>
      </c>
      <c r="AS44" s="4">
        <v>119987.45</v>
      </c>
      <c r="AT44" s="5">
        <v>4.9031095940957796E-3</v>
      </c>
      <c r="AU44" s="5">
        <v>1.0380957895094601E-2</v>
      </c>
      <c r="AV44" s="5">
        <v>5.7276291442091697E-2</v>
      </c>
      <c r="AW44" s="5">
        <v>0.117699510875115</v>
      </c>
      <c r="AX44" s="4">
        <v>762044.75</v>
      </c>
      <c r="AY44" s="4">
        <v>745276.30572609103</v>
      </c>
      <c r="AZ44" s="4">
        <v>160.28572609166801</v>
      </c>
      <c r="BA44" s="4">
        <v>0</v>
      </c>
      <c r="BB44" s="5">
        <v>2.15068860850887E-4</v>
      </c>
      <c r="BC44" s="5">
        <v>2.15068860850887E-4</v>
      </c>
      <c r="BD44" s="5">
        <v>2.5777757131118999E-3</v>
      </c>
      <c r="BE44" s="5">
        <v>2.5777757131118999E-3</v>
      </c>
      <c r="BF44" s="4">
        <v>3232717.54999999</v>
      </c>
      <c r="BG44" s="4">
        <v>3145469.34263153</v>
      </c>
      <c r="BH44" s="4">
        <v>18995.882631541499</v>
      </c>
      <c r="BI44" s="4">
        <v>0</v>
      </c>
      <c r="BJ44" s="5">
        <v>6.0391250278883099E-3</v>
      </c>
      <c r="BK44" s="5">
        <v>6.0391250278883099E-3</v>
      </c>
      <c r="BL44" s="5">
        <v>7.0110215867631803E-2</v>
      </c>
      <c r="BM44" s="5">
        <v>7.0110215867631803E-2</v>
      </c>
      <c r="BN44" s="4">
        <v>4857200</v>
      </c>
      <c r="BO44" s="4">
        <v>4787045.7850479996</v>
      </c>
      <c r="BP44" s="4">
        <v>31242.945048000001</v>
      </c>
      <c r="BQ44" s="4">
        <v>31604.27</v>
      </c>
      <c r="BR44" s="5">
        <v>6.52656073304858E-3</v>
      </c>
      <c r="BS44" s="5">
        <v>1.31286012020814E-2</v>
      </c>
      <c r="BT44" s="5">
        <v>7.5567665473559906E-2</v>
      </c>
      <c r="BU44" s="5">
        <v>0.146650868528062</v>
      </c>
      <c r="BV44" s="4">
        <v>13388318.2399999</v>
      </c>
      <c r="BW44" s="4">
        <v>13226329.2006252</v>
      </c>
      <c r="BX44" s="4">
        <v>56999.190625316398</v>
      </c>
      <c r="BY44" s="4">
        <v>88383.18</v>
      </c>
      <c r="BZ44" s="5">
        <v>4.3095245673018404E-3</v>
      </c>
      <c r="CA44" s="5">
        <v>1.09918911301892E-2</v>
      </c>
      <c r="CB44" s="5">
        <v>5.0505981141953697E-2</v>
      </c>
      <c r="CC44" s="5">
        <v>0.12421353572423401</v>
      </c>
    </row>
    <row r="45" spans="1:81">
      <c r="A45" s="3"/>
      <c r="B45" s="19"/>
      <c r="C45" s="19"/>
      <c r="D45" s="19"/>
      <c r="E45" s="20"/>
      <c r="G45" s="18">
        <v>2016</v>
      </c>
      <c r="H45" s="18">
        <v>3</v>
      </c>
      <c r="I45" s="4">
        <v>130881050.68000001</v>
      </c>
      <c r="J45" s="4">
        <v>19665.939999999999</v>
      </c>
      <c r="K45" s="4">
        <v>19665.939999999999</v>
      </c>
      <c r="L45" s="20">
        <v>2.0000000000000001E-4</v>
      </c>
      <c r="M45" s="4">
        <v>20641569.57</v>
      </c>
      <c r="N45" s="4">
        <v>8393.59</v>
      </c>
      <c r="O45" s="4">
        <v>8393.59</v>
      </c>
      <c r="P45" s="5">
        <v>4.0000000000000002E-4</v>
      </c>
      <c r="Q45" s="4">
        <v>25288806.399999999</v>
      </c>
      <c r="R45" s="4">
        <v>0</v>
      </c>
      <c r="S45" s="4">
        <v>0</v>
      </c>
      <c r="T45" s="5">
        <v>0</v>
      </c>
      <c r="U45" s="4">
        <v>32599738.579999998</v>
      </c>
      <c r="V45" s="4">
        <v>11272.35</v>
      </c>
      <c r="W45" s="4">
        <v>11272.35</v>
      </c>
      <c r="X45" s="5">
        <v>2.9999999999999997E-4</v>
      </c>
      <c r="Y45" s="19">
        <v>52350936.129999898</v>
      </c>
      <c r="Z45" s="19">
        <v>0</v>
      </c>
      <c r="AA45" s="19">
        <v>0</v>
      </c>
      <c r="AB45" s="5">
        <v>0</v>
      </c>
      <c r="AD45" s="3"/>
      <c r="AE45" s="4"/>
      <c r="AF45" s="4"/>
      <c r="AG45" s="4"/>
      <c r="AH45" s="4"/>
      <c r="AI45" s="35"/>
      <c r="AJ45" s="35"/>
      <c r="AK45" s="35"/>
      <c r="AL45" s="35"/>
      <c r="AN45" s="3">
        <v>2015</v>
      </c>
      <c r="AO45" s="3">
        <v>41</v>
      </c>
      <c r="AP45" s="4">
        <v>17930475.289999999</v>
      </c>
      <c r="AQ45" s="4">
        <v>17670460.498411901</v>
      </c>
      <c r="AR45" s="4">
        <v>142855.88841190701</v>
      </c>
      <c r="AS45" s="4">
        <v>20619.419999999998</v>
      </c>
      <c r="AT45" s="5">
        <v>8.0844462669632002E-3</v>
      </c>
      <c r="AU45" s="5">
        <v>9.2513326648503997E-3</v>
      </c>
      <c r="AV45" s="5">
        <v>9.2813866685395693E-2</v>
      </c>
      <c r="AW45" s="5">
        <v>0.10553786177510199</v>
      </c>
      <c r="AX45" s="4">
        <v>662638.65</v>
      </c>
      <c r="AY45" s="4">
        <v>651784.14101388305</v>
      </c>
      <c r="AZ45" s="4">
        <v>-5376.2589861166598</v>
      </c>
      <c r="BA45" s="4">
        <v>0</v>
      </c>
      <c r="BB45" s="5">
        <v>-8.2485268477898391E-3</v>
      </c>
      <c r="BC45" s="5">
        <v>-8.2485268477898391E-3</v>
      </c>
      <c r="BD45" s="5">
        <v>-0.10359863231430901</v>
      </c>
      <c r="BE45" s="5">
        <v>-0.10359863231430901</v>
      </c>
      <c r="BF45" s="4">
        <v>2486564.6299999901</v>
      </c>
      <c r="BG45" s="4">
        <v>2425243.3524683299</v>
      </c>
      <c r="BH45" s="4">
        <v>20657.812468333301</v>
      </c>
      <c r="BI45" s="4">
        <v>5520.41</v>
      </c>
      <c r="BJ45" s="5">
        <v>8.5178307765727997E-3</v>
      </c>
      <c r="BK45" s="5">
        <v>1.0794060085430201E-2</v>
      </c>
      <c r="BL45" s="5">
        <v>9.7558831229559995E-2</v>
      </c>
      <c r="BM45" s="5">
        <v>0.12210902124734301</v>
      </c>
      <c r="BN45" s="4">
        <v>3889278.26</v>
      </c>
      <c r="BO45" s="4">
        <v>3830792.7420502501</v>
      </c>
      <c r="BP45" s="4">
        <v>58842.632050250002</v>
      </c>
      <c r="BQ45" s="4">
        <v>0</v>
      </c>
      <c r="BR45" s="5">
        <v>1.5360432164429E-2</v>
      </c>
      <c r="BS45" s="5">
        <v>1.5360432164429E-2</v>
      </c>
      <c r="BT45" s="5">
        <v>0.16952338582504201</v>
      </c>
      <c r="BU45" s="5">
        <v>0.16952338582504201</v>
      </c>
      <c r="BV45" s="4">
        <v>10891993.75</v>
      </c>
      <c r="BW45" s="4">
        <v>10762640.2628794</v>
      </c>
      <c r="BX45" s="4">
        <v>68731.702879441495</v>
      </c>
      <c r="BY45" s="4">
        <v>15099.01</v>
      </c>
      <c r="BZ45" s="5">
        <v>6.3861377134845302E-3</v>
      </c>
      <c r="CA45" s="5">
        <v>7.7890471884092599E-3</v>
      </c>
      <c r="CB45" s="5">
        <v>7.3998473531924999E-2</v>
      </c>
      <c r="CC45" s="5">
        <v>8.9566558137637295E-2</v>
      </c>
    </row>
    <row r="46" spans="1:81">
      <c r="A46" s="3"/>
      <c r="B46" s="19"/>
      <c r="C46" s="19"/>
      <c r="D46" s="19"/>
      <c r="E46" s="20"/>
      <c r="G46" s="18">
        <v>2016</v>
      </c>
      <c r="H46" s="18">
        <v>5</v>
      </c>
      <c r="I46" s="4">
        <v>130881050.68000001</v>
      </c>
      <c r="J46" s="4">
        <v>46390.52</v>
      </c>
      <c r="K46" s="4">
        <v>66056.460000000006</v>
      </c>
      <c r="L46" s="20">
        <v>5.0000000000000001E-4</v>
      </c>
      <c r="M46" s="4">
        <v>20641569.57</v>
      </c>
      <c r="N46" s="4">
        <v>21877.439999999999</v>
      </c>
      <c r="O46" s="4">
        <v>30271.03</v>
      </c>
      <c r="P46" s="5">
        <v>1.5E-3</v>
      </c>
      <c r="Q46" s="4">
        <v>25288806.399999999</v>
      </c>
      <c r="R46" s="4">
        <v>0</v>
      </c>
      <c r="S46" s="4">
        <v>0</v>
      </c>
      <c r="T46" s="5">
        <v>0</v>
      </c>
      <c r="U46" s="4">
        <v>32599738.579999998</v>
      </c>
      <c r="V46" s="4">
        <v>0</v>
      </c>
      <c r="W46" s="4">
        <v>11272.35</v>
      </c>
      <c r="X46" s="5">
        <v>2.9999999999999997E-4</v>
      </c>
      <c r="Y46" s="19">
        <v>52350936.129999898</v>
      </c>
      <c r="Z46" s="19">
        <v>24513.08</v>
      </c>
      <c r="AA46" s="19">
        <v>24513.08</v>
      </c>
      <c r="AB46" s="5">
        <v>5.0000000000000001E-4</v>
      </c>
      <c r="AD46" s="3"/>
      <c r="AE46" s="4"/>
      <c r="AF46" s="4"/>
      <c r="AG46" s="4"/>
      <c r="AH46" s="4"/>
      <c r="AI46" s="35"/>
      <c r="AJ46" s="35"/>
      <c r="AK46" s="35"/>
      <c r="AL46" s="35"/>
      <c r="AN46" s="3">
        <v>2015</v>
      </c>
      <c r="AO46" s="3">
        <v>42</v>
      </c>
      <c r="AP46" s="4">
        <v>13555735.869999999</v>
      </c>
      <c r="AQ46" s="4">
        <v>13359399.945244299</v>
      </c>
      <c r="AR46" s="4">
        <v>113492.09524429101</v>
      </c>
      <c r="AS46" s="4">
        <v>45889.4</v>
      </c>
      <c r="AT46" s="5">
        <v>8.4952988689205398E-3</v>
      </c>
      <c r="AU46" s="5">
        <v>1.19302884783405E-2</v>
      </c>
      <c r="AV46" s="5">
        <v>9.7312699568319699E-2</v>
      </c>
      <c r="AW46" s="5">
        <v>0.134133297984631</v>
      </c>
      <c r="AX46" s="4">
        <v>572517.22</v>
      </c>
      <c r="AY46" s="4">
        <v>555733.11326162505</v>
      </c>
      <c r="AZ46" s="4">
        <v>-11883.686738375</v>
      </c>
      <c r="BA46" s="4">
        <v>0</v>
      </c>
      <c r="BB46" s="5">
        <v>-2.13838017832499E-2</v>
      </c>
      <c r="BC46" s="5">
        <v>-2.13838017832499E-2</v>
      </c>
      <c r="BD46" s="5">
        <v>-0.28904355766916301</v>
      </c>
      <c r="BE46" s="5">
        <v>-0.28904355766916301</v>
      </c>
      <c r="BF46" s="4">
        <v>1833783.47</v>
      </c>
      <c r="BG46" s="4">
        <v>1794911.90420295</v>
      </c>
      <c r="BH46" s="4">
        <v>-1790.7457970416001</v>
      </c>
      <c r="BI46" s="4">
        <v>0</v>
      </c>
      <c r="BJ46" s="5">
        <v>-9.9767893502093492E-4</v>
      </c>
      <c r="BK46" s="5">
        <v>-9.9767893502093492E-4</v>
      </c>
      <c r="BL46" s="5">
        <v>-1.20380601580936E-2</v>
      </c>
      <c r="BM46" s="5">
        <v>-1.20380601580936E-2</v>
      </c>
      <c r="BN46" s="4">
        <v>2949005.5199999898</v>
      </c>
      <c r="BO46" s="4">
        <v>2903521.3565829098</v>
      </c>
      <c r="BP46" s="4">
        <v>35386.756582916598</v>
      </c>
      <c r="BQ46" s="4">
        <v>28880.31</v>
      </c>
      <c r="BR46" s="5">
        <v>1.2187531013914199E-2</v>
      </c>
      <c r="BS46" s="5">
        <v>2.2134180772326401E-2</v>
      </c>
      <c r="BT46" s="5">
        <v>0.13683455371101599</v>
      </c>
      <c r="BU46" s="5">
        <v>0.23554629408174199</v>
      </c>
      <c r="BV46" s="4">
        <v>8200429.6599999899</v>
      </c>
      <c r="BW46" s="4">
        <v>8105233.5711967796</v>
      </c>
      <c r="BX46" s="4">
        <v>91779.771196791597</v>
      </c>
      <c r="BY46" s="4">
        <v>17009.09</v>
      </c>
      <c r="BZ46" s="5">
        <v>1.13235195988608E-2</v>
      </c>
      <c r="CA46" s="5">
        <v>1.34220513500548E-2</v>
      </c>
      <c r="CB46" s="5">
        <v>0.12773100770361401</v>
      </c>
      <c r="CC46" s="5">
        <v>0.149690854816659</v>
      </c>
    </row>
    <row r="47" spans="1:81">
      <c r="A47" s="3"/>
      <c r="B47" s="19"/>
      <c r="C47" s="19"/>
      <c r="D47" s="19"/>
      <c r="E47" s="20"/>
      <c r="G47" s="18">
        <v>2016</v>
      </c>
      <c r="H47" s="18">
        <v>6</v>
      </c>
      <c r="I47" s="4">
        <v>130881050.68000001</v>
      </c>
      <c r="J47" s="4">
        <v>238881.53</v>
      </c>
      <c r="K47" s="4">
        <v>304937.99</v>
      </c>
      <c r="L47" s="20">
        <v>2.3E-3</v>
      </c>
      <c r="M47" s="4">
        <v>20641569.57</v>
      </c>
      <c r="N47" s="4">
        <v>66068.66</v>
      </c>
      <c r="O47" s="4">
        <v>96339.69</v>
      </c>
      <c r="P47" s="5">
        <v>4.7000000000000002E-3</v>
      </c>
      <c r="Q47" s="4">
        <v>25288806.399999999</v>
      </c>
      <c r="R47" s="4">
        <v>0</v>
      </c>
      <c r="S47" s="4">
        <v>0</v>
      </c>
      <c r="T47" s="5">
        <v>0</v>
      </c>
      <c r="U47" s="4">
        <v>32599738.579999998</v>
      </c>
      <c r="V47" s="4">
        <v>7913.11</v>
      </c>
      <c r="W47" s="4">
        <v>19185.46</v>
      </c>
      <c r="X47" s="5">
        <v>5.9999999999999995E-4</v>
      </c>
      <c r="Y47" s="19">
        <v>52350936.129999898</v>
      </c>
      <c r="Z47" s="19">
        <v>164899.76</v>
      </c>
      <c r="AA47" s="19">
        <v>189412.84</v>
      </c>
      <c r="AB47" s="5">
        <v>3.5999999999999999E-3</v>
      </c>
      <c r="AD47" s="3"/>
      <c r="AE47" s="4"/>
      <c r="AF47" s="4"/>
      <c r="AG47" s="4"/>
      <c r="AH47" s="4"/>
      <c r="AI47" s="35"/>
      <c r="AJ47" s="35"/>
      <c r="AK47" s="35"/>
      <c r="AL47" s="35"/>
      <c r="AN47" s="3">
        <v>2015</v>
      </c>
      <c r="AO47" s="3">
        <v>43</v>
      </c>
      <c r="AP47" s="4">
        <v>2316083.1299999901</v>
      </c>
      <c r="AQ47" s="4">
        <v>2280360.4329302399</v>
      </c>
      <c r="AR47" s="4">
        <v>30163.752930250001</v>
      </c>
      <c r="AS47" s="4">
        <v>0</v>
      </c>
      <c r="AT47" s="5">
        <v>1.3227625113407899E-2</v>
      </c>
      <c r="AU47" s="5">
        <v>1.3227625113407899E-2</v>
      </c>
      <c r="AV47" s="5">
        <v>0.14767781509564301</v>
      </c>
      <c r="AW47" s="5">
        <v>0.14767781509564301</v>
      </c>
      <c r="AX47" s="4">
        <v>88835.269999999902</v>
      </c>
      <c r="AY47" s="4">
        <v>87723.582768541601</v>
      </c>
      <c r="AZ47" s="4">
        <v>-503.81723145833303</v>
      </c>
      <c r="BA47" s="4">
        <v>0</v>
      </c>
      <c r="BB47" s="5">
        <v>-5.7432359185289198E-3</v>
      </c>
      <c r="BC47" s="5">
        <v>-5.7432359185289198E-3</v>
      </c>
      <c r="BD47" s="5">
        <v>-7.1138045278953593E-2</v>
      </c>
      <c r="BE47" s="5">
        <v>-7.1138045278953593E-2</v>
      </c>
      <c r="BF47" s="4">
        <v>281332.78999999998</v>
      </c>
      <c r="BG47" s="4">
        <v>273869.18718095799</v>
      </c>
      <c r="BH47" s="4">
        <v>2139.3871809583202</v>
      </c>
      <c r="BI47" s="4">
        <v>0</v>
      </c>
      <c r="BJ47" s="5">
        <v>7.8117118722988502E-3</v>
      </c>
      <c r="BK47" s="5">
        <v>7.8117118722988502E-3</v>
      </c>
      <c r="BL47" s="5">
        <v>8.9816086855815103E-2</v>
      </c>
      <c r="BM47" s="5">
        <v>8.9816086855815103E-2</v>
      </c>
      <c r="BN47" s="4">
        <v>348776.18</v>
      </c>
      <c r="BO47" s="4">
        <v>340815.40975295799</v>
      </c>
      <c r="BP47" s="4">
        <v>16810.519752958298</v>
      </c>
      <c r="BQ47" s="4">
        <v>0</v>
      </c>
      <c r="BR47" s="5">
        <v>4.93244121946936E-2</v>
      </c>
      <c r="BS47" s="5">
        <v>4.93244121946936E-2</v>
      </c>
      <c r="BT47" s="5">
        <v>0.45501054050275402</v>
      </c>
      <c r="BU47" s="5">
        <v>0.45501054050275402</v>
      </c>
      <c r="BV47" s="4">
        <v>1597138.89</v>
      </c>
      <c r="BW47" s="4">
        <v>1577952.2532277899</v>
      </c>
      <c r="BX47" s="4">
        <v>11717.6632277916</v>
      </c>
      <c r="BY47" s="4">
        <v>0</v>
      </c>
      <c r="BZ47" s="5">
        <v>7.42586678641418E-3</v>
      </c>
      <c r="CA47" s="5">
        <v>7.42586678641418E-3</v>
      </c>
      <c r="CB47" s="5">
        <v>8.5559530549971702E-2</v>
      </c>
      <c r="CC47" s="5">
        <v>8.5559530549971702E-2</v>
      </c>
    </row>
    <row r="48" spans="1:81">
      <c r="A48" s="3"/>
      <c r="B48" s="19"/>
      <c r="C48" s="19"/>
      <c r="D48" s="19"/>
      <c r="E48" s="20"/>
      <c r="G48" s="18">
        <v>2016</v>
      </c>
      <c r="H48" s="18">
        <v>7</v>
      </c>
      <c r="I48" s="4">
        <v>130881050.68000001</v>
      </c>
      <c r="J48" s="4">
        <v>179072.889999999</v>
      </c>
      <c r="K48" s="4">
        <v>484010.88</v>
      </c>
      <c r="L48" s="20">
        <v>3.7000000000000002E-3</v>
      </c>
      <c r="M48" s="4">
        <v>20641569.57</v>
      </c>
      <c r="N48" s="4">
        <v>12966.74</v>
      </c>
      <c r="O48" s="4">
        <v>109306.43</v>
      </c>
      <c r="P48" s="5">
        <v>5.3E-3</v>
      </c>
      <c r="Q48" s="4">
        <v>25288806.399999999</v>
      </c>
      <c r="R48" s="4">
        <v>18102.53</v>
      </c>
      <c r="S48" s="4">
        <v>18102.53</v>
      </c>
      <c r="T48" s="5">
        <v>6.9999999999999999E-4</v>
      </c>
      <c r="U48" s="4">
        <v>32599738.579999998</v>
      </c>
      <c r="V48" s="4">
        <v>12606.09</v>
      </c>
      <c r="W48" s="4">
        <v>31791.55</v>
      </c>
      <c r="X48" s="5">
        <v>1E-3</v>
      </c>
      <c r="Y48" s="19">
        <v>52350936.129999898</v>
      </c>
      <c r="Z48" s="19">
        <v>135397.53</v>
      </c>
      <c r="AA48" s="19">
        <v>324810.37</v>
      </c>
      <c r="AB48" s="5">
        <v>6.1999999999999998E-3</v>
      </c>
      <c r="AD48" s="3"/>
      <c r="AE48" s="4"/>
      <c r="AF48" s="4"/>
      <c r="AG48" s="4"/>
      <c r="AH48" s="4"/>
      <c r="AI48" s="35"/>
      <c r="AJ48" s="35"/>
      <c r="AK48" s="35"/>
      <c r="AL48" s="35"/>
      <c r="AN48" s="3">
        <v>2015</v>
      </c>
      <c r="AO48" s="3">
        <v>44</v>
      </c>
      <c r="AP48" s="4">
        <v>764610.38999999897</v>
      </c>
      <c r="AQ48" s="4">
        <v>753812.83982549899</v>
      </c>
      <c r="AR48" s="4">
        <v>7226.9298255000003</v>
      </c>
      <c r="AS48" s="4">
        <v>0</v>
      </c>
      <c r="AT48" s="5">
        <v>9.5871673228237492E-3</v>
      </c>
      <c r="AU48" s="5">
        <v>9.5871673228237492E-3</v>
      </c>
      <c r="AV48" s="5">
        <v>0.10916944258623799</v>
      </c>
      <c r="AW48" s="5">
        <v>0.10916944258623799</v>
      </c>
      <c r="AX48" s="4">
        <v>58699.57</v>
      </c>
      <c r="AY48" s="4">
        <v>58099.035556916599</v>
      </c>
      <c r="AZ48" s="4">
        <v>-399.29444308333302</v>
      </c>
      <c r="BA48" s="4">
        <v>0</v>
      </c>
      <c r="BB48" s="5">
        <v>-6.8726518307204E-3</v>
      </c>
      <c r="BC48" s="5">
        <v>-6.8726518307204E-3</v>
      </c>
      <c r="BD48" s="5">
        <v>-8.5661755230836301E-2</v>
      </c>
      <c r="BE48" s="5">
        <v>-8.5661755230836301E-2</v>
      </c>
      <c r="BF48" s="4">
        <v>20457.57</v>
      </c>
      <c r="BG48" s="4">
        <v>18702.493216250001</v>
      </c>
      <c r="BH48" s="4">
        <v>166.40321625000001</v>
      </c>
      <c r="BI48" s="4">
        <v>0</v>
      </c>
      <c r="BJ48" s="5">
        <v>8.8973814520845792E-3</v>
      </c>
      <c r="BK48" s="5">
        <v>8.8973814520845792E-3</v>
      </c>
      <c r="BL48" s="5">
        <v>0.101695691187144</v>
      </c>
      <c r="BM48" s="5">
        <v>0.101695691187144</v>
      </c>
      <c r="BN48" s="4">
        <v>34613.729999999901</v>
      </c>
      <c r="BO48" s="4">
        <v>34091.003522333303</v>
      </c>
      <c r="BP48" s="4">
        <v>-99.536477666666698</v>
      </c>
      <c r="BQ48" s="4">
        <v>0</v>
      </c>
      <c r="BR48" s="5">
        <v>-2.9197285906077601E-3</v>
      </c>
      <c r="BS48" s="5">
        <v>-2.9197285906077601E-3</v>
      </c>
      <c r="BT48" s="5">
        <v>-3.5604892853781503E-2</v>
      </c>
      <c r="BU48" s="5">
        <v>-3.5604892853781503E-2</v>
      </c>
      <c r="BV48" s="4">
        <v>650839.51999999897</v>
      </c>
      <c r="BW48" s="4">
        <v>642920.30752999894</v>
      </c>
      <c r="BX48" s="4">
        <v>7559.3575299999902</v>
      </c>
      <c r="BY48" s="4">
        <v>0</v>
      </c>
      <c r="BZ48" s="5">
        <v>1.1757845321517101E-2</v>
      </c>
      <c r="CA48" s="5">
        <v>1.1757845321517101E-2</v>
      </c>
      <c r="CB48" s="5">
        <v>0.13231816863245499</v>
      </c>
      <c r="CC48" s="5">
        <v>0.13231816863245499</v>
      </c>
    </row>
    <row r="49" spans="1:81">
      <c r="A49" s="3"/>
      <c r="B49" s="19"/>
      <c r="C49" s="19"/>
      <c r="D49" s="19"/>
      <c r="E49" s="20"/>
      <c r="G49" s="18">
        <v>2016</v>
      </c>
      <c r="H49" s="18">
        <v>8</v>
      </c>
      <c r="I49" s="4">
        <v>130881050.68000001</v>
      </c>
      <c r="J49" s="4">
        <v>402819.08</v>
      </c>
      <c r="K49" s="4">
        <v>886829.96</v>
      </c>
      <c r="L49" s="20">
        <v>6.7999999999999996E-3</v>
      </c>
      <c r="M49" s="4">
        <v>20641569.57</v>
      </c>
      <c r="N49" s="4">
        <v>48625.52</v>
      </c>
      <c r="O49" s="4">
        <v>157931.95000000001</v>
      </c>
      <c r="P49" s="5">
        <v>7.7000000000000002E-3</v>
      </c>
      <c r="Q49" s="4">
        <v>25288806.399999999</v>
      </c>
      <c r="R49" s="4">
        <v>10519.35</v>
      </c>
      <c r="S49" s="4">
        <v>28621.879999999899</v>
      </c>
      <c r="T49" s="5">
        <v>1.1000000000000001E-3</v>
      </c>
      <c r="U49" s="4">
        <v>32599738.579999998</v>
      </c>
      <c r="V49" s="4">
        <v>110165.58</v>
      </c>
      <c r="W49" s="4">
        <v>141957.13</v>
      </c>
      <c r="X49" s="5">
        <v>4.4000000000000003E-3</v>
      </c>
      <c r="Y49" s="19">
        <v>52350936.129999898</v>
      </c>
      <c r="Z49" s="19">
        <v>233508.63</v>
      </c>
      <c r="AA49" s="19">
        <v>558319</v>
      </c>
      <c r="AB49" s="5">
        <v>1.0699999999999999E-2</v>
      </c>
      <c r="AD49" s="3"/>
      <c r="AE49" s="4"/>
      <c r="AF49" s="4"/>
      <c r="AG49" s="4"/>
      <c r="AH49" s="4"/>
      <c r="AI49" s="35"/>
      <c r="AJ49" s="35"/>
      <c r="AK49" s="35"/>
      <c r="AL49" s="35"/>
      <c r="AN49" s="3">
        <v>2015</v>
      </c>
      <c r="AO49" s="3">
        <v>45</v>
      </c>
      <c r="AP49" s="4">
        <v>245656.52</v>
      </c>
      <c r="AQ49" s="4">
        <v>242288.36921358301</v>
      </c>
      <c r="AR49" s="4">
        <v>-1009.57078641666</v>
      </c>
      <c r="AS49" s="4">
        <v>0</v>
      </c>
      <c r="AT49" s="5">
        <v>-4.1668148978571198E-3</v>
      </c>
      <c r="AU49" s="5">
        <v>-4.1668148978571198E-3</v>
      </c>
      <c r="AV49" s="5">
        <v>-5.1163759904576001E-2</v>
      </c>
      <c r="AW49" s="5">
        <v>-5.1163759904576001E-2</v>
      </c>
      <c r="AX49" s="4">
        <v>23717.9899999999</v>
      </c>
      <c r="AY49" s="4">
        <v>23444.124003833302</v>
      </c>
      <c r="AZ49" s="4">
        <v>-123.075996166666</v>
      </c>
      <c r="BA49" s="4">
        <v>0</v>
      </c>
      <c r="BB49" s="5">
        <v>-5.2497587944229599E-3</v>
      </c>
      <c r="BC49" s="5">
        <v>-5.2497587944229599E-3</v>
      </c>
      <c r="BD49" s="5">
        <v>-6.4848272836963899E-2</v>
      </c>
      <c r="BE49" s="5">
        <v>-6.4848272836963899E-2</v>
      </c>
      <c r="BF49" s="4">
        <v>7311.6399999999903</v>
      </c>
      <c r="BG49" s="4">
        <v>6722.66214424999</v>
      </c>
      <c r="BH49" s="4">
        <v>-208.73785574999999</v>
      </c>
      <c r="BI49" s="4">
        <v>0</v>
      </c>
      <c r="BJ49" s="5">
        <v>-3.10498804299628E-2</v>
      </c>
      <c r="BK49" s="5">
        <v>-3.10498804299628E-2</v>
      </c>
      <c r="BL49" s="5">
        <v>-0.44329834821318798</v>
      </c>
      <c r="BM49" s="5">
        <v>-0.44329834821318798</v>
      </c>
      <c r="BN49" s="4">
        <v>25926.719999999899</v>
      </c>
      <c r="BO49" s="4">
        <v>25620.369967333299</v>
      </c>
      <c r="BP49" s="4">
        <v>-46.730032666666602</v>
      </c>
      <c r="BQ49" s="4">
        <v>0</v>
      </c>
      <c r="BR49" s="5">
        <v>-1.82394058814329E-3</v>
      </c>
      <c r="BS49" s="5">
        <v>-1.82394058814329E-3</v>
      </c>
      <c r="BT49" s="5">
        <v>-2.2108193582303499E-2</v>
      </c>
      <c r="BU49" s="5">
        <v>-2.2108193582303499E-2</v>
      </c>
      <c r="BV49" s="4">
        <v>188700.16999999899</v>
      </c>
      <c r="BW49" s="4">
        <v>186501.21309816599</v>
      </c>
      <c r="BX49" s="4">
        <v>-631.02690183333198</v>
      </c>
      <c r="BY49" s="4">
        <v>0</v>
      </c>
      <c r="BZ49" s="5">
        <v>-3.3835002537017499E-3</v>
      </c>
      <c r="CA49" s="5">
        <v>-3.3835002537017499E-3</v>
      </c>
      <c r="CB49" s="5">
        <v>-4.1366162756185397E-2</v>
      </c>
      <c r="CC49" s="5">
        <v>-4.1366162756185397E-2</v>
      </c>
    </row>
    <row r="50" spans="1:81">
      <c r="A50" s="3"/>
      <c r="B50" s="19"/>
      <c r="C50" s="19"/>
      <c r="D50" s="19"/>
      <c r="E50" s="20"/>
      <c r="G50" s="18">
        <v>2016</v>
      </c>
      <c r="H50" s="18">
        <v>9</v>
      </c>
      <c r="I50" s="4">
        <v>130881050.68000001</v>
      </c>
      <c r="J50" s="4">
        <v>446648.68999999901</v>
      </c>
      <c r="K50" s="4">
        <v>1333478.6499999999</v>
      </c>
      <c r="L50" s="20">
        <v>1.0200000000000001E-2</v>
      </c>
      <c r="M50" s="4">
        <v>20641569.57</v>
      </c>
      <c r="N50" s="4">
        <v>30884.87</v>
      </c>
      <c r="O50" s="4">
        <v>188816.82</v>
      </c>
      <c r="P50" s="5">
        <v>9.1000000000000004E-3</v>
      </c>
      <c r="Q50" s="4">
        <v>25288806.399999999</v>
      </c>
      <c r="R50" s="4">
        <v>38052.11</v>
      </c>
      <c r="S50" s="4">
        <v>66673.989999999903</v>
      </c>
      <c r="T50" s="5">
        <v>2.5999999999999999E-3</v>
      </c>
      <c r="U50" s="4">
        <v>32599738.579999998</v>
      </c>
      <c r="V50" s="4">
        <v>40231.07</v>
      </c>
      <c r="W50" s="4">
        <v>182188.2</v>
      </c>
      <c r="X50" s="5">
        <v>5.5999999999999999E-3</v>
      </c>
      <c r="Y50" s="19">
        <v>52350936.129999898</v>
      </c>
      <c r="Z50" s="19">
        <v>337480.63999999902</v>
      </c>
      <c r="AA50" s="19">
        <v>895799.63999999897</v>
      </c>
      <c r="AB50" s="5">
        <v>1.7100000000000001E-2</v>
      </c>
      <c r="AD50" s="3"/>
      <c r="AE50" s="4"/>
      <c r="AF50" s="4"/>
      <c r="AG50" s="4"/>
      <c r="AH50" s="4"/>
      <c r="AI50" s="35"/>
      <c r="AJ50" s="35"/>
      <c r="AK50" s="35"/>
      <c r="AL50" s="35"/>
      <c r="AN50" s="3">
        <v>2016</v>
      </c>
      <c r="AO50" s="3">
        <v>1</v>
      </c>
      <c r="AP50" s="4">
        <v>241685924.63999999</v>
      </c>
      <c r="AQ50" s="4">
        <v>240802046.66686001</v>
      </c>
      <c r="AR50" s="4">
        <v>992098.70686030202</v>
      </c>
      <c r="AS50" s="4">
        <v>0</v>
      </c>
      <c r="AT50" s="5">
        <v>4.1199762235942699E-3</v>
      </c>
      <c r="AU50" s="5">
        <v>4.1199762235942699E-3</v>
      </c>
      <c r="AV50" s="5">
        <v>4.8334660857912798E-2</v>
      </c>
      <c r="AW50" s="5">
        <v>4.8334660857912798E-2</v>
      </c>
      <c r="AX50" s="4">
        <v>38842612.4799999</v>
      </c>
      <c r="AY50" s="4">
        <v>38331536.946216002</v>
      </c>
      <c r="AZ50" s="4">
        <v>390541.40621607401</v>
      </c>
      <c r="BA50" s="4">
        <v>0</v>
      </c>
      <c r="BB50" s="5">
        <v>1.01885141408249E-2</v>
      </c>
      <c r="BC50" s="5">
        <v>1.01885141408249E-2</v>
      </c>
      <c r="BD50" s="5">
        <v>0.11563841548027599</v>
      </c>
      <c r="BE50" s="5">
        <v>0.11563841548027599</v>
      </c>
      <c r="BF50" s="4">
        <v>45030683.309999898</v>
      </c>
      <c r="BG50" s="4">
        <v>44800157.1884543</v>
      </c>
      <c r="BH50" s="4">
        <v>176237.368454435</v>
      </c>
      <c r="BI50" s="4">
        <v>0</v>
      </c>
      <c r="BJ50" s="5">
        <v>3.9338560289662299E-3</v>
      </c>
      <c r="BK50" s="5">
        <v>3.9338560289662299E-3</v>
      </c>
      <c r="BL50" s="5">
        <v>4.6198182817592102E-2</v>
      </c>
      <c r="BM50" s="5">
        <v>4.6198182817592102E-2</v>
      </c>
      <c r="BN50" s="4">
        <v>56089305.909999996</v>
      </c>
      <c r="BO50" s="4">
        <v>55947404.592189804</v>
      </c>
      <c r="BP50" s="4">
        <v>199295.89218979201</v>
      </c>
      <c r="BQ50" s="4">
        <v>0</v>
      </c>
      <c r="BR50" s="5">
        <v>3.5622008499320702E-3</v>
      </c>
      <c r="BS50" s="5">
        <v>3.5622008499320702E-3</v>
      </c>
      <c r="BT50" s="5">
        <v>4.1918783188808699E-2</v>
      </c>
      <c r="BU50" s="5">
        <v>4.1918783188808699E-2</v>
      </c>
      <c r="BV50" s="4">
        <v>101723322.94</v>
      </c>
      <c r="BW50" s="4">
        <v>101722947.94</v>
      </c>
      <c r="BX50" s="4">
        <v>226024.04</v>
      </c>
      <c r="BY50" s="4">
        <v>0</v>
      </c>
      <c r="BZ50" s="5">
        <v>2.2219572336157302E-3</v>
      </c>
      <c r="CA50" s="5">
        <v>2.2219572336157302E-3</v>
      </c>
      <c r="CB50" s="5">
        <v>2.6340039982583899E-2</v>
      </c>
      <c r="CC50" s="5">
        <v>2.6340039982583899E-2</v>
      </c>
    </row>
    <row r="51" spans="1:81">
      <c r="A51" s="3"/>
      <c r="B51" s="19"/>
      <c r="C51" s="19"/>
      <c r="D51" s="19"/>
      <c r="E51" s="20"/>
      <c r="G51" s="18">
        <v>2016</v>
      </c>
      <c r="H51" s="18">
        <v>10</v>
      </c>
      <c r="I51" s="4">
        <v>130881050.68000001</v>
      </c>
      <c r="J51" s="4">
        <v>494537.64</v>
      </c>
      <c r="K51" s="4">
        <v>1828016.29</v>
      </c>
      <c r="L51" s="20">
        <v>1.4E-2</v>
      </c>
      <c r="M51" s="4">
        <v>20641569.57</v>
      </c>
      <c r="N51" s="4">
        <v>18813.759999999998</v>
      </c>
      <c r="O51" s="4">
        <v>207630.58</v>
      </c>
      <c r="P51" s="5">
        <v>1.01E-2</v>
      </c>
      <c r="Q51" s="4">
        <v>25288806.399999999</v>
      </c>
      <c r="R51" s="4">
        <v>104186.78</v>
      </c>
      <c r="S51" s="4">
        <v>170860.77</v>
      </c>
      <c r="T51" s="5">
        <v>6.7999999999999996E-3</v>
      </c>
      <c r="U51" s="4">
        <v>32599738.579999998</v>
      </c>
      <c r="V51" s="4">
        <v>106591.37</v>
      </c>
      <c r="W51" s="4">
        <v>288779.57</v>
      </c>
      <c r="X51" s="5">
        <v>8.8999999999999999E-3</v>
      </c>
      <c r="Y51" s="19">
        <v>52350936.129999898</v>
      </c>
      <c r="Z51" s="19">
        <v>264945.73</v>
      </c>
      <c r="AA51" s="19">
        <v>1160745.3699999901</v>
      </c>
      <c r="AB51" s="5">
        <v>2.2200000000000001E-2</v>
      </c>
      <c r="AD51" s="3"/>
      <c r="AE51" s="4"/>
      <c r="AF51" s="4"/>
      <c r="AG51" s="4"/>
      <c r="AH51" s="4"/>
      <c r="AI51" s="35"/>
      <c r="AJ51" s="35"/>
      <c r="AK51" s="35"/>
      <c r="AL51" s="35"/>
      <c r="AN51" s="3">
        <v>2016</v>
      </c>
      <c r="AO51" s="3">
        <v>2</v>
      </c>
      <c r="AP51" s="4">
        <v>317564003.489999</v>
      </c>
      <c r="AQ51" s="4">
        <v>316460433.26984298</v>
      </c>
      <c r="AR51" s="4">
        <v>1188128.9998438</v>
      </c>
      <c r="AS51" s="4">
        <v>0</v>
      </c>
      <c r="AT51" s="5">
        <v>3.75443143892397E-3</v>
      </c>
      <c r="AU51" s="5">
        <v>3.75443143892397E-3</v>
      </c>
      <c r="AV51" s="5">
        <v>4.4134402385669097E-2</v>
      </c>
      <c r="AW51" s="5">
        <v>4.4134402385669097E-2</v>
      </c>
      <c r="AX51" s="4">
        <v>48902536.200000003</v>
      </c>
      <c r="AY51" s="4">
        <v>48249541.893341899</v>
      </c>
      <c r="AZ51" s="4">
        <v>416545.213341897</v>
      </c>
      <c r="BA51" s="4">
        <v>0</v>
      </c>
      <c r="BB51" s="5">
        <v>8.6331433832613699E-3</v>
      </c>
      <c r="BC51" s="5">
        <v>8.6331433832613699E-3</v>
      </c>
      <c r="BD51" s="5">
        <v>9.8817508070178403E-2</v>
      </c>
      <c r="BE51" s="5">
        <v>9.8817508070178403E-2</v>
      </c>
      <c r="BF51" s="4">
        <v>60028822.1599999</v>
      </c>
      <c r="BG51" s="4">
        <v>59720769.473572902</v>
      </c>
      <c r="BH51" s="4">
        <v>222092.37357302499</v>
      </c>
      <c r="BI51" s="4">
        <v>0</v>
      </c>
      <c r="BJ51" s="5">
        <v>3.7188464839071401E-3</v>
      </c>
      <c r="BK51" s="5">
        <v>3.7188464839071401E-3</v>
      </c>
      <c r="BL51" s="5">
        <v>4.3724610441244698E-2</v>
      </c>
      <c r="BM51" s="5">
        <v>4.3724610441244698E-2</v>
      </c>
      <c r="BN51" s="4">
        <v>76840637.039999902</v>
      </c>
      <c r="BO51" s="4">
        <v>76698843.817818701</v>
      </c>
      <c r="BP51" s="4">
        <v>184203.89781887201</v>
      </c>
      <c r="BQ51" s="4">
        <v>0</v>
      </c>
      <c r="BR51" s="5">
        <v>2.4016515588736599E-3</v>
      </c>
      <c r="BS51" s="5">
        <v>2.4016515588736599E-3</v>
      </c>
      <c r="BT51" s="5">
        <v>2.8442166470435199E-2</v>
      </c>
      <c r="BU51" s="5">
        <v>2.8442166470435199E-2</v>
      </c>
      <c r="BV51" s="4">
        <v>131792008.09</v>
      </c>
      <c r="BW51" s="4">
        <v>131791278.08510999</v>
      </c>
      <c r="BX51" s="4">
        <v>365287.51510999899</v>
      </c>
      <c r="BY51" s="4">
        <v>0</v>
      </c>
      <c r="BZ51" s="5">
        <v>2.7717123653213101E-3</v>
      </c>
      <c r="CA51" s="5">
        <v>2.7717123653213101E-3</v>
      </c>
      <c r="CB51" s="5">
        <v>3.2758166137992699E-2</v>
      </c>
      <c r="CC51" s="5">
        <v>3.2758166137992699E-2</v>
      </c>
    </row>
    <row r="52" spans="1:81">
      <c r="A52" s="3"/>
      <c r="B52" s="19"/>
      <c r="C52" s="19"/>
      <c r="D52" s="19"/>
      <c r="E52" s="20"/>
      <c r="G52" s="18">
        <v>2016</v>
      </c>
      <c r="H52" s="18">
        <v>11</v>
      </c>
      <c r="I52" s="4">
        <v>130881050.68000001</v>
      </c>
      <c r="J52" s="4">
        <v>442538.48</v>
      </c>
      <c r="K52" s="4">
        <v>2270554.77</v>
      </c>
      <c r="L52" s="20">
        <v>1.7299999999999999E-2</v>
      </c>
      <c r="M52" s="4">
        <v>20641569.57</v>
      </c>
      <c r="N52" s="4">
        <v>0</v>
      </c>
      <c r="O52" s="4">
        <v>207630.58</v>
      </c>
      <c r="P52" s="5">
        <v>1.01E-2</v>
      </c>
      <c r="Q52" s="4">
        <v>25288806.399999999</v>
      </c>
      <c r="R52" s="4">
        <v>52151.43</v>
      </c>
      <c r="S52" s="4">
        <v>223012.19999999899</v>
      </c>
      <c r="T52" s="5">
        <v>8.8000000000000005E-3</v>
      </c>
      <c r="U52" s="4">
        <v>32599738.579999998</v>
      </c>
      <c r="V52" s="4">
        <v>93687.77</v>
      </c>
      <c r="W52" s="4">
        <v>382467.34</v>
      </c>
      <c r="X52" s="5">
        <v>1.17E-2</v>
      </c>
      <c r="Y52" s="19">
        <v>52350936.129999898</v>
      </c>
      <c r="Z52" s="19">
        <v>296699.28000000003</v>
      </c>
      <c r="AA52" s="19">
        <v>1457444.65</v>
      </c>
      <c r="AB52" s="5">
        <v>2.7799999999999998E-2</v>
      </c>
      <c r="AD52" s="3"/>
      <c r="AE52" s="4"/>
      <c r="AF52" s="4"/>
      <c r="AG52" s="4"/>
      <c r="AH52" s="4"/>
      <c r="AI52" s="35"/>
      <c r="AJ52" s="35"/>
      <c r="AK52" s="35"/>
      <c r="AL52" s="35"/>
      <c r="AN52" s="3">
        <v>2016</v>
      </c>
      <c r="AO52" s="3">
        <v>3</v>
      </c>
      <c r="AP52" s="4">
        <v>371393990.52999902</v>
      </c>
      <c r="AQ52" s="4">
        <v>370099588.63279802</v>
      </c>
      <c r="AR52" s="4">
        <v>1364571.5927987001</v>
      </c>
      <c r="AS52" s="4">
        <v>19665.939999999999</v>
      </c>
      <c r="AT52" s="5">
        <v>3.6870389341410298E-3</v>
      </c>
      <c r="AU52" s="5">
        <v>3.7401758210871801E-3</v>
      </c>
      <c r="AV52" s="5">
        <v>4.3358182327762403E-2</v>
      </c>
      <c r="AW52" s="5">
        <v>4.3970255782885603E-2</v>
      </c>
      <c r="AX52" s="4">
        <v>55027630.060000002</v>
      </c>
      <c r="AY52" s="4">
        <v>54281113.949379899</v>
      </c>
      <c r="AZ52" s="4">
        <v>613803.24937988399</v>
      </c>
      <c r="BA52" s="4">
        <v>8393.59</v>
      </c>
      <c r="BB52" s="5">
        <v>1.1307860224686699E-2</v>
      </c>
      <c r="BC52" s="5">
        <v>1.14624920918188E-2</v>
      </c>
      <c r="BD52" s="5">
        <v>0.127565205723814</v>
      </c>
      <c r="BE52" s="5">
        <v>0.12920118800304201</v>
      </c>
      <c r="BF52" s="4">
        <v>72210204.660000101</v>
      </c>
      <c r="BG52" s="4">
        <v>71835407.411603794</v>
      </c>
      <c r="BH52" s="4">
        <v>198340.221603677</v>
      </c>
      <c r="BI52" s="4">
        <v>0</v>
      </c>
      <c r="BJ52" s="5">
        <v>2.76103705331862E-3</v>
      </c>
      <c r="BK52" s="5">
        <v>2.76103705331862E-3</v>
      </c>
      <c r="BL52" s="5">
        <v>3.26339071318653E-2</v>
      </c>
      <c r="BM52" s="5">
        <v>3.26339071318653E-2</v>
      </c>
      <c r="BN52" s="4">
        <v>92852866.290000007</v>
      </c>
      <c r="BO52" s="4">
        <v>92704164.309303403</v>
      </c>
      <c r="BP52" s="4">
        <v>127288.569303382</v>
      </c>
      <c r="BQ52" s="4">
        <v>11272.35</v>
      </c>
      <c r="BR52" s="5">
        <v>1.37306204367141E-3</v>
      </c>
      <c r="BS52" s="5">
        <v>1.4946569049593E-3</v>
      </c>
      <c r="BT52" s="5">
        <v>1.63528825089727E-2</v>
      </c>
      <c r="BU52" s="5">
        <v>1.7789171037326398E-2</v>
      </c>
      <c r="BV52" s="4">
        <v>151303289.52000001</v>
      </c>
      <c r="BW52" s="4">
        <v>151278902.962511</v>
      </c>
      <c r="BX52" s="4">
        <v>425139.55251175299</v>
      </c>
      <c r="BY52" s="4">
        <v>0</v>
      </c>
      <c r="BZ52" s="5">
        <v>2.8103029846607598E-3</v>
      </c>
      <c r="CA52" s="5">
        <v>2.8103029846607598E-3</v>
      </c>
      <c r="CB52" s="5">
        <v>3.3207233037582301E-2</v>
      </c>
      <c r="CC52" s="5">
        <v>3.3207233037582301E-2</v>
      </c>
    </row>
    <row r="53" spans="1:81">
      <c r="A53" s="3"/>
      <c r="B53" s="19"/>
      <c r="C53" s="19"/>
      <c r="D53" s="19"/>
      <c r="E53" s="20"/>
      <c r="G53" s="18">
        <v>2016</v>
      </c>
      <c r="H53" s="18">
        <v>12</v>
      </c>
      <c r="I53" s="4">
        <v>130881050.68000001</v>
      </c>
      <c r="J53" s="4">
        <v>622110.91999999899</v>
      </c>
      <c r="K53" s="4">
        <v>2892665.69</v>
      </c>
      <c r="L53" s="20">
        <v>2.2100000000000002E-2</v>
      </c>
      <c r="M53" s="4">
        <v>20641569.57</v>
      </c>
      <c r="N53" s="4">
        <v>26390.18</v>
      </c>
      <c r="O53" s="4">
        <v>234020.76</v>
      </c>
      <c r="P53" s="5">
        <v>1.1299999999999999E-2</v>
      </c>
      <c r="Q53" s="4">
        <v>25288806.399999999</v>
      </c>
      <c r="R53" s="4">
        <v>99883.77</v>
      </c>
      <c r="S53" s="4">
        <v>322895.96999999997</v>
      </c>
      <c r="T53" s="5">
        <v>1.2800000000000001E-2</v>
      </c>
      <c r="U53" s="4">
        <v>32599738.579999998</v>
      </c>
      <c r="V53" s="4">
        <v>135159.15</v>
      </c>
      <c r="W53" s="4">
        <v>517626.49</v>
      </c>
      <c r="X53" s="5">
        <v>1.5900000000000001E-2</v>
      </c>
      <c r="Y53" s="19">
        <v>52350936.129999898</v>
      </c>
      <c r="Z53" s="19">
        <v>360677.82</v>
      </c>
      <c r="AA53" s="19">
        <v>1818122.47</v>
      </c>
      <c r="AB53" s="5">
        <v>3.4700000000000002E-2</v>
      </c>
      <c r="AD53" s="3"/>
      <c r="AE53" s="4"/>
      <c r="AF53" s="4"/>
      <c r="AG53" s="4"/>
      <c r="AH53" s="4"/>
      <c r="AI53" s="35"/>
      <c r="AJ53" s="35"/>
      <c r="AK53" s="35"/>
      <c r="AL53" s="35"/>
      <c r="AN53" s="3">
        <v>2016</v>
      </c>
      <c r="AO53" s="3">
        <v>4</v>
      </c>
      <c r="AP53" s="4">
        <v>371802582.349998</v>
      </c>
      <c r="AQ53" s="4">
        <v>370396418.07293999</v>
      </c>
      <c r="AR53" s="4">
        <v>1220075.3429415501</v>
      </c>
      <c r="AS53" s="4">
        <v>0</v>
      </c>
      <c r="AT53" s="5">
        <v>3.29397176487082E-3</v>
      </c>
      <c r="AU53" s="5">
        <v>3.29397176487082E-3</v>
      </c>
      <c r="AV53" s="5">
        <v>3.88193496016511E-2</v>
      </c>
      <c r="AW53" s="5">
        <v>3.88193496016511E-2</v>
      </c>
      <c r="AX53" s="4">
        <v>52477757.119999997</v>
      </c>
      <c r="AY53" s="4">
        <v>51749919.210500501</v>
      </c>
      <c r="AZ53" s="4">
        <v>299408.39050043002</v>
      </c>
      <c r="BA53" s="4">
        <v>0</v>
      </c>
      <c r="BB53" s="5">
        <v>5.7856784139612297E-3</v>
      </c>
      <c r="BC53" s="5">
        <v>5.7856784139612297E-3</v>
      </c>
      <c r="BD53" s="5">
        <v>6.7260909933339802E-2</v>
      </c>
      <c r="BE53" s="5">
        <v>6.7260909933339802E-2</v>
      </c>
      <c r="BF53" s="4">
        <v>72183384.460000202</v>
      </c>
      <c r="BG53" s="4">
        <v>71790984.531311095</v>
      </c>
      <c r="BH53" s="4">
        <v>201205.88131093199</v>
      </c>
      <c r="BI53" s="4">
        <v>0</v>
      </c>
      <c r="BJ53" s="5">
        <v>2.8026622371110899E-3</v>
      </c>
      <c r="BK53" s="5">
        <v>2.8026622371110899E-3</v>
      </c>
      <c r="BL53" s="5">
        <v>3.3118335238460701E-2</v>
      </c>
      <c r="BM53" s="5">
        <v>3.3118335238460701E-2</v>
      </c>
      <c r="BN53" s="4">
        <v>94536146.420000002</v>
      </c>
      <c r="BO53" s="4">
        <v>94364249.955662906</v>
      </c>
      <c r="BP53" s="4">
        <v>304072.78566284798</v>
      </c>
      <c r="BQ53" s="4">
        <v>0</v>
      </c>
      <c r="BR53" s="5">
        <v>3.22233034020528E-3</v>
      </c>
      <c r="BS53" s="5">
        <v>3.22233034020528E-3</v>
      </c>
      <c r="BT53" s="5">
        <v>3.7989966674774903E-2</v>
      </c>
      <c r="BU53" s="5">
        <v>3.7989966674774903E-2</v>
      </c>
      <c r="BV53" s="4">
        <v>152605294.34999999</v>
      </c>
      <c r="BW53" s="4">
        <v>152491264.375467</v>
      </c>
      <c r="BX53" s="4">
        <v>415388.28546735499</v>
      </c>
      <c r="BY53" s="4">
        <v>0</v>
      </c>
      <c r="BZ53" s="5">
        <v>2.7240136487069601E-3</v>
      </c>
      <c r="CA53" s="5">
        <v>2.7240136487069601E-3</v>
      </c>
      <c r="CB53" s="5">
        <v>3.2202846954403098E-2</v>
      </c>
      <c r="CC53" s="5">
        <v>3.2202846954403098E-2</v>
      </c>
    </row>
    <row r="54" spans="1:81">
      <c r="A54" s="3"/>
      <c r="B54" s="19"/>
      <c r="C54" s="19"/>
      <c r="D54" s="19"/>
      <c r="E54" s="20"/>
      <c r="G54" s="18">
        <v>2016</v>
      </c>
      <c r="H54" s="18">
        <v>13</v>
      </c>
      <c r="I54" s="4">
        <v>130881050.68000001</v>
      </c>
      <c r="J54" s="4">
        <v>604048.77</v>
      </c>
      <c r="K54" s="4">
        <v>3496714.46</v>
      </c>
      <c r="L54" s="20">
        <v>2.6700000000000002E-2</v>
      </c>
      <c r="M54" s="4">
        <v>20641569.57</v>
      </c>
      <c r="N54" s="4">
        <v>10051.25</v>
      </c>
      <c r="O54" s="4">
        <v>244072.01</v>
      </c>
      <c r="P54" s="5">
        <v>1.18E-2</v>
      </c>
      <c r="Q54" s="4">
        <v>25288806.399999999</v>
      </c>
      <c r="R54" s="4">
        <v>40263.300000000003</v>
      </c>
      <c r="S54" s="4">
        <v>363159.26999999897</v>
      </c>
      <c r="T54" s="5">
        <v>1.44E-2</v>
      </c>
      <c r="U54" s="4">
        <v>32599738.579999998</v>
      </c>
      <c r="V54" s="4">
        <v>96312.739999999903</v>
      </c>
      <c r="W54" s="4">
        <v>613939.23</v>
      </c>
      <c r="X54" s="5">
        <v>1.8800000000000001E-2</v>
      </c>
      <c r="Y54" s="19">
        <v>52350936.129999898</v>
      </c>
      <c r="Z54" s="19">
        <v>457421.48</v>
      </c>
      <c r="AA54" s="19">
        <v>2275543.9500000002</v>
      </c>
      <c r="AB54" s="5">
        <v>4.3499999999999997E-2</v>
      </c>
      <c r="AD54" s="3"/>
      <c r="AE54" s="4"/>
      <c r="AF54" s="4"/>
      <c r="AG54" s="4"/>
      <c r="AH54" s="4"/>
      <c r="AI54" s="35"/>
      <c r="AJ54" s="35"/>
      <c r="AK54" s="35"/>
      <c r="AL54" s="35"/>
      <c r="AN54" s="3">
        <v>2016</v>
      </c>
      <c r="AO54" s="3">
        <v>5</v>
      </c>
      <c r="AP54" s="4">
        <v>370247397.76999801</v>
      </c>
      <c r="AQ54" s="4">
        <v>368709881.53358001</v>
      </c>
      <c r="AR54" s="4">
        <v>1874751.0835816499</v>
      </c>
      <c r="AS54" s="4">
        <v>46390.52</v>
      </c>
      <c r="AT54" s="5">
        <v>5.0846239210730398E-3</v>
      </c>
      <c r="AU54" s="5">
        <v>5.2104424096013303E-3</v>
      </c>
      <c r="AV54" s="5">
        <v>5.9337754503836999E-2</v>
      </c>
      <c r="AW54" s="5">
        <v>6.0764252724472702E-2</v>
      </c>
      <c r="AX54" s="4">
        <v>50454419.469999999</v>
      </c>
      <c r="AY54" s="4">
        <v>49747998.155747101</v>
      </c>
      <c r="AZ54" s="4">
        <v>338952.27574704302</v>
      </c>
      <c r="BA54" s="4">
        <v>21877.439999999999</v>
      </c>
      <c r="BB54" s="5">
        <v>6.81338522780108E-3</v>
      </c>
      <c r="BC54" s="5">
        <v>7.2531504607961398E-3</v>
      </c>
      <c r="BD54" s="5">
        <v>7.8765285469617502E-2</v>
      </c>
      <c r="BE54" s="5">
        <v>8.3648257204003706E-2</v>
      </c>
      <c r="BF54" s="4">
        <v>71991039.070000097</v>
      </c>
      <c r="BG54" s="4">
        <v>71581574.307945296</v>
      </c>
      <c r="BH54" s="4">
        <v>329916.88794512599</v>
      </c>
      <c r="BI54" s="4">
        <v>0</v>
      </c>
      <c r="BJ54" s="5">
        <v>4.6089638448830001E-3</v>
      </c>
      <c r="BK54" s="5">
        <v>4.6089638448830001E-3</v>
      </c>
      <c r="BL54" s="5">
        <v>5.3926875610095702E-2</v>
      </c>
      <c r="BM54" s="5">
        <v>5.3926875610095702E-2</v>
      </c>
      <c r="BN54" s="4">
        <v>95254705.109999999</v>
      </c>
      <c r="BO54" s="4">
        <v>95040162.342723906</v>
      </c>
      <c r="BP54" s="4">
        <v>481962.70272386301</v>
      </c>
      <c r="BQ54" s="4">
        <v>0</v>
      </c>
      <c r="BR54" s="5">
        <v>5.0711477215901503E-3</v>
      </c>
      <c r="BS54" s="5">
        <v>5.0711477215901503E-3</v>
      </c>
      <c r="BT54" s="5">
        <v>5.9184847069212898E-2</v>
      </c>
      <c r="BU54" s="5">
        <v>5.9184847069212898E-2</v>
      </c>
      <c r="BV54" s="4">
        <v>152547234.11999899</v>
      </c>
      <c r="BW54" s="4">
        <v>152340146.72716501</v>
      </c>
      <c r="BX54" s="4">
        <v>723919.21716561704</v>
      </c>
      <c r="BY54" s="4">
        <v>24513.08</v>
      </c>
      <c r="BZ54" s="5">
        <v>4.7519923849234898E-3</v>
      </c>
      <c r="CA54" s="5">
        <v>4.9129025620936696E-3</v>
      </c>
      <c r="CB54" s="5">
        <v>5.5556891123399503E-2</v>
      </c>
      <c r="CC54" s="5">
        <v>5.7387616039881899E-2</v>
      </c>
    </row>
    <row r="55" spans="1:81">
      <c r="A55" s="3"/>
      <c r="B55" s="19"/>
      <c r="C55" s="19"/>
      <c r="D55" s="19"/>
      <c r="E55" s="20"/>
      <c r="G55" s="18">
        <v>2016</v>
      </c>
      <c r="H55" s="18">
        <v>14</v>
      </c>
      <c r="I55" s="4">
        <v>130881050.68000001</v>
      </c>
      <c r="J55" s="4">
        <v>719044.5</v>
      </c>
      <c r="K55" s="4">
        <v>4215758.96</v>
      </c>
      <c r="L55" s="20">
        <v>3.2199999999999999E-2</v>
      </c>
      <c r="M55" s="4">
        <v>20641569.57</v>
      </c>
      <c r="N55" s="4">
        <v>0</v>
      </c>
      <c r="O55" s="4">
        <v>244072.01</v>
      </c>
      <c r="P55" s="5">
        <v>1.18E-2</v>
      </c>
      <c r="Q55" s="4">
        <v>25288806.399999999</v>
      </c>
      <c r="R55" s="4">
        <v>17130.37</v>
      </c>
      <c r="S55" s="4">
        <v>380289.63999999902</v>
      </c>
      <c r="T55" s="5">
        <v>1.4999999999999999E-2</v>
      </c>
      <c r="U55" s="4">
        <v>32599738.579999998</v>
      </c>
      <c r="V55" s="4">
        <v>216137.19</v>
      </c>
      <c r="W55" s="4">
        <v>830076.42</v>
      </c>
      <c r="X55" s="5">
        <v>2.5499999999999998E-2</v>
      </c>
      <c r="Y55" s="19">
        <v>52350936.129999898</v>
      </c>
      <c r="Z55" s="19">
        <v>485776.93999999901</v>
      </c>
      <c r="AA55" s="19">
        <v>2761320.89</v>
      </c>
      <c r="AB55" s="5">
        <v>5.2699999999999997E-2</v>
      </c>
      <c r="AD55" s="3"/>
      <c r="AE55" s="4"/>
      <c r="AF55" s="4"/>
      <c r="AG55" s="4"/>
      <c r="AH55" s="4"/>
      <c r="AI55" s="35"/>
      <c r="AJ55" s="35"/>
      <c r="AK55" s="35"/>
      <c r="AL55" s="35"/>
      <c r="AN55" s="3">
        <v>2016</v>
      </c>
      <c r="AO55" s="3">
        <v>6</v>
      </c>
      <c r="AP55" s="4">
        <v>364103915.52999902</v>
      </c>
      <c r="AQ55" s="4">
        <v>362338562.75316298</v>
      </c>
      <c r="AR55" s="4">
        <v>2115745.4531638199</v>
      </c>
      <c r="AS55" s="4">
        <v>238881.53</v>
      </c>
      <c r="AT55" s="5">
        <v>5.8391396076854602E-3</v>
      </c>
      <c r="AU55" s="5">
        <v>6.4984167439220896E-3</v>
      </c>
      <c r="AV55" s="5">
        <v>6.7862598312065495E-2</v>
      </c>
      <c r="AW55" s="5">
        <v>7.52533589207659E-2</v>
      </c>
      <c r="AX55" s="4">
        <v>47724303.43</v>
      </c>
      <c r="AY55" s="4">
        <v>47040191.4011392</v>
      </c>
      <c r="AZ55" s="4">
        <v>562793.84113918501</v>
      </c>
      <c r="BA55" s="4">
        <v>66068.66</v>
      </c>
      <c r="BB55" s="5">
        <v>1.1964106105349599E-2</v>
      </c>
      <c r="BC55" s="5">
        <v>1.33686212238489E-2</v>
      </c>
      <c r="BD55" s="5">
        <v>0.13448885240046099</v>
      </c>
      <c r="BE55" s="5">
        <v>0.14913808762751399</v>
      </c>
      <c r="BF55" s="4">
        <v>70770661.780000106</v>
      </c>
      <c r="BG55" s="4">
        <v>70331020.771453395</v>
      </c>
      <c r="BH55" s="4">
        <v>474186.83145331597</v>
      </c>
      <c r="BI55" s="4">
        <v>0</v>
      </c>
      <c r="BJ55" s="5">
        <v>6.7422145484597297E-3</v>
      </c>
      <c r="BK55" s="5">
        <v>6.7422145484597297E-3</v>
      </c>
      <c r="BL55" s="5">
        <v>7.79727969720692E-2</v>
      </c>
      <c r="BM55" s="5">
        <v>7.79727969720692E-2</v>
      </c>
      <c r="BN55" s="4">
        <v>94457565.340000093</v>
      </c>
      <c r="BO55" s="4">
        <v>94163943.246175796</v>
      </c>
      <c r="BP55" s="4">
        <v>357590.81617570802</v>
      </c>
      <c r="BQ55" s="4">
        <v>7913.11</v>
      </c>
      <c r="BR55" s="5">
        <v>3.7975344261109299E-3</v>
      </c>
      <c r="BS55" s="5">
        <v>3.8815698830725401E-3</v>
      </c>
      <c r="BT55" s="5">
        <v>4.4630555477444801E-2</v>
      </c>
      <c r="BU55" s="5">
        <v>4.5597198371978599E-2</v>
      </c>
      <c r="BV55" s="4">
        <v>151151384.97999901</v>
      </c>
      <c r="BW55" s="4">
        <v>150803407.33439499</v>
      </c>
      <c r="BX55" s="4">
        <v>721173.96439561795</v>
      </c>
      <c r="BY55" s="4">
        <v>164899.76</v>
      </c>
      <c r="BZ55" s="5">
        <v>4.7822126644424499E-3</v>
      </c>
      <c r="CA55" s="5">
        <v>5.8756876920613398E-3</v>
      </c>
      <c r="CB55" s="5">
        <v>5.59009649838361E-2</v>
      </c>
      <c r="CC55" s="5">
        <v>6.8273730356280496E-2</v>
      </c>
    </row>
    <row r="56" spans="1:81">
      <c r="A56" s="3"/>
      <c r="B56" s="19"/>
      <c r="C56" s="19"/>
      <c r="D56" s="19"/>
      <c r="E56" s="20"/>
      <c r="G56" s="18">
        <v>2016</v>
      </c>
      <c r="H56" s="18">
        <v>15</v>
      </c>
      <c r="I56" s="4">
        <v>130881050.68000001</v>
      </c>
      <c r="J56" s="4">
        <v>523074.86</v>
      </c>
      <c r="K56" s="4">
        <v>4738833.82</v>
      </c>
      <c r="L56" s="20">
        <v>3.6200000000000003E-2</v>
      </c>
      <c r="M56" s="4">
        <v>20641569.57</v>
      </c>
      <c r="N56" s="4">
        <v>3597.75</v>
      </c>
      <c r="O56" s="4">
        <v>247669.76000000001</v>
      </c>
      <c r="P56" s="5">
        <v>1.2E-2</v>
      </c>
      <c r="Q56" s="4">
        <v>25288806.399999999</v>
      </c>
      <c r="R56" s="4">
        <v>56337.06</v>
      </c>
      <c r="S56" s="4">
        <v>436626.69999999902</v>
      </c>
      <c r="T56" s="5">
        <v>1.7299999999999999E-2</v>
      </c>
      <c r="U56" s="4">
        <v>32599738.579999998</v>
      </c>
      <c r="V56" s="4">
        <v>186703.47</v>
      </c>
      <c r="W56" s="4">
        <v>1016779.89</v>
      </c>
      <c r="X56" s="5">
        <v>3.1199999999999999E-2</v>
      </c>
      <c r="Y56" s="19">
        <v>52350936.129999898</v>
      </c>
      <c r="Z56" s="19">
        <v>276436.57999999903</v>
      </c>
      <c r="AA56" s="19">
        <v>3037757.47</v>
      </c>
      <c r="AB56" s="5">
        <v>5.8000000000000003E-2</v>
      </c>
      <c r="AD56" s="3"/>
      <c r="AE56" s="4"/>
      <c r="AF56" s="4"/>
      <c r="AG56" s="4"/>
      <c r="AH56" s="4"/>
      <c r="AI56" s="35"/>
      <c r="AJ56" s="35"/>
      <c r="AK56" s="35"/>
      <c r="AL56" s="35"/>
      <c r="AN56" s="3">
        <v>2016</v>
      </c>
      <c r="AO56" s="3">
        <v>7</v>
      </c>
      <c r="AP56" s="4">
        <v>356618938.81</v>
      </c>
      <c r="AQ56" s="4">
        <v>354699971.149692</v>
      </c>
      <c r="AR56" s="4">
        <v>2024285.61969173</v>
      </c>
      <c r="AS56" s="4">
        <v>179072.89</v>
      </c>
      <c r="AT56" s="5">
        <v>5.7070363246165502E-3</v>
      </c>
      <c r="AU56" s="5">
        <v>6.2118936817219597E-3</v>
      </c>
      <c r="AV56" s="5">
        <v>6.6375171682353795E-2</v>
      </c>
      <c r="AW56" s="5">
        <v>7.2047945757410095E-2</v>
      </c>
      <c r="AX56" s="4">
        <v>45058298.600000001</v>
      </c>
      <c r="AY56" s="4">
        <v>44398461.910858497</v>
      </c>
      <c r="AZ56" s="4">
        <v>273564.85085854499</v>
      </c>
      <c r="BA56" s="4">
        <v>12966.74</v>
      </c>
      <c r="BB56" s="5">
        <v>6.1615839622507001E-3</v>
      </c>
      <c r="BC56" s="5">
        <v>6.4536377731695196E-3</v>
      </c>
      <c r="BD56" s="5">
        <v>7.1484066901412194E-2</v>
      </c>
      <c r="BE56" s="5">
        <v>7.4753074228560201E-2</v>
      </c>
      <c r="BF56" s="4">
        <v>69127295.0200001</v>
      </c>
      <c r="BG56" s="4">
        <v>68658764.741549298</v>
      </c>
      <c r="BH56" s="4">
        <v>326815.95154921099</v>
      </c>
      <c r="BI56" s="4">
        <v>18102.53</v>
      </c>
      <c r="BJ56" s="5">
        <v>4.7600033699912499E-3</v>
      </c>
      <c r="BK56" s="5">
        <v>5.0236627886851796E-3</v>
      </c>
      <c r="BL56" s="5">
        <v>5.5648111618927E-2</v>
      </c>
      <c r="BM56" s="5">
        <v>5.8645878601246898E-2</v>
      </c>
      <c r="BN56" s="4">
        <v>93210198.700000003</v>
      </c>
      <c r="BO56" s="4">
        <v>92868308.933242097</v>
      </c>
      <c r="BP56" s="4">
        <v>628432.52324212901</v>
      </c>
      <c r="BQ56" s="4">
        <v>12606.09</v>
      </c>
      <c r="BR56" s="5">
        <v>6.7669211430766299E-3</v>
      </c>
      <c r="BS56" s="5">
        <v>6.9026627124537804E-3</v>
      </c>
      <c r="BT56" s="5">
        <v>7.8247976725814794E-2</v>
      </c>
      <c r="BU56" s="5">
        <v>7.9758511120881601E-2</v>
      </c>
      <c r="BV56" s="4">
        <v>149223146.489999</v>
      </c>
      <c r="BW56" s="4">
        <v>148774435.56404099</v>
      </c>
      <c r="BX56" s="4">
        <v>795472.29404185596</v>
      </c>
      <c r="BY56" s="4">
        <v>135397.53</v>
      </c>
      <c r="BZ56" s="5">
        <v>5.3468345621747399E-3</v>
      </c>
      <c r="CA56" s="5">
        <v>6.2569205556901797E-3</v>
      </c>
      <c r="CB56" s="5">
        <v>6.2308392307986897E-2</v>
      </c>
      <c r="CC56" s="5">
        <v>7.2552347483400198E-2</v>
      </c>
    </row>
    <row r="57" spans="1:81">
      <c r="A57" s="3"/>
      <c r="B57" s="19"/>
      <c r="C57" s="19"/>
      <c r="D57" s="19"/>
      <c r="E57" s="20"/>
      <c r="G57" s="18">
        <v>2016</v>
      </c>
      <c r="H57" s="18">
        <v>16</v>
      </c>
      <c r="I57" s="4">
        <v>130881050.68000001</v>
      </c>
      <c r="J57" s="4">
        <v>606540.71</v>
      </c>
      <c r="K57" s="4">
        <v>5345374.53</v>
      </c>
      <c r="L57" s="20">
        <v>4.0800000000000003E-2</v>
      </c>
      <c r="M57" s="4">
        <v>20641569.57</v>
      </c>
      <c r="N57" s="4">
        <v>8242.7900000000009</v>
      </c>
      <c r="O57" s="4">
        <v>255912.55</v>
      </c>
      <c r="P57" s="5">
        <v>1.24E-2</v>
      </c>
      <c r="Q57" s="4">
        <v>25288806.399999999</v>
      </c>
      <c r="R57" s="4">
        <v>21214.02</v>
      </c>
      <c r="S57" s="4">
        <v>457840.72</v>
      </c>
      <c r="T57" s="5">
        <v>1.8100000000000002E-2</v>
      </c>
      <c r="U57" s="4">
        <v>32599738.579999998</v>
      </c>
      <c r="V57" s="4">
        <v>164759.69</v>
      </c>
      <c r="W57" s="4">
        <v>1181539.58</v>
      </c>
      <c r="X57" s="5">
        <v>3.6200000000000003E-2</v>
      </c>
      <c r="Y57" s="19">
        <v>52350936.129999898</v>
      </c>
      <c r="Z57" s="19">
        <v>412324.20999999897</v>
      </c>
      <c r="AA57" s="19">
        <v>3450081.68</v>
      </c>
      <c r="AB57" s="5">
        <v>6.59E-2</v>
      </c>
      <c r="AD57" s="3"/>
      <c r="AE57" s="4"/>
      <c r="AF57" s="4"/>
      <c r="AG57" s="4"/>
      <c r="AH57" s="4"/>
      <c r="AI57" s="35"/>
      <c r="AJ57" s="35"/>
      <c r="AK57" s="35"/>
      <c r="AL57" s="35"/>
      <c r="AN57" s="3">
        <v>2016</v>
      </c>
      <c r="AO57" s="3">
        <v>8</v>
      </c>
      <c r="AP57" s="4">
        <v>349244588.69999999</v>
      </c>
      <c r="AQ57" s="4">
        <v>347118304.24463099</v>
      </c>
      <c r="AR57" s="4">
        <v>2174937.6946313698</v>
      </c>
      <c r="AS57" s="4">
        <v>402819.08</v>
      </c>
      <c r="AT57" s="5">
        <v>6.2656957816277599E-3</v>
      </c>
      <c r="AU57" s="5">
        <v>7.42616204075109E-3</v>
      </c>
      <c r="AV57" s="5">
        <v>7.2650620378341205E-2</v>
      </c>
      <c r="AW57" s="5">
        <v>8.5562794693942304E-2</v>
      </c>
      <c r="AX57" s="4">
        <v>42743128.0499999</v>
      </c>
      <c r="AY57" s="4">
        <v>42096476.651853897</v>
      </c>
      <c r="AZ57" s="4">
        <v>294509.311853936</v>
      </c>
      <c r="BA57" s="4">
        <v>48625.52</v>
      </c>
      <c r="BB57" s="5">
        <v>6.9960560901470596E-3</v>
      </c>
      <c r="BC57" s="5">
        <v>8.1511532352630898E-3</v>
      </c>
      <c r="BD57" s="5">
        <v>8.0796476100878298E-2</v>
      </c>
      <c r="BE57" s="5">
        <v>9.3545702269438799E-2</v>
      </c>
      <c r="BF57" s="4">
        <v>67051682.0900001</v>
      </c>
      <c r="BG57" s="4">
        <v>66565733.419801302</v>
      </c>
      <c r="BH57" s="4">
        <v>653567.86980122502</v>
      </c>
      <c r="BI57" s="4">
        <v>10519.35</v>
      </c>
      <c r="BJ57" s="5">
        <v>9.8183830662460295E-3</v>
      </c>
      <c r="BK57" s="5">
        <v>9.9764125727138508E-3</v>
      </c>
      <c r="BL57" s="5">
        <v>0.11166185518694199</v>
      </c>
      <c r="BM57" s="5">
        <v>0.11336167036051301</v>
      </c>
      <c r="BN57" s="4">
        <v>90908738.75</v>
      </c>
      <c r="BO57" s="4">
        <v>90524711.874910504</v>
      </c>
      <c r="BP57" s="4">
        <v>511777.32491050102</v>
      </c>
      <c r="BQ57" s="4">
        <v>110165.58</v>
      </c>
      <c r="BR57" s="5">
        <v>5.6534543365096704E-3</v>
      </c>
      <c r="BS57" s="5">
        <v>6.870421258782E-3</v>
      </c>
      <c r="BT57" s="5">
        <v>6.5771241378762502E-2</v>
      </c>
      <c r="BU57" s="5">
        <v>7.9399933317874705E-2</v>
      </c>
      <c r="BV57" s="4">
        <v>145928906.459999</v>
      </c>
      <c r="BW57" s="4">
        <v>145339645.93905401</v>
      </c>
      <c r="BX57" s="4">
        <v>705332.89905433101</v>
      </c>
      <c r="BY57" s="4">
        <v>233508.63</v>
      </c>
      <c r="BZ57" s="5">
        <v>4.8529972293320503E-3</v>
      </c>
      <c r="CA57" s="5">
        <v>6.45963820118304E-3</v>
      </c>
      <c r="CB57" s="5">
        <v>5.6706434955457297E-2</v>
      </c>
      <c r="CC57" s="5">
        <v>7.4820127282618401E-2</v>
      </c>
    </row>
    <row r="58" spans="1:81">
      <c r="A58" s="3"/>
      <c r="B58" s="19"/>
      <c r="C58" s="19"/>
      <c r="D58" s="19"/>
      <c r="E58" s="20"/>
      <c r="G58" s="18">
        <v>2016</v>
      </c>
      <c r="H58" s="18">
        <v>17</v>
      </c>
      <c r="I58" s="4">
        <v>130881050.68000001</v>
      </c>
      <c r="J58" s="4">
        <v>415264.94</v>
      </c>
      <c r="K58" s="4">
        <v>5760639.4699999997</v>
      </c>
      <c r="L58" s="20">
        <v>4.3999999999999997E-2</v>
      </c>
      <c r="M58" s="4">
        <v>20641569.57</v>
      </c>
      <c r="N58" s="4">
        <v>0</v>
      </c>
      <c r="O58" s="4">
        <v>255912.55</v>
      </c>
      <c r="P58" s="5">
        <v>1.24E-2</v>
      </c>
      <c r="Q58" s="4">
        <v>25288806.399999999</v>
      </c>
      <c r="R58" s="4">
        <v>37400.42</v>
      </c>
      <c r="S58" s="4">
        <v>495241.13999999902</v>
      </c>
      <c r="T58" s="5">
        <v>1.9599999999999999E-2</v>
      </c>
      <c r="U58" s="4">
        <v>32599738.579999998</v>
      </c>
      <c r="V58" s="4">
        <v>114522.44999999899</v>
      </c>
      <c r="W58" s="4">
        <v>1296062.03</v>
      </c>
      <c r="X58" s="5">
        <v>3.9800000000000002E-2</v>
      </c>
      <c r="Y58" s="19">
        <v>52350936.129999898</v>
      </c>
      <c r="Z58" s="19">
        <v>263342.07</v>
      </c>
      <c r="AA58" s="19">
        <v>3713423.75</v>
      </c>
      <c r="AB58" s="5">
        <v>7.0900000000000005E-2</v>
      </c>
      <c r="AD58" s="3"/>
      <c r="AE58" s="4"/>
      <c r="AF58" s="4"/>
      <c r="AG58" s="4"/>
      <c r="AH58" s="4"/>
      <c r="AI58" s="35"/>
      <c r="AJ58" s="35"/>
      <c r="AK58" s="35"/>
      <c r="AL58" s="35"/>
      <c r="AN58" s="3">
        <v>2016</v>
      </c>
      <c r="AO58" s="3">
        <v>9</v>
      </c>
      <c r="AP58" s="4">
        <v>340517537.10000002</v>
      </c>
      <c r="AQ58" s="4">
        <v>338224896.00576401</v>
      </c>
      <c r="AR58" s="4">
        <v>2824967.8157639601</v>
      </c>
      <c r="AS58" s="4">
        <v>446648.69</v>
      </c>
      <c r="AT58" s="5">
        <v>8.3523355291853507E-3</v>
      </c>
      <c r="AU58" s="5">
        <v>9.6729026881220703E-3</v>
      </c>
      <c r="AV58" s="5">
        <v>9.5749577387274104E-2</v>
      </c>
      <c r="AW58" s="5">
        <v>0.110094382103299</v>
      </c>
      <c r="AX58" s="4">
        <v>39001402.329999998</v>
      </c>
      <c r="AY58" s="4">
        <v>38397031.426126003</v>
      </c>
      <c r="AZ58" s="4">
        <v>268098.84612604702</v>
      </c>
      <c r="BA58" s="4">
        <v>30884.87</v>
      </c>
      <c r="BB58" s="5">
        <v>6.9822805609817901E-3</v>
      </c>
      <c r="BC58" s="5">
        <v>7.78663623257637E-3</v>
      </c>
      <c r="BD58" s="5">
        <v>8.0643443704005002E-2</v>
      </c>
      <c r="BE58" s="5">
        <v>8.9540010829574704E-2</v>
      </c>
      <c r="BF58" s="4">
        <v>62303980.509999998</v>
      </c>
      <c r="BG58" s="4">
        <v>61812995.888695501</v>
      </c>
      <c r="BH58" s="4">
        <v>636447.73869545001</v>
      </c>
      <c r="BI58" s="4">
        <v>38052.11</v>
      </c>
      <c r="BJ58" s="5">
        <v>1.02963418864453E-2</v>
      </c>
      <c r="BK58" s="5">
        <v>1.0911942367426999E-2</v>
      </c>
      <c r="BL58" s="5">
        <v>0.116793806419523</v>
      </c>
      <c r="BM58" s="5">
        <v>0.123363603161527</v>
      </c>
      <c r="BN58" s="4">
        <v>85415700.079999998</v>
      </c>
      <c r="BO58" s="4">
        <v>84999366.374927998</v>
      </c>
      <c r="BP58" s="4">
        <v>766714.44492790499</v>
      </c>
      <c r="BQ58" s="4">
        <v>40231.07</v>
      </c>
      <c r="BR58" s="5">
        <v>9.0202371808981007E-3</v>
      </c>
      <c r="BS58" s="5">
        <v>9.4935474150302304E-3</v>
      </c>
      <c r="BT58" s="5">
        <v>0.10303101148086199</v>
      </c>
      <c r="BU58" s="5">
        <v>0.10815843572817301</v>
      </c>
      <c r="BV58" s="4">
        <v>135646866.22</v>
      </c>
      <c r="BW58" s="4">
        <v>134995532.315404</v>
      </c>
      <c r="BX58" s="4">
        <v>1023134.94540433</v>
      </c>
      <c r="BY58" s="4">
        <v>267340.58</v>
      </c>
      <c r="BZ58" s="5">
        <v>7.5790281934210498E-3</v>
      </c>
      <c r="CA58" s="5">
        <v>9.5593943241711003E-3</v>
      </c>
      <c r="CB58" s="5">
        <v>8.7251352011700006E-2</v>
      </c>
      <c r="CC58" s="5">
        <v>0.108869630008403</v>
      </c>
    </row>
    <row r="59" spans="1:81">
      <c r="A59" s="3"/>
      <c r="B59" s="19"/>
      <c r="C59" s="19"/>
      <c r="D59" s="19"/>
      <c r="E59" s="20"/>
      <c r="G59" s="18">
        <v>2016</v>
      </c>
      <c r="H59" s="18">
        <v>18</v>
      </c>
      <c r="I59" s="4">
        <v>130881050.68000001</v>
      </c>
      <c r="J59" s="4">
        <v>770203.6</v>
      </c>
      <c r="K59" s="4">
        <v>6530843.0700000003</v>
      </c>
      <c r="L59" s="20">
        <v>4.99E-2</v>
      </c>
      <c r="M59" s="4">
        <v>20641569.57</v>
      </c>
      <c r="N59" s="4">
        <v>11148.43</v>
      </c>
      <c r="O59" s="4">
        <v>267060.98</v>
      </c>
      <c r="P59" s="5">
        <v>1.29E-2</v>
      </c>
      <c r="Q59" s="4">
        <v>25288806.399999999</v>
      </c>
      <c r="R59" s="4">
        <v>63186.04</v>
      </c>
      <c r="S59" s="4">
        <v>558427.179999999</v>
      </c>
      <c r="T59" s="5">
        <v>2.2100000000000002E-2</v>
      </c>
      <c r="U59" s="4">
        <v>32599738.579999998</v>
      </c>
      <c r="V59" s="4">
        <v>122881.9</v>
      </c>
      <c r="W59" s="4">
        <v>1418943.93</v>
      </c>
      <c r="X59" s="5">
        <v>4.3499999999999997E-2</v>
      </c>
      <c r="Y59" s="19">
        <v>52350936.129999898</v>
      </c>
      <c r="Z59" s="19">
        <v>572987.23</v>
      </c>
      <c r="AA59" s="19">
        <v>4286410.9800000004</v>
      </c>
      <c r="AB59" s="5">
        <v>8.1900000000000001E-2</v>
      </c>
      <c r="AD59" s="3"/>
      <c r="AE59" s="4"/>
      <c r="AF59" s="4"/>
      <c r="AG59" s="4"/>
      <c r="AH59" s="4"/>
      <c r="AI59" s="35"/>
      <c r="AJ59" s="35"/>
      <c r="AK59" s="35"/>
      <c r="AL59" s="35"/>
      <c r="AN59" s="3">
        <v>2016</v>
      </c>
      <c r="AO59" s="3">
        <v>10</v>
      </c>
      <c r="AP59" s="4">
        <v>331799394.49999899</v>
      </c>
      <c r="AQ59" s="4">
        <v>329427691.12608999</v>
      </c>
      <c r="AR59" s="4">
        <v>2247652.9460908198</v>
      </c>
      <c r="AS59" s="4">
        <v>494537.64</v>
      </c>
      <c r="AT59" s="5">
        <v>6.8229022836775403E-3</v>
      </c>
      <c r="AU59" s="5">
        <v>8.3241046820233203E-3</v>
      </c>
      <c r="AV59" s="5">
        <v>7.8871210943058295E-2</v>
      </c>
      <c r="AW59" s="5">
        <v>9.5440615801318199E-2</v>
      </c>
      <c r="AX59" s="4">
        <v>32687434.649999999</v>
      </c>
      <c r="AY59" s="4">
        <v>32182771.371100198</v>
      </c>
      <c r="AZ59" s="4">
        <v>242940.30110018901</v>
      </c>
      <c r="BA59" s="4">
        <v>4479.3500000000004</v>
      </c>
      <c r="BB59" s="5">
        <v>7.5487688210203897E-3</v>
      </c>
      <c r="BC59" s="5">
        <v>7.6879535403333596E-3</v>
      </c>
      <c r="BD59" s="5">
        <v>8.6917334482746994E-2</v>
      </c>
      <c r="BE59" s="5">
        <v>8.84527953993339E-2</v>
      </c>
      <c r="BF59" s="4">
        <v>53476243.2999999</v>
      </c>
      <c r="BG59" s="4">
        <v>53045148.334428802</v>
      </c>
      <c r="BH59" s="4">
        <v>278732.834428937</v>
      </c>
      <c r="BI59" s="4">
        <v>63181.07</v>
      </c>
      <c r="BJ59" s="5">
        <v>5.2546338954815603E-3</v>
      </c>
      <c r="BK59" s="5">
        <v>6.4457149270901104E-3</v>
      </c>
      <c r="BL59" s="5">
        <v>6.1264813873996002E-2</v>
      </c>
      <c r="BM59" s="5">
        <v>7.4664531882366297E-2</v>
      </c>
      <c r="BN59" s="4">
        <v>73982529.960000098</v>
      </c>
      <c r="BO59" s="4">
        <v>73593208.5839663</v>
      </c>
      <c r="BP59" s="4">
        <v>683219.89396626805</v>
      </c>
      <c r="BQ59" s="4">
        <v>106591.37</v>
      </c>
      <c r="BR59" s="5">
        <v>9.2837356477907407E-3</v>
      </c>
      <c r="BS59" s="5">
        <v>1.0732121606916001E-2</v>
      </c>
      <c r="BT59" s="5">
        <v>0.105888845180781</v>
      </c>
      <c r="BU59" s="5">
        <v>0.121449171253478</v>
      </c>
      <c r="BV59" s="4">
        <v>121084798.209999</v>
      </c>
      <c r="BW59" s="4">
        <v>120412603.13722999</v>
      </c>
      <c r="BX59" s="4">
        <v>634031.51723064505</v>
      </c>
      <c r="BY59" s="4">
        <v>255372.04</v>
      </c>
      <c r="BZ59" s="5">
        <v>5.2654913249243398E-3</v>
      </c>
      <c r="CA59" s="5">
        <v>7.3862995571735901E-3</v>
      </c>
      <c r="CB59" s="5">
        <v>6.1387759579270403E-2</v>
      </c>
      <c r="CC59" s="5">
        <v>8.51220038203441E-2</v>
      </c>
    </row>
    <row r="60" spans="1:81">
      <c r="A60" s="3"/>
      <c r="B60" s="19"/>
      <c r="C60" s="19"/>
      <c r="D60" s="19"/>
      <c r="E60" s="20"/>
      <c r="G60" s="18">
        <v>2016</v>
      </c>
      <c r="H60" s="18">
        <v>19</v>
      </c>
      <c r="I60" s="4">
        <v>130881050.68000001</v>
      </c>
      <c r="J60" s="4">
        <v>363510.35</v>
      </c>
      <c r="K60" s="4">
        <v>6894353.4199999999</v>
      </c>
      <c r="L60" s="20">
        <v>5.2699999999999997E-2</v>
      </c>
      <c r="M60" s="4">
        <v>20641569.57</v>
      </c>
      <c r="N60" s="4">
        <v>3856</v>
      </c>
      <c r="O60" s="4">
        <v>270916.98</v>
      </c>
      <c r="P60" s="5">
        <v>1.3100000000000001E-2</v>
      </c>
      <c r="Q60" s="4">
        <v>25288806.399999999</v>
      </c>
      <c r="R60" s="4">
        <v>10534.28</v>
      </c>
      <c r="S60" s="4">
        <v>568961.46</v>
      </c>
      <c r="T60" s="5">
        <v>2.2499999999999999E-2</v>
      </c>
      <c r="U60" s="4">
        <v>32599738.579999998</v>
      </c>
      <c r="V60" s="4">
        <v>66488.94</v>
      </c>
      <c r="W60" s="4">
        <v>1485432.8699999901</v>
      </c>
      <c r="X60" s="5">
        <v>4.5600000000000002E-2</v>
      </c>
      <c r="Y60" s="19">
        <v>52350936.129999898</v>
      </c>
      <c r="Z60" s="19">
        <v>282631.13</v>
      </c>
      <c r="AA60" s="19">
        <v>4569042.1100000003</v>
      </c>
      <c r="AB60" s="5">
        <v>8.7300000000000003E-2</v>
      </c>
      <c r="AD60" s="3"/>
      <c r="AE60" s="4"/>
      <c r="AF60" s="4"/>
      <c r="AG60" s="4"/>
      <c r="AH60" s="4"/>
      <c r="AI60" s="35"/>
      <c r="AJ60" s="35"/>
      <c r="AK60" s="35"/>
      <c r="AL60" s="35"/>
      <c r="AN60" s="3">
        <v>2016</v>
      </c>
      <c r="AO60" s="3">
        <v>11</v>
      </c>
      <c r="AP60" s="4">
        <v>321967386.37999898</v>
      </c>
      <c r="AQ60" s="4">
        <v>319738399.24157202</v>
      </c>
      <c r="AR60" s="4">
        <v>3357951.76157352</v>
      </c>
      <c r="AS60" s="4">
        <v>442538.48</v>
      </c>
      <c r="AT60" s="5">
        <v>1.05021848158953E-2</v>
      </c>
      <c r="AU60" s="5">
        <v>1.1886249041680201E-2</v>
      </c>
      <c r="AV60" s="5">
        <v>0.118995604024766</v>
      </c>
      <c r="AW60" s="5">
        <v>0.13367007199323799</v>
      </c>
      <c r="AX60" s="4">
        <v>32091927.629999999</v>
      </c>
      <c r="AY60" s="4">
        <v>31619706.417799201</v>
      </c>
      <c r="AZ60" s="4">
        <v>385701.94779923902</v>
      </c>
      <c r="BA60" s="4">
        <v>0</v>
      </c>
      <c r="BB60" s="5">
        <v>1.2198150820974101E-2</v>
      </c>
      <c r="BC60" s="5">
        <v>1.2198150820974101E-2</v>
      </c>
      <c r="BD60" s="5">
        <v>0.136945904099322</v>
      </c>
      <c r="BE60" s="5">
        <v>0.136945904099322</v>
      </c>
      <c r="BF60" s="4">
        <v>52926307.859999999</v>
      </c>
      <c r="BG60" s="4">
        <v>52416309.8632387</v>
      </c>
      <c r="BH60" s="4">
        <v>585559.88323866006</v>
      </c>
      <c r="BI60" s="4">
        <v>52151.43</v>
      </c>
      <c r="BJ60" s="5">
        <v>1.1171329778201899E-2</v>
      </c>
      <c r="BK60" s="5">
        <v>1.21662763918813E-2</v>
      </c>
      <c r="BL60" s="5">
        <v>0.12611839230357599</v>
      </c>
      <c r="BM60" s="5">
        <v>0.13661165601911199</v>
      </c>
      <c r="BN60" s="4">
        <v>76017609.769999996</v>
      </c>
      <c r="BO60" s="4">
        <v>75681706.002301201</v>
      </c>
      <c r="BP60" s="4">
        <v>752020.37230115698</v>
      </c>
      <c r="BQ60" s="4">
        <v>93687.77</v>
      </c>
      <c r="BR60" s="5">
        <v>9.9366202484691708E-3</v>
      </c>
      <c r="BS60" s="5">
        <v>1.11745385638564E-2</v>
      </c>
      <c r="BT60" s="5">
        <v>0.112933932668443</v>
      </c>
      <c r="BU60" s="5">
        <v>0.126152421034393</v>
      </c>
      <c r="BV60" s="4">
        <v>125327027.59</v>
      </c>
      <c r="BW60" s="4">
        <v>124676456.84640799</v>
      </c>
      <c r="BX60" s="4">
        <v>1364300.636408</v>
      </c>
      <c r="BY60" s="4">
        <v>231567.09</v>
      </c>
      <c r="BZ60" s="5">
        <v>1.09427286507565E-2</v>
      </c>
      <c r="CA60" s="5">
        <v>1.28000728186716E-2</v>
      </c>
      <c r="CB60" s="5">
        <v>0.123690980566003</v>
      </c>
      <c r="CC60" s="5">
        <v>0.14323567236325399</v>
      </c>
    </row>
    <row r="61" spans="1:81">
      <c r="A61" s="3"/>
      <c r="B61" s="19"/>
      <c r="C61" s="19"/>
      <c r="D61" s="19"/>
      <c r="E61" s="20"/>
      <c r="G61" s="18">
        <v>2016</v>
      </c>
      <c r="H61" s="18">
        <v>20</v>
      </c>
      <c r="I61" s="4">
        <v>130881050.68000001</v>
      </c>
      <c r="J61" s="4">
        <v>555266.22</v>
      </c>
      <c r="K61" s="4">
        <v>7449619.6399999997</v>
      </c>
      <c r="L61" s="20">
        <v>5.6899999999999999E-2</v>
      </c>
      <c r="M61" s="4">
        <v>20641569.57</v>
      </c>
      <c r="N61" s="4">
        <v>4184.24</v>
      </c>
      <c r="O61" s="4">
        <v>275101.21999999997</v>
      </c>
      <c r="P61" s="5">
        <v>1.3299999999999999E-2</v>
      </c>
      <c r="Q61" s="4">
        <v>25288806.399999999</v>
      </c>
      <c r="R61" s="4">
        <v>0</v>
      </c>
      <c r="S61" s="4">
        <v>568961.46</v>
      </c>
      <c r="T61" s="5">
        <v>2.2499999999999999E-2</v>
      </c>
      <c r="U61" s="4">
        <v>32599738.579999998</v>
      </c>
      <c r="V61" s="4">
        <v>171176.44999999899</v>
      </c>
      <c r="W61" s="4">
        <v>1656609.3199999901</v>
      </c>
      <c r="X61" s="5">
        <v>5.0799999999999998E-2</v>
      </c>
      <c r="Y61" s="19">
        <v>52350936.129999898</v>
      </c>
      <c r="Z61" s="19">
        <v>379905.53</v>
      </c>
      <c r="AA61" s="19">
        <v>4948947.6399999997</v>
      </c>
      <c r="AB61" s="5">
        <v>9.4500000000000001E-2</v>
      </c>
      <c r="AD61" s="3"/>
      <c r="AE61" s="4"/>
      <c r="AF61" s="4"/>
      <c r="AG61" s="4"/>
      <c r="AH61" s="4"/>
      <c r="AI61" s="35"/>
      <c r="AJ61" s="35"/>
      <c r="AK61" s="35"/>
      <c r="AL61" s="35"/>
      <c r="AN61" s="3">
        <v>2016</v>
      </c>
      <c r="AO61" s="3">
        <v>12</v>
      </c>
      <c r="AP61" s="4">
        <v>312425795.06999898</v>
      </c>
      <c r="AQ61" s="4">
        <v>310937494.31017798</v>
      </c>
      <c r="AR61" s="4">
        <v>3043346.2701790598</v>
      </c>
      <c r="AS61" s="4">
        <v>622110.92000000004</v>
      </c>
      <c r="AT61" s="5">
        <v>9.7876464751566507E-3</v>
      </c>
      <c r="AU61" s="5">
        <v>1.1788405249456801E-2</v>
      </c>
      <c r="AV61" s="5">
        <v>0.1113308959211</v>
      </c>
      <c r="AW61" s="5">
        <v>0.132640095213374</v>
      </c>
      <c r="AX61" s="4">
        <v>34241039.609999999</v>
      </c>
      <c r="AY61" s="4">
        <v>33843039.4017836</v>
      </c>
      <c r="AZ61" s="4">
        <v>415393.07178359898</v>
      </c>
      <c r="BA61" s="4">
        <v>26390.18</v>
      </c>
      <c r="BB61" s="5">
        <v>1.22741065556217E-2</v>
      </c>
      <c r="BC61" s="5">
        <v>1.30538881729492E-2</v>
      </c>
      <c r="BD61" s="5">
        <v>0.13774192841899699</v>
      </c>
      <c r="BE61" s="5">
        <v>0.14587529206281999</v>
      </c>
      <c r="BF61" s="4">
        <v>58168953.859999999</v>
      </c>
      <c r="BG61" s="4">
        <v>57913361.112916201</v>
      </c>
      <c r="BH61" s="4">
        <v>614746.38291623304</v>
      </c>
      <c r="BI61" s="4">
        <v>99883.77</v>
      </c>
      <c r="BJ61" s="5">
        <v>1.0614931875869401E-2</v>
      </c>
      <c r="BK61" s="5">
        <v>1.23396421686333E-2</v>
      </c>
      <c r="BL61" s="5">
        <v>0.120199468385187</v>
      </c>
      <c r="BM61" s="5">
        <v>0.13842820781888299</v>
      </c>
      <c r="BN61" s="4">
        <v>82667492.299999893</v>
      </c>
      <c r="BO61" s="4">
        <v>82387582.592756599</v>
      </c>
      <c r="BP61" s="4">
        <v>975834.09275666601</v>
      </c>
      <c r="BQ61" s="4">
        <v>135159.15</v>
      </c>
      <c r="BR61" s="5">
        <v>1.1844431673401899E-2</v>
      </c>
      <c r="BS61" s="5">
        <v>1.3484959842168499E-2</v>
      </c>
      <c r="BT61" s="5">
        <v>0.13323000843299801</v>
      </c>
      <c r="BU61" s="5">
        <v>0.15034125950668301</v>
      </c>
      <c r="BV61" s="4">
        <v>134439228.31999999</v>
      </c>
      <c r="BW61" s="4">
        <v>133917239.032188</v>
      </c>
      <c r="BX61" s="4">
        <v>813450.23218864005</v>
      </c>
      <c r="BY61" s="4">
        <v>349784.78</v>
      </c>
      <c r="BZ61" s="5">
        <v>6.0742757098891202E-3</v>
      </c>
      <c r="CA61" s="5">
        <v>8.6862230777401302E-3</v>
      </c>
      <c r="CB61" s="5">
        <v>7.0504757392338399E-2</v>
      </c>
      <c r="CC61" s="5">
        <v>9.9396350187468896E-2</v>
      </c>
    </row>
    <row r="62" spans="1:81">
      <c r="A62" s="3"/>
      <c r="B62" s="19"/>
      <c r="C62" s="19"/>
      <c r="D62" s="19"/>
      <c r="E62" s="20"/>
      <c r="G62" s="18">
        <v>2016</v>
      </c>
      <c r="H62" s="18">
        <v>21</v>
      </c>
      <c r="I62" s="4">
        <v>130881050.68000001</v>
      </c>
      <c r="J62" s="4">
        <v>651225.12999999896</v>
      </c>
      <c r="K62" s="4">
        <v>8100844.7699999996</v>
      </c>
      <c r="L62" s="20">
        <v>6.1899999999999997E-2</v>
      </c>
      <c r="M62" s="4">
        <v>20641569.57</v>
      </c>
      <c r="N62" s="4">
        <v>16546.86</v>
      </c>
      <c r="O62" s="4">
        <v>291648.08</v>
      </c>
      <c r="P62" s="5">
        <v>1.41E-2</v>
      </c>
      <c r="Q62" s="4">
        <v>25288806.399999999</v>
      </c>
      <c r="R62" s="4">
        <v>0</v>
      </c>
      <c r="S62" s="4">
        <v>568961.46</v>
      </c>
      <c r="T62" s="5">
        <v>2.2499999999999999E-2</v>
      </c>
      <c r="U62" s="4">
        <v>32599738.579999998</v>
      </c>
      <c r="V62" s="4">
        <v>74208.37</v>
      </c>
      <c r="W62" s="4">
        <v>1730817.69</v>
      </c>
      <c r="X62" s="5">
        <v>5.3100000000000001E-2</v>
      </c>
      <c r="Y62" s="19">
        <v>52350936.129999898</v>
      </c>
      <c r="Z62" s="19">
        <v>560469.89999999898</v>
      </c>
      <c r="AA62" s="19">
        <v>5509417.54</v>
      </c>
      <c r="AB62" s="5">
        <v>0.1052</v>
      </c>
      <c r="AD62" s="3"/>
      <c r="AE62" s="4"/>
      <c r="AF62" s="4"/>
      <c r="AG62" s="4"/>
      <c r="AH62" s="4"/>
      <c r="AI62" s="35"/>
      <c r="AJ62" s="35"/>
      <c r="AK62" s="35"/>
      <c r="AL62" s="35"/>
      <c r="AN62" s="3">
        <v>2016</v>
      </c>
      <c r="AO62" s="3">
        <v>13</v>
      </c>
      <c r="AP62" s="4">
        <v>301045321.32999998</v>
      </c>
      <c r="AQ62" s="4">
        <v>299729155.68191099</v>
      </c>
      <c r="AR62" s="4">
        <v>3098271.6819111202</v>
      </c>
      <c r="AS62" s="4">
        <v>604048.77</v>
      </c>
      <c r="AT62" s="5">
        <v>1.0336904579276799E-2</v>
      </c>
      <c r="AU62" s="5">
        <v>1.2352219934987601E-2</v>
      </c>
      <c r="AV62" s="5">
        <v>0.11722808365121801</v>
      </c>
      <c r="AW62" s="5">
        <v>0.13855986307415599</v>
      </c>
      <c r="AX62" s="4">
        <v>32163973.760000002</v>
      </c>
      <c r="AY62" s="4">
        <v>31797814.7399447</v>
      </c>
      <c r="AZ62" s="4">
        <v>319582.80994469998</v>
      </c>
      <c r="BA62" s="4">
        <v>10051.25</v>
      </c>
      <c r="BB62" s="5">
        <v>1.0050464554195801E-2</v>
      </c>
      <c r="BC62" s="5">
        <v>1.0366563320170901E-2</v>
      </c>
      <c r="BD62" s="5">
        <v>0.11415717045115301</v>
      </c>
      <c r="BE62" s="5">
        <v>0.117545495771845</v>
      </c>
      <c r="BF62" s="4">
        <v>55960983.689999901</v>
      </c>
      <c r="BG62" s="4">
        <v>55768695.327459797</v>
      </c>
      <c r="BH62" s="4">
        <v>685120.94745987502</v>
      </c>
      <c r="BI62" s="4">
        <v>40263.300000000003</v>
      </c>
      <c r="BJ62" s="5">
        <v>1.22850452827884E-2</v>
      </c>
      <c r="BK62" s="5">
        <v>1.30070148351257E-2</v>
      </c>
      <c r="BL62" s="5">
        <v>0.13785651200580001</v>
      </c>
      <c r="BM62" s="5">
        <v>0.14538838237238999</v>
      </c>
      <c r="BN62" s="4">
        <v>80453592.579999998</v>
      </c>
      <c r="BO62" s="4">
        <v>80193388.626289397</v>
      </c>
      <c r="BP62" s="4">
        <v>957971.85628937499</v>
      </c>
      <c r="BQ62" s="4">
        <v>96312.74</v>
      </c>
      <c r="BR62" s="5">
        <v>1.194577100057E-2</v>
      </c>
      <c r="BS62" s="5">
        <v>1.31467769893409E-2</v>
      </c>
      <c r="BT62" s="5">
        <v>0.13429609595355699</v>
      </c>
      <c r="BU62" s="5">
        <v>0.14683944898033299</v>
      </c>
      <c r="BV62" s="4">
        <v>132466771.3</v>
      </c>
      <c r="BW62" s="4">
        <v>131969256.988217</v>
      </c>
      <c r="BX62" s="4">
        <v>1135596.06821718</v>
      </c>
      <c r="BY62" s="4">
        <v>457421.48</v>
      </c>
      <c r="BZ62" s="5">
        <v>8.60500463618258E-3</v>
      </c>
      <c r="CA62" s="5">
        <v>1.2071126143867E-2</v>
      </c>
      <c r="CB62" s="5">
        <v>9.8510512469925204E-2</v>
      </c>
      <c r="CC62" s="5">
        <v>0.13561316630963999</v>
      </c>
    </row>
    <row r="63" spans="1:81">
      <c r="A63" s="3"/>
      <c r="B63" s="19"/>
      <c r="C63" s="19"/>
      <c r="D63" s="19"/>
      <c r="E63" s="20"/>
      <c r="G63" s="18">
        <v>2016</v>
      </c>
      <c r="H63" s="18">
        <v>22</v>
      </c>
      <c r="I63" s="4">
        <v>130881050.68000001</v>
      </c>
      <c r="J63" s="4">
        <v>558729.24</v>
      </c>
      <c r="K63" s="4">
        <v>8659574.0099999998</v>
      </c>
      <c r="L63" s="20">
        <v>6.6199999999999995E-2</v>
      </c>
      <c r="M63" s="4">
        <v>20641569.57</v>
      </c>
      <c r="N63" s="4">
        <v>8509.3700000000008</v>
      </c>
      <c r="O63" s="4">
        <v>300157.45</v>
      </c>
      <c r="P63" s="5">
        <v>1.4500000000000001E-2</v>
      </c>
      <c r="Q63" s="4">
        <v>25288806.399999999</v>
      </c>
      <c r="R63" s="4">
        <v>0</v>
      </c>
      <c r="S63" s="4">
        <v>568961.46</v>
      </c>
      <c r="T63" s="5">
        <v>2.2499999999999999E-2</v>
      </c>
      <c r="U63" s="4">
        <v>32599738.579999998</v>
      </c>
      <c r="V63" s="4">
        <v>58530.0099999999</v>
      </c>
      <c r="W63" s="4">
        <v>1789347.7</v>
      </c>
      <c r="X63" s="5">
        <v>5.4899999999999997E-2</v>
      </c>
      <c r="Y63" s="19">
        <v>52350936.129999898</v>
      </c>
      <c r="Z63" s="19">
        <v>491689.86</v>
      </c>
      <c r="AA63" s="19">
        <v>6001107.4000000004</v>
      </c>
      <c r="AB63" s="5">
        <v>0.11459999999999999</v>
      </c>
      <c r="AD63" s="3"/>
      <c r="AE63" s="4"/>
      <c r="AF63" s="4"/>
      <c r="AG63" s="4"/>
      <c r="AH63" s="4"/>
      <c r="AI63" s="35"/>
      <c r="AJ63" s="35"/>
      <c r="AK63" s="35"/>
      <c r="AL63" s="35"/>
      <c r="AN63" s="3">
        <v>2016</v>
      </c>
      <c r="AO63" s="3">
        <v>14</v>
      </c>
      <c r="AP63" s="4">
        <v>288556404.22000003</v>
      </c>
      <c r="AQ63" s="4">
        <v>287155717.50822902</v>
      </c>
      <c r="AR63" s="4">
        <v>3780698.9182288102</v>
      </c>
      <c r="AS63" s="4">
        <v>719044.5</v>
      </c>
      <c r="AT63" s="5">
        <v>1.3166023476862999E-2</v>
      </c>
      <c r="AU63" s="5">
        <v>1.56700464029585E-2</v>
      </c>
      <c r="AV63" s="5">
        <v>0.14703909669639001</v>
      </c>
      <c r="AW63" s="5">
        <v>0.1726516350415</v>
      </c>
      <c r="AX63" s="4">
        <v>30105938.989999902</v>
      </c>
      <c r="AY63" s="4">
        <v>29742083.6974058</v>
      </c>
      <c r="AZ63" s="4">
        <v>441105.89740590699</v>
      </c>
      <c r="BA63" s="4">
        <v>0</v>
      </c>
      <c r="BB63" s="5">
        <v>1.48310354410165E-2</v>
      </c>
      <c r="BC63" s="5">
        <v>1.48310354410165E-2</v>
      </c>
      <c r="BD63" s="5">
        <v>0.164149390613162</v>
      </c>
      <c r="BE63" s="5">
        <v>0.164149390613162</v>
      </c>
      <c r="BF63" s="4">
        <v>53337695.689999901</v>
      </c>
      <c r="BG63" s="4">
        <v>53123994.363496199</v>
      </c>
      <c r="BH63" s="4">
        <v>892526.33349623298</v>
      </c>
      <c r="BI63" s="4">
        <v>17130.37</v>
      </c>
      <c r="BJ63" s="5">
        <v>1.6800813722499801E-2</v>
      </c>
      <c r="BK63" s="5">
        <v>1.7123273850079598E-2</v>
      </c>
      <c r="BL63" s="5">
        <v>0.183985031378499</v>
      </c>
      <c r="BM63" s="5">
        <v>0.18719078865018399</v>
      </c>
      <c r="BN63" s="4">
        <v>77009354.509999901</v>
      </c>
      <c r="BO63" s="4">
        <v>76718462.4712715</v>
      </c>
      <c r="BP63" s="4">
        <v>1093172.2012715701</v>
      </c>
      <c r="BQ63" s="4">
        <v>216137.19</v>
      </c>
      <c r="BR63" s="5">
        <v>1.4249141159221299E-2</v>
      </c>
      <c r="BS63" s="5">
        <v>1.70664185529248E-2</v>
      </c>
      <c r="BT63" s="5">
        <v>0.15820572167625099</v>
      </c>
      <c r="BU63" s="5">
        <v>0.18662639785594201</v>
      </c>
      <c r="BV63" s="4">
        <v>128103415.029999</v>
      </c>
      <c r="BW63" s="4">
        <v>127571176.976055</v>
      </c>
      <c r="BX63" s="4">
        <v>1353894.4860550901</v>
      </c>
      <c r="BY63" s="4">
        <v>485776.94</v>
      </c>
      <c r="BZ63" s="5">
        <v>1.0612855647707999E-2</v>
      </c>
      <c r="CA63" s="5">
        <v>1.44207451060861E-2</v>
      </c>
      <c r="CB63" s="5">
        <v>0.120177312954116</v>
      </c>
      <c r="CC63" s="5">
        <v>0.159962558979621</v>
      </c>
    </row>
    <row r="64" spans="1:81">
      <c r="A64" s="3"/>
      <c r="B64" s="19"/>
      <c r="C64" s="19"/>
      <c r="D64" s="19"/>
      <c r="E64" s="20"/>
      <c r="G64" s="18">
        <v>2016</v>
      </c>
      <c r="H64" s="18">
        <v>23</v>
      </c>
      <c r="I64" s="4">
        <v>130881050.68000001</v>
      </c>
      <c r="J64" s="4">
        <v>577256.25</v>
      </c>
      <c r="K64" s="4">
        <v>9236830.2599999998</v>
      </c>
      <c r="L64" s="20">
        <v>7.0599999999999996E-2</v>
      </c>
      <c r="M64" s="4">
        <v>20641569.57</v>
      </c>
      <c r="N64" s="4">
        <v>8491.4</v>
      </c>
      <c r="O64" s="4">
        <v>308648.84999999998</v>
      </c>
      <c r="P64" s="5">
        <v>1.4999999999999999E-2</v>
      </c>
      <c r="Q64" s="4">
        <v>25288806.399999999</v>
      </c>
      <c r="R64" s="4">
        <v>32824.71</v>
      </c>
      <c r="S64" s="4">
        <v>601786.16999999899</v>
      </c>
      <c r="T64" s="5">
        <v>2.3800000000000002E-2</v>
      </c>
      <c r="U64" s="4">
        <v>32599738.579999998</v>
      </c>
      <c r="V64" s="4">
        <v>140534.70000000001</v>
      </c>
      <c r="W64" s="4">
        <v>1929882.4</v>
      </c>
      <c r="X64" s="5">
        <v>5.9200000000000003E-2</v>
      </c>
      <c r="Y64" s="19">
        <v>52350936.129999898</v>
      </c>
      <c r="Z64" s="19">
        <v>395405.44</v>
      </c>
      <c r="AA64" s="19">
        <v>6396512.8399999999</v>
      </c>
      <c r="AB64" s="5">
        <v>0.1222</v>
      </c>
      <c r="AD64" s="3"/>
      <c r="AE64" s="4"/>
      <c r="AF64" s="4"/>
      <c r="AG64" s="4"/>
      <c r="AH64" s="4"/>
      <c r="AI64" s="35"/>
      <c r="AJ64" s="35"/>
      <c r="AK64" s="35"/>
      <c r="AL64" s="35"/>
      <c r="AN64" s="3">
        <v>2016</v>
      </c>
      <c r="AO64" s="3">
        <v>15</v>
      </c>
      <c r="AP64" s="4">
        <v>275427440.580001</v>
      </c>
      <c r="AQ64" s="4">
        <v>273993888.03249902</v>
      </c>
      <c r="AR64" s="4">
        <v>2366242.9324977598</v>
      </c>
      <c r="AS64" s="4">
        <v>523074.86</v>
      </c>
      <c r="AT64" s="5">
        <v>8.6361157523962596E-3</v>
      </c>
      <c r="AU64" s="5">
        <v>1.0545190672848301E-2</v>
      </c>
      <c r="AV64" s="5">
        <v>9.8849931218092699E-2</v>
      </c>
      <c r="AW64" s="5">
        <v>0.119454979997018</v>
      </c>
      <c r="AX64" s="4">
        <v>27740440.9599999</v>
      </c>
      <c r="AY64" s="4">
        <v>27382470.387334701</v>
      </c>
      <c r="AZ64" s="4">
        <v>473767.177334807</v>
      </c>
      <c r="BA64" s="4">
        <v>3597.75</v>
      </c>
      <c r="BB64" s="5">
        <v>1.7301842041028501E-2</v>
      </c>
      <c r="BC64" s="5">
        <v>1.7433230843759102E-2</v>
      </c>
      <c r="BD64" s="5">
        <v>0.18896106470036</v>
      </c>
      <c r="BE64" s="5">
        <v>0.190261359496462</v>
      </c>
      <c r="BF64" s="4">
        <v>50315795.829999901</v>
      </c>
      <c r="BG64" s="4">
        <v>50097377.921535</v>
      </c>
      <c r="BH64" s="4">
        <v>580734.51153510006</v>
      </c>
      <c r="BI64" s="4">
        <v>56337.06</v>
      </c>
      <c r="BJ64" s="5">
        <v>1.1592113911523899E-2</v>
      </c>
      <c r="BK64" s="5">
        <v>1.27166649826047E-2</v>
      </c>
      <c r="BL64" s="5">
        <v>0.130570400493358</v>
      </c>
      <c r="BM64" s="5">
        <v>0.14236661952153001</v>
      </c>
      <c r="BN64" s="4">
        <v>73903926.839999795</v>
      </c>
      <c r="BO64" s="4">
        <v>73600040.024175406</v>
      </c>
      <c r="BP64" s="4">
        <v>679505.04417560901</v>
      </c>
      <c r="BQ64" s="4">
        <v>186703.47</v>
      </c>
      <c r="BR64" s="5">
        <v>9.2324004708748998E-3</v>
      </c>
      <c r="BS64" s="5">
        <v>1.17691310207315E-2</v>
      </c>
      <c r="BT64" s="5">
        <v>0.10533273313479601</v>
      </c>
      <c r="BU64" s="5">
        <v>0.13243706800642799</v>
      </c>
      <c r="BV64" s="4">
        <v>123467276.949999</v>
      </c>
      <c r="BW64" s="4">
        <v>122913999.699452</v>
      </c>
      <c r="BX64" s="4">
        <v>632236.19945223897</v>
      </c>
      <c r="BY64" s="4">
        <v>276436.58</v>
      </c>
      <c r="BZ64" s="5">
        <v>5.14372814323979E-3</v>
      </c>
      <c r="CA64" s="5">
        <v>7.3927525072336299E-3</v>
      </c>
      <c r="CB64" s="5">
        <v>6.0008110392728103E-2</v>
      </c>
      <c r="CC64" s="5">
        <v>8.5193372381163604E-2</v>
      </c>
    </row>
    <row r="65" spans="1:81">
      <c r="A65" s="3"/>
      <c r="B65" s="19"/>
      <c r="C65" s="19"/>
      <c r="D65" s="19"/>
      <c r="E65" s="20"/>
      <c r="G65" s="18">
        <v>2016</v>
      </c>
      <c r="H65" s="18">
        <v>24</v>
      </c>
      <c r="I65" s="4">
        <v>130881050.68000001</v>
      </c>
      <c r="J65" s="4">
        <v>761477.28</v>
      </c>
      <c r="K65" s="4">
        <v>9998307.5399999991</v>
      </c>
      <c r="L65" s="20">
        <v>7.6399999999999996E-2</v>
      </c>
      <c r="M65" s="4">
        <v>20641569.57</v>
      </c>
      <c r="N65" s="4">
        <v>12128.18</v>
      </c>
      <c r="O65" s="4">
        <v>320777.03000000003</v>
      </c>
      <c r="P65" s="5">
        <v>1.55E-2</v>
      </c>
      <c r="Q65" s="4">
        <v>25288806.399999999</v>
      </c>
      <c r="R65" s="4">
        <v>74387.459999999905</v>
      </c>
      <c r="S65" s="4">
        <v>676173.62999999896</v>
      </c>
      <c r="T65" s="5">
        <v>2.6700000000000002E-2</v>
      </c>
      <c r="U65" s="4">
        <v>32599738.579999998</v>
      </c>
      <c r="V65" s="4">
        <v>156162.57</v>
      </c>
      <c r="W65" s="4">
        <v>2086044.97</v>
      </c>
      <c r="X65" s="5">
        <v>6.4000000000000001E-2</v>
      </c>
      <c r="Y65" s="19">
        <v>52350936.129999898</v>
      </c>
      <c r="Z65" s="19">
        <v>518799.07</v>
      </c>
      <c r="AA65" s="19">
        <v>6915311.9100000001</v>
      </c>
      <c r="AB65" s="5">
        <v>0.1321</v>
      </c>
      <c r="AD65" s="3"/>
      <c r="AE65" s="4"/>
      <c r="AF65" s="4"/>
      <c r="AG65" s="4"/>
      <c r="AH65" s="4"/>
      <c r="AI65" s="35"/>
      <c r="AJ65" s="35"/>
      <c r="AK65" s="35"/>
      <c r="AL65" s="35"/>
      <c r="AN65" s="3">
        <v>2016</v>
      </c>
      <c r="AO65" s="3">
        <v>16</v>
      </c>
      <c r="AP65" s="4">
        <v>263812120.91999999</v>
      </c>
      <c r="AQ65" s="4">
        <v>262327145.776337</v>
      </c>
      <c r="AR65" s="4">
        <v>3046615.27633793</v>
      </c>
      <c r="AS65" s="4">
        <v>606540.71</v>
      </c>
      <c r="AT65" s="5">
        <v>1.1613801031996499E-2</v>
      </c>
      <c r="AU65" s="5">
        <v>1.39259548436235E-2</v>
      </c>
      <c r="AV65" s="5">
        <v>0.13079929161568499</v>
      </c>
      <c r="AW65" s="5">
        <v>0.15488787515156899</v>
      </c>
      <c r="AX65" s="4">
        <v>25260806.849999901</v>
      </c>
      <c r="AY65" s="4">
        <v>24913693.438095301</v>
      </c>
      <c r="AZ65" s="4">
        <v>397312.12809535803</v>
      </c>
      <c r="BA65" s="4">
        <v>8242.7900000000009</v>
      </c>
      <c r="BB65" s="5">
        <v>1.5947540218498101E-2</v>
      </c>
      <c r="BC65" s="5">
        <v>1.6278394012636699E-2</v>
      </c>
      <c r="BD65" s="5">
        <v>0.17544616646948799</v>
      </c>
      <c r="BE65" s="5">
        <v>0.17876675601074599</v>
      </c>
      <c r="BF65" s="4">
        <v>47354296.539999902</v>
      </c>
      <c r="BG65" s="4">
        <v>47129579.321175098</v>
      </c>
      <c r="BH65" s="4">
        <v>825407.94117521599</v>
      </c>
      <c r="BI65" s="4">
        <v>21214.02</v>
      </c>
      <c r="BJ65" s="5">
        <v>1.7513586012518501E-2</v>
      </c>
      <c r="BK65" s="5">
        <v>1.79637071531175E-2</v>
      </c>
      <c r="BL65" s="5">
        <v>0.191055655763788</v>
      </c>
      <c r="BM65" s="5">
        <v>0.19549183111940899</v>
      </c>
      <c r="BN65" s="4">
        <v>70851623.779999897</v>
      </c>
      <c r="BO65" s="4">
        <v>70536828.454036593</v>
      </c>
      <c r="BP65" s="4">
        <v>779989.31403672404</v>
      </c>
      <c r="BQ65" s="4">
        <v>164759.69</v>
      </c>
      <c r="BR65" s="5">
        <v>1.1057901682452E-2</v>
      </c>
      <c r="BS65" s="5">
        <v>1.3393698366412099E-2</v>
      </c>
      <c r="BT65" s="5">
        <v>0.12491472226012799</v>
      </c>
      <c r="BU65" s="5">
        <v>0.149397566943473</v>
      </c>
      <c r="BV65" s="4">
        <v>120345393.75</v>
      </c>
      <c r="BW65" s="4">
        <v>119747044.56303</v>
      </c>
      <c r="BX65" s="4">
        <v>1043905.89303063</v>
      </c>
      <c r="BY65" s="4">
        <v>412324.21</v>
      </c>
      <c r="BZ65" s="5">
        <v>8.7175921279723807E-3</v>
      </c>
      <c r="CA65" s="5">
        <v>1.21608855428922E-2</v>
      </c>
      <c r="CB65" s="5">
        <v>9.9738274193104604E-2</v>
      </c>
      <c r="CC65" s="5">
        <v>0.136555113678753</v>
      </c>
    </row>
    <row r="66" spans="1:81">
      <c r="A66" s="3"/>
      <c r="B66" s="19"/>
      <c r="C66" s="19"/>
      <c r="D66" s="19"/>
      <c r="E66" s="20"/>
      <c r="G66" s="18">
        <v>2016</v>
      </c>
      <c r="H66" s="18">
        <v>25</v>
      </c>
      <c r="I66" s="4">
        <v>130881050.68000001</v>
      </c>
      <c r="J66" s="4">
        <v>902633.67</v>
      </c>
      <c r="K66" s="4">
        <v>10900941.2099999</v>
      </c>
      <c r="L66" s="20">
        <v>8.3299999999999999E-2</v>
      </c>
      <c r="M66" s="4">
        <v>20641569.57</v>
      </c>
      <c r="N66" s="4">
        <v>44408.39</v>
      </c>
      <c r="O66" s="4">
        <v>365185.42</v>
      </c>
      <c r="P66" s="5">
        <v>1.77E-2</v>
      </c>
      <c r="Q66" s="4">
        <v>25288806.399999999</v>
      </c>
      <c r="R66" s="4">
        <v>48448.959999999999</v>
      </c>
      <c r="S66" s="4">
        <v>724622.58999999904</v>
      </c>
      <c r="T66" s="5">
        <v>2.87E-2</v>
      </c>
      <c r="U66" s="4">
        <v>32599738.579999998</v>
      </c>
      <c r="V66" s="4">
        <v>132103.28</v>
      </c>
      <c r="W66" s="4">
        <v>2218148.25</v>
      </c>
      <c r="X66" s="5">
        <v>6.8000000000000005E-2</v>
      </c>
      <c r="Y66" s="19">
        <v>52350936.129999898</v>
      </c>
      <c r="Z66" s="19">
        <v>677673.04</v>
      </c>
      <c r="AA66" s="19">
        <v>7592984.9500000002</v>
      </c>
      <c r="AB66" s="5">
        <v>0.14499999999999999</v>
      </c>
      <c r="AD66" s="3"/>
      <c r="AE66" s="4"/>
      <c r="AF66" s="4"/>
      <c r="AG66" s="4"/>
      <c r="AH66" s="4"/>
      <c r="AI66" s="35"/>
      <c r="AJ66" s="35"/>
      <c r="AK66" s="35"/>
      <c r="AL66" s="35"/>
      <c r="AN66" s="3">
        <v>2016</v>
      </c>
      <c r="AO66" s="3">
        <v>17</v>
      </c>
      <c r="AP66" s="4">
        <v>252039085.93000001</v>
      </c>
      <c r="AQ66" s="4">
        <v>250520616.958195</v>
      </c>
      <c r="AR66" s="4">
        <v>2865114.5981948599</v>
      </c>
      <c r="AS66" s="4">
        <v>415264.94</v>
      </c>
      <c r="AT66" s="5">
        <v>1.1436641953795601E-2</v>
      </c>
      <c r="AU66" s="5">
        <v>1.3094249798779E-2</v>
      </c>
      <c r="AV66" s="5">
        <v>0.128927893276956</v>
      </c>
      <c r="AW66" s="5">
        <v>0.14629435578045699</v>
      </c>
      <c r="AX66" s="4">
        <v>23109350.219999898</v>
      </c>
      <c r="AY66" s="4">
        <v>22776963.2667647</v>
      </c>
      <c r="AZ66" s="4">
        <v>298044.47676472401</v>
      </c>
      <c r="BA66" s="4">
        <v>0</v>
      </c>
      <c r="BB66" s="5">
        <v>1.3085347386919599E-2</v>
      </c>
      <c r="BC66" s="5">
        <v>1.3085347386919599E-2</v>
      </c>
      <c r="BD66" s="5">
        <v>0.14620194067814801</v>
      </c>
      <c r="BE66" s="5">
        <v>0.14620194067814801</v>
      </c>
      <c r="BF66" s="4">
        <v>44608861.539999902</v>
      </c>
      <c r="BG66" s="4">
        <v>44373664.967394501</v>
      </c>
      <c r="BH66" s="4">
        <v>572416.41739453305</v>
      </c>
      <c r="BI66" s="4">
        <v>37400.42</v>
      </c>
      <c r="BJ66" s="5">
        <v>1.2899912996033601E-2</v>
      </c>
      <c r="BK66" s="5">
        <v>1.37427647196287E-2</v>
      </c>
      <c r="BL66" s="5">
        <v>0.14427487751967399</v>
      </c>
      <c r="BM66" s="5">
        <v>0.153001917629421</v>
      </c>
      <c r="BN66" s="4">
        <v>68006619.060000002</v>
      </c>
      <c r="BO66" s="4">
        <v>67677958.431109905</v>
      </c>
      <c r="BP66" s="4">
        <v>925898.51110985701</v>
      </c>
      <c r="BQ66" s="4">
        <v>114522.45</v>
      </c>
      <c r="BR66" s="5">
        <v>1.3680946242672701E-2</v>
      </c>
      <c r="BS66" s="5">
        <v>1.5373113864965499E-2</v>
      </c>
      <c r="BT66" s="5">
        <v>0.152364621184684</v>
      </c>
      <c r="BU66" s="5">
        <v>0.16965173057229499</v>
      </c>
      <c r="BV66" s="4">
        <v>116314255.11</v>
      </c>
      <c r="BW66" s="4">
        <v>115692030.292925</v>
      </c>
      <c r="BX66" s="4">
        <v>1068755.19292574</v>
      </c>
      <c r="BY66" s="4">
        <v>263342.07</v>
      </c>
      <c r="BZ66" s="5">
        <v>9.2379327272562404E-3</v>
      </c>
      <c r="CA66" s="5">
        <v>1.1514166183728801E-2</v>
      </c>
      <c r="CB66" s="5">
        <v>0.105392679100289</v>
      </c>
      <c r="CC66" s="5">
        <v>0.12974726504419101</v>
      </c>
    </row>
    <row r="67" spans="1:81">
      <c r="A67" s="3"/>
      <c r="B67" s="19"/>
      <c r="C67" s="19"/>
      <c r="D67" s="19"/>
      <c r="E67" s="20"/>
      <c r="G67" s="18">
        <v>2016</v>
      </c>
      <c r="H67" s="18">
        <v>26</v>
      </c>
      <c r="I67" s="4">
        <v>130881050.68000001</v>
      </c>
      <c r="J67" s="4">
        <v>974896.08</v>
      </c>
      <c r="K67" s="4">
        <v>11875837.289999999</v>
      </c>
      <c r="L67" s="20">
        <v>9.0700000000000003E-2</v>
      </c>
      <c r="M67" s="4">
        <v>20641569.57</v>
      </c>
      <c r="N67" s="4">
        <v>48866.239999999998</v>
      </c>
      <c r="O67" s="4">
        <v>414051.66</v>
      </c>
      <c r="P67" s="5">
        <v>2.01E-2</v>
      </c>
      <c r="Q67" s="4">
        <v>25288806.399999999</v>
      </c>
      <c r="R67" s="4">
        <v>40980.660000000003</v>
      </c>
      <c r="S67" s="4">
        <v>765603.24999999895</v>
      </c>
      <c r="T67" s="5">
        <v>3.0300000000000001E-2</v>
      </c>
      <c r="U67" s="4">
        <v>32599738.579999998</v>
      </c>
      <c r="V67" s="4">
        <v>311938.32</v>
      </c>
      <c r="W67" s="4">
        <v>2530086.5699999998</v>
      </c>
      <c r="X67" s="5">
        <v>7.7600000000000002E-2</v>
      </c>
      <c r="Y67" s="19">
        <v>52350936.129999898</v>
      </c>
      <c r="Z67" s="19">
        <v>573110.86</v>
      </c>
      <c r="AA67" s="19">
        <v>8166095.8099999996</v>
      </c>
      <c r="AB67" s="5">
        <v>0.156</v>
      </c>
      <c r="AD67" s="3"/>
      <c r="AE67" s="4"/>
      <c r="AF67" s="4"/>
      <c r="AG67" s="4"/>
      <c r="AH67" s="4"/>
      <c r="AI67" s="35"/>
      <c r="AJ67" s="35"/>
      <c r="AK67" s="35"/>
      <c r="AL67" s="35"/>
      <c r="AN67" s="3">
        <v>2016</v>
      </c>
      <c r="AO67" s="3">
        <v>18</v>
      </c>
      <c r="AP67" s="4">
        <v>241471305.92999899</v>
      </c>
      <c r="AQ67" s="4">
        <v>239897321.17126599</v>
      </c>
      <c r="AR67" s="4">
        <v>3747778.1012662202</v>
      </c>
      <c r="AS67" s="4">
        <v>770203.6</v>
      </c>
      <c r="AT67" s="5">
        <v>1.5622425806875199E-2</v>
      </c>
      <c r="AU67" s="5">
        <v>1.8832981040420901E-2</v>
      </c>
      <c r="AV67" s="5">
        <v>0.172171194832963</v>
      </c>
      <c r="AW67" s="5">
        <v>0.203995915223806</v>
      </c>
      <c r="AX67" s="4">
        <v>21317586.7099999</v>
      </c>
      <c r="AY67" s="4">
        <v>20999152.6001908</v>
      </c>
      <c r="AZ67" s="4">
        <v>397817.26019088301</v>
      </c>
      <c r="BA67" s="4">
        <v>11148.43</v>
      </c>
      <c r="BB67" s="5">
        <v>1.8944443509938E-2</v>
      </c>
      <c r="BC67" s="5">
        <v>1.9475342552021199E-2</v>
      </c>
      <c r="BD67" s="5">
        <v>0.20508036870722299</v>
      </c>
      <c r="BE67" s="5">
        <v>0.21022708955341901</v>
      </c>
      <c r="BF67" s="4">
        <v>41886917.920000002</v>
      </c>
      <c r="BG67" s="4">
        <v>41624410.069849797</v>
      </c>
      <c r="BH67" s="4">
        <v>912170.94984986505</v>
      </c>
      <c r="BI67" s="4">
        <v>63186.04</v>
      </c>
      <c r="BJ67" s="5">
        <v>2.19143273939294E-2</v>
      </c>
      <c r="BK67" s="5">
        <v>2.34323318507846E-2</v>
      </c>
      <c r="BL67" s="5">
        <v>0.23348127809833699</v>
      </c>
      <c r="BM67" s="5">
        <v>0.24763583731508301</v>
      </c>
      <c r="BN67" s="4">
        <v>64889423.839999899</v>
      </c>
      <c r="BO67" s="4">
        <v>64544570.366592102</v>
      </c>
      <c r="BP67" s="4">
        <v>1393488.0565921599</v>
      </c>
      <c r="BQ67" s="4">
        <v>122881.9</v>
      </c>
      <c r="BR67" s="5">
        <v>2.1589547326407301E-2</v>
      </c>
      <c r="BS67" s="5">
        <v>2.3493377490618899E-2</v>
      </c>
      <c r="BT67" s="5">
        <v>0.23042136005515301</v>
      </c>
      <c r="BU67" s="5">
        <v>0.24820001037858599</v>
      </c>
      <c r="BV67" s="4">
        <v>113377377.45999999</v>
      </c>
      <c r="BW67" s="4">
        <v>112729188.134633</v>
      </c>
      <c r="BX67" s="4">
        <v>1044301.83463331</v>
      </c>
      <c r="BY67" s="4">
        <v>572987.23</v>
      </c>
      <c r="BZ67" s="5">
        <v>9.2638104816837406E-3</v>
      </c>
      <c r="CA67" s="5">
        <v>1.4346675349970301E-2</v>
      </c>
      <c r="CB67" s="5">
        <v>0.10567303424037799</v>
      </c>
      <c r="CC67" s="5">
        <v>0.15920466445162901</v>
      </c>
    </row>
    <row r="68" spans="1:81">
      <c r="A68" s="3"/>
      <c r="B68" s="19"/>
      <c r="C68" s="19"/>
      <c r="D68" s="19"/>
      <c r="E68" s="20"/>
      <c r="G68" s="18">
        <v>2016</v>
      </c>
      <c r="H68" s="18">
        <v>27</v>
      </c>
      <c r="I68" s="4">
        <v>130881050.68000001</v>
      </c>
      <c r="J68" s="4">
        <v>721817.38</v>
      </c>
      <c r="K68" s="4">
        <v>12597654.67</v>
      </c>
      <c r="L68" s="20">
        <v>9.6299999999999997E-2</v>
      </c>
      <c r="M68" s="4">
        <v>20641569.57</v>
      </c>
      <c r="N68" s="4">
        <v>5002.29</v>
      </c>
      <c r="O68" s="4">
        <v>419053.95</v>
      </c>
      <c r="P68" s="5">
        <v>2.0299999999999999E-2</v>
      </c>
      <c r="Q68" s="4">
        <v>25288806.399999999</v>
      </c>
      <c r="R68" s="4">
        <v>13569.97</v>
      </c>
      <c r="S68" s="4">
        <v>779173.21999999904</v>
      </c>
      <c r="T68" s="5">
        <v>3.0800000000000001E-2</v>
      </c>
      <c r="U68" s="4">
        <v>32599738.579999998</v>
      </c>
      <c r="V68" s="4">
        <v>140291.32</v>
      </c>
      <c r="W68" s="4">
        <v>2670377.8899999899</v>
      </c>
      <c r="X68" s="5">
        <v>8.1900000000000001E-2</v>
      </c>
      <c r="Y68" s="19">
        <v>52350936.129999898</v>
      </c>
      <c r="Z68" s="19">
        <v>562953.799999999</v>
      </c>
      <c r="AA68" s="19">
        <v>8729049.6099999994</v>
      </c>
      <c r="AB68" s="5">
        <v>0.16669999999999999</v>
      </c>
      <c r="AD68" s="3"/>
      <c r="AE68" s="4"/>
      <c r="AF68" s="4"/>
      <c r="AG68" s="4"/>
      <c r="AH68" s="4"/>
      <c r="AI68" s="35"/>
      <c r="AJ68" s="35"/>
      <c r="AK68" s="35"/>
      <c r="AL68" s="35"/>
      <c r="AN68" s="3">
        <v>2016</v>
      </c>
      <c r="AO68" s="3">
        <v>19</v>
      </c>
      <c r="AP68" s="4">
        <v>228640005.16</v>
      </c>
      <c r="AQ68" s="4">
        <v>227040605.72753599</v>
      </c>
      <c r="AR68" s="4">
        <v>3086457.9375359002</v>
      </c>
      <c r="AS68" s="4">
        <v>363510.35</v>
      </c>
      <c r="AT68" s="5">
        <v>1.3594299256054E-2</v>
      </c>
      <c r="AU68" s="5">
        <v>1.51953800355698E-2</v>
      </c>
      <c r="AV68" s="5">
        <v>0.15147062387883201</v>
      </c>
      <c r="AW68" s="5">
        <v>0.16785132167303299</v>
      </c>
      <c r="AX68" s="4">
        <v>19254535.41</v>
      </c>
      <c r="AY68" s="4">
        <v>18958294.4155396</v>
      </c>
      <c r="AZ68" s="4">
        <v>365793.64553967502</v>
      </c>
      <c r="BA68" s="4">
        <v>3856</v>
      </c>
      <c r="BB68" s="5">
        <v>1.92946494828059E-2</v>
      </c>
      <c r="BC68" s="5">
        <v>1.94980433069275E-2</v>
      </c>
      <c r="BD68" s="5">
        <v>0.20847882689466599</v>
      </c>
      <c r="BE68" s="5">
        <v>0.210446476083817</v>
      </c>
      <c r="BF68" s="4">
        <v>38578743.079999901</v>
      </c>
      <c r="BG68" s="4">
        <v>38306479.250537097</v>
      </c>
      <c r="BH68" s="4">
        <v>703532.58053718996</v>
      </c>
      <c r="BI68" s="4">
        <v>10534.28</v>
      </c>
      <c r="BJ68" s="5">
        <v>1.8365889904312298E-2</v>
      </c>
      <c r="BK68" s="5">
        <v>1.8640889857482201E-2</v>
      </c>
      <c r="BL68" s="5">
        <v>0.19943667305423299</v>
      </c>
      <c r="BM68" s="5">
        <v>0.20212381659447301</v>
      </c>
      <c r="BN68" s="4">
        <v>61273905.549999803</v>
      </c>
      <c r="BO68" s="4">
        <v>60904487.618757702</v>
      </c>
      <c r="BP68" s="4">
        <v>567196.14875786705</v>
      </c>
      <c r="BQ68" s="4">
        <v>66488.94</v>
      </c>
      <c r="BR68" s="5">
        <v>9.31287941059992E-3</v>
      </c>
      <c r="BS68" s="5">
        <v>1.04045713794446E-2</v>
      </c>
      <c r="BT68" s="5">
        <v>0.10620441744478901</v>
      </c>
      <c r="BU68" s="5">
        <v>0.117952110559437</v>
      </c>
      <c r="BV68" s="4">
        <v>109532821.11999901</v>
      </c>
      <c r="BW68" s="4">
        <v>108871344.442701</v>
      </c>
      <c r="BX68" s="4">
        <v>1449935.5627011601</v>
      </c>
      <c r="BY68" s="4">
        <v>282631.13</v>
      </c>
      <c r="BZ68" s="5">
        <v>1.3317880569246199E-2</v>
      </c>
      <c r="CA68" s="5">
        <v>1.5913890855026602E-2</v>
      </c>
      <c r="CB68" s="5">
        <v>0.14861283973599301</v>
      </c>
      <c r="CC68" s="5">
        <v>0.17510775853049201</v>
      </c>
    </row>
    <row r="69" spans="1:81">
      <c r="A69" s="3"/>
      <c r="B69" s="19"/>
      <c r="C69" s="19"/>
      <c r="D69" s="19"/>
      <c r="E69" s="20"/>
      <c r="G69" s="18">
        <v>2016</v>
      </c>
      <c r="H69" s="18">
        <v>28</v>
      </c>
      <c r="I69" s="4">
        <v>130881050.68000001</v>
      </c>
      <c r="J69" s="4">
        <v>723906.84999999905</v>
      </c>
      <c r="K69" s="4">
        <v>13321561.52</v>
      </c>
      <c r="L69" s="20">
        <v>0.1018</v>
      </c>
      <c r="M69" s="4">
        <v>20641569.57</v>
      </c>
      <c r="N69" s="4">
        <v>9036.76</v>
      </c>
      <c r="O69" s="4">
        <v>428090.71</v>
      </c>
      <c r="P69" s="5">
        <v>2.07E-2</v>
      </c>
      <c r="Q69" s="4">
        <v>25288806.399999999</v>
      </c>
      <c r="R69" s="4">
        <v>2398.0500000000002</v>
      </c>
      <c r="S69" s="4">
        <v>781571.26999999897</v>
      </c>
      <c r="T69" s="5">
        <v>3.09E-2</v>
      </c>
      <c r="U69" s="4">
        <v>32599738.579999998</v>
      </c>
      <c r="V69" s="4">
        <v>244907.71</v>
      </c>
      <c r="W69" s="4">
        <v>2915285.5999999898</v>
      </c>
      <c r="X69" s="5">
        <v>8.9399999999999993E-2</v>
      </c>
      <c r="Y69" s="19">
        <v>52350936.129999898</v>
      </c>
      <c r="Z69" s="19">
        <v>467564.32999999903</v>
      </c>
      <c r="AA69" s="19">
        <v>9196613.9399999995</v>
      </c>
      <c r="AB69" s="5">
        <v>0.1757</v>
      </c>
      <c r="AD69" s="3"/>
      <c r="AE69" s="4"/>
      <c r="AF69" s="4"/>
      <c r="AG69" s="4"/>
      <c r="AH69" s="4"/>
      <c r="AI69" s="35"/>
      <c r="AJ69" s="35"/>
      <c r="AK69" s="35"/>
      <c r="AL69" s="35"/>
      <c r="AN69" s="3">
        <v>2016</v>
      </c>
      <c r="AO69" s="3">
        <v>20</v>
      </c>
      <c r="AP69" s="4">
        <v>217097518.580001</v>
      </c>
      <c r="AQ69" s="4">
        <v>215428454.13560301</v>
      </c>
      <c r="AR69" s="4">
        <v>2637103.1156029501</v>
      </c>
      <c r="AS69" s="4">
        <v>555266.22</v>
      </c>
      <c r="AT69" s="5">
        <v>1.2241201498586599E-2</v>
      </c>
      <c r="AU69" s="5">
        <v>1.4818698618119699E-2</v>
      </c>
      <c r="AV69" s="5">
        <v>0.137397162522884</v>
      </c>
      <c r="AW69" s="5">
        <v>0.16402377823744599</v>
      </c>
      <c r="AX69" s="4">
        <v>17412021.25</v>
      </c>
      <c r="AY69" s="4">
        <v>17133658.961689699</v>
      </c>
      <c r="AZ69" s="4">
        <v>273451.27168970701</v>
      </c>
      <c r="BA69" s="4">
        <v>4184.24</v>
      </c>
      <c r="BB69" s="5">
        <v>1.5959887628272201E-2</v>
      </c>
      <c r="BC69" s="5">
        <v>1.62040993293079E-2</v>
      </c>
      <c r="BD69" s="5">
        <v>0.17557031108857099</v>
      </c>
      <c r="BE69" s="5">
        <v>0.17802217201070999</v>
      </c>
      <c r="BF69" s="4">
        <v>35999566.269999899</v>
      </c>
      <c r="BG69" s="4">
        <v>35662405.635925204</v>
      </c>
      <c r="BH69" s="4">
        <v>517267.78592532402</v>
      </c>
      <c r="BI69" s="4">
        <v>0</v>
      </c>
      <c r="BJ69" s="5">
        <v>1.4504567953325101E-2</v>
      </c>
      <c r="BK69" s="5">
        <v>1.4504567953325101E-2</v>
      </c>
      <c r="BL69" s="5">
        <v>0.160819493432489</v>
      </c>
      <c r="BM69" s="5">
        <v>0.160819493432489</v>
      </c>
      <c r="BN69" s="4">
        <v>58898163.809999801</v>
      </c>
      <c r="BO69" s="4">
        <v>58497816.335084997</v>
      </c>
      <c r="BP69" s="4">
        <v>815535.85508516605</v>
      </c>
      <c r="BQ69" s="4">
        <v>171176.45</v>
      </c>
      <c r="BR69" s="5">
        <v>1.3941304243113E-2</v>
      </c>
      <c r="BS69" s="5">
        <v>1.6867506633634202E-2</v>
      </c>
      <c r="BT69" s="5">
        <v>0.155045723578768</v>
      </c>
      <c r="BU69" s="5">
        <v>0.18464901217027399</v>
      </c>
      <c r="BV69" s="4">
        <v>104787767.249999</v>
      </c>
      <c r="BW69" s="4">
        <v>104134573.202902</v>
      </c>
      <c r="BX69" s="4">
        <v>1030848.20290274</v>
      </c>
      <c r="BY69" s="4">
        <v>379905.53</v>
      </c>
      <c r="BZ69" s="5">
        <v>9.8991926619238797E-3</v>
      </c>
      <c r="CA69" s="5">
        <v>1.3547409755585599E-2</v>
      </c>
      <c r="CB69" s="5">
        <v>0.112531441515917</v>
      </c>
      <c r="CC69" s="5">
        <v>0.150986471902852</v>
      </c>
    </row>
    <row r="70" spans="1:81">
      <c r="A70" s="3"/>
      <c r="B70" s="19"/>
      <c r="C70" s="19"/>
      <c r="D70" s="19"/>
      <c r="E70" s="20"/>
      <c r="G70" s="18">
        <v>2016</v>
      </c>
      <c r="H70" s="18">
        <v>29</v>
      </c>
      <c r="I70" s="4">
        <v>130881050.68000001</v>
      </c>
      <c r="J70" s="4">
        <v>763640.2</v>
      </c>
      <c r="K70" s="4">
        <v>14085201.7199999</v>
      </c>
      <c r="L70" s="20">
        <v>0.1076</v>
      </c>
      <c r="M70" s="4">
        <v>20641569.57</v>
      </c>
      <c r="N70" s="4">
        <v>114843.16</v>
      </c>
      <c r="O70" s="4">
        <v>542933.87</v>
      </c>
      <c r="P70" s="5">
        <v>2.63E-2</v>
      </c>
      <c r="Q70" s="4">
        <v>25288806.399999999</v>
      </c>
      <c r="R70" s="4">
        <v>26705.11</v>
      </c>
      <c r="S70" s="4">
        <v>808276.37999999896</v>
      </c>
      <c r="T70" s="5">
        <v>3.2000000000000001E-2</v>
      </c>
      <c r="U70" s="4">
        <v>32599738.579999998</v>
      </c>
      <c r="V70" s="4">
        <v>207982.94</v>
      </c>
      <c r="W70" s="4">
        <v>3123268.5399999898</v>
      </c>
      <c r="X70" s="5">
        <v>9.5799999999999996E-2</v>
      </c>
      <c r="Y70" s="19">
        <v>52350936.129999898</v>
      </c>
      <c r="Z70" s="19">
        <v>414108.99</v>
      </c>
      <c r="AA70" s="19">
        <v>9610722.9299999997</v>
      </c>
      <c r="AB70" s="5">
        <v>0.18360000000000001</v>
      </c>
      <c r="AD70" s="3"/>
      <c r="AE70" s="4"/>
      <c r="AF70" s="4"/>
      <c r="AG70" s="4"/>
      <c r="AH70" s="4"/>
      <c r="AI70" s="35"/>
      <c r="AJ70" s="35"/>
      <c r="AK70" s="35"/>
      <c r="AL70" s="35"/>
      <c r="AN70" s="3">
        <v>2016</v>
      </c>
      <c r="AO70" s="3">
        <v>21</v>
      </c>
      <c r="AP70" s="4">
        <v>206121670.62</v>
      </c>
      <c r="AQ70" s="4">
        <v>204567572.852869</v>
      </c>
      <c r="AR70" s="4">
        <v>2306771.3028697302</v>
      </c>
      <c r="AS70" s="4">
        <v>651225.13</v>
      </c>
      <c r="AT70" s="5">
        <v>1.12763292378153E-2</v>
      </c>
      <c r="AU70" s="5">
        <v>1.44597523039353E-2</v>
      </c>
      <c r="AV70" s="5">
        <v>0.12723126692217801</v>
      </c>
      <c r="AW70" s="5">
        <v>0.160361435575126</v>
      </c>
      <c r="AX70" s="4">
        <v>15747479.289999999</v>
      </c>
      <c r="AY70" s="4">
        <v>15480732.478795201</v>
      </c>
      <c r="AZ70" s="4">
        <v>314968.42879523302</v>
      </c>
      <c r="BA70" s="4">
        <v>16546.86</v>
      </c>
      <c r="BB70" s="5">
        <v>2.0345835006622699E-2</v>
      </c>
      <c r="BC70" s="5">
        <v>2.1414703034842001E-2</v>
      </c>
      <c r="BD70" s="5">
        <v>0.21859988528418001</v>
      </c>
      <c r="BE70" s="5">
        <v>0.22876943050625401</v>
      </c>
      <c r="BF70" s="4">
        <v>33690393.449999899</v>
      </c>
      <c r="BG70" s="4">
        <v>33423802.491155598</v>
      </c>
      <c r="BH70" s="4">
        <v>452289.741155683</v>
      </c>
      <c r="BI70" s="4">
        <v>0</v>
      </c>
      <c r="BJ70" s="5">
        <v>1.3531965469080399E-2</v>
      </c>
      <c r="BK70" s="5">
        <v>1.3531965469080399E-2</v>
      </c>
      <c r="BL70" s="5">
        <v>0.15082694832341501</v>
      </c>
      <c r="BM70" s="5">
        <v>0.15082694832341501</v>
      </c>
      <c r="BN70" s="4">
        <v>56099188.909999996</v>
      </c>
      <c r="BO70" s="4">
        <v>55720920.054956801</v>
      </c>
      <c r="BP70" s="4">
        <v>458145.45495687402</v>
      </c>
      <c r="BQ70" s="4">
        <v>74208.37</v>
      </c>
      <c r="BR70" s="5">
        <v>8.2221444747324901E-3</v>
      </c>
      <c r="BS70" s="5">
        <v>9.5539309909423702E-3</v>
      </c>
      <c r="BT70" s="5">
        <v>9.4323945706680207E-2</v>
      </c>
      <c r="BU70" s="5">
        <v>0.108810641838816</v>
      </c>
      <c r="BV70" s="4">
        <v>100584608.969999</v>
      </c>
      <c r="BW70" s="4">
        <v>99942117.827961698</v>
      </c>
      <c r="BX70" s="4">
        <v>1081367.6779619399</v>
      </c>
      <c r="BY70" s="4">
        <v>560469.9</v>
      </c>
      <c r="BZ70" s="5">
        <v>1.08199395956706E-2</v>
      </c>
      <c r="CA70" s="5">
        <v>1.64278845960436E-2</v>
      </c>
      <c r="CB70" s="5">
        <v>0.122384589181255</v>
      </c>
      <c r="CC70" s="5">
        <v>0.180263082766041</v>
      </c>
    </row>
    <row r="71" spans="1:81">
      <c r="A71" s="3"/>
      <c r="B71" s="19"/>
      <c r="C71" s="19"/>
      <c r="D71" s="19"/>
      <c r="E71" s="20"/>
      <c r="G71" s="18">
        <v>2016</v>
      </c>
      <c r="H71" s="18">
        <v>30</v>
      </c>
      <c r="I71" s="4">
        <v>130881050.68000001</v>
      </c>
      <c r="J71" s="4">
        <v>816725.57</v>
      </c>
      <c r="K71" s="4">
        <v>14901927.289999999</v>
      </c>
      <c r="L71" s="20">
        <v>0.1139</v>
      </c>
      <c r="M71" s="4">
        <v>20641569.57</v>
      </c>
      <c r="N71" s="4">
        <v>30137.589999999898</v>
      </c>
      <c r="O71" s="4">
        <v>573071.46</v>
      </c>
      <c r="P71" s="5">
        <v>2.7799999999999998E-2</v>
      </c>
      <c r="Q71" s="4">
        <v>25288806.399999999</v>
      </c>
      <c r="R71" s="4">
        <v>0</v>
      </c>
      <c r="S71" s="4">
        <v>808276.37999999896</v>
      </c>
      <c r="T71" s="5">
        <v>3.2000000000000001E-2</v>
      </c>
      <c r="U71" s="4">
        <v>32599738.579999998</v>
      </c>
      <c r="V71" s="4">
        <v>185552.12</v>
      </c>
      <c r="W71" s="4">
        <v>3308820.6599999899</v>
      </c>
      <c r="X71" s="5">
        <v>0.10150000000000001</v>
      </c>
      <c r="Y71" s="19">
        <v>52350936.129999898</v>
      </c>
      <c r="Z71" s="19">
        <v>601035.86</v>
      </c>
      <c r="AA71" s="19">
        <v>10211758.789999999</v>
      </c>
      <c r="AB71" s="5">
        <v>0.1951</v>
      </c>
      <c r="AD71" s="3"/>
      <c r="AE71" s="4"/>
      <c r="AF71" s="4"/>
      <c r="AG71" s="4"/>
      <c r="AH71" s="4"/>
      <c r="AI71" s="35"/>
      <c r="AJ71" s="35"/>
      <c r="AK71" s="35"/>
      <c r="AL71" s="35"/>
      <c r="AN71" s="3">
        <v>2016</v>
      </c>
      <c r="AO71" s="3">
        <v>22</v>
      </c>
      <c r="AP71" s="4">
        <v>195609938.28</v>
      </c>
      <c r="AQ71" s="4">
        <v>194101872.68121001</v>
      </c>
      <c r="AR71" s="4">
        <v>2518883.0412101299</v>
      </c>
      <c r="AS71" s="4">
        <v>558729.24</v>
      </c>
      <c r="AT71" s="5">
        <v>1.2977118697597999E-2</v>
      </c>
      <c r="AU71" s="5">
        <v>1.5855654758492401E-2</v>
      </c>
      <c r="AV71" s="5">
        <v>0.14507769513893401</v>
      </c>
      <c r="AW71" s="5">
        <v>0.17452178367735999</v>
      </c>
      <c r="AX71" s="4">
        <v>14259940.630000001</v>
      </c>
      <c r="AY71" s="4">
        <v>14003073.3999654</v>
      </c>
      <c r="AZ71" s="4">
        <v>142296.71996542401</v>
      </c>
      <c r="BA71" s="4">
        <v>8509.3700000000008</v>
      </c>
      <c r="BB71" s="5">
        <v>1.0161820616163801E-2</v>
      </c>
      <c r="BC71" s="5">
        <v>1.07694993561768E-2</v>
      </c>
      <c r="BD71" s="5">
        <v>0.115352176374347</v>
      </c>
      <c r="BE71" s="5">
        <v>0.12184742248697999</v>
      </c>
      <c r="BF71" s="4">
        <v>31530034.1199999</v>
      </c>
      <c r="BG71" s="4">
        <v>31266674.972686999</v>
      </c>
      <c r="BH71" s="4">
        <v>642634.88268705795</v>
      </c>
      <c r="BI71" s="4">
        <v>0</v>
      </c>
      <c r="BJ71" s="5">
        <v>2.0553348996925E-2</v>
      </c>
      <c r="BK71" s="5">
        <v>2.0553348996925E-2</v>
      </c>
      <c r="BL71" s="5">
        <v>0.22058380185660201</v>
      </c>
      <c r="BM71" s="5">
        <v>0.22058380185660201</v>
      </c>
      <c r="BN71" s="4">
        <v>53882165.969999999</v>
      </c>
      <c r="BO71" s="4">
        <v>53528114.580074199</v>
      </c>
      <c r="BP71" s="4">
        <v>656317.27007419895</v>
      </c>
      <c r="BQ71" s="4">
        <v>58530.01</v>
      </c>
      <c r="BR71" s="5">
        <v>1.2261169204687601E-2</v>
      </c>
      <c r="BS71" s="5">
        <v>1.3354613471484001E-2</v>
      </c>
      <c r="BT71" s="5">
        <v>0.137606391152999</v>
      </c>
      <c r="BU71" s="5">
        <v>0.14899311441113799</v>
      </c>
      <c r="BV71" s="4">
        <v>95937797.559999704</v>
      </c>
      <c r="BW71" s="4">
        <v>95304009.7284832</v>
      </c>
      <c r="BX71" s="4">
        <v>1077634.1684834501</v>
      </c>
      <c r="BY71" s="4">
        <v>491689.86</v>
      </c>
      <c r="BZ71" s="5">
        <v>1.1307332939648401E-2</v>
      </c>
      <c r="CA71" s="5">
        <v>1.6466505795027699E-2</v>
      </c>
      <c r="CB71" s="5">
        <v>0.127559622309383</v>
      </c>
      <c r="CC71" s="5">
        <v>0.180649255400195</v>
      </c>
    </row>
    <row r="72" spans="1:81">
      <c r="A72" s="3"/>
      <c r="B72" s="19"/>
      <c r="C72" s="19"/>
      <c r="D72" s="19"/>
      <c r="E72" s="20"/>
      <c r="G72" s="18">
        <v>2016</v>
      </c>
      <c r="H72" s="18">
        <v>31</v>
      </c>
      <c r="I72" s="4">
        <v>130881050.68000001</v>
      </c>
      <c r="J72" s="4">
        <v>659272.1</v>
      </c>
      <c r="K72" s="4">
        <v>15561199.3899999</v>
      </c>
      <c r="L72" s="20">
        <v>0.11890000000000001</v>
      </c>
      <c r="M72" s="4">
        <v>20641569.57</v>
      </c>
      <c r="N72" s="4">
        <v>9168</v>
      </c>
      <c r="O72" s="4">
        <v>582239.46</v>
      </c>
      <c r="P72" s="5">
        <v>2.8199999999999999E-2</v>
      </c>
      <c r="Q72" s="4">
        <v>25288806.399999999</v>
      </c>
      <c r="R72" s="4">
        <v>71284.789999999994</v>
      </c>
      <c r="S72" s="4">
        <v>879561.16999999899</v>
      </c>
      <c r="T72" s="5">
        <v>3.4799999999999998E-2</v>
      </c>
      <c r="U72" s="4">
        <v>32599738.579999998</v>
      </c>
      <c r="V72" s="4">
        <v>261812.94</v>
      </c>
      <c r="W72" s="4">
        <v>3570633.5999999898</v>
      </c>
      <c r="X72" s="5">
        <v>0.1095</v>
      </c>
      <c r="Y72" s="19">
        <v>52350936.129999898</v>
      </c>
      <c r="Z72" s="19">
        <v>317006.37</v>
      </c>
      <c r="AA72" s="19">
        <v>10528765.16</v>
      </c>
      <c r="AB72" s="5">
        <v>0.2011</v>
      </c>
      <c r="AD72" s="3"/>
      <c r="AE72" s="4"/>
      <c r="AF72" s="4"/>
      <c r="AG72" s="4"/>
      <c r="AH72" s="4"/>
      <c r="AI72" s="35"/>
      <c r="AJ72" s="35"/>
      <c r="AK72" s="35"/>
      <c r="AL72" s="35"/>
      <c r="AN72" s="3">
        <v>2016</v>
      </c>
      <c r="AO72" s="3">
        <v>23</v>
      </c>
      <c r="AP72" s="4">
        <v>183844609.53</v>
      </c>
      <c r="AQ72" s="4">
        <v>182387022.00492299</v>
      </c>
      <c r="AR72" s="4">
        <v>2197127.7349231299</v>
      </c>
      <c r="AS72" s="4">
        <v>577256.25</v>
      </c>
      <c r="AT72" s="5">
        <v>1.20465135664302E-2</v>
      </c>
      <c r="AU72" s="5">
        <v>1.52115208331447E-2</v>
      </c>
      <c r="AV72" s="5">
        <v>0.13535471406080801</v>
      </c>
      <c r="AW72" s="5">
        <v>0.16801497239994201</v>
      </c>
      <c r="AX72" s="4">
        <v>13101209.8199999</v>
      </c>
      <c r="AY72" s="4">
        <v>12855298.4465976</v>
      </c>
      <c r="AZ72" s="4">
        <v>117188.73659769099</v>
      </c>
      <c r="BA72" s="4">
        <v>8491.4</v>
      </c>
      <c r="BB72" s="5">
        <v>9.1159872393866796E-3</v>
      </c>
      <c r="BC72" s="5">
        <v>9.7765242183820902E-3</v>
      </c>
      <c r="BD72" s="5">
        <v>0.10407045801906301</v>
      </c>
      <c r="BE72" s="5">
        <v>0.11121110808097801</v>
      </c>
      <c r="BF72" s="4">
        <v>28817829.489999902</v>
      </c>
      <c r="BG72" s="4">
        <v>28562682.9659767</v>
      </c>
      <c r="BH72" s="4">
        <v>562394.925976809</v>
      </c>
      <c r="BI72" s="4">
        <v>32824.71</v>
      </c>
      <c r="BJ72" s="5">
        <v>1.9689849397086401E-2</v>
      </c>
      <c r="BK72" s="5">
        <v>2.0839066017916401E-2</v>
      </c>
      <c r="BL72" s="5">
        <v>0.21229791565189199</v>
      </c>
      <c r="BM72" s="5">
        <v>0.22330781581686199</v>
      </c>
      <c r="BN72" s="4">
        <v>51517494.119999997</v>
      </c>
      <c r="BO72" s="4">
        <v>51172993.155098498</v>
      </c>
      <c r="BP72" s="4">
        <v>457033.625098483</v>
      </c>
      <c r="BQ72" s="4">
        <v>140534.70000000001</v>
      </c>
      <c r="BR72" s="5">
        <v>8.9311489697949699E-3</v>
      </c>
      <c r="BS72" s="5">
        <v>1.1677415923030499E-2</v>
      </c>
      <c r="BT72" s="5">
        <v>0.102062892192343</v>
      </c>
      <c r="BU72" s="5">
        <v>0.13147037996808</v>
      </c>
      <c r="BV72" s="4">
        <v>90408076.099999905</v>
      </c>
      <c r="BW72" s="4">
        <v>89796047.437250003</v>
      </c>
      <c r="BX72" s="4">
        <v>1060510.4472501399</v>
      </c>
      <c r="BY72" s="4">
        <v>395405.44</v>
      </c>
      <c r="BZ72" s="5">
        <v>1.1810213005101799E-2</v>
      </c>
      <c r="CA72" s="5">
        <v>1.6213585439465401E-2</v>
      </c>
      <c r="CB72" s="5">
        <v>0.13286975708736101</v>
      </c>
      <c r="CC72" s="5">
        <v>0.17811727659954099</v>
      </c>
    </row>
    <row r="73" spans="1:81">
      <c r="A73" s="3"/>
      <c r="B73" s="19"/>
      <c r="C73" s="19"/>
      <c r="D73" s="19"/>
      <c r="E73" s="20"/>
      <c r="G73" s="18">
        <v>2016</v>
      </c>
      <c r="H73" s="18">
        <v>32</v>
      </c>
      <c r="I73" s="4">
        <v>130881050.68000001</v>
      </c>
      <c r="J73" s="4">
        <v>874583.53</v>
      </c>
      <c r="K73" s="4">
        <v>16435782.919999899</v>
      </c>
      <c r="L73" s="20">
        <v>0.12559999999999999</v>
      </c>
      <c r="M73" s="4">
        <v>20641569.57</v>
      </c>
      <c r="N73" s="4">
        <v>9423.9500000000007</v>
      </c>
      <c r="O73" s="4">
        <v>591663.40999999898</v>
      </c>
      <c r="P73" s="5">
        <v>2.87E-2</v>
      </c>
      <c r="Q73" s="4">
        <v>25288806.399999999</v>
      </c>
      <c r="R73" s="4">
        <v>64012.02</v>
      </c>
      <c r="S73" s="4">
        <v>943573.19</v>
      </c>
      <c r="T73" s="5">
        <v>3.73E-2</v>
      </c>
      <c r="U73" s="4">
        <v>32599738.579999998</v>
      </c>
      <c r="V73" s="4">
        <v>185707.11</v>
      </c>
      <c r="W73" s="4">
        <v>3756340.7099999902</v>
      </c>
      <c r="X73" s="5">
        <v>0.1152</v>
      </c>
      <c r="Y73" s="19">
        <v>52350936.129999898</v>
      </c>
      <c r="Z73" s="19">
        <v>615440.44999999995</v>
      </c>
      <c r="AA73" s="19">
        <v>11144205.609999999</v>
      </c>
      <c r="AB73" s="5">
        <v>0.21290000000000001</v>
      </c>
      <c r="AD73" s="3"/>
      <c r="AE73" s="4"/>
      <c r="AF73" s="4"/>
      <c r="AG73" s="4"/>
      <c r="AH73" s="4"/>
      <c r="AI73" s="35"/>
      <c r="AJ73" s="35"/>
      <c r="AK73" s="35"/>
      <c r="AL73" s="35"/>
      <c r="AN73" s="3">
        <v>2016</v>
      </c>
      <c r="AO73" s="3">
        <v>24</v>
      </c>
      <c r="AP73" s="4">
        <v>174206519.18000001</v>
      </c>
      <c r="AQ73" s="4">
        <v>172789353.86034599</v>
      </c>
      <c r="AR73" s="4">
        <v>1254512.58034603</v>
      </c>
      <c r="AS73" s="4">
        <v>761477.28</v>
      </c>
      <c r="AT73" s="5">
        <v>7.2603580736807097E-3</v>
      </c>
      <c r="AU73" s="5">
        <v>1.16673268075035E-2</v>
      </c>
      <c r="AV73" s="5">
        <v>8.3728089579015605E-2</v>
      </c>
      <c r="AW73" s="5">
        <v>0.13136397923024701</v>
      </c>
      <c r="AX73" s="4">
        <v>12120052.98</v>
      </c>
      <c r="AY73" s="4">
        <v>11886555.610260099</v>
      </c>
      <c r="AZ73" s="4">
        <v>125599.44026018299</v>
      </c>
      <c r="BA73" s="4">
        <v>12128.18</v>
      </c>
      <c r="BB73" s="5">
        <v>1.0566512653318001E-2</v>
      </c>
      <c r="BC73" s="5">
        <v>1.15868401895415E-2</v>
      </c>
      <c r="BD73" s="5">
        <v>0.119682653723761</v>
      </c>
      <c r="BE73" s="5">
        <v>0.13051473200331501</v>
      </c>
      <c r="BF73" s="4">
        <v>26507540.0499999</v>
      </c>
      <c r="BG73" s="4">
        <v>26263270.652072601</v>
      </c>
      <c r="BH73" s="4">
        <v>222738.862072633</v>
      </c>
      <c r="BI73" s="4">
        <v>74387.460000000006</v>
      </c>
      <c r="BJ73" s="5">
        <v>8.4810024243897903E-3</v>
      </c>
      <c r="BK73" s="5">
        <v>1.1313378520477001E-2</v>
      </c>
      <c r="BL73" s="5">
        <v>9.7156497677703596E-2</v>
      </c>
      <c r="BM73" s="5">
        <v>0.12762363692121101</v>
      </c>
      <c r="BN73" s="4">
        <v>49373865.43</v>
      </c>
      <c r="BO73" s="4">
        <v>49034167.691845097</v>
      </c>
      <c r="BP73" s="4">
        <v>326230.92184504902</v>
      </c>
      <c r="BQ73" s="4">
        <v>156162.57</v>
      </c>
      <c r="BR73" s="5">
        <v>6.6531346854961397E-3</v>
      </c>
      <c r="BS73" s="5">
        <v>9.8379051700570805E-3</v>
      </c>
      <c r="BT73" s="5">
        <v>7.69800083840948E-2</v>
      </c>
      <c r="BU73" s="5">
        <v>0.111872002684531</v>
      </c>
      <c r="BV73" s="4">
        <v>86205060.719999894</v>
      </c>
      <c r="BW73" s="4">
        <v>85605359.906168103</v>
      </c>
      <c r="BX73" s="4">
        <v>579943.35616816697</v>
      </c>
      <c r="BY73" s="4">
        <v>518799.07</v>
      </c>
      <c r="BZ73" s="5">
        <v>6.7746150101330397E-3</v>
      </c>
      <c r="CA73" s="5">
        <v>1.2834972335523101E-2</v>
      </c>
      <c r="CB73" s="5">
        <v>7.8333654928122706E-2</v>
      </c>
      <c r="CC73" s="5">
        <v>0.14359906195253</v>
      </c>
    </row>
    <row r="74" spans="1:81">
      <c r="A74" s="3"/>
      <c r="B74" s="19"/>
      <c r="C74" s="19"/>
      <c r="D74" s="19"/>
      <c r="E74" s="20"/>
      <c r="G74" s="18">
        <v>2016</v>
      </c>
      <c r="H74" s="18">
        <v>33</v>
      </c>
      <c r="I74" s="4">
        <v>130881050.68000001</v>
      </c>
      <c r="J74" s="4">
        <v>403662.08999999898</v>
      </c>
      <c r="K74" s="4">
        <v>16839445.009999901</v>
      </c>
      <c r="L74" s="20">
        <v>0.12870000000000001</v>
      </c>
      <c r="M74" s="4">
        <v>20641569.57</v>
      </c>
      <c r="N74" s="4">
        <v>42287.13</v>
      </c>
      <c r="O74" s="4">
        <v>633950.53999999899</v>
      </c>
      <c r="P74" s="5">
        <v>3.0700000000000002E-2</v>
      </c>
      <c r="Q74" s="4">
        <v>25288806.399999999</v>
      </c>
      <c r="R74" s="4">
        <v>12476.5</v>
      </c>
      <c r="S74" s="4">
        <v>956049.69</v>
      </c>
      <c r="T74" s="5">
        <v>3.78E-2</v>
      </c>
      <c r="U74" s="4">
        <v>32599738.579999998</v>
      </c>
      <c r="V74" s="4">
        <v>70981.31</v>
      </c>
      <c r="W74" s="4">
        <v>3827322.0199999898</v>
      </c>
      <c r="X74" s="5">
        <v>0.1174</v>
      </c>
      <c r="Y74" s="19">
        <v>52350936.129999898</v>
      </c>
      <c r="Z74" s="19">
        <v>277917.14999999898</v>
      </c>
      <c r="AA74" s="19">
        <v>11422122.76</v>
      </c>
      <c r="AB74" s="5">
        <v>0.21820000000000001</v>
      </c>
      <c r="AD74" s="3"/>
      <c r="AE74" s="4"/>
      <c r="AF74" s="4"/>
      <c r="AG74" s="4"/>
      <c r="AH74" s="4"/>
      <c r="AI74" s="35"/>
      <c r="AJ74" s="35"/>
      <c r="AK74" s="35"/>
      <c r="AL74" s="35"/>
      <c r="AN74" s="3">
        <v>2016</v>
      </c>
      <c r="AO74" s="3">
        <v>25</v>
      </c>
      <c r="AP74" s="4">
        <v>165031781.56999901</v>
      </c>
      <c r="AQ74" s="4">
        <v>163658511.31208101</v>
      </c>
      <c r="AR74" s="4">
        <v>999013.71208167495</v>
      </c>
      <c r="AS74" s="4">
        <v>902633.67</v>
      </c>
      <c r="AT74" s="5">
        <v>6.1042576036674902E-3</v>
      </c>
      <c r="AU74" s="5">
        <v>1.16196057683514E-2</v>
      </c>
      <c r="AV74" s="5">
        <v>7.0841161659353002E-2</v>
      </c>
      <c r="AW74" s="5">
        <v>0.130860546837401</v>
      </c>
      <c r="AX74" s="4">
        <v>11068831.76</v>
      </c>
      <c r="AY74" s="4">
        <v>10844288.0760643</v>
      </c>
      <c r="AZ74" s="4">
        <v>43079.176064333296</v>
      </c>
      <c r="BA74" s="4">
        <v>44408.39</v>
      </c>
      <c r="BB74" s="5">
        <v>3.9725222865868203E-3</v>
      </c>
      <c r="BC74" s="5">
        <v>8.0676172977585392E-3</v>
      </c>
      <c r="BD74" s="5">
        <v>4.66423951703136E-2</v>
      </c>
      <c r="BE74" s="5">
        <v>9.2629152184510094E-2</v>
      </c>
      <c r="BF74" s="4">
        <v>24912515.7999999</v>
      </c>
      <c r="BG74" s="4">
        <v>24679873.306415498</v>
      </c>
      <c r="BH74" s="4">
        <v>228651.58641554101</v>
      </c>
      <c r="BI74" s="4">
        <v>48448.959999999999</v>
      </c>
      <c r="BJ74" s="5">
        <v>9.2646985491657199E-3</v>
      </c>
      <c r="BK74" s="5">
        <v>1.12277945261376E-2</v>
      </c>
      <c r="BL74" s="5">
        <v>0.10568265398120499</v>
      </c>
      <c r="BM74" s="5">
        <v>0.12671701585189399</v>
      </c>
      <c r="BN74" s="4">
        <v>47219709.93</v>
      </c>
      <c r="BO74" s="4">
        <v>46890085.845652699</v>
      </c>
      <c r="BP74" s="4">
        <v>351236.59565273201</v>
      </c>
      <c r="BQ74" s="4">
        <v>132103.28</v>
      </c>
      <c r="BR74" s="5">
        <v>7.4906366520396499E-3</v>
      </c>
      <c r="BS74" s="5">
        <v>1.0307933264266799E-2</v>
      </c>
      <c r="BT74" s="5">
        <v>8.6275329183162205E-2</v>
      </c>
      <c r="BU74" s="5">
        <v>0.11691792741874001</v>
      </c>
      <c r="BV74" s="4">
        <v>81830724.079999596</v>
      </c>
      <c r="BW74" s="4">
        <v>81244264.083948702</v>
      </c>
      <c r="BX74" s="4">
        <v>376046.35394906701</v>
      </c>
      <c r="BY74" s="4">
        <v>677673.04</v>
      </c>
      <c r="BZ74" s="5">
        <v>4.62858957723468E-3</v>
      </c>
      <c r="CA74" s="5">
        <v>1.2969769691805799E-2</v>
      </c>
      <c r="CB74" s="5">
        <v>5.4150691544673099E-2</v>
      </c>
      <c r="CC74" s="5">
        <v>0.14500130680326001</v>
      </c>
    </row>
    <row r="75" spans="1:81">
      <c r="A75" s="3"/>
      <c r="B75" s="19"/>
      <c r="C75" s="19"/>
      <c r="D75" s="19"/>
      <c r="E75" s="20"/>
      <c r="G75" s="18">
        <v>2016</v>
      </c>
      <c r="H75" s="18">
        <v>34</v>
      </c>
      <c r="I75" s="4">
        <v>130881050.68000001</v>
      </c>
      <c r="J75" s="4">
        <v>428693.79</v>
      </c>
      <c r="K75" s="4">
        <v>17268138.7999999</v>
      </c>
      <c r="L75" s="20">
        <v>0.13189999999999999</v>
      </c>
      <c r="M75" s="4">
        <v>20641569.57</v>
      </c>
      <c r="N75" s="4">
        <v>0</v>
      </c>
      <c r="O75" s="4">
        <v>633950.53999999899</v>
      </c>
      <c r="P75" s="5">
        <v>3.0700000000000002E-2</v>
      </c>
      <c r="Q75" s="4">
        <v>25288806.399999999</v>
      </c>
      <c r="R75" s="4">
        <v>25434.21</v>
      </c>
      <c r="S75" s="4">
        <v>981483.89999999898</v>
      </c>
      <c r="T75" s="5">
        <v>3.8800000000000001E-2</v>
      </c>
      <c r="U75" s="4">
        <v>32599738.579999998</v>
      </c>
      <c r="V75" s="4">
        <v>164593.57</v>
      </c>
      <c r="W75" s="4">
        <v>3991915.5899999901</v>
      </c>
      <c r="X75" s="5">
        <v>0.1225</v>
      </c>
      <c r="Y75" s="19">
        <v>52350936.129999898</v>
      </c>
      <c r="Z75" s="19">
        <v>238666.01</v>
      </c>
      <c r="AA75" s="19">
        <v>11660788.77</v>
      </c>
      <c r="AB75" s="5">
        <v>0.22270000000000001</v>
      </c>
      <c r="AD75" s="3"/>
      <c r="AE75" s="4"/>
      <c r="AF75" s="4"/>
      <c r="AG75" s="4"/>
      <c r="AH75" s="4"/>
      <c r="AI75" s="35"/>
      <c r="AJ75" s="35"/>
      <c r="AK75" s="35"/>
      <c r="AL75" s="35"/>
      <c r="AN75" s="3">
        <v>2016</v>
      </c>
      <c r="AO75" s="3">
        <v>26</v>
      </c>
      <c r="AP75" s="4">
        <v>155405557.489999</v>
      </c>
      <c r="AQ75" s="4">
        <v>154050928.94527</v>
      </c>
      <c r="AR75" s="4">
        <v>1320639.2452708201</v>
      </c>
      <c r="AS75" s="4">
        <v>974896.08</v>
      </c>
      <c r="AT75" s="5">
        <v>8.5727444444038993E-3</v>
      </c>
      <c r="AU75" s="5">
        <v>1.49011456210456E-2</v>
      </c>
      <c r="AV75" s="5">
        <v>9.8158433679947796E-2</v>
      </c>
      <c r="AW75" s="5">
        <v>0.164862917412191</v>
      </c>
      <c r="AX75" s="4">
        <v>10051273.089999899</v>
      </c>
      <c r="AY75" s="4">
        <v>9833380.5237468891</v>
      </c>
      <c r="AZ75" s="4">
        <v>146314.04374689999</v>
      </c>
      <c r="BA75" s="4">
        <v>48866.239999999998</v>
      </c>
      <c r="BB75" s="5">
        <v>1.4879322873101701E-2</v>
      </c>
      <c r="BC75" s="5">
        <v>1.9848747160303E-2</v>
      </c>
      <c r="BD75" s="5">
        <v>0.16464088235433399</v>
      </c>
      <c r="BE75" s="5">
        <v>0.213828687236402</v>
      </c>
      <c r="BF75" s="4">
        <v>23638007.219999898</v>
      </c>
      <c r="BG75" s="4">
        <v>23409623.172934901</v>
      </c>
      <c r="BH75" s="4">
        <v>187163.842934966</v>
      </c>
      <c r="BI75" s="4">
        <v>40980.660000000003</v>
      </c>
      <c r="BJ75" s="5">
        <v>7.9951668402486794E-3</v>
      </c>
      <c r="BK75" s="5">
        <v>9.7457571721502999E-3</v>
      </c>
      <c r="BL75" s="5">
        <v>9.1833543338087298E-2</v>
      </c>
      <c r="BM75" s="5">
        <v>0.110879666747303</v>
      </c>
      <c r="BN75" s="4">
        <v>44811743.519999899</v>
      </c>
      <c r="BO75" s="4">
        <v>44480237.9603668</v>
      </c>
      <c r="BP75" s="4">
        <v>389488.900366841</v>
      </c>
      <c r="BQ75" s="4">
        <v>311938.32</v>
      </c>
      <c r="BR75" s="5">
        <v>8.7564482167089008E-3</v>
      </c>
      <c r="BS75" s="5">
        <v>1.5769412497114599E-2</v>
      </c>
      <c r="BT75" s="5">
        <v>0.10016164225217999</v>
      </c>
      <c r="BU75" s="5">
        <v>0.17365330826610001</v>
      </c>
      <c r="BV75" s="4">
        <v>76904533.659999907</v>
      </c>
      <c r="BW75" s="4">
        <v>76327687.288222</v>
      </c>
      <c r="BX75" s="4">
        <v>597672.45822211704</v>
      </c>
      <c r="BY75" s="4">
        <v>573110.86</v>
      </c>
      <c r="BZ75" s="5">
        <v>7.8303493719813298E-3</v>
      </c>
      <c r="CA75" s="5">
        <v>1.53389072801473E-2</v>
      </c>
      <c r="CB75" s="5">
        <v>9.0021230981916195E-2</v>
      </c>
      <c r="CC75" s="5">
        <v>0.169305502290233</v>
      </c>
    </row>
    <row r="76" spans="1:81">
      <c r="A76" s="3"/>
      <c r="B76" s="19"/>
      <c r="C76" s="19"/>
      <c r="D76" s="19"/>
      <c r="E76" s="20"/>
      <c r="G76" s="18">
        <v>2016</v>
      </c>
      <c r="H76" s="18">
        <v>35</v>
      </c>
      <c r="I76" s="4">
        <v>130881050.68000001</v>
      </c>
      <c r="J76" s="4">
        <v>458293.52</v>
      </c>
      <c r="K76" s="4">
        <v>17726432.3199999</v>
      </c>
      <c r="L76" s="20">
        <v>0.13539999999999999</v>
      </c>
      <c r="M76" s="4">
        <v>20641569.57</v>
      </c>
      <c r="N76" s="4">
        <v>7826.58</v>
      </c>
      <c r="O76" s="4">
        <v>641777.11999999895</v>
      </c>
      <c r="P76" s="5">
        <v>3.1099999999999999E-2</v>
      </c>
      <c r="Q76" s="4">
        <v>25288806.399999999</v>
      </c>
      <c r="R76" s="4">
        <v>0</v>
      </c>
      <c r="S76" s="4">
        <v>981483.89999999898</v>
      </c>
      <c r="T76" s="5">
        <v>3.8800000000000001E-2</v>
      </c>
      <c r="U76" s="4">
        <v>32599738.579999998</v>
      </c>
      <c r="V76" s="4">
        <v>155983.25</v>
      </c>
      <c r="W76" s="4">
        <v>4147898.8399999901</v>
      </c>
      <c r="X76" s="5">
        <v>0.12720000000000001</v>
      </c>
      <c r="Y76" s="19">
        <v>52350936.129999898</v>
      </c>
      <c r="Z76" s="19">
        <v>294483.69</v>
      </c>
      <c r="AA76" s="19">
        <v>11955272.460000001</v>
      </c>
      <c r="AB76" s="5">
        <v>0.22839999999999999</v>
      </c>
      <c r="AD76" s="3"/>
      <c r="AE76" s="4"/>
      <c r="AF76" s="4"/>
      <c r="AG76" s="4"/>
      <c r="AH76" s="4"/>
      <c r="AI76" s="35"/>
      <c r="AJ76" s="35"/>
      <c r="AK76" s="35"/>
      <c r="AL76" s="35"/>
      <c r="AN76" s="3">
        <v>2016</v>
      </c>
      <c r="AO76" s="3">
        <v>27</v>
      </c>
      <c r="AP76" s="4">
        <v>146578339.71000001</v>
      </c>
      <c r="AQ76" s="4">
        <v>145239675.34607199</v>
      </c>
      <c r="AR76" s="4">
        <v>1256728.38607257</v>
      </c>
      <c r="AS76" s="4">
        <v>721817.38</v>
      </c>
      <c r="AT76" s="5">
        <v>8.6527898322416204E-3</v>
      </c>
      <c r="AU76" s="5">
        <v>1.3622625920624999E-2</v>
      </c>
      <c r="AV76" s="5">
        <v>9.9031795316996907E-2</v>
      </c>
      <c r="AW76" s="5">
        <v>0.15176298485391401</v>
      </c>
      <c r="AX76" s="4">
        <v>8951415.1400000099</v>
      </c>
      <c r="AY76" s="4">
        <v>8739450.1407514792</v>
      </c>
      <c r="AZ76" s="4">
        <v>106540.860751466</v>
      </c>
      <c r="BA76" s="4">
        <v>5002.29</v>
      </c>
      <c r="BB76" s="5">
        <v>1.21907967933443E-2</v>
      </c>
      <c r="BC76" s="5">
        <v>1.2763177197081E-2</v>
      </c>
      <c r="BD76" s="5">
        <v>0.13686879733669599</v>
      </c>
      <c r="BE76" s="5">
        <v>0.14285134472872499</v>
      </c>
      <c r="BF76" s="4">
        <v>22291899.3199999</v>
      </c>
      <c r="BG76" s="4">
        <v>22065103.5856486</v>
      </c>
      <c r="BH76" s="4">
        <v>259046.51564865801</v>
      </c>
      <c r="BI76" s="4">
        <v>13569.97</v>
      </c>
      <c r="BJ76" s="5">
        <v>1.1740099684696E-2</v>
      </c>
      <c r="BK76" s="5">
        <v>1.23550965709479E-2</v>
      </c>
      <c r="BL76" s="5">
        <v>0.13213118101159399</v>
      </c>
      <c r="BM76" s="5">
        <v>0.13858997109479701</v>
      </c>
      <c r="BN76" s="4">
        <v>42376757.090000004</v>
      </c>
      <c r="BO76" s="4">
        <v>42051588.5334365</v>
      </c>
      <c r="BP76" s="4">
        <v>340446.69343657501</v>
      </c>
      <c r="BQ76" s="4">
        <v>140291.32</v>
      </c>
      <c r="BR76" s="5">
        <v>8.0959294359563803E-3</v>
      </c>
      <c r="BS76" s="5">
        <v>1.14321011453425E-2</v>
      </c>
      <c r="BT76" s="5">
        <v>9.2939885982502093E-2</v>
      </c>
      <c r="BU76" s="5">
        <v>0.128879878490882</v>
      </c>
      <c r="BV76" s="4">
        <v>72958268.159999996</v>
      </c>
      <c r="BW76" s="4">
        <v>72383533.086235896</v>
      </c>
      <c r="BX76" s="4">
        <v>550694.31623587396</v>
      </c>
      <c r="BY76" s="4">
        <v>562953.80000000005</v>
      </c>
      <c r="BZ76" s="5">
        <v>7.6080054779833796E-3</v>
      </c>
      <c r="CA76" s="5">
        <v>1.53853793639653E-2</v>
      </c>
      <c r="CB76" s="5">
        <v>8.7571112246179403E-2</v>
      </c>
      <c r="CC76" s="5">
        <v>0.16977584586821501</v>
      </c>
    </row>
    <row r="77" spans="1:81">
      <c r="A77" s="3"/>
      <c r="B77" s="19"/>
      <c r="C77" s="19"/>
      <c r="D77" s="19"/>
      <c r="E77" s="20"/>
      <c r="G77" s="18">
        <v>2016</v>
      </c>
      <c r="H77" s="18">
        <v>36</v>
      </c>
      <c r="I77" s="4">
        <v>130881050.68000001</v>
      </c>
      <c r="J77" s="4">
        <v>455899.18</v>
      </c>
      <c r="K77" s="4">
        <v>18182331.499999899</v>
      </c>
      <c r="L77" s="20">
        <v>0.1389</v>
      </c>
      <c r="M77" s="4">
        <v>20641569.57</v>
      </c>
      <c r="N77" s="4">
        <v>69052.36</v>
      </c>
      <c r="O77" s="4">
        <v>710829.47999999905</v>
      </c>
      <c r="P77" s="5">
        <v>3.44E-2</v>
      </c>
      <c r="Q77" s="4">
        <v>25288806.399999999</v>
      </c>
      <c r="R77" s="4">
        <v>11358.95</v>
      </c>
      <c r="S77" s="4">
        <v>992842.84999999905</v>
      </c>
      <c r="T77" s="5">
        <v>3.9300000000000002E-2</v>
      </c>
      <c r="U77" s="4">
        <v>32599738.579999998</v>
      </c>
      <c r="V77" s="4">
        <v>19842.29</v>
      </c>
      <c r="W77" s="4">
        <v>4167741.1299999901</v>
      </c>
      <c r="X77" s="5">
        <v>0.1278</v>
      </c>
      <c r="Y77" s="19">
        <v>52350936.129999898</v>
      </c>
      <c r="Z77" s="19">
        <v>355645.58</v>
      </c>
      <c r="AA77" s="19">
        <v>12310918.039999999</v>
      </c>
      <c r="AB77" s="5">
        <v>0.23519999999999999</v>
      </c>
      <c r="AD77" s="3"/>
      <c r="AE77" s="4"/>
      <c r="AF77" s="4"/>
      <c r="AG77" s="4"/>
      <c r="AH77" s="4"/>
      <c r="AI77" s="35"/>
      <c r="AJ77" s="35"/>
      <c r="AK77" s="35"/>
      <c r="AL77" s="35"/>
      <c r="AN77" s="3">
        <v>2016</v>
      </c>
      <c r="AO77" s="3">
        <v>28</v>
      </c>
      <c r="AP77" s="4">
        <v>138907895.50999901</v>
      </c>
      <c r="AQ77" s="4">
        <v>137595788.08241299</v>
      </c>
      <c r="AR77" s="4">
        <v>1180402.74241402</v>
      </c>
      <c r="AS77" s="4">
        <v>723906.85</v>
      </c>
      <c r="AT77" s="5">
        <v>8.5787708974566692E-3</v>
      </c>
      <c r="AU77" s="5">
        <v>1.3839882884157899E-2</v>
      </c>
      <c r="AV77" s="5">
        <v>9.8224214290274905E-2</v>
      </c>
      <c r="AW77" s="5">
        <v>0.154002237139958</v>
      </c>
      <c r="AX77" s="4">
        <v>8026043.8099999903</v>
      </c>
      <c r="AY77" s="4">
        <v>7824649.8732400704</v>
      </c>
      <c r="AZ77" s="4">
        <v>108849.48324008301</v>
      </c>
      <c r="BA77" s="4">
        <v>9036.76</v>
      </c>
      <c r="BB77" s="5">
        <v>1.3911099538439799E-2</v>
      </c>
      <c r="BC77" s="5">
        <v>1.50660087224156E-2</v>
      </c>
      <c r="BD77" s="5">
        <v>0.15473508209661199</v>
      </c>
      <c r="BE77" s="5">
        <v>0.166538566029866</v>
      </c>
      <c r="BF77" s="4">
        <v>21081619.960000001</v>
      </c>
      <c r="BG77" s="4">
        <v>20855282.042135801</v>
      </c>
      <c r="BH77" s="4">
        <v>232062.002135849</v>
      </c>
      <c r="BI77" s="4">
        <v>2398.0500000000002</v>
      </c>
      <c r="BJ77" s="5">
        <v>1.1127253118274401E-2</v>
      </c>
      <c r="BK77" s="5">
        <v>1.12422383769324E-2</v>
      </c>
      <c r="BL77" s="5">
        <v>0.12565084242718999</v>
      </c>
      <c r="BM77" s="5">
        <v>0.12687008515164599</v>
      </c>
      <c r="BN77" s="4">
        <v>40338104.019999899</v>
      </c>
      <c r="BO77" s="4">
        <v>40015099.822641797</v>
      </c>
      <c r="BP77" s="4">
        <v>460990.66264182399</v>
      </c>
      <c r="BQ77" s="4">
        <v>244907.71</v>
      </c>
      <c r="BR77" s="5">
        <v>1.1520417659460099E-2</v>
      </c>
      <c r="BS77" s="5">
        <v>1.7640799992267E-2</v>
      </c>
      <c r="BT77" s="5">
        <v>0.12981330756419601</v>
      </c>
      <c r="BU77" s="5">
        <v>0.19231168259126599</v>
      </c>
      <c r="BV77" s="4">
        <v>69462127.719999999</v>
      </c>
      <c r="BW77" s="4">
        <v>68900756.344396204</v>
      </c>
      <c r="BX77" s="4">
        <v>378500.59439626598</v>
      </c>
      <c r="BY77" s="4">
        <v>467564.33</v>
      </c>
      <c r="BZ77" s="5">
        <v>5.4934171187374699E-3</v>
      </c>
      <c r="CA77" s="5">
        <v>1.2279472233472401E-2</v>
      </c>
      <c r="CB77" s="5">
        <v>6.3965306112259895E-2</v>
      </c>
      <c r="CC77" s="5">
        <v>0.13779813584459299</v>
      </c>
    </row>
    <row r="78" spans="1:81">
      <c r="A78" s="3"/>
      <c r="B78" s="19"/>
      <c r="C78" s="19"/>
      <c r="D78" s="19"/>
      <c r="E78" s="20"/>
      <c r="G78" s="18">
        <v>2016</v>
      </c>
      <c r="H78" s="18">
        <v>37</v>
      </c>
      <c r="I78" s="4">
        <v>130881050.68000001</v>
      </c>
      <c r="J78" s="4">
        <v>262175.75</v>
      </c>
      <c r="K78" s="4">
        <v>18444507.249999899</v>
      </c>
      <c r="L78" s="20">
        <v>0.1409</v>
      </c>
      <c r="M78" s="4">
        <v>20641569.57</v>
      </c>
      <c r="N78" s="4">
        <v>25979.88</v>
      </c>
      <c r="O78" s="4">
        <v>736809.35999999905</v>
      </c>
      <c r="P78" s="5">
        <v>3.5700000000000003E-2</v>
      </c>
      <c r="Q78" s="4">
        <v>25288806.399999999</v>
      </c>
      <c r="R78" s="4">
        <v>0</v>
      </c>
      <c r="S78" s="4">
        <v>992842.84999999905</v>
      </c>
      <c r="T78" s="5">
        <v>3.9300000000000002E-2</v>
      </c>
      <c r="U78" s="4">
        <v>32599738.579999998</v>
      </c>
      <c r="V78" s="4">
        <v>63025.85</v>
      </c>
      <c r="W78" s="4">
        <v>4230766.9799999902</v>
      </c>
      <c r="X78" s="5">
        <v>0.1298</v>
      </c>
      <c r="Y78" s="19">
        <v>52350936.129999898</v>
      </c>
      <c r="Z78" s="19">
        <v>173170.02</v>
      </c>
      <c r="AA78" s="19">
        <v>12484088.060000001</v>
      </c>
      <c r="AB78" s="5">
        <v>0.23849999999999999</v>
      </c>
      <c r="AD78" s="3"/>
      <c r="AE78" s="4"/>
      <c r="AF78" s="4"/>
      <c r="AG78" s="4"/>
      <c r="AH78" s="4"/>
      <c r="AI78" s="35"/>
      <c r="AJ78" s="35"/>
      <c r="AK78" s="35"/>
      <c r="AL78" s="35"/>
      <c r="AN78" s="3">
        <v>2016</v>
      </c>
      <c r="AO78" s="3">
        <v>29</v>
      </c>
      <c r="AP78" s="4">
        <v>131227504.129999</v>
      </c>
      <c r="AQ78" s="4">
        <v>129934791.551131</v>
      </c>
      <c r="AR78" s="4">
        <v>1091911.3811319901</v>
      </c>
      <c r="AS78" s="4">
        <v>763640.2</v>
      </c>
      <c r="AT78" s="5">
        <v>8.4035335578485498E-3</v>
      </c>
      <c r="AU78" s="5">
        <v>1.42806369178019E-2</v>
      </c>
      <c r="AV78" s="5">
        <v>9.6309647623122704E-2</v>
      </c>
      <c r="AW78" s="5">
        <v>0.15852841932932499</v>
      </c>
      <c r="AX78" s="4">
        <v>7195370.6799999997</v>
      </c>
      <c r="AY78" s="4">
        <v>7001767.9676068304</v>
      </c>
      <c r="AZ78" s="4">
        <v>22297.397606833401</v>
      </c>
      <c r="BA78" s="4">
        <v>114843.16</v>
      </c>
      <c r="BB78" s="5">
        <v>3.1845382066344801E-3</v>
      </c>
      <c r="BC78" s="5">
        <v>1.9586561314414299E-2</v>
      </c>
      <c r="BD78" s="5">
        <v>3.7552188079660702E-2</v>
      </c>
      <c r="BE78" s="5">
        <v>0.21130140569216099</v>
      </c>
      <c r="BF78" s="4">
        <v>19691376.3199999</v>
      </c>
      <c r="BG78" s="4">
        <v>19469582.7576546</v>
      </c>
      <c r="BH78" s="4">
        <v>223809.24765467501</v>
      </c>
      <c r="BI78" s="4">
        <v>26705.11</v>
      </c>
      <c r="BJ78" s="5">
        <v>1.14953284022834E-2</v>
      </c>
      <c r="BK78" s="5">
        <v>1.28669607753244E-2</v>
      </c>
      <c r="BL78" s="5">
        <v>0.12954822912079</v>
      </c>
      <c r="BM78" s="5">
        <v>0.14393201598368699</v>
      </c>
      <c r="BN78" s="4">
        <v>37851122.960000001</v>
      </c>
      <c r="BO78" s="4">
        <v>37530770.879386202</v>
      </c>
      <c r="BP78" s="4">
        <v>406151.83938624</v>
      </c>
      <c r="BQ78" s="4">
        <v>207982.94</v>
      </c>
      <c r="BR78" s="5">
        <v>1.08218357862006E-2</v>
      </c>
      <c r="BS78" s="5">
        <v>1.63635002691499E-2</v>
      </c>
      <c r="BT78" s="5">
        <v>0.122404776913126</v>
      </c>
      <c r="BU78" s="5">
        <v>0.17961893418213801</v>
      </c>
      <c r="BV78" s="4">
        <v>66489634.170000099</v>
      </c>
      <c r="BW78" s="4">
        <v>65932669.946484298</v>
      </c>
      <c r="BX78" s="4">
        <v>439652.89648424002</v>
      </c>
      <c r="BY78" s="4">
        <v>414108.99</v>
      </c>
      <c r="BZ78" s="5">
        <v>6.6682101125450201E-3</v>
      </c>
      <c r="CA78" s="5">
        <v>1.29489961073503E-2</v>
      </c>
      <c r="CB78" s="5">
        <v>7.7148091775045599E-2</v>
      </c>
      <c r="CC78" s="5">
        <v>0.14478534449755601</v>
      </c>
    </row>
    <row r="79" spans="1:81">
      <c r="A79" s="3"/>
      <c r="B79" s="19"/>
      <c r="C79" s="19"/>
      <c r="D79" s="19"/>
      <c r="E79" s="20"/>
      <c r="G79" s="18">
        <v>2016</v>
      </c>
      <c r="H79" s="18">
        <v>38</v>
      </c>
      <c r="I79" s="4">
        <v>130881050.68000001</v>
      </c>
      <c r="J79" s="4">
        <v>404289.38</v>
      </c>
      <c r="K79" s="4">
        <v>18848796.629999898</v>
      </c>
      <c r="L79" s="20">
        <v>0.14399999999999999</v>
      </c>
      <c r="M79" s="4">
        <v>20641569.57</v>
      </c>
      <c r="N79" s="4">
        <v>0</v>
      </c>
      <c r="O79" s="4">
        <v>736809.35999999905</v>
      </c>
      <c r="P79" s="5">
        <v>3.5700000000000003E-2</v>
      </c>
      <c r="Q79" s="4">
        <v>25288806.399999999</v>
      </c>
      <c r="R79" s="4">
        <v>48385.19</v>
      </c>
      <c r="S79" s="4">
        <v>1041228.03999999</v>
      </c>
      <c r="T79" s="5">
        <v>4.1200000000000001E-2</v>
      </c>
      <c r="U79" s="4">
        <v>32599738.579999998</v>
      </c>
      <c r="V79" s="4">
        <v>124588.53</v>
      </c>
      <c r="W79" s="4">
        <v>4355355.51</v>
      </c>
      <c r="X79" s="5">
        <v>0.1336</v>
      </c>
      <c r="Y79" s="19">
        <v>52350936.129999898</v>
      </c>
      <c r="Z79" s="19">
        <v>231315.65999999901</v>
      </c>
      <c r="AA79" s="19">
        <v>12715403.720000001</v>
      </c>
      <c r="AB79" s="5">
        <v>0.2429</v>
      </c>
      <c r="AD79" s="3"/>
      <c r="AE79" s="4"/>
      <c r="AF79" s="4"/>
      <c r="AG79" s="4"/>
      <c r="AH79" s="4"/>
      <c r="AI79" s="35"/>
      <c r="AJ79" s="35"/>
      <c r="AK79" s="35"/>
      <c r="AL79" s="35"/>
      <c r="AN79" s="3">
        <v>2016</v>
      </c>
      <c r="AO79" s="3">
        <v>30</v>
      </c>
      <c r="AP79" s="4">
        <v>123930344.529999</v>
      </c>
      <c r="AQ79" s="4">
        <v>122659045.834547</v>
      </c>
      <c r="AR79" s="4">
        <v>667184.36454717105</v>
      </c>
      <c r="AS79" s="4">
        <v>816725.57</v>
      </c>
      <c r="AT79" s="5">
        <v>5.4393408982418298E-3</v>
      </c>
      <c r="AU79" s="5">
        <v>1.2097843452563499E-2</v>
      </c>
      <c r="AV79" s="5">
        <v>6.3354361632195405E-2</v>
      </c>
      <c r="AW79" s="5">
        <v>0.13589363980232899</v>
      </c>
      <c r="AX79" s="4">
        <v>6313978.4400000004</v>
      </c>
      <c r="AY79" s="4">
        <v>6129407.2417266099</v>
      </c>
      <c r="AZ79" s="4">
        <v>11849.6017266083</v>
      </c>
      <c r="BA79" s="4">
        <v>30137.59</v>
      </c>
      <c r="BB79" s="5">
        <v>1.9332377927087101E-3</v>
      </c>
      <c r="BC79" s="5">
        <v>6.8501227069358199E-3</v>
      </c>
      <c r="BD79" s="5">
        <v>2.2953767233406201E-2</v>
      </c>
      <c r="BE79" s="5">
        <v>7.91741144592297E-2</v>
      </c>
      <c r="BF79" s="4">
        <v>18301386.559999999</v>
      </c>
      <c r="BG79" s="4">
        <v>18084755.723688301</v>
      </c>
      <c r="BH79" s="4">
        <v>220968.92368836701</v>
      </c>
      <c r="BI79" s="4">
        <v>0</v>
      </c>
      <c r="BJ79" s="5">
        <v>1.2218518572464299E-2</v>
      </c>
      <c r="BK79" s="5">
        <v>1.2218518572464299E-2</v>
      </c>
      <c r="BL79" s="5">
        <v>0.137159426412476</v>
      </c>
      <c r="BM79" s="5">
        <v>0.137159426412476</v>
      </c>
      <c r="BN79" s="4">
        <v>35837871.68</v>
      </c>
      <c r="BO79" s="4">
        <v>35521810.1343031</v>
      </c>
      <c r="BP79" s="4">
        <v>220674.86430309099</v>
      </c>
      <c r="BQ79" s="4">
        <v>185552.12</v>
      </c>
      <c r="BR79" s="5">
        <v>6.2123766629220301E-3</v>
      </c>
      <c r="BS79" s="5">
        <v>1.1435987714792701E-2</v>
      </c>
      <c r="BT79" s="5">
        <v>7.2053357561346898E-2</v>
      </c>
      <c r="BU79" s="5">
        <v>0.12892097546334799</v>
      </c>
      <c r="BV79" s="4">
        <v>63477107.850000001</v>
      </c>
      <c r="BW79" s="4">
        <v>62923072.734829098</v>
      </c>
      <c r="BX79" s="4">
        <v>213690.97482910001</v>
      </c>
      <c r="BY79" s="4">
        <v>601035.86</v>
      </c>
      <c r="BZ79" s="5">
        <v>3.39606706318424E-3</v>
      </c>
      <c r="CA79" s="5">
        <v>1.2947982344449801E-2</v>
      </c>
      <c r="CB79" s="5">
        <v>4.0000160260593699E-2</v>
      </c>
      <c r="CC79" s="5">
        <v>0.14477480413297</v>
      </c>
    </row>
    <row r="80" spans="1:81">
      <c r="A80" s="3"/>
      <c r="B80" s="19"/>
      <c r="C80" s="19"/>
      <c r="D80" s="19"/>
      <c r="E80" s="20"/>
      <c r="G80" s="18">
        <v>2016</v>
      </c>
      <c r="H80" s="18">
        <v>39</v>
      </c>
      <c r="I80" s="4">
        <v>130881050.68000001</v>
      </c>
      <c r="J80" s="4">
        <v>91736.89</v>
      </c>
      <c r="K80" s="4">
        <v>18940533.519999899</v>
      </c>
      <c r="L80" s="20">
        <v>0.1447</v>
      </c>
      <c r="M80" s="4">
        <v>20641569.57</v>
      </c>
      <c r="N80" s="4">
        <v>0</v>
      </c>
      <c r="O80" s="4">
        <v>736809.35999999905</v>
      </c>
      <c r="P80" s="5">
        <v>3.5700000000000003E-2</v>
      </c>
      <c r="Q80" s="4">
        <v>25288806.399999999</v>
      </c>
      <c r="R80" s="4">
        <v>0</v>
      </c>
      <c r="S80" s="4">
        <v>1041228.03999999</v>
      </c>
      <c r="T80" s="5">
        <v>4.1200000000000001E-2</v>
      </c>
      <c r="U80" s="4">
        <v>32599738.579999998</v>
      </c>
      <c r="V80" s="4">
        <v>0</v>
      </c>
      <c r="W80" s="4">
        <v>4355355.51</v>
      </c>
      <c r="X80" s="5">
        <v>0.1336</v>
      </c>
      <c r="Y80" s="19">
        <v>52350936.129999898</v>
      </c>
      <c r="Z80" s="19">
        <v>91736.89</v>
      </c>
      <c r="AA80" s="19">
        <v>12807140.609999999</v>
      </c>
      <c r="AB80" s="5">
        <v>0.24460000000000001</v>
      </c>
      <c r="AD80" s="3"/>
      <c r="AE80" s="4"/>
      <c r="AF80" s="4"/>
      <c r="AG80" s="4"/>
      <c r="AH80" s="4"/>
      <c r="AI80" s="35"/>
      <c r="AJ80" s="35"/>
      <c r="AK80" s="35"/>
      <c r="AL80" s="35"/>
      <c r="AN80" s="3">
        <v>2016</v>
      </c>
      <c r="AO80" s="3">
        <v>31</v>
      </c>
      <c r="AP80" s="4">
        <v>116692425.56999899</v>
      </c>
      <c r="AQ80" s="4">
        <v>115448670.77997901</v>
      </c>
      <c r="AR80" s="4">
        <v>837910.09997999703</v>
      </c>
      <c r="AS80" s="4">
        <v>659272.1</v>
      </c>
      <c r="AT80" s="5">
        <v>7.25785835661004E-3</v>
      </c>
      <c r="AU80" s="5">
        <v>1.29683797125157E-2</v>
      </c>
      <c r="AV80" s="5">
        <v>8.3700403138469895E-2</v>
      </c>
      <c r="AW80" s="5">
        <v>0.14498685813113199</v>
      </c>
      <c r="AX80" s="4">
        <v>5649610.9100000001</v>
      </c>
      <c r="AY80" s="4">
        <v>5475282.1453884598</v>
      </c>
      <c r="AZ80" s="4">
        <v>37208.805388466797</v>
      </c>
      <c r="BA80" s="4">
        <v>9168</v>
      </c>
      <c r="BB80" s="5">
        <v>6.7957786284686197E-3</v>
      </c>
      <c r="BC80" s="5">
        <v>8.4702128871162307E-3</v>
      </c>
      <c r="BD80" s="5">
        <v>7.8569293395579096E-2</v>
      </c>
      <c r="BE80" s="5">
        <v>9.7038595589931498E-2</v>
      </c>
      <c r="BF80" s="4">
        <v>16955387.52</v>
      </c>
      <c r="BG80" s="4">
        <v>16742673.3279413</v>
      </c>
      <c r="BH80" s="4">
        <v>138006.55794138301</v>
      </c>
      <c r="BI80" s="4">
        <v>71284.789999999994</v>
      </c>
      <c r="BJ80" s="5">
        <v>8.2428030003469099E-3</v>
      </c>
      <c r="BK80" s="5">
        <v>1.2500473720173599E-2</v>
      </c>
      <c r="BL80" s="5">
        <v>9.4550300290365999E-2</v>
      </c>
      <c r="BM80" s="5">
        <v>0.14011029080714499</v>
      </c>
      <c r="BN80" s="4">
        <v>33808920.339999899</v>
      </c>
      <c r="BO80" s="4">
        <v>33498879.430618402</v>
      </c>
      <c r="BP80" s="4">
        <v>310999.98061844101</v>
      </c>
      <c r="BQ80" s="4">
        <v>261812.94</v>
      </c>
      <c r="BR80" s="5">
        <v>9.2838920556304692E-3</v>
      </c>
      <c r="BS80" s="5">
        <v>1.7099465127029902E-2</v>
      </c>
      <c r="BT80" s="5">
        <v>0.105890539056752</v>
      </c>
      <c r="BU80" s="5">
        <v>0.186954488076428</v>
      </c>
      <c r="BV80" s="4">
        <v>60278506.799999997</v>
      </c>
      <c r="BW80" s="4">
        <v>59731835.876031697</v>
      </c>
      <c r="BX80" s="4">
        <v>351694.75603170699</v>
      </c>
      <c r="BY80" s="4">
        <v>317006.37</v>
      </c>
      <c r="BZ80" s="5">
        <v>5.8878946356448704E-3</v>
      </c>
      <c r="CA80" s="5">
        <v>1.11950539645146E-2</v>
      </c>
      <c r="CB80" s="5">
        <v>6.8411010112400097E-2</v>
      </c>
      <c r="CC80" s="5">
        <v>0.12636995533162501</v>
      </c>
    </row>
    <row r="81" spans="1:81">
      <c r="A81" s="3"/>
      <c r="B81" s="19"/>
      <c r="C81" s="19"/>
      <c r="D81" s="19"/>
      <c r="E81" s="20"/>
      <c r="G81" s="18">
        <v>2017</v>
      </c>
      <c r="H81" s="18">
        <v>3</v>
      </c>
      <c r="I81" s="4">
        <v>206842150.24000001</v>
      </c>
      <c r="J81" s="4">
        <v>58272.160000000003</v>
      </c>
      <c r="K81" s="4">
        <v>58272.160000000003</v>
      </c>
      <c r="L81" s="20">
        <v>2.9999999999999997E-4</v>
      </c>
      <c r="M81" s="4">
        <v>26853424.809999902</v>
      </c>
      <c r="N81" s="4">
        <v>18661.32</v>
      </c>
      <c r="O81" s="4">
        <v>18661.32</v>
      </c>
      <c r="P81" s="5">
        <v>6.9999999999999999E-4</v>
      </c>
      <c r="Q81" s="4">
        <v>36789839.689999998</v>
      </c>
      <c r="R81" s="4">
        <v>39610.839999999997</v>
      </c>
      <c r="S81" s="4">
        <v>39610.839999999997</v>
      </c>
      <c r="T81" s="5">
        <v>1.1000000000000001E-3</v>
      </c>
      <c r="U81" s="4">
        <v>68812163.599999994</v>
      </c>
      <c r="V81" s="4">
        <v>0</v>
      </c>
      <c r="W81" s="4">
        <v>0</v>
      </c>
      <c r="X81" s="5">
        <v>0</v>
      </c>
      <c r="Y81" s="19">
        <v>74386722.140000001</v>
      </c>
      <c r="Z81" s="19">
        <v>0</v>
      </c>
      <c r="AA81" s="19">
        <v>0</v>
      </c>
      <c r="AB81" s="5">
        <v>0</v>
      </c>
      <c r="AD81" s="3"/>
      <c r="AE81" s="4"/>
      <c r="AF81" s="4"/>
      <c r="AG81" s="4"/>
      <c r="AH81" s="4"/>
      <c r="AI81" s="35"/>
      <c r="AJ81" s="35"/>
      <c r="AK81" s="35"/>
      <c r="AL81" s="35"/>
      <c r="AN81" s="3">
        <v>2016</v>
      </c>
      <c r="AO81" s="3">
        <v>32</v>
      </c>
      <c r="AP81" s="4">
        <v>110169120.709999</v>
      </c>
      <c r="AQ81" s="4">
        <v>108964701.09081601</v>
      </c>
      <c r="AR81" s="4">
        <v>763835.40081641905</v>
      </c>
      <c r="AS81" s="4">
        <v>874583.53</v>
      </c>
      <c r="AT81" s="5">
        <v>7.0099343472690701E-3</v>
      </c>
      <c r="AU81" s="5">
        <v>1.50362357205099E-2</v>
      </c>
      <c r="AV81" s="5">
        <v>8.0950626090387306E-2</v>
      </c>
      <c r="AW81" s="5">
        <v>0.16623618505705201</v>
      </c>
      <c r="AX81" s="4">
        <v>5072223.8</v>
      </c>
      <c r="AY81" s="4">
        <v>4913790.19798424</v>
      </c>
      <c r="AZ81" s="4">
        <v>41944.527984241598</v>
      </c>
      <c r="BA81" s="4">
        <v>9423.9500000000007</v>
      </c>
      <c r="BB81" s="5">
        <v>8.5360844265284907E-3</v>
      </c>
      <c r="BC81" s="5">
        <v>1.0453942051761599E-2</v>
      </c>
      <c r="BD81" s="5">
        <v>9.7758183405287802E-2</v>
      </c>
      <c r="BE81" s="5">
        <v>0.118480027511479</v>
      </c>
      <c r="BF81" s="4">
        <v>15849486.720000001</v>
      </c>
      <c r="BG81" s="4">
        <v>15642110.326750699</v>
      </c>
      <c r="BH81" s="4">
        <v>107829.88675071701</v>
      </c>
      <c r="BI81" s="4">
        <v>64012.02</v>
      </c>
      <c r="BJ81" s="5">
        <v>6.8935638796965302E-3</v>
      </c>
      <c r="BK81" s="5">
        <v>1.0985851855093799E-2</v>
      </c>
      <c r="BL81" s="5">
        <v>7.9657330158626194E-2</v>
      </c>
      <c r="BM81" s="5">
        <v>0.124149358782006</v>
      </c>
      <c r="BN81" s="4">
        <v>32071754.759999901</v>
      </c>
      <c r="BO81" s="4">
        <v>31766045.286042798</v>
      </c>
      <c r="BP81" s="4">
        <v>307775.38604286598</v>
      </c>
      <c r="BQ81" s="4">
        <v>185707.11</v>
      </c>
      <c r="BR81" s="5">
        <v>9.6888165735284307E-3</v>
      </c>
      <c r="BS81" s="5">
        <v>1.55349050093966E-2</v>
      </c>
      <c r="BT81" s="5">
        <v>0.110265969101029</v>
      </c>
      <c r="BU81" s="5">
        <v>0.17128753784166101</v>
      </c>
      <c r="BV81" s="4">
        <v>57175655.43</v>
      </c>
      <c r="BW81" s="4">
        <v>56642755.280038603</v>
      </c>
      <c r="BX81" s="4">
        <v>306285.60003859201</v>
      </c>
      <c r="BY81" s="4">
        <v>615440.44999999995</v>
      </c>
      <c r="BZ81" s="5">
        <v>5.4073217046793198E-3</v>
      </c>
      <c r="CA81" s="5">
        <v>1.6272620310958202E-2</v>
      </c>
      <c r="CB81" s="5">
        <v>6.2992441638359001E-2</v>
      </c>
      <c r="CC81" s="5">
        <v>0.17870891392866001</v>
      </c>
    </row>
    <row r="82" spans="1:81">
      <c r="A82" s="3"/>
      <c r="B82" s="19"/>
      <c r="C82" s="19"/>
      <c r="D82" s="19"/>
      <c r="E82" s="20"/>
      <c r="G82" s="18">
        <v>2017</v>
      </c>
      <c r="H82" s="18">
        <v>4</v>
      </c>
      <c r="I82" s="4">
        <v>206842150.24000001</v>
      </c>
      <c r="J82" s="4">
        <v>33720.15</v>
      </c>
      <c r="K82" s="4">
        <v>91992.31</v>
      </c>
      <c r="L82" s="20">
        <v>4.0000000000000002E-4</v>
      </c>
      <c r="M82" s="4">
        <v>26853424.809999902</v>
      </c>
      <c r="N82" s="4">
        <v>10202.66</v>
      </c>
      <c r="O82" s="4">
        <v>28863.98</v>
      </c>
      <c r="P82" s="5">
        <v>1.1000000000000001E-3</v>
      </c>
      <c r="Q82" s="4">
        <v>36789839.689999998</v>
      </c>
      <c r="R82" s="4">
        <v>13053.93</v>
      </c>
      <c r="S82" s="4">
        <v>52664.77</v>
      </c>
      <c r="T82" s="5">
        <v>1.4E-3</v>
      </c>
      <c r="U82" s="4">
        <v>68812163.599999994</v>
      </c>
      <c r="V82" s="4">
        <v>0</v>
      </c>
      <c r="W82" s="4">
        <v>0</v>
      </c>
      <c r="X82" s="5">
        <v>0</v>
      </c>
      <c r="Y82" s="19">
        <v>74386722.140000001</v>
      </c>
      <c r="Z82" s="19">
        <v>10463.56</v>
      </c>
      <c r="AA82" s="19">
        <v>10463.56</v>
      </c>
      <c r="AB82" s="5">
        <v>1E-4</v>
      </c>
      <c r="AD82" s="3"/>
      <c r="AE82" s="4"/>
      <c r="AF82" s="4"/>
      <c r="AG82" s="4"/>
      <c r="AH82" s="4"/>
      <c r="AI82" s="35"/>
      <c r="AJ82" s="35"/>
      <c r="AK82" s="35"/>
      <c r="AL82" s="35"/>
      <c r="AN82" s="3">
        <v>2016</v>
      </c>
      <c r="AO82" s="3">
        <v>33</v>
      </c>
      <c r="AP82" s="4">
        <v>103709507.34</v>
      </c>
      <c r="AQ82" s="4">
        <v>102587242.903726</v>
      </c>
      <c r="AR82" s="4">
        <v>783470.54372640001</v>
      </c>
      <c r="AS82" s="4">
        <v>403662.09</v>
      </c>
      <c r="AT82" s="5">
        <v>7.63711472840392E-3</v>
      </c>
      <c r="AU82" s="5">
        <v>1.15719323389992E-2</v>
      </c>
      <c r="AV82" s="5">
        <v>8.7892225314223693E-2</v>
      </c>
      <c r="AW82" s="5">
        <v>0.13035734965828999</v>
      </c>
      <c r="AX82" s="4">
        <v>4485479.17</v>
      </c>
      <c r="AY82" s="4">
        <v>4386730.8843435096</v>
      </c>
      <c r="AZ82" s="4">
        <v>24842.4743435167</v>
      </c>
      <c r="BA82" s="4">
        <v>42287.13</v>
      </c>
      <c r="BB82" s="5">
        <v>5.6630951381542102E-3</v>
      </c>
      <c r="BC82" s="5">
        <v>1.5302877270886601E-2</v>
      </c>
      <c r="BD82" s="5">
        <v>6.58799306551478E-2</v>
      </c>
      <c r="BE82" s="5">
        <v>0.168940674779194</v>
      </c>
      <c r="BF82" s="4">
        <v>14918147.109999999</v>
      </c>
      <c r="BG82" s="4">
        <v>14711724.538477199</v>
      </c>
      <c r="BH82" s="4">
        <v>108486.49847725801</v>
      </c>
      <c r="BI82" s="4">
        <v>12476.5</v>
      </c>
      <c r="BJ82" s="5">
        <v>7.3741523771411899E-3</v>
      </c>
      <c r="BK82" s="5">
        <v>8.2222174674960909E-3</v>
      </c>
      <c r="BL82" s="5">
        <v>8.4987644170734705E-2</v>
      </c>
      <c r="BM82" s="5">
        <v>9.4324745576582603E-2</v>
      </c>
      <c r="BN82" s="4">
        <v>29952803.02</v>
      </c>
      <c r="BO82" s="4">
        <v>29656462.376683999</v>
      </c>
      <c r="BP82" s="4">
        <v>235918.67668409101</v>
      </c>
      <c r="BQ82" s="4">
        <v>70981.31</v>
      </c>
      <c r="BR82" s="5">
        <v>7.9550512022489393E-3</v>
      </c>
      <c r="BS82" s="5">
        <v>1.0348502892421001E-2</v>
      </c>
      <c r="BT82" s="5">
        <v>9.1392741685305798E-2</v>
      </c>
      <c r="BU82" s="5">
        <v>0.117352222929405</v>
      </c>
      <c r="BV82" s="4">
        <v>54353078.039999999</v>
      </c>
      <c r="BW82" s="4">
        <v>53832325.1042215</v>
      </c>
      <c r="BX82" s="4">
        <v>414222.89422153198</v>
      </c>
      <c r="BY82" s="4">
        <v>277917.15000000002</v>
      </c>
      <c r="BZ82" s="5">
        <v>7.6946870383097898E-3</v>
      </c>
      <c r="CA82" s="5">
        <v>1.28573314060189E-2</v>
      </c>
      <c r="CB82" s="5">
        <v>8.8527018086171902E-2</v>
      </c>
      <c r="CC82" s="5">
        <v>0.143831800469923</v>
      </c>
    </row>
    <row r="83" spans="1:81">
      <c r="A83" s="3"/>
      <c r="B83" s="19"/>
      <c r="C83" s="19"/>
      <c r="D83" s="19"/>
      <c r="E83" s="20"/>
      <c r="G83" s="18">
        <v>2017</v>
      </c>
      <c r="H83" s="18">
        <v>5</v>
      </c>
      <c r="I83" s="4">
        <v>206842150.24000001</v>
      </c>
      <c r="J83" s="4">
        <v>25392.65</v>
      </c>
      <c r="K83" s="4">
        <v>117384.959999999</v>
      </c>
      <c r="L83" s="20">
        <v>5.9999999999999995E-4</v>
      </c>
      <c r="M83" s="4">
        <v>26853424.809999902</v>
      </c>
      <c r="N83" s="4">
        <v>0</v>
      </c>
      <c r="O83" s="4">
        <v>28863.98</v>
      </c>
      <c r="P83" s="5">
        <v>1.1000000000000001E-3</v>
      </c>
      <c r="Q83" s="4">
        <v>36789839.689999998</v>
      </c>
      <c r="R83" s="4">
        <v>0</v>
      </c>
      <c r="S83" s="4">
        <v>52664.77</v>
      </c>
      <c r="T83" s="5">
        <v>1.4E-3</v>
      </c>
      <c r="U83" s="4">
        <v>68812163.599999994</v>
      </c>
      <c r="V83" s="4">
        <v>5531.47</v>
      </c>
      <c r="W83" s="4">
        <v>5531.47</v>
      </c>
      <c r="X83" s="5">
        <v>1E-4</v>
      </c>
      <c r="Y83" s="19">
        <v>74386722.140000001</v>
      </c>
      <c r="Z83" s="19">
        <v>19861.18</v>
      </c>
      <c r="AA83" s="19">
        <v>30324.7399999999</v>
      </c>
      <c r="AB83" s="5">
        <v>4.0000000000000002E-4</v>
      </c>
      <c r="AD83" s="3"/>
      <c r="AE83" s="4"/>
      <c r="AF83" s="4"/>
      <c r="AG83" s="4"/>
      <c r="AH83" s="4"/>
      <c r="AI83" s="35"/>
      <c r="AJ83" s="35"/>
      <c r="AK83" s="35"/>
      <c r="AL83" s="35"/>
      <c r="AN83" s="3">
        <v>2016</v>
      </c>
      <c r="AO83" s="3">
        <v>34</v>
      </c>
      <c r="AP83" s="4">
        <v>97975084.849999994</v>
      </c>
      <c r="AQ83" s="4">
        <v>96884979.568510607</v>
      </c>
      <c r="AR83" s="4">
        <v>822691.21851052297</v>
      </c>
      <c r="AS83" s="4">
        <v>428693.79</v>
      </c>
      <c r="AT83" s="5">
        <v>8.4914217061765607E-3</v>
      </c>
      <c r="AU83" s="5">
        <v>1.2916192108247499E-2</v>
      </c>
      <c r="AV83" s="5">
        <v>9.7270340424610399E-2</v>
      </c>
      <c r="AW83" s="5">
        <v>0.14444421210264599</v>
      </c>
      <c r="AX83" s="4">
        <v>4069462.71999999</v>
      </c>
      <c r="AY83" s="4">
        <v>3981549.71037714</v>
      </c>
      <c r="AZ83" s="4">
        <v>33465.500377141601</v>
      </c>
      <c r="BA83" s="4">
        <v>0</v>
      </c>
      <c r="BB83" s="5">
        <v>8.4051444315564501E-3</v>
      </c>
      <c r="BC83" s="5">
        <v>8.4051444315564501E-3</v>
      </c>
      <c r="BD83" s="5">
        <v>9.6327264281568001E-2</v>
      </c>
      <c r="BE83" s="5">
        <v>9.6327264281568001E-2</v>
      </c>
      <c r="BF83" s="4">
        <v>13882911.57</v>
      </c>
      <c r="BG83" s="4">
        <v>13681888.445823399</v>
      </c>
      <c r="BH83" s="4">
        <v>184523.325823433</v>
      </c>
      <c r="BI83" s="4">
        <v>25434.21</v>
      </c>
      <c r="BJ83" s="5">
        <v>1.34866854494608E-2</v>
      </c>
      <c r="BK83" s="5">
        <v>1.5345654706571199E-2</v>
      </c>
      <c r="BL83" s="5">
        <v>0.15035909396215699</v>
      </c>
      <c r="BM83" s="5">
        <v>0.16937380809171401</v>
      </c>
      <c r="BN83" s="4">
        <v>28304403.32</v>
      </c>
      <c r="BO83" s="4">
        <v>28012320.803447898</v>
      </c>
      <c r="BP83" s="4">
        <v>282729.24344789103</v>
      </c>
      <c r="BQ83" s="4">
        <v>164593.57</v>
      </c>
      <c r="BR83" s="5">
        <v>1.00930317566937E-2</v>
      </c>
      <c r="BS83" s="5">
        <v>1.5968788041040599E-2</v>
      </c>
      <c r="BT83" s="5">
        <v>0.11461415052853501</v>
      </c>
      <c r="BU83" s="5">
        <v>0.17565978792297099</v>
      </c>
      <c r="BV83" s="4">
        <v>51718307.240000002</v>
      </c>
      <c r="BW83" s="4">
        <v>51209220.608861998</v>
      </c>
      <c r="BX83" s="4">
        <v>321973.14886205801</v>
      </c>
      <c r="BY83" s="4">
        <v>238666.01</v>
      </c>
      <c r="BZ83" s="5">
        <v>6.2874057647020502E-3</v>
      </c>
      <c r="CA83" s="5">
        <v>1.09480119438692E-2</v>
      </c>
      <c r="CB83" s="5">
        <v>7.2893707332120597E-2</v>
      </c>
      <c r="CC83" s="5">
        <v>0.12374715116225</v>
      </c>
    </row>
    <row r="84" spans="1:81">
      <c r="A84" s="3"/>
      <c r="B84" s="19"/>
      <c r="C84" s="19"/>
      <c r="D84" s="19"/>
      <c r="E84" s="20"/>
      <c r="G84" s="18">
        <v>2017</v>
      </c>
      <c r="H84" s="18">
        <v>6</v>
      </c>
      <c r="I84" s="4">
        <v>206842150.24000001</v>
      </c>
      <c r="J84" s="4">
        <v>322091.03999999998</v>
      </c>
      <c r="K84" s="4">
        <v>439476</v>
      </c>
      <c r="L84" s="20">
        <v>2.0999999999999999E-3</v>
      </c>
      <c r="M84" s="4">
        <v>26853424.809999902</v>
      </c>
      <c r="N84" s="4">
        <v>0</v>
      </c>
      <c r="O84" s="4">
        <v>28863.98</v>
      </c>
      <c r="P84" s="5">
        <v>1.1000000000000001E-3</v>
      </c>
      <c r="Q84" s="4">
        <v>36789839.689999998</v>
      </c>
      <c r="R84" s="4">
        <v>75279.39</v>
      </c>
      <c r="S84" s="4">
        <v>127944.16</v>
      </c>
      <c r="T84" s="5">
        <v>3.5000000000000001E-3</v>
      </c>
      <c r="U84" s="4">
        <v>68812163.599999994</v>
      </c>
      <c r="V84" s="4">
        <v>91909.19</v>
      </c>
      <c r="W84" s="4">
        <v>97440.66</v>
      </c>
      <c r="X84" s="5">
        <v>1.4E-3</v>
      </c>
      <c r="Y84" s="19">
        <v>74386722.140000001</v>
      </c>
      <c r="Z84" s="19">
        <v>154902.46</v>
      </c>
      <c r="AA84" s="19">
        <v>185227.2</v>
      </c>
      <c r="AB84" s="5">
        <v>2.5000000000000001E-3</v>
      </c>
      <c r="AD84" s="3"/>
      <c r="AE84" s="4"/>
      <c r="AF84" s="4"/>
      <c r="AG84" s="4"/>
      <c r="AH84" s="4"/>
      <c r="AI84" s="35"/>
      <c r="AJ84" s="35"/>
      <c r="AK84" s="35"/>
      <c r="AL84" s="35"/>
      <c r="AN84" s="3">
        <v>2016</v>
      </c>
      <c r="AO84" s="3">
        <v>35</v>
      </c>
      <c r="AP84" s="4">
        <v>92155560.670000196</v>
      </c>
      <c r="AQ84" s="4">
        <v>91106137.402646497</v>
      </c>
      <c r="AR84" s="4">
        <v>545617.14264629397</v>
      </c>
      <c r="AS84" s="4">
        <v>458293.52</v>
      </c>
      <c r="AT84" s="5">
        <v>5.9888077598430197E-3</v>
      </c>
      <c r="AU84" s="5">
        <v>1.1019133191976701E-2</v>
      </c>
      <c r="AV84" s="5">
        <v>6.9545172985142401E-2</v>
      </c>
      <c r="AW84" s="5">
        <v>0.12450297256080201</v>
      </c>
      <c r="AX84" s="4">
        <v>3690870.22</v>
      </c>
      <c r="AY84" s="4">
        <v>3613225.0799874398</v>
      </c>
      <c r="AZ84" s="4">
        <v>62979.259987441597</v>
      </c>
      <c r="BA84" s="4">
        <v>7826.58</v>
      </c>
      <c r="BB84" s="5">
        <v>1.74302066971317E-2</v>
      </c>
      <c r="BC84" s="5">
        <v>1.9596299267270498E-2</v>
      </c>
      <c r="BD84" s="5">
        <v>0.190231452401185</v>
      </c>
      <c r="BE84" s="5">
        <v>0.21139540550743699</v>
      </c>
      <c r="BF84" s="4">
        <v>12692015.07</v>
      </c>
      <c r="BG84" s="4">
        <v>12502071.787624</v>
      </c>
      <c r="BH84" s="4">
        <v>141596.447624066</v>
      </c>
      <c r="BI84" s="4">
        <v>0</v>
      </c>
      <c r="BJ84" s="5">
        <v>1.1325838631340601E-2</v>
      </c>
      <c r="BK84" s="5">
        <v>1.1325838631340601E-2</v>
      </c>
      <c r="BL84" s="5">
        <v>0.127755559241781</v>
      </c>
      <c r="BM84" s="5">
        <v>0.127755559241781</v>
      </c>
      <c r="BN84" s="4">
        <v>26510434.219999898</v>
      </c>
      <c r="BO84" s="4">
        <v>26224175.813489899</v>
      </c>
      <c r="BP84" s="4">
        <v>136927.26348995799</v>
      </c>
      <c r="BQ84" s="4">
        <v>155983.25</v>
      </c>
      <c r="BR84" s="5">
        <v>5.2214134188164497E-3</v>
      </c>
      <c r="BS84" s="5">
        <v>1.11694840506401E-2</v>
      </c>
      <c r="BT84" s="5">
        <v>6.0888545211725299E-2</v>
      </c>
      <c r="BU84" s="5">
        <v>0.12609881806617801</v>
      </c>
      <c r="BV84" s="4">
        <v>49262241.1599999</v>
      </c>
      <c r="BW84" s="4">
        <v>48766664.721544698</v>
      </c>
      <c r="BX84" s="4">
        <v>204114.17154482499</v>
      </c>
      <c r="BY84" s="4">
        <v>294483.69</v>
      </c>
      <c r="BZ84" s="5">
        <v>4.1855265827652303E-3</v>
      </c>
      <c r="CA84" s="5">
        <v>1.02241534128239E-2</v>
      </c>
      <c r="CB84" s="5">
        <v>4.9086069760406803E-2</v>
      </c>
      <c r="CC84" s="5">
        <v>0.116020448980148</v>
      </c>
    </row>
    <row r="85" spans="1:81">
      <c r="A85" s="3"/>
      <c r="B85" s="19"/>
      <c r="C85" s="19"/>
      <c r="D85" s="19"/>
      <c r="E85" s="20"/>
      <c r="G85" s="18">
        <v>2017</v>
      </c>
      <c r="H85" s="18">
        <v>7</v>
      </c>
      <c r="I85" s="4">
        <v>206842150.24000001</v>
      </c>
      <c r="J85" s="4">
        <v>285512.96999999997</v>
      </c>
      <c r="K85" s="4">
        <v>724988.97</v>
      </c>
      <c r="L85" s="20">
        <v>3.5000000000000001E-3</v>
      </c>
      <c r="M85" s="4">
        <v>26853424.809999902</v>
      </c>
      <c r="N85" s="4">
        <v>19351.580000000002</v>
      </c>
      <c r="O85" s="4">
        <v>48215.56</v>
      </c>
      <c r="P85" s="5">
        <v>1.8E-3</v>
      </c>
      <c r="Q85" s="4">
        <v>36789839.689999998</v>
      </c>
      <c r="R85" s="4">
        <v>0</v>
      </c>
      <c r="S85" s="4">
        <v>127944.16</v>
      </c>
      <c r="T85" s="5">
        <v>3.5000000000000001E-3</v>
      </c>
      <c r="U85" s="4">
        <v>68812163.599999994</v>
      </c>
      <c r="V85" s="4">
        <v>81204.960000000006</v>
      </c>
      <c r="W85" s="4">
        <v>178645.62</v>
      </c>
      <c r="X85" s="5">
        <v>2.5999999999999999E-3</v>
      </c>
      <c r="Y85" s="19">
        <v>74386722.140000001</v>
      </c>
      <c r="Z85" s="19">
        <v>184956.43</v>
      </c>
      <c r="AA85" s="19">
        <v>370183.63</v>
      </c>
      <c r="AB85" s="5">
        <v>5.0000000000000001E-3</v>
      </c>
      <c r="AD85" s="3"/>
      <c r="AE85" s="4"/>
      <c r="AF85" s="4"/>
      <c r="AG85" s="4"/>
      <c r="AH85" s="4"/>
      <c r="AI85" s="35"/>
      <c r="AJ85" s="35"/>
      <c r="AK85" s="35"/>
      <c r="AL85" s="35"/>
      <c r="AN85" s="3">
        <v>2016</v>
      </c>
      <c r="AO85" s="3">
        <v>36</v>
      </c>
      <c r="AP85" s="4">
        <v>87085420.579999998</v>
      </c>
      <c r="AQ85" s="4">
        <v>86077002.555594698</v>
      </c>
      <c r="AR85" s="4">
        <v>514680.17559468799</v>
      </c>
      <c r="AS85" s="4">
        <v>455899.18</v>
      </c>
      <c r="AT85" s="5">
        <v>5.9792994680811602E-3</v>
      </c>
      <c r="AU85" s="5">
        <v>1.12757104311086E-2</v>
      </c>
      <c r="AV85" s="5">
        <v>6.9438363305344697E-2</v>
      </c>
      <c r="AW85" s="5">
        <v>0.127224712083607</v>
      </c>
      <c r="AX85" s="4">
        <v>3246654.37</v>
      </c>
      <c r="AY85" s="4">
        <v>3175438.34987773</v>
      </c>
      <c r="AZ85" s="4">
        <v>52473.399877733398</v>
      </c>
      <c r="BA85" s="4">
        <v>69052.36</v>
      </c>
      <c r="BB85" s="5">
        <v>1.6524773620547099E-2</v>
      </c>
      <c r="BC85" s="5">
        <v>3.82705461381143E-2</v>
      </c>
      <c r="BD85" s="5">
        <v>0.181231558699085</v>
      </c>
      <c r="BE85" s="5">
        <v>0.373912543229932</v>
      </c>
      <c r="BF85" s="4">
        <v>11865852.7099999</v>
      </c>
      <c r="BG85" s="4">
        <v>11684456.926183499</v>
      </c>
      <c r="BH85" s="4">
        <v>136498.70618354101</v>
      </c>
      <c r="BI85" s="4">
        <v>11358.95</v>
      </c>
      <c r="BJ85" s="5">
        <v>1.1682075345552699E-2</v>
      </c>
      <c r="BK85" s="5">
        <v>1.26542172321427E-2</v>
      </c>
      <c r="BL85" s="5">
        <v>0.13151951463248601</v>
      </c>
      <c r="BM85" s="5">
        <v>0.14171542759858599</v>
      </c>
      <c r="BN85" s="4">
        <v>24985562.870000001</v>
      </c>
      <c r="BO85" s="4">
        <v>24712135.532614201</v>
      </c>
      <c r="BP85" s="4">
        <v>195295.26261421599</v>
      </c>
      <c r="BQ85" s="4">
        <v>19842.29</v>
      </c>
      <c r="BR85" s="5">
        <v>7.9028080093067193E-3</v>
      </c>
      <c r="BS85" s="5">
        <v>8.7057450915274306E-3</v>
      </c>
      <c r="BT85" s="5">
        <v>9.0818385102231905E-2</v>
      </c>
      <c r="BU85" s="5">
        <v>9.9609154969647895E-2</v>
      </c>
      <c r="BV85" s="4">
        <v>46987350.629999898</v>
      </c>
      <c r="BW85" s="4">
        <v>46504971.746919103</v>
      </c>
      <c r="BX85" s="4">
        <v>130412.80691919901</v>
      </c>
      <c r="BY85" s="4">
        <v>355645.58</v>
      </c>
      <c r="BZ85" s="5">
        <v>2.8042766616203502E-3</v>
      </c>
      <c r="CA85" s="5">
        <v>1.04517510421108E-2</v>
      </c>
      <c r="CB85" s="5">
        <v>3.3137119206273102E-2</v>
      </c>
      <c r="CC85" s="5">
        <v>0.118456605350109</v>
      </c>
    </row>
    <row r="86" spans="1:81">
      <c r="A86" s="3"/>
      <c r="B86" s="19"/>
      <c r="C86" s="19"/>
      <c r="D86" s="19"/>
      <c r="E86" s="20"/>
      <c r="G86" s="18">
        <v>2017</v>
      </c>
      <c r="H86" s="18">
        <v>8</v>
      </c>
      <c r="I86" s="4">
        <v>206842150.24000001</v>
      </c>
      <c r="J86" s="4">
        <v>686667.69</v>
      </c>
      <c r="K86" s="4">
        <v>1411656.66</v>
      </c>
      <c r="L86" s="20">
        <v>6.7999999999999996E-3</v>
      </c>
      <c r="M86" s="4">
        <v>26853424.809999902</v>
      </c>
      <c r="N86" s="4">
        <v>101613.75999999999</v>
      </c>
      <c r="O86" s="4">
        <v>149829.32</v>
      </c>
      <c r="P86" s="5">
        <v>5.5999999999999999E-3</v>
      </c>
      <c r="Q86" s="4">
        <v>36789839.689999998</v>
      </c>
      <c r="R86" s="4">
        <v>0</v>
      </c>
      <c r="S86" s="4">
        <v>127944.16</v>
      </c>
      <c r="T86" s="5">
        <v>3.5000000000000001E-3</v>
      </c>
      <c r="U86" s="4">
        <v>68812163.599999994</v>
      </c>
      <c r="V86" s="4">
        <v>110952</v>
      </c>
      <c r="W86" s="4">
        <v>289597.62</v>
      </c>
      <c r="X86" s="5">
        <v>4.1999999999999997E-3</v>
      </c>
      <c r="Y86" s="19">
        <v>74386722.140000001</v>
      </c>
      <c r="Z86" s="19">
        <v>474101.93</v>
      </c>
      <c r="AA86" s="19">
        <v>844285.56</v>
      </c>
      <c r="AB86" s="5">
        <v>1.1299999999999999E-2</v>
      </c>
      <c r="AD86" s="3"/>
      <c r="AE86" s="4"/>
      <c r="AF86" s="4"/>
      <c r="AG86" s="4"/>
      <c r="AH86" s="4"/>
      <c r="AI86" s="35"/>
      <c r="AJ86" s="35"/>
      <c r="AK86" s="35"/>
      <c r="AL86" s="35"/>
      <c r="AN86" s="3">
        <v>2016</v>
      </c>
      <c r="AO86" s="3">
        <v>37</v>
      </c>
      <c r="AP86" s="4">
        <v>74763399.190000206</v>
      </c>
      <c r="AQ86" s="4">
        <v>73890268.768668801</v>
      </c>
      <c r="AR86" s="4">
        <v>465899.14866867498</v>
      </c>
      <c r="AS86" s="4">
        <v>262175.75</v>
      </c>
      <c r="AT86" s="5">
        <v>6.3052842604658004E-3</v>
      </c>
      <c r="AU86" s="5">
        <v>9.8534612311140402E-3</v>
      </c>
      <c r="AV86" s="5">
        <v>7.3093849215399007E-2</v>
      </c>
      <c r="AW86" s="5">
        <v>0.112039424722053</v>
      </c>
      <c r="AX86" s="4">
        <v>2579250.48</v>
      </c>
      <c r="AY86" s="4">
        <v>2520532.2126525999</v>
      </c>
      <c r="AZ86" s="4">
        <v>3111.8926526083001</v>
      </c>
      <c r="BA86" s="4">
        <v>25979.88</v>
      </c>
      <c r="BB86" s="5">
        <v>1.2346172911368301E-3</v>
      </c>
      <c r="BC86" s="5">
        <v>1.15419166264064E-2</v>
      </c>
      <c r="BD86" s="5">
        <v>1.47152178938438E-2</v>
      </c>
      <c r="BE86" s="5">
        <v>0.130040394223638</v>
      </c>
      <c r="BF86" s="4">
        <v>10300683.429999899</v>
      </c>
      <c r="BG86" s="4">
        <v>10142660.3404867</v>
      </c>
      <c r="BH86" s="4">
        <v>158155.88048674999</v>
      </c>
      <c r="BI86" s="4">
        <v>0</v>
      </c>
      <c r="BJ86" s="5">
        <v>1.55931358418298E-2</v>
      </c>
      <c r="BK86" s="5">
        <v>1.55931358418298E-2</v>
      </c>
      <c r="BL86" s="5">
        <v>0.171875563816589</v>
      </c>
      <c r="BM86" s="5">
        <v>0.171875563816589</v>
      </c>
      <c r="BN86" s="4">
        <v>22192472.34</v>
      </c>
      <c r="BO86" s="4">
        <v>21949952.478123602</v>
      </c>
      <c r="BP86" s="4">
        <v>119477.878123674</v>
      </c>
      <c r="BQ86" s="4">
        <v>63025.85</v>
      </c>
      <c r="BR86" s="5">
        <v>5.4431952981561999E-3</v>
      </c>
      <c r="BS86" s="5">
        <v>8.31453864447162E-3</v>
      </c>
      <c r="BT86" s="5">
        <v>6.3397920120669998E-2</v>
      </c>
      <c r="BU86" s="5">
        <v>9.5335902055480995E-2</v>
      </c>
      <c r="BV86" s="4">
        <v>39690992.939999998</v>
      </c>
      <c r="BW86" s="4">
        <v>39277123.737405598</v>
      </c>
      <c r="BX86" s="4">
        <v>185153.49740564101</v>
      </c>
      <c r="BY86" s="4">
        <v>173170.02</v>
      </c>
      <c r="BZ86" s="5">
        <v>4.7140289254253703E-3</v>
      </c>
      <c r="CA86" s="5">
        <v>9.1229571646151697E-3</v>
      </c>
      <c r="CB86" s="5">
        <v>5.51244941672085E-2</v>
      </c>
      <c r="CC86" s="5">
        <v>0.10414607922507101</v>
      </c>
    </row>
    <row r="87" spans="1:81">
      <c r="A87" s="3"/>
      <c r="B87" s="19"/>
      <c r="C87" s="19"/>
      <c r="D87" s="19"/>
      <c r="E87" s="20"/>
      <c r="G87" s="18">
        <v>2017</v>
      </c>
      <c r="H87" s="18">
        <v>9</v>
      </c>
      <c r="I87" s="4">
        <v>206842150.24000001</v>
      </c>
      <c r="J87" s="4">
        <v>516224.81</v>
      </c>
      <c r="K87" s="4">
        <v>1927881.47</v>
      </c>
      <c r="L87" s="20">
        <v>9.2999999999999992E-3</v>
      </c>
      <c r="M87" s="4">
        <v>26853424.809999902</v>
      </c>
      <c r="N87" s="4">
        <v>30347.61</v>
      </c>
      <c r="O87" s="4">
        <v>180176.93</v>
      </c>
      <c r="P87" s="5">
        <v>6.7000000000000002E-3</v>
      </c>
      <c r="Q87" s="4">
        <v>36789839.689999998</v>
      </c>
      <c r="R87" s="4">
        <v>51019.8999999999</v>
      </c>
      <c r="S87" s="4">
        <v>178964.06</v>
      </c>
      <c r="T87" s="5">
        <v>4.8999999999999998E-3</v>
      </c>
      <c r="U87" s="4">
        <v>68812163.599999994</v>
      </c>
      <c r="V87" s="4">
        <v>139279.91999999899</v>
      </c>
      <c r="W87" s="4">
        <v>428877.54</v>
      </c>
      <c r="X87" s="5">
        <v>6.1999999999999998E-3</v>
      </c>
      <c r="Y87" s="19">
        <v>74386722.140000001</v>
      </c>
      <c r="Z87" s="19">
        <v>295577.38</v>
      </c>
      <c r="AA87" s="19">
        <v>1139862.94</v>
      </c>
      <c r="AB87" s="5">
        <v>1.5299999999999999E-2</v>
      </c>
      <c r="AD87" s="3"/>
      <c r="AE87" s="4"/>
      <c r="AF87" s="4"/>
      <c r="AG87" s="4"/>
      <c r="AH87" s="4"/>
      <c r="AI87" s="35"/>
      <c r="AJ87" s="35"/>
      <c r="AK87" s="35"/>
      <c r="AL87" s="35"/>
      <c r="AN87" s="3">
        <v>2017</v>
      </c>
      <c r="AO87" s="3">
        <v>1</v>
      </c>
      <c r="AP87" s="4">
        <v>386484400.55999899</v>
      </c>
      <c r="AQ87" s="4">
        <v>385045902.736377</v>
      </c>
      <c r="AR87" s="4">
        <v>1751039.80637808</v>
      </c>
      <c r="AS87" s="4">
        <v>0</v>
      </c>
      <c r="AT87" s="5">
        <v>4.5476131389377101E-3</v>
      </c>
      <c r="AU87" s="5">
        <v>4.5476131389377101E-3</v>
      </c>
      <c r="AV87" s="5">
        <v>5.3226906269695201E-2</v>
      </c>
      <c r="AW87" s="5">
        <v>5.3226906269695201E-2</v>
      </c>
      <c r="AX87" s="4">
        <v>51515497.649999902</v>
      </c>
      <c r="AY87" s="4">
        <v>50790292.346433498</v>
      </c>
      <c r="AZ87" s="4">
        <v>625026.83643364499</v>
      </c>
      <c r="BA87" s="4">
        <v>0</v>
      </c>
      <c r="BB87" s="5">
        <v>1.2306029509939E-2</v>
      </c>
      <c r="BC87" s="5">
        <v>1.2306029509939E-2</v>
      </c>
      <c r="BD87" s="5">
        <v>0.13807628352056101</v>
      </c>
      <c r="BE87" s="5">
        <v>0.13807628352056101</v>
      </c>
      <c r="BF87" s="4">
        <v>66325794.060000204</v>
      </c>
      <c r="BG87" s="4">
        <v>65943640.669486001</v>
      </c>
      <c r="BH87" s="4">
        <v>327389.68948580598</v>
      </c>
      <c r="BI87" s="4">
        <v>0</v>
      </c>
      <c r="BJ87" s="5">
        <v>4.96468933413467E-3</v>
      </c>
      <c r="BK87" s="5">
        <v>4.96468933413467E-3</v>
      </c>
      <c r="BL87" s="5">
        <v>5.7976117883650903E-2</v>
      </c>
      <c r="BM87" s="5">
        <v>5.7976117883650903E-2</v>
      </c>
      <c r="BN87" s="4">
        <v>123020693.669999</v>
      </c>
      <c r="BO87" s="4">
        <v>122689831.05081201</v>
      </c>
      <c r="BP87" s="4">
        <v>442277.07081278501</v>
      </c>
      <c r="BQ87" s="4">
        <v>0</v>
      </c>
      <c r="BR87" s="5">
        <v>3.6048388609290099E-3</v>
      </c>
      <c r="BS87" s="5">
        <v>3.6048388609290099E-3</v>
      </c>
      <c r="BT87" s="5">
        <v>4.2410628015606501E-2</v>
      </c>
      <c r="BU87" s="5">
        <v>4.2410628015606501E-2</v>
      </c>
      <c r="BV87" s="4">
        <v>145622415.18000001</v>
      </c>
      <c r="BW87" s="4">
        <v>145622138.66964501</v>
      </c>
      <c r="BX87" s="4">
        <v>356346.209645845</v>
      </c>
      <c r="BY87" s="4">
        <v>0</v>
      </c>
      <c r="BZ87" s="5">
        <v>2.4470606797929399E-3</v>
      </c>
      <c r="CA87" s="5">
        <v>2.4470606797929399E-3</v>
      </c>
      <c r="CB87" s="5">
        <v>2.8972719200239999E-2</v>
      </c>
      <c r="CC87" s="5">
        <v>2.8972719200239999E-2</v>
      </c>
    </row>
    <row r="88" spans="1:81">
      <c r="A88" s="3"/>
      <c r="B88" s="19"/>
      <c r="C88" s="19"/>
      <c r="D88" s="19"/>
      <c r="E88" s="20"/>
      <c r="G88" s="18">
        <v>2017</v>
      </c>
      <c r="H88" s="18">
        <v>10</v>
      </c>
      <c r="I88" s="4">
        <v>206842150.24000001</v>
      </c>
      <c r="J88" s="4">
        <v>676258.55999999901</v>
      </c>
      <c r="K88" s="4">
        <v>2604140.0299999998</v>
      </c>
      <c r="L88" s="20">
        <v>1.26E-2</v>
      </c>
      <c r="M88" s="4">
        <v>26853424.809999902</v>
      </c>
      <c r="N88" s="4">
        <v>55043.96</v>
      </c>
      <c r="O88" s="4">
        <v>235220.889999999</v>
      </c>
      <c r="P88" s="5">
        <v>8.8000000000000005E-3</v>
      </c>
      <c r="Q88" s="4">
        <v>36789839.689999998</v>
      </c>
      <c r="R88" s="4">
        <v>91108.78</v>
      </c>
      <c r="S88" s="4">
        <v>270072.83999999898</v>
      </c>
      <c r="T88" s="5">
        <v>7.3000000000000001E-3</v>
      </c>
      <c r="U88" s="4">
        <v>68812163.599999994</v>
      </c>
      <c r="V88" s="4">
        <v>171712.87</v>
      </c>
      <c r="W88" s="4">
        <v>600590.40999999898</v>
      </c>
      <c r="X88" s="5">
        <v>8.6999999999999994E-3</v>
      </c>
      <c r="Y88" s="19">
        <v>74386722.140000001</v>
      </c>
      <c r="Z88" s="19">
        <v>358392.94999999902</v>
      </c>
      <c r="AA88" s="19">
        <v>1498255.89</v>
      </c>
      <c r="AB88" s="5">
        <v>2.01E-2</v>
      </c>
      <c r="AD88" s="3"/>
      <c r="AE88" s="4"/>
      <c r="AF88" s="4"/>
      <c r="AG88" s="4"/>
      <c r="AH88" s="4"/>
      <c r="AI88" s="35"/>
      <c r="AJ88" s="35"/>
      <c r="AK88" s="35"/>
      <c r="AL88" s="35"/>
      <c r="AN88" s="3">
        <v>2017</v>
      </c>
      <c r="AO88" s="3">
        <v>2</v>
      </c>
      <c r="AP88" s="4">
        <v>500365173.22999698</v>
      </c>
      <c r="AQ88" s="4">
        <v>498634522.067173</v>
      </c>
      <c r="AR88" s="4">
        <v>2185588.4571760502</v>
      </c>
      <c r="AS88" s="4">
        <v>0</v>
      </c>
      <c r="AT88" s="5">
        <v>4.3831470956229197E-3</v>
      </c>
      <c r="AU88" s="5">
        <v>4.3831470956229197E-3</v>
      </c>
      <c r="AV88" s="5">
        <v>5.13481191032912E-2</v>
      </c>
      <c r="AW88" s="5">
        <v>5.13481191032912E-2</v>
      </c>
      <c r="AX88" s="4">
        <v>62809361.100000203</v>
      </c>
      <c r="AY88" s="4">
        <v>61914568.118017301</v>
      </c>
      <c r="AZ88" s="4">
        <v>647367.888017094</v>
      </c>
      <c r="BA88" s="4">
        <v>0</v>
      </c>
      <c r="BB88" s="5">
        <v>1.04558249810145E-2</v>
      </c>
      <c r="BC88" s="5">
        <v>1.04558249810145E-2</v>
      </c>
      <c r="BD88" s="5">
        <v>0.118500155799908</v>
      </c>
      <c r="BE88" s="5">
        <v>0.118500155799908</v>
      </c>
      <c r="BF88" s="4">
        <v>87589188.429999694</v>
      </c>
      <c r="BG88" s="4">
        <v>87084428.633226499</v>
      </c>
      <c r="BH88" s="4">
        <v>451193.98322684498</v>
      </c>
      <c r="BI88" s="4">
        <v>0</v>
      </c>
      <c r="BJ88" s="5">
        <v>5.1811097610473898E-3</v>
      </c>
      <c r="BK88" s="5">
        <v>5.1811097610473898E-3</v>
      </c>
      <c r="BL88" s="5">
        <v>6.0431863946163802E-2</v>
      </c>
      <c r="BM88" s="5">
        <v>6.0431863946163802E-2</v>
      </c>
      <c r="BN88" s="4">
        <v>163570250.669999</v>
      </c>
      <c r="BO88" s="4">
        <v>163239665.19065899</v>
      </c>
      <c r="BP88" s="4">
        <v>549589.38065957604</v>
      </c>
      <c r="BQ88" s="4">
        <v>0</v>
      </c>
      <c r="BR88" s="5">
        <v>3.3667637091614401E-3</v>
      </c>
      <c r="BS88" s="5">
        <v>3.3667637091614401E-3</v>
      </c>
      <c r="BT88" s="5">
        <v>3.9661380562912199E-2</v>
      </c>
      <c r="BU88" s="5">
        <v>3.9661380562912199E-2</v>
      </c>
      <c r="BV88" s="4">
        <v>186396373.02999899</v>
      </c>
      <c r="BW88" s="4">
        <v>186395860.12527201</v>
      </c>
      <c r="BX88" s="4">
        <v>537437.20527254604</v>
      </c>
      <c r="BY88" s="4">
        <v>0</v>
      </c>
      <c r="BZ88" s="5">
        <v>2.88331084666444E-3</v>
      </c>
      <c r="CA88" s="5">
        <v>2.88331084666444E-3</v>
      </c>
      <c r="CB88" s="5">
        <v>3.4056279808179303E-2</v>
      </c>
      <c r="CC88" s="5">
        <v>3.4056279808179303E-2</v>
      </c>
    </row>
    <row r="89" spans="1:81">
      <c r="A89" s="3"/>
      <c r="B89" s="19"/>
      <c r="C89" s="19"/>
      <c r="D89" s="19"/>
      <c r="E89" s="20"/>
      <c r="G89" s="18">
        <v>2017</v>
      </c>
      <c r="H89" s="18">
        <v>11</v>
      </c>
      <c r="I89" s="4">
        <v>206842150.24000001</v>
      </c>
      <c r="J89" s="4">
        <v>449420.81999999902</v>
      </c>
      <c r="K89" s="4">
        <v>3053560.8499999898</v>
      </c>
      <c r="L89" s="20">
        <v>1.4800000000000001E-2</v>
      </c>
      <c r="M89" s="4">
        <v>26853424.809999902</v>
      </c>
      <c r="N89" s="4">
        <v>5811.75</v>
      </c>
      <c r="O89" s="4">
        <v>241032.639999999</v>
      </c>
      <c r="P89" s="5">
        <v>8.9999999999999993E-3</v>
      </c>
      <c r="Q89" s="4">
        <v>36789839.689999998</v>
      </c>
      <c r="R89" s="4">
        <v>17229.77</v>
      </c>
      <c r="S89" s="4">
        <v>287302.61</v>
      </c>
      <c r="T89" s="5">
        <v>7.7999999999999996E-3</v>
      </c>
      <c r="U89" s="4">
        <v>68812163.599999994</v>
      </c>
      <c r="V89" s="4">
        <v>229287.9</v>
      </c>
      <c r="W89" s="4">
        <v>829878.30999999901</v>
      </c>
      <c r="X89" s="5">
        <v>1.21E-2</v>
      </c>
      <c r="Y89" s="19">
        <v>74386722.140000001</v>
      </c>
      <c r="Z89" s="19">
        <v>197091.4</v>
      </c>
      <c r="AA89" s="19">
        <v>1695347.29</v>
      </c>
      <c r="AB89" s="5">
        <v>2.2800000000000001E-2</v>
      </c>
      <c r="AD89" s="3"/>
      <c r="AE89" s="4"/>
      <c r="AF89" s="4"/>
      <c r="AG89" s="4"/>
      <c r="AH89" s="4"/>
      <c r="AI89" s="35"/>
      <c r="AJ89" s="35"/>
      <c r="AK89" s="35"/>
      <c r="AL89" s="35"/>
      <c r="AN89" s="3">
        <v>2017</v>
      </c>
      <c r="AO89" s="3">
        <v>3</v>
      </c>
      <c r="AP89" s="4">
        <v>594226872.15999901</v>
      </c>
      <c r="AQ89" s="4">
        <v>592200554.66383505</v>
      </c>
      <c r="AR89" s="4">
        <v>2269726.0838355799</v>
      </c>
      <c r="AS89" s="4">
        <v>58272.160000000003</v>
      </c>
      <c r="AT89" s="5">
        <v>3.8326983417366102E-3</v>
      </c>
      <c r="AU89" s="5">
        <v>3.9310977092162297E-3</v>
      </c>
      <c r="AV89" s="5">
        <v>4.50351480432961E-2</v>
      </c>
      <c r="AW89" s="5">
        <v>4.6166486965144998E-2</v>
      </c>
      <c r="AX89" s="4">
        <v>71930643.450000003</v>
      </c>
      <c r="AY89" s="4">
        <v>70896568.343496606</v>
      </c>
      <c r="AZ89" s="4">
        <v>567235.00349658995</v>
      </c>
      <c r="BA89" s="4">
        <v>18661.32</v>
      </c>
      <c r="BB89" s="5">
        <v>8.0008809558780696E-3</v>
      </c>
      <c r="BC89" s="5">
        <v>8.2640999019571604E-3</v>
      </c>
      <c r="BD89" s="5">
        <v>9.1896315658177602E-2</v>
      </c>
      <c r="BE89" s="5">
        <v>9.4783595244930505E-2</v>
      </c>
      <c r="BF89" s="4">
        <v>106036241.61999901</v>
      </c>
      <c r="BG89" s="4">
        <v>105418885.32444701</v>
      </c>
      <c r="BH89" s="4">
        <v>571233.74444771803</v>
      </c>
      <c r="BI89" s="4">
        <v>39610.839999999997</v>
      </c>
      <c r="BJ89" s="5">
        <v>5.4187040840892303E-3</v>
      </c>
      <c r="BK89" s="5">
        <v>5.7944511798594901E-3</v>
      </c>
      <c r="BL89" s="5">
        <v>6.3121113861456205E-2</v>
      </c>
      <c r="BM89" s="5">
        <v>6.7359668976343101E-2</v>
      </c>
      <c r="BN89" s="4">
        <v>198430122.189998</v>
      </c>
      <c r="BO89" s="4">
        <v>198087714.34100801</v>
      </c>
      <c r="BP89" s="4">
        <v>442720.57100919599</v>
      </c>
      <c r="BQ89" s="4">
        <v>0</v>
      </c>
      <c r="BR89" s="5">
        <v>2.2349723832294399E-3</v>
      </c>
      <c r="BS89" s="5">
        <v>2.2349723832294399E-3</v>
      </c>
      <c r="BT89" s="5">
        <v>2.6492435650574301E-2</v>
      </c>
      <c r="BU89" s="5">
        <v>2.6492435650574301E-2</v>
      </c>
      <c r="BV89" s="4">
        <v>217829864.90000001</v>
      </c>
      <c r="BW89" s="4">
        <v>217797386.65488201</v>
      </c>
      <c r="BX89" s="4">
        <v>688536.76488209399</v>
      </c>
      <c r="BY89" s="4">
        <v>0</v>
      </c>
      <c r="BZ89" s="5">
        <v>3.16136375857042E-3</v>
      </c>
      <c r="CA89" s="5">
        <v>3.16136375857042E-3</v>
      </c>
      <c r="CB89" s="5">
        <v>3.7283648316334302E-2</v>
      </c>
      <c r="CC89" s="5">
        <v>3.7283648316334302E-2</v>
      </c>
    </row>
    <row r="90" spans="1:81">
      <c r="A90" s="3"/>
      <c r="B90" s="19"/>
      <c r="C90" s="19"/>
      <c r="D90" s="19"/>
      <c r="E90" s="20"/>
      <c r="G90" s="18">
        <v>2017</v>
      </c>
      <c r="H90" s="18">
        <v>12</v>
      </c>
      <c r="I90" s="4">
        <v>206842150.24000001</v>
      </c>
      <c r="J90" s="4">
        <v>778632.90999999898</v>
      </c>
      <c r="K90" s="4">
        <v>3832193.76</v>
      </c>
      <c r="L90" s="20">
        <v>1.8499999999999999E-2</v>
      </c>
      <c r="M90" s="4">
        <v>26853424.809999902</v>
      </c>
      <c r="N90" s="4">
        <v>30615.279999999999</v>
      </c>
      <c r="O90" s="4">
        <v>271647.92</v>
      </c>
      <c r="P90" s="5">
        <v>1.01E-2</v>
      </c>
      <c r="Q90" s="4">
        <v>36789839.689999998</v>
      </c>
      <c r="R90" s="4">
        <v>111369.67</v>
      </c>
      <c r="S90" s="4">
        <v>398672.27999999898</v>
      </c>
      <c r="T90" s="5">
        <v>1.0800000000000001E-2</v>
      </c>
      <c r="U90" s="4">
        <v>68812163.599999994</v>
      </c>
      <c r="V90" s="4">
        <v>258623.67</v>
      </c>
      <c r="W90" s="4">
        <v>1088501.98</v>
      </c>
      <c r="X90" s="5">
        <v>1.5800000000000002E-2</v>
      </c>
      <c r="Y90" s="19">
        <v>74386722.140000001</v>
      </c>
      <c r="Z90" s="19">
        <v>378024.29</v>
      </c>
      <c r="AA90" s="19">
        <v>2073371.58</v>
      </c>
      <c r="AB90" s="5">
        <v>2.7900000000000001E-2</v>
      </c>
      <c r="AD90" s="3"/>
      <c r="AE90" s="4"/>
      <c r="AF90" s="4"/>
      <c r="AG90" s="4"/>
      <c r="AH90" s="4"/>
      <c r="AI90" s="35"/>
      <c r="AJ90" s="35"/>
      <c r="AK90" s="35"/>
      <c r="AL90" s="35"/>
      <c r="AN90" s="3">
        <v>2017</v>
      </c>
      <c r="AO90" s="3">
        <v>4</v>
      </c>
      <c r="AP90" s="4">
        <v>592338431.419999</v>
      </c>
      <c r="AQ90" s="4">
        <v>590157406.44391799</v>
      </c>
      <c r="AR90" s="4">
        <v>2765297.46391958</v>
      </c>
      <c r="AS90" s="4">
        <v>33720.15</v>
      </c>
      <c r="AT90" s="5">
        <v>4.6856947548659898E-3</v>
      </c>
      <c r="AU90" s="5">
        <v>4.7428323077151301E-3</v>
      </c>
      <c r="AV90" s="5">
        <v>5.4801654820800898E-2</v>
      </c>
      <c r="AW90" s="5">
        <v>5.5452576102328302E-2</v>
      </c>
      <c r="AX90" s="4">
        <v>68282783.259999901</v>
      </c>
      <c r="AY90" s="4">
        <v>67284069.738050804</v>
      </c>
      <c r="AZ90" s="4">
        <v>568742.31805084401</v>
      </c>
      <c r="BA90" s="4">
        <v>10202.66</v>
      </c>
      <c r="BB90" s="5">
        <v>8.4528525141992997E-3</v>
      </c>
      <c r="BC90" s="5">
        <v>8.6044881099609904E-3</v>
      </c>
      <c r="BD90" s="5">
        <v>9.6848861425122307E-2</v>
      </c>
      <c r="BE90" s="5">
        <v>9.8504876238610095E-2</v>
      </c>
      <c r="BF90" s="4">
        <v>104148735.72999901</v>
      </c>
      <c r="BG90" s="4">
        <v>103521617.431008</v>
      </c>
      <c r="BH90" s="4">
        <v>657663.32100867096</v>
      </c>
      <c r="BI90" s="4">
        <v>13053.93</v>
      </c>
      <c r="BJ90" s="5">
        <v>6.3529080913652504E-3</v>
      </c>
      <c r="BK90" s="5">
        <v>6.4790066814370204E-3</v>
      </c>
      <c r="BL90" s="5">
        <v>7.3626783774084006E-2</v>
      </c>
      <c r="BM90" s="5">
        <v>7.5036534075295203E-2</v>
      </c>
      <c r="BN90" s="4">
        <v>199401964.109999</v>
      </c>
      <c r="BO90" s="4">
        <v>199013779.96145099</v>
      </c>
      <c r="BP90" s="4">
        <v>624784.761452629</v>
      </c>
      <c r="BQ90" s="4">
        <v>0</v>
      </c>
      <c r="BR90" s="5">
        <v>3.1394045255240502E-3</v>
      </c>
      <c r="BS90" s="5">
        <v>3.1394045255240502E-3</v>
      </c>
      <c r="BT90" s="5">
        <v>3.7029126789945702E-2</v>
      </c>
      <c r="BU90" s="5">
        <v>3.7029126789945702E-2</v>
      </c>
      <c r="BV90" s="4">
        <v>216836507.77000001</v>
      </c>
      <c r="BW90" s="4">
        <v>216688586.23283201</v>
      </c>
      <c r="BX90" s="4">
        <v>909253.56283227203</v>
      </c>
      <c r="BY90" s="4">
        <v>10463.56</v>
      </c>
      <c r="BZ90" s="5">
        <v>4.19613039449746E-3</v>
      </c>
      <c r="CA90" s="5">
        <v>4.2444188631330796E-3</v>
      </c>
      <c r="CB90" s="5">
        <v>4.9207570968188598E-2</v>
      </c>
      <c r="CC90" s="5">
        <v>4.9760692746799798E-2</v>
      </c>
    </row>
    <row r="91" spans="1:81">
      <c r="A91" s="3"/>
      <c r="B91" s="19"/>
      <c r="C91" s="19"/>
      <c r="D91" s="19"/>
      <c r="E91" s="20"/>
      <c r="G91" s="18">
        <v>2017</v>
      </c>
      <c r="H91" s="18">
        <v>13</v>
      </c>
      <c r="I91" s="4">
        <v>206842150.24000001</v>
      </c>
      <c r="J91" s="4">
        <v>483423.93999999901</v>
      </c>
      <c r="K91" s="4">
        <v>4315617.6999999899</v>
      </c>
      <c r="L91" s="20">
        <v>2.0899999999999998E-2</v>
      </c>
      <c r="M91" s="4">
        <v>26853424.809999902</v>
      </c>
      <c r="N91" s="4">
        <v>65086.089999999902</v>
      </c>
      <c r="O91" s="4">
        <v>336734.00999999902</v>
      </c>
      <c r="P91" s="5">
        <v>1.2500000000000001E-2</v>
      </c>
      <c r="Q91" s="4">
        <v>36789839.689999998</v>
      </c>
      <c r="R91" s="4">
        <v>0</v>
      </c>
      <c r="S91" s="4">
        <v>398672.27999999898</v>
      </c>
      <c r="T91" s="5">
        <v>1.0800000000000001E-2</v>
      </c>
      <c r="U91" s="4">
        <v>68812163.599999994</v>
      </c>
      <c r="V91" s="4">
        <v>142009.21</v>
      </c>
      <c r="W91" s="4">
        <v>1230511.19</v>
      </c>
      <c r="X91" s="5">
        <v>1.7899999999999999E-2</v>
      </c>
      <c r="Y91" s="19">
        <v>74386722.140000001</v>
      </c>
      <c r="Z91" s="19">
        <v>276328.64</v>
      </c>
      <c r="AA91" s="19">
        <v>2349700.2200000002</v>
      </c>
      <c r="AB91" s="5">
        <v>3.1600000000000003E-2</v>
      </c>
      <c r="AD91" s="3"/>
      <c r="AE91" s="4"/>
      <c r="AF91" s="4"/>
      <c r="AG91" s="4"/>
      <c r="AH91" s="4"/>
      <c r="AI91" s="35"/>
      <c r="AJ91" s="35"/>
      <c r="AK91" s="35"/>
      <c r="AL91" s="35"/>
      <c r="AN91" s="3">
        <v>2017</v>
      </c>
      <c r="AO91" s="3">
        <v>5</v>
      </c>
      <c r="AP91" s="4">
        <v>585576917.74999797</v>
      </c>
      <c r="AQ91" s="4">
        <v>583233512.55390894</v>
      </c>
      <c r="AR91" s="4">
        <v>3216757.7839102801</v>
      </c>
      <c r="AS91" s="4">
        <v>25392.65</v>
      </c>
      <c r="AT91" s="5">
        <v>5.5153857154478098E-3</v>
      </c>
      <c r="AU91" s="5">
        <v>5.55892342282132E-3</v>
      </c>
      <c r="AV91" s="5">
        <v>6.4213399438872998E-2</v>
      </c>
      <c r="AW91" s="5">
        <v>6.4704896569493797E-2</v>
      </c>
      <c r="AX91" s="4">
        <v>62235399.939999998</v>
      </c>
      <c r="AY91" s="4">
        <v>61310893.195107199</v>
      </c>
      <c r="AZ91" s="4">
        <v>608062.16510722705</v>
      </c>
      <c r="BA91" s="4">
        <v>0</v>
      </c>
      <c r="BB91" s="5">
        <v>9.9176856414767006E-3</v>
      </c>
      <c r="BC91" s="5">
        <v>9.9176856414767006E-3</v>
      </c>
      <c r="BD91" s="5">
        <v>0.112730333409572</v>
      </c>
      <c r="BE91" s="5">
        <v>0.112730333409572</v>
      </c>
      <c r="BF91" s="4">
        <v>99731479.069999903</v>
      </c>
      <c r="BG91" s="4">
        <v>99095219.664460003</v>
      </c>
      <c r="BH91" s="4">
        <v>548521.54446001898</v>
      </c>
      <c r="BI91" s="4">
        <v>0</v>
      </c>
      <c r="BJ91" s="5">
        <v>5.5352977299745901E-3</v>
      </c>
      <c r="BK91" s="5">
        <v>5.5352977299745901E-3</v>
      </c>
      <c r="BL91" s="5">
        <v>6.4438215520848094E-2</v>
      </c>
      <c r="BM91" s="5">
        <v>6.4438215520848094E-2</v>
      </c>
      <c r="BN91" s="4">
        <v>191218384.43999901</v>
      </c>
      <c r="BO91" s="4">
        <v>190804972.84772101</v>
      </c>
      <c r="BP91" s="4">
        <v>924326.76772178698</v>
      </c>
      <c r="BQ91" s="4">
        <v>5531.47</v>
      </c>
      <c r="BR91" s="5">
        <v>4.84435365560141E-3</v>
      </c>
      <c r="BS91" s="5">
        <v>4.8733438329403196E-3</v>
      </c>
      <c r="BT91" s="5">
        <v>5.66081119904795E-2</v>
      </c>
      <c r="BU91" s="5">
        <v>5.6937845937865599E-2</v>
      </c>
      <c r="BV91" s="4">
        <v>206329602.03</v>
      </c>
      <c r="BW91" s="4">
        <v>206087918.44681099</v>
      </c>
      <c r="BX91" s="4">
        <v>957496.99681133498</v>
      </c>
      <c r="BY91" s="4">
        <v>19861.18</v>
      </c>
      <c r="BZ91" s="5">
        <v>4.6460607881701199E-3</v>
      </c>
      <c r="CA91" s="5">
        <v>4.7424331526914601E-3</v>
      </c>
      <c r="CB91" s="5">
        <v>5.4349896031239402E-2</v>
      </c>
      <c r="CC91" s="5">
        <v>5.5448030282094302E-2</v>
      </c>
    </row>
    <row r="92" spans="1:81">
      <c r="A92" s="3"/>
      <c r="B92" s="19"/>
      <c r="C92" s="19"/>
      <c r="D92" s="19"/>
      <c r="E92" s="20"/>
      <c r="G92" s="18">
        <v>2017</v>
      </c>
      <c r="H92" s="18">
        <v>14</v>
      </c>
      <c r="I92" s="4">
        <v>206842150.24000001</v>
      </c>
      <c r="J92" s="4">
        <v>753805.06</v>
      </c>
      <c r="K92" s="4">
        <v>5069422.76</v>
      </c>
      <c r="L92" s="20">
        <v>2.4500000000000001E-2</v>
      </c>
      <c r="M92" s="4">
        <v>26853424.809999902</v>
      </c>
      <c r="N92" s="4">
        <v>78369.69</v>
      </c>
      <c r="O92" s="4">
        <v>415103.69999999902</v>
      </c>
      <c r="P92" s="5">
        <v>1.55E-2</v>
      </c>
      <c r="Q92" s="4">
        <v>36789839.689999998</v>
      </c>
      <c r="R92" s="4">
        <v>84066.39</v>
      </c>
      <c r="S92" s="4">
        <v>482738.67</v>
      </c>
      <c r="T92" s="5">
        <v>1.3100000000000001E-2</v>
      </c>
      <c r="U92" s="4">
        <v>68812163.599999994</v>
      </c>
      <c r="V92" s="4">
        <v>145985.07</v>
      </c>
      <c r="W92" s="4">
        <v>1376496.26</v>
      </c>
      <c r="X92" s="5">
        <v>0.02</v>
      </c>
      <c r="Y92" s="19">
        <v>74386722.140000001</v>
      </c>
      <c r="Z92" s="19">
        <v>445383.90999999898</v>
      </c>
      <c r="AA92" s="19">
        <v>2795084.13</v>
      </c>
      <c r="AB92" s="5">
        <v>3.7600000000000001E-2</v>
      </c>
      <c r="AD92" s="3"/>
      <c r="AE92" s="4"/>
      <c r="AF92" s="4"/>
      <c r="AG92" s="4"/>
      <c r="AH92" s="4"/>
      <c r="AI92" s="35"/>
      <c r="AJ92" s="35"/>
      <c r="AK92" s="35"/>
      <c r="AL92" s="35"/>
      <c r="AN92" s="3">
        <v>2017</v>
      </c>
      <c r="AO92" s="3">
        <v>6</v>
      </c>
      <c r="AP92" s="4">
        <v>577030577.10999894</v>
      </c>
      <c r="AQ92" s="4">
        <v>574454683.48042798</v>
      </c>
      <c r="AR92" s="4">
        <v>3666511.56042857</v>
      </c>
      <c r="AS92" s="4">
        <v>322091.03999999998</v>
      </c>
      <c r="AT92" s="5">
        <v>6.3825949476369699E-3</v>
      </c>
      <c r="AU92" s="5">
        <v>6.9432850233946599E-3</v>
      </c>
      <c r="AV92" s="5">
        <v>7.3958852455260599E-2</v>
      </c>
      <c r="AW92" s="5">
        <v>8.0210115516910097E-2</v>
      </c>
      <c r="AX92" s="4">
        <v>54365156.639999896</v>
      </c>
      <c r="AY92" s="4">
        <v>53580912.655216798</v>
      </c>
      <c r="AZ92" s="4">
        <v>382399.52521691099</v>
      </c>
      <c r="BA92" s="4">
        <v>0</v>
      </c>
      <c r="BB92" s="5">
        <v>7.1368609877472703E-3</v>
      </c>
      <c r="BC92" s="5">
        <v>7.1368609877472703E-3</v>
      </c>
      <c r="BD92" s="5">
        <v>8.2359339582685195E-2</v>
      </c>
      <c r="BE92" s="5">
        <v>8.2359339582685195E-2</v>
      </c>
      <c r="BF92" s="4">
        <v>86866315.690000102</v>
      </c>
      <c r="BG92" s="4">
        <v>86274762.2675381</v>
      </c>
      <c r="BH92" s="4">
        <v>572314.95753799297</v>
      </c>
      <c r="BI92" s="4">
        <v>75279.39</v>
      </c>
      <c r="BJ92" s="5">
        <v>6.6336312323092101E-3</v>
      </c>
      <c r="BK92" s="5">
        <v>7.5061852448784798E-3</v>
      </c>
      <c r="BL92" s="5">
        <v>7.6762513102823005E-2</v>
      </c>
      <c r="BM92" s="5">
        <v>8.6447086661778902E-2</v>
      </c>
      <c r="BN92" s="4">
        <v>170756351.829999</v>
      </c>
      <c r="BO92" s="4">
        <v>170328760.98763901</v>
      </c>
      <c r="BP92" s="4">
        <v>930070.84764001798</v>
      </c>
      <c r="BQ92" s="4">
        <v>72685.36</v>
      </c>
      <c r="BR92" s="5">
        <v>5.4604450959841698E-3</v>
      </c>
      <c r="BS92" s="5">
        <v>5.8871807780764901E-3</v>
      </c>
      <c r="BT92" s="5">
        <v>6.3592836956138099E-2</v>
      </c>
      <c r="BU92" s="5">
        <v>6.8402982553247005E-2</v>
      </c>
      <c r="BV92" s="4">
        <v>186174145.24000001</v>
      </c>
      <c r="BW92" s="4">
        <v>185772511.59452701</v>
      </c>
      <c r="BX92" s="4">
        <v>1224158.20452745</v>
      </c>
      <c r="BY92" s="4">
        <v>126748.42</v>
      </c>
      <c r="BZ92" s="5">
        <v>6.5895551178170699E-3</v>
      </c>
      <c r="CA92" s="5">
        <v>7.2718326997482704E-3</v>
      </c>
      <c r="CB92" s="5">
        <v>7.6270819550790694E-2</v>
      </c>
      <c r="CC92" s="5">
        <v>8.3855170744007695E-2</v>
      </c>
    </row>
    <row r="93" spans="1:81">
      <c r="A93" s="3"/>
      <c r="B93" s="19"/>
      <c r="C93" s="19"/>
      <c r="D93" s="19"/>
      <c r="E93" s="20"/>
      <c r="G93" s="18">
        <v>2017</v>
      </c>
      <c r="H93" s="18">
        <v>15</v>
      </c>
      <c r="I93" s="4">
        <v>206842150.24000001</v>
      </c>
      <c r="J93" s="4">
        <v>647026.5</v>
      </c>
      <c r="K93" s="4">
        <v>5716449.2599999998</v>
      </c>
      <c r="L93" s="20">
        <v>2.76E-2</v>
      </c>
      <c r="M93" s="4">
        <v>26853424.809999902</v>
      </c>
      <c r="N93" s="4">
        <v>51025.479999999901</v>
      </c>
      <c r="O93" s="4">
        <v>466129.179999999</v>
      </c>
      <c r="P93" s="5">
        <v>1.7399999999999999E-2</v>
      </c>
      <c r="Q93" s="4">
        <v>36789839.689999998</v>
      </c>
      <c r="R93" s="4">
        <v>11597.61</v>
      </c>
      <c r="S93" s="4">
        <v>494336.27999999898</v>
      </c>
      <c r="T93" s="5">
        <v>1.34E-2</v>
      </c>
      <c r="U93" s="4">
        <v>68812163.599999994</v>
      </c>
      <c r="V93" s="4">
        <v>89132.97</v>
      </c>
      <c r="W93" s="4">
        <v>1465629.23</v>
      </c>
      <c r="X93" s="5">
        <v>2.1299999999999999E-2</v>
      </c>
      <c r="Y93" s="19">
        <v>74386722.140000001</v>
      </c>
      <c r="Z93" s="19">
        <v>495270.43999999901</v>
      </c>
      <c r="AA93" s="19">
        <v>3290354.57</v>
      </c>
      <c r="AB93" s="5">
        <v>4.4200000000000003E-2</v>
      </c>
      <c r="AD93" s="3"/>
      <c r="AE93" s="4"/>
      <c r="AF93" s="4"/>
      <c r="AG93" s="4"/>
      <c r="AH93" s="4"/>
      <c r="AI93" s="35"/>
      <c r="AJ93" s="35"/>
      <c r="AK93" s="35"/>
      <c r="AL93" s="35"/>
      <c r="AN93" s="3">
        <v>2017</v>
      </c>
      <c r="AO93" s="3">
        <v>7</v>
      </c>
      <c r="AP93" s="4">
        <v>564803531.05999696</v>
      </c>
      <c r="AQ93" s="4">
        <v>562122724.37409496</v>
      </c>
      <c r="AR93" s="4">
        <v>4429447.0140979504</v>
      </c>
      <c r="AS93" s="4">
        <v>285512.96999999997</v>
      </c>
      <c r="AT93" s="5">
        <v>7.87985758631265E-3</v>
      </c>
      <c r="AU93" s="5">
        <v>8.3877768673164699E-3</v>
      </c>
      <c r="AV93" s="5">
        <v>9.0565965183698499E-2</v>
      </c>
      <c r="AW93" s="5">
        <v>9.6137314450706904E-2</v>
      </c>
      <c r="AX93" s="4">
        <v>50818006.1500002</v>
      </c>
      <c r="AY93" s="4">
        <v>50129224.034717299</v>
      </c>
      <c r="AZ93" s="4">
        <v>751336.87471716502</v>
      </c>
      <c r="BA93" s="4">
        <v>10120.959999999999</v>
      </c>
      <c r="BB93" s="5">
        <v>1.49880012943511E-2</v>
      </c>
      <c r="BC93" s="5">
        <v>1.51898986944184E-2</v>
      </c>
      <c r="BD93" s="5">
        <v>0.16574609247696001</v>
      </c>
      <c r="BE93" s="5">
        <v>0.167795739922045</v>
      </c>
      <c r="BF93" s="4">
        <v>83093747.610000297</v>
      </c>
      <c r="BG93" s="4">
        <v>82291581.649575695</v>
      </c>
      <c r="BH93" s="4">
        <v>461085.30957537901</v>
      </c>
      <c r="BI93" s="4">
        <v>0</v>
      </c>
      <c r="BJ93" s="5">
        <v>5.6030677784129901E-3</v>
      </c>
      <c r="BK93" s="5">
        <v>5.6030677784129901E-3</v>
      </c>
      <c r="BL93" s="5">
        <v>6.52030005385969E-2</v>
      </c>
      <c r="BM93" s="5">
        <v>6.52030005385969E-2</v>
      </c>
      <c r="BN93" s="4">
        <v>171023471.99999899</v>
      </c>
      <c r="BO93" s="4">
        <v>170671392.32098201</v>
      </c>
      <c r="BP93" s="4">
        <v>1255173.7809832699</v>
      </c>
      <c r="BQ93" s="4">
        <v>81204.960000000006</v>
      </c>
      <c r="BR93" s="5">
        <v>7.3543302360987699E-3</v>
      </c>
      <c r="BS93" s="5">
        <v>7.8301273740706504E-3</v>
      </c>
      <c r="BT93" s="5">
        <v>8.4768353131055005E-2</v>
      </c>
      <c r="BU93" s="5">
        <v>9.0018787686449594E-2</v>
      </c>
      <c r="BV93" s="4">
        <v>185935039.18999901</v>
      </c>
      <c r="BW93" s="4">
        <v>185457152.378791</v>
      </c>
      <c r="BX93" s="4">
        <v>1435186.1087913199</v>
      </c>
      <c r="BY93" s="4">
        <v>184956.43</v>
      </c>
      <c r="BZ93" s="5">
        <v>7.7386398442050603E-3</v>
      </c>
      <c r="CA93" s="5">
        <v>8.7359399085467707E-3</v>
      </c>
      <c r="CB93" s="5">
        <v>8.90113694605007E-2</v>
      </c>
      <c r="CC93" s="5">
        <v>9.9938210635764996E-2</v>
      </c>
    </row>
    <row r="94" spans="1:81">
      <c r="A94" s="3"/>
      <c r="B94" s="19"/>
      <c r="C94" s="19"/>
      <c r="D94" s="19"/>
      <c r="E94" s="20"/>
      <c r="G94" s="18">
        <v>2017</v>
      </c>
      <c r="H94" s="18">
        <v>16</v>
      </c>
      <c r="I94" s="4">
        <v>206842150.24000001</v>
      </c>
      <c r="J94" s="4">
        <v>1105076.03</v>
      </c>
      <c r="K94" s="4">
        <v>6821525.29</v>
      </c>
      <c r="L94" s="20">
        <v>3.3000000000000002E-2</v>
      </c>
      <c r="M94" s="4">
        <v>26853424.809999902</v>
      </c>
      <c r="N94" s="4">
        <v>15448.44</v>
      </c>
      <c r="O94" s="4">
        <v>481577.61999999901</v>
      </c>
      <c r="P94" s="5">
        <v>1.7899999999999999E-2</v>
      </c>
      <c r="Q94" s="4">
        <v>36789839.689999998</v>
      </c>
      <c r="R94" s="4">
        <v>26286.67</v>
      </c>
      <c r="S94" s="4">
        <v>520622.94999999902</v>
      </c>
      <c r="T94" s="5">
        <v>1.4200000000000001E-2</v>
      </c>
      <c r="U94" s="4">
        <v>68812163.599999994</v>
      </c>
      <c r="V94" s="4">
        <v>340434.85</v>
      </c>
      <c r="W94" s="4">
        <v>1806064.08</v>
      </c>
      <c r="X94" s="5">
        <v>2.6200000000000001E-2</v>
      </c>
      <c r="Y94" s="19">
        <v>74386722.140000001</v>
      </c>
      <c r="Z94" s="19">
        <v>722906.07</v>
      </c>
      <c r="AA94" s="19">
        <v>4013260.6399999899</v>
      </c>
      <c r="AB94" s="5">
        <v>5.3999999999999999E-2</v>
      </c>
      <c r="AD94" s="3"/>
      <c r="AE94" s="4"/>
      <c r="AF94" s="4"/>
      <c r="AG94" s="4"/>
      <c r="AH94" s="4"/>
      <c r="AI94" s="35"/>
      <c r="AJ94" s="35"/>
      <c r="AK94" s="35"/>
      <c r="AL94" s="35"/>
      <c r="AN94" s="3">
        <v>2017</v>
      </c>
      <c r="AO94" s="3">
        <v>8</v>
      </c>
      <c r="AP94" s="4">
        <v>552550576.83999705</v>
      </c>
      <c r="AQ94" s="4">
        <v>550865265.74287999</v>
      </c>
      <c r="AR94" s="4">
        <v>4472037.4828830697</v>
      </c>
      <c r="AS94" s="4">
        <v>686667.69</v>
      </c>
      <c r="AT94" s="5">
        <v>8.1182055957952203E-3</v>
      </c>
      <c r="AU94" s="5">
        <v>9.3647312576990906E-3</v>
      </c>
      <c r="AV94" s="5">
        <v>9.3184304624222697E-2</v>
      </c>
      <c r="AW94" s="5">
        <v>0.106765623243618</v>
      </c>
      <c r="AX94" s="4">
        <v>55243451.7999999</v>
      </c>
      <c r="AY94" s="4">
        <v>54669735.294647701</v>
      </c>
      <c r="AZ94" s="4">
        <v>474558.40464782499</v>
      </c>
      <c r="BA94" s="4">
        <v>101613.75999999999</v>
      </c>
      <c r="BB94" s="5">
        <v>8.6804591624625102E-3</v>
      </c>
      <c r="BC94" s="5">
        <v>1.0539143120823401E-2</v>
      </c>
      <c r="BD94" s="5">
        <v>9.93335103166023E-2</v>
      </c>
      <c r="BE94" s="5">
        <v>0.11939039508683599</v>
      </c>
      <c r="BF94" s="4">
        <v>94703204.670000196</v>
      </c>
      <c r="BG94" s="4">
        <v>94400163.526354402</v>
      </c>
      <c r="BH94" s="4">
        <v>998532.29635416903</v>
      </c>
      <c r="BI94" s="4">
        <v>0</v>
      </c>
      <c r="BJ94" s="5">
        <v>1.0577654307509701E-2</v>
      </c>
      <c r="BK94" s="5">
        <v>1.0577654307509701E-2</v>
      </c>
      <c r="BL94" s="5">
        <v>0.119801601596178</v>
      </c>
      <c r="BM94" s="5">
        <v>0.119801601596178</v>
      </c>
      <c r="BN94" s="4">
        <v>190459470.43999901</v>
      </c>
      <c r="BO94" s="4">
        <v>190145474.057955</v>
      </c>
      <c r="BP94" s="4">
        <v>1336804.3079554599</v>
      </c>
      <c r="BQ94" s="4">
        <v>110952</v>
      </c>
      <c r="BR94" s="5">
        <v>7.0304292783114801E-3</v>
      </c>
      <c r="BS94" s="5">
        <v>7.6139404060398402E-3</v>
      </c>
      <c r="BT94" s="5">
        <v>8.1178226137582299E-2</v>
      </c>
      <c r="BU94" s="5">
        <v>8.7636590666645295E-2</v>
      </c>
      <c r="BV94" s="4">
        <v>203493343.49000001</v>
      </c>
      <c r="BW94" s="4">
        <v>203055789.47920999</v>
      </c>
      <c r="BX94" s="4">
        <v>1627687.0092096799</v>
      </c>
      <c r="BY94" s="4">
        <v>461324.66</v>
      </c>
      <c r="BZ94" s="5">
        <v>8.01595962067524E-3</v>
      </c>
      <c r="CA94" s="5">
        <v>1.0287870513652901E-2</v>
      </c>
      <c r="CB94" s="5">
        <v>9.2061942978976005E-2</v>
      </c>
      <c r="CC94" s="5">
        <v>0.116703084461314</v>
      </c>
    </row>
    <row r="95" spans="1:81">
      <c r="A95" s="3"/>
      <c r="B95" s="19"/>
      <c r="C95" s="19"/>
      <c r="D95" s="19"/>
      <c r="E95" s="20"/>
      <c r="G95" s="18">
        <v>2017</v>
      </c>
      <c r="H95" s="18">
        <v>17</v>
      </c>
      <c r="I95" s="4">
        <v>206842150.24000001</v>
      </c>
      <c r="J95" s="4">
        <v>497855.64</v>
      </c>
      <c r="K95" s="4">
        <v>7319380.9299999997</v>
      </c>
      <c r="L95" s="20">
        <v>3.5400000000000001E-2</v>
      </c>
      <c r="M95" s="4">
        <v>26853424.809999902</v>
      </c>
      <c r="N95" s="4">
        <v>25429.13</v>
      </c>
      <c r="O95" s="4">
        <v>507006.74999999901</v>
      </c>
      <c r="P95" s="5">
        <v>1.89E-2</v>
      </c>
      <c r="Q95" s="4">
        <v>36789839.689999998</v>
      </c>
      <c r="R95" s="4">
        <v>19502.47</v>
      </c>
      <c r="S95" s="4">
        <v>540125.41999999899</v>
      </c>
      <c r="T95" s="5">
        <v>1.47E-2</v>
      </c>
      <c r="U95" s="4">
        <v>68812163.599999994</v>
      </c>
      <c r="V95" s="4">
        <v>146586.01</v>
      </c>
      <c r="W95" s="4">
        <v>1952650.09</v>
      </c>
      <c r="X95" s="5">
        <v>2.8400000000000002E-2</v>
      </c>
      <c r="Y95" s="19">
        <v>74386722.140000001</v>
      </c>
      <c r="Z95" s="19">
        <v>306338.03000000003</v>
      </c>
      <c r="AA95" s="19">
        <v>4319598.67</v>
      </c>
      <c r="AB95" s="5">
        <v>5.8099999999999999E-2</v>
      </c>
      <c r="AD95" s="3"/>
      <c r="AE95" s="4"/>
      <c r="AF95" s="4"/>
      <c r="AG95" s="4"/>
      <c r="AH95" s="4"/>
      <c r="AI95" s="35"/>
      <c r="AJ95" s="35"/>
      <c r="AK95" s="35"/>
      <c r="AL95" s="35"/>
      <c r="AN95" s="3">
        <v>2017</v>
      </c>
      <c r="AO95" s="3">
        <v>9</v>
      </c>
      <c r="AP95" s="4">
        <v>537080566.149997</v>
      </c>
      <c r="AQ95" s="4">
        <v>535666940.51445001</v>
      </c>
      <c r="AR95" s="4">
        <v>4588486.4844532898</v>
      </c>
      <c r="AS95" s="4">
        <v>516224.81</v>
      </c>
      <c r="AT95" s="5">
        <v>8.5659318083855397E-3</v>
      </c>
      <c r="AU95" s="5">
        <v>9.5296366237400607E-3</v>
      </c>
      <c r="AV95" s="5">
        <v>9.8084066341241199E-2</v>
      </c>
      <c r="AW95" s="5">
        <v>0.108548289713174</v>
      </c>
      <c r="AX95" s="4">
        <v>52858192.609999798</v>
      </c>
      <c r="AY95" s="4">
        <v>52342384.754753098</v>
      </c>
      <c r="AZ95" s="4">
        <v>379914.69475330098</v>
      </c>
      <c r="BA95" s="4">
        <v>30347.61</v>
      </c>
      <c r="BB95" s="5">
        <v>7.2582610924849297E-3</v>
      </c>
      <c r="BC95" s="5">
        <v>7.8380514505702898E-3</v>
      </c>
      <c r="BD95" s="5">
        <v>8.3704863824252199E-2</v>
      </c>
      <c r="BE95" s="5">
        <v>9.0105995865666796E-2</v>
      </c>
      <c r="BF95" s="4">
        <v>92195605.670000002</v>
      </c>
      <c r="BG95" s="4">
        <v>92024957.748147607</v>
      </c>
      <c r="BH95" s="4">
        <v>875137.37814761803</v>
      </c>
      <c r="BI95" s="4">
        <v>51019.9</v>
      </c>
      <c r="BJ95" s="5">
        <v>9.5097829932471092E-3</v>
      </c>
      <c r="BK95" s="5">
        <v>1.00641967223968E-2</v>
      </c>
      <c r="BL95" s="5">
        <v>0.108333840035564</v>
      </c>
      <c r="BM95" s="5">
        <v>0.114304615721008</v>
      </c>
      <c r="BN95" s="4">
        <v>188383908.27999899</v>
      </c>
      <c r="BO95" s="4">
        <v>188070282.363819</v>
      </c>
      <c r="BP95" s="4">
        <v>1731379.5938202101</v>
      </c>
      <c r="BQ95" s="4">
        <v>139279.92000000001</v>
      </c>
      <c r="BR95" s="5">
        <v>9.2060243227097601E-3</v>
      </c>
      <c r="BS95" s="5">
        <v>9.9465981031572406E-3</v>
      </c>
      <c r="BT95" s="5">
        <v>0.105046878022985</v>
      </c>
      <c r="BU95" s="5">
        <v>0.11304120490066499</v>
      </c>
      <c r="BV95" s="4">
        <v>203642859.59</v>
      </c>
      <c r="BW95" s="4">
        <v>203229315.64773199</v>
      </c>
      <c r="BX95" s="4">
        <v>1602054.81773218</v>
      </c>
      <c r="BY95" s="4">
        <v>295577.38</v>
      </c>
      <c r="BZ95" s="5">
        <v>7.8829907615745199E-3</v>
      </c>
      <c r="CA95" s="5">
        <v>9.3373940254832498E-3</v>
      </c>
      <c r="CB95" s="5">
        <v>9.0600429155628701E-2</v>
      </c>
      <c r="CC95" s="5">
        <v>0.106469785659244</v>
      </c>
    </row>
    <row r="96" spans="1:81">
      <c r="A96" s="3"/>
      <c r="B96" s="19"/>
      <c r="C96" s="19"/>
      <c r="D96" s="19"/>
      <c r="E96" s="20"/>
      <c r="G96" s="18">
        <v>2017</v>
      </c>
      <c r="H96" s="18">
        <v>18</v>
      </c>
      <c r="I96" s="4">
        <v>206842150.24000001</v>
      </c>
      <c r="J96" s="4">
        <v>1140087.92</v>
      </c>
      <c r="K96" s="4">
        <v>8459468.8499999996</v>
      </c>
      <c r="L96" s="20">
        <v>4.0899999999999999E-2</v>
      </c>
      <c r="M96" s="4">
        <v>26853424.809999902</v>
      </c>
      <c r="N96" s="4">
        <v>57016.41</v>
      </c>
      <c r="O96" s="4">
        <v>564023.15999999898</v>
      </c>
      <c r="P96" s="5">
        <v>2.1000000000000001E-2</v>
      </c>
      <c r="Q96" s="4">
        <v>36789839.689999998</v>
      </c>
      <c r="R96" s="4">
        <v>0</v>
      </c>
      <c r="S96" s="4">
        <v>540125.41999999899</v>
      </c>
      <c r="T96" s="5">
        <v>1.47E-2</v>
      </c>
      <c r="U96" s="4">
        <v>68812163.599999994</v>
      </c>
      <c r="V96" s="4">
        <v>434235.65</v>
      </c>
      <c r="W96" s="4">
        <v>2386885.7400000002</v>
      </c>
      <c r="X96" s="5">
        <v>3.4700000000000002E-2</v>
      </c>
      <c r="Y96" s="19">
        <v>74386722.140000001</v>
      </c>
      <c r="Z96" s="19">
        <v>648835.86</v>
      </c>
      <c r="AA96" s="19">
        <v>4968434.53</v>
      </c>
      <c r="AB96" s="5">
        <v>6.6799999999999998E-2</v>
      </c>
      <c r="AD96" s="3"/>
      <c r="AE96" s="4"/>
      <c r="AF96" s="4"/>
      <c r="AG96" s="4"/>
      <c r="AH96" s="4"/>
      <c r="AI96" s="35"/>
      <c r="AJ96" s="35"/>
      <c r="AK96" s="35"/>
      <c r="AL96" s="35"/>
      <c r="AN96" s="3">
        <v>2017</v>
      </c>
      <c r="AO96" s="3">
        <v>10</v>
      </c>
      <c r="AP96" s="4">
        <v>521993745.38999897</v>
      </c>
      <c r="AQ96" s="4">
        <v>520440388.02885997</v>
      </c>
      <c r="AR96" s="4">
        <v>5469530.2888617096</v>
      </c>
      <c r="AS96" s="4">
        <v>676258.56</v>
      </c>
      <c r="AT96" s="5">
        <v>1.05094270442331E-2</v>
      </c>
      <c r="AU96" s="5">
        <v>1.1808823815804399E-2</v>
      </c>
      <c r="AV96" s="5">
        <v>0.119072978766573</v>
      </c>
      <c r="AW96" s="5">
        <v>0.13285512891715301</v>
      </c>
      <c r="AX96" s="4">
        <v>49971465.490000002</v>
      </c>
      <c r="AY96" s="4">
        <v>49462537.441833898</v>
      </c>
      <c r="AZ96" s="4">
        <v>531245.19183391996</v>
      </c>
      <c r="BA96" s="4">
        <v>55043.96</v>
      </c>
      <c r="BB96" s="5">
        <v>1.07403546059205E-2</v>
      </c>
      <c r="BC96" s="5">
        <v>1.1853196017761299E-2</v>
      </c>
      <c r="BD96" s="5">
        <v>0.121536906159502</v>
      </c>
      <c r="BE96" s="5">
        <v>0.13332225666227501</v>
      </c>
      <c r="BF96" s="4">
        <v>88632164.380000293</v>
      </c>
      <c r="BG96" s="4">
        <v>88425219.074984193</v>
      </c>
      <c r="BH96" s="4">
        <v>1115812.30498392</v>
      </c>
      <c r="BI96" s="4">
        <v>91108.78</v>
      </c>
      <c r="BJ96" s="5">
        <v>1.2618711230307699E-2</v>
      </c>
      <c r="BK96" s="5">
        <v>1.3649059596453499E-2</v>
      </c>
      <c r="BL96" s="5">
        <v>0.141344976448851</v>
      </c>
      <c r="BM96" s="5">
        <v>0.15203572490230299</v>
      </c>
      <c r="BN96" s="4">
        <v>183822793.699999</v>
      </c>
      <c r="BO96" s="4">
        <v>183436983.02516699</v>
      </c>
      <c r="BP96" s="4">
        <v>1835585.78516819</v>
      </c>
      <c r="BQ96" s="4">
        <v>171712.87</v>
      </c>
      <c r="BR96" s="5">
        <v>1.0006628733728901E-2</v>
      </c>
      <c r="BS96" s="5">
        <v>1.09427151606216E-2</v>
      </c>
      <c r="BT96" s="5">
        <v>0.11368634516779599</v>
      </c>
      <c r="BU96" s="5">
        <v>0.12369083713817799</v>
      </c>
      <c r="BV96" s="4">
        <v>199567321.81999999</v>
      </c>
      <c r="BW96" s="4">
        <v>199115648.48687601</v>
      </c>
      <c r="BX96" s="4">
        <v>1986887.00687563</v>
      </c>
      <c r="BY96" s="4">
        <v>358392.95</v>
      </c>
      <c r="BZ96" s="5">
        <v>9.9785577978146207E-3</v>
      </c>
      <c r="CA96" s="5">
        <v>1.1778481373502901E-2</v>
      </c>
      <c r="CB96" s="5">
        <v>0.11338472455223</v>
      </c>
      <c r="CC96" s="5">
        <v>0.13253556641511599</v>
      </c>
    </row>
    <row r="97" spans="1:81">
      <c r="A97" s="3"/>
      <c r="B97" s="19"/>
      <c r="C97" s="19"/>
      <c r="D97" s="19"/>
      <c r="E97" s="20"/>
      <c r="G97" s="18">
        <v>2017</v>
      </c>
      <c r="H97" s="18">
        <v>19</v>
      </c>
      <c r="I97" s="4">
        <v>206842150.24000001</v>
      </c>
      <c r="J97" s="4">
        <v>1048561.3</v>
      </c>
      <c r="K97" s="4">
        <v>9508030.1500000004</v>
      </c>
      <c r="L97" s="20">
        <v>4.5999999999999999E-2</v>
      </c>
      <c r="M97" s="4">
        <v>26853424.809999902</v>
      </c>
      <c r="N97" s="4">
        <v>62366.43</v>
      </c>
      <c r="O97" s="4">
        <v>626389.59</v>
      </c>
      <c r="P97" s="5">
        <v>2.3300000000000001E-2</v>
      </c>
      <c r="Q97" s="4">
        <v>36789839.689999998</v>
      </c>
      <c r="R97" s="4">
        <v>60635.3</v>
      </c>
      <c r="S97" s="4">
        <v>600760.72</v>
      </c>
      <c r="T97" s="5">
        <v>1.6299999999999999E-2</v>
      </c>
      <c r="U97" s="4">
        <v>68812163.599999994</v>
      </c>
      <c r="V97" s="4">
        <v>280393</v>
      </c>
      <c r="W97" s="4">
        <v>2667278.7400000002</v>
      </c>
      <c r="X97" s="5">
        <v>3.8800000000000001E-2</v>
      </c>
      <c r="Y97" s="19">
        <v>74386722.140000001</v>
      </c>
      <c r="Z97" s="19">
        <v>645166.56999999995</v>
      </c>
      <c r="AA97" s="19">
        <v>5613601.0999999996</v>
      </c>
      <c r="AB97" s="5">
        <v>7.5499999999999998E-2</v>
      </c>
      <c r="AD97" s="3"/>
      <c r="AE97" s="4"/>
      <c r="AF97" s="4"/>
      <c r="AG97" s="4"/>
      <c r="AH97" s="4"/>
      <c r="AI97" s="35"/>
      <c r="AJ97" s="35"/>
      <c r="AK97" s="35"/>
      <c r="AL97" s="35"/>
      <c r="AN97" s="3">
        <v>2017</v>
      </c>
      <c r="AO97" s="3">
        <v>11</v>
      </c>
      <c r="AP97" s="4">
        <v>503608878.39000303</v>
      </c>
      <c r="AQ97" s="4">
        <v>501980176.48807901</v>
      </c>
      <c r="AR97" s="4">
        <v>4569765.4480758198</v>
      </c>
      <c r="AS97" s="4">
        <v>449420.82</v>
      </c>
      <c r="AT97" s="5">
        <v>9.1034779103161198E-3</v>
      </c>
      <c r="AU97" s="5">
        <v>9.9987738623280292E-3</v>
      </c>
      <c r="AV97" s="5">
        <v>0.10393472157924299</v>
      </c>
      <c r="AW97" s="5">
        <v>0.11360195449858</v>
      </c>
      <c r="AX97" s="4">
        <v>46795906.629999802</v>
      </c>
      <c r="AY97" s="4">
        <v>46289947.031543598</v>
      </c>
      <c r="AZ97" s="4">
        <v>548635.20154378295</v>
      </c>
      <c r="BA97" s="4">
        <v>5811.75</v>
      </c>
      <c r="BB97" s="5">
        <v>1.18521458054364E-2</v>
      </c>
      <c r="BC97" s="5">
        <v>1.1977696824020201E-2</v>
      </c>
      <c r="BD97" s="5">
        <v>0.13331120323218101</v>
      </c>
      <c r="BE97" s="5">
        <v>0.13463170585807999</v>
      </c>
      <c r="BF97" s="4">
        <v>84951733.320000201</v>
      </c>
      <c r="BG97" s="4">
        <v>84731510.667023301</v>
      </c>
      <c r="BH97" s="4">
        <v>732251.50702311599</v>
      </c>
      <c r="BI97" s="4">
        <v>17229.77</v>
      </c>
      <c r="BJ97" s="5">
        <v>8.6420211472530793E-3</v>
      </c>
      <c r="BK97" s="5">
        <v>8.8453666307026693E-3</v>
      </c>
      <c r="BL97" s="5">
        <v>9.8914345176095306E-2</v>
      </c>
      <c r="BM97" s="5">
        <v>0.101129792639158</v>
      </c>
      <c r="BN97" s="4">
        <v>178684405.94999999</v>
      </c>
      <c r="BO97" s="4">
        <v>178270174.092457</v>
      </c>
      <c r="BP97" s="4">
        <v>1422992.4624572799</v>
      </c>
      <c r="BQ97" s="4">
        <v>229287.9</v>
      </c>
      <c r="BR97" s="5">
        <v>7.9822240018639998E-3</v>
      </c>
      <c r="BS97" s="5">
        <v>9.2684060632619008E-3</v>
      </c>
      <c r="BT97" s="5">
        <v>9.1691345298770502E-2</v>
      </c>
      <c r="BU97" s="5">
        <v>0.105722813558672</v>
      </c>
      <c r="BV97" s="4">
        <v>193176832.49000001</v>
      </c>
      <c r="BW97" s="4">
        <v>192688544.697052</v>
      </c>
      <c r="BX97" s="4">
        <v>1865886.27705163</v>
      </c>
      <c r="BY97" s="4">
        <v>197091.4</v>
      </c>
      <c r="BZ97" s="5">
        <v>9.6834312594202901E-3</v>
      </c>
      <c r="CA97" s="5">
        <v>1.07062808549158E-2</v>
      </c>
      <c r="CB97" s="5">
        <v>0.11020790686014</v>
      </c>
      <c r="CC97" s="5">
        <v>0.121173747258465</v>
      </c>
    </row>
    <row r="98" spans="1:81">
      <c r="A98" s="3"/>
      <c r="B98" s="19"/>
      <c r="C98" s="19"/>
      <c r="D98" s="19"/>
      <c r="E98" s="20"/>
      <c r="G98" s="18">
        <v>2017</v>
      </c>
      <c r="H98" s="18">
        <v>20</v>
      </c>
      <c r="I98" s="4">
        <v>206842150.24000001</v>
      </c>
      <c r="J98" s="4">
        <v>1170981.71</v>
      </c>
      <c r="K98" s="4">
        <v>10679011.859999999</v>
      </c>
      <c r="L98" s="20">
        <v>5.16E-2</v>
      </c>
      <c r="M98" s="4">
        <v>26853424.809999902</v>
      </c>
      <c r="N98" s="4">
        <v>16707.349999999999</v>
      </c>
      <c r="O98" s="4">
        <v>643096.93999999994</v>
      </c>
      <c r="P98" s="5">
        <v>2.3900000000000001E-2</v>
      </c>
      <c r="Q98" s="4">
        <v>36789839.689999998</v>
      </c>
      <c r="R98" s="4">
        <v>14559</v>
      </c>
      <c r="S98" s="4">
        <v>615319.72</v>
      </c>
      <c r="T98" s="5">
        <v>1.67E-2</v>
      </c>
      <c r="U98" s="4">
        <v>68812163.599999994</v>
      </c>
      <c r="V98" s="4">
        <v>437943.11</v>
      </c>
      <c r="W98" s="4">
        <v>3105221.85</v>
      </c>
      <c r="X98" s="5">
        <v>4.5100000000000001E-2</v>
      </c>
      <c r="Y98" s="19">
        <v>74386722.140000001</v>
      </c>
      <c r="Z98" s="19">
        <v>701772.25</v>
      </c>
      <c r="AA98" s="19">
        <v>6315373.3499999996</v>
      </c>
      <c r="AB98" s="5">
        <v>8.4900000000000003E-2</v>
      </c>
      <c r="AD98" s="3"/>
      <c r="AE98" s="4"/>
      <c r="AF98" s="4"/>
      <c r="AG98" s="4"/>
      <c r="AH98" s="4"/>
      <c r="AI98" s="35"/>
      <c r="AJ98" s="35"/>
      <c r="AK98" s="35"/>
      <c r="AL98" s="35"/>
      <c r="AN98" s="3">
        <v>2017</v>
      </c>
      <c r="AO98" s="3">
        <v>12</v>
      </c>
      <c r="AP98" s="4">
        <v>487711159.73000199</v>
      </c>
      <c r="AQ98" s="4">
        <v>485942804.37829697</v>
      </c>
      <c r="AR98" s="4">
        <v>5008566.9782948103</v>
      </c>
      <c r="AS98" s="4">
        <v>778632.91</v>
      </c>
      <c r="AT98" s="5">
        <v>1.0306906354344799E-2</v>
      </c>
      <c r="AU98" s="5">
        <v>1.1909220254220599E-2</v>
      </c>
      <c r="AV98" s="5">
        <v>0.11690693186631</v>
      </c>
      <c r="AW98" s="5">
        <v>0.13391172155504</v>
      </c>
      <c r="AX98" s="4">
        <v>43554537.470000103</v>
      </c>
      <c r="AY98" s="4">
        <v>43052984.825661898</v>
      </c>
      <c r="AZ98" s="4">
        <v>588876.90566181496</v>
      </c>
      <c r="BA98" s="4">
        <v>30615.279999999999</v>
      </c>
      <c r="BB98" s="5">
        <v>1.3677957708307599E-2</v>
      </c>
      <c r="BC98" s="5">
        <v>1.43890647343123E-2</v>
      </c>
      <c r="BD98" s="5">
        <v>0.15233380077623901</v>
      </c>
      <c r="BE98" s="5">
        <v>0.15963847662451999</v>
      </c>
      <c r="BF98" s="4">
        <v>81613173.420000106</v>
      </c>
      <c r="BG98" s="4">
        <v>81371611.217834994</v>
      </c>
      <c r="BH98" s="4">
        <v>1075255.1778349101</v>
      </c>
      <c r="BI98" s="4">
        <v>111369.67</v>
      </c>
      <c r="BJ98" s="5">
        <v>1.32141315840043E-2</v>
      </c>
      <c r="BK98" s="5">
        <v>1.4582786675543E-2</v>
      </c>
      <c r="BL98" s="5">
        <v>0.147537944546796</v>
      </c>
      <c r="BM98" s="5">
        <v>0.16161841318477099</v>
      </c>
      <c r="BN98" s="4">
        <v>173682886.19999999</v>
      </c>
      <c r="BO98" s="4">
        <v>173207562.91409299</v>
      </c>
      <c r="BP98" s="4">
        <v>2038071.90409349</v>
      </c>
      <c r="BQ98" s="4">
        <v>258623.67</v>
      </c>
      <c r="BR98" s="5">
        <v>1.1766644999816301E-2</v>
      </c>
      <c r="BS98" s="5">
        <v>1.32597880569025E-2</v>
      </c>
      <c r="BT98" s="5">
        <v>0.132410878060293</v>
      </c>
      <c r="BU98" s="5">
        <v>0.148011123289635</v>
      </c>
      <c r="BV98" s="4">
        <v>188860562.63999999</v>
      </c>
      <c r="BW98" s="4">
        <v>188310645.42070401</v>
      </c>
      <c r="BX98" s="4">
        <v>1306362.9907045199</v>
      </c>
      <c r="BY98" s="4">
        <v>378024.29</v>
      </c>
      <c r="BZ98" s="5">
        <v>6.9372763700425799E-3</v>
      </c>
      <c r="CA98" s="5">
        <v>8.9447268206289295E-3</v>
      </c>
      <c r="CB98" s="5">
        <v>8.01433292105804E-2</v>
      </c>
      <c r="CC98" s="5">
        <v>0.102210504186629</v>
      </c>
    </row>
    <row r="99" spans="1:81">
      <c r="A99" s="3"/>
      <c r="B99" s="19"/>
      <c r="C99" s="19"/>
      <c r="D99" s="19"/>
      <c r="E99" s="20"/>
      <c r="G99" s="18">
        <v>2017</v>
      </c>
      <c r="H99" s="18">
        <v>21</v>
      </c>
      <c r="I99" s="4">
        <v>206842150.24000001</v>
      </c>
      <c r="J99" s="4">
        <v>1447491.33</v>
      </c>
      <c r="K99" s="4">
        <v>12126503.189999999</v>
      </c>
      <c r="L99" s="20">
        <v>5.8599999999999999E-2</v>
      </c>
      <c r="M99" s="4">
        <v>26853424.809999902</v>
      </c>
      <c r="N99" s="4">
        <v>51118.07</v>
      </c>
      <c r="O99" s="4">
        <v>694215.00999999896</v>
      </c>
      <c r="P99" s="5">
        <v>2.5899999999999999E-2</v>
      </c>
      <c r="Q99" s="4">
        <v>36789839.689999998</v>
      </c>
      <c r="R99" s="4">
        <v>21469.75</v>
      </c>
      <c r="S99" s="4">
        <v>636789.47</v>
      </c>
      <c r="T99" s="5">
        <v>1.7299999999999999E-2</v>
      </c>
      <c r="U99" s="4">
        <v>68812163.599999994</v>
      </c>
      <c r="V99" s="4">
        <v>385554.67</v>
      </c>
      <c r="W99" s="4">
        <v>3490776.52</v>
      </c>
      <c r="X99" s="5">
        <v>5.0700000000000002E-2</v>
      </c>
      <c r="Y99" s="19">
        <v>74386722.140000001</v>
      </c>
      <c r="Z99" s="19">
        <v>989348.84</v>
      </c>
      <c r="AA99" s="19">
        <v>7304722.1900000004</v>
      </c>
      <c r="AB99" s="5">
        <v>9.8199999999999996E-2</v>
      </c>
      <c r="AD99" s="3"/>
      <c r="AE99" s="4"/>
      <c r="AF99" s="4"/>
      <c r="AG99" s="4"/>
      <c r="AH99" s="4"/>
      <c r="AI99" s="35"/>
      <c r="AJ99" s="35"/>
      <c r="AK99" s="35"/>
      <c r="AL99" s="35"/>
      <c r="AN99" s="3">
        <v>2017</v>
      </c>
      <c r="AO99" s="3">
        <v>13</v>
      </c>
      <c r="AP99" s="4">
        <v>470065258.01000202</v>
      </c>
      <c r="AQ99" s="4">
        <v>468106579.15358502</v>
      </c>
      <c r="AR99" s="4">
        <v>5244696.8335825196</v>
      </c>
      <c r="AS99" s="4">
        <v>483423.94</v>
      </c>
      <c r="AT99" s="5">
        <v>1.1204065627673499E-2</v>
      </c>
      <c r="AU99" s="5">
        <v>1.22367875793156E-2</v>
      </c>
      <c r="AV99" s="5">
        <v>0.12646549447837599</v>
      </c>
      <c r="AW99" s="5">
        <v>0.13735090564877001</v>
      </c>
      <c r="AX99" s="4">
        <v>40257974.379999802</v>
      </c>
      <c r="AY99" s="4">
        <v>39771870.365222998</v>
      </c>
      <c r="AZ99" s="4">
        <v>607156.72522314696</v>
      </c>
      <c r="BA99" s="4">
        <v>65086.09</v>
      </c>
      <c r="BB99" s="5">
        <v>1.52659837128014E-2</v>
      </c>
      <c r="BC99" s="5">
        <v>1.6902469233907601E-2</v>
      </c>
      <c r="BD99" s="5">
        <v>0.16856695107758099</v>
      </c>
      <c r="BE99" s="5">
        <v>0.184996894667671</v>
      </c>
      <c r="BF99" s="4">
        <v>77604813.390000194</v>
      </c>
      <c r="BG99" s="4">
        <v>77344499.359256297</v>
      </c>
      <c r="BH99" s="4">
        <v>978733.94925608602</v>
      </c>
      <c r="BI99" s="4">
        <v>0</v>
      </c>
      <c r="BJ99" s="5">
        <v>1.2654215327065199E-2</v>
      </c>
      <c r="BK99" s="5">
        <v>1.2654215327065199E-2</v>
      </c>
      <c r="BL99" s="5">
        <v>0.141715407725929</v>
      </c>
      <c r="BM99" s="5">
        <v>0.141715407725929</v>
      </c>
      <c r="BN99" s="4">
        <v>167738307.19999999</v>
      </c>
      <c r="BO99" s="4">
        <v>167140348.105203</v>
      </c>
      <c r="BP99" s="4">
        <v>1842973.0952037601</v>
      </c>
      <c r="BQ99" s="4">
        <v>142009.21</v>
      </c>
      <c r="BR99" s="5">
        <v>1.10265002801342E-2</v>
      </c>
      <c r="BS99" s="5">
        <v>1.1876140786510401E-2</v>
      </c>
      <c r="BT99" s="5">
        <v>0.12458123008531399</v>
      </c>
      <c r="BU99" s="5">
        <v>0.13356371690982399</v>
      </c>
      <c r="BV99" s="4">
        <v>184464163.03999999</v>
      </c>
      <c r="BW99" s="4">
        <v>183849861.32390001</v>
      </c>
      <c r="BX99" s="4">
        <v>1815833.0638995101</v>
      </c>
      <c r="BY99" s="4">
        <v>276328.64</v>
      </c>
      <c r="BZ99" s="5">
        <v>9.8767170713305198E-3</v>
      </c>
      <c r="CA99" s="5">
        <v>1.13797295729998E-2</v>
      </c>
      <c r="CB99" s="5">
        <v>0.112289661644237</v>
      </c>
      <c r="CC99" s="5">
        <v>0.128325922903957</v>
      </c>
    </row>
    <row r="100" spans="1:81">
      <c r="A100" s="3"/>
      <c r="B100" s="19"/>
      <c r="C100" s="19"/>
      <c r="D100" s="19"/>
      <c r="E100" s="20"/>
      <c r="G100" s="18">
        <v>2017</v>
      </c>
      <c r="H100" s="18">
        <v>22</v>
      </c>
      <c r="I100" s="4">
        <v>206842150.24000001</v>
      </c>
      <c r="J100" s="4">
        <v>1455353.35</v>
      </c>
      <c r="K100" s="4">
        <v>13581856.539999999</v>
      </c>
      <c r="L100" s="20">
        <v>6.5699999999999995E-2</v>
      </c>
      <c r="M100" s="4">
        <v>26853424.809999902</v>
      </c>
      <c r="N100" s="4">
        <v>25009.81</v>
      </c>
      <c r="O100" s="4">
        <v>719224.82</v>
      </c>
      <c r="P100" s="5">
        <v>2.6800000000000001E-2</v>
      </c>
      <c r="Q100" s="4">
        <v>36789839.689999998</v>
      </c>
      <c r="R100" s="4">
        <v>0</v>
      </c>
      <c r="S100" s="4">
        <v>636789.47</v>
      </c>
      <c r="T100" s="5">
        <v>1.7299999999999999E-2</v>
      </c>
      <c r="U100" s="4">
        <v>68812163.599999994</v>
      </c>
      <c r="V100" s="4">
        <v>519888.11</v>
      </c>
      <c r="W100" s="4">
        <v>4010664.63</v>
      </c>
      <c r="X100" s="5">
        <v>5.8299999999999998E-2</v>
      </c>
      <c r="Y100" s="19">
        <v>74386722.140000001</v>
      </c>
      <c r="Z100" s="19">
        <v>910455.43</v>
      </c>
      <c r="AA100" s="19">
        <v>8215177.6200000001</v>
      </c>
      <c r="AB100" s="5">
        <v>0.1104</v>
      </c>
      <c r="AD100" s="3"/>
      <c r="AE100" s="4"/>
      <c r="AF100" s="4"/>
      <c r="AG100" s="4"/>
      <c r="AH100" s="4"/>
      <c r="AI100" s="35"/>
      <c r="AJ100" s="35"/>
      <c r="AK100" s="35"/>
      <c r="AL100" s="35"/>
      <c r="AN100" s="3">
        <v>2017</v>
      </c>
      <c r="AO100" s="3">
        <v>14</v>
      </c>
      <c r="AP100" s="4">
        <v>452760905.13999599</v>
      </c>
      <c r="AQ100" s="4">
        <v>450713666.677315</v>
      </c>
      <c r="AR100" s="4">
        <v>6598438.7873191601</v>
      </c>
      <c r="AS100" s="4">
        <v>753805.06</v>
      </c>
      <c r="AT100" s="5">
        <v>1.4639979381950399E-2</v>
      </c>
      <c r="AU100" s="5">
        <v>1.63124493240249E-2</v>
      </c>
      <c r="AV100" s="5">
        <v>0.16220213355979801</v>
      </c>
      <c r="AW100" s="5">
        <v>0.17910785287234099</v>
      </c>
      <c r="AX100" s="4">
        <v>36800048.270000003</v>
      </c>
      <c r="AY100" s="4">
        <v>36335716.312692299</v>
      </c>
      <c r="AZ100" s="4">
        <v>735172.62269223097</v>
      </c>
      <c r="BA100" s="4">
        <v>78369.69</v>
      </c>
      <c r="BB100" s="5">
        <v>2.02327818823109E-2</v>
      </c>
      <c r="BC100" s="5">
        <v>2.2389604368637499E-2</v>
      </c>
      <c r="BD100" s="5">
        <v>0.217517105436665</v>
      </c>
      <c r="BE100" s="5">
        <v>0.23793900571578899</v>
      </c>
      <c r="BF100" s="4">
        <v>73642225.879999906</v>
      </c>
      <c r="BG100" s="4">
        <v>73344239.5281201</v>
      </c>
      <c r="BH100" s="4">
        <v>1346991.38812021</v>
      </c>
      <c r="BI100" s="4">
        <v>84066.39</v>
      </c>
      <c r="BJ100" s="5">
        <v>1.8365333075732199E-2</v>
      </c>
      <c r="BK100" s="5">
        <v>1.9511522477120301E-2</v>
      </c>
      <c r="BL100" s="5">
        <v>0.19943122363563501</v>
      </c>
      <c r="BM100" s="5">
        <v>0.210576716170885</v>
      </c>
      <c r="BN100" s="4">
        <v>162446618.019999</v>
      </c>
      <c r="BO100" s="4">
        <v>161823812.338774</v>
      </c>
      <c r="BP100" s="4">
        <v>2114508.2287749201</v>
      </c>
      <c r="BQ100" s="4">
        <v>145985.07</v>
      </c>
      <c r="BR100" s="5">
        <v>1.30667310219354E-2</v>
      </c>
      <c r="BS100" s="5">
        <v>1.3968854559195601E-2</v>
      </c>
      <c r="BT100" s="5">
        <v>0.14600865629979001</v>
      </c>
      <c r="BU100" s="5">
        <v>0.15532897463388801</v>
      </c>
      <c r="BV100" s="4">
        <v>179872012.97</v>
      </c>
      <c r="BW100" s="4">
        <v>179209898.49773201</v>
      </c>
      <c r="BX100" s="4">
        <v>2401766.54773176</v>
      </c>
      <c r="BY100" s="4">
        <v>445383.91</v>
      </c>
      <c r="BZ100" s="5">
        <v>1.34019748231828E-2</v>
      </c>
      <c r="CA100" s="5">
        <v>1.5887238827757999E-2</v>
      </c>
      <c r="CB100" s="5">
        <v>0.149483189540247</v>
      </c>
      <c r="CC100" s="5">
        <v>0.17483963168154601</v>
      </c>
    </row>
    <row r="101" spans="1:81">
      <c r="A101" s="3"/>
      <c r="B101" s="19"/>
      <c r="C101" s="19"/>
      <c r="D101" s="19"/>
      <c r="E101" s="20"/>
      <c r="G101" s="18">
        <v>2017</v>
      </c>
      <c r="H101" s="18">
        <v>23</v>
      </c>
      <c r="I101" s="4">
        <v>206842150.24000001</v>
      </c>
      <c r="J101" s="4">
        <v>1157302.83</v>
      </c>
      <c r="K101" s="4">
        <v>14739159.369999999</v>
      </c>
      <c r="L101" s="20">
        <v>7.1300000000000002E-2</v>
      </c>
      <c r="M101" s="4">
        <v>26853424.809999902</v>
      </c>
      <c r="N101" s="4">
        <v>0</v>
      </c>
      <c r="O101" s="4">
        <v>719224.82</v>
      </c>
      <c r="P101" s="5">
        <v>2.6800000000000001E-2</v>
      </c>
      <c r="Q101" s="4">
        <v>36789839.689999998</v>
      </c>
      <c r="R101" s="4">
        <v>38720.07</v>
      </c>
      <c r="S101" s="4">
        <v>675509.53999999899</v>
      </c>
      <c r="T101" s="5">
        <v>1.84E-2</v>
      </c>
      <c r="U101" s="4">
        <v>68812163.599999994</v>
      </c>
      <c r="V101" s="4">
        <v>385416.46</v>
      </c>
      <c r="W101" s="4">
        <v>4396081.09</v>
      </c>
      <c r="X101" s="5">
        <v>6.3899999999999998E-2</v>
      </c>
      <c r="Y101" s="19">
        <v>74386722.140000001</v>
      </c>
      <c r="Z101" s="19">
        <v>733166.299999999</v>
      </c>
      <c r="AA101" s="19">
        <v>8948343.9199999999</v>
      </c>
      <c r="AB101" s="5">
        <v>0.1203</v>
      </c>
      <c r="AD101" s="3"/>
      <c r="AE101" s="4"/>
      <c r="AF101" s="4"/>
      <c r="AG101" s="4"/>
      <c r="AH101" s="4"/>
      <c r="AI101" s="35"/>
      <c r="AJ101" s="35"/>
      <c r="AK101" s="35"/>
      <c r="AL101" s="35"/>
      <c r="AN101" s="3">
        <v>2017</v>
      </c>
      <c r="AO101" s="3">
        <v>15</v>
      </c>
      <c r="AP101" s="4">
        <v>432754740.54999501</v>
      </c>
      <c r="AQ101" s="4">
        <v>430690126.20348603</v>
      </c>
      <c r="AR101" s="4">
        <v>6012689.1934906896</v>
      </c>
      <c r="AS101" s="4">
        <v>647026.5</v>
      </c>
      <c r="AT101" s="5">
        <v>1.3960592146591001E-2</v>
      </c>
      <c r="AU101" s="5">
        <v>1.5462893826231301E-2</v>
      </c>
      <c r="AV101" s="5">
        <v>0.155244036032784</v>
      </c>
      <c r="AW101" s="5">
        <v>0.170559825954789</v>
      </c>
      <c r="AX101" s="4">
        <v>33233192.579999998</v>
      </c>
      <c r="AY101" s="4">
        <v>32801998.308534399</v>
      </c>
      <c r="AZ101" s="4">
        <v>595592.658534382</v>
      </c>
      <c r="BA101" s="4">
        <v>51025.48</v>
      </c>
      <c r="BB101" s="5">
        <v>1.8157206549804E-2</v>
      </c>
      <c r="BC101" s="5">
        <v>1.9712766656845501E-2</v>
      </c>
      <c r="BD101" s="5">
        <v>0.197392004301257</v>
      </c>
      <c r="BE101" s="5">
        <v>0.21251886187861699</v>
      </c>
      <c r="BF101" s="4">
        <v>68914883.000000194</v>
      </c>
      <c r="BG101" s="4">
        <v>68601549.663112193</v>
      </c>
      <c r="BH101" s="4">
        <v>1206881.7431119899</v>
      </c>
      <c r="BI101" s="4">
        <v>11597.61</v>
      </c>
      <c r="BJ101" s="5">
        <v>1.7592630910507601E-2</v>
      </c>
      <c r="BK101" s="5">
        <v>1.77616884617867E-2</v>
      </c>
      <c r="BL101" s="5">
        <v>0.191836303336929</v>
      </c>
      <c r="BM101" s="5">
        <v>0.19350359869907599</v>
      </c>
      <c r="BN101" s="4">
        <v>156181699.25</v>
      </c>
      <c r="BO101" s="4">
        <v>155558182.12000799</v>
      </c>
      <c r="BP101" s="4">
        <v>2225546.04000847</v>
      </c>
      <c r="BQ101" s="4">
        <v>89132.97</v>
      </c>
      <c r="BR101" s="5">
        <v>1.43068401139551E-2</v>
      </c>
      <c r="BS101" s="5">
        <v>1.4879828103305799E-2</v>
      </c>
      <c r="BT101" s="5">
        <v>0.158796804294983</v>
      </c>
      <c r="BU101" s="5">
        <v>0.16464602341950699</v>
      </c>
      <c r="BV101" s="4">
        <v>174424965.72000101</v>
      </c>
      <c r="BW101" s="4">
        <v>173728396.111837</v>
      </c>
      <c r="BX101" s="4">
        <v>1984668.7518358501</v>
      </c>
      <c r="BY101" s="4">
        <v>495270.44</v>
      </c>
      <c r="BZ101" s="5">
        <v>1.1423974412094501E-2</v>
      </c>
      <c r="CA101" s="5">
        <v>1.42748062339756E-2</v>
      </c>
      <c r="CB101" s="5">
        <v>0.12879393986037899</v>
      </c>
      <c r="CC101" s="5">
        <v>0.15846868815784501</v>
      </c>
    </row>
    <row r="102" spans="1:81">
      <c r="A102" s="3"/>
      <c r="B102" s="19"/>
      <c r="C102" s="19"/>
      <c r="D102" s="19"/>
      <c r="E102" s="20"/>
      <c r="G102" s="18">
        <v>2017</v>
      </c>
      <c r="H102" s="18">
        <v>24</v>
      </c>
      <c r="I102" s="4">
        <v>206842150.24000001</v>
      </c>
      <c r="J102" s="4">
        <v>1257454.6399999999</v>
      </c>
      <c r="K102" s="4">
        <v>15996614.01</v>
      </c>
      <c r="L102" s="20">
        <v>7.7299999999999994E-2</v>
      </c>
      <c r="M102" s="4">
        <v>26853424.809999902</v>
      </c>
      <c r="N102" s="4">
        <v>32499.949999999899</v>
      </c>
      <c r="O102" s="4">
        <v>751724.76999999897</v>
      </c>
      <c r="P102" s="5">
        <v>2.8000000000000001E-2</v>
      </c>
      <c r="Q102" s="4">
        <v>36789839.689999998</v>
      </c>
      <c r="R102" s="4">
        <v>15973.03</v>
      </c>
      <c r="S102" s="4">
        <v>691482.57</v>
      </c>
      <c r="T102" s="5">
        <v>1.8800000000000001E-2</v>
      </c>
      <c r="U102" s="4">
        <v>68812163.599999994</v>
      </c>
      <c r="V102" s="4">
        <v>334449.53999999998</v>
      </c>
      <c r="W102" s="4">
        <v>4730530.63</v>
      </c>
      <c r="X102" s="5">
        <v>6.8699999999999997E-2</v>
      </c>
      <c r="Y102" s="19">
        <v>74386722.140000001</v>
      </c>
      <c r="Z102" s="19">
        <v>874532.12</v>
      </c>
      <c r="AA102" s="19">
        <v>9822876.0399999991</v>
      </c>
      <c r="AB102" s="5">
        <v>0.1321</v>
      </c>
      <c r="AD102" s="3"/>
      <c r="AE102" s="4"/>
      <c r="AF102" s="4"/>
      <c r="AG102" s="4"/>
      <c r="AH102" s="4"/>
      <c r="AI102" s="35"/>
      <c r="AJ102" s="35"/>
      <c r="AK102" s="35"/>
      <c r="AL102" s="35"/>
      <c r="AN102" s="3">
        <v>2017</v>
      </c>
      <c r="AO102" s="3">
        <v>16</v>
      </c>
      <c r="AP102" s="4">
        <v>412213337.75999898</v>
      </c>
      <c r="AQ102" s="4">
        <v>409837174.02539498</v>
      </c>
      <c r="AR102" s="4">
        <v>6323885.3753965404</v>
      </c>
      <c r="AS102" s="4">
        <v>1105076.03</v>
      </c>
      <c r="AT102" s="5">
        <v>1.5430238583005299E-2</v>
      </c>
      <c r="AU102" s="5">
        <v>1.8126616803521501E-2</v>
      </c>
      <c r="AV102" s="5">
        <v>0.17022963408601699</v>
      </c>
      <c r="AW102" s="5">
        <v>0.19709188559483801</v>
      </c>
      <c r="AX102" s="4">
        <v>30406452.43</v>
      </c>
      <c r="AY102" s="4">
        <v>29996270.431054201</v>
      </c>
      <c r="AZ102" s="4">
        <v>394858.79105425801</v>
      </c>
      <c r="BA102" s="4">
        <v>15448.44</v>
      </c>
      <c r="BB102" s="5">
        <v>1.31635961864603E-2</v>
      </c>
      <c r="BC102" s="5">
        <v>1.36786082122222E-2</v>
      </c>
      <c r="BD102" s="5">
        <v>0.147013920281236</v>
      </c>
      <c r="BE102" s="5">
        <v>0.15234050943516</v>
      </c>
      <c r="BF102" s="4">
        <v>64476148.399999902</v>
      </c>
      <c r="BG102" s="4">
        <v>64056667.294907697</v>
      </c>
      <c r="BH102" s="4">
        <v>1041721.1349077</v>
      </c>
      <c r="BI102" s="4">
        <v>26286.67</v>
      </c>
      <c r="BJ102" s="5">
        <v>1.62624934905179E-2</v>
      </c>
      <c r="BK102" s="5">
        <v>1.6672859360458901E-2</v>
      </c>
      <c r="BL102" s="5">
        <v>0.17860745242480899</v>
      </c>
      <c r="BM102" s="5">
        <v>0.182709756404069</v>
      </c>
      <c r="BN102" s="4">
        <v>149598356.88999999</v>
      </c>
      <c r="BO102" s="4">
        <v>148870276.31051201</v>
      </c>
      <c r="BP102" s="4">
        <v>2430601.8605124401</v>
      </c>
      <c r="BQ102" s="4">
        <v>340434.85</v>
      </c>
      <c r="BR102" s="5">
        <v>1.6326978902374799E-2</v>
      </c>
      <c r="BS102" s="5">
        <v>1.8613767497365499E-2</v>
      </c>
      <c r="BT102" s="5">
        <v>0.179253341116444</v>
      </c>
      <c r="BU102" s="5">
        <v>0.20185916026569001</v>
      </c>
      <c r="BV102" s="4">
        <v>167732380.03999999</v>
      </c>
      <c r="BW102" s="4">
        <v>166913959.988922</v>
      </c>
      <c r="BX102" s="4">
        <v>2456703.5889221602</v>
      </c>
      <c r="BY102" s="4">
        <v>722906.07</v>
      </c>
      <c r="BZ102" s="5">
        <v>1.4718382986571099E-2</v>
      </c>
      <c r="CA102" s="5">
        <v>1.90493932271045E-2</v>
      </c>
      <c r="CB102" s="5">
        <v>0.16300173126394199</v>
      </c>
      <c r="CC102" s="5">
        <v>0.20610021948003901</v>
      </c>
    </row>
    <row r="103" spans="1:81">
      <c r="A103" s="3"/>
      <c r="B103" s="19"/>
      <c r="C103" s="19"/>
      <c r="D103" s="19"/>
      <c r="E103" s="20"/>
      <c r="G103" s="18">
        <v>2017</v>
      </c>
      <c r="H103" s="18">
        <v>25</v>
      </c>
      <c r="I103" s="4">
        <v>206842150.24000001</v>
      </c>
      <c r="J103" s="4">
        <v>1304449.27</v>
      </c>
      <c r="K103" s="4">
        <v>17301063.280000001</v>
      </c>
      <c r="L103" s="20">
        <v>8.3599999999999994E-2</v>
      </c>
      <c r="M103" s="4">
        <v>26853424.809999902</v>
      </c>
      <c r="N103" s="4">
        <v>65005.3299999999</v>
      </c>
      <c r="O103" s="4">
        <v>816730.09999999905</v>
      </c>
      <c r="P103" s="5">
        <v>3.04E-2</v>
      </c>
      <c r="Q103" s="4">
        <v>36789839.689999998</v>
      </c>
      <c r="R103" s="4">
        <v>15095.46</v>
      </c>
      <c r="S103" s="4">
        <v>706578.02999999898</v>
      </c>
      <c r="T103" s="5">
        <v>1.9199999999999998E-2</v>
      </c>
      <c r="U103" s="4">
        <v>68812163.599999994</v>
      </c>
      <c r="V103" s="4">
        <v>594262.62</v>
      </c>
      <c r="W103" s="4">
        <v>5324793.25</v>
      </c>
      <c r="X103" s="5">
        <v>7.7399999999999997E-2</v>
      </c>
      <c r="Y103" s="19">
        <v>74386722.140000001</v>
      </c>
      <c r="Z103" s="19">
        <v>630085.86</v>
      </c>
      <c r="AA103" s="19">
        <v>10452961.8999999</v>
      </c>
      <c r="AB103" s="5">
        <v>0.14050000000000001</v>
      </c>
      <c r="AD103" s="3"/>
      <c r="AE103" s="4"/>
      <c r="AF103" s="4"/>
      <c r="AG103" s="4"/>
      <c r="AH103" s="4"/>
      <c r="AI103" s="35"/>
      <c r="AJ103" s="35"/>
      <c r="AK103" s="35"/>
      <c r="AL103" s="35"/>
      <c r="AN103" s="3">
        <v>2017</v>
      </c>
      <c r="AO103" s="3">
        <v>17</v>
      </c>
      <c r="AP103" s="4">
        <v>390625339.83999598</v>
      </c>
      <c r="AQ103" s="4">
        <v>388358018.10440099</v>
      </c>
      <c r="AR103" s="4">
        <v>6529358.0444050599</v>
      </c>
      <c r="AS103" s="4">
        <v>497855.64</v>
      </c>
      <c r="AT103" s="5">
        <v>1.6812728822428399E-2</v>
      </c>
      <c r="AU103" s="5">
        <v>1.80946790250535E-2</v>
      </c>
      <c r="AV103" s="5">
        <v>0.18410369199576199</v>
      </c>
      <c r="AW103" s="5">
        <v>0.196778431457164</v>
      </c>
      <c r="AX103" s="4">
        <v>27936493.559999999</v>
      </c>
      <c r="AY103" s="4">
        <v>27539899.787835799</v>
      </c>
      <c r="AZ103" s="4">
        <v>611882.77783576096</v>
      </c>
      <c r="BA103" s="4">
        <v>25429.13</v>
      </c>
      <c r="BB103" s="5">
        <v>2.2218046635958499E-2</v>
      </c>
      <c r="BC103" s="5">
        <v>2.3141402573921301E-2</v>
      </c>
      <c r="BD103" s="5">
        <v>0.23633267604969799</v>
      </c>
      <c r="BE103" s="5">
        <v>0.244941784225645</v>
      </c>
      <c r="BF103" s="4">
        <v>60295497.2799998</v>
      </c>
      <c r="BG103" s="4">
        <v>59971315.989432</v>
      </c>
      <c r="BH103" s="4">
        <v>1154633.3794321199</v>
      </c>
      <c r="BI103" s="4">
        <v>19502.47</v>
      </c>
      <c r="BJ103" s="5">
        <v>1.92530939230279E-2</v>
      </c>
      <c r="BK103" s="5">
        <v>1.9578290555421901E-2</v>
      </c>
      <c r="BL103" s="5">
        <v>0.20807626228662601</v>
      </c>
      <c r="BM103" s="5">
        <v>0.211221560536202</v>
      </c>
      <c r="BN103" s="4">
        <v>141736532.39999899</v>
      </c>
      <c r="BO103" s="4">
        <v>140971049.84493899</v>
      </c>
      <c r="BP103" s="4">
        <v>2336842.0749394302</v>
      </c>
      <c r="BQ103" s="4">
        <v>146586.01</v>
      </c>
      <c r="BR103" s="5">
        <v>1.6576751591974598E-2</v>
      </c>
      <c r="BS103" s="5">
        <v>1.76165821824486E-2</v>
      </c>
      <c r="BT103" s="5">
        <v>0.181750683771286</v>
      </c>
      <c r="BU103" s="5">
        <v>0.19207270978605401</v>
      </c>
      <c r="BV103" s="4">
        <v>160656816.59999999</v>
      </c>
      <c r="BW103" s="4">
        <v>159875752.482198</v>
      </c>
      <c r="BX103" s="4">
        <v>2425999.81219781</v>
      </c>
      <c r="BY103" s="4">
        <v>306338.03000000003</v>
      </c>
      <c r="BZ103" s="5">
        <v>1.5174282369479E-2</v>
      </c>
      <c r="CA103" s="5">
        <v>1.70903829991483E-2</v>
      </c>
      <c r="CB103" s="5">
        <v>0.16763736901635901</v>
      </c>
      <c r="CC103" s="5">
        <v>0.18686433174831199</v>
      </c>
    </row>
    <row r="104" spans="1:81">
      <c r="A104" s="3"/>
      <c r="B104" s="19"/>
      <c r="C104" s="19"/>
      <c r="D104" s="19"/>
      <c r="E104" s="20"/>
      <c r="G104" s="18">
        <v>2017</v>
      </c>
      <c r="H104" s="18">
        <v>26</v>
      </c>
      <c r="I104" s="4">
        <v>206842150.24000001</v>
      </c>
      <c r="J104" s="4">
        <v>1450282.68</v>
      </c>
      <c r="K104" s="4">
        <v>18751345.960000001</v>
      </c>
      <c r="L104" s="20">
        <v>9.0700000000000003E-2</v>
      </c>
      <c r="M104" s="4">
        <v>26853424.809999902</v>
      </c>
      <c r="N104" s="4">
        <v>0</v>
      </c>
      <c r="O104" s="4">
        <v>816730.09999999905</v>
      </c>
      <c r="P104" s="5">
        <v>3.04E-2</v>
      </c>
      <c r="Q104" s="4">
        <v>36789839.689999998</v>
      </c>
      <c r="R104" s="4">
        <v>163641.43</v>
      </c>
      <c r="S104" s="4">
        <v>870219.46</v>
      </c>
      <c r="T104" s="5">
        <v>2.3699999999999999E-2</v>
      </c>
      <c r="U104" s="4">
        <v>68812163.599999994</v>
      </c>
      <c r="V104" s="4">
        <v>493075.69</v>
      </c>
      <c r="W104" s="4">
        <v>5817868.9400000004</v>
      </c>
      <c r="X104" s="5">
        <v>8.4500000000000006E-2</v>
      </c>
      <c r="Y104" s="19">
        <v>74386722.140000001</v>
      </c>
      <c r="Z104" s="19">
        <v>793565.56</v>
      </c>
      <c r="AA104" s="19">
        <v>11246527.4599999</v>
      </c>
      <c r="AB104" s="5">
        <v>0.1512</v>
      </c>
      <c r="AD104" s="3"/>
      <c r="AE104" s="4"/>
      <c r="AF104" s="4"/>
      <c r="AG104" s="4"/>
      <c r="AH104" s="4"/>
      <c r="AI104" s="35"/>
      <c r="AJ104" s="35"/>
      <c r="AK104" s="35"/>
      <c r="AL104" s="35"/>
      <c r="AN104" s="3">
        <v>2017</v>
      </c>
      <c r="AO104" s="3">
        <v>18</v>
      </c>
      <c r="AP104" s="4">
        <v>369614342.80999798</v>
      </c>
      <c r="AQ104" s="4">
        <v>367468078.87917602</v>
      </c>
      <c r="AR104" s="4">
        <v>6363273.8391787596</v>
      </c>
      <c r="AS104" s="4">
        <v>1140087.92</v>
      </c>
      <c r="AT104" s="5">
        <v>1.7316534972472999E-2</v>
      </c>
      <c r="AU104" s="5">
        <v>2.0419084514946E-2</v>
      </c>
      <c r="AV104" s="5">
        <v>0.189106568906108</v>
      </c>
      <c r="AW104" s="5">
        <v>0.219300707806346</v>
      </c>
      <c r="AX104" s="4">
        <v>25170902.390000001</v>
      </c>
      <c r="AY104" s="4">
        <v>24795295.3915812</v>
      </c>
      <c r="AZ104" s="4">
        <v>441195.95158128301</v>
      </c>
      <c r="BA104" s="4">
        <v>57016.41</v>
      </c>
      <c r="BB104" s="5">
        <v>1.7793534806247201E-2</v>
      </c>
      <c r="BC104" s="5">
        <v>2.0093019813365101E-2</v>
      </c>
      <c r="BD104" s="5">
        <v>0.193817323574696</v>
      </c>
      <c r="BE104" s="5">
        <v>0.21617661637073299</v>
      </c>
      <c r="BF104" s="4">
        <v>55638487.769999802</v>
      </c>
      <c r="BG104" s="4">
        <v>55294109.094939098</v>
      </c>
      <c r="BH104" s="4">
        <v>1271256.6549392701</v>
      </c>
      <c r="BI104" s="4">
        <v>0</v>
      </c>
      <c r="BJ104" s="5">
        <v>2.29908154005437E-2</v>
      </c>
      <c r="BK104" s="5">
        <v>2.29908154005437E-2</v>
      </c>
      <c r="BL104" s="5">
        <v>0.24354385169456699</v>
      </c>
      <c r="BM104" s="5">
        <v>0.24354385169456699</v>
      </c>
      <c r="BN104" s="4">
        <v>134513683.15999901</v>
      </c>
      <c r="BO104" s="4">
        <v>133815036.899599</v>
      </c>
      <c r="BP104" s="4">
        <v>2295537.2096003499</v>
      </c>
      <c r="BQ104" s="4">
        <v>434235.65</v>
      </c>
      <c r="BR104" s="5">
        <v>1.71545535000126E-2</v>
      </c>
      <c r="BS104" s="5">
        <v>2.0399597256386601E-2</v>
      </c>
      <c r="BT104" s="5">
        <v>0.187501142173368</v>
      </c>
      <c r="BU104" s="5">
        <v>0.21911431764591599</v>
      </c>
      <c r="BV104" s="4">
        <v>154291269.49000001</v>
      </c>
      <c r="BW104" s="4">
        <v>153563637.493058</v>
      </c>
      <c r="BX104" s="4">
        <v>2355284.0230577998</v>
      </c>
      <c r="BY104" s="4">
        <v>648835.86</v>
      </c>
      <c r="BZ104" s="5">
        <v>1.5337511285275799E-2</v>
      </c>
      <c r="CA104" s="5">
        <v>1.9562703333291302E-2</v>
      </c>
      <c r="CB104" s="5">
        <v>0.16929136965951</v>
      </c>
      <c r="CC104" s="5">
        <v>0.211071062768517</v>
      </c>
    </row>
    <row r="105" spans="1:81">
      <c r="A105" s="3"/>
      <c r="B105" s="19"/>
      <c r="C105" s="19"/>
      <c r="D105" s="19"/>
      <c r="E105" s="20"/>
      <c r="G105" s="18">
        <v>2017</v>
      </c>
      <c r="H105" s="18">
        <v>27</v>
      </c>
      <c r="I105" s="4">
        <v>206842150.24000001</v>
      </c>
      <c r="J105" s="4">
        <v>1509066.12</v>
      </c>
      <c r="K105" s="4">
        <v>20260412.079999998</v>
      </c>
      <c r="L105" s="20">
        <v>9.8000000000000004E-2</v>
      </c>
      <c r="M105" s="4">
        <v>26853424.809999902</v>
      </c>
      <c r="N105" s="4">
        <v>96746.9</v>
      </c>
      <c r="O105" s="4">
        <v>913476.99999999895</v>
      </c>
      <c r="P105" s="5">
        <v>3.4000000000000002E-2</v>
      </c>
      <c r="Q105" s="4">
        <v>36789839.689999998</v>
      </c>
      <c r="R105" s="4">
        <v>71888.13</v>
      </c>
      <c r="S105" s="4">
        <v>942107.59</v>
      </c>
      <c r="T105" s="5">
        <v>2.5600000000000001E-2</v>
      </c>
      <c r="U105" s="4">
        <v>68812163.599999994</v>
      </c>
      <c r="V105" s="4">
        <v>418721.91999999899</v>
      </c>
      <c r="W105" s="4">
        <v>6236590.8600000003</v>
      </c>
      <c r="X105" s="5">
        <v>9.06E-2</v>
      </c>
      <c r="Y105" s="19">
        <v>74386722.140000001</v>
      </c>
      <c r="Z105" s="19">
        <v>921709.17</v>
      </c>
      <c r="AA105" s="19">
        <v>12168236.6299999</v>
      </c>
      <c r="AB105" s="5">
        <v>0.1636</v>
      </c>
      <c r="AD105" s="3"/>
      <c r="AE105" s="4"/>
      <c r="AF105" s="4"/>
      <c r="AG105" s="4"/>
      <c r="AH105" s="4"/>
      <c r="AI105" s="35"/>
      <c r="AJ105" s="35"/>
      <c r="AK105" s="35"/>
      <c r="AL105" s="35"/>
      <c r="AN105" s="3">
        <v>2017</v>
      </c>
      <c r="AO105" s="3">
        <v>19</v>
      </c>
      <c r="AP105" s="4">
        <v>347060238.14999902</v>
      </c>
      <c r="AQ105" s="4">
        <v>345037028.91597199</v>
      </c>
      <c r="AR105" s="4">
        <v>4735413.9359732801</v>
      </c>
      <c r="AS105" s="4">
        <v>1048561.3</v>
      </c>
      <c r="AT105" s="5">
        <v>1.37243644569131E-2</v>
      </c>
      <c r="AU105" s="5">
        <v>1.6763346398342201E-2</v>
      </c>
      <c r="AV105" s="5">
        <v>0.152812272340411</v>
      </c>
      <c r="AW105" s="5">
        <v>0.183611797063995</v>
      </c>
      <c r="AX105" s="4">
        <v>22786985.030000001</v>
      </c>
      <c r="AY105" s="4">
        <v>22430626.510583699</v>
      </c>
      <c r="AZ105" s="4">
        <v>271641.96058366599</v>
      </c>
      <c r="BA105" s="4">
        <v>62366.43</v>
      </c>
      <c r="BB105" s="5">
        <v>1.21103153518915E-2</v>
      </c>
      <c r="BC105" s="5">
        <v>1.4890729442000501E-2</v>
      </c>
      <c r="BD105" s="5">
        <v>0.136024538991288</v>
      </c>
      <c r="BE105" s="5">
        <v>0.16475694498211099</v>
      </c>
      <c r="BF105" s="4">
        <v>51173829.360000104</v>
      </c>
      <c r="BG105" s="4">
        <v>50833365.210336797</v>
      </c>
      <c r="BH105" s="4">
        <v>968080.090336647</v>
      </c>
      <c r="BI105" s="4">
        <v>60635.3</v>
      </c>
      <c r="BJ105" s="5">
        <v>1.9044186556033599E-2</v>
      </c>
      <c r="BK105" s="5">
        <v>2.0237011381797301E-2</v>
      </c>
      <c r="BL105" s="5">
        <v>0.20604965184903301</v>
      </c>
      <c r="BM105" s="5">
        <v>0.21755763872699099</v>
      </c>
      <c r="BN105" s="4">
        <v>126732734.67999899</v>
      </c>
      <c r="BO105" s="4">
        <v>126111830.04369099</v>
      </c>
      <c r="BP105" s="4">
        <v>1688517.8536922</v>
      </c>
      <c r="BQ105" s="4">
        <v>280393</v>
      </c>
      <c r="BR105" s="5">
        <v>1.3389052027134999E-2</v>
      </c>
      <c r="BS105" s="5">
        <v>1.56124199689281E-2</v>
      </c>
      <c r="BT105" s="5">
        <v>0.14934949561219099</v>
      </c>
      <c r="BU105" s="5">
        <v>0.17207021426399599</v>
      </c>
      <c r="BV105" s="4">
        <v>146366689.079999</v>
      </c>
      <c r="BW105" s="4">
        <v>145661207.15136001</v>
      </c>
      <c r="BX105" s="4">
        <v>1807174.0313607501</v>
      </c>
      <c r="BY105" s="4">
        <v>645166.56999999995</v>
      </c>
      <c r="BZ105" s="5">
        <v>1.2406694045058E-2</v>
      </c>
      <c r="CA105" s="5">
        <v>1.6835921171602299E-2</v>
      </c>
      <c r="CB105" s="5">
        <v>0.13912984706791301</v>
      </c>
      <c r="CC105" s="5">
        <v>0.18433461561915801</v>
      </c>
    </row>
    <row r="106" spans="1:81">
      <c r="A106" s="3"/>
      <c r="B106" s="19"/>
      <c r="C106" s="19"/>
      <c r="D106" s="19"/>
      <c r="E106" s="20"/>
      <c r="G106" s="18">
        <v>2017</v>
      </c>
      <c r="H106" s="18">
        <v>28</v>
      </c>
      <c r="I106" s="4">
        <v>206842150.24000001</v>
      </c>
      <c r="J106" s="4">
        <v>1585511.46</v>
      </c>
      <c r="K106" s="4">
        <v>21845923.539999999</v>
      </c>
      <c r="L106" s="20">
        <v>0.1056</v>
      </c>
      <c r="M106" s="4">
        <v>26853424.809999902</v>
      </c>
      <c r="N106" s="4">
        <v>18454.830000000002</v>
      </c>
      <c r="O106" s="4">
        <v>931931.82999999903</v>
      </c>
      <c r="P106" s="5">
        <v>3.4700000000000002E-2</v>
      </c>
      <c r="Q106" s="4">
        <v>36789839.689999998</v>
      </c>
      <c r="R106" s="4">
        <v>6527.46</v>
      </c>
      <c r="S106" s="4">
        <v>948635.049999999</v>
      </c>
      <c r="T106" s="5">
        <v>2.58E-2</v>
      </c>
      <c r="U106" s="4">
        <v>68812163.599999994</v>
      </c>
      <c r="V106" s="4">
        <v>423310.76</v>
      </c>
      <c r="W106" s="4">
        <v>6659901.6200000001</v>
      </c>
      <c r="X106" s="5">
        <v>9.6799999999999997E-2</v>
      </c>
      <c r="Y106" s="19">
        <v>74386722.140000001</v>
      </c>
      <c r="Z106" s="19">
        <v>1137218.4099999999</v>
      </c>
      <c r="AA106" s="19">
        <v>13305455.039999999</v>
      </c>
      <c r="AB106" s="5">
        <v>0.1789</v>
      </c>
      <c r="AD106" s="3"/>
      <c r="AE106" s="4"/>
      <c r="AF106" s="4"/>
      <c r="AG106" s="4"/>
      <c r="AH106" s="4"/>
      <c r="AI106" s="35"/>
      <c r="AJ106" s="35"/>
      <c r="AK106" s="35"/>
      <c r="AL106" s="35"/>
      <c r="AN106" s="3">
        <v>2017</v>
      </c>
      <c r="AO106" s="3">
        <v>20</v>
      </c>
      <c r="AP106" s="4">
        <v>329852579.12999803</v>
      </c>
      <c r="AQ106" s="4">
        <v>327867810.40474403</v>
      </c>
      <c r="AR106" s="4">
        <v>3637217.2847459898</v>
      </c>
      <c r="AS106" s="4">
        <v>1170981.71</v>
      </c>
      <c r="AT106" s="5">
        <v>1.1093547976716399E-2</v>
      </c>
      <c r="AU106" s="5">
        <v>1.46650535434094E-2</v>
      </c>
      <c r="AV106" s="5">
        <v>0.12529315530398</v>
      </c>
      <c r="AW106" s="5">
        <v>0.162457928055597</v>
      </c>
      <c r="AX106" s="4">
        <v>20856013.899999902</v>
      </c>
      <c r="AY106" s="4">
        <v>20516162.936174899</v>
      </c>
      <c r="AZ106" s="4">
        <v>349092.66617500101</v>
      </c>
      <c r="BA106" s="4">
        <v>16707.349999999999</v>
      </c>
      <c r="BB106" s="5">
        <v>1.7015494917885701E-2</v>
      </c>
      <c r="BC106" s="5">
        <v>1.7829845537539898E-2</v>
      </c>
      <c r="BD106" s="5">
        <v>0.18612058449553201</v>
      </c>
      <c r="BE106" s="5">
        <v>0.19417489154804299</v>
      </c>
      <c r="BF106" s="4">
        <v>47618339.329999998</v>
      </c>
      <c r="BG106" s="4">
        <v>47285797.973587699</v>
      </c>
      <c r="BH106" s="4">
        <v>626293.13358762499</v>
      </c>
      <c r="BI106" s="4">
        <v>14559</v>
      </c>
      <c r="BJ106" s="5">
        <v>1.3244846453420301E-2</v>
      </c>
      <c r="BK106" s="5">
        <v>1.35527401683182E-2</v>
      </c>
      <c r="BL106" s="5">
        <v>0.147856296638396</v>
      </c>
      <c r="BM106" s="5">
        <v>0.151041523201626</v>
      </c>
      <c r="BN106" s="4">
        <v>121087908.249999</v>
      </c>
      <c r="BO106" s="4">
        <v>120474528.512621</v>
      </c>
      <c r="BP106" s="4">
        <v>1223798.8126211299</v>
      </c>
      <c r="BQ106" s="4">
        <v>437943.11</v>
      </c>
      <c r="BR106" s="5">
        <v>1.0158153990973501E-2</v>
      </c>
      <c r="BS106" s="5">
        <v>1.3793305050760599E-2</v>
      </c>
      <c r="BT106" s="5">
        <v>0.115312851909222</v>
      </c>
      <c r="BU106" s="5">
        <v>0.15352261951906901</v>
      </c>
      <c r="BV106" s="4">
        <v>140290317.65000001</v>
      </c>
      <c r="BW106" s="4">
        <v>139591320.982362</v>
      </c>
      <c r="BX106" s="4">
        <v>1438032.67236223</v>
      </c>
      <c r="BY106" s="4">
        <v>701772.25</v>
      </c>
      <c r="BZ106" s="5">
        <v>1.03017341066922E-2</v>
      </c>
      <c r="CA106" s="5">
        <v>1.53290685072935E-2</v>
      </c>
      <c r="CB106" s="5">
        <v>0.116851548547555</v>
      </c>
      <c r="CC106" s="5">
        <v>0.16920589282613799</v>
      </c>
    </row>
    <row r="107" spans="1:81">
      <c r="A107" s="3"/>
      <c r="B107" s="19"/>
      <c r="C107" s="19"/>
      <c r="D107" s="19"/>
      <c r="E107" s="20"/>
      <c r="G107" s="18">
        <v>2017</v>
      </c>
      <c r="H107" s="18">
        <v>29</v>
      </c>
      <c r="I107" s="4">
        <v>206842150.24000001</v>
      </c>
      <c r="J107" s="4">
        <v>1205966.48</v>
      </c>
      <c r="K107" s="4">
        <v>23051890.02</v>
      </c>
      <c r="L107" s="20">
        <v>0.1114</v>
      </c>
      <c r="M107" s="4">
        <v>26853424.809999902</v>
      </c>
      <c r="N107" s="4">
        <v>53758.31</v>
      </c>
      <c r="O107" s="4">
        <v>985690.13999999897</v>
      </c>
      <c r="P107" s="5">
        <v>3.6700000000000003E-2</v>
      </c>
      <c r="Q107" s="4">
        <v>36789839.689999998</v>
      </c>
      <c r="R107" s="4">
        <v>37492.339999999997</v>
      </c>
      <c r="S107" s="4">
        <v>986127.38999999897</v>
      </c>
      <c r="T107" s="5">
        <v>2.6800000000000001E-2</v>
      </c>
      <c r="U107" s="4">
        <v>68812163.599999994</v>
      </c>
      <c r="V107" s="4">
        <v>482136.37</v>
      </c>
      <c r="W107" s="4">
        <v>7142037.9900000002</v>
      </c>
      <c r="X107" s="5">
        <v>0.1038</v>
      </c>
      <c r="Y107" s="19">
        <v>74386722.140000001</v>
      </c>
      <c r="Z107" s="19">
        <v>632579.46</v>
      </c>
      <c r="AA107" s="19">
        <v>13938034.5</v>
      </c>
      <c r="AB107" s="5">
        <v>0.18740000000000001</v>
      </c>
      <c r="AD107" s="3"/>
      <c r="AE107" s="4"/>
      <c r="AF107" s="4"/>
      <c r="AG107" s="4"/>
      <c r="AH107" s="4"/>
      <c r="AI107" s="35"/>
      <c r="AJ107" s="35"/>
      <c r="AK107" s="35"/>
      <c r="AL107" s="35"/>
      <c r="AN107" s="3">
        <v>2017</v>
      </c>
      <c r="AO107" s="3">
        <v>21</v>
      </c>
      <c r="AP107" s="4">
        <v>314455863.149997</v>
      </c>
      <c r="AQ107" s="4">
        <v>312498461.876531</v>
      </c>
      <c r="AR107" s="4">
        <v>2476834.4265339398</v>
      </c>
      <c r="AS107" s="4">
        <v>1447491.33</v>
      </c>
      <c r="AT107" s="5">
        <v>7.9259091761947498E-3</v>
      </c>
      <c r="AU107" s="5">
        <v>1.2557904230851701E-2</v>
      </c>
      <c r="AV107" s="5">
        <v>9.1072398117316697E-2</v>
      </c>
      <c r="AW107" s="5">
        <v>0.14071020739194101</v>
      </c>
      <c r="AX107" s="4">
        <v>18990445.579999901</v>
      </c>
      <c r="AY107" s="4">
        <v>18673440.3091111</v>
      </c>
      <c r="AZ107" s="4">
        <v>108140.959111116</v>
      </c>
      <c r="BA107" s="4">
        <v>51118.07</v>
      </c>
      <c r="BB107" s="5">
        <v>5.7911642054706098E-3</v>
      </c>
      <c r="BC107" s="5">
        <v>8.5286388836132605E-3</v>
      </c>
      <c r="BD107" s="5">
        <v>6.7322667123399099E-2</v>
      </c>
      <c r="BE107" s="5">
        <v>9.7676873848448906E-2</v>
      </c>
      <c r="BF107" s="4">
        <v>44986914.529999897</v>
      </c>
      <c r="BG107" s="4">
        <v>44657293.108592898</v>
      </c>
      <c r="BH107" s="4">
        <v>496546.34859300999</v>
      </c>
      <c r="BI107" s="4">
        <v>21469.75</v>
      </c>
      <c r="BJ107" s="5">
        <v>1.11190426922106E-2</v>
      </c>
      <c r="BK107" s="5">
        <v>1.15998096287061E-2</v>
      </c>
      <c r="BL107" s="5">
        <v>0.12556372375232</v>
      </c>
      <c r="BM107" s="5">
        <v>0.13065162928021701</v>
      </c>
      <c r="BN107" s="4">
        <v>116108385.329999</v>
      </c>
      <c r="BO107" s="4">
        <v>115493843.797288</v>
      </c>
      <c r="BP107" s="4">
        <v>1016100.73728873</v>
      </c>
      <c r="BQ107" s="4">
        <v>385554.67</v>
      </c>
      <c r="BR107" s="5">
        <v>8.7978779117627304E-3</v>
      </c>
      <c r="BS107" s="5">
        <v>1.2136191516397001E-2</v>
      </c>
      <c r="BT107" s="5">
        <v>0.10061285075802701</v>
      </c>
      <c r="BU107" s="5">
        <v>0.13629606506608699</v>
      </c>
      <c r="BV107" s="4">
        <v>134370117.71000001</v>
      </c>
      <c r="BW107" s="4">
        <v>133673884.661541</v>
      </c>
      <c r="BX107" s="4">
        <v>856046.38154111896</v>
      </c>
      <c r="BY107" s="4">
        <v>989348.84</v>
      </c>
      <c r="BZ107" s="5">
        <v>6.4039912037314201E-3</v>
      </c>
      <c r="CA107" s="5">
        <v>1.38052038078612E-2</v>
      </c>
      <c r="CB107" s="5">
        <v>7.4198117189864105E-2</v>
      </c>
      <c r="CC107" s="5">
        <v>0.15364516616721999</v>
      </c>
    </row>
    <row r="108" spans="1:81">
      <c r="A108" s="3"/>
      <c r="B108" s="19"/>
      <c r="C108" s="19"/>
      <c r="D108" s="19"/>
      <c r="E108" s="20"/>
      <c r="G108" s="18">
        <v>2017</v>
      </c>
      <c r="H108" s="18">
        <v>30</v>
      </c>
      <c r="I108" s="4">
        <v>206842150.24000001</v>
      </c>
      <c r="J108" s="4">
        <v>1073888.71</v>
      </c>
      <c r="K108" s="4">
        <v>24125778.73</v>
      </c>
      <c r="L108" s="20">
        <v>0.1166</v>
      </c>
      <c r="M108" s="4">
        <v>26853424.809999902</v>
      </c>
      <c r="N108" s="4">
        <v>29611.59</v>
      </c>
      <c r="O108" s="4">
        <v>1015301.72999999</v>
      </c>
      <c r="P108" s="5">
        <v>3.78E-2</v>
      </c>
      <c r="Q108" s="4">
        <v>36789839.689999998</v>
      </c>
      <c r="R108" s="4">
        <v>12287.15</v>
      </c>
      <c r="S108" s="4">
        <v>998414.53999999899</v>
      </c>
      <c r="T108" s="5">
        <v>2.7099999999999999E-2</v>
      </c>
      <c r="U108" s="4">
        <v>68812163.599999994</v>
      </c>
      <c r="V108" s="4">
        <v>574832.79</v>
      </c>
      <c r="W108" s="4">
        <v>7716870.7800000003</v>
      </c>
      <c r="X108" s="5">
        <v>0.11210000000000001</v>
      </c>
      <c r="Y108" s="19">
        <v>74386722.140000001</v>
      </c>
      <c r="Z108" s="19">
        <v>457157.179999999</v>
      </c>
      <c r="AA108" s="19">
        <v>14395191.68</v>
      </c>
      <c r="AB108" s="5">
        <v>0.19350000000000001</v>
      </c>
      <c r="AD108" s="3"/>
      <c r="AE108" s="4"/>
      <c r="AF108" s="4"/>
      <c r="AG108" s="4"/>
      <c r="AH108" s="4"/>
      <c r="AI108" s="35"/>
      <c r="AJ108" s="35"/>
      <c r="AK108" s="35"/>
      <c r="AL108" s="35"/>
      <c r="AN108" s="3">
        <v>2017</v>
      </c>
      <c r="AO108" s="3">
        <v>22</v>
      </c>
      <c r="AP108" s="4">
        <v>299941487.599998</v>
      </c>
      <c r="AQ108" s="4">
        <v>297971663.125395</v>
      </c>
      <c r="AR108" s="4">
        <v>2746905.5853961101</v>
      </c>
      <c r="AS108" s="4">
        <v>1455353.35</v>
      </c>
      <c r="AT108" s="5">
        <v>9.2186805838652495E-3</v>
      </c>
      <c r="AU108" s="5">
        <v>1.41028810972125E-2</v>
      </c>
      <c r="AV108" s="5">
        <v>0.10518405243022</v>
      </c>
      <c r="AW108" s="5">
        <v>0.15670569063952</v>
      </c>
      <c r="AX108" s="4">
        <v>17523994.420000002</v>
      </c>
      <c r="AY108" s="4">
        <v>17214823.189800199</v>
      </c>
      <c r="AZ108" s="4">
        <v>245306.309800199</v>
      </c>
      <c r="BA108" s="4">
        <v>25009.81</v>
      </c>
      <c r="BB108" s="5">
        <v>1.42497141617779E-2</v>
      </c>
      <c r="BC108" s="5">
        <v>1.5702520834507398E-2</v>
      </c>
      <c r="BD108" s="5">
        <v>0.158211593529899</v>
      </c>
      <c r="BE108" s="5">
        <v>0.17297912026822501</v>
      </c>
      <c r="BF108" s="4">
        <v>42880411.230000101</v>
      </c>
      <c r="BG108" s="4">
        <v>42542290.0872318</v>
      </c>
      <c r="BH108" s="4">
        <v>401675.11723170301</v>
      </c>
      <c r="BI108" s="4">
        <v>0</v>
      </c>
      <c r="BJ108" s="5">
        <v>9.4417840790441392E-3</v>
      </c>
      <c r="BK108" s="5">
        <v>9.4417840790441392E-3</v>
      </c>
      <c r="BL108" s="5">
        <v>0.107598989004195</v>
      </c>
      <c r="BM108" s="5">
        <v>0.107598989004195</v>
      </c>
      <c r="BN108" s="4">
        <v>110995614.47999901</v>
      </c>
      <c r="BO108" s="4">
        <v>110374413.64946499</v>
      </c>
      <c r="BP108" s="4">
        <v>982694.50946566695</v>
      </c>
      <c r="BQ108" s="4">
        <v>519888.11</v>
      </c>
      <c r="BR108" s="5">
        <v>8.9032818111865492E-3</v>
      </c>
      <c r="BS108" s="5">
        <v>1.36135048856311E-2</v>
      </c>
      <c r="BT108" s="5">
        <v>0.10175986388965801</v>
      </c>
      <c r="BU108" s="5">
        <v>0.15166885625937099</v>
      </c>
      <c r="BV108" s="4">
        <v>128541467.469999</v>
      </c>
      <c r="BW108" s="4">
        <v>127840136.198898</v>
      </c>
      <c r="BX108" s="4">
        <v>1117229.6488985301</v>
      </c>
      <c r="BY108" s="4">
        <v>910455.43</v>
      </c>
      <c r="BZ108" s="5">
        <v>8.7392714222418195E-3</v>
      </c>
      <c r="CA108" s="5">
        <v>1.5861099175800201E-2</v>
      </c>
      <c r="CB108" s="5">
        <v>9.9974509896932906E-2</v>
      </c>
      <c r="CC108" s="5">
        <v>0.17457658187236599</v>
      </c>
    </row>
    <row r="109" spans="1:81">
      <c r="A109" s="3"/>
      <c r="B109" s="19"/>
      <c r="C109" s="19"/>
      <c r="D109" s="19"/>
      <c r="E109" s="20"/>
      <c r="G109" s="18">
        <v>2017</v>
      </c>
      <c r="H109" s="18">
        <v>31</v>
      </c>
      <c r="I109" s="4">
        <v>206842150.24000001</v>
      </c>
      <c r="J109" s="4">
        <v>923234.15</v>
      </c>
      <c r="K109" s="4">
        <v>25049012.879999999</v>
      </c>
      <c r="L109" s="20">
        <v>0.1211</v>
      </c>
      <c r="M109" s="4">
        <v>26853424.809999902</v>
      </c>
      <c r="N109" s="4">
        <v>954.79</v>
      </c>
      <c r="O109" s="4">
        <v>1016256.51999999</v>
      </c>
      <c r="P109" s="5">
        <v>3.78E-2</v>
      </c>
      <c r="Q109" s="4">
        <v>36789839.689999998</v>
      </c>
      <c r="R109" s="4">
        <v>61539.429999999898</v>
      </c>
      <c r="S109" s="4">
        <v>1059953.97</v>
      </c>
      <c r="T109" s="5">
        <v>2.8799999999999999E-2</v>
      </c>
      <c r="U109" s="4">
        <v>68812163.599999994</v>
      </c>
      <c r="V109" s="4">
        <v>232102.46999999901</v>
      </c>
      <c r="W109" s="4">
        <v>7948973.25</v>
      </c>
      <c r="X109" s="5">
        <v>0.11550000000000001</v>
      </c>
      <c r="Y109" s="19">
        <v>74386722.140000001</v>
      </c>
      <c r="Z109" s="19">
        <v>628637.46</v>
      </c>
      <c r="AA109" s="19">
        <v>15023829.140000001</v>
      </c>
      <c r="AB109" s="5">
        <v>0.20200000000000001</v>
      </c>
      <c r="AD109" s="3"/>
      <c r="AE109" s="4"/>
      <c r="AF109" s="4"/>
      <c r="AG109" s="4"/>
      <c r="AH109" s="4"/>
      <c r="AI109" s="35"/>
      <c r="AJ109" s="35"/>
      <c r="AK109" s="35"/>
      <c r="AL109" s="35"/>
      <c r="AN109" s="3">
        <v>2017</v>
      </c>
      <c r="AO109" s="3">
        <v>23</v>
      </c>
      <c r="AP109" s="4">
        <v>284513847.37</v>
      </c>
      <c r="AQ109" s="4">
        <v>282558834.51508498</v>
      </c>
      <c r="AR109" s="4">
        <v>2629569.39508525</v>
      </c>
      <c r="AS109" s="4">
        <v>1157302.83</v>
      </c>
      <c r="AT109" s="5">
        <v>9.3062720887775296E-3</v>
      </c>
      <c r="AU109" s="5">
        <v>1.34020662690802E-2</v>
      </c>
      <c r="AV109" s="5">
        <v>0.106132881498865</v>
      </c>
      <c r="AW109" s="5">
        <v>0.14948413553322101</v>
      </c>
      <c r="AX109" s="4">
        <v>15834354.9099999</v>
      </c>
      <c r="AY109" s="4">
        <v>15533111.1238776</v>
      </c>
      <c r="AZ109" s="4">
        <v>232394.38387765799</v>
      </c>
      <c r="BA109" s="4">
        <v>0</v>
      </c>
      <c r="BB109" s="5">
        <v>1.49612258628871E-2</v>
      </c>
      <c r="BC109" s="5">
        <v>1.49612258628871E-2</v>
      </c>
      <c r="BD109" s="5">
        <v>0.165473923022288</v>
      </c>
      <c r="BE109" s="5">
        <v>0.165473923022288</v>
      </c>
      <c r="BF109" s="4">
        <v>40539855.299999997</v>
      </c>
      <c r="BG109" s="4">
        <v>40201935.099739298</v>
      </c>
      <c r="BH109" s="4">
        <v>497260.049739298</v>
      </c>
      <c r="BI109" s="4">
        <v>38720.07</v>
      </c>
      <c r="BJ109" s="5">
        <v>1.23690575716222E-2</v>
      </c>
      <c r="BK109" s="5">
        <v>1.33321970300572E-2</v>
      </c>
      <c r="BL109" s="5">
        <v>0.13873607880226799</v>
      </c>
      <c r="BM109" s="5">
        <v>0.14876106836619701</v>
      </c>
      <c r="BN109" s="4">
        <v>106111582.919999</v>
      </c>
      <c r="BO109" s="4">
        <v>105490099.04925799</v>
      </c>
      <c r="BP109" s="4">
        <v>1049037.4192584699</v>
      </c>
      <c r="BQ109" s="4">
        <v>385416.46</v>
      </c>
      <c r="BR109" s="5">
        <v>9.9444159092942404E-3</v>
      </c>
      <c r="BS109" s="5">
        <v>1.35979953776387E-2</v>
      </c>
      <c r="BT109" s="5">
        <v>0.113017745081232</v>
      </c>
      <c r="BU109" s="5">
        <v>0.15150877698081799</v>
      </c>
      <c r="BV109" s="4">
        <v>122028054.239999</v>
      </c>
      <c r="BW109" s="4">
        <v>121333689.242209</v>
      </c>
      <c r="BX109" s="4">
        <v>850877.54220983596</v>
      </c>
      <c r="BY109" s="4">
        <v>733166.3</v>
      </c>
      <c r="BZ109" s="5">
        <v>7.0127064257585704E-3</v>
      </c>
      <c r="CA109" s="5">
        <v>1.30552680966267E-2</v>
      </c>
      <c r="CB109" s="5">
        <v>8.0981413563151E-2</v>
      </c>
      <c r="CC109" s="5">
        <v>0.145889622545471</v>
      </c>
    </row>
    <row r="110" spans="1:81">
      <c r="A110" s="3"/>
      <c r="B110" s="19"/>
      <c r="C110" s="19"/>
      <c r="D110" s="19"/>
      <c r="E110" s="20"/>
      <c r="G110" s="18">
        <v>2017</v>
      </c>
      <c r="H110" s="18">
        <v>32</v>
      </c>
      <c r="I110" s="4">
        <v>206842150.24000001</v>
      </c>
      <c r="J110" s="4">
        <v>848387.68</v>
      </c>
      <c r="K110" s="4">
        <v>25897400.559999999</v>
      </c>
      <c r="L110" s="20">
        <v>0.12520000000000001</v>
      </c>
      <c r="M110" s="4">
        <v>26853424.809999902</v>
      </c>
      <c r="N110" s="4">
        <v>0</v>
      </c>
      <c r="O110" s="4">
        <v>1016256.51999999</v>
      </c>
      <c r="P110" s="5">
        <v>3.78E-2</v>
      </c>
      <c r="Q110" s="4">
        <v>36789839.689999998</v>
      </c>
      <c r="R110" s="4">
        <v>22052.7</v>
      </c>
      <c r="S110" s="4">
        <v>1082006.67</v>
      </c>
      <c r="T110" s="5">
        <v>2.9399999999999999E-2</v>
      </c>
      <c r="U110" s="4">
        <v>68812163.599999994</v>
      </c>
      <c r="V110" s="4">
        <v>372573.24</v>
      </c>
      <c r="W110" s="4">
        <v>8321546.4900000002</v>
      </c>
      <c r="X110" s="5">
        <v>0.12089999999999999</v>
      </c>
      <c r="Y110" s="19">
        <v>74386722.140000001</v>
      </c>
      <c r="Z110" s="19">
        <v>453761.74</v>
      </c>
      <c r="AA110" s="19">
        <v>15477590.880000001</v>
      </c>
      <c r="AB110" s="5">
        <v>0.20810000000000001</v>
      </c>
      <c r="AD110" s="3"/>
      <c r="AE110" s="4"/>
      <c r="AF110" s="4"/>
      <c r="AG110" s="4"/>
      <c r="AH110" s="4"/>
      <c r="AI110" s="35"/>
      <c r="AJ110" s="35"/>
      <c r="AK110" s="35"/>
      <c r="AL110" s="35"/>
      <c r="AN110" s="3">
        <v>2017</v>
      </c>
      <c r="AO110" s="3">
        <v>24</v>
      </c>
      <c r="AP110" s="4">
        <v>272314081.25999999</v>
      </c>
      <c r="AQ110" s="4">
        <v>270377793.24342799</v>
      </c>
      <c r="AR110" s="4">
        <v>2080584.55342798</v>
      </c>
      <c r="AS110" s="4">
        <v>1257454.6399999999</v>
      </c>
      <c r="AT110" s="5">
        <v>7.6951014669861704E-3</v>
      </c>
      <c r="AU110" s="5">
        <v>1.2345833411039999E-2</v>
      </c>
      <c r="AV110" s="5">
        <v>8.8531586111784494E-2</v>
      </c>
      <c r="AW110" s="5">
        <v>0.138493015716079</v>
      </c>
      <c r="AX110" s="4">
        <v>14407149.699999901</v>
      </c>
      <c r="AY110" s="4">
        <v>14119429.7393544</v>
      </c>
      <c r="AZ110" s="4">
        <v>85208.1993545078</v>
      </c>
      <c r="BA110" s="4">
        <v>32499.95</v>
      </c>
      <c r="BB110" s="5">
        <v>6.0348187517099599E-3</v>
      </c>
      <c r="BC110" s="5">
        <v>8.3366078890866908E-3</v>
      </c>
      <c r="BD110" s="5">
        <v>7.0061870411640095E-2</v>
      </c>
      <c r="BE110" s="5">
        <v>9.5577464250513999E-2</v>
      </c>
      <c r="BF110" s="4">
        <v>38159484.560000002</v>
      </c>
      <c r="BG110" s="4">
        <v>37822201.468594901</v>
      </c>
      <c r="BH110" s="4">
        <v>387357.21859491599</v>
      </c>
      <c r="BI110" s="4">
        <v>15973.03</v>
      </c>
      <c r="BJ110" s="5">
        <v>1.0241530200629701E-2</v>
      </c>
      <c r="BK110" s="5">
        <v>1.0663849086886499E-2</v>
      </c>
      <c r="BL110" s="5">
        <v>0.116206663772081</v>
      </c>
      <c r="BM110" s="5">
        <v>0.12072131600586899</v>
      </c>
      <c r="BN110" s="4">
        <v>101968000.22999901</v>
      </c>
      <c r="BO110" s="4">
        <v>101349399.481151</v>
      </c>
      <c r="BP110" s="4">
        <v>905358.18115176097</v>
      </c>
      <c r="BQ110" s="4">
        <v>334449.53999999998</v>
      </c>
      <c r="BR110" s="5">
        <v>8.9330394238806895E-3</v>
      </c>
      <c r="BS110" s="5">
        <v>1.22330051041134E-2</v>
      </c>
      <c r="BT110" s="5">
        <v>0.10208344565113001</v>
      </c>
      <c r="BU110" s="5">
        <v>0.13731126435632801</v>
      </c>
      <c r="BV110" s="4">
        <v>117779446.769999</v>
      </c>
      <c r="BW110" s="4">
        <v>117086762.554326</v>
      </c>
      <c r="BX110" s="4">
        <v>702660.95432680496</v>
      </c>
      <c r="BY110" s="4">
        <v>874532.12</v>
      </c>
      <c r="BZ110" s="5">
        <v>6.0011989314401196E-3</v>
      </c>
      <c r="CA110" s="5">
        <v>1.3470293651641501E-2</v>
      </c>
      <c r="CB110" s="5">
        <v>6.9684350109908005E-2</v>
      </c>
      <c r="CC110" s="5">
        <v>0.150189667989923</v>
      </c>
    </row>
    <row r="111" spans="1:81">
      <c r="A111" s="3"/>
      <c r="B111" s="19"/>
      <c r="C111" s="19"/>
      <c r="D111" s="19"/>
      <c r="E111" s="20"/>
      <c r="G111" s="18">
        <v>2017</v>
      </c>
      <c r="H111" s="18">
        <v>33</v>
      </c>
      <c r="I111" s="4">
        <v>206842150.24000001</v>
      </c>
      <c r="J111" s="4">
        <v>852116.19</v>
      </c>
      <c r="K111" s="4">
        <v>26749516.75</v>
      </c>
      <c r="L111" s="20">
        <v>0.1293</v>
      </c>
      <c r="M111" s="4">
        <v>26853424.809999902</v>
      </c>
      <c r="N111" s="4">
        <v>45514.619999999901</v>
      </c>
      <c r="O111" s="4">
        <v>1061771.1399999999</v>
      </c>
      <c r="P111" s="5">
        <v>3.95E-2</v>
      </c>
      <c r="Q111" s="4">
        <v>36789839.689999998</v>
      </c>
      <c r="R111" s="4">
        <v>57033.68</v>
      </c>
      <c r="S111" s="4">
        <v>1139040.3499999901</v>
      </c>
      <c r="T111" s="5">
        <v>3.1E-2</v>
      </c>
      <c r="U111" s="4">
        <v>68812163.599999994</v>
      </c>
      <c r="V111" s="4">
        <v>222842.15</v>
      </c>
      <c r="W111" s="4">
        <v>8544388.6400000006</v>
      </c>
      <c r="X111" s="5">
        <v>0.1242</v>
      </c>
      <c r="Y111" s="19">
        <v>74386722.140000001</v>
      </c>
      <c r="Z111" s="19">
        <v>526725.74</v>
      </c>
      <c r="AA111" s="19">
        <v>16004316.619999999</v>
      </c>
      <c r="AB111" s="5">
        <v>0.2152</v>
      </c>
      <c r="AD111" s="3"/>
      <c r="AE111" s="4"/>
      <c r="AF111" s="4"/>
      <c r="AG111" s="4"/>
      <c r="AH111" s="4"/>
      <c r="AI111" s="35"/>
      <c r="AJ111" s="35"/>
      <c r="AK111" s="35"/>
      <c r="AL111" s="35"/>
      <c r="AN111" s="3">
        <v>2017</v>
      </c>
      <c r="AO111" s="3">
        <v>25</v>
      </c>
      <c r="AP111" s="4">
        <v>259562220.32000101</v>
      </c>
      <c r="AQ111" s="4">
        <v>257652829.37439999</v>
      </c>
      <c r="AR111" s="4">
        <v>2031064.1643989501</v>
      </c>
      <c r="AS111" s="4">
        <v>1304449.27</v>
      </c>
      <c r="AT111" s="5">
        <v>7.8829491969116903E-3</v>
      </c>
      <c r="AU111" s="5">
        <v>1.2945766761024199E-2</v>
      </c>
      <c r="AV111" s="5">
        <v>9.05999719648551E-2</v>
      </c>
      <c r="AW111" s="5">
        <v>0.14475176770374801</v>
      </c>
      <c r="AX111" s="4">
        <v>13263022.720000001</v>
      </c>
      <c r="AY111" s="4">
        <v>12986907.0437258</v>
      </c>
      <c r="AZ111" s="4">
        <v>95425.253725817704</v>
      </c>
      <c r="BA111" s="4">
        <v>65005.33</v>
      </c>
      <c r="BB111" s="5">
        <v>7.3478044775810601E-3</v>
      </c>
      <c r="BC111" s="5">
        <v>1.2353255720215801E-2</v>
      </c>
      <c r="BD111" s="5">
        <v>8.46961485546672E-2</v>
      </c>
      <c r="BE111" s="5">
        <v>0.13857070412709099</v>
      </c>
      <c r="BF111" s="4">
        <v>36215398.689999901</v>
      </c>
      <c r="BG111" s="4">
        <v>35879535.364501402</v>
      </c>
      <c r="BH111" s="4">
        <v>300191.96450149699</v>
      </c>
      <c r="BI111" s="4">
        <v>15095.46</v>
      </c>
      <c r="BJ111" s="5">
        <v>8.36666254041021E-3</v>
      </c>
      <c r="BK111" s="5">
        <v>8.7873887244771104E-3</v>
      </c>
      <c r="BL111" s="5">
        <v>9.5906336813251294E-2</v>
      </c>
      <c r="BM111" s="5">
        <v>0.10049863321389001</v>
      </c>
      <c r="BN111" s="4">
        <v>97303111.889999703</v>
      </c>
      <c r="BO111" s="4">
        <v>96694674.190930396</v>
      </c>
      <c r="BP111" s="4">
        <v>737842.68093069899</v>
      </c>
      <c r="BQ111" s="4">
        <v>594262.62</v>
      </c>
      <c r="BR111" s="5">
        <v>7.6306444703849599E-3</v>
      </c>
      <c r="BS111" s="5">
        <v>1.37764081845951E-2</v>
      </c>
      <c r="BT111" s="5">
        <v>8.7820858869135002E-2</v>
      </c>
      <c r="BU111" s="5">
        <v>0.15334856883029299</v>
      </c>
      <c r="BV111" s="4">
        <v>112780687.019999</v>
      </c>
      <c r="BW111" s="4">
        <v>112091712.77524</v>
      </c>
      <c r="BX111" s="4">
        <v>897604.26524094795</v>
      </c>
      <c r="BY111" s="4">
        <v>630085.86</v>
      </c>
      <c r="BZ111" s="5">
        <v>8.0077665245491501E-3</v>
      </c>
      <c r="CA111" s="5">
        <v>1.3628930162787101E-2</v>
      </c>
      <c r="CB111" s="5">
        <v>9.1971951671840996E-2</v>
      </c>
      <c r="CC111" s="5">
        <v>0.15182803870112699</v>
      </c>
    </row>
    <row r="112" spans="1:81">
      <c r="A112" s="3"/>
      <c r="B112" s="19"/>
      <c r="C112" s="19"/>
      <c r="D112" s="19"/>
      <c r="E112" s="20"/>
      <c r="G112" s="18">
        <v>2017</v>
      </c>
      <c r="H112" s="18">
        <v>34</v>
      </c>
      <c r="I112" s="4">
        <v>206842150.24000001</v>
      </c>
      <c r="J112" s="4">
        <v>479104.23</v>
      </c>
      <c r="K112" s="4">
        <v>27228620.98</v>
      </c>
      <c r="L112" s="20">
        <v>0.13159999999999999</v>
      </c>
      <c r="M112" s="4">
        <v>26853424.809999902</v>
      </c>
      <c r="N112" s="4">
        <v>21988.66</v>
      </c>
      <c r="O112" s="4">
        <v>1083759.79999999</v>
      </c>
      <c r="P112" s="5">
        <v>4.0399999999999998E-2</v>
      </c>
      <c r="Q112" s="4">
        <v>36789839.689999998</v>
      </c>
      <c r="R112" s="4">
        <v>94294.94</v>
      </c>
      <c r="S112" s="4">
        <v>1233335.28999999</v>
      </c>
      <c r="T112" s="5">
        <v>3.3500000000000002E-2</v>
      </c>
      <c r="U112" s="4">
        <v>68812163.599999994</v>
      </c>
      <c r="V112" s="4">
        <v>156081.14000000001</v>
      </c>
      <c r="W112" s="4">
        <v>8700469.7799999993</v>
      </c>
      <c r="X112" s="5">
        <v>0.12640000000000001</v>
      </c>
      <c r="Y112" s="19">
        <v>74386722.140000001</v>
      </c>
      <c r="Z112" s="19">
        <v>206739.49</v>
      </c>
      <c r="AA112" s="19">
        <v>16211056.109999999</v>
      </c>
      <c r="AB112" s="5">
        <v>0.21790000000000001</v>
      </c>
      <c r="AD112" s="3"/>
      <c r="AE112" s="4"/>
      <c r="AF112" s="4"/>
      <c r="AG112" s="4"/>
      <c r="AH112" s="4"/>
      <c r="AI112" s="35"/>
      <c r="AJ112" s="35"/>
      <c r="AK112" s="35"/>
      <c r="AL112" s="35"/>
      <c r="AN112" s="3">
        <v>2017</v>
      </c>
      <c r="AO112" s="3">
        <v>26</v>
      </c>
      <c r="AP112" s="4">
        <v>248696511.92000201</v>
      </c>
      <c r="AQ112" s="4">
        <v>246778954.00863501</v>
      </c>
      <c r="AR112" s="4">
        <v>2046883.98863318</v>
      </c>
      <c r="AS112" s="4">
        <v>1450282.68</v>
      </c>
      <c r="AT112" s="5">
        <v>8.2944025630385092E-3</v>
      </c>
      <c r="AU112" s="5">
        <v>1.41712516883057E-2</v>
      </c>
      <c r="AV112" s="5">
        <v>9.5115447988399104E-2</v>
      </c>
      <c r="AW112" s="5">
        <v>0.15740719845213799</v>
      </c>
      <c r="AX112" s="4">
        <v>12113923.9</v>
      </c>
      <c r="AY112" s="4">
        <v>11846321.710340699</v>
      </c>
      <c r="AZ112" s="4">
        <v>105238.350340708</v>
      </c>
      <c r="BA112" s="4">
        <v>0</v>
      </c>
      <c r="BB112" s="5">
        <v>8.8836309627523501E-3</v>
      </c>
      <c r="BC112" s="5">
        <v>8.8836309627523501E-3</v>
      </c>
      <c r="BD112" s="5">
        <v>0.10154612363064699</v>
      </c>
      <c r="BE112" s="5">
        <v>0.10154612363064699</v>
      </c>
      <c r="BF112" s="4">
        <v>34416809.25</v>
      </c>
      <c r="BG112" s="4">
        <v>34075657.776594497</v>
      </c>
      <c r="BH112" s="4">
        <v>301244.44659449102</v>
      </c>
      <c r="BI112" s="4">
        <v>163641.43</v>
      </c>
      <c r="BJ112" s="5">
        <v>8.8404587394760904E-3</v>
      </c>
      <c r="BK112" s="5">
        <v>1.3642755765489701E-2</v>
      </c>
      <c r="BL112" s="5">
        <v>0.101076380057061</v>
      </c>
      <c r="BM112" s="5">
        <v>0.151970689899428</v>
      </c>
      <c r="BN112" s="4">
        <v>93357766.7700001</v>
      </c>
      <c r="BO112" s="4">
        <v>92742000.129875898</v>
      </c>
      <c r="BP112" s="4">
        <v>881751.46987571998</v>
      </c>
      <c r="BQ112" s="4">
        <v>493075.69</v>
      </c>
      <c r="BR112" s="5">
        <v>9.5075744392067799E-3</v>
      </c>
      <c r="BS112" s="5">
        <v>1.4824212955838899E-2</v>
      </c>
      <c r="BT112" s="5">
        <v>0.108309981339932</v>
      </c>
      <c r="BU112" s="5">
        <v>0.164079926846359</v>
      </c>
      <c r="BV112" s="4">
        <v>108808011.999999</v>
      </c>
      <c r="BW112" s="4">
        <v>108114974.391821</v>
      </c>
      <c r="BX112" s="4">
        <v>758649.72182227694</v>
      </c>
      <c r="BY112" s="4">
        <v>793565.56</v>
      </c>
      <c r="BZ112" s="5">
        <v>7.0170642511816804E-3</v>
      </c>
      <c r="CA112" s="5">
        <v>1.4357079493880801E-2</v>
      </c>
      <c r="CB112" s="5">
        <v>8.1029810869978999E-2</v>
      </c>
      <c r="CC112" s="5">
        <v>0.159311159272221</v>
      </c>
    </row>
    <row r="113" spans="1:81">
      <c r="A113" s="3"/>
      <c r="B113" s="19"/>
      <c r="C113" s="19"/>
      <c r="D113" s="19"/>
      <c r="E113" s="20"/>
      <c r="G113" s="18">
        <v>2017</v>
      </c>
      <c r="H113" s="18">
        <v>35</v>
      </c>
      <c r="I113" s="4">
        <v>206842150.24000001</v>
      </c>
      <c r="J113" s="4">
        <v>139476.06</v>
      </c>
      <c r="K113" s="4">
        <v>27368097.039999999</v>
      </c>
      <c r="L113" s="20">
        <v>0.1323</v>
      </c>
      <c r="M113" s="4">
        <v>26853424.809999902</v>
      </c>
      <c r="N113" s="4">
        <v>3279.57</v>
      </c>
      <c r="O113" s="4">
        <v>1087039.3699999901</v>
      </c>
      <c r="P113" s="5">
        <v>4.0500000000000001E-2</v>
      </c>
      <c r="Q113" s="4">
        <v>36789839.689999998</v>
      </c>
      <c r="R113" s="4">
        <v>0</v>
      </c>
      <c r="S113" s="4">
        <v>1233335.28999999</v>
      </c>
      <c r="T113" s="5">
        <v>3.3500000000000002E-2</v>
      </c>
      <c r="U113" s="4">
        <v>68812163.599999994</v>
      </c>
      <c r="V113" s="4">
        <v>0</v>
      </c>
      <c r="W113" s="4">
        <v>8700469.7799999993</v>
      </c>
      <c r="X113" s="5">
        <v>0.12640000000000001</v>
      </c>
      <c r="Y113" s="19">
        <v>74386722.140000001</v>
      </c>
      <c r="Z113" s="19">
        <v>136196.49</v>
      </c>
      <c r="AA113" s="19">
        <v>16347252.6</v>
      </c>
      <c r="AB113" s="5">
        <v>0.2198</v>
      </c>
      <c r="AD113" s="3"/>
      <c r="AE113" s="4"/>
      <c r="AF113" s="4"/>
      <c r="AG113" s="4"/>
      <c r="AH113" s="4"/>
      <c r="AI113" s="35"/>
      <c r="AJ113" s="35"/>
      <c r="AK113" s="35"/>
      <c r="AL113" s="35"/>
      <c r="AN113" s="3">
        <v>2017</v>
      </c>
      <c r="AO113" s="3">
        <v>27</v>
      </c>
      <c r="AP113" s="4">
        <v>235565682.05000201</v>
      </c>
      <c r="AQ113" s="4">
        <v>233676274.97322801</v>
      </c>
      <c r="AR113" s="4">
        <v>1919153.4832260499</v>
      </c>
      <c r="AS113" s="4">
        <v>1509066.12</v>
      </c>
      <c r="AT113" s="5">
        <v>8.2128726309332201E-3</v>
      </c>
      <c r="AU113" s="5">
        <v>1.4670807310749901E-2</v>
      </c>
      <c r="AV113" s="5">
        <v>9.4222337646217E-2</v>
      </c>
      <c r="AW113" s="5">
        <v>0.16251661511387</v>
      </c>
      <c r="AX113" s="4">
        <v>11112510.439999901</v>
      </c>
      <c r="AY113" s="4">
        <v>10855094.8204214</v>
      </c>
      <c r="AZ113" s="4">
        <v>92881.140421474905</v>
      </c>
      <c r="BA113" s="4">
        <v>96746.9</v>
      </c>
      <c r="BB113" s="5">
        <v>8.5564559276570806E-3</v>
      </c>
      <c r="BC113" s="5">
        <v>1.7469035836032602E-2</v>
      </c>
      <c r="BD113" s="5">
        <v>9.7980617439862999E-2</v>
      </c>
      <c r="BE113" s="5">
        <v>0.19061537361490599</v>
      </c>
      <c r="BF113" s="4">
        <v>32108354.640000001</v>
      </c>
      <c r="BG113" s="4">
        <v>31775907.4359155</v>
      </c>
      <c r="BH113" s="4">
        <v>372525.25591548998</v>
      </c>
      <c r="BI113" s="4">
        <v>71888.13</v>
      </c>
      <c r="BJ113" s="5">
        <v>1.17235127483545E-2</v>
      </c>
      <c r="BK113" s="5">
        <v>1.3985859784233201E-2</v>
      </c>
      <c r="BL113" s="5">
        <v>0.13195636933973501</v>
      </c>
      <c r="BM113" s="5">
        <v>0.155503765767638</v>
      </c>
      <c r="BN113" s="4">
        <v>88702802.690000102</v>
      </c>
      <c r="BO113" s="4">
        <v>88093307.106693894</v>
      </c>
      <c r="BP113" s="4">
        <v>700611.21669383696</v>
      </c>
      <c r="BQ113" s="4">
        <v>418721.92</v>
      </c>
      <c r="BR113" s="5">
        <v>7.9530584070966193E-3</v>
      </c>
      <c r="BS113" s="5">
        <v>1.2706222225692501E-2</v>
      </c>
      <c r="BT113" s="5">
        <v>9.1370839192115597E-2</v>
      </c>
      <c r="BU113" s="5">
        <v>0.14225775620785799</v>
      </c>
      <c r="BV113" s="4">
        <v>103642014.279999</v>
      </c>
      <c r="BW113" s="4">
        <v>102951965.610195</v>
      </c>
      <c r="BX113" s="4">
        <v>753135.87019523501</v>
      </c>
      <c r="BY113" s="4">
        <v>921709.17</v>
      </c>
      <c r="BZ113" s="5">
        <v>7.3154103054896297E-3</v>
      </c>
      <c r="CA113" s="5">
        <v>1.62682181954317E-2</v>
      </c>
      <c r="CB113" s="5">
        <v>8.4337644340598303E-2</v>
      </c>
      <c r="CC113" s="5">
        <v>0.17866481015803001</v>
      </c>
    </row>
    <row r="114" spans="1:81">
      <c r="A114" s="3"/>
      <c r="B114" s="19"/>
      <c r="C114" s="19"/>
      <c r="D114" s="19"/>
      <c r="E114" s="20"/>
      <c r="G114" s="18">
        <v>2018</v>
      </c>
      <c r="H114" s="18">
        <v>1</v>
      </c>
      <c r="I114" s="4">
        <v>346258291.05000001</v>
      </c>
      <c r="J114" s="4">
        <v>5075</v>
      </c>
      <c r="K114" s="4">
        <v>5075</v>
      </c>
      <c r="L114" s="20">
        <v>0</v>
      </c>
      <c r="M114" s="4">
        <v>45290260.739999898</v>
      </c>
      <c r="N114" s="4">
        <v>0</v>
      </c>
      <c r="O114" s="4">
        <v>0</v>
      </c>
      <c r="P114" s="5">
        <v>0</v>
      </c>
      <c r="Q114" s="4">
        <v>68681184.170000002</v>
      </c>
      <c r="R114" s="4">
        <v>0</v>
      </c>
      <c r="S114" s="4">
        <v>0</v>
      </c>
      <c r="T114" s="5">
        <v>0</v>
      </c>
      <c r="U114" s="4">
        <v>107931509.27</v>
      </c>
      <c r="V114" s="4">
        <v>5075</v>
      </c>
      <c r="W114" s="4">
        <v>5075</v>
      </c>
      <c r="X114" s="5">
        <v>0</v>
      </c>
      <c r="Y114" s="19">
        <v>124355336.87</v>
      </c>
      <c r="Z114" s="19">
        <v>0</v>
      </c>
      <c r="AA114" s="19">
        <v>0</v>
      </c>
      <c r="AB114" s="5">
        <v>0</v>
      </c>
      <c r="AD114" s="3"/>
      <c r="AE114" s="4"/>
      <c r="AF114" s="4"/>
      <c r="AG114" s="4"/>
      <c r="AH114" s="4"/>
      <c r="AI114" s="35"/>
      <c r="AJ114" s="35"/>
      <c r="AK114" s="35"/>
      <c r="AL114" s="35"/>
      <c r="AN114" s="3">
        <v>2017</v>
      </c>
      <c r="AO114" s="3">
        <v>28</v>
      </c>
      <c r="AP114" s="4">
        <v>223604097.47</v>
      </c>
      <c r="AQ114" s="4">
        <v>221740853.465987</v>
      </c>
      <c r="AR114" s="4">
        <v>1574115.25598683</v>
      </c>
      <c r="AS114" s="4">
        <v>1585511.46</v>
      </c>
      <c r="AT114" s="5">
        <v>7.0988959922456598E-3</v>
      </c>
      <c r="AU114" s="5">
        <v>1.4249186230680199E-2</v>
      </c>
      <c r="AV114" s="5">
        <v>8.1938187262113799E-2</v>
      </c>
      <c r="AW114" s="5">
        <v>0.15820618354816901</v>
      </c>
      <c r="AX114" s="4">
        <v>9935351.00999997</v>
      </c>
      <c r="AY114" s="4">
        <v>9690555.33360314</v>
      </c>
      <c r="AZ114" s="4">
        <v>56326.793603166901</v>
      </c>
      <c r="BA114" s="4">
        <v>18454.830000000002</v>
      </c>
      <c r="BB114" s="5">
        <v>5.8125454800146597E-3</v>
      </c>
      <c r="BC114" s="5">
        <v>7.7169595579164403E-3</v>
      </c>
      <c r="BD114" s="5">
        <v>6.7563334526143895E-2</v>
      </c>
      <c r="BE114" s="5">
        <v>8.8772486415418003E-2</v>
      </c>
      <c r="BF114" s="4">
        <v>30113744.510000002</v>
      </c>
      <c r="BG114" s="4">
        <v>29785272.5841369</v>
      </c>
      <c r="BH114" s="4">
        <v>204353.39413686801</v>
      </c>
      <c r="BI114" s="4">
        <v>6527.46</v>
      </c>
      <c r="BJ114" s="5">
        <v>6.8608871568864903E-3</v>
      </c>
      <c r="BK114" s="5">
        <v>7.0800377448679E-3</v>
      </c>
      <c r="BL114" s="5">
        <v>7.9293873945842003E-2</v>
      </c>
      <c r="BM114" s="5">
        <v>8.1728923575684495E-2</v>
      </c>
      <c r="BN114" s="4">
        <v>84709616.219999894</v>
      </c>
      <c r="BO114" s="4">
        <v>84103057.576660603</v>
      </c>
      <c r="BP114" s="4">
        <v>839928.41666066996</v>
      </c>
      <c r="BQ114" s="4">
        <v>423310.76</v>
      </c>
      <c r="BR114" s="5">
        <v>9.9868951363042708E-3</v>
      </c>
      <c r="BS114" s="5">
        <v>1.50201337865655E-2</v>
      </c>
      <c r="BT114" s="5">
        <v>0.11347431860314</v>
      </c>
      <c r="BU114" s="5">
        <v>0.16607260847661501</v>
      </c>
      <c r="BV114" s="4">
        <v>98845385.729999706</v>
      </c>
      <c r="BW114" s="4">
        <v>98161967.971585795</v>
      </c>
      <c r="BX114" s="4">
        <v>473506.65158613998</v>
      </c>
      <c r="BY114" s="4">
        <v>1137218.4099999999</v>
      </c>
      <c r="BZ114" s="5">
        <v>4.8237281848628197E-3</v>
      </c>
      <c r="CA114" s="5">
        <v>1.6408850544361302E-2</v>
      </c>
      <c r="CB114" s="5">
        <v>5.6373453783309699E-2</v>
      </c>
      <c r="CC114" s="5">
        <v>0.18007270027650199</v>
      </c>
    </row>
    <row r="115" spans="1:81">
      <c r="A115" s="3"/>
      <c r="B115" s="19"/>
      <c r="C115" s="19"/>
      <c r="D115" s="19"/>
      <c r="E115" s="20"/>
      <c r="G115" s="18">
        <v>2018</v>
      </c>
      <c r="H115" s="18">
        <v>2</v>
      </c>
      <c r="I115" s="4">
        <v>346258291.05000001</v>
      </c>
      <c r="J115" s="4">
        <v>10991.33</v>
      </c>
      <c r="K115" s="4">
        <v>16066.33</v>
      </c>
      <c r="L115" s="20">
        <v>0</v>
      </c>
      <c r="M115" s="4">
        <v>45290260.739999898</v>
      </c>
      <c r="N115" s="4">
        <v>3778.63</v>
      </c>
      <c r="O115" s="4">
        <v>3778.63</v>
      </c>
      <c r="P115" s="5">
        <v>1E-4</v>
      </c>
      <c r="Q115" s="4">
        <v>68681184.170000002</v>
      </c>
      <c r="R115" s="4">
        <v>0</v>
      </c>
      <c r="S115" s="4">
        <v>0</v>
      </c>
      <c r="T115" s="5">
        <v>0</v>
      </c>
      <c r="U115" s="4">
        <v>107931509.27</v>
      </c>
      <c r="V115" s="4">
        <v>0</v>
      </c>
      <c r="W115" s="4">
        <v>5075</v>
      </c>
      <c r="X115" s="5">
        <v>0</v>
      </c>
      <c r="Y115" s="19">
        <v>124355336.87</v>
      </c>
      <c r="Z115" s="19">
        <v>7212.7</v>
      </c>
      <c r="AA115" s="19">
        <v>7212.7</v>
      </c>
      <c r="AB115" s="5">
        <v>1E-4</v>
      </c>
      <c r="AD115" s="3"/>
      <c r="AE115" s="4"/>
      <c r="AF115" s="4"/>
      <c r="AG115" s="4"/>
      <c r="AH115" s="4"/>
      <c r="AI115" s="35"/>
      <c r="AJ115" s="35"/>
      <c r="AK115" s="35"/>
      <c r="AL115" s="35"/>
      <c r="AN115" s="3">
        <v>2017</v>
      </c>
      <c r="AO115" s="3">
        <v>29</v>
      </c>
      <c r="AP115" s="4">
        <v>211494528.74000001</v>
      </c>
      <c r="AQ115" s="4">
        <v>209659864.371225</v>
      </c>
      <c r="AR115" s="4">
        <v>1528548.83122455</v>
      </c>
      <c r="AS115" s="4">
        <v>1205966.48</v>
      </c>
      <c r="AT115" s="5">
        <v>7.2906125156987304E-3</v>
      </c>
      <c r="AU115" s="5">
        <v>1.3042626539063301E-2</v>
      </c>
      <c r="AV115" s="5">
        <v>8.40631218248689E-2</v>
      </c>
      <c r="AW115" s="5">
        <v>0.14575833195742699</v>
      </c>
      <c r="AX115" s="4">
        <v>9050237.4199999794</v>
      </c>
      <c r="AY115" s="4">
        <v>8819079.3703030795</v>
      </c>
      <c r="AZ115" s="4">
        <v>28860.840303099601</v>
      </c>
      <c r="BA115" s="4">
        <v>53758.31</v>
      </c>
      <c r="BB115" s="5">
        <v>3.2725457036121199E-3</v>
      </c>
      <c r="BC115" s="5">
        <v>9.3682284549232095E-3</v>
      </c>
      <c r="BD115" s="5">
        <v>3.8571371762522899E-2</v>
      </c>
      <c r="BE115" s="5">
        <v>0.106803462673271</v>
      </c>
      <c r="BF115" s="4">
        <v>28548260.34</v>
      </c>
      <c r="BG115" s="4">
        <v>28221183.410420999</v>
      </c>
      <c r="BH115" s="4">
        <v>276320.67042095697</v>
      </c>
      <c r="BI115" s="4">
        <v>37492.339999999997</v>
      </c>
      <c r="BJ115" s="5">
        <v>9.7912502960071802E-3</v>
      </c>
      <c r="BK115" s="5">
        <v>1.1119767936630101E-2</v>
      </c>
      <c r="BL115" s="5">
        <v>0.111369706264714</v>
      </c>
      <c r="BM115" s="5">
        <v>0.12557141945077799</v>
      </c>
      <c r="BN115" s="4">
        <v>80154973.790000007</v>
      </c>
      <c r="BO115" s="4">
        <v>79557174.733301997</v>
      </c>
      <c r="BP115" s="4">
        <v>691602.48330193397</v>
      </c>
      <c r="BQ115" s="4">
        <v>482136.37</v>
      </c>
      <c r="BR115" s="5">
        <v>8.69315037418536E-3</v>
      </c>
      <c r="BS115" s="5">
        <v>1.47534003970935E-2</v>
      </c>
      <c r="BT115" s="5">
        <v>9.9471868258531701E-2</v>
      </c>
      <c r="BU115" s="5">
        <v>0.16335862963220299</v>
      </c>
      <c r="BV115" s="4">
        <v>93741057.189999998</v>
      </c>
      <c r="BW115" s="4">
        <v>93062426.857198596</v>
      </c>
      <c r="BX115" s="4">
        <v>531764.83719855605</v>
      </c>
      <c r="BY115" s="4">
        <v>632579.46</v>
      </c>
      <c r="BZ115" s="5">
        <v>5.7140658712300004E-3</v>
      </c>
      <c r="CA115" s="5">
        <v>1.25114327717372E-2</v>
      </c>
      <c r="CB115" s="5">
        <v>6.6454376153861294E-2</v>
      </c>
      <c r="CC115" s="5">
        <v>0.140224798209793</v>
      </c>
    </row>
    <row r="116" spans="1:81">
      <c r="A116" s="3"/>
      <c r="B116" s="19"/>
      <c r="C116" s="19"/>
      <c r="D116" s="19"/>
      <c r="E116" s="20"/>
      <c r="G116" s="18">
        <v>2018</v>
      </c>
      <c r="H116" s="18">
        <v>3</v>
      </c>
      <c r="I116" s="4">
        <v>346258291.05000001</v>
      </c>
      <c r="J116" s="4">
        <v>362150.04</v>
      </c>
      <c r="K116" s="4">
        <v>378216.37</v>
      </c>
      <c r="L116" s="20">
        <v>1.1000000000000001E-3</v>
      </c>
      <c r="M116" s="4">
        <v>45290260.739999898</v>
      </c>
      <c r="N116" s="4">
        <v>91595.15</v>
      </c>
      <c r="O116" s="4">
        <v>95373.78</v>
      </c>
      <c r="P116" s="5">
        <v>2.0999999999999999E-3</v>
      </c>
      <c r="Q116" s="4">
        <v>68681184.170000002</v>
      </c>
      <c r="R116" s="4">
        <v>149471.45000000001</v>
      </c>
      <c r="S116" s="4">
        <v>149471.45000000001</v>
      </c>
      <c r="T116" s="5">
        <v>2.2000000000000001E-3</v>
      </c>
      <c r="U116" s="4">
        <v>107931509.27</v>
      </c>
      <c r="V116" s="4">
        <v>99437.459999999905</v>
      </c>
      <c r="W116" s="4">
        <v>104512.459999999</v>
      </c>
      <c r="X116" s="5">
        <v>1E-3</v>
      </c>
      <c r="Y116" s="19">
        <v>124355336.87</v>
      </c>
      <c r="Z116" s="19">
        <v>21645.98</v>
      </c>
      <c r="AA116" s="19">
        <v>28858.68</v>
      </c>
      <c r="AB116" s="5">
        <v>2.0000000000000001E-4</v>
      </c>
      <c r="AD116" s="3"/>
      <c r="AE116" s="4"/>
      <c r="AF116" s="4"/>
      <c r="AG116" s="4"/>
      <c r="AH116" s="4"/>
      <c r="AI116" s="35"/>
      <c r="AJ116" s="35"/>
      <c r="AK116" s="35"/>
      <c r="AL116" s="35"/>
      <c r="AN116" s="3">
        <v>2017</v>
      </c>
      <c r="AO116" s="3">
        <v>30</v>
      </c>
      <c r="AP116" s="4">
        <v>200588704.78999999</v>
      </c>
      <c r="AQ116" s="4">
        <v>198758369.97304001</v>
      </c>
      <c r="AR116" s="4">
        <v>2205119.7630399298</v>
      </c>
      <c r="AS116" s="4">
        <v>1073888.71</v>
      </c>
      <c r="AT116" s="5">
        <v>1.1094474981551901E-2</v>
      </c>
      <c r="AU116" s="5">
        <v>1.64974610804299E-2</v>
      </c>
      <c r="AV116" s="5">
        <v>0.125302994697293</v>
      </c>
      <c r="AW116" s="5">
        <v>0.18095865630536101</v>
      </c>
      <c r="AX116" s="4">
        <v>8116074.2999999803</v>
      </c>
      <c r="AY116" s="4">
        <v>7896938.6410877798</v>
      </c>
      <c r="AZ116" s="4">
        <v>125621.751087799</v>
      </c>
      <c r="BA116" s="4">
        <v>29611.59</v>
      </c>
      <c r="BB116" s="5">
        <v>1.5907651913893501E-2</v>
      </c>
      <c r="BC116" s="5">
        <v>1.9657407527534799E-2</v>
      </c>
      <c r="BD116" s="5">
        <v>0.17504500019814101</v>
      </c>
      <c r="BE116" s="5">
        <v>0.211985045117421</v>
      </c>
      <c r="BF116" s="4">
        <v>26774027.519999899</v>
      </c>
      <c r="BG116" s="4">
        <v>26447193.598490998</v>
      </c>
      <c r="BH116" s="4">
        <v>253495.49849106601</v>
      </c>
      <c r="BI116" s="4">
        <v>12287.15</v>
      </c>
      <c r="BJ116" s="5">
        <v>9.58496777917223E-3</v>
      </c>
      <c r="BK116" s="5">
        <v>1.00495596064389E-2</v>
      </c>
      <c r="BL116" s="5">
        <v>0.109145701642266</v>
      </c>
      <c r="BM116" s="5">
        <v>0.114147453040516</v>
      </c>
      <c r="BN116" s="4">
        <v>75645528.009999797</v>
      </c>
      <c r="BO116" s="4">
        <v>75046544.932208106</v>
      </c>
      <c r="BP116" s="4">
        <v>1138280.0222082899</v>
      </c>
      <c r="BQ116" s="4">
        <v>574832.79</v>
      </c>
      <c r="BR116" s="5">
        <v>1.5167653930457801E-2</v>
      </c>
      <c r="BS116" s="5">
        <v>2.28273375377347E-2</v>
      </c>
      <c r="BT116" s="5">
        <v>0.16757013922224301</v>
      </c>
      <c r="BU116" s="5">
        <v>0.242023566652913</v>
      </c>
      <c r="BV116" s="4">
        <v>90053074.960000396</v>
      </c>
      <c r="BW116" s="4">
        <v>89367692.8012532</v>
      </c>
      <c r="BX116" s="4">
        <v>687722.49125277903</v>
      </c>
      <c r="BY116" s="4">
        <v>457157.18</v>
      </c>
      <c r="BZ116" s="5">
        <v>7.69542627426021E-3</v>
      </c>
      <c r="CA116" s="5">
        <v>1.28108898793986E-2</v>
      </c>
      <c r="CB116" s="5">
        <v>8.8535166273950999E-2</v>
      </c>
      <c r="CC116" s="5">
        <v>0.14334831961543701</v>
      </c>
    </row>
    <row r="117" spans="1:81">
      <c r="A117" s="3"/>
      <c r="B117" s="19"/>
      <c r="C117" s="19"/>
      <c r="D117" s="19"/>
      <c r="E117" s="20"/>
      <c r="G117" s="18">
        <v>2018</v>
      </c>
      <c r="H117" s="18">
        <v>4</v>
      </c>
      <c r="I117" s="4">
        <v>346258291.05000001</v>
      </c>
      <c r="J117" s="4">
        <v>257465</v>
      </c>
      <c r="K117" s="4">
        <v>635681.37</v>
      </c>
      <c r="L117" s="20">
        <v>1.8E-3</v>
      </c>
      <c r="M117" s="4">
        <v>45290260.739999898</v>
      </c>
      <c r="N117" s="4">
        <v>94685.02</v>
      </c>
      <c r="O117" s="4">
        <v>190058.8</v>
      </c>
      <c r="P117" s="5">
        <v>4.1999999999999997E-3</v>
      </c>
      <c r="Q117" s="4">
        <v>68681184.170000002</v>
      </c>
      <c r="R117" s="4">
        <v>69996.36</v>
      </c>
      <c r="S117" s="4">
        <v>219467.81</v>
      </c>
      <c r="T117" s="5">
        <v>3.2000000000000002E-3</v>
      </c>
      <c r="U117" s="4">
        <v>107931509.27</v>
      </c>
      <c r="V117" s="4">
        <v>30862.469999999899</v>
      </c>
      <c r="W117" s="4">
        <v>135374.93</v>
      </c>
      <c r="X117" s="5">
        <v>1.2999999999999999E-3</v>
      </c>
      <c r="Y117" s="19">
        <v>124355336.87</v>
      </c>
      <c r="Z117" s="19">
        <v>61921.1499999999</v>
      </c>
      <c r="AA117" s="19">
        <v>90779.8299999999</v>
      </c>
      <c r="AB117" s="5">
        <v>6.9999999999999999E-4</v>
      </c>
      <c r="AD117" s="3"/>
      <c r="AE117" s="4"/>
      <c r="AF117" s="4"/>
      <c r="AG117" s="4"/>
      <c r="AH117" s="4"/>
      <c r="AI117" s="35"/>
      <c r="AJ117" s="35"/>
      <c r="AK117" s="35"/>
      <c r="AL117" s="35"/>
      <c r="AN117" s="3">
        <v>2017</v>
      </c>
      <c r="AO117" s="3">
        <v>31</v>
      </c>
      <c r="AP117" s="4">
        <v>188440253.860001</v>
      </c>
      <c r="AQ117" s="4">
        <v>186649188.599529</v>
      </c>
      <c r="AR117" s="4">
        <v>1637438.02952809</v>
      </c>
      <c r="AS117" s="4">
        <v>923234.15</v>
      </c>
      <c r="AT117" s="5">
        <v>8.7728108641358694E-3</v>
      </c>
      <c r="AU117" s="5">
        <v>1.37191712363787E-2</v>
      </c>
      <c r="AV117" s="5">
        <v>0.100339871722519</v>
      </c>
      <c r="AW117" s="5">
        <v>0.152758740528878</v>
      </c>
      <c r="AX117" s="4">
        <v>7174284.7099999897</v>
      </c>
      <c r="AY117" s="4">
        <v>6969277.9463983299</v>
      </c>
      <c r="AZ117" s="4">
        <v>49811.666398341498</v>
      </c>
      <c r="BA117" s="4">
        <v>954.79</v>
      </c>
      <c r="BB117" s="5">
        <v>7.1473209680328097E-3</v>
      </c>
      <c r="BC117" s="5">
        <v>7.2843208132597403E-3</v>
      </c>
      <c r="BD117" s="5">
        <v>8.2475342846653393E-2</v>
      </c>
      <c r="BE117" s="5">
        <v>8.39934578940148E-2</v>
      </c>
      <c r="BF117" s="4">
        <v>25093447.469999999</v>
      </c>
      <c r="BG117" s="4">
        <v>24769419.9366978</v>
      </c>
      <c r="BH117" s="4">
        <v>154017.856697849</v>
      </c>
      <c r="BI117" s="4">
        <v>61539.43</v>
      </c>
      <c r="BJ117" s="5">
        <v>6.2180647383534102E-3</v>
      </c>
      <c r="BK117" s="5">
        <v>8.7025569128683401E-3</v>
      </c>
      <c r="BL117" s="5">
        <v>7.2117090265024095E-2</v>
      </c>
      <c r="BM117" s="5">
        <v>9.9574404549480897E-2</v>
      </c>
      <c r="BN117" s="4">
        <v>70287279.789999902</v>
      </c>
      <c r="BO117" s="4">
        <v>69704188.897993803</v>
      </c>
      <c r="BP117" s="4">
        <v>756673.647993866</v>
      </c>
      <c r="BQ117" s="4">
        <v>232102.47</v>
      </c>
      <c r="BR117" s="5">
        <v>1.0855497495296801E-2</v>
      </c>
      <c r="BS117" s="5">
        <v>1.4185318466883701E-2</v>
      </c>
      <c r="BT117" s="5">
        <v>0.122763084377187</v>
      </c>
      <c r="BU117" s="5">
        <v>0.15755146248890201</v>
      </c>
      <c r="BV117" s="4">
        <v>85885241.890000299</v>
      </c>
      <c r="BW117" s="4">
        <v>85206301.818438306</v>
      </c>
      <c r="BX117" s="4">
        <v>676934.85843802802</v>
      </c>
      <c r="BY117" s="4">
        <v>628637.46</v>
      </c>
      <c r="BZ117" s="5">
        <v>7.9446571907377597E-3</v>
      </c>
      <c r="CA117" s="5">
        <v>1.5322485433295801E-2</v>
      </c>
      <c r="CB117" s="5">
        <v>9.1278497444033005E-2</v>
      </c>
      <c r="CC117" s="5">
        <v>0.16913923851531701</v>
      </c>
    </row>
    <row r="118" spans="1:81">
      <c r="A118" s="3"/>
      <c r="B118" s="19"/>
      <c r="C118" s="19"/>
      <c r="D118" s="19"/>
      <c r="E118" s="20"/>
      <c r="G118" s="18">
        <v>2018</v>
      </c>
      <c r="H118" s="18">
        <v>5</v>
      </c>
      <c r="I118" s="4">
        <v>346258291.05000001</v>
      </c>
      <c r="J118" s="4">
        <v>334474.74</v>
      </c>
      <c r="K118" s="4">
        <v>970156.11</v>
      </c>
      <c r="L118" s="20">
        <v>2.8E-3</v>
      </c>
      <c r="M118" s="4">
        <v>45290260.739999898</v>
      </c>
      <c r="N118" s="4">
        <v>41794.14</v>
      </c>
      <c r="O118" s="4">
        <v>231852.94</v>
      </c>
      <c r="P118" s="5">
        <v>5.1000000000000004E-3</v>
      </c>
      <c r="Q118" s="4">
        <v>68681184.170000002</v>
      </c>
      <c r="R118" s="4">
        <v>166121.37</v>
      </c>
      <c r="S118" s="4">
        <v>385589.18</v>
      </c>
      <c r="T118" s="5">
        <v>5.5999999999999999E-3</v>
      </c>
      <c r="U118" s="4">
        <v>107931509.27</v>
      </c>
      <c r="V118" s="4">
        <v>61576.179999999898</v>
      </c>
      <c r="W118" s="4">
        <v>196951.11</v>
      </c>
      <c r="X118" s="5">
        <v>1.8E-3</v>
      </c>
      <c r="Y118" s="19">
        <v>124355336.87</v>
      </c>
      <c r="Z118" s="19">
        <v>64983.049999999901</v>
      </c>
      <c r="AA118" s="19">
        <v>155762.87999999899</v>
      </c>
      <c r="AB118" s="5">
        <v>1.2999999999999999E-3</v>
      </c>
      <c r="AD118" s="3"/>
      <c r="AE118" s="4"/>
      <c r="AF118" s="4"/>
      <c r="AG118" s="4"/>
      <c r="AH118" s="4"/>
      <c r="AI118" s="35"/>
      <c r="AJ118" s="35"/>
      <c r="AK118" s="35"/>
      <c r="AL118" s="35"/>
      <c r="AN118" s="3">
        <v>2017</v>
      </c>
      <c r="AO118" s="3">
        <v>32</v>
      </c>
      <c r="AP118" s="4">
        <v>177962151.72999901</v>
      </c>
      <c r="AQ118" s="4">
        <v>176229377.00310001</v>
      </c>
      <c r="AR118" s="4">
        <v>1562209.26310089</v>
      </c>
      <c r="AS118" s="4">
        <v>848387.68</v>
      </c>
      <c r="AT118" s="5">
        <v>8.8646359061543296E-3</v>
      </c>
      <c r="AU118" s="5">
        <v>1.3678746325355699E-2</v>
      </c>
      <c r="AV118" s="5">
        <v>0.101339472038803</v>
      </c>
      <c r="AW118" s="5">
        <v>0.15234193379220001</v>
      </c>
      <c r="AX118" s="4">
        <v>6500079.3499999903</v>
      </c>
      <c r="AY118" s="4">
        <v>6321032.2700923299</v>
      </c>
      <c r="AZ118" s="4">
        <v>59066.100092341403</v>
      </c>
      <c r="BA118" s="4">
        <v>0</v>
      </c>
      <c r="BB118" s="5">
        <v>9.3443756602556698E-3</v>
      </c>
      <c r="BC118" s="5">
        <v>9.3443756602556698E-3</v>
      </c>
      <c r="BD118" s="5">
        <v>0.10654534793177201</v>
      </c>
      <c r="BE118" s="5">
        <v>0.10654534793177201</v>
      </c>
      <c r="BF118" s="4">
        <v>23628227.579999901</v>
      </c>
      <c r="BG118" s="4">
        <v>23312372.1690837</v>
      </c>
      <c r="BH118" s="4">
        <v>142746.13908379999</v>
      </c>
      <c r="BI118" s="4">
        <v>22052.7</v>
      </c>
      <c r="BJ118" s="5">
        <v>6.1231923567652497E-3</v>
      </c>
      <c r="BK118" s="5">
        <v>7.0691578655540004E-3</v>
      </c>
      <c r="BL118" s="5">
        <v>7.1053556772163906E-2</v>
      </c>
      <c r="BM118" s="5">
        <v>8.1608173291804101E-2</v>
      </c>
      <c r="BN118" s="4">
        <v>66510047.229999699</v>
      </c>
      <c r="BO118" s="4">
        <v>65939543.803431898</v>
      </c>
      <c r="BP118" s="4">
        <v>885145.94343212503</v>
      </c>
      <c r="BQ118" s="4">
        <v>372573.24</v>
      </c>
      <c r="BR118" s="5">
        <v>1.34235982291715E-2</v>
      </c>
      <c r="BS118" s="5">
        <v>1.9073822942746298E-2</v>
      </c>
      <c r="BT118" s="5">
        <v>0.14970685331877601</v>
      </c>
      <c r="BU118" s="5">
        <v>0.20633744352890401</v>
      </c>
      <c r="BV118" s="4">
        <v>81323797.569999993</v>
      </c>
      <c r="BW118" s="4">
        <v>80656428.760492593</v>
      </c>
      <c r="BX118" s="4">
        <v>475251.08049264801</v>
      </c>
      <c r="BY118" s="4">
        <v>453761.74</v>
      </c>
      <c r="BZ118" s="5">
        <v>5.89229014718585E-3</v>
      </c>
      <c r="CA118" s="5">
        <v>1.1518149697047999E-2</v>
      </c>
      <c r="CB118" s="5">
        <v>6.8460437663553197E-2</v>
      </c>
      <c r="CC118" s="5">
        <v>0.12978934864000599</v>
      </c>
    </row>
    <row r="119" spans="1:81">
      <c r="A119" s="3"/>
      <c r="B119" s="19"/>
      <c r="C119" s="19"/>
      <c r="D119" s="19"/>
      <c r="E119" s="20"/>
      <c r="G119" s="18">
        <v>2018</v>
      </c>
      <c r="H119" s="18">
        <v>6</v>
      </c>
      <c r="I119" s="4">
        <v>346258291.05000001</v>
      </c>
      <c r="J119" s="4">
        <v>425722.07999999903</v>
      </c>
      <c r="K119" s="4">
        <v>1395878.19</v>
      </c>
      <c r="L119" s="20">
        <v>4.0000000000000001E-3</v>
      </c>
      <c r="M119" s="4">
        <v>45290260.739999898</v>
      </c>
      <c r="N119" s="4">
        <v>42987.25</v>
      </c>
      <c r="O119" s="4">
        <v>274840.19</v>
      </c>
      <c r="P119" s="5">
        <v>6.1000000000000004E-3</v>
      </c>
      <c r="Q119" s="4">
        <v>68681184.170000002</v>
      </c>
      <c r="R119" s="4">
        <v>3201.01</v>
      </c>
      <c r="S119" s="4">
        <v>388790.19</v>
      </c>
      <c r="T119" s="5">
        <v>5.7000000000000002E-3</v>
      </c>
      <c r="U119" s="4">
        <v>107931509.27</v>
      </c>
      <c r="V119" s="4">
        <v>169983.27</v>
      </c>
      <c r="W119" s="4">
        <v>366934.38</v>
      </c>
      <c r="X119" s="5">
        <v>3.3999999999999998E-3</v>
      </c>
      <c r="Y119" s="19">
        <v>124355336.87</v>
      </c>
      <c r="Z119" s="19">
        <v>209550.55</v>
      </c>
      <c r="AA119" s="19">
        <v>365313.429999999</v>
      </c>
      <c r="AB119" s="5">
        <v>2.8999999999999998E-3</v>
      </c>
      <c r="AD119" s="3"/>
      <c r="AE119" s="4"/>
      <c r="AF119" s="4"/>
      <c r="AG119" s="4"/>
      <c r="AH119" s="4"/>
      <c r="AI119" s="35"/>
      <c r="AJ119" s="35"/>
      <c r="AK119" s="35"/>
      <c r="AL119" s="35"/>
      <c r="AN119" s="3">
        <v>2017</v>
      </c>
      <c r="AO119" s="3">
        <v>33</v>
      </c>
      <c r="AP119" s="4">
        <v>156369981.91999799</v>
      </c>
      <c r="AQ119" s="4">
        <v>154876091.92097399</v>
      </c>
      <c r="AR119" s="4">
        <v>1233491.04097615</v>
      </c>
      <c r="AS119" s="4">
        <v>852116.19</v>
      </c>
      <c r="AT119" s="5">
        <v>7.9643734915879807E-3</v>
      </c>
      <c r="AU119" s="5">
        <v>1.3466295572852701E-2</v>
      </c>
      <c r="AV119" s="5">
        <v>9.1495195051010003E-2</v>
      </c>
      <c r="AW119" s="5">
        <v>0.15014833906441299</v>
      </c>
      <c r="AX119" s="4">
        <v>5330401.8599999901</v>
      </c>
      <c r="AY119" s="4">
        <v>5245587.98999447</v>
      </c>
      <c r="AZ119" s="4">
        <v>22139.8699944748</v>
      </c>
      <c r="BA119" s="4">
        <v>45514.62</v>
      </c>
      <c r="BB119" s="5">
        <v>4.2206650687596596E-3</v>
      </c>
      <c r="BC119" s="5">
        <v>1.28974082835938E-2</v>
      </c>
      <c r="BD119" s="5">
        <v>4.9488641035468302E-2</v>
      </c>
      <c r="BE119" s="5">
        <v>0.14424882088812899</v>
      </c>
      <c r="BF119" s="4">
        <v>21336493.719999999</v>
      </c>
      <c r="BG119" s="4">
        <v>21043970.393720102</v>
      </c>
      <c r="BH119" s="4">
        <v>188797.83372007401</v>
      </c>
      <c r="BI119" s="4">
        <v>57033.68</v>
      </c>
      <c r="BJ119" s="5">
        <v>8.9715880695410404E-3</v>
      </c>
      <c r="BK119" s="5">
        <v>1.1681802868979199E-2</v>
      </c>
      <c r="BL119" s="5">
        <v>0.102502461495016</v>
      </c>
      <c r="BM119" s="5">
        <v>0.13151664137553501</v>
      </c>
      <c r="BN119" s="4">
        <v>57145303.559999898</v>
      </c>
      <c r="BO119" s="4">
        <v>56641787.7932989</v>
      </c>
      <c r="BP119" s="4">
        <v>501960.08329894202</v>
      </c>
      <c r="BQ119" s="4">
        <v>222842.15</v>
      </c>
      <c r="BR119" s="5">
        <v>8.8620098844819205E-3</v>
      </c>
      <c r="BS119" s="5">
        <v>1.27962456966213E-2</v>
      </c>
      <c r="BT119" s="5">
        <v>0.101310899516854</v>
      </c>
      <c r="BU119" s="5">
        <v>0.143195814034969</v>
      </c>
      <c r="BV119" s="4">
        <v>72557782.780000001</v>
      </c>
      <c r="BW119" s="4">
        <v>71944745.743962601</v>
      </c>
      <c r="BX119" s="4">
        <v>520593.25396265602</v>
      </c>
      <c r="BY119" s="4">
        <v>526725.74</v>
      </c>
      <c r="BZ119" s="5">
        <v>7.2360149247777802E-3</v>
      </c>
      <c r="CA119" s="5">
        <v>1.4557268680743699E-2</v>
      </c>
      <c r="CB119" s="5">
        <v>8.3458436376370501E-2</v>
      </c>
      <c r="CC119" s="5">
        <v>0.161357851092122</v>
      </c>
    </row>
    <row r="120" spans="1:81">
      <c r="A120" s="3"/>
      <c r="B120" s="19"/>
      <c r="C120" s="19"/>
      <c r="D120" s="19"/>
      <c r="E120" s="20"/>
      <c r="G120" s="18">
        <v>2018</v>
      </c>
      <c r="H120" s="18">
        <v>7</v>
      </c>
      <c r="I120" s="4">
        <v>346258291.05000001</v>
      </c>
      <c r="J120" s="4">
        <v>172491.86</v>
      </c>
      <c r="K120" s="4">
        <v>1568370.04999999</v>
      </c>
      <c r="L120" s="20">
        <v>4.4999999999999997E-3</v>
      </c>
      <c r="M120" s="4">
        <v>45290260.739999898</v>
      </c>
      <c r="N120" s="4">
        <v>9744.73</v>
      </c>
      <c r="O120" s="4">
        <v>284584.92</v>
      </c>
      <c r="P120" s="5">
        <v>6.3E-3</v>
      </c>
      <c r="Q120" s="4">
        <v>68681184.170000002</v>
      </c>
      <c r="R120" s="4">
        <v>3737.54</v>
      </c>
      <c r="S120" s="4">
        <v>392527.73</v>
      </c>
      <c r="T120" s="5">
        <v>5.7000000000000002E-3</v>
      </c>
      <c r="U120" s="4">
        <v>107931509.27</v>
      </c>
      <c r="V120" s="4">
        <v>44254.799999999901</v>
      </c>
      <c r="W120" s="4">
        <v>411189.18</v>
      </c>
      <c r="X120" s="5">
        <v>3.8E-3</v>
      </c>
      <c r="Y120" s="19">
        <v>124355336.87</v>
      </c>
      <c r="Z120" s="19">
        <v>114754.79</v>
      </c>
      <c r="AA120" s="19">
        <v>480068.22</v>
      </c>
      <c r="AB120" s="5">
        <v>3.8999999999999998E-3</v>
      </c>
      <c r="AD120" s="3"/>
      <c r="AE120" s="4"/>
      <c r="AF120" s="4"/>
      <c r="AG120" s="4"/>
      <c r="AH120" s="4"/>
      <c r="AI120" s="35"/>
      <c r="AJ120" s="35"/>
      <c r="AK120" s="35"/>
      <c r="AL120" s="35"/>
      <c r="AN120" s="3">
        <v>2018</v>
      </c>
      <c r="AO120" s="3">
        <v>1</v>
      </c>
      <c r="AP120" s="4">
        <v>676058180.10999894</v>
      </c>
      <c r="AQ120" s="4">
        <v>673065060.61907399</v>
      </c>
      <c r="AR120" s="4">
        <v>3572178.9190754099</v>
      </c>
      <c r="AS120" s="4">
        <v>5075</v>
      </c>
      <c r="AT120" s="5">
        <v>5.3073307887795901E-3</v>
      </c>
      <c r="AU120" s="5">
        <v>5.3148709216685698E-3</v>
      </c>
      <c r="AV120" s="5">
        <v>6.1861396905429897E-2</v>
      </c>
      <c r="AW120" s="5">
        <v>6.1946730537163E-2</v>
      </c>
      <c r="AX120" s="4">
        <v>82896906.649999902</v>
      </c>
      <c r="AY120" s="4">
        <v>81482366.437268093</v>
      </c>
      <c r="AZ120" s="4">
        <v>1147259.38726817</v>
      </c>
      <c r="BA120" s="4">
        <v>0</v>
      </c>
      <c r="BB120" s="5">
        <v>1.40798486523023E-2</v>
      </c>
      <c r="BC120" s="5">
        <v>1.40798486523023E-2</v>
      </c>
      <c r="BD120" s="5">
        <v>0.156469248618537</v>
      </c>
      <c r="BE120" s="5">
        <v>0.156469248618537</v>
      </c>
      <c r="BF120" s="4">
        <v>119523419.439999</v>
      </c>
      <c r="BG120" s="4">
        <v>118640931.710163</v>
      </c>
      <c r="BH120" s="4">
        <v>563365.25016377994</v>
      </c>
      <c r="BI120" s="4">
        <v>0</v>
      </c>
      <c r="BJ120" s="5">
        <v>4.7484897669217898E-3</v>
      </c>
      <c r="BK120" s="5">
        <v>4.7484897669217898E-3</v>
      </c>
      <c r="BL120" s="5">
        <v>5.55170045330231E-2</v>
      </c>
      <c r="BM120" s="5">
        <v>5.55170045330231E-2</v>
      </c>
      <c r="BN120" s="4">
        <v>188465373.25999999</v>
      </c>
      <c r="BO120" s="4">
        <v>188009419.17037201</v>
      </c>
      <c r="BP120" s="4">
        <v>748388.98037205299</v>
      </c>
      <c r="BQ120" s="4">
        <v>5075</v>
      </c>
      <c r="BR120" s="5">
        <v>3.9805930132355196E-3</v>
      </c>
      <c r="BS120" s="5">
        <v>4.0075863416676504E-3</v>
      </c>
      <c r="BT120" s="5">
        <v>4.6735090754374903E-2</v>
      </c>
      <c r="BU120" s="5">
        <v>4.7045060107777301E-2</v>
      </c>
      <c r="BV120" s="4">
        <v>231863550.5</v>
      </c>
      <c r="BW120" s="4">
        <v>231861825.141826</v>
      </c>
      <c r="BX120" s="4">
        <v>763240.03182682395</v>
      </c>
      <c r="BY120" s="4">
        <v>0</v>
      </c>
      <c r="BZ120" s="5">
        <v>3.29178825086863E-3</v>
      </c>
      <c r="CA120" s="5">
        <v>3.29178825086863E-3</v>
      </c>
      <c r="CB120" s="5">
        <v>3.8794081047384799E-2</v>
      </c>
      <c r="CC120" s="5">
        <v>3.8794081047384799E-2</v>
      </c>
    </row>
    <row r="121" spans="1:81">
      <c r="A121" s="3"/>
      <c r="B121" s="19"/>
      <c r="C121" s="19"/>
      <c r="D121" s="19"/>
      <c r="E121" s="20"/>
      <c r="G121" s="18">
        <v>2018</v>
      </c>
      <c r="H121" s="18">
        <v>8</v>
      </c>
      <c r="I121" s="4">
        <v>346258291.05000001</v>
      </c>
      <c r="J121" s="4">
        <v>564599.66</v>
      </c>
      <c r="K121" s="4">
        <v>2132969.71</v>
      </c>
      <c r="L121" s="20">
        <v>6.1999999999999998E-3</v>
      </c>
      <c r="M121" s="4">
        <v>45290260.739999898</v>
      </c>
      <c r="N121" s="4">
        <v>34457.919999999998</v>
      </c>
      <c r="O121" s="4">
        <v>319042.83999999898</v>
      </c>
      <c r="P121" s="5">
        <v>7.0000000000000001E-3</v>
      </c>
      <c r="Q121" s="4">
        <v>68681184.170000002</v>
      </c>
      <c r="R121" s="4">
        <v>150755.91999999899</v>
      </c>
      <c r="S121" s="4">
        <v>543283.64999999898</v>
      </c>
      <c r="T121" s="5">
        <v>7.9000000000000008E-3</v>
      </c>
      <c r="U121" s="4">
        <v>107931509.27</v>
      </c>
      <c r="V121" s="4">
        <v>96150.19</v>
      </c>
      <c r="W121" s="4">
        <v>507339.37</v>
      </c>
      <c r="X121" s="5">
        <v>4.7000000000000002E-3</v>
      </c>
      <c r="Y121" s="19">
        <v>124355336.87</v>
      </c>
      <c r="Z121" s="19">
        <v>283235.63</v>
      </c>
      <c r="AA121" s="19">
        <v>763303.85</v>
      </c>
      <c r="AB121" s="5">
        <v>6.1000000000000004E-3</v>
      </c>
      <c r="AD121" s="3"/>
      <c r="AE121" s="4"/>
      <c r="AF121" s="4"/>
      <c r="AG121" s="4"/>
      <c r="AH121" s="4"/>
      <c r="AI121" s="35"/>
      <c r="AJ121" s="35"/>
      <c r="AK121" s="35"/>
      <c r="AL121" s="35"/>
      <c r="AN121" s="3">
        <v>2018</v>
      </c>
      <c r="AO121" s="3">
        <v>2</v>
      </c>
      <c r="AP121" s="4">
        <v>845303579.819996</v>
      </c>
      <c r="AQ121" s="4">
        <v>841950992.64029706</v>
      </c>
      <c r="AR121" s="4">
        <v>3093793.7203003201</v>
      </c>
      <c r="AS121" s="4">
        <v>10991.33</v>
      </c>
      <c r="AT121" s="5">
        <v>3.6745532071865801E-3</v>
      </c>
      <c r="AU121" s="5">
        <v>3.6876078031144602E-3</v>
      </c>
      <c r="AV121" s="5">
        <v>4.3214309561236501E-2</v>
      </c>
      <c r="AW121" s="5">
        <v>4.3364736920478798E-2</v>
      </c>
      <c r="AX121" s="4">
        <v>90968883.259999707</v>
      </c>
      <c r="AY121" s="4">
        <v>89485613.527908206</v>
      </c>
      <c r="AZ121" s="4">
        <v>749515.88790849596</v>
      </c>
      <c r="BA121" s="4">
        <v>3778.63</v>
      </c>
      <c r="BB121" s="5">
        <v>8.3758255473628893E-3</v>
      </c>
      <c r="BC121" s="5">
        <v>8.41805166451212E-3</v>
      </c>
      <c r="BD121" s="5">
        <v>9.6006581069309302E-2</v>
      </c>
      <c r="BE121" s="5">
        <v>9.6468407565428099E-2</v>
      </c>
      <c r="BF121" s="4">
        <v>140733296.87</v>
      </c>
      <c r="BG121" s="4">
        <v>139657063.90336701</v>
      </c>
      <c r="BH121" s="4">
        <v>423771.683367057</v>
      </c>
      <c r="BI121" s="4">
        <v>0</v>
      </c>
      <c r="BJ121" s="5">
        <v>3.0343734253233099E-3</v>
      </c>
      <c r="BK121" s="5">
        <v>3.0343734253233099E-3</v>
      </c>
      <c r="BL121" s="5">
        <v>3.5810896011420998E-2</v>
      </c>
      <c r="BM121" s="5">
        <v>3.5810896011420998E-2</v>
      </c>
      <c r="BN121" s="4">
        <v>222851165.21000001</v>
      </c>
      <c r="BO121" s="4">
        <v>222525730.26605901</v>
      </c>
      <c r="BP121" s="4">
        <v>692403.99605885998</v>
      </c>
      <c r="BQ121" s="4">
        <v>0</v>
      </c>
      <c r="BR121" s="5">
        <v>3.1115682453035799E-3</v>
      </c>
      <c r="BS121" s="5">
        <v>3.1115682453035799E-3</v>
      </c>
      <c r="BT121" s="5">
        <v>3.6706397881842198E-2</v>
      </c>
      <c r="BU121" s="5">
        <v>3.6706397881842198E-2</v>
      </c>
      <c r="BV121" s="4">
        <v>270500119.38999999</v>
      </c>
      <c r="BW121" s="4">
        <v>270497006.50712299</v>
      </c>
      <c r="BX121" s="4">
        <v>806399.81712338398</v>
      </c>
      <c r="BY121" s="4">
        <v>7212.7</v>
      </c>
      <c r="BZ121" s="5">
        <v>2.9811783410702798E-3</v>
      </c>
      <c r="CA121" s="5">
        <v>3.0078429614782301E-3</v>
      </c>
      <c r="CB121" s="5">
        <v>3.5193360075886401E-2</v>
      </c>
      <c r="CC121" s="5">
        <v>3.5502952052660602E-2</v>
      </c>
    </row>
    <row r="122" spans="1:81">
      <c r="A122" s="3"/>
      <c r="B122" s="19"/>
      <c r="C122" s="19"/>
      <c r="D122" s="19"/>
      <c r="E122" s="20"/>
      <c r="G122" s="18">
        <v>2018</v>
      </c>
      <c r="H122" s="18">
        <v>9</v>
      </c>
      <c r="I122" s="4">
        <v>346258291.05000001</v>
      </c>
      <c r="J122" s="4">
        <v>464808.23</v>
      </c>
      <c r="K122" s="4">
        <v>2597777.94</v>
      </c>
      <c r="L122" s="20">
        <v>7.4999999999999997E-3</v>
      </c>
      <c r="M122" s="4">
        <v>45290260.739999898</v>
      </c>
      <c r="N122" s="4">
        <v>65845.14</v>
      </c>
      <c r="O122" s="4">
        <v>384887.98</v>
      </c>
      <c r="P122" s="5">
        <v>8.5000000000000006E-3</v>
      </c>
      <c r="Q122" s="4">
        <v>68681184.170000002</v>
      </c>
      <c r="R122" s="4">
        <v>44141.59</v>
      </c>
      <c r="S122" s="4">
        <v>587425.23999999894</v>
      </c>
      <c r="T122" s="5">
        <v>8.6E-3</v>
      </c>
      <c r="U122" s="4">
        <v>107931509.27</v>
      </c>
      <c r="V122" s="4">
        <v>90817.459999999905</v>
      </c>
      <c r="W122" s="4">
        <v>598156.82999999996</v>
      </c>
      <c r="X122" s="5">
        <v>5.4999999999999997E-3</v>
      </c>
      <c r="Y122" s="19">
        <v>124355336.87</v>
      </c>
      <c r="Z122" s="19">
        <v>264004.03999999899</v>
      </c>
      <c r="AA122" s="19">
        <v>1027307.88999999</v>
      </c>
      <c r="AB122" s="5">
        <v>8.3000000000000001E-3</v>
      </c>
      <c r="AD122" s="3"/>
      <c r="AE122" s="4"/>
      <c r="AF122" s="4"/>
      <c r="AG122" s="4"/>
      <c r="AH122" s="4"/>
      <c r="AI122" s="35"/>
      <c r="AJ122" s="35"/>
      <c r="AK122" s="35"/>
      <c r="AL122" s="35"/>
      <c r="AN122" s="3">
        <v>2018</v>
      </c>
      <c r="AO122" s="3">
        <v>3</v>
      </c>
      <c r="AP122" s="4">
        <v>996954311.10999703</v>
      </c>
      <c r="AQ122" s="4">
        <v>992900115.25761497</v>
      </c>
      <c r="AR122" s="4">
        <v>3404085.8576177098</v>
      </c>
      <c r="AS122" s="4">
        <v>362150.04</v>
      </c>
      <c r="AT122" s="5">
        <v>3.4284272962688601E-3</v>
      </c>
      <c r="AU122" s="5">
        <v>3.7931669457410902E-3</v>
      </c>
      <c r="AV122" s="5">
        <v>4.0374153621529699E-2</v>
      </c>
      <c r="AW122" s="5">
        <v>4.4580292707950102E-2</v>
      </c>
      <c r="AX122" s="4">
        <v>102035072.739999</v>
      </c>
      <c r="AY122" s="4">
        <v>100463978.713798</v>
      </c>
      <c r="AZ122" s="4">
        <v>994118.16379901604</v>
      </c>
      <c r="BA122" s="4">
        <v>91595.15</v>
      </c>
      <c r="BB122" s="5">
        <v>9.8952696929419208E-3</v>
      </c>
      <c r="BC122" s="5">
        <v>1.0806991000147301E-2</v>
      </c>
      <c r="BD122" s="5">
        <v>0.11248924475205101</v>
      </c>
      <c r="BE122" s="5">
        <v>0.122246720993719</v>
      </c>
      <c r="BF122" s="4">
        <v>167323628.43000001</v>
      </c>
      <c r="BG122" s="4">
        <v>165490498.78616399</v>
      </c>
      <c r="BH122" s="4">
        <v>-212174.49383566901</v>
      </c>
      <c r="BI122" s="4">
        <v>149471.45000000001</v>
      </c>
      <c r="BJ122" s="5">
        <v>-1.2820947147535401E-3</v>
      </c>
      <c r="BK122" s="5">
        <v>-3.7889210737524002E-4</v>
      </c>
      <c r="BL122" s="5">
        <v>-1.5494090172123399E-2</v>
      </c>
      <c r="BM122" s="5">
        <v>-4.5561921743884001E-3</v>
      </c>
      <c r="BN122" s="4">
        <v>270529583.23000002</v>
      </c>
      <c r="BO122" s="4">
        <v>270461822.01591802</v>
      </c>
      <c r="BP122" s="4">
        <v>1043363.11591788</v>
      </c>
      <c r="BQ122" s="4">
        <v>99437.46</v>
      </c>
      <c r="BR122" s="5">
        <v>3.85770941030072E-3</v>
      </c>
      <c r="BS122" s="5">
        <v>4.2253674378139299E-3</v>
      </c>
      <c r="BT122" s="5">
        <v>4.5322827352399501E-2</v>
      </c>
      <c r="BU122" s="5">
        <v>4.95425028374534E-2</v>
      </c>
      <c r="BV122" s="4">
        <v>321173892.92000097</v>
      </c>
      <c r="BW122" s="4">
        <v>321128289.14210898</v>
      </c>
      <c r="BX122" s="4">
        <v>1038787.1121084701</v>
      </c>
      <c r="BY122" s="4">
        <v>21645.98</v>
      </c>
      <c r="BZ122" s="5">
        <v>3.2348041179541698E-3</v>
      </c>
      <c r="CA122" s="5">
        <v>3.3022101383263602E-3</v>
      </c>
      <c r="CB122" s="5">
        <v>3.8134421035948503E-2</v>
      </c>
      <c r="CC122" s="5">
        <v>3.8914682086345798E-2</v>
      </c>
    </row>
    <row r="123" spans="1:81">
      <c r="A123" s="3"/>
      <c r="B123" s="19"/>
      <c r="C123" s="19"/>
      <c r="D123" s="19"/>
      <c r="E123" s="20"/>
      <c r="G123" s="18">
        <v>2018</v>
      </c>
      <c r="H123" s="18">
        <v>10</v>
      </c>
      <c r="I123" s="4">
        <v>346258291.05000001</v>
      </c>
      <c r="J123" s="4">
        <v>848691.549999999</v>
      </c>
      <c r="K123" s="4">
        <v>3446469.48999999</v>
      </c>
      <c r="L123" s="20">
        <v>0.01</v>
      </c>
      <c r="M123" s="4">
        <v>45290260.739999898</v>
      </c>
      <c r="N123" s="4">
        <v>66202.78</v>
      </c>
      <c r="O123" s="4">
        <v>451090.76</v>
      </c>
      <c r="P123" s="5">
        <v>0.01</v>
      </c>
      <c r="Q123" s="4">
        <v>68681184.170000002</v>
      </c>
      <c r="R123" s="4">
        <v>38961.06</v>
      </c>
      <c r="S123" s="4">
        <v>626386.299999999</v>
      </c>
      <c r="T123" s="5">
        <v>9.1000000000000004E-3</v>
      </c>
      <c r="U123" s="4">
        <v>107931509.27</v>
      </c>
      <c r="V123" s="4">
        <v>297660.89</v>
      </c>
      <c r="W123" s="4">
        <v>895817.72</v>
      </c>
      <c r="X123" s="5">
        <v>8.3000000000000001E-3</v>
      </c>
      <c r="Y123" s="19">
        <v>124355336.87</v>
      </c>
      <c r="Z123" s="19">
        <v>445866.81999999902</v>
      </c>
      <c r="AA123" s="19">
        <v>1473174.71</v>
      </c>
      <c r="AB123" s="5">
        <v>1.18E-2</v>
      </c>
      <c r="AD123" s="3"/>
      <c r="AE123" s="4"/>
      <c r="AF123" s="4"/>
      <c r="AG123" s="4"/>
      <c r="AH123" s="4"/>
      <c r="AI123" s="35"/>
      <c r="AJ123" s="35"/>
      <c r="AK123" s="35"/>
      <c r="AL123" s="35"/>
      <c r="AN123" s="3">
        <v>2018</v>
      </c>
      <c r="AO123" s="3">
        <v>4</v>
      </c>
      <c r="AP123" s="4">
        <v>988626798.68000102</v>
      </c>
      <c r="AQ123" s="4">
        <v>986466084.54546797</v>
      </c>
      <c r="AR123" s="4">
        <v>5379123.9454667699</v>
      </c>
      <c r="AS123" s="4">
        <v>257465</v>
      </c>
      <c r="AT123" s="5">
        <v>5.4529233490528996E-3</v>
      </c>
      <c r="AU123" s="5">
        <v>5.7139206646561304E-3</v>
      </c>
      <c r="AV123" s="5">
        <v>6.3507848352183899E-2</v>
      </c>
      <c r="AW123" s="5">
        <v>6.6452740120613807E-2</v>
      </c>
      <c r="AX123" s="4">
        <v>111952388.90000001</v>
      </c>
      <c r="AY123" s="4">
        <v>110587722.147147</v>
      </c>
      <c r="AZ123" s="4">
        <v>1055289.0971470801</v>
      </c>
      <c r="BA123" s="4">
        <v>94685.02</v>
      </c>
      <c r="BB123" s="5">
        <v>9.5425520723079992E-3</v>
      </c>
      <c r="BC123" s="5">
        <v>1.03987503749913E-2</v>
      </c>
      <c r="BD123" s="5">
        <v>0.108687770995362</v>
      </c>
      <c r="BE123" s="5">
        <v>0.117889847893427</v>
      </c>
      <c r="BF123" s="4">
        <v>194505633.52000001</v>
      </c>
      <c r="BG123" s="4">
        <v>193984069.50543201</v>
      </c>
      <c r="BH123" s="4">
        <v>1246717.8554324601</v>
      </c>
      <c r="BI123" s="4">
        <v>69996.36</v>
      </c>
      <c r="BJ123" s="5">
        <v>6.4269084498072603E-3</v>
      </c>
      <c r="BK123" s="5">
        <v>6.7877440595480896E-3</v>
      </c>
      <c r="BL123" s="5">
        <v>7.4454327618364693E-2</v>
      </c>
      <c r="BM123" s="5">
        <v>7.8479841968469397E-2</v>
      </c>
      <c r="BN123" s="4">
        <v>311064269.27999902</v>
      </c>
      <c r="BO123" s="4">
        <v>310972746.46113098</v>
      </c>
      <c r="BP123" s="4">
        <v>1423408.44113122</v>
      </c>
      <c r="BQ123" s="4">
        <v>30862.47</v>
      </c>
      <c r="BR123" s="5">
        <v>4.5772771322555002E-3</v>
      </c>
      <c r="BS123" s="5">
        <v>4.6765220672255704E-3</v>
      </c>
      <c r="BT123" s="5">
        <v>5.3565411276902203E-2</v>
      </c>
      <c r="BU123" s="5">
        <v>5.4697119616928302E-2</v>
      </c>
      <c r="BV123" s="4">
        <v>361076376.42000097</v>
      </c>
      <c r="BW123" s="4">
        <v>360931650.60878402</v>
      </c>
      <c r="BX123" s="4">
        <v>1644327.8487831799</v>
      </c>
      <c r="BY123" s="4">
        <v>61921.15</v>
      </c>
      <c r="BZ123" s="5">
        <v>4.5557873520088599E-3</v>
      </c>
      <c r="CA123" s="5">
        <v>4.7273465652160097E-3</v>
      </c>
      <c r="CB123" s="5">
        <v>5.3320195820257599E-2</v>
      </c>
      <c r="CC123" s="5">
        <v>5.5276200341760298E-2</v>
      </c>
    </row>
    <row r="124" spans="1:81">
      <c r="A124" s="3"/>
      <c r="B124" s="19"/>
      <c r="C124" s="19"/>
      <c r="D124" s="19"/>
      <c r="E124" s="20"/>
      <c r="G124" s="18">
        <v>2018</v>
      </c>
      <c r="H124" s="18">
        <v>11</v>
      </c>
      <c r="I124" s="4">
        <v>346258291.05000001</v>
      </c>
      <c r="J124" s="4">
        <v>964256.51</v>
      </c>
      <c r="K124" s="4">
        <v>4410726</v>
      </c>
      <c r="L124" s="20">
        <v>1.2699999999999999E-2</v>
      </c>
      <c r="M124" s="4">
        <v>45290260.739999898</v>
      </c>
      <c r="N124" s="4">
        <v>53389.18</v>
      </c>
      <c r="O124" s="4">
        <v>504479.94</v>
      </c>
      <c r="P124" s="5">
        <v>1.11E-2</v>
      </c>
      <c r="Q124" s="4">
        <v>68681184.170000002</v>
      </c>
      <c r="R124" s="4">
        <v>61519.199999999997</v>
      </c>
      <c r="S124" s="4">
        <v>687905.49999999895</v>
      </c>
      <c r="T124" s="5">
        <v>0.01</v>
      </c>
      <c r="U124" s="4">
        <v>107931509.27</v>
      </c>
      <c r="V124" s="4">
        <v>273793.3</v>
      </c>
      <c r="W124" s="4">
        <v>1169611.02</v>
      </c>
      <c r="X124" s="5">
        <v>1.0800000000000001E-2</v>
      </c>
      <c r="Y124" s="19">
        <v>124355336.87</v>
      </c>
      <c r="Z124" s="19">
        <v>575554.82999999996</v>
      </c>
      <c r="AA124" s="19">
        <v>2048729.54</v>
      </c>
      <c r="AB124" s="5">
        <v>1.6500000000000001E-2</v>
      </c>
      <c r="AD124" s="3"/>
      <c r="AE124" s="4"/>
      <c r="AF124" s="4"/>
      <c r="AG124" s="4"/>
      <c r="AH124" s="4"/>
      <c r="AI124" s="35"/>
      <c r="AJ124" s="35"/>
      <c r="AK124" s="35"/>
      <c r="AL124" s="35"/>
      <c r="AN124" s="3">
        <v>2018</v>
      </c>
      <c r="AO124" s="3">
        <v>5</v>
      </c>
      <c r="AP124" s="4">
        <v>970238654.40999603</v>
      </c>
      <c r="AQ124" s="4">
        <v>968565451.52886605</v>
      </c>
      <c r="AR124" s="4">
        <v>6347244.6588694099</v>
      </c>
      <c r="AS124" s="4">
        <v>334474.74</v>
      </c>
      <c r="AT124" s="5">
        <v>6.5532428901427199E-3</v>
      </c>
      <c r="AU124" s="5">
        <v>6.8985729238250403E-3</v>
      </c>
      <c r="AV124" s="5">
        <v>7.5865556141816004E-2</v>
      </c>
      <c r="AW124" s="5">
        <v>7.9713033060076904E-2</v>
      </c>
      <c r="AX124" s="4">
        <v>106024091.309999</v>
      </c>
      <c r="AY124" s="4">
        <v>104799875.176724</v>
      </c>
      <c r="AZ124" s="4">
        <v>916634.27672444505</v>
      </c>
      <c r="BA124" s="4">
        <v>41794.14</v>
      </c>
      <c r="BB124" s="5">
        <v>8.7465206917348402E-3</v>
      </c>
      <c r="BC124" s="5">
        <v>9.1453202125312393E-3</v>
      </c>
      <c r="BD124" s="5">
        <v>0.100053491315813</v>
      </c>
      <c r="BE124" s="5">
        <v>0.104388670828307</v>
      </c>
      <c r="BF124" s="4">
        <v>190968590.09</v>
      </c>
      <c r="BG124" s="4">
        <v>190855549.30774599</v>
      </c>
      <c r="BH124" s="4">
        <v>1502746.79774649</v>
      </c>
      <c r="BI124" s="4">
        <v>166121.37</v>
      </c>
      <c r="BJ124" s="5">
        <v>7.8737390827623901E-3</v>
      </c>
      <c r="BK124" s="5">
        <v>8.7441427498422299E-3</v>
      </c>
      <c r="BL124" s="5">
        <v>9.0498660059550207E-2</v>
      </c>
      <c r="BM124" s="5">
        <v>0.100027584133225</v>
      </c>
      <c r="BN124" s="4">
        <v>312828284.77999902</v>
      </c>
      <c r="BO124" s="4">
        <v>312692826.62805903</v>
      </c>
      <c r="BP124" s="4">
        <v>1774408.9980593401</v>
      </c>
      <c r="BQ124" s="4">
        <v>61576.18</v>
      </c>
      <c r="BR124" s="5">
        <v>5.6746073045351904E-3</v>
      </c>
      <c r="BS124" s="5">
        <v>5.8715295705942198E-3</v>
      </c>
      <c r="BT124" s="5">
        <v>6.6009702295242903E-2</v>
      </c>
      <c r="BU124" s="5">
        <v>6.8226963728614698E-2</v>
      </c>
      <c r="BV124" s="4">
        <v>360417688.23000002</v>
      </c>
      <c r="BW124" s="4">
        <v>360217200.41633898</v>
      </c>
      <c r="BX124" s="4">
        <v>2153454.5863391501</v>
      </c>
      <c r="BY124" s="4">
        <v>64983.05</v>
      </c>
      <c r="BZ124" s="5">
        <v>5.9782114342407299E-3</v>
      </c>
      <c r="CA124" s="5">
        <v>6.15861106514368E-3</v>
      </c>
      <c r="CB124" s="5">
        <v>6.9426140356914995E-2</v>
      </c>
      <c r="CC124" s="5">
        <v>7.1450736399770204E-2</v>
      </c>
    </row>
    <row r="125" spans="1:81">
      <c r="A125" s="3"/>
      <c r="B125" s="19"/>
      <c r="C125" s="19"/>
      <c r="D125" s="19"/>
      <c r="E125" s="20"/>
      <c r="G125" s="18">
        <v>2018</v>
      </c>
      <c r="H125" s="18">
        <v>12</v>
      </c>
      <c r="I125" s="4">
        <v>346258291.05000001</v>
      </c>
      <c r="J125" s="4">
        <v>883784.55</v>
      </c>
      <c r="K125" s="4">
        <v>5294510.55</v>
      </c>
      <c r="L125" s="20">
        <v>1.5299999999999999E-2</v>
      </c>
      <c r="M125" s="4">
        <v>45290260.739999898</v>
      </c>
      <c r="N125" s="4">
        <v>55311.3999999999</v>
      </c>
      <c r="O125" s="4">
        <v>559791.34</v>
      </c>
      <c r="P125" s="5">
        <v>1.24E-2</v>
      </c>
      <c r="Q125" s="4">
        <v>68681184.170000002</v>
      </c>
      <c r="R125" s="4">
        <v>38138.449999999997</v>
      </c>
      <c r="S125" s="4">
        <v>726043.94999999902</v>
      </c>
      <c r="T125" s="5">
        <v>1.06E-2</v>
      </c>
      <c r="U125" s="4">
        <v>107931509.27</v>
      </c>
      <c r="V125" s="4">
        <v>190729.95</v>
      </c>
      <c r="W125" s="4">
        <v>1360340.97</v>
      </c>
      <c r="X125" s="5">
        <v>1.26E-2</v>
      </c>
      <c r="Y125" s="19">
        <v>124355336.87</v>
      </c>
      <c r="Z125" s="19">
        <v>599604.75</v>
      </c>
      <c r="AA125" s="19">
        <v>2648334.29</v>
      </c>
      <c r="AB125" s="5">
        <v>2.1299999999999999E-2</v>
      </c>
      <c r="AD125" s="3"/>
      <c r="AE125" s="4"/>
      <c r="AF125" s="4"/>
      <c r="AG125" s="4"/>
      <c r="AH125" s="4"/>
      <c r="AI125" s="35"/>
      <c r="AJ125" s="35"/>
      <c r="AK125" s="35"/>
      <c r="AL125" s="35"/>
      <c r="AN125" s="3">
        <v>2018</v>
      </c>
      <c r="AO125" s="3">
        <v>6</v>
      </c>
      <c r="AP125" s="4">
        <v>947831979.50999999</v>
      </c>
      <c r="AQ125" s="4">
        <v>945900775.61894596</v>
      </c>
      <c r="AR125" s="4">
        <v>7080511.2389462898</v>
      </c>
      <c r="AS125" s="4">
        <v>425722.08</v>
      </c>
      <c r="AT125" s="5">
        <v>7.4854693234744302E-3</v>
      </c>
      <c r="AU125" s="5">
        <v>7.9355398710130205E-3</v>
      </c>
      <c r="AV125" s="5">
        <v>8.6218241752429703E-2</v>
      </c>
      <c r="AW125" s="5">
        <v>9.11782749311872E-2</v>
      </c>
      <c r="AX125" s="4">
        <v>99196738.470000103</v>
      </c>
      <c r="AY125" s="4">
        <v>98000796.347916603</v>
      </c>
      <c r="AZ125" s="4">
        <v>1104864.4479165699</v>
      </c>
      <c r="BA125" s="4">
        <v>42987.25</v>
      </c>
      <c r="BB125" s="5">
        <v>1.1274035406754699E-2</v>
      </c>
      <c r="BC125" s="5">
        <v>1.17126772505147E-2</v>
      </c>
      <c r="BD125" s="5">
        <v>0.12720696881381999</v>
      </c>
      <c r="BE125" s="5">
        <v>0.13184215532521101</v>
      </c>
      <c r="BF125" s="4">
        <v>186146241.53999999</v>
      </c>
      <c r="BG125" s="4">
        <v>185969490.258486</v>
      </c>
      <c r="BH125" s="4">
        <v>1838399.2184861901</v>
      </c>
      <c r="BI125" s="4">
        <v>3201.01</v>
      </c>
      <c r="BJ125" s="5">
        <v>9.8854882912833009E-3</v>
      </c>
      <c r="BK125" s="5">
        <v>9.9027008458563697E-3</v>
      </c>
      <c r="BL125" s="5">
        <v>0.112384024720909</v>
      </c>
      <c r="BM125" s="5">
        <v>0.11256917515566101</v>
      </c>
      <c r="BN125" s="4">
        <v>307583591.25999898</v>
      </c>
      <c r="BO125" s="4">
        <v>307345954.58996803</v>
      </c>
      <c r="BP125" s="4">
        <v>2025513.9099681401</v>
      </c>
      <c r="BQ125" s="4">
        <v>169983.27</v>
      </c>
      <c r="BR125" s="5">
        <v>6.5903386061169703E-3</v>
      </c>
      <c r="BS125" s="5">
        <v>7.1434067934850898E-3</v>
      </c>
      <c r="BT125" s="5">
        <v>7.6279561893328296E-2</v>
      </c>
      <c r="BU125" s="5">
        <v>8.2431935445642202E-2</v>
      </c>
      <c r="BV125" s="4">
        <v>354905408.24000001</v>
      </c>
      <c r="BW125" s="4">
        <v>354584534.42257601</v>
      </c>
      <c r="BX125" s="4">
        <v>2111733.6625754</v>
      </c>
      <c r="BY125" s="4">
        <v>209550.55</v>
      </c>
      <c r="BZ125" s="5">
        <v>5.9555154203616298E-3</v>
      </c>
      <c r="CA125" s="5">
        <v>6.5464902928028196E-3</v>
      </c>
      <c r="CB125" s="5">
        <v>6.9171140276113999E-2</v>
      </c>
      <c r="CC125" s="5">
        <v>7.5790175662241194E-2</v>
      </c>
    </row>
    <row r="126" spans="1:81">
      <c r="A126" s="3"/>
      <c r="B126" s="19"/>
      <c r="C126" s="19"/>
      <c r="D126" s="19"/>
      <c r="E126" s="20"/>
      <c r="G126" s="18">
        <v>2018</v>
      </c>
      <c r="H126" s="18">
        <v>13</v>
      </c>
      <c r="I126" s="4">
        <v>346258291.05000001</v>
      </c>
      <c r="J126" s="4">
        <v>1390427.79</v>
      </c>
      <c r="K126" s="4">
        <v>6684938.3399999999</v>
      </c>
      <c r="L126" s="20">
        <v>1.9300000000000001E-2</v>
      </c>
      <c r="M126" s="4">
        <v>45290260.739999898</v>
      </c>
      <c r="N126" s="4">
        <v>46637.77</v>
      </c>
      <c r="O126" s="4">
        <v>606429.11</v>
      </c>
      <c r="P126" s="5">
        <v>1.34E-2</v>
      </c>
      <c r="Q126" s="4">
        <v>68681184.170000002</v>
      </c>
      <c r="R126" s="4">
        <v>92168.45</v>
      </c>
      <c r="S126" s="4">
        <v>818212.39999999898</v>
      </c>
      <c r="T126" s="5">
        <v>1.1900000000000001E-2</v>
      </c>
      <c r="U126" s="4">
        <v>107931509.27</v>
      </c>
      <c r="V126" s="4">
        <v>575622.52</v>
      </c>
      <c r="W126" s="4">
        <v>1935963.49</v>
      </c>
      <c r="X126" s="5">
        <v>1.7899999999999999E-2</v>
      </c>
      <c r="Y126" s="19">
        <v>124355336.87</v>
      </c>
      <c r="Z126" s="19">
        <v>675999.05</v>
      </c>
      <c r="AA126" s="19">
        <v>3324333.34</v>
      </c>
      <c r="AB126" s="5">
        <v>2.6700000000000002E-2</v>
      </c>
      <c r="AD126" s="3"/>
      <c r="AE126" s="4"/>
      <c r="AF126" s="4"/>
      <c r="AG126" s="4"/>
      <c r="AH126" s="4"/>
      <c r="AI126" s="35"/>
      <c r="AJ126" s="35"/>
      <c r="AK126" s="35"/>
      <c r="AL126" s="35"/>
      <c r="AN126" s="3">
        <v>2018</v>
      </c>
      <c r="AO126" s="3">
        <v>7</v>
      </c>
      <c r="AP126" s="4">
        <v>923400815.99999797</v>
      </c>
      <c r="AQ126" s="4">
        <v>921215126.216663</v>
      </c>
      <c r="AR126" s="4">
        <v>6581936.9966646396</v>
      </c>
      <c r="AS126" s="4">
        <v>172491.86</v>
      </c>
      <c r="AT126" s="5">
        <v>7.1448425121892903E-3</v>
      </c>
      <c r="AU126" s="5">
        <v>7.33208635468719E-3</v>
      </c>
      <c r="AV126" s="5">
        <v>8.2447857493167798E-2</v>
      </c>
      <c r="AW126" s="5">
        <v>8.4522213174291594E-2</v>
      </c>
      <c r="AX126" s="4">
        <v>92901895.720000207</v>
      </c>
      <c r="AY126" s="4">
        <v>91728519.872619003</v>
      </c>
      <c r="AZ126" s="4">
        <v>665218.84261877905</v>
      </c>
      <c r="BA126" s="4">
        <v>9744.73</v>
      </c>
      <c r="BB126" s="5">
        <v>7.2520394261517598E-3</v>
      </c>
      <c r="BC126" s="5">
        <v>7.3582738886017402E-3</v>
      </c>
      <c r="BD126" s="5">
        <v>8.3635950685378796E-2</v>
      </c>
      <c r="BE126" s="5">
        <v>8.4811985337213402E-2</v>
      </c>
      <c r="BF126" s="4">
        <v>179573384.61000001</v>
      </c>
      <c r="BG126" s="4">
        <v>179335633.12998</v>
      </c>
      <c r="BH126" s="4">
        <v>1697316.90998016</v>
      </c>
      <c r="BI126" s="4">
        <v>3737.54</v>
      </c>
      <c r="BJ126" s="5">
        <v>9.4644710610856091E-3</v>
      </c>
      <c r="BK126" s="5">
        <v>9.4853120949324101E-3</v>
      </c>
      <c r="BL126" s="5">
        <v>0.107844224491628</v>
      </c>
      <c r="BM126" s="5">
        <v>0.10806945171472999</v>
      </c>
      <c r="BN126" s="4">
        <v>301322886.46999902</v>
      </c>
      <c r="BO126" s="4">
        <v>300985849.15579802</v>
      </c>
      <c r="BP126" s="4">
        <v>2224085.6957993698</v>
      </c>
      <c r="BQ126" s="4">
        <v>44254.8</v>
      </c>
      <c r="BR126" s="5">
        <v>7.3893364157732299E-3</v>
      </c>
      <c r="BS126" s="5">
        <v>7.5363692418151402E-3</v>
      </c>
      <c r="BT126" s="5">
        <v>8.5155591610133002E-2</v>
      </c>
      <c r="BU126" s="5">
        <v>8.6780429593055694E-2</v>
      </c>
      <c r="BV126" s="4">
        <v>349602649.19999999</v>
      </c>
      <c r="BW126" s="4">
        <v>349165124.05826598</v>
      </c>
      <c r="BX126" s="4">
        <v>1995315.54826629</v>
      </c>
      <c r="BY126" s="4">
        <v>114754.79</v>
      </c>
      <c r="BZ126" s="5">
        <v>5.7145327834441199E-3</v>
      </c>
      <c r="CA126" s="5">
        <v>6.04318757194714E-3</v>
      </c>
      <c r="CB126" s="5">
        <v>6.6459636806316905E-2</v>
      </c>
      <c r="CC126" s="5">
        <v>7.0155822893727196E-2</v>
      </c>
    </row>
    <row r="127" spans="1:81">
      <c r="A127" s="3"/>
      <c r="B127" s="19"/>
      <c r="C127" s="19"/>
      <c r="D127" s="19"/>
      <c r="E127" s="20"/>
      <c r="G127" s="18">
        <v>2018</v>
      </c>
      <c r="H127" s="18">
        <v>14</v>
      </c>
      <c r="I127" s="4">
        <v>346258291.05000001</v>
      </c>
      <c r="J127" s="4">
        <v>1193996.79</v>
      </c>
      <c r="K127" s="4">
        <v>7878935.1299999999</v>
      </c>
      <c r="L127" s="20">
        <v>2.2800000000000001E-2</v>
      </c>
      <c r="M127" s="4">
        <v>45290260.739999898</v>
      </c>
      <c r="N127" s="4">
        <v>0</v>
      </c>
      <c r="O127" s="4">
        <v>606429.11</v>
      </c>
      <c r="P127" s="5">
        <v>1.34E-2</v>
      </c>
      <c r="Q127" s="4">
        <v>68681184.170000002</v>
      </c>
      <c r="R127" s="4">
        <v>105808.67</v>
      </c>
      <c r="S127" s="4">
        <v>924021.06999999902</v>
      </c>
      <c r="T127" s="5">
        <v>1.35E-2</v>
      </c>
      <c r="U127" s="4">
        <v>107931509.27</v>
      </c>
      <c r="V127" s="4">
        <v>478106.49</v>
      </c>
      <c r="W127" s="4">
        <v>2414069.98</v>
      </c>
      <c r="X127" s="5">
        <v>2.24E-2</v>
      </c>
      <c r="Y127" s="19">
        <v>124355336.87</v>
      </c>
      <c r="Z127" s="19">
        <v>610081.62999999896</v>
      </c>
      <c r="AA127" s="19">
        <v>3934414.97</v>
      </c>
      <c r="AB127" s="5">
        <v>3.1600000000000003E-2</v>
      </c>
      <c r="AD127" s="3"/>
      <c r="AE127" s="4"/>
      <c r="AF127" s="4"/>
      <c r="AG127" s="4"/>
      <c r="AH127" s="4"/>
      <c r="AI127" s="35"/>
      <c r="AJ127" s="35"/>
      <c r="AK127" s="35"/>
      <c r="AL127" s="35"/>
      <c r="AN127" s="3">
        <v>2018</v>
      </c>
      <c r="AO127" s="3">
        <v>8</v>
      </c>
      <c r="AP127" s="4">
        <v>901194843.80999994</v>
      </c>
      <c r="AQ127" s="4">
        <v>898703654.42361403</v>
      </c>
      <c r="AR127" s="4">
        <v>7325427.9236146696</v>
      </c>
      <c r="AS127" s="4">
        <v>564599.66</v>
      </c>
      <c r="AT127" s="5">
        <v>8.1511050806985404E-3</v>
      </c>
      <c r="AU127" s="5">
        <v>8.7793429399983403E-3</v>
      </c>
      <c r="AV127" s="5">
        <v>9.3545174165700407E-2</v>
      </c>
      <c r="AW127" s="5">
        <v>0.100411013054581</v>
      </c>
      <c r="AX127" s="4">
        <v>86983192.420000002</v>
      </c>
      <c r="AY127" s="4">
        <v>85814866.478300601</v>
      </c>
      <c r="AZ127" s="4">
        <v>1090890.36830065</v>
      </c>
      <c r="BA127" s="4">
        <v>34457.919999999998</v>
      </c>
      <c r="BB127" s="5">
        <v>1.2712137337841101E-2</v>
      </c>
      <c r="BC127" s="5">
        <v>1.3113675222989601E-2</v>
      </c>
      <c r="BD127" s="5">
        <v>0.142319421432517</v>
      </c>
      <c r="BE127" s="5">
        <v>0.146495977454355</v>
      </c>
      <c r="BF127" s="4">
        <v>173326916.91999999</v>
      </c>
      <c r="BG127" s="4">
        <v>173032523.897733</v>
      </c>
      <c r="BH127" s="4">
        <v>1971955.09773314</v>
      </c>
      <c r="BI127" s="4">
        <v>150755.92000000001</v>
      </c>
      <c r="BJ127" s="5">
        <v>1.1396441855628299E-2</v>
      </c>
      <c r="BK127" s="5">
        <v>1.22676995625846E-2</v>
      </c>
      <c r="BL127" s="5">
        <v>0.12850273063826601</v>
      </c>
      <c r="BM127" s="5">
        <v>0.13767480843850299</v>
      </c>
      <c r="BN127" s="4">
        <v>295901369.75</v>
      </c>
      <c r="BO127" s="4">
        <v>295457661.78349102</v>
      </c>
      <c r="BP127" s="4">
        <v>1838441.27349151</v>
      </c>
      <c r="BQ127" s="4">
        <v>96150.19</v>
      </c>
      <c r="BR127" s="5">
        <v>6.2223509872582202E-3</v>
      </c>
      <c r="BS127" s="5">
        <v>6.5477789670899201E-3</v>
      </c>
      <c r="BT127" s="5">
        <v>7.2165113389060606E-2</v>
      </c>
      <c r="BU127" s="5">
        <v>7.5804561804252796E-2</v>
      </c>
      <c r="BV127" s="4">
        <v>344983364.72000003</v>
      </c>
      <c r="BW127" s="4">
        <v>344398602.26408899</v>
      </c>
      <c r="BX127" s="4">
        <v>2424141.1840893701</v>
      </c>
      <c r="BY127" s="4">
        <v>283235.63</v>
      </c>
      <c r="BZ127" s="5">
        <v>7.0387660349170303E-3</v>
      </c>
      <c r="CA127" s="5">
        <v>7.8611724794786508E-3</v>
      </c>
      <c r="CB127" s="5">
        <v>8.1270792596990701E-2</v>
      </c>
      <c r="CC127" s="5">
        <v>9.0360409848072698E-2</v>
      </c>
    </row>
    <row r="128" spans="1:81">
      <c r="A128" s="3"/>
      <c r="B128" s="19"/>
      <c r="C128" s="19"/>
      <c r="D128" s="19"/>
      <c r="E128" s="20"/>
      <c r="G128" s="18">
        <v>2018</v>
      </c>
      <c r="H128" s="18">
        <v>15</v>
      </c>
      <c r="I128" s="4">
        <v>346258291.05000001</v>
      </c>
      <c r="J128" s="4">
        <v>1534776.50999999</v>
      </c>
      <c r="K128" s="4">
        <v>9413711.6400000006</v>
      </c>
      <c r="L128" s="20">
        <v>2.7199999999999998E-2</v>
      </c>
      <c r="M128" s="4">
        <v>45290260.739999898</v>
      </c>
      <c r="N128" s="4">
        <v>45114.77</v>
      </c>
      <c r="O128" s="4">
        <v>651543.88</v>
      </c>
      <c r="P128" s="5">
        <v>1.44E-2</v>
      </c>
      <c r="Q128" s="4">
        <v>68681184.170000002</v>
      </c>
      <c r="R128" s="4">
        <v>71983.91</v>
      </c>
      <c r="S128" s="4">
        <v>996004.97999999905</v>
      </c>
      <c r="T128" s="5">
        <v>1.4500000000000001E-2</v>
      </c>
      <c r="U128" s="4">
        <v>107931509.27</v>
      </c>
      <c r="V128" s="4">
        <v>423295</v>
      </c>
      <c r="W128" s="4">
        <v>2837364.98</v>
      </c>
      <c r="X128" s="5">
        <v>2.63E-2</v>
      </c>
      <c r="Y128" s="19">
        <v>124355336.87</v>
      </c>
      <c r="Z128" s="19">
        <v>994382.83</v>
      </c>
      <c r="AA128" s="19">
        <v>4928797.8</v>
      </c>
      <c r="AB128" s="5">
        <v>3.9600000000000003E-2</v>
      </c>
      <c r="AD128" s="3"/>
      <c r="AE128" s="4"/>
      <c r="AF128" s="4"/>
      <c r="AG128" s="4"/>
      <c r="AH128" s="4"/>
      <c r="AI128" s="35"/>
      <c r="AJ128" s="35"/>
      <c r="AK128" s="35"/>
      <c r="AL128" s="35"/>
      <c r="AN128" s="3">
        <v>2018</v>
      </c>
      <c r="AO128" s="3">
        <v>9</v>
      </c>
      <c r="AP128" s="4">
        <v>875766118.92000604</v>
      </c>
      <c r="AQ128" s="4">
        <v>872916016.12749505</v>
      </c>
      <c r="AR128" s="4">
        <v>9351147.5074881893</v>
      </c>
      <c r="AS128" s="4">
        <v>464808.23</v>
      </c>
      <c r="AT128" s="5">
        <v>1.0712539734317799E-2</v>
      </c>
      <c r="AU128" s="5">
        <v>1.1245017339737399E-2</v>
      </c>
      <c r="AV128" s="5">
        <v>0.121240464869616</v>
      </c>
      <c r="AW128" s="5">
        <v>0.126899532502384</v>
      </c>
      <c r="AX128" s="4">
        <v>80006130.990000099</v>
      </c>
      <c r="AY128" s="4">
        <v>78871553.991071403</v>
      </c>
      <c r="AZ128" s="4">
        <v>1206710.0410713099</v>
      </c>
      <c r="BA128" s="4">
        <v>65845.14</v>
      </c>
      <c r="BB128" s="5">
        <v>1.52996863889346E-2</v>
      </c>
      <c r="BC128" s="5">
        <v>1.6134526539382899E-2</v>
      </c>
      <c r="BD128" s="5">
        <v>0.168908357924762</v>
      </c>
      <c r="BE128" s="5">
        <v>0.177324349963003</v>
      </c>
      <c r="BF128" s="4">
        <v>166367806.06</v>
      </c>
      <c r="BG128" s="4">
        <v>165989719.63795</v>
      </c>
      <c r="BH128" s="4">
        <v>2145557.3779497002</v>
      </c>
      <c r="BI128" s="4">
        <v>44141.59</v>
      </c>
      <c r="BJ128" s="5">
        <v>1.29258449416596E-2</v>
      </c>
      <c r="BK128" s="5">
        <v>1.3191774603425899E-2</v>
      </c>
      <c r="BL128" s="5">
        <v>0.144544605928451</v>
      </c>
      <c r="BM128" s="5">
        <v>0.14730615136915801</v>
      </c>
      <c r="BN128" s="4">
        <v>290353626.86999899</v>
      </c>
      <c r="BO128" s="4">
        <v>289774841.45612001</v>
      </c>
      <c r="BP128" s="4">
        <v>2824434.4461203301</v>
      </c>
      <c r="BQ128" s="4">
        <v>90817.46</v>
      </c>
      <c r="BR128" s="5">
        <v>9.7469967783522394E-3</v>
      </c>
      <c r="BS128" s="5">
        <v>1.00604037654586E-2</v>
      </c>
      <c r="BT128" s="5">
        <v>0.110893022729354</v>
      </c>
      <c r="BU128" s="5">
        <v>0.114263892168189</v>
      </c>
      <c r="BV128" s="4">
        <v>339038555.00000101</v>
      </c>
      <c r="BW128" s="4">
        <v>338279901.04234701</v>
      </c>
      <c r="BX128" s="4">
        <v>3174445.6423469102</v>
      </c>
      <c r="BY128" s="4">
        <v>264004.03999999998</v>
      </c>
      <c r="BZ128" s="5">
        <v>9.3840799662215594E-3</v>
      </c>
      <c r="CA128" s="5">
        <v>1.01645107254435E-2</v>
      </c>
      <c r="CB128" s="5">
        <v>0.10697495649468799</v>
      </c>
      <c r="CC128" s="5">
        <v>0.11538102671127</v>
      </c>
    </row>
    <row r="129" spans="1:81">
      <c r="A129" s="3"/>
      <c r="B129" s="19"/>
      <c r="C129" s="19"/>
      <c r="D129" s="19"/>
      <c r="E129" s="20"/>
      <c r="G129" s="18">
        <v>2018</v>
      </c>
      <c r="H129" s="18">
        <v>16</v>
      </c>
      <c r="I129" s="4">
        <v>346258291.05000001</v>
      </c>
      <c r="J129" s="4">
        <v>1971831.8999999899</v>
      </c>
      <c r="K129" s="4">
        <v>11385543.539999999</v>
      </c>
      <c r="L129" s="20">
        <v>3.2899999999999999E-2</v>
      </c>
      <c r="M129" s="4">
        <v>45290260.739999898</v>
      </c>
      <c r="N129" s="4">
        <v>72816.55</v>
      </c>
      <c r="O129" s="4">
        <v>724360.43</v>
      </c>
      <c r="P129" s="5">
        <v>1.6E-2</v>
      </c>
      <c r="Q129" s="4">
        <v>68681184.170000002</v>
      </c>
      <c r="R129" s="4">
        <v>209933.61</v>
      </c>
      <c r="S129" s="4">
        <v>1205938.5899999901</v>
      </c>
      <c r="T129" s="5">
        <v>1.7600000000000001E-2</v>
      </c>
      <c r="U129" s="4">
        <v>107931509.27</v>
      </c>
      <c r="V129" s="4">
        <v>309557.07</v>
      </c>
      <c r="W129" s="4">
        <v>3146922.05</v>
      </c>
      <c r="X129" s="5">
        <v>2.92E-2</v>
      </c>
      <c r="Y129" s="19">
        <v>124355336.87</v>
      </c>
      <c r="Z129" s="19">
        <v>1379524.67</v>
      </c>
      <c r="AA129" s="19">
        <v>6308322.4699999997</v>
      </c>
      <c r="AB129" s="5">
        <v>5.0700000000000002E-2</v>
      </c>
      <c r="AD129" s="3"/>
      <c r="AE129" s="4"/>
      <c r="AF129" s="4"/>
      <c r="AG129" s="4"/>
      <c r="AH129" s="4"/>
      <c r="AI129" s="35"/>
      <c r="AJ129" s="35"/>
      <c r="AK129" s="35"/>
      <c r="AL129" s="35"/>
      <c r="AN129" s="3">
        <v>2018</v>
      </c>
      <c r="AO129" s="3">
        <v>10</v>
      </c>
      <c r="AP129" s="4">
        <v>846553154.23000205</v>
      </c>
      <c r="AQ129" s="4">
        <v>843263391.152637</v>
      </c>
      <c r="AR129" s="4">
        <v>10275308.8026348</v>
      </c>
      <c r="AS129" s="4">
        <v>848691.55</v>
      </c>
      <c r="AT129" s="5">
        <v>1.21851712174884E-2</v>
      </c>
      <c r="AU129" s="5">
        <v>1.3191608303343601E-2</v>
      </c>
      <c r="AV129" s="5">
        <v>0.13680980907704601</v>
      </c>
      <c r="AW129" s="5">
        <v>0.14730442698318399</v>
      </c>
      <c r="AX129" s="4">
        <v>73368651.299999997</v>
      </c>
      <c r="AY129" s="4">
        <v>72276087.102690607</v>
      </c>
      <c r="AZ129" s="4">
        <v>939811.63269062596</v>
      </c>
      <c r="BA129" s="4">
        <v>66202.78</v>
      </c>
      <c r="BB129" s="5">
        <v>1.30030784781601E-2</v>
      </c>
      <c r="BC129" s="5">
        <v>1.3919049204493701E-2</v>
      </c>
      <c r="BD129" s="5">
        <v>0.145347480802833</v>
      </c>
      <c r="BE129" s="5">
        <v>0.15481685090123201</v>
      </c>
      <c r="BF129" s="4">
        <v>158789552.41999999</v>
      </c>
      <c r="BG129" s="4">
        <v>158320578.616346</v>
      </c>
      <c r="BH129" s="4">
        <v>2203111.6263468899</v>
      </c>
      <c r="BI129" s="4">
        <v>38961.06</v>
      </c>
      <c r="BJ129" s="5">
        <v>1.3915510198365399E-2</v>
      </c>
      <c r="BK129" s="5">
        <v>1.41615998750234E-2</v>
      </c>
      <c r="BL129" s="5">
        <v>0.15478045022984899</v>
      </c>
      <c r="BM129" s="5">
        <v>0.15730819967965901</v>
      </c>
      <c r="BN129" s="4">
        <v>283013474.13</v>
      </c>
      <c r="BO129" s="4">
        <v>282251078.22118998</v>
      </c>
      <c r="BP129" s="4">
        <v>3384356.9211903801</v>
      </c>
      <c r="BQ129" s="4">
        <v>297660.89</v>
      </c>
      <c r="BR129" s="5">
        <v>1.19905898766423E-2</v>
      </c>
      <c r="BS129" s="5">
        <v>1.30451859897056E-2</v>
      </c>
      <c r="BT129" s="5">
        <v>0.134767206097477</v>
      </c>
      <c r="BU129" s="5">
        <v>0.14578491496812901</v>
      </c>
      <c r="BV129" s="4">
        <v>331381476.38000101</v>
      </c>
      <c r="BW129" s="4">
        <v>330415647.21240801</v>
      </c>
      <c r="BX129" s="4">
        <v>3748028.62240692</v>
      </c>
      <c r="BY129" s="4">
        <v>445866.82</v>
      </c>
      <c r="BZ129" s="5">
        <v>1.1343375091426799E-2</v>
      </c>
      <c r="CA129" s="5">
        <v>1.2692787032906E-2</v>
      </c>
      <c r="CB129" s="5">
        <v>0.12794119679507501</v>
      </c>
      <c r="CC129" s="5">
        <v>0.142117678813972</v>
      </c>
    </row>
    <row r="130" spans="1:81">
      <c r="A130" s="3"/>
      <c r="B130" s="19"/>
      <c r="C130" s="19"/>
      <c r="D130" s="19"/>
      <c r="E130" s="20"/>
      <c r="G130" s="18">
        <v>2018</v>
      </c>
      <c r="H130" s="18">
        <v>17</v>
      </c>
      <c r="I130" s="4">
        <v>346258291.05000001</v>
      </c>
      <c r="J130" s="4">
        <v>2117750.15</v>
      </c>
      <c r="K130" s="4">
        <v>13503293.689999999</v>
      </c>
      <c r="L130" s="20">
        <v>3.9E-2</v>
      </c>
      <c r="M130" s="4">
        <v>45290260.739999898</v>
      </c>
      <c r="N130" s="4">
        <v>196374.77</v>
      </c>
      <c r="O130" s="4">
        <v>920735.2</v>
      </c>
      <c r="P130" s="5">
        <v>2.0299999999999999E-2</v>
      </c>
      <c r="Q130" s="4">
        <v>68681184.170000002</v>
      </c>
      <c r="R130" s="4">
        <v>54421.56</v>
      </c>
      <c r="S130" s="4">
        <v>1260360.1499999999</v>
      </c>
      <c r="T130" s="5">
        <v>1.84E-2</v>
      </c>
      <c r="U130" s="4">
        <v>107931509.27</v>
      </c>
      <c r="V130" s="4">
        <v>658989.24</v>
      </c>
      <c r="W130" s="4">
        <v>3805911.29</v>
      </c>
      <c r="X130" s="5">
        <v>3.5299999999999998E-2</v>
      </c>
      <c r="Y130" s="19">
        <v>124355336.87</v>
      </c>
      <c r="Z130" s="19">
        <v>1207964.58</v>
      </c>
      <c r="AA130" s="19">
        <v>7516287.0499999998</v>
      </c>
      <c r="AB130" s="5">
        <v>6.0400000000000002E-2</v>
      </c>
      <c r="AD130" s="3"/>
      <c r="AE130" s="4"/>
      <c r="AF130" s="4"/>
      <c r="AG130" s="4"/>
      <c r="AH130" s="4"/>
      <c r="AI130" s="35"/>
      <c r="AJ130" s="35"/>
      <c r="AK130" s="35"/>
      <c r="AL130" s="35"/>
      <c r="AN130" s="3">
        <v>2018</v>
      </c>
      <c r="AO130" s="3">
        <v>11</v>
      </c>
      <c r="AP130" s="4">
        <v>812743315.16000795</v>
      </c>
      <c r="AQ130" s="4">
        <v>809125314.371297</v>
      </c>
      <c r="AR130" s="4">
        <v>9428427.3312890604</v>
      </c>
      <c r="AS130" s="4">
        <v>964256.51</v>
      </c>
      <c r="AT130" s="5">
        <v>1.1652616923269901E-2</v>
      </c>
      <c r="AU130" s="5">
        <v>1.28443439559968E-2</v>
      </c>
      <c r="AV130" s="5">
        <v>0.131208826031323</v>
      </c>
      <c r="AW130" s="5">
        <v>0.14369661944644399</v>
      </c>
      <c r="AX130" s="4">
        <v>67183316.430000007</v>
      </c>
      <c r="AY130" s="4">
        <v>66163983.566535696</v>
      </c>
      <c r="AZ130" s="4">
        <v>893749.96653576801</v>
      </c>
      <c r="BA130" s="4">
        <v>53389.18</v>
      </c>
      <c r="BB130" s="5">
        <v>1.35081039314538E-2</v>
      </c>
      <c r="BC130" s="5">
        <v>1.43150260229314E-2</v>
      </c>
      <c r="BD130" s="5">
        <v>0.150580429187192</v>
      </c>
      <c r="BE130" s="5">
        <v>0.15888063198360899</v>
      </c>
      <c r="BF130" s="4">
        <v>150548511.72</v>
      </c>
      <c r="BG130" s="4">
        <v>150013463.20813799</v>
      </c>
      <c r="BH130" s="4">
        <v>2004655.7881382499</v>
      </c>
      <c r="BI130" s="4">
        <v>61519.199999999997</v>
      </c>
      <c r="BJ130" s="5">
        <v>1.33631725131021E-2</v>
      </c>
      <c r="BK130" s="5">
        <v>1.3773263705481599E-2</v>
      </c>
      <c r="BL130" s="5">
        <v>0.14908169889269299</v>
      </c>
      <c r="BM130" s="5">
        <v>0.15331617466186301</v>
      </c>
      <c r="BN130" s="4">
        <v>273311493.00999999</v>
      </c>
      <c r="BO130" s="4">
        <v>272419609.95498103</v>
      </c>
      <c r="BP130" s="4">
        <v>3255242.63498076</v>
      </c>
      <c r="BQ130" s="4">
        <v>273793.3</v>
      </c>
      <c r="BR130" s="5">
        <v>1.1949369707704599E-2</v>
      </c>
      <c r="BS130" s="5">
        <v>1.29544122596899E-2</v>
      </c>
      <c r="BT130" s="5">
        <v>0.134333932165174</v>
      </c>
      <c r="BU130" s="5">
        <v>0.14484165566750001</v>
      </c>
      <c r="BV130" s="4">
        <v>321699994</v>
      </c>
      <c r="BW130" s="4">
        <v>320528257.641635</v>
      </c>
      <c r="BX130" s="4">
        <v>3274778.9416343002</v>
      </c>
      <c r="BY130" s="4">
        <v>575554.82999999996</v>
      </c>
      <c r="BZ130" s="5">
        <v>1.0216818216681699E-2</v>
      </c>
      <c r="CA130" s="5">
        <v>1.20124628011398E-2</v>
      </c>
      <c r="CB130" s="5">
        <v>0.11594183205631101</v>
      </c>
      <c r="CC130" s="5">
        <v>0.134997036305986</v>
      </c>
    </row>
    <row r="131" spans="1:81">
      <c r="A131" s="3"/>
      <c r="B131" s="19"/>
      <c r="C131" s="19"/>
      <c r="D131" s="19"/>
      <c r="E131" s="20"/>
      <c r="G131" s="18">
        <v>2018</v>
      </c>
      <c r="H131" s="18">
        <v>18</v>
      </c>
      <c r="I131" s="4">
        <v>346258291.05000001</v>
      </c>
      <c r="J131" s="4">
        <v>1773998.7</v>
      </c>
      <c r="K131" s="4">
        <v>15277292.390000001</v>
      </c>
      <c r="L131" s="20">
        <v>4.41E-2</v>
      </c>
      <c r="M131" s="4">
        <v>45290260.739999898</v>
      </c>
      <c r="N131" s="4">
        <v>26679.19</v>
      </c>
      <c r="O131" s="4">
        <v>947414.39</v>
      </c>
      <c r="P131" s="5">
        <v>2.0899999999999998E-2</v>
      </c>
      <c r="Q131" s="4">
        <v>68681184.170000002</v>
      </c>
      <c r="R131" s="4">
        <v>41157.659999999902</v>
      </c>
      <c r="S131" s="4">
        <v>1301517.80999999</v>
      </c>
      <c r="T131" s="5">
        <v>1.9E-2</v>
      </c>
      <c r="U131" s="4">
        <v>107931509.27</v>
      </c>
      <c r="V131" s="4">
        <v>720536.09</v>
      </c>
      <c r="W131" s="4">
        <v>4526447.38</v>
      </c>
      <c r="X131" s="5">
        <v>4.19E-2</v>
      </c>
      <c r="Y131" s="19">
        <v>124355336.87</v>
      </c>
      <c r="Z131" s="19">
        <v>985625.75999999896</v>
      </c>
      <c r="AA131" s="19">
        <v>8501912.8100000005</v>
      </c>
      <c r="AB131" s="5">
        <v>6.8400000000000002E-2</v>
      </c>
      <c r="AD131" s="3"/>
      <c r="AE131" s="4"/>
      <c r="AF131" s="4"/>
      <c r="AG131" s="4"/>
      <c r="AH131" s="4"/>
      <c r="AI131" s="35"/>
      <c r="AJ131" s="35"/>
      <c r="AK131" s="35"/>
      <c r="AL131" s="35"/>
      <c r="AN131" s="3">
        <v>2018</v>
      </c>
      <c r="AO131" s="3">
        <v>12</v>
      </c>
      <c r="AP131" s="4">
        <v>781072436.08000302</v>
      </c>
      <c r="AQ131" s="4">
        <v>777138163.81635404</v>
      </c>
      <c r="AR131" s="4">
        <v>9860345.6963509601</v>
      </c>
      <c r="AS131" s="4">
        <v>883784.55</v>
      </c>
      <c r="AT131" s="5">
        <v>1.268802145545E-2</v>
      </c>
      <c r="AU131" s="5">
        <v>1.38252510899592E-2</v>
      </c>
      <c r="AV131" s="5">
        <v>0.14206798712977101</v>
      </c>
      <c r="AW131" s="5">
        <v>0.15385159861630199</v>
      </c>
      <c r="AX131" s="4">
        <v>61573531.689999901</v>
      </c>
      <c r="AY131" s="4">
        <v>60598050.146517202</v>
      </c>
      <c r="AZ131" s="4">
        <v>856963.81651730195</v>
      </c>
      <c r="BA131" s="4">
        <v>55311.4</v>
      </c>
      <c r="BB131" s="5">
        <v>1.41417721270781E-2</v>
      </c>
      <c r="BC131" s="5">
        <v>1.5054530868758201E-2</v>
      </c>
      <c r="BD131" s="5">
        <v>0.15710479276386899</v>
      </c>
      <c r="BE131" s="5">
        <v>0.166422006403081</v>
      </c>
      <c r="BF131" s="4">
        <v>143237972.94999999</v>
      </c>
      <c r="BG131" s="4">
        <v>142648085.38271999</v>
      </c>
      <c r="BH131" s="4">
        <v>2132154.7027201401</v>
      </c>
      <c r="BI131" s="4">
        <v>38138.449999999997</v>
      </c>
      <c r="BJ131" s="5">
        <v>1.4946956329624899E-2</v>
      </c>
      <c r="BK131" s="5">
        <v>1.5214316735463401E-2</v>
      </c>
      <c r="BL131" s="5">
        <v>0.16532884146701099</v>
      </c>
      <c r="BM131" s="5">
        <v>0.16804331691364699</v>
      </c>
      <c r="BN131" s="4">
        <v>263824582.16999999</v>
      </c>
      <c r="BO131" s="4">
        <v>262677874.632781</v>
      </c>
      <c r="BP131" s="4">
        <v>3155004.1327814502</v>
      </c>
      <c r="BQ131" s="4">
        <v>190729.95</v>
      </c>
      <c r="BR131" s="5">
        <v>1.20109245485257E-2</v>
      </c>
      <c r="BS131" s="5">
        <v>1.2737022817238401E-2</v>
      </c>
      <c r="BT131" s="5">
        <v>0.134980874914297</v>
      </c>
      <c r="BU131" s="5">
        <v>0.142578808804499</v>
      </c>
      <c r="BV131" s="4">
        <v>312436349.26999903</v>
      </c>
      <c r="BW131" s="4">
        <v>311214153.65433103</v>
      </c>
      <c r="BX131" s="4">
        <v>3716223.0443321001</v>
      </c>
      <c r="BY131" s="4">
        <v>599604.75</v>
      </c>
      <c r="BZ131" s="5">
        <v>1.1941047669893999E-2</v>
      </c>
      <c r="CA131" s="5">
        <v>1.38677105255493E-2</v>
      </c>
      <c r="CB131" s="5">
        <v>0.13424643333548</v>
      </c>
      <c r="CC131" s="5">
        <v>0.15428866286609799</v>
      </c>
    </row>
    <row r="132" spans="1:81">
      <c r="A132" s="3"/>
      <c r="B132" s="19"/>
      <c r="C132" s="19"/>
      <c r="D132" s="19"/>
      <c r="E132" s="20"/>
      <c r="G132" s="18">
        <v>2018</v>
      </c>
      <c r="H132" s="18">
        <v>19</v>
      </c>
      <c r="I132" s="4">
        <v>346258291.05000001</v>
      </c>
      <c r="J132" s="4">
        <v>2040233.5999999901</v>
      </c>
      <c r="K132" s="4">
        <v>17317525.989999998</v>
      </c>
      <c r="L132" s="20">
        <v>0.05</v>
      </c>
      <c r="M132" s="4">
        <v>45290260.739999898</v>
      </c>
      <c r="N132" s="4">
        <v>85688.44</v>
      </c>
      <c r="O132" s="4">
        <v>1033102.83</v>
      </c>
      <c r="P132" s="5">
        <v>2.2800000000000001E-2</v>
      </c>
      <c r="Q132" s="4">
        <v>68681184.170000002</v>
      </c>
      <c r="R132" s="4">
        <v>259540.91999999899</v>
      </c>
      <c r="S132" s="4">
        <v>1561058.72999999</v>
      </c>
      <c r="T132" s="5">
        <v>2.2700000000000001E-2</v>
      </c>
      <c r="U132" s="4">
        <v>107931509.27</v>
      </c>
      <c r="V132" s="4">
        <v>700296.46</v>
      </c>
      <c r="W132" s="4">
        <v>5226743.84</v>
      </c>
      <c r="X132" s="5">
        <v>4.8399999999999999E-2</v>
      </c>
      <c r="Y132" s="19">
        <v>124355336.87</v>
      </c>
      <c r="Z132" s="19">
        <v>994707.78</v>
      </c>
      <c r="AA132" s="19">
        <v>9496620.5899999999</v>
      </c>
      <c r="AB132" s="5">
        <v>7.6399999999999996E-2</v>
      </c>
      <c r="AD132" s="3"/>
      <c r="AE132" s="4"/>
      <c r="AF132" s="4"/>
      <c r="AG132" s="4"/>
      <c r="AH132" s="4"/>
      <c r="AI132" s="35"/>
      <c r="AJ132" s="35"/>
      <c r="AK132" s="35"/>
      <c r="AL132" s="35"/>
      <c r="AN132" s="3">
        <v>2018</v>
      </c>
      <c r="AO132" s="3">
        <v>13</v>
      </c>
      <c r="AP132" s="4">
        <v>747156413.05999994</v>
      </c>
      <c r="AQ132" s="4">
        <v>743308772.89078295</v>
      </c>
      <c r="AR132" s="4">
        <v>9365701.8507839106</v>
      </c>
      <c r="AS132" s="4">
        <v>1390427.79</v>
      </c>
      <c r="AT132" s="5">
        <v>1.26000152189244E-2</v>
      </c>
      <c r="AU132" s="5">
        <v>1.4470607684277E-2</v>
      </c>
      <c r="AV132" s="5">
        <v>0.141149853091076</v>
      </c>
      <c r="AW132" s="5">
        <v>0.160472408745513</v>
      </c>
      <c r="AX132" s="4">
        <v>56128744.139999896</v>
      </c>
      <c r="AY132" s="4">
        <v>55190539.106045999</v>
      </c>
      <c r="AZ132" s="4">
        <v>847139.25604614895</v>
      </c>
      <c r="BA132" s="4">
        <v>46637.77</v>
      </c>
      <c r="BB132" s="5">
        <v>1.5349356425354101E-2</v>
      </c>
      <c r="BC132" s="5">
        <v>1.6194388395605198E-2</v>
      </c>
      <c r="BD132" s="5">
        <v>0.169411279283703</v>
      </c>
      <c r="BE132" s="5">
        <v>0.17792480296634799</v>
      </c>
      <c r="BF132" s="4">
        <v>135262644.389999</v>
      </c>
      <c r="BG132" s="4">
        <v>134660139.12066001</v>
      </c>
      <c r="BH132" s="4">
        <v>2021575.7506610299</v>
      </c>
      <c r="BI132" s="4">
        <v>92168.45</v>
      </c>
      <c r="BJ132" s="5">
        <v>1.50124287993614E-2</v>
      </c>
      <c r="BK132" s="5">
        <v>1.56968811592199E-2</v>
      </c>
      <c r="BL132" s="5">
        <v>0.16599432452520599</v>
      </c>
      <c r="BM132" s="5">
        <v>0.172922256042114</v>
      </c>
      <c r="BN132" s="4">
        <v>253393829.96000099</v>
      </c>
      <c r="BO132" s="4">
        <v>252247874.13819301</v>
      </c>
      <c r="BP132" s="4">
        <v>3082865.2781925201</v>
      </c>
      <c r="BQ132" s="4">
        <v>575622.52</v>
      </c>
      <c r="BR132" s="5">
        <v>1.22215709001518E-2</v>
      </c>
      <c r="BS132" s="5">
        <v>1.4503542639127299E-2</v>
      </c>
      <c r="BT132" s="5">
        <v>0.13719142086625599</v>
      </c>
      <c r="BU132" s="5">
        <v>0.16080901632320699</v>
      </c>
      <c r="BV132" s="4">
        <v>302371194.56999999</v>
      </c>
      <c r="BW132" s="4">
        <v>301210220.52588397</v>
      </c>
      <c r="BX132" s="4">
        <v>3414121.5658841999</v>
      </c>
      <c r="BY132" s="4">
        <v>675999.05</v>
      </c>
      <c r="BZ132" s="5">
        <v>1.13346803435934E-2</v>
      </c>
      <c r="CA132" s="5">
        <v>1.3578956944897899E-2</v>
      </c>
      <c r="CB132" s="5">
        <v>0.12784916041400701</v>
      </c>
      <c r="CC132" s="5">
        <v>0.15131223652852799</v>
      </c>
    </row>
    <row r="133" spans="1:81">
      <c r="A133" s="3"/>
      <c r="B133" s="19"/>
      <c r="C133" s="19"/>
      <c r="D133" s="19"/>
      <c r="E133" s="20"/>
      <c r="G133" s="18">
        <v>2018</v>
      </c>
      <c r="H133" s="18">
        <v>20</v>
      </c>
      <c r="I133" s="4">
        <v>346258291.05000001</v>
      </c>
      <c r="J133" s="4">
        <v>2188223.5699999998</v>
      </c>
      <c r="K133" s="4">
        <v>19505749.559999999</v>
      </c>
      <c r="L133" s="20">
        <v>5.6300000000000003E-2</v>
      </c>
      <c r="M133" s="4">
        <v>45290260.739999898</v>
      </c>
      <c r="N133" s="4">
        <v>49344.02</v>
      </c>
      <c r="O133" s="4">
        <v>1082446.8500000001</v>
      </c>
      <c r="P133" s="5">
        <v>2.3900000000000001E-2</v>
      </c>
      <c r="Q133" s="4">
        <v>68681184.170000002</v>
      </c>
      <c r="R133" s="4">
        <v>160034.21</v>
      </c>
      <c r="S133" s="4">
        <v>1721092.9399999899</v>
      </c>
      <c r="T133" s="5">
        <v>2.5100000000000001E-2</v>
      </c>
      <c r="U133" s="4">
        <v>107931509.27</v>
      </c>
      <c r="V133" s="4">
        <v>593835.92000000004</v>
      </c>
      <c r="W133" s="4">
        <v>5820579.7599999998</v>
      </c>
      <c r="X133" s="5">
        <v>5.3900000000000003E-2</v>
      </c>
      <c r="Y133" s="19">
        <v>124355336.87</v>
      </c>
      <c r="Z133" s="19">
        <v>1385009.42</v>
      </c>
      <c r="AA133" s="19">
        <v>10881630.01</v>
      </c>
      <c r="AB133" s="5">
        <v>8.7499999999999994E-2</v>
      </c>
      <c r="AD133" s="3"/>
      <c r="AE133" s="4"/>
      <c r="AF133" s="4"/>
      <c r="AG133" s="4"/>
      <c r="AH133" s="4"/>
      <c r="AI133" s="35"/>
      <c r="AJ133" s="35"/>
      <c r="AK133" s="35"/>
      <c r="AL133" s="35"/>
      <c r="AN133" s="3">
        <v>2018</v>
      </c>
      <c r="AO133" s="3">
        <v>14</v>
      </c>
      <c r="AP133" s="4">
        <v>715364425.55000198</v>
      </c>
      <c r="AQ133" s="4">
        <v>711595959.01728201</v>
      </c>
      <c r="AR133" s="4">
        <v>9600798.1072799191</v>
      </c>
      <c r="AS133" s="4">
        <v>1193996.79</v>
      </c>
      <c r="AT133" s="5">
        <v>1.34919233107207E-2</v>
      </c>
      <c r="AU133" s="5">
        <v>1.5169837265781499E-2</v>
      </c>
      <c r="AV133" s="5">
        <v>0.15041322607976901</v>
      </c>
      <c r="AW133" s="5">
        <v>0.16759228453092501</v>
      </c>
      <c r="AX133" s="4">
        <v>51027850.369999997</v>
      </c>
      <c r="AY133" s="4">
        <v>50119719.878592998</v>
      </c>
      <c r="AZ133" s="4">
        <v>612640.10859298799</v>
      </c>
      <c r="BA133" s="4">
        <v>0</v>
      </c>
      <c r="BB133" s="5">
        <v>1.22235341713204E-2</v>
      </c>
      <c r="BC133" s="5">
        <v>1.22235341713204E-2</v>
      </c>
      <c r="BD133" s="5">
        <v>0.13721199927097</v>
      </c>
      <c r="BE133" s="5">
        <v>0.13721199927097</v>
      </c>
      <c r="BF133" s="4">
        <v>127295373.03999899</v>
      </c>
      <c r="BG133" s="4">
        <v>126654536.902907</v>
      </c>
      <c r="BH133" s="4">
        <v>1975082.9629075001</v>
      </c>
      <c r="BI133" s="4">
        <v>105808.67</v>
      </c>
      <c r="BJ133" s="5">
        <v>1.5594253559361899E-2</v>
      </c>
      <c r="BK133" s="5">
        <v>1.6429665164720501E-2</v>
      </c>
      <c r="BL133" s="5">
        <v>0.17188684699781701</v>
      </c>
      <c r="BM133" s="5">
        <v>0.18028089030640401</v>
      </c>
      <c r="BN133" s="4">
        <v>243417891.43000001</v>
      </c>
      <c r="BO133" s="4">
        <v>242402323.82271099</v>
      </c>
      <c r="BP133" s="4">
        <v>3266930.9927107799</v>
      </c>
      <c r="BQ133" s="4">
        <v>478106.49</v>
      </c>
      <c r="BR133" s="5">
        <v>1.3477308885455E-2</v>
      </c>
      <c r="BS133" s="5">
        <v>1.54496764868056E-2</v>
      </c>
      <c r="BT133" s="5">
        <v>0.150262181386904</v>
      </c>
      <c r="BU133" s="5">
        <v>0.17042619399609399</v>
      </c>
      <c r="BV133" s="4">
        <v>293623310.70999902</v>
      </c>
      <c r="BW133" s="4">
        <v>292419378.41306698</v>
      </c>
      <c r="BX133" s="4">
        <v>3746144.0430686101</v>
      </c>
      <c r="BY133" s="4">
        <v>610081.63</v>
      </c>
      <c r="BZ133" s="5">
        <v>1.28108611111841E-2</v>
      </c>
      <c r="CA133" s="5">
        <v>1.48971853257791E-2</v>
      </c>
      <c r="CB133" s="5">
        <v>0.14334802004556199</v>
      </c>
      <c r="CC133" s="5">
        <v>0.16482262749548299</v>
      </c>
    </row>
    <row r="134" spans="1:81">
      <c r="A134" s="3"/>
      <c r="B134" s="19"/>
      <c r="C134" s="19"/>
      <c r="D134" s="19"/>
      <c r="E134" s="20"/>
      <c r="G134" s="18">
        <v>2018</v>
      </c>
      <c r="H134" s="18">
        <v>21</v>
      </c>
      <c r="I134" s="4">
        <v>346258291.05000001</v>
      </c>
      <c r="J134" s="4">
        <v>2188347.9999999902</v>
      </c>
      <c r="K134" s="4">
        <v>21694097.559999999</v>
      </c>
      <c r="L134" s="20">
        <v>6.2700000000000006E-2</v>
      </c>
      <c r="M134" s="4">
        <v>45290260.739999898</v>
      </c>
      <c r="N134" s="4">
        <v>160665.32999999999</v>
      </c>
      <c r="O134" s="4">
        <v>1243112.18</v>
      </c>
      <c r="P134" s="5">
        <v>2.7400000000000001E-2</v>
      </c>
      <c r="Q134" s="4">
        <v>68681184.170000002</v>
      </c>
      <c r="R134" s="4">
        <v>124978.6</v>
      </c>
      <c r="S134" s="4">
        <v>1846071.53999999</v>
      </c>
      <c r="T134" s="5">
        <v>2.69E-2</v>
      </c>
      <c r="U134" s="4">
        <v>107931509.27</v>
      </c>
      <c r="V134" s="4">
        <v>632858.80000000005</v>
      </c>
      <c r="W134" s="4">
        <v>6453438.5599999996</v>
      </c>
      <c r="X134" s="5">
        <v>5.9799999999999999E-2</v>
      </c>
      <c r="Y134" s="19">
        <v>124355336.87</v>
      </c>
      <c r="Z134" s="19">
        <v>1269845.27</v>
      </c>
      <c r="AA134" s="19">
        <v>12151475.279999999</v>
      </c>
      <c r="AB134" s="5">
        <v>9.7699999999999995E-2</v>
      </c>
      <c r="AD134" s="3"/>
      <c r="AE134" s="4"/>
      <c r="AF134" s="4"/>
      <c r="AG134" s="4"/>
      <c r="AH134" s="4"/>
      <c r="AI134" s="35"/>
      <c r="AJ134" s="35"/>
      <c r="AK134" s="35"/>
      <c r="AL134" s="35"/>
      <c r="AN134" s="3">
        <v>2018</v>
      </c>
      <c r="AO134" s="3">
        <v>15</v>
      </c>
      <c r="AP134" s="4">
        <v>681837020.09999895</v>
      </c>
      <c r="AQ134" s="4">
        <v>678142408.15376103</v>
      </c>
      <c r="AR134" s="4">
        <v>7941130.6637621</v>
      </c>
      <c r="AS134" s="4">
        <v>1534776.51</v>
      </c>
      <c r="AT134" s="5">
        <v>1.1710122487962001E-2</v>
      </c>
      <c r="AU134" s="5">
        <v>1.39733292886964E-2</v>
      </c>
      <c r="AV134" s="5">
        <v>0.131815224266181</v>
      </c>
      <c r="AW134" s="5">
        <v>0.15537497212638199</v>
      </c>
      <c r="AX134" s="4">
        <v>46714074.640000097</v>
      </c>
      <c r="AY134" s="4">
        <v>45837903.0559709</v>
      </c>
      <c r="AZ134" s="4">
        <v>643736.27597084595</v>
      </c>
      <c r="BA134" s="4">
        <v>45114.77</v>
      </c>
      <c r="BB134" s="5">
        <v>1.4043754907042801E-2</v>
      </c>
      <c r="BC134" s="5">
        <v>1.50279790314516E-2</v>
      </c>
      <c r="BD134" s="5">
        <v>0.156098602190965</v>
      </c>
      <c r="BE134" s="5">
        <v>0.166152310548532</v>
      </c>
      <c r="BF134" s="4">
        <v>119341704.44</v>
      </c>
      <c r="BG134" s="4">
        <v>118692100.134036</v>
      </c>
      <c r="BH134" s="4">
        <v>1887277.28403617</v>
      </c>
      <c r="BI134" s="4">
        <v>71983.91</v>
      </c>
      <c r="BJ134" s="5">
        <v>1.5900614126002501E-2</v>
      </c>
      <c r="BK134" s="5">
        <v>1.6507090124984001E-2</v>
      </c>
      <c r="BL134" s="5">
        <v>0.17497420090752699</v>
      </c>
      <c r="BM134" s="5">
        <v>0.181054877644271</v>
      </c>
      <c r="BN134" s="4">
        <v>233085545.27000001</v>
      </c>
      <c r="BO134" s="4">
        <v>232131658.06455001</v>
      </c>
      <c r="BP134" s="4">
        <v>2755666.9445499601</v>
      </c>
      <c r="BQ134" s="4">
        <v>423295</v>
      </c>
      <c r="BR134" s="5">
        <v>1.18711379892167E-2</v>
      </c>
      <c r="BS134" s="5">
        <v>1.3694650574830099E-2</v>
      </c>
      <c r="BT134" s="5">
        <v>0.133511075017751</v>
      </c>
      <c r="BU134" s="5">
        <v>0.15250593921846101</v>
      </c>
      <c r="BV134" s="4">
        <v>282695695.74999899</v>
      </c>
      <c r="BW134" s="4">
        <v>281480746.89920402</v>
      </c>
      <c r="BX134" s="4">
        <v>2654450.1592051401</v>
      </c>
      <c r="BY134" s="4">
        <v>994382.83</v>
      </c>
      <c r="BZ134" s="5">
        <v>9.4303080706108506E-3</v>
      </c>
      <c r="CA134" s="5">
        <v>1.29629931332808E-2</v>
      </c>
      <c r="CB134" s="5">
        <v>0.107474915277425</v>
      </c>
      <c r="CC134" s="5">
        <v>0.144930863155703</v>
      </c>
    </row>
    <row r="135" spans="1:81">
      <c r="A135" s="3"/>
      <c r="B135" s="19"/>
      <c r="C135" s="19"/>
      <c r="D135" s="19"/>
      <c r="E135" s="20"/>
      <c r="G135" s="18">
        <v>2018</v>
      </c>
      <c r="H135" s="18">
        <v>22</v>
      </c>
      <c r="I135" s="4">
        <v>346258291.05000001</v>
      </c>
      <c r="J135" s="4">
        <v>3706756.3799999901</v>
      </c>
      <c r="K135" s="4">
        <v>25400853.940000001</v>
      </c>
      <c r="L135" s="20">
        <v>7.3400000000000007E-2</v>
      </c>
      <c r="M135" s="4">
        <v>45290260.739999898</v>
      </c>
      <c r="N135" s="4">
        <v>67459.149999999994</v>
      </c>
      <c r="O135" s="4">
        <v>1310571.33</v>
      </c>
      <c r="P135" s="5">
        <v>2.8899999999999999E-2</v>
      </c>
      <c r="Q135" s="4">
        <v>68681184.170000002</v>
      </c>
      <c r="R135" s="4">
        <v>204746.53</v>
      </c>
      <c r="S135" s="4">
        <v>2050818.0699999901</v>
      </c>
      <c r="T135" s="5">
        <v>2.9899999999999999E-2</v>
      </c>
      <c r="U135" s="4">
        <v>107931509.27</v>
      </c>
      <c r="V135" s="4">
        <v>1426424.31</v>
      </c>
      <c r="W135" s="4">
        <v>7879862.8699999899</v>
      </c>
      <c r="X135" s="5">
        <v>7.2999999999999995E-2</v>
      </c>
      <c r="Y135" s="19">
        <v>124355336.87</v>
      </c>
      <c r="Z135" s="19">
        <v>2008126.39</v>
      </c>
      <c r="AA135" s="19">
        <v>14159601.67</v>
      </c>
      <c r="AB135" s="5">
        <v>0.1139</v>
      </c>
      <c r="AN135" s="3">
        <v>2018</v>
      </c>
      <c r="AO135" s="3">
        <v>16</v>
      </c>
      <c r="AP135" s="4">
        <v>653848451.30999994</v>
      </c>
      <c r="AQ135" s="4">
        <v>650118979.21231997</v>
      </c>
      <c r="AR135" s="4">
        <v>7198242.4523201901</v>
      </c>
      <c r="AS135" s="4">
        <v>1971831.9</v>
      </c>
      <c r="AT135" s="5">
        <v>1.1072192448590701E-2</v>
      </c>
      <c r="AU135" s="5">
        <v>1.4105224805820301E-2</v>
      </c>
      <c r="AV135" s="5">
        <v>0.12506645585748299</v>
      </c>
      <c r="AW135" s="5">
        <v>0.15672974682452201</v>
      </c>
      <c r="AX135" s="4">
        <v>42530917.07</v>
      </c>
      <c r="AY135" s="4">
        <v>41708231.5939207</v>
      </c>
      <c r="AZ135" s="4">
        <v>449811.60392067698</v>
      </c>
      <c r="BA135" s="4">
        <v>72816.55</v>
      </c>
      <c r="BB135" s="5">
        <v>1.07847201075348E-2</v>
      </c>
      <c r="BC135" s="5">
        <v>1.25305757148632E-2</v>
      </c>
      <c r="BD135" s="5">
        <v>0.122009548636177</v>
      </c>
      <c r="BE135" s="5">
        <v>0.14042478278027201</v>
      </c>
      <c r="BF135" s="4">
        <v>112497071.029999</v>
      </c>
      <c r="BG135" s="4">
        <v>111813214.906884</v>
      </c>
      <c r="BH135" s="4">
        <v>1342201.6868844901</v>
      </c>
      <c r="BI135" s="4">
        <v>209933.61</v>
      </c>
      <c r="BJ135" s="5">
        <v>1.2003962930519901E-2</v>
      </c>
      <c r="BK135" s="5">
        <v>1.38815013786794E-2</v>
      </c>
      <c r="BL135" s="5">
        <v>0.13490773038772699</v>
      </c>
      <c r="BM135" s="5">
        <v>0.15443057709718699</v>
      </c>
      <c r="BN135" s="4">
        <v>224805627.78999901</v>
      </c>
      <c r="BO135" s="4">
        <v>223831925.46518201</v>
      </c>
      <c r="BP135" s="4">
        <v>2705728.14518276</v>
      </c>
      <c r="BQ135" s="4">
        <v>309557.07</v>
      </c>
      <c r="BR135" s="5">
        <v>1.20882136878353E-2</v>
      </c>
      <c r="BS135" s="5">
        <v>1.3471202595055199E-2</v>
      </c>
      <c r="BT135" s="5">
        <v>0.135792557884162</v>
      </c>
      <c r="BU135" s="5">
        <v>0.15019906365942901</v>
      </c>
      <c r="BV135" s="4">
        <v>274014835.419999</v>
      </c>
      <c r="BW135" s="4">
        <v>272765607.24633199</v>
      </c>
      <c r="BX135" s="4">
        <v>2700501.01633221</v>
      </c>
      <c r="BY135" s="4">
        <v>1379524.67</v>
      </c>
      <c r="BZ135" s="5">
        <v>9.9004454542299305E-3</v>
      </c>
      <c r="CA135" s="5">
        <v>1.4957991689353901E-2</v>
      </c>
      <c r="CB135" s="5">
        <v>0.112544916580715</v>
      </c>
      <c r="CC135" s="5">
        <v>0.165441042478359</v>
      </c>
    </row>
    <row r="136" spans="1:81">
      <c r="A136" s="3"/>
      <c r="B136" s="19"/>
      <c r="C136" s="19"/>
      <c r="D136" s="19"/>
      <c r="E136" s="20"/>
      <c r="G136" s="18">
        <v>2018</v>
      </c>
      <c r="H136" s="18">
        <v>23</v>
      </c>
      <c r="I136" s="4">
        <v>346258291.05000001</v>
      </c>
      <c r="J136" s="4">
        <v>3738954.22</v>
      </c>
      <c r="K136" s="4">
        <v>29139808.16</v>
      </c>
      <c r="L136" s="20">
        <v>8.4199999999999997E-2</v>
      </c>
      <c r="M136" s="4">
        <v>45290260.739999898</v>
      </c>
      <c r="N136" s="4">
        <v>124450.7</v>
      </c>
      <c r="O136" s="4">
        <v>1435022.03</v>
      </c>
      <c r="P136" s="5">
        <v>3.1699999999999999E-2</v>
      </c>
      <c r="Q136" s="4">
        <v>68681184.170000002</v>
      </c>
      <c r="R136" s="4">
        <v>260287.83</v>
      </c>
      <c r="S136" s="4">
        <v>2311105.9</v>
      </c>
      <c r="T136" s="5">
        <v>3.3599999999999998E-2</v>
      </c>
      <c r="U136" s="4">
        <v>107931509.27</v>
      </c>
      <c r="V136" s="4">
        <v>1114014.93</v>
      </c>
      <c r="W136" s="4">
        <v>8993877.7999999896</v>
      </c>
      <c r="X136" s="5">
        <v>8.3299999999999999E-2</v>
      </c>
      <c r="Y136" s="19">
        <v>124355336.87</v>
      </c>
      <c r="Z136" s="19">
        <v>2240200.7599999998</v>
      </c>
      <c r="AA136" s="19">
        <v>16399802.43</v>
      </c>
      <c r="AB136" s="5">
        <v>0.13189999999999999</v>
      </c>
      <c r="AN136" s="3">
        <v>2018</v>
      </c>
      <c r="AO136" s="3">
        <v>17</v>
      </c>
      <c r="AP136" s="4">
        <v>626493596.90999806</v>
      </c>
      <c r="AQ136" s="4">
        <v>622672323.31141198</v>
      </c>
      <c r="AR136" s="4">
        <v>6372560.86141429</v>
      </c>
      <c r="AS136" s="4">
        <v>2117750.15</v>
      </c>
      <c r="AT136" s="5">
        <v>1.02342124787634E-2</v>
      </c>
      <c r="AU136" s="5">
        <v>1.36352792529179E-2</v>
      </c>
      <c r="AV136" s="5">
        <v>0.116128249285958</v>
      </c>
      <c r="AW136" s="5">
        <v>0.151893550714818</v>
      </c>
      <c r="AX136" s="4">
        <v>38762807.189999901</v>
      </c>
      <c r="AY136" s="4">
        <v>37977902.6368789</v>
      </c>
      <c r="AZ136" s="4">
        <v>445027.34687890898</v>
      </c>
      <c r="BA136" s="4">
        <v>196374.77</v>
      </c>
      <c r="BB136" s="5">
        <v>1.17180601344414E-2</v>
      </c>
      <c r="BC136" s="5">
        <v>1.6888824088354602E-2</v>
      </c>
      <c r="BD136" s="5">
        <v>0.13189889655188899</v>
      </c>
      <c r="BE136" s="5">
        <v>0.18486113985630601</v>
      </c>
      <c r="BF136" s="4">
        <v>106328379.91</v>
      </c>
      <c r="BG136" s="4">
        <v>105612757.127104</v>
      </c>
      <c r="BH136" s="4">
        <v>1343464.84710427</v>
      </c>
      <c r="BI136" s="4">
        <v>54421.56</v>
      </c>
      <c r="BJ136" s="5">
        <v>1.27206682568415E-2</v>
      </c>
      <c r="BK136" s="5">
        <v>1.32359616880556E-2</v>
      </c>
      <c r="BL136" s="5">
        <v>0.14240834936657501</v>
      </c>
      <c r="BM136" s="5">
        <v>0.147764219428171</v>
      </c>
      <c r="BN136" s="4">
        <v>216948725.02000001</v>
      </c>
      <c r="BO136" s="4">
        <v>215932476.01357099</v>
      </c>
      <c r="BP136" s="4">
        <v>2198212.0735708899</v>
      </c>
      <c r="BQ136" s="4">
        <v>658989.24</v>
      </c>
      <c r="BR136" s="5">
        <v>1.01800901566688E-2</v>
      </c>
      <c r="BS136" s="5">
        <v>1.32319203036013E-2</v>
      </c>
      <c r="BT136" s="5">
        <v>0.115548092866593</v>
      </c>
      <c r="BU136" s="5">
        <v>0.14772233354803099</v>
      </c>
      <c r="BV136" s="4">
        <v>264453684.78999999</v>
      </c>
      <c r="BW136" s="4">
        <v>263149187.53386</v>
      </c>
      <c r="BX136" s="4">
        <v>2385856.59386025</v>
      </c>
      <c r="BY136" s="4">
        <v>1207964.58</v>
      </c>
      <c r="BZ136" s="5">
        <v>9.0665550451424094E-3</v>
      </c>
      <c r="CA136" s="5">
        <v>1.3656972333983801E-2</v>
      </c>
      <c r="CB136" s="5">
        <v>0.103533968385162</v>
      </c>
      <c r="CC136" s="5">
        <v>0.15211735210936</v>
      </c>
    </row>
    <row r="137" spans="1:81">
      <c r="A137" s="3"/>
      <c r="B137" s="19"/>
      <c r="C137" s="19"/>
      <c r="D137" s="19"/>
      <c r="E137" s="20"/>
      <c r="G137" s="18">
        <v>2018</v>
      </c>
      <c r="H137" s="18">
        <v>24</v>
      </c>
      <c r="I137" s="4">
        <v>346258291.05000001</v>
      </c>
      <c r="J137" s="4">
        <v>3711506.19</v>
      </c>
      <c r="K137" s="4">
        <v>32851314.350000001</v>
      </c>
      <c r="L137" s="20">
        <v>9.4899999999999998E-2</v>
      </c>
      <c r="M137" s="4">
        <v>45290260.739999898</v>
      </c>
      <c r="N137" s="4">
        <v>79335.37</v>
      </c>
      <c r="O137" s="4">
        <v>1514357.4</v>
      </c>
      <c r="P137" s="5">
        <v>3.3399999999999999E-2</v>
      </c>
      <c r="Q137" s="4">
        <v>68681184.170000002</v>
      </c>
      <c r="R137" s="4">
        <v>173365.94</v>
      </c>
      <c r="S137" s="4">
        <v>2484471.84</v>
      </c>
      <c r="T137" s="5">
        <v>3.6200000000000003E-2</v>
      </c>
      <c r="U137" s="4">
        <v>107931509.27</v>
      </c>
      <c r="V137" s="4">
        <v>1670117.21</v>
      </c>
      <c r="W137" s="4">
        <v>10663995.009999899</v>
      </c>
      <c r="X137" s="5">
        <v>9.8799999999999999E-2</v>
      </c>
      <c r="Y137" s="19">
        <v>124355336.87</v>
      </c>
      <c r="Z137" s="19">
        <v>1788687.67</v>
      </c>
      <c r="AA137" s="19">
        <v>18188490.100000001</v>
      </c>
      <c r="AB137" s="5">
        <v>0.14630000000000001</v>
      </c>
      <c r="AN137" s="3">
        <v>2018</v>
      </c>
      <c r="AO137" s="3">
        <v>18</v>
      </c>
      <c r="AP137" s="4">
        <v>604781907.13999903</v>
      </c>
      <c r="AQ137" s="4">
        <v>600679486.42033005</v>
      </c>
      <c r="AR137" s="4">
        <v>6678783.2203312097</v>
      </c>
      <c r="AS137" s="4">
        <v>1773998.7</v>
      </c>
      <c r="AT137" s="5">
        <v>1.1118713675628399E-2</v>
      </c>
      <c r="AU137" s="5">
        <v>1.4072033607647199E-2</v>
      </c>
      <c r="AV137" s="5">
        <v>0.125560232477954</v>
      </c>
      <c r="AW137" s="5">
        <v>0.15638900863698699</v>
      </c>
      <c r="AX137" s="4">
        <v>35228117.229999997</v>
      </c>
      <c r="AY137" s="4">
        <v>34469730.407089099</v>
      </c>
      <c r="AZ137" s="4">
        <v>264906.50708915002</v>
      </c>
      <c r="BA137" s="4">
        <v>26679.19</v>
      </c>
      <c r="BB137" s="5">
        <v>7.6851923110680398E-3</v>
      </c>
      <c r="BC137" s="5">
        <v>8.4591812481707596E-3</v>
      </c>
      <c r="BD137" s="5">
        <v>8.8422357038555999E-2</v>
      </c>
      <c r="BE137" s="5">
        <v>9.6918033356992603E-2</v>
      </c>
      <c r="BF137" s="4">
        <v>100287751.949999</v>
      </c>
      <c r="BG137" s="4">
        <v>99474656.342027307</v>
      </c>
      <c r="BH137" s="4">
        <v>1322479.9620274201</v>
      </c>
      <c r="BI137" s="4">
        <v>41157.660000000003</v>
      </c>
      <c r="BJ137" s="5">
        <v>1.32946421798161E-2</v>
      </c>
      <c r="BK137" s="5">
        <v>1.37083923903067E-2</v>
      </c>
      <c r="BL137" s="5">
        <v>0.14837218557933099</v>
      </c>
      <c r="BM137" s="5">
        <v>0.15264762209119201</v>
      </c>
      <c r="BN137" s="4">
        <v>210152778.86000001</v>
      </c>
      <c r="BO137" s="4">
        <v>209052162.42844099</v>
      </c>
      <c r="BP137" s="4">
        <v>2570846.5884411801</v>
      </c>
      <c r="BQ137" s="4">
        <v>720536.09</v>
      </c>
      <c r="BR137" s="5">
        <v>1.22976321248108E-2</v>
      </c>
      <c r="BS137" s="5">
        <v>1.5744312999239202E-2</v>
      </c>
      <c r="BT137" s="5">
        <v>0.13798834238806701</v>
      </c>
      <c r="BU137" s="5">
        <v>0.17340039440659</v>
      </c>
      <c r="BV137" s="4">
        <v>259113259.09999901</v>
      </c>
      <c r="BW137" s="4">
        <v>257682937.242773</v>
      </c>
      <c r="BX137" s="4">
        <v>2520550.1627734001</v>
      </c>
      <c r="BY137" s="4">
        <v>985625.76</v>
      </c>
      <c r="BZ137" s="5">
        <v>9.7815951251700398E-3</v>
      </c>
      <c r="CA137" s="5">
        <v>1.3606550593879999E-2</v>
      </c>
      <c r="CB137" s="5">
        <v>0.111265724100056</v>
      </c>
      <c r="CC137" s="5">
        <v>0.151597081906338</v>
      </c>
    </row>
    <row r="138" spans="1:81">
      <c r="A138" s="3"/>
      <c r="B138" s="19"/>
      <c r="C138" s="19"/>
      <c r="D138" s="19"/>
      <c r="E138" s="20"/>
      <c r="G138" s="18">
        <v>2018</v>
      </c>
      <c r="H138" s="18">
        <v>25</v>
      </c>
      <c r="I138" s="4">
        <v>346258291.05000001</v>
      </c>
      <c r="J138" s="4">
        <v>2096273.41</v>
      </c>
      <c r="K138" s="4">
        <v>34947587.759999998</v>
      </c>
      <c r="L138" s="20">
        <v>0.1009</v>
      </c>
      <c r="M138" s="4">
        <v>45290260.739999898</v>
      </c>
      <c r="N138" s="4">
        <v>145644.78999999899</v>
      </c>
      <c r="O138" s="4">
        <v>1660002.19</v>
      </c>
      <c r="P138" s="5">
        <v>3.6700000000000003E-2</v>
      </c>
      <c r="Q138" s="4">
        <v>68681184.170000002</v>
      </c>
      <c r="R138" s="4">
        <v>40287.78</v>
      </c>
      <c r="S138" s="4">
        <v>2524759.6199999899</v>
      </c>
      <c r="T138" s="5">
        <v>3.6799999999999999E-2</v>
      </c>
      <c r="U138" s="4">
        <v>107931509.27</v>
      </c>
      <c r="V138" s="4">
        <v>553956.41</v>
      </c>
      <c r="W138" s="4">
        <v>11217951.419999899</v>
      </c>
      <c r="X138" s="5">
        <v>0.10390000000000001</v>
      </c>
      <c r="Y138" s="19">
        <v>124355336.87</v>
      </c>
      <c r="Z138" s="19">
        <v>1356384.43</v>
      </c>
      <c r="AA138" s="19">
        <v>19544874.530000001</v>
      </c>
      <c r="AB138" s="5">
        <v>0.15720000000000001</v>
      </c>
      <c r="AN138" s="3">
        <v>2018</v>
      </c>
      <c r="AO138" s="3">
        <v>19</v>
      </c>
      <c r="AP138" s="4">
        <v>575751538.45999801</v>
      </c>
      <c r="AQ138" s="4">
        <v>571631106.36802995</v>
      </c>
      <c r="AR138" s="4">
        <v>5223204.5980319204</v>
      </c>
      <c r="AS138" s="4">
        <v>2040233.6</v>
      </c>
      <c r="AT138" s="5">
        <v>9.1373694325673892E-3</v>
      </c>
      <c r="AU138" s="5">
        <v>1.2706513199013199E-2</v>
      </c>
      <c r="AV138" s="5">
        <v>0.10430242864131101</v>
      </c>
      <c r="AW138" s="5">
        <v>0.142260789708646</v>
      </c>
      <c r="AX138" s="4">
        <v>32103870.519999899</v>
      </c>
      <c r="AY138" s="4">
        <v>31385239.379501</v>
      </c>
      <c r="AZ138" s="4">
        <v>333941.80950104201</v>
      </c>
      <c r="BA138" s="4">
        <v>85688.44</v>
      </c>
      <c r="BB138" s="5">
        <v>1.06400912053949E-2</v>
      </c>
      <c r="BC138" s="5">
        <v>1.3370305844317301E-2</v>
      </c>
      <c r="BD138" s="5">
        <v>0.120467902950679</v>
      </c>
      <c r="BE138" s="5">
        <v>0.14915552107992899</v>
      </c>
      <c r="BF138" s="4">
        <v>94238722.199999794</v>
      </c>
      <c r="BG138" s="4">
        <v>93406012.905319095</v>
      </c>
      <c r="BH138" s="4">
        <v>1094692.8353192201</v>
      </c>
      <c r="BI138" s="4">
        <v>259540.92</v>
      </c>
      <c r="BJ138" s="5">
        <v>1.17197255430317E-2</v>
      </c>
      <c r="BK138" s="5">
        <v>1.4498357366906699E-2</v>
      </c>
      <c r="BL138" s="5">
        <v>0.131916451011728</v>
      </c>
      <c r="BM138" s="5">
        <v>0.16075602910536299</v>
      </c>
      <c r="BN138" s="4">
        <v>200212243.47</v>
      </c>
      <c r="BO138" s="4">
        <v>199096072.590132</v>
      </c>
      <c r="BP138" s="4">
        <v>1851138.1901322801</v>
      </c>
      <c r="BQ138" s="4">
        <v>700296.46</v>
      </c>
      <c r="BR138" s="5">
        <v>9.2977132398945703E-3</v>
      </c>
      <c r="BS138" s="5">
        <v>1.2815092818956601E-2</v>
      </c>
      <c r="BT138" s="5">
        <v>0.106040209018128</v>
      </c>
      <c r="BU138" s="5">
        <v>0.143392084736715</v>
      </c>
      <c r="BV138" s="4">
        <v>249196702.27000001</v>
      </c>
      <c r="BW138" s="4">
        <v>247743781.49307901</v>
      </c>
      <c r="BX138" s="4">
        <v>1943431.7630793599</v>
      </c>
      <c r="BY138" s="4">
        <v>994707.78</v>
      </c>
      <c r="BZ138" s="5">
        <v>7.8445228831451001E-3</v>
      </c>
      <c r="CA138" s="5">
        <v>1.1859589473334301E-2</v>
      </c>
      <c r="CB138" s="5">
        <v>9.0177211333746204E-2</v>
      </c>
      <c r="CC138" s="5">
        <v>0.13338954466175101</v>
      </c>
    </row>
    <row r="139" spans="1:81">
      <c r="A139" s="3"/>
      <c r="B139" s="19"/>
      <c r="C139" s="19"/>
      <c r="D139" s="19"/>
      <c r="E139" s="20"/>
      <c r="G139" s="18">
        <v>2018</v>
      </c>
      <c r="H139" s="18">
        <v>26</v>
      </c>
      <c r="I139" s="4">
        <v>346258291.05000001</v>
      </c>
      <c r="J139" s="4">
        <v>1810300</v>
      </c>
      <c r="K139" s="4">
        <v>36757887.759999998</v>
      </c>
      <c r="L139" s="20">
        <v>0.1062</v>
      </c>
      <c r="M139" s="4">
        <v>45290260.739999898</v>
      </c>
      <c r="N139" s="4">
        <v>64430.75</v>
      </c>
      <c r="O139" s="4">
        <v>1724432.94</v>
      </c>
      <c r="P139" s="5">
        <v>3.8100000000000002E-2</v>
      </c>
      <c r="Q139" s="4">
        <v>68681184.170000002</v>
      </c>
      <c r="R139" s="4">
        <v>117160.299999999</v>
      </c>
      <c r="S139" s="4">
        <v>2641919.9199999901</v>
      </c>
      <c r="T139" s="5">
        <v>3.85E-2</v>
      </c>
      <c r="U139" s="4">
        <v>107931509.27</v>
      </c>
      <c r="V139" s="4">
        <v>643249.87</v>
      </c>
      <c r="W139" s="4">
        <v>11861201.2899999</v>
      </c>
      <c r="X139" s="5">
        <v>0.1099</v>
      </c>
      <c r="Y139" s="19">
        <v>124355336.87</v>
      </c>
      <c r="Z139" s="19">
        <v>985459.08</v>
      </c>
      <c r="AA139" s="19">
        <v>20530333.609999999</v>
      </c>
      <c r="AB139" s="5">
        <v>0.1651</v>
      </c>
      <c r="AN139" s="3">
        <v>2018</v>
      </c>
      <c r="AO139" s="3">
        <v>20</v>
      </c>
      <c r="AP139" s="4">
        <v>553951071.73000097</v>
      </c>
      <c r="AQ139" s="4">
        <v>549853805.48876798</v>
      </c>
      <c r="AR139" s="4">
        <v>4601799.49876705</v>
      </c>
      <c r="AS139" s="4">
        <v>2188223.5699999998</v>
      </c>
      <c r="AT139" s="5">
        <v>8.3691327637106794E-3</v>
      </c>
      <c r="AU139" s="5">
        <v>1.23487788953853E-2</v>
      </c>
      <c r="AV139" s="5">
        <v>9.5933362318145393E-2</v>
      </c>
      <c r="AW139" s="5">
        <v>0.13852384651251701</v>
      </c>
      <c r="AX139" s="4">
        <v>29080418.5699999</v>
      </c>
      <c r="AY139" s="4">
        <v>28450417.555953901</v>
      </c>
      <c r="AZ139" s="4">
        <v>260121.975953974</v>
      </c>
      <c r="BA139" s="4">
        <v>49344.02</v>
      </c>
      <c r="BB139" s="5">
        <v>9.1429932598489291E-3</v>
      </c>
      <c r="BC139" s="5">
        <v>1.08773797553354E-2</v>
      </c>
      <c r="BD139" s="5">
        <v>0.10436343113801901</v>
      </c>
      <c r="BE139" s="5">
        <v>0.122995935178614</v>
      </c>
      <c r="BF139" s="4">
        <v>88316500.319999799</v>
      </c>
      <c r="BG139" s="4">
        <v>87472309.180761397</v>
      </c>
      <c r="BH139" s="4">
        <v>960809.19076159305</v>
      </c>
      <c r="BI139" s="4">
        <v>160034.21</v>
      </c>
      <c r="BJ139" s="5">
        <v>1.09841525822312E-2</v>
      </c>
      <c r="BK139" s="5">
        <v>1.28136939708013E-2</v>
      </c>
      <c r="BL139" s="5">
        <v>0.124131300517096</v>
      </c>
      <c r="BM139" s="5">
        <v>0.143377518787838</v>
      </c>
      <c r="BN139" s="4">
        <v>194197841.14999899</v>
      </c>
      <c r="BO139" s="4">
        <v>193052557.94095701</v>
      </c>
      <c r="BP139" s="4">
        <v>1628244.79095774</v>
      </c>
      <c r="BQ139" s="4">
        <v>593835.92000000004</v>
      </c>
      <c r="BR139" s="5">
        <v>8.4342046970220293E-3</v>
      </c>
      <c r="BS139" s="5">
        <v>1.1510237080812599E-2</v>
      </c>
      <c r="BT139" s="5">
        <v>9.6645015874804202E-2</v>
      </c>
      <c r="BU139" s="5">
        <v>0.129705754436411</v>
      </c>
      <c r="BV139" s="4">
        <v>242356311.68999901</v>
      </c>
      <c r="BW139" s="4">
        <v>240878520.811093</v>
      </c>
      <c r="BX139" s="4">
        <v>1752623.5410937699</v>
      </c>
      <c r="BY139" s="4">
        <v>1385009.42</v>
      </c>
      <c r="BZ139" s="5">
        <v>7.27596439563097E-3</v>
      </c>
      <c r="CA139" s="5">
        <v>1.3025789723918201E-2</v>
      </c>
      <c r="CB139" s="5">
        <v>8.3900925204870996E-2</v>
      </c>
      <c r="CC139" s="5">
        <v>0.14558344223278999</v>
      </c>
    </row>
    <row r="140" spans="1:81">
      <c r="A140" s="3"/>
      <c r="B140" s="19"/>
      <c r="C140" s="19"/>
      <c r="D140" s="19"/>
      <c r="E140" s="20"/>
      <c r="G140" s="18">
        <v>2018</v>
      </c>
      <c r="H140" s="18">
        <v>27</v>
      </c>
      <c r="I140" s="4">
        <v>346258291.05000001</v>
      </c>
      <c r="J140" s="4">
        <v>2123898.6800000002</v>
      </c>
      <c r="K140" s="4">
        <v>38881786.439999998</v>
      </c>
      <c r="L140" s="20">
        <v>0.1123</v>
      </c>
      <c r="M140" s="4">
        <v>45290260.739999898</v>
      </c>
      <c r="N140" s="4">
        <v>44945.01</v>
      </c>
      <c r="O140" s="4">
        <v>1769377.95</v>
      </c>
      <c r="P140" s="5">
        <v>3.9100000000000003E-2</v>
      </c>
      <c r="Q140" s="4">
        <v>68681184.170000002</v>
      </c>
      <c r="R140" s="4">
        <v>150431.98000000001</v>
      </c>
      <c r="S140" s="4">
        <v>2792351.8999999901</v>
      </c>
      <c r="T140" s="5">
        <v>4.07E-2</v>
      </c>
      <c r="U140" s="4">
        <v>107931509.27</v>
      </c>
      <c r="V140" s="4">
        <v>776649.86</v>
      </c>
      <c r="W140" s="4">
        <v>12637851.1499999</v>
      </c>
      <c r="X140" s="5">
        <v>0.1171</v>
      </c>
      <c r="Y140" s="19">
        <v>124355336.87</v>
      </c>
      <c r="Z140" s="19">
        <v>1151871.83</v>
      </c>
      <c r="AA140" s="19">
        <v>21682205.439999901</v>
      </c>
      <c r="AB140" s="5">
        <v>0.1744</v>
      </c>
      <c r="AN140" s="3">
        <v>2018</v>
      </c>
      <c r="AO140" s="3">
        <v>21</v>
      </c>
      <c r="AP140" s="4">
        <v>530073782.95999902</v>
      </c>
      <c r="AQ140" s="4">
        <v>526140295.90433902</v>
      </c>
      <c r="AR140" s="4">
        <v>4450800.4343394302</v>
      </c>
      <c r="AS140" s="4">
        <v>2188348</v>
      </c>
      <c r="AT140" s="5">
        <v>8.4593414893062296E-3</v>
      </c>
      <c r="AU140" s="5">
        <v>1.2618589539749901E-2</v>
      </c>
      <c r="AV140" s="5">
        <v>9.6919784700941994E-2</v>
      </c>
      <c r="AW140" s="5">
        <v>0.14134370654089501</v>
      </c>
      <c r="AX140" s="4">
        <v>26631169.679999899</v>
      </c>
      <c r="AY140" s="4">
        <v>26187177.976049699</v>
      </c>
      <c r="AZ140" s="4">
        <v>189462.46604974099</v>
      </c>
      <c r="BA140" s="4">
        <v>160665.32999999999</v>
      </c>
      <c r="BB140" s="5">
        <v>7.2349325392380799E-3</v>
      </c>
      <c r="BC140" s="5">
        <v>1.33701995827867E-2</v>
      </c>
      <c r="BD140" s="5">
        <v>8.3446444918597304E-2</v>
      </c>
      <c r="BE140" s="5">
        <v>0.14915442143221899</v>
      </c>
      <c r="BF140" s="4">
        <v>82543181.819999993</v>
      </c>
      <c r="BG140" s="4">
        <v>81706357.285512999</v>
      </c>
      <c r="BH140" s="4">
        <v>963418.51551310194</v>
      </c>
      <c r="BI140" s="4">
        <v>124978.6</v>
      </c>
      <c r="BJ140" s="5">
        <v>1.17912307869331E-2</v>
      </c>
      <c r="BK140" s="5">
        <v>1.33208375905173E-2</v>
      </c>
      <c r="BL140" s="5">
        <v>0.13266985466233799</v>
      </c>
      <c r="BM140" s="5">
        <v>0.14864345784567101</v>
      </c>
      <c r="BN140" s="4">
        <v>187242167.53999901</v>
      </c>
      <c r="BO140" s="4">
        <v>186080465.693712</v>
      </c>
      <c r="BP140" s="4">
        <v>1560683.5737129899</v>
      </c>
      <c r="BQ140" s="4">
        <v>632858.80000000005</v>
      </c>
      <c r="BR140" s="5">
        <v>8.3871435289820905E-3</v>
      </c>
      <c r="BS140" s="5">
        <v>1.1788138886773601E-2</v>
      </c>
      <c r="BT140" s="5">
        <v>9.6130386909249896E-2</v>
      </c>
      <c r="BU140" s="5">
        <v>0.132637289749582</v>
      </c>
      <c r="BV140" s="4">
        <v>233657263.919999</v>
      </c>
      <c r="BW140" s="4">
        <v>232166294.94906199</v>
      </c>
      <c r="BX140" s="4">
        <v>1737235.8790635499</v>
      </c>
      <c r="BY140" s="4">
        <v>1269845.27</v>
      </c>
      <c r="BZ140" s="5">
        <v>7.4827221558784003E-3</v>
      </c>
      <c r="CA140" s="5">
        <v>1.2952272635971099E-2</v>
      </c>
      <c r="CB140" s="5">
        <v>8.6187890359789396E-2</v>
      </c>
      <c r="CC140" s="5">
        <v>0.14481941062940601</v>
      </c>
    </row>
    <row r="141" spans="1:81">
      <c r="A141" s="3"/>
      <c r="B141" s="19"/>
      <c r="C141" s="19"/>
      <c r="D141" s="19"/>
      <c r="E141" s="20"/>
      <c r="G141" s="18">
        <v>2018</v>
      </c>
      <c r="H141" s="18">
        <v>28</v>
      </c>
      <c r="I141" s="4">
        <v>346258291.05000001</v>
      </c>
      <c r="J141" s="4">
        <v>2124588.84</v>
      </c>
      <c r="K141" s="4">
        <v>41006375.280000001</v>
      </c>
      <c r="L141" s="20">
        <v>0.11840000000000001</v>
      </c>
      <c r="M141" s="4">
        <v>45290260.739999898</v>
      </c>
      <c r="N141" s="4">
        <v>175806.74</v>
      </c>
      <c r="O141" s="4">
        <v>1945184.69</v>
      </c>
      <c r="P141" s="5">
        <v>4.2900000000000001E-2</v>
      </c>
      <c r="Q141" s="4">
        <v>68681184.170000002</v>
      </c>
      <c r="R141" s="4">
        <v>131643.4</v>
      </c>
      <c r="S141" s="4">
        <v>2923995.29999999</v>
      </c>
      <c r="T141" s="5">
        <v>4.2599999999999999E-2</v>
      </c>
      <c r="U141" s="4">
        <v>107931509.27</v>
      </c>
      <c r="V141" s="4">
        <v>549747.53</v>
      </c>
      <c r="W141" s="4">
        <v>13187598.679999899</v>
      </c>
      <c r="X141" s="5">
        <v>0.1222</v>
      </c>
      <c r="Y141" s="19">
        <v>124355336.87</v>
      </c>
      <c r="Z141" s="19">
        <v>1267391.17</v>
      </c>
      <c r="AA141" s="19">
        <v>22949596.609999999</v>
      </c>
      <c r="AB141" s="5">
        <v>0.1845</v>
      </c>
      <c r="AN141" s="3">
        <v>2018</v>
      </c>
      <c r="AO141" s="3">
        <v>22</v>
      </c>
      <c r="AP141" s="4">
        <v>509070553.81999499</v>
      </c>
      <c r="AQ141" s="4">
        <v>505137821.06229401</v>
      </c>
      <c r="AR141" s="4">
        <v>3805293.1622987902</v>
      </c>
      <c r="AS141" s="4">
        <v>3706756.38</v>
      </c>
      <c r="AT141" s="5">
        <v>7.5331780825603897E-3</v>
      </c>
      <c r="AU141" s="5">
        <v>1.48712870608284E-2</v>
      </c>
      <c r="AV141" s="5">
        <v>8.6745192667114099E-2</v>
      </c>
      <c r="AW141" s="5">
        <v>0.16455910853254399</v>
      </c>
      <c r="AX141" s="4">
        <v>24753475.100000001</v>
      </c>
      <c r="AY141" s="4">
        <v>24370271.178972699</v>
      </c>
      <c r="AZ141" s="4">
        <v>133277.21897271599</v>
      </c>
      <c r="BA141" s="4">
        <v>67459.149999999994</v>
      </c>
      <c r="BB141" s="5">
        <v>5.4688443142032602E-3</v>
      </c>
      <c r="BC141" s="5">
        <v>8.2369362038907795E-3</v>
      </c>
      <c r="BD141" s="5">
        <v>6.3687731797647598E-2</v>
      </c>
      <c r="BE141" s="5">
        <v>9.4486023324905299E-2</v>
      </c>
      <c r="BF141" s="4">
        <v>77166767.569999903</v>
      </c>
      <c r="BG141" s="4">
        <v>76329407.045945793</v>
      </c>
      <c r="BH141" s="4">
        <v>779922.19594590296</v>
      </c>
      <c r="BI141" s="4">
        <v>204746.53</v>
      </c>
      <c r="BJ141" s="5">
        <v>1.02178469102535E-2</v>
      </c>
      <c r="BK141" s="5">
        <v>1.2900253834713901E-2</v>
      </c>
      <c r="BL141" s="5">
        <v>0.115952857740797</v>
      </c>
      <c r="BM141" s="5">
        <v>0.14427842322294801</v>
      </c>
      <c r="BN141" s="4">
        <v>180464876.90999901</v>
      </c>
      <c r="BO141" s="4">
        <v>179284958.13768801</v>
      </c>
      <c r="BP141" s="4">
        <v>1642770.4376888</v>
      </c>
      <c r="BQ141" s="4">
        <v>1426424.31</v>
      </c>
      <c r="BR141" s="5">
        <v>9.1629016441366808E-3</v>
      </c>
      <c r="BS141" s="5">
        <v>1.71190867296948E-2</v>
      </c>
      <c r="BT141" s="5">
        <v>0.104579349761197</v>
      </c>
      <c r="BU141" s="5">
        <v>0.18714923621941101</v>
      </c>
      <c r="BV141" s="4">
        <v>226685434.24000001</v>
      </c>
      <c r="BW141" s="4">
        <v>225153184.699691</v>
      </c>
      <c r="BX141" s="4">
        <v>1249323.30969137</v>
      </c>
      <c r="BY141" s="4">
        <v>2008126.39</v>
      </c>
      <c r="BZ141" s="5">
        <v>5.5487703243359398E-3</v>
      </c>
      <c r="CA141" s="5">
        <v>1.4467704305564899E-2</v>
      </c>
      <c r="CB141" s="5">
        <v>6.4590299413907301E-2</v>
      </c>
      <c r="CC141" s="5">
        <v>0.16044272919196001</v>
      </c>
    </row>
    <row r="142" spans="1:81">
      <c r="A142" s="3"/>
      <c r="B142" s="19"/>
      <c r="C142" s="19"/>
      <c r="D142" s="19"/>
      <c r="E142" s="20"/>
      <c r="G142" s="18">
        <v>2018</v>
      </c>
      <c r="H142" s="18">
        <v>29</v>
      </c>
      <c r="I142" s="4">
        <v>346258291.05000001</v>
      </c>
      <c r="J142" s="4">
        <v>1727716.96999999</v>
      </c>
      <c r="K142" s="4">
        <v>42734092.25</v>
      </c>
      <c r="L142" s="20">
        <v>0.1234</v>
      </c>
      <c r="M142" s="4">
        <v>45290260.739999898</v>
      </c>
      <c r="N142" s="4">
        <v>49019.9</v>
      </c>
      <c r="O142" s="4">
        <v>1994204.5899999901</v>
      </c>
      <c r="P142" s="5">
        <v>4.3999999999999997E-2</v>
      </c>
      <c r="Q142" s="4">
        <v>68681184.170000002</v>
      </c>
      <c r="R142" s="4">
        <v>72005</v>
      </c>
      <c r="S142" s="4">
        <v>2996000.29999999</v>
      </c>
      <c r="T142" s="5">
        <v>4.36E-2</v>
      </c>
      <c r="U142" s="4">
        <v>107931509.27</v>
      </c>
      <c r="V142" s="4">
        <v>598750.98</v>
      </c>
      <c r="W142" s="4">
        <v>13786349.6599999</v>
      </c>
      <c r="X142" s="5">
        <v>0.12770000000000001</v>
      </c>
      <c r="Y142" s="19">
        <v>124355336.87</v>
      </c>
      <c r="Z142" s="19">
        <v>1007941.09</v>
      </c>
      <c r="AA142" s="19">
        <v>23957537.699999999</v>
      </c>
      <c r="AB142" s="5">
        <v>0.19270000000000001</v>
      </c>
      <c r="AN142" s="3">
        <v>2018</v>
      </c>
      <c r="AO142" s="3">
        <v>23</v>
      </c>
      <c r="AP142" s="4">
        <v>483475717.47999698</v>
      </c>
      <c r="AQ142" s="4">
        <v>479584359.35887098</v>
      </c>
      <c r="AR142" s="4">
        <v>3386028.32887414</v>
      </c>
      <c r="AS142" s="4">
        <v>3738954.22</v>
      </c>
      <c r="AT142" s="5">
        <v>7.0603393601090898E-3</v>
      </c>
      <c r="AU142" s="5">
        <v>1.4856578222023501E-2</v>
      </c>
      <c r="AV142" s="5">
        <v>8.1510290475431096E-2</v>
      </c>
      <c r="AW142" s="5">
        <v>0.16440940982522501</v>
      </c>
      <c r="AX142" s="4">
        <v>23298297.719999898</v>
      </c>
      <c r="AY142" s="4">
        <v>22938965.589354798</v>
      </c>
      <c r="AZ142" s="4">
        <v>109954.889354841</v>
      </c>
      <c r="BA142" s="4">
        <v>124450.7</v>
      </c>
      <c r="BB142" s="5">
        <v>4.7933673786000096E-3</v>
      </c>
      <c r="BC142" s="5">
        <v>1.0218664326503899E-2</v>
      </c>
      <c r="BD142" s="5">
        <v>5.6027938265418097E-2</v>
      </c>
      <c r="BE142" s="5">
        <v>0.11596161883493</v>
      </c>
      <c r="BF142" s="4">
        <v>72140712.639999896</v>
      </c>
      <c r="BG142" s="4">
        <v>71318508.409697801</v>
      </c>
      <c r="BH142" s="4">
        <v>637479.179697908</v>
      </c>
      <c r="BI142" s="4">
        <v>260287.83</v>
      </c>
      <c r="BJ142" s="5">
        <v>8.9384816636353705E-3</v>
      </c>
      <c r="BK142" s="5">
        <v>1.2588134969685199E-2</v>
      </c>
      <c r="BL142" s="5">
        <v>0.102142612546336</v>
      </c>
      <c r="BM142" s="5">
        <v>0.14102584220352299</v>
      </c>
      <c r="BN142" s="4">
        <v>171582109.65999901</v>
      </c>
      <c r="BO142" s="4">
        <v>170397075.42297301</v>
      </c>
      <c r="BP142" s="4">
        <v>1348738.0129736301</v>
      </c>
      <c r="BQ142" s="4">
        <v>1114014.93</v>
      </c>
      <c r="BR142" s="5">
        <v>7.91526503389617E-3</v>
      </c>
      <c r="BS142" s="5">
        <v>1.4453023544332399E-2</v>
      </c>
      <c r="BT142" s="5">
        <v>9.0955366628372405E-2</v>
      </c>
      <c r="BU142" s="5">
        <v>0.16029264157234299</v>
      </c>
      <c r="BV142" s="4">
        <v>216454597.46000001</v>
      </c>
      <c r="BW142" s="4">
        <v>214929809.93684801</v>
      </c>
      <c r="BX142" s="4">
        <v>1289856.2468477499</v>
      </c>
      <c r="BY142" s="4">
        <v>2240200.7599999998</v>
      </c>
      <c r="BZ142" s="5">
        <v>6.0012905944817297E-3</v>
      </c>
      <c r="CA142" s="5">
        <v>1.6424231742841799E-2</v>
      </c>
      <c r="CB142" s="5">
        <v>6.9685379594274899E-2</v>
      </c>
      <c r="CC142" s="5">
        <v>0.18022654932137799</v>
      </c>
    </row>
    <row r="143" spans="1:81">
      <c r="A143" s="3"/>
      <c r="B143" s="19"/>
      <c r="C143" s="19"/>
      <c r="D143" s="19"/>
      <c r="E143" s="20"/>
      <c r="G143" s="18">
        <v>2018</v>
      </c>
      <c r="H143" s="18">
        <v>30</v>
      </c>
      <c r="I143" s="4">
        <v>346258291.05000001</v>
      </c>
      <c r="J143" s="4">
        <v>1300646.81</v>
      </c>
      <c r="K143" s="4">
        <v>44034739.060000002</v>
      </c>
      <c r="L143" s="20">
        <v>0.12720000000000001</v>
      </c>
      <c r="M143" s="4">
        <v>45290260.739999898</v>
      </c>
      <c r="N143" s="4">
        <v>18670.46</v>
      </c>
      <c r="O143" s="4">
        <v>2012875.04999999</v>
      </c>
      <c r="P143" s="5">
        <v>4.4400000000000002E-2</v>
      </c>
      <c r="Q143" s="4">
        <v>68681184.170000002</v>
      </c>
      <c r="R143" s="4">
        <v>55593.68</v>
      </c>
      <c r="S143" s="4">
        <v>3051593.9799999902</v>
      </c>
      <c r="T143" s="5">
        <v>4.4400000000000002E-2</v>
      </c>
      <c r="U143" s="4">
        <v>107931509.27</v>
      </c>
      <c r="V143" s="4">
        <v>570732.05000000005</v>
      </c>
      <c r="W143" s="4">
        <v>14357081.7099999</v>
      </c>
      <c r="X143" s="5">
        <v>0.13300000000000001</v>
      </c>
      <c r="Y143" s="19">
        <v>124355336.87</v>
      </c>
      <c r="Z143" s="19">
        <v>655650.62</v>
      </c>
      <c r="AA143" s="19">
        <v>24613188.32</v>
      </c>
      <c r="AB143" s="5">
        <v>0.19789999999999999</v>
      </c>
      <c r="AN143" s="3">
        <v>2018</v>
      </c>
      <c r="AO143" s="3">
        <v>24</v>
      </c>
      <c r="AP143" s="4">
        <v>458945660.06999898</v>
      </c>
      <c r="AQ143" s="4">
        <v>455114498.85347998</v>
      </c>
      <c r="AR143" s="4">
        <v>2490365.00348042</v>
      </c>
      <c r="AS143" s="4">
        <v>3711506.19</v>
      </c>
      <c r="AT143" s="5">
        <v>5.4719526838941102E-3</v>
      </c>
      <c r="AU143" s="5">
        <v>1.3627056947436499E-2</v>
      </c>
      <c r="AV143" s="5">
        <v>6.3722848098986901E-2</v>
      </c>
      <c r="AW143" s="5">
        <v>0.151808709358874</v>
      </c>
      <c r="AX143" s="4">
        <v>21807827.349999901</v>
      </c>
      <c r="AY143" s="4">
        <v>21461876.770167101</v>
      </c>
      <c r="AZ143" s="4">
        <v>95057.550167125402</v>
      </c>
      <c r="BA143" s="4">
        <v>79335.37</v>
      </c>
      <c r="BB143" s="5">
        <v>4.4291350278955702E-3</v>
      </c>
      <c r="BC143" s="5">
        <v>8.1257069004113704E-3</v>
      </c>
      <c r="BD143" s="5">
        <v>5.1873808761879601E-2</v>
      </c>
      <c r="BE143" s="5">
        <v>9.3266596903805093E-2</v>
      </c>
      <c r="BF143" s="4">
        <v>67585538.019999996</v>
      </c>
      <c r="BG143" s="4">
        <v>66772480.230872899</v>
      </c>
      <c r="BH143" s="4">
        <v>528302.30087292602</v>
      </c>
      <c r="BI143" s="4">
        <v>173365.94</v>
      </c>
      <c r="BJ143" s="5">
        <v>7.9119765964400998E-3</v>
      </c>
      <c r="BK143" s="5">
        <v>1.0508344731943901E-2</v>
      </c>
      <c r="BL143" s="5">
        <v>9.0919207730069299E-2</v>
      </c>
      <c r="BM143" s="5">
        <v>0.11906141592117001</v>
      </c>
      <c r="BN143" s="4">
        <v>163666045.03999901</v>
      </c>
      <c r="BO143" s="4">
        <v>162490838.88545001</v>
      </c>
      <c r="BP143" s="4">
        <v>930351.95545022399</v>
      </c>
      <c r="BQ143" s="4">
        <v>1670117.21</v>
      </c>
      <c r="BR143" s="5">
        <v>5.7255655877688398E-3</v>
      </c>
      <c r="BS143" s="5">
        <v>1.60037894030657E-2</v>
      </c>
      <c r="BT143" s="5">
        <v>6.6583934384165197E-2</v>
      </c>
      <c r="BU143" s="5">
        <v>0.17601157415843299</v>
      </c>
      <c r="BV143" s="4">
        <v>205886249.659998</v>
      </c>
      <c r="BW143" s="4">
        <v>204389302.966988</v>
      </c>
      <c r="BX143" s="4">
        <v>936653.19699013</v>
      </c>
      <c r="BY143" s="4">
        <v>1788687.67</v>
      </c>
      <c r="BZ143" s="5">
        <v>4.5826918698451099E-3</v>
      </c>
      <c r="CA143" s="5">
        <v>1.3334068013482501E-2</v>
      </c>
      <c r="CB143" s="5">
        <v>5.3627188548102001E-2</v>
      </c>
      <c r="CC143" s="5">
        <v>0.148780438257262</v>
      </c>
    </row>
    <row r="144" spans="1:81">
      <c r="A144" s="3"/>
      <c r="B144" s="19"/>
      <c r="C144" s="19"/>
      <c r="D144" s="19"/>
      <c r="E144" s="20"/>
      <c r="G144" s="18">
        <v>2018</v>
      </c>
      <c r="H144" s="18">
        <v>31</v>
      </c>
      <c r="I144" s="4">
        <v>346258291.05000001</v>
      </c>
      <c r="J144" s="4">
        <v>138336.24</v>
      </c>
      <c r="K144" s="4">
        <v>44173075.299999997</v>
      </c>
      <c r="L144" s="20">
        <v>0.12759999999999999</v>
      </c>
      <c r="M144" s="4">
        <v>45290260.739999898</v>
      </c>
      <c r="N144" s="4">
        <v>0</v>
      </c>
      <c r="O144" s="4">
        <v>2012875.04999999</v>
      </c>
      <c r="P144" s="5">
        <v>4.4400000000000002E-2</v>
      </c>
      <c r="Q144" s="4">
        <v>68681184.170000002</v>
      </c>
      <c r="R144" s="4">
        <v>0</v>
      </c>
      <c r="S144" s="4">
        <v>3051593.9799999902</v>
      </c>
      <c r="T144" s="5">
        <v>4.4400000000000002E-2</v>
      </c>
      <c r="U144" s="4">
        <v>107931509.27</v>
      </c>
      <c r="V144" s="4">
        <v>60664.1499999999</v>
      </c>
      <c r="W144" s="4">
        <v>14417745.859999901</v>
      </c>
      <c r="X144" s="5">
        <v>0.1336</v>
      </c>
      <c r="Y144" s="19">
        <v>124355336.87</v>
      </c>
      <c r="Z144" s="19">
        <v>77672.09</v>
      </c>
      <c r="AA144" s="19">
        <v>24690860.41</v>
      </c>
      <c r="AB144" s="5">
        <v>0.1986</v>
      </c>
      <c r="AN144" s="3">
        <v>2018</v>
      </c>
      <c r="AO144" s="3">
        <v>25</v>
      </c>
      <c r="AP144" s="4">
        <v>437491546.05000001</v>
      </c>
      <c r="AQ144" s="4">
        <v>433682810.41313702</v>
      </c>
      <c r="AR144" s="4">
        <v>2633727.95313715</v>
      </c>
      <c r="AS144" s="4">
        <v>2096273.41</v>
      </c>
      <c r="AT144" s="5">
        <v>6.0729360027624597E-3</v>
      </c>
      <c r="AU144" s="5">
        <v>1.0906591752232899E-2</v>
      </c>
      <c r="AV144" s="5">
        <v>7.0489722941349697E-2</v>
      </c>
      <c r="AW144" s="5">
        <v>0.123306693968672</v>
      </c>
      <c r="AX144" s="4">
        <v>20474899.329999901</v>
      </c>
      <c r="AY144" s="4">
        <v>20142085.5575138</v>
      </c>
      <c r="AZ144" s="4">
        <v>115458.187513807</v>
      </c>
      <c r="BA144" s="4">
        <v>145644.79</v>
      </c>
      <c r="BB144" s="5">
        <v>5.7321863311586103E-3</v>
      </c>
      <c r="BC144" s="5">
        <v>1.29630557256969E-2</v>
      </c>
      <c r="BD144" s="5">
        <v>6.6658517598286199E-2</v>
      </c>
      <c r="BE144" s="5">
        <v>0.14493151384042099</v>
      </c>
      <c r="BF144" s="4">
        <v>63527553.620000102</v>
      </c>
      <c r="BG144" s="4">
        <v>62720979.954452299</v>
      </c>
      <c r="BH144" s="4">
        <v>613761.44445219904</v>
      </c>
      <c r="BI144" s="4">
        <v>40287.78</v>
      </c>
      <c r="BJ144" s="5">
        <v>9.7855844232330094E-3</v>
      </c>
      <c r="BK144" s="5">
        <v>1.04279178183626E-2</v>
      </c>
      <c r="BL144" s="5">
        <v>0.11130868852911199</v>
      </c>
      <c r="BM144" s="5">
        <v>0.118201788414962</v>
      </c>
      <c r="BN144" s="4">
        <v>155862711.72999901</v>
      </c>
      <c r="BO144" s="4">
        <v>154690782.86739799</v>
      </c>
      <c r="BP144" s="4">
        <v>933039.68739872705</v>
      </c>
      <c r="BQ144" s="4">
        <v>553956.41</v>
      </c>
      <c r="BR144" s="5">
        <v>6.03164370949322E-3</v>
      </c>
      <c r="BS144" s="5">
        <v>9.6127000577234493E-3</v>
      </c>
      <c r="BT144" s="5">
        <v>7.0026223552977496E-2</v>
      </c>
      <c r="BU144" s="5">
        <v>0.109444989690737</v>
      </c>
      <c r="BV144" s="4">
        <v>197626381.36999899</v>
      </c>
      <c r="BW144" s="4">
        <v>196128962.03377101</v>
      </c>
      <c r="BX144" s="4">
        <v>971468.63377240405</v>
      </c>
      <c r="BY144" s="4">
        <v>1356384.43</v>
      </c>
      <c r="BZ144" s="5">
        <v>4.9532135575424303E-3</v>
      </c>
      <c r="CA144" s="5">
        <v>1.18689919103919E-2</v>
      </c>
      <c r="CB144" s="5">
        <v>5.7845736886092597E-2</v>
      </c>
      <c r="CC144" s="5">
        <v>0.133488492022941</v>
      </c>
    </row>
    <row r="145" spans="1:81">
      <c r="A145" s="3"/>
      <c r="B145" s="19"/>
      <c r="C145" s="19"/>
      <c r="D145" s="19"/>
      <c r="E145" s="20"/>
      <c r="G145" s="18">
        <v>2018</v>
      </c>
      <c r="H145" s="18">
        <v>32</v>
      </c>
      <c r="I145" s="4">
        <v>346258291.05000001</v>
      </c>
      <c r="J145" s="4">
        <v>55346.97</v>
      </c>
      <c r="K145" s="4">
        <v>44228422.270000003</v>
      </c>
      <c r="L145" s="20">
        <v>0.12770000000000001</v>
      </c>
      <c r="M145" s="4">
        <v>45290260.739999898</v>
      </c>
      <c r="N145" s="4">
        <v>0</v>
      </c>
      <c r="O145" s="4">
        <v>2012875.04999999</v>
      </c>
      <c r="P145" s="5">
        <v>4.4400000000000002E-2</v>
      </c>
      <c r="Q145" s="4">
        <v>68681184.170000002</v>
      </c>
      <c r="R145" s="4">
        <v>0</v>
      </c>
      <c r="S145" s="4">
        <v>3051593.9799999902</v>
      </c>
      <c r="T145" s="5">
        <v>4.4400000000000002E-2</v>
      </c>
      <c r="U145" s="4">
        <v>107931509.27</v>
      </c>
      <c r="V145" s="4">
        <v>0</v>
      </c>
      <c r="W145" s="4">
        <v>14417745.859999901</v>
      </c>
      <c r="X145" s="5">
        <v>0.1336</v>
      </c>
      <c r="Y145" s="19">
        <v>124355336.87</v>
      </c>
      <c r="Z145" s="19">
        <v>55346.97</v>
      </c>
      <c r="AA145" s="19">
        <v>24746207.379999999</v>
      </c>
      <c r="AB145" s="5">
        <v>0.19900000000000001</v>
      </c>
      <c r="AN145" s="3">
        <v>2018</v>
      </c>
      <c r="AO145" s="3">
        <v>26</v>
      </c>
      <c r="AP145" s="4">
        <v>419756592.37</v>
      </c>
      <c r="AQ145" s="4">
        <v>415954560.47425002</v>
      </c>
      <c r="AR145" s="4">
        <v>2837749.1142497002</v>
      </c>
      <c r="AS145" s="4">
        <v>1810300</v>
      </c>
      <c r="AT145" s="5">
        <v>6.8222574865250902E-3</v>
      </c>
      <c r="AU145" s="5">
        <v>1.11744155634457E-2</v>
      </c>
      <c r="AV145" s="5">
        <v>7.8864034659887103E-2</v>
      </c>
      <c r="AW145" s="5">
        <v>0.12615111665433301</v>
      </c>
      <c r="AX145" s="4">
        <v>19040565.269999899</v>
      </c>
      <c r="AY145" s="4">
        <v>18717806.3511163</v>
      </c>
      <c r="AZ145" s="4">
        <v>78518.671116333906</v>
      </c>
      <c r="BA145" s="4">
        <v>64430.75</v>
      </c>
      <c r="BB145" s="5">
        <v>4.1948650201550398E-3</v>
      </c>
      <c r="BC145" s="5">
        <v>7.6370819547349504E-3</v>
      </c>
      <c r="BD145" s="5">
        <v>4.9193072730656401E-2</v>
      </c>
      <c r="BE145" s="5">
        <v>8.7891863836090101E-2</v>
      </c>
      <c r="BF145" s="4">
        <v>59390053.740000002</v>
      </c>
      <c r="BG145" s="4">
        <v>58588381.929311298</v>
      </c>
      <c r="BH145" s="4">
        <v>637160.8793113</v>
      </c>
      <c r="BI145" s="4">
        <v>117160.3</v>
      </c>
      <c r="BJ145" s="5">
        <v>1.08752086732836E-2</v>
      </c>
      <c r="BK145" s="5">
        <v>1.2874927664351801E-2</v>
      </c>
      <c r="BL145" s="5">
        <v>0.12297283506060799</v>
      </c>
      <c r="BM145" s="5">
        <v>0.144014921476142</v>
      </c>
      <c r="BN145" s="4">
        <v>150743848.25</v>
      </c>
      <c r="BO145" s="4">
        <v>149565008.382254</v>
      </c>
      <c r="BP145" s="4">
        <v>882774.49225455895</v>
      </c>
      <c r="BQ145" s="4">
        <v>643249.87</v>
      </c>
      <c r="BR145" s="5">
        <v>5.9022795625991997E-3</v>
      </c>
      <c r="BS145" s="5">
        <v>1.02030841221523E-2</v>
      </c>
      <c r="BT145" s="5">
        <v>6.8572759754537999E-2</v>
      </c>
      <c r="BU145" s="5">
        <v>0.115794615995197</v>
      </c>
      <c r="BV145" s="4">
        <v>190582125.109999</v>
      </c>
      <c r="BW145" s="4">
        <v>189083363.81156701</v>
      </c>
      <c r="BX145" s="4">
        <v>1239295.07156752</v>
      </c>
      <c r="BY145" s="4">
        <v>985459.08</v>
      </c>
      <c r="BZ145" s="5">
        <v>6.5542258535370096E-3</v>
      </c>
      <c r="CA145" s="5">
        <v>1.17659962607002E-2</v>
      </c>
      <c r="CB145" s="5">
        <v>7.5876528672108395E-2</v>
      </c>
      <c r="CC145" s="5">
        <v>0.132404043548633</v>
      </c>
    </row>
    <row r="146" spans="1:81">
      <c r="A146" s="3"/>
      <c r="B146" s="19"/>
      <c r="C146" s="19"/>
      <c r="D146" s="19"/>
      <c r="E146" s="20"/>
      <c r="G146" s="18">
        <v>2019</v>
      </c>
      <c r="H146" s="18">
        <v>1</v>
      </c>
      <c r="I146" s="4">
        <v>534224545.27999997</v>
      </c>
      <c r="J146" s="4">
        <v>28730.03</v>
      </c>
      <c r="K146" s="4">
        <v>28730.03</v>
      </c>
      <c r="L146" s="20">
        <v>1E-4</v>
      </c>
      <c r="M146" s="4">
        <v>65423446.93</v>
      </c>
      <c r="N146" s="4">
        <v>0</v>
      </c>
      <c r="O146" s="4">
        <v>0</v>
      </c>
      <c r="P146" s="5">
        <v>0</v>
      </c>
      <c r="Q146" s="4">
        <v>79990409.310000002</v>
      </c>
      <c r="R146" s="4">
        <v>0</v>
      </c>
      <c r="S146" s="4">
        <v>0</v>
      </c>
      <c r="T146" s="5">
        <v>0</v>
      </c>
      <c r="U146" s="4">
        <v>184594643.62</v>
      </c>
      <c r="V146" s="4">
        <v>28730.03</v>
      </c>
      <c r="W146" s="4">
        <v>28730.03</v>
      </c>
      <c r="X146" s="5">
        <v>2.0000000000000001E-4</v>
      </c>
      <c r="Y146" s="19">
        <v>204216045.41999999</v>
      </c>
      <c r="Z146" s="19">
        <v>0</v>
      </c>
      <c r="AA146" s="19">
        <v>0</v>
      </c>
      <c r="AB146" s="5">
        <v>0</v>
      </c>
      <c r="AN146" s="3">
        <v>2018</v>
      </c>
      <c r="AO146" s="3">
        <v>27</v>
      </c>
      <c r="AP146" s="4">
        <v>400265579.540003</v>
      </c>
      <c r="AQ146" s="4">
        <v>396532980.10707599</v>
      </c>
      <c r="AR146" s="4">
        <v>3034237.5370732401</v>
      </c>
      <c r="AS146" s="4">
        <v>2123898.6800000002</v>
      </c>
      <c r="AT146" s="5">
        <v>7.6519172156976701E-3</v>
      </c>
      <c r="AU146" s="5">
        <v>1.3008088799272999E-2</v>
      </c>
      <c r="AV146" s="5">
        <v>8.8055476354796797E-2</v>
      </c>
      <c r="AW146" s="5">
        <v>0.14539954131789401</v>
      </c>
      <c r="AX146" s="4">
        <v>17854100.859999999</v>
      </c>
      <c r="AY146" s="4">
        <v>17544937.073005602</v>
      </c>
      <c r="AZ146" s="4">
        <v>115809.94300566601</v>
      </c>
      <c r="BA146" s="4">
        <v>44945.01</v>
      </c>
      <c r="BB146" s="5">
        <v>6.6007613776996399E-3</v>
      </c>
      <c r="BC146" s="5">
        <v>9.1624696250977803E-3</v>
      </c>
      <c r="BD146" s="5">
        <v>7.6395854358999496E-2</v>
      </c>
      <c r="BE146" s="5">
        <v>0.104574664756604</v>
      </c>
      <c r="BF146" s="4">
        <v>54948454.280000001</v>
      </c>
      <c r="BG146" s="4">
        <v>54173602.775177598</v>
      </c>
      <c r="BH146" s="4">
        <v>565634.48517765698</v>
      </c>
      <c r="BI146" s="4">
        <v>150431.98000000001</v>
      </c>
      <c r="BJ146" s="5">
        <v>1.0441145801675E-2</v>
      </c>
      <c r="BK146" s="5">
        <v>1.32179960071948E-2</v>
      </c>
      <c r="BL146" s="5">
        <v>0.118343225968042</v>
      </c>
      <c r="BM146" s="5">
        <v>0.147578004340362</v>
      </c>
      <c r="BN146" s="4">
        <v>144421867.84999901</v>
      </c>
      <c r="BO146" s="4">
        <v>143261191.360219</v>
      </c>
      <c r="BP146" s="4">
        <v>1193836.0502194799</v>
      </c>
      <c r="BQ146" s="4">
        <v>776649.86</v>
      </c>
      <c r="BR146" s="5">
        <v>8.3332829978893502E-3</v>
      </c>
      <c r="BS146" s="5">
        <v>1.3754498978476601E-2</v>
      </c>
      <c r="BT146" s="5">
        <v>9.5541074943352206E-2</v>
      </c>
      <c r="BU146" s="5">
        <v>0.153122838347068</v>
      </c>
      <c r="BV146" s="4">
        <v>183041156.549999</v>
      </c>
      <c r="BW146" s="4">
        <v>181553248.89866999</v>
      </c>
      <c r="BX146" s="4">
        <v>1158957.05867041</v>
      </c>
      <c r="BY146" s="4">
        <v>1151871.83</v>
      </c>
      <c r="BZ146" s="5">
        <v>6.3835655142545304E-3</v>
      </c>
      <c r="CA146" s="5">
        <v>1.2728105405374199E-2</v>
      </c>
      <c r="CB146" s="5">
        <v>7.3969707093568995E-2</v>
      </c>
      <c r="CC146" s="5">
        <v>0.14248586873160601</v>
      </c>
    </row>
    <row r="147" spans="1:81">
      <c r="A147" s="3"/>
      <c r="B147" s="19"/>
      <c r="C147" s="19"/>
      <c r="D147" s="19"/>
      <c r="E147" s="20"/>
      <c r="G147" s="18">
        <v>2019</v>
      </c>
      <c r="H147" s="18">
        <v>2</v>
      </c>
      <c r="I147" s="4">
        <v>534224545.27999997</v>
      </c>
      <c r="J147" s="4">
        <v>18073.7399999999</v>
      </c>
      <c r="K147" s="4">
        <v>46803.77</v>
      </c>
      <c r="L147" s="20">
        <v>1E-4</v>
      </c>
      <c r="M147" s="4">
        <v>65423446.93</v>
      </c>
      <c r="N147" s="4">
        <v>0</v>
      </c>
      <c r="O147" s="4">
        <v>0</v>
      </c>
      <c r="P147" s="5">
        <v>0</v>
      </c>
      <c r="Q147" s="4">
        <v>79990409.310000002</v>
      </c>
      <c r="R147" s="4">
        <v>0</v>
      </c>
      <c r="S147" s="4">
        <v>0</v>
      </c>
      <c r="T147" s="5">
        <v>0</v>
      </c>
      <c r="U147" s="4">
        <v>184594643.62</v>
      </c>
      <c r="V147" s="4">
        <v>9847.0499999999993</v>
      </c>
      <c r="W147" s="4">
        <v>38577.08</v>
      </c>
      <c r="X147" s="5">
        <v>2.0000000000000001E-4</v>
      </c>
      <c r="Y147" s="19">
        <v>204216045.41999999</v>
      </c>
      <c r="Z147" s="19">
        <v>8226.69</v>
      </c>
      <c r="AA147" s="19">
        <v>8226.69</v>
      </c>
      <c r="AB147" s="5">
        <v>0</v>
      </c>
      <c r="AN147" s="3">
        <v>2018</v>
      </c>
      <c r="AO147" s="3">
        <v>28</v>
      </c>
      <c r="AP147" s="4">
        <v>379874163.71999902</v>
      </c>
      <c r="AQ147" s="4">
        <v>376248547.432226</v>
      </c>
      <c r="AR147" s="4">
        <v>2088018.4322269801</v>
      </c>
      <c r="AS147" s="4">
        <v>2124588.84</v>
      </c>
      <c r="AT147" s="5">
        <v>5.5495720753662098E-3</v>
      </c>
      <c r="AU147" s="5">
        <v>1.11963416230485E-2</v>
      </c>
      <c r="AV147" s="5">
        <v>6.4599349177353604E-2</v>
      </c>
      <c r="AW147" s="5">
        <v>0.12638360731583001</v>
      </c>
      <c r="AX147" s="4">
        <v>16543743.359999901</v>
      </c>
      <c r="AY147" s="4">
        <v>16247096.359595601</v>
      </c>
      <c r="AZ147" s="4">
        <v>32933.359595658301</v>
      </c>
      <c r="BA147" s="4">
        <v>175806.74</v>
      </c>
      <c r="BB147" s="5">
        <v>2.0270304838936699E-3</v>
      </c>
      <c r="BC147" s="5">
        <v>1.28478403140863E-2</v>
      </c>
      <c r="BD147" s="5">
        <v>2.4055005535664399E-2</v>
      </c>
      <c r="BE147" s="5">
        <v>0.14373301352364701</v>
      </c>
      <c r="BF147" s="4">
        <v>50952129.200000003</v>
      </c>
      <c r="BG147" s="4">
        <v>50205074.952623799</v>
      </c>
      <c r="BH147" s="4">
        <v>429763.44262383197</v>
      </c>
      <c r="BI147" s="4">
        <v>131643.4</v>
      </c>
      <c r="BJ147" s="5">
        <v>8.5601593669440805E-3</v>
      </c>
      <c r="BK147" s="5">
        <v>1.11822727713006E-2</v>
      </c>
      <c r="BL147" s="5">
        <v>9.8021049459320803E-2</v>
      </c>
      <c r="BM147" s="5">
        <v>0.12623443624914399</v>
      </c>
      <c r="BN147" s="4">
        <v>137167260.46999899</v>
      </c>
      <c r="BO147" s="4">
        <v>136045590.18428299</v>
      </c>
      <c r="BP147" s="4">
        <v>946175.25428387302</v>
      </c>
      <c r="BQ147" s="4">
        <v>549747.53</v>
      </c>
      <c r="BR147" s="5">
        <v>6.9548395725448301E-3</v>
      </c>
      <c r="BS147" s="5">
        <v>1.09957462219652E-2</v>
      </c>
      <c r="BT147" s="5">
        <v>8.0338532077749603E-2</v>
      </c>
      <c r="BU147" s="5">
        <v>0.124254499976615</v>
      </c>
      <c r="BV147" s="4">
        <v>175211030.69</v>
      </c>
      <c r="BW147" s="4">
        <v>173750785.93572399</v>
      </c>
      <c r="BX147" s="4">
        <v>679146.37572363496</v>
      </c>
      <c r="BY147" s="4">
        <v>1267391.17</v>
      </c>
      <c r="BZ147" s="5">
        <v>3.9087384385983297E-3</v>
      </c>
      <c r="CA147" s="5">
        <v>1.1203043112816301E-2</v>
      </c>
      <c r="CB147" s="5">
        <v>4.5909520947801499E-2</v>
      </c>
      <c r="CC147" s="5">
        <v>0.126454654541932</v>
      </c>
    </row>
    <row r="148" spans="1:81">
      <c r="A148" s="3"/>
      <c r="B148" s="19"/>
      <c r="C148" s="19"/>
      <c r="D148" s="19"/>
      <c r="E148" s="20"/>
      <c r="G148" s="18">
        <v>2019</v>
      </c>
      <c r="H148" s="18">
        <v>3</v>
      </c>
      <c r="I148" s="4">
        <v>534224545.27999997</v>
      </c>
      <c r="J148" s="4">
        <v>236115.55</v>
      </c>
      <c r="K148" s="4">
        <v>282919.32</v>
      </c>
      <c r="L148" s="20">
        <v>5.0000000000000001E-4</v>
      </c>
      <c r="M148" s="4">
        <v>65423446.93</v>
      </c>
      <c r="N148" s="4">
        <v>136941.389999999</v>
      </c>
      <c r="O148" s="4">
        <v>136941.389999999</v>
      </c>
      <c r="P148" s="5">
        <v>2.0999999999999999E-3</v>
      </c>
      <c r="Q148" s="4">
        <v>79990409.310000002</v>
      </c>
      <c r="R148" s="4">
        <v>69204.84</v>
      </c>
      <c r="S148" s="4">
        <v>69204.84</v>
      </c>
      <c r="T148" s="5">
        <v>8.9999999999999998E-4</v>
      </c>
      <c r="U148" s="4">
        <v>184594643.62</v>
      </c>
      <c r="V148" s="4">
        <v>24321.3</v>
      </c>
      <c r="W148" s="4">
        <v>62898.38</v>
      </c>
      <c r="X148" s="5">
        <v>2.9999999999999997E-4</v>
      </c>
      <c r="Y148" s="19">
        <v>204216045.41999999</v>
      </c>
      <c r="Z148" s="19">
        <v>5648.02</v>
      </c>
      <c r="AA148" s="19">
        <v>13874.71</v>
      </c>
      <c r="AB148" s="5">
        <v>1E-4</v>
      </c>
      <c r="AN148" s="3">
        <v>2018</v>
      </c>
      <c r="AO148" s="3">
        <v>29</v>
      </c>
      <c r="AP148" s="4">
        <v>335221470.21999902</v>
      </c>
      <c r="AQ148" s="4">
        <v>331971546.52508199</v>
      </c>
      <c r="AR148" s="4">
        <v>2401938.5250822199</v>
      </c>
      <c r="AS148" s="4">
        <v>1727716.97</v>
      </c>
      <c r="AT148" s="5">
        <v>7.2353746886579797E-3</v>
      </c>
      <c r="AU148" s="5">
        <v>1.24397875007947E-2</v>
      </c>
      <c r="AV148" s="5">
        <v>8.3451343390268898E-2</v>
      </c>
      <c r="AW148" s="5">
        <v>0.139475948056803</v>
      </c>
      <c r="AX148" s="4">
        <v>14276087.009999899</v>
      </c>
      <c r="AY148" s="4">
        <v>14005498.717432801</v>
      </c>
      <c r="AZ148" s="4">
        <v>196017.90743291599</v>
      </c>
      <c r="BA148" s="4">
        <v>49019.9</v>
      </c>
      <c r="BB148" s="5">
        <v>1.3995782041586901E-2</v>
      </c>
      <c r="BC148" s="5">
        <v>1.74958287724458E-2</v>
      </c>
      <c r="BD148" s="5">
        <v>0.15560573808075701</v>
      </c>
      <c r="BE148" s="5">
        <v>0.190880190168741</v>
      </c>
      <c r="BF148" s="4">
        <v>44978169.139999896</v>
      </c>
      <c r="BG148" s="4">
        <v>44302842.517903797</v>
      </c>
      <c r="BH148" s="4">
        <v>352088.40790390602</v>
      </c>
      <c r="BI148" s="4">
        <v>72005</v>
      </c>
      <c r="BJ148" s="5">
        <v>7.9473096508789302E-3</v>
      </c>
      <c r="BK148" s="5">
        <v>9.5726003976498893E-3</v>
      </c>
      <c r="BL148" s="5">
        <v>9.1307652818935006E-2</v>
      </c>
      <c r="BM148" s="5">
        <v>0.10901220255753399</v>
      </c>
      <c r="BN148" s="4">
        <v>123672729.81999899</v>
      </c>
      <c r="BO148" s="4">
        <v>122649337.404376</v>
      </c>
      <c r="BP148" s="4">
        <v>1021411.50437649</v>
      </c>
      <c r="BQ148" s="4">
        <v>598750.98</v>
      </c>
      <c r="BR148" s="5">
        <v>8.3279007126544295E-3</v>
      </c>
      <c r="BS148" s="5">
        <v>1.32097124914324E-2</v>
      </c>
      <c r="BT148" s="5">
        <v>9.5482165620431103E-2</v>
      </c>
      <c r="BU148" s="5">
        <v>0.147492132765601</v>
      </c>
      <c r="BV148" s="4">
        <v>152294484.25</v>
      </c>
      <c r="BW148" s="4">
        <v>151013867.885369</v>
      </c>
      <c r="BX148" s="4">
        <v>832420.70536892395</v>
      </c>
      <c r="BY148" s="4">
        <v>1007941.09</v>
      </c>
      <c r="BZ148" s="5">
        <v>5.5122136597467496E-3</v>
      </c>
      <c r="CA148" s="5">
        <v>1.21867072285433E-2</v>
      </c>
      <c r="CB148" s="5">
        <v>6.4177580854008098E-2</v>
      </c>
      <c r="CC148" s="5">
        <v>0.13682591563829299</v>
      </c>
    </row>
    <row r="149" spans="1:81">
      <c r="A149" s="3"/>
      <c r="B149" s="19"/>
      <c r="C149" s="19"/>
      <c r="D149" s="19"/>
      <c r="E149" s="20"/>
      <c r="G149" s="18">
        <v>2019</v>
      </c>
      <c r="H149" s="18">
        <v>4</v>
      </c>
      <c r="I149" s="4">
        <v>534224545.27999997</v>
      </c>
      <c r="J149" s="4">
        <v>73950.42</v>
      </c>
      <c r="K149" s="4">
        <v>356869.74</v>
      </c>
      <c r="L149" s="20">
        <v>6.9999999999999999E-4</v>
      </c>
      <c r="M149" s="4">
        <v>65423446.93</v>
      </c>
      <c r="N149" s="4">
        <v>33146.370000000003</v>
      </c>
      <c r="O149" s="4">
        <v>170087.75999999899</v>
      </c>
      <c r="P149" s="5">
        <v>2.5999999999999999E-3</v>
      </c>
      <c r="Q149" s="4">
        <v>79990409.310000002</v>
      </c>
      <c r="R149" s="4">
        <v>2611.1</v>
      </c>
      <c r="S149" s="4">
        <v>71815.94</v>
      </c>
      <c r="T149" s="5">
        <v>8.9999999999999998E-4</v>
      </c>
      <c r="U149" s="4">
        <v>184594643.62</v>
      </c>
      <c r="V149" s="4">
        <v>26312.36</v>
      </c>
      <c r="W149" s="4">
        <v>89210.74</v>
      </c>
      <c r="X149" s="5">
        <v>5.0000000000000001E-4</v>
      </c>
      <c r="Y149" s="19">
        <v>204216045.41999999</v>
      </c>
      <c r="Z149" s="19">
        <v>11880.59</v>
      </c>
      <c r="AA149" s="19">
        <v>25755.3</v>
      </c>
      <c r="AB149" s="5">
        <v>1E-4</v>
      </c>
      <c r="AN149" s="3">
        <v>2019</v>
      </c>
      <c r="AO149" s="3">
        <v>1</v>
      </c>
      <c r="AP149" s="4">
        <v>1039153502</v>
      </c>
      <c r="AQ149" s="4">
        <v>1037711357.68519</v>
      </c>
      <c r="AR149" s="4">
        <v>4720046.2251960104</v>
      </c>
      <c r="AS149" s="4">
        <v>28730.03</v>
      </c>
      <c r="AT149" s="5">
        <v>4.5485155291399302E-3</v>
      </c>
      <c r="AU149" s="5">
        <v>4.5762014841863197E-3</v>
      </c>
      <c r="AV149" s="5">
        <v>5.3237205360019899E-2</v>
      </c>
      <c r="AW149" s="5">
        <v>5.35531386626849E-2</v>
      </c>
      <c r="AX149" s="4">
        <v>127602970.06999899</v>
      </c>
      <c r="AY149" s="4">
        <v>126186313.795123</v>
      </c>
      <c r="AZ149" s="4">
        <v>1497278.41512357</v>
      </c>
      <c r="BA149" s="4">
        <v>0</v>
      </c>
      <c r="BB149" s="5">
        <v>1.1865616564047899E-2</v>
      </c>
      <c r="BC149" s="5">
        <v>1.1865616564047899E-2</v>
      </c>
      <c r="BD149" s="5">
        <v>0.13345297246479201</v>
      </c>
      <c r="BE149" s="5">
        <v>0.13345297246479201</v>
      </c>
      <c r="BF149" s="4">
        <v>150934130.78</v>
      </c>
      <c r="BG149" s="4">
        <v>150912629.338846</v>
      </c>
      <c r="BH149" s="4">
        <v>969502.55884662503</v>
      </c>
      <c r="BI149" s="4">
        <v>0</v>
      </c>
      <c r="BJ149" s="5">
        <v>6.4242639141206901E-3</v>
      </c>
      <c r="BK149" s="5">
        <v>6.4242639141206901E-3</v>
      </c>
      <c r="BL149" s="5">
        <v>7.4424765532848103E-2</v>
      </c>
      <c r="BM149" s="5">
        <v>7.4424765532848103E-2</v>
      </c>
      <c r="BN149" s="4">
        <v>344444336.02999902</v>
      </c>
      <c r="BO149" s="4">
        <v>344442696.48015702</v>
      </c>
      <c r="BP149" s="4">
        <v>1295739.84015832</v>
      </c>
      <c r="BQ149" s="4">
        <v>28730.03</v>
      </c>
      <c r="BR149" s="5">
        <v>3.7618444327588399E-3</v>
      </c>
      <c r="BS149" s="5">
        <v>3.8452546205595701E-3</v>
      </c>
      <c r="BT149" s="5">
        <v>4.4219749244210502E-2</v>
      </c>
      <c r="BU149" s="5">
        <v>4.5179581296990699E-2</v>
      </c>
      <c r="BV149" s="4">
        <v>414826457.31999898</v>
      </c>
      <c r="BW149" s="4">
        <v>414824987.43949002</v>
      </c>
      <c r="BX149" s="4">
        <v>956917.25949066703</v>
      </c>
      <c r="BY149" s="4">
        <v>0</v>
      </c>
      <c r="BZ149" s="5">
        <v>2.3067975374319702E-3</v>
      </c>
      <c r="CA149" s="5">
        <v>2.3067975374319702E-3</v>
      </c>
      <c r="CB149" s="5">
        <v>2.7333050245303098E-2</v>
      </c>
      <c r="CC149" s="5">
        <v>2.7333050245303098E-2</v>
      </c>
    </row>
    <row r="150" spans="1:81">
      <c r="A150" s="3"/>
      <c r="B150" s="19"/>
      <c r="C150" s="19"/>
      <c r="D150" s="19"/>
      <c r="E150" s="20"/>
      <c r="G150" s="18">
        <v>2019</v>
      </c>
      <c r="H150" s="18">
        <v>5</v>
      </c>
      <c r="I150" s="4">
        <v>534224545.27999997</v>
      </c>
      <c r="J150" s="4">
        <v>77857.95</v>
      </c>
      <c r="K150" s="4">
        <v>434727.69</v>
      </c>
      <c r="L150" s="20">
        <v>8.0000000000000004E-4</v>
      </c>
      <c r="M150" s="4">
        <v>65423446.93</v>
      </c>
      <c r="N150" s="4">
        <v>17235.18</v>
      </c>
      <c r="O150" s="4">
        <v>187322.93999999901</v>
      </c>
      <c r="P150" s="5">
        <v>2.8999999999999998E-3</v>
      </c>
      <c r="Q150" s="4">
        <v>79990409.310000002</v>
      </c>
      <c r="R150" s="4">
        <v>26839.21</v>
      </c>
      <c r="S150" s="4">
        <v>98655.15</v>
      </c>
      <c r="T150" s="5">
        <v>1.1999999999999999E-3</v>
      </c>
      <c r="U150" s="4">
        <v>184594643.62</v>
      </c>
      <c r="V150" s="4">
        <v>13656.0999999999</v>
      </c>
      <c r="W150" s="4">
        <v>102866.84</v>
      </c>
      <c r="X150" s="5">
        <v>5.9999999999999995E-4</v>
      </c>
      <c r="Y150" s="19">
        <v>204216045.41999999</v>
      </c>
      <c r="Z150" s="19">
        <v>20127.46</v>
      </c>
      <c r="AA150" s="19">
        <v>45882.76</v>
      </c>
      <c r="AB150" s="5">
        <v>2.0000000000000001E-4</v>
      </c>
      <c r="AN150" s="3">
        <v>2019</v>
      </c>
      <c r="AO150" s="3">
        <v>2</v>
      </c>
      <c r="AP150" s="4">
        <v>1299606722.6700001</v>
      </c>
      <c r="AQ150" s="4">
        <v>1297913641.3580999</v>
      </c>
      <c r="AR150" s="4">
        <v>6743773.3380925599</v>
      </c>
      <c r="AS150" s="4">
        <v>18073.740000000002</v>
      </c>
      <c r="AT150" s="5">
        <v>5.1958567374606399E-3</v>
      </c>
      <c r="AU150" s="5">
        <v>5.2097819628562896E-3</v>
      </c>
      <c r="AV150" s="5">
        <v>6.05989857367853E-2</v>
      </c>
      <c r="AW150" s="5">
        <v>6.0756769926297097E-2</v>
      </c>
      <c r="AX150" s="4">
        <v>150242833.21000001</v>
      </c>
      <c r="AY150" s="4">
        <v>148566829.03323799</v>
      </c>
      <c r="AZ150" s="4">
        <v>2067082.3532381901</v>
      </c>
      <c r="BA150" s="4">
        <v>0</v>
      </c>
      <c r="BB150" s="5">
        <v>1.3913485040296001E-2</v>
      </c>
      <c r="BC150" s="5">
        <v>1.3913485040296001E-2</v>
      </c>
      <c r="BD150" s="5">
        <v>0.154759619691971</v>
      </c>
      <c r="BE150" s="5">
        <v>0.154759619691971</v>
      </c>
      <c r="BF150" s="4">
        <v>190600370.56999901</v>
      </c>
      <c r="BG150" s="4">
        <v>190595610.133616</v>
      </c>
      <c r="BH150" s="4">
        <v>1357650.8236162099</v>
      </c>
      <c r="BI150" s="4">
        <v>0</v>
      </c>
      <c r="BJ150" s="5">
        <v>7.1232009103695797E-3</v>
      </c>
      <c r="BK150" s="5">
        <v>7.1232009103695797E-3</v>
      </c>
      <c r="BL150" s="5">
        <v>8.2207826361862496E-2</v>
      </c>
      <c r="BM150" s="5">
        <v>8.2207826361862496E-2</v>
      </c>
      <c r="BN150" s="4">
        <v>442819800.19999999</v>
      </c>
      <c r="BO150" s="4">
        <v>442810864.72566599</v>
      </c>
      <c r="BP150" s="4">
        <v>1349691.0156656699</v>
      </c>
      <c r="BQ150" s="4">
        <v>9847.0499999999993</v>
      </c>
      <c r="BR150" s="5">
        <v>3.04800790401077E-3</v>
      </c>
      <c r="BS150" s="5">
        <v>3.07024550201122E-3</v>
      </c>
      <c r="BT150" s="5">
        <v>3.5969118842619198E-2</v>
      </c>
      <c r="BU150" s="5">
        <v>3.6227126468635698E-2</v>
      </c>
      <c r="BV150" s="4">
        <v>515943718.69</v>
      </c>
      <c r="BW150" s="4">
        <v>515940337.465572</v>
      </c>
      <c r="BX150" s="4">
        <v>1969349.1455724901</v>
      </c>
      <c r="BY150" s="4">
        <v>8226.69</v>
      </c>
      <c r="BZ150" s="5">
        <v>3.81700945354734E-3</v>
      </c>
      <c r="CA150" s="5">
        <v>3.8329544948682201E-3</v>
      </c>
      <c r="CB150" s="5">
        <v>4.4854652643215899E-2</v>
      </c>
      <c r="CC150" s="5">
        <v>4.5038094739792103E-2</v>
      </c>
    </row>
    <row r="151" spans="1:81">
      <c r="A151" s="3"/>
      <c r="B151" s="19"/>
      <c r="C151" s="19"/>
      <c r="D151" s="19"/>
      <c r="E151" s="20"/>
      <c r="G151" s="18">
        <v>2019</v>
      </c>
      <c r="H151" s="18">
        <v>6</v>
      </c>
      <c r="I151" s="4">
        <v>534224545.27999997</v>
      </c>
      <c r="J151" s="4">
        <v>262934.95</v>
      </c>
      <c r="K151" s="4">
        <v>697662.64</v>
      </c>
      <c r="L151" s="20">
        <v>1.2999999999999999E-3</v>
      </c>
      <c r="M151" s="4">
        <v>65423446.93</v>
      </c>
      <c r="N151" s="4">
        <v>61904.81</v>
      </c>
      <c r="O151" s="4">
        <v>249227.74999999901</v>
      </c>
      <c r="P151" s="5">
        <v>3.8E-3</v>
      </c>
      <c r="Q151" s="4">
        <v>79990409.310000002</v>
      </c>
      <c r="R151" s="4">
        <v>37231.42</v>
      </c>
      <c r="S151" s="4">
        <v>135886.57</v>
      </c>
      <c r="T151" s="5">
        <v>1.6999999999999999E-3</v>
      </c>
      <c r="U151" s="4">
        <v>184594643.62</v>
      </c>
      <c r="V151" s="4">
        <v>80750.58</v>
      </c>
      <c r="W151" s="4">
        <v>183617.41999999899</v>
      </c>
      <c r="X151" s="5">
        <v>1E-3</v>
      </c>
      <c r="Y151" s="19">
        <v>204216045.41999999</v>
      </c>
      <c r="Z151" s="19">
        <v>83048.14</v>
      </c>
      <c r="AA151" s="19">
        <v>128930.9</v>
      </c>
      <c r="AB151" s="5">
        <v>5.9999999999999995E-4</v>
      </c>
      <c r="AN151" s="3">
        <v>2019</v>
      </c>
      <c r="AO151" s="3">
        <v>3</v>
      </c>
      <c r="AP151" s="4">
        <v>1535014470.1600001</v>
      </c>
      <c r="AQ151" s="4">
        <v>1533046694.5105801</v>
      </c>
      <c r="AR151" s="4">
        <v>7246165.9705718001</v>
      </c>
      <c r="AS151" s="4">
        <v>236115.55</v>
      </c>
      <c r="AT151" s="5">
        <v>4.72664400668181E-3</v>
      </c>
      <c r="AU151" s="5">
        <v>4.8806612005777798E-3</v>
      </c>
      <c r="AV151" s="5">
        <v>5.5268197794809702E-2</v>
      </c>
      <c r="AW151" s="5">
        <v>5.7021056894379599E-2</v>
      </c>
      <c r="AX151" s="4">
        <v>169869150.86000001</v>
      </c>
      <c r="AY151" s="4">
        <v>167946807.120949</v>
      </c>
      <c r="AZ151" s="4">
        <v>1936474.2109492701</v>
      </c>
      <c r="BA151" s="4">
        <v>136941.39000000001</v>
      </c>
      <c r="BB151" s="5">
        <v>1.1530282975577399E-2</v>
      </c>
      <c r="BC151" s="5">
        <v>1.23456684678505E-2</v>
      </c>
      <c r="BD151" s="5">
        <v>0.12991751846438701</v>
      </c>
      <c r="BE151" s="5">
        <v>0.138491289202751</v>
      </c>
      <c r="BF151" s="4">
        <v>228947313.889999</v>
      </c>
      <c r="BG151" s="4">
        <v>228939570.84826699</v>
      </c>
      <c r="BH151" s="4">
        <v>1722758.7782673801</v>
      </c>
      <c r="BI151" s="4">
        <v>69204.84</v>
      </c>
      <c r="BJ151" s="5">
        <v>7.5249498017499203E-3</v>
      </c>
      <c r="BK151" s="5">
        <v>7.8272341108520296E-3</v>
      </c>
      <c r="BL151" s="5">
        <v>8.6654329865400795E-2</v>
      </c>
      <c r="BM151" s="5">
        <v>8.9986944058006002E-2</v>
      </c>
      <c r="BN151" s="4">
        <v>537846774.72999895</v>
      </c>
      <c r="BO151" s="4">
        <v>537831390.17736304</v>
      </c>
      <c r="BP151" s="4">
        <v>1911580.02736339</v>
      </c>
      <c r="BQ151" s="4">
        <v>24321.3</v>
      </c>
      <c r="BR151" s="5">
        <v>3.5542366293142601E-3</v>
      </c>
      <c r="BS151" s="5">
        <v>3.5994576789669698E-3</v>
      </c>
      <c r="BT151" s="5">
        <v>4.1826887370017198E-2</v>
      </c>
      <c r="BU151" s="5">
        <v>4.2348566906672498E-2</v>
      </c>
      <c r="BV151" s="4">
        <v>598351230.67999995</v>
      </c>
      <c r="BW151" s="4">
        <v>598328926.36399198</v>
      </c>
      <c r="BX151" s="4">
        <v>1675352.95399173</v>
      </c>
      <c r="BY151" s="4">
        <v>5648.02</v>
      </c>
      <c r="BZ151" s="5">
        <v>2.8000534157235999E-3</v>
      </c>
      <c r="CA151" s="5">
        <v>2.8094930729942601E-3</v>
      </c>
      <c r="CB151" s="5">
        <v>3.3087980670524597E-2</v>
      </c>
      <c r="CC151" s="5">
        <v>3.3197810314007897E-2</v>
      </c>
    </row>
    <row r="152" spans="1:81">
      <c r="A152" s="3"/>
      <c r="B152" s="19"/>
      <c r="C152" s="19"/>
      <c r="D152" s="19"/>
      <c r="E152" s="20"/>
      <c r="G152" s="18">
        <v>2019</v>
      </c>
      <c r="H152" s="18">
        <v>7</v>
      </c>
      <c r="I152" s="4">
        <v>534224545.27999997</v>
      </c>
      <c r="J152" s="4">
        <v>479864.39</v>
      </c>
      <c r="K152" s="4">
        <v>1177527.03</v>
      </c>
      <c r="L152" s="20">
        <v>2.2000000000000001E-3</v>
      </c>
      <c r="M152" s="4">
        <v>65423446.93</v>
      </c>
      <c r="N152" s="4">
        <v>120973.72</v>
      </c>
      <c r="O152" s="4">
        <v>370201.47</v>
      </c>
      <c r="P152" s="5">
        <v>5.7000000000000002E-3</v>
      </c>
      <c r="Q152" s="4">
        <v>79990409.310000002</v>
      </c>
      <c r="R152" s="4">
        <v>40465.43</v>
      </c>
      <c r="S152" s="4">
        <v>176352</v>
      </c>
      <c r="T152" s="5">
        <v>2.2000000000000001E-3</v>
      </c>
      <c r="U152" s="4">
        <v>184594643.62</v>
      </c>
      <c r="V152" s="4">
        <v>115596.51</v>
      </c>
      <c r="W152" s="4">
        <v>299213.93</v>
      </c>
      <c r="X152" s="5">
        <v>1.6000000000000001E-3</v>
      </c>
      <c r="Y152" s="19">
        <v>204216045.41999999</v>
      </c>
      <c r="Z152" s="19">
        <v>202828.72999999899</v>
      </c>
      <c r="AA152" s="19">
        <v>331759.63</v>
      </c>
      <c r="AB152" s="5">
        <v>1.6000000000000001E-3</v>
      </c>
      <c r="AN152" s="3">
        <v>2019</v>
      </c>
      <c r="AO152" s="3">
        <v>4</v>
      </c>
      <c r="AP152" s="4">
        <v>1516703986.5699999</v>
      </c>
      <c r="AQ152" s="4">
        <v>1514628064.3185899</v>
      </c>
      <c r="AR152" s="4">
        <v>8791991.2585875299</v>
      </c>
      <c r="AS152" s="4">
        <v>73950.42</v>
      </c>
      <c r="AT152" s="5">
        <v>5.8047196309827303E-3</v>
      </c>
      <c r="AU152" s="5">
        <v>5.8535437758286601E-3</v>
      </c>
      <c r="AV152" s="5">
        <v>6.7475253456877299E-2</v>
      </c>
      <c r="AW152" s="5">
        <v>6.8024651692027399E-2</v>
      </c>
      <c r="AX152" s="4">
        <v>159016832.37999901</v>
      </c>
      <c r="AY152" s="4">
        <v>157132106.26696301</v>
      </c>
      <c r="AZ152" s="4">
        <v>1932254.03696426</v>
      </c>
      <c r="BA152" s="4">
        <v>33146.370000000003</v>
      </c>
      <c r="BB152" s="5">
        <v>1.2297003348770701E-2</v>
      </c>
      <c r="BC152" s="5">
        <v>1.25079492260168E-2</v>
      </c>
      <c r="BD152" s="5">
        <v>0.13798175723620101</v>
      </c>
      <c r="BE152" s="5">
        <v>0.14018840134077601</v>
      </c>
      <c r="BF152" s="4">
        <v>225030884.40999901</v>
      </c>
      <c r="BG152" s="4">
        <v>225001749.73808101</v>
      </c>
      <c r="BH152" s="4">
        <v>2146897.5480816299</v>
      </c>
      <c r="BI152" s="4">
        <v>2611.1</v>
      </c>
      <c r="BJ152" s="5">
        <v>9.5416926783048594E-3</v>
      </c>
      <c r="BK152" s="5">
        <v>9.5532974769477093E-3</v>
      </c>
      <c r="BL152" s="5">
        <v>0.108678490531572</v>
      </c>
      <c r="BM152" s="5">
        <v>0.10880380149161301</v>
      </c>
      <c r="BN152" s="4">
        <v>536588993.47999901</v>
      </c>
      <c r="BO152" s="4">
        <v>536525122.72108001</v>
      </c>
      <c r="BP152" s="4">
        <v>2149283.2310808902</v>
      </c>
      <c r="BQ152" s="4">
        <v>26312.36</v>
      </c>
      <c r="BR152" s="5">
        <v>4.0059321363749602E-3</v>
      </c>
      <c r="BS152" s="5">
        <v>4.0549743133126504E-3</v>
      </c>
      <c r="BT152" s="5">
        <v>4.7026067222086403E-2</v>
      </c>
      <c r="BU152" s="5">
        <v>4.7589001435526398E-2</v>
      </c>
      <c r="BV152" s="4">
        <v>596067276.299999</v>
      </c>
      <c r="BW152" s="4">
        <v>595969085.59246004</v>
      </c>
      <c r="BX152" s="4">
        <v>2563556.44246076</v>
      </c>
      <c r="BY152" s="4">
        <v>11880.59</v>
      </c>
      <c r="BZ152" s="5">
        <v>4.3014923163544596E-3</v>
      </c>
      <c r="CA152" s="5">
        <v>4.3214272262133997E-3</v>
      </c>
      <c r="CB152" s="5">
        <v>5.0414062062961597E-2</v>
      </c>
      <c r="CC152" s="5">
        <v>5.0642177207329102E-2</v>
      </c>
    </row>
    <row r="153" spans="1:81">
      <c r="A153" s="3"/>
      <c r="B153" s="19"/>
      <c r="C153" s="19"/>
      <c r="D153" s="19"/>
      <c r="E153" s="20"/>
      <c r="G153" s="18">
        <v>2019</v>
      </c>
      <c r="H153" s="18">
        <v>8</v>
      </c>
      <c r="I153" s="4">
        <v>534224545.27999997</v>
      </c>
      <c r="J153" s="4">
        <v>564425.1</v>
      </c>
      <c r="K153" s="4">
        <v>1741952.13</v>
      </c>
      <c r="L153" s="20">
        <v>3.3E-3</v>
      </c>
      <c r="M153" s="4">
        <v>65423446.93</v>
      </c>
      <c r="N153" s="4">
        <v>73531.349999999904</v>
      </c>
      <c r="O153" s="4">
        <v>443732.81999999902</v>
      </c>
      <c r="P153" s="5">
        <v>6.7999999999999996E-3</v>
      </c>
      <c r="Q153" s="4">
        <v>79990409.310000002</v>
      </c>
      <c r="R153" s="4">
        <v>80563.460000000006</v>
      </c>
      <c r="S153" s="4">
        <v>256915.46</v>
      </c>
      <c r="T153" s="5">
        <v>3.2000000000000002E-3</v>
      </c>
      <c r="U153" s="4">
        <v>184594643.62</v>
      </c>
      <c r="V153" s="4">
        <v>101178.41</v>
      </c>
      <c r="W153" s="4">
        <v>400392.33999999898</v>
      </c>
      <c r="X153" s="5">
        <v>2.2000000000000001E-3</v>
      </c>
      <c r="Y153" s="19">
        <v>204216045.41999999</v>
      </c>
      <c r="Z153" s="19">
        <v>309151.88</v>
      </c>
      <c r="AA153" s="19">
        <v>640911.51</v>
      </c>
      <c r="AB153" s="5">
        <v>3.0999999999999999E-3</v>
      </c>
      <c r="AN153" s="3">
        <v>2019</v>
      </c>
      <c r="AO153" s="3">
        <v>5</v>
      </c>
      <c r="AP153" s="4">
        <v>1487405343.1199999</v>
      </c>
      <c r="AQ153" s="4">
        <v>1485114876.7780499</v>
      </c>
      <c r="AR153" s="4">
        <v>10775359.038050501</v>
      </c>
      <c r="AS153" s="4">
        <v>77857.95</v>
      </c>
      <c r="AT153" s="5">
        <v>7.2555727550367502E-3</v>
      </c>
      <c r="AU153" s="5">
        <v>7.30799829545616E-3</v>
      </c>
      <c r="AV153" s="5">
        <v>8.3675087533556305E-2</v>
      </c>
      <c r="AW153" s="5">
        <v>8.4255598010569394E-2</v>
      </c>
      <c r="AX153" s="4">
        <v>148391188.91999999</v>
      </c>
      <c r="AY153" s="4">
        <v>146557419.72185999</v>
      </c>
      <c r="AZ153" s="4">
        <v>1704327.26186044</v>
      </c>
      <c r="BA153" s="4">
        <v>17235.18</v>
      </c>
      <c r="BB153" s="5">
        <v>1.16290752463774E-2</v>
      </c>
      <c r="BC153" s="5">
        <v>1.1746675433612601E-2</v>
      </c>
      <c r="BD153" s="5">
        <v>0.13096046622055901</v>
      </c>
      <c r="BE153" s="5">
        <v>0.13220047466924401</v>
      </c>
      <c r="BF153" s="4">
        <v>218733210.209999</v>
      </c>
      <c r="BG153" s="4">
        <v>218664400.35560301</v>
      </c>
      <c r="BH153" s="4">
        <v>2256913.1856033099</v>
      </c>
      <c r="BI153" s="4">
        <v>26839.21</v>
      </c>
      <c r="BJ153" s="5">
        <v>1.0321356297289299E-2</v>
      </c>
      <c r="BK153" s="5">
        <v>1.0444097859044901E-2</v>
      </c>
      <c r="BL153" s="5">
        <v>0.117061641885461</v>
      </c>
      <c r="BM153" s="5">
        <v>0.118374787409743</v>
      </c>
      <c r="BN153" s="4">
        <v>530456477.97000003</v>
      </c>
      <c r="BO153" s="4">
        <v>530299670.35192001</v>
      </c>
      <c r="BP153" s="4">
        <v>3362625.2419204698</v>
      </c>
      <c r="BQ153" s="4">
        <v>13656.1</v>
      </c>
      <c r="BR153" s="5">
        <v>6.3409906321249499E-3</v>
      </c>
      <c r="BS153" s="5">
        <v>6.3667422981422703E-3</v>
      </c>
      <c r="BT153" s="5">
        <v>7.34934477828217E-2</v>
      </c>
      <c r="BU153" s="5">
        <v>7.3781542831983196E-2</v>
      </c>
      <c r="BV153" s="4">
        <v>589824466.02000105</v>
      </c>
      <c r="BW153" s="4">
        <v>589593386.34866703</v>
      </c>
      <c r="BX153" s="4">
        <v>3451493.3486663499</v>
      </c>
      <c r="BY153" s="4">
        <v>20127.46</v>
      </c>
      <c r="BZ153" s="5">
        <v>5.8540231769581702E-3</v>
      </c>
      <c r="CA153" s="5">
        <v>5.8881610429282203E-3</v>
      </c>
      <c r="CB153" s="5">
        <v>6.8030044726586802E-2</v>
      </c>
      <c r="CC153" s="5">
        <v>6.8414005932185606E-2</v>
      </c>
    </row>
    <row r="154" spans="1:81">
      <c r="A154" s="3"/>
      <c r="B154" s="19"/>
      <c r="C154" s="19"/>
      <c r="D154" s="19"/>
      <c r="E154" s="20"/>
      <c r="G154" s="18">
        <v>2019</v>
      </c>
      <c r="H154" s="18">
        <v>9</v>
      </c>
      <c r="I154" s="4">
        <v>534224545.27999997</v>
      </c>
      <c r="J154" s="4">
        <v>1063466.78999999</v>
      </c>
      <c r="K154" s="4">
        <v>2805418.92</v>
      </c>
      <c r="L154" s="20">
        <v>5.3E-3</v>
      </c>
      <c r="M154" s="4">
        <v>65423446.93</v>
      </c>
      <c r="N154" s="4">
        <v>34528.94</v>
      </c>
      <c r="O154" s="4">
        <v>478261.75999999902</v>
      </c>
      <c r="P154" s="5">
        <v>7.3000000000000001E-3</v>
      </c>
      <c r="Q154" s="4">
        <v>79990409.310000002</v>
      </c>
      <c r="R154" s="4">
        <v>124528.749999999</v>
      </c>
      <c r="S154" s="4">
        <v>381444.21</v>
      </c>
      <c r="T154" s="5">
        <v>4.7999999999999996E-3</v>
      </c>
      <c r="U154" s="4">
        <v>184594643.62</v>
      </c>
      <c r="V154" s="4">
        <v>334322.64</v>
      </c>
      <c r="W154" s="4">
        <v>734714.98</v>
      </c>
      <c r="X154" s="5">
        <v>4.0000000000000001E-3</v>
      </c>
      <c r="Y154" s="19">
        <v>204216045.41999999</v>
      </c>
      <c r="Z154" s="19">
        <v>570086.46</v>
      </c>
      <c r="AA154" s="19">
        <v>1210997.97</v>
      </c>
      <c r="AB154" s="5">
        <v>5.8999999999999999E-3</v>
      </c>
      <c r="AN154" s="3">
        <v>2019</v>
      </c>
      <c r="AO154" s="3">
        <v>6</v>
      </c>
      <c r="AP154" s="4">
        <v>1452804439.1400001</v>
      </c>
      <c r="AQ154" s="4">
        <v>1450066554.72824</v>
      </c>
      <c r="AR154" s="4">
        <v>11628658.0382485</v>
      </c>
      <c r="AS154" s="4">
        <v>262934.95</v>
      </c>
      <c r="AT154" s="5">
        <v>8.01939607553241E-3</v>
      </c>
      <c r="AU154" s="5">
        <v>8.2007222009730998E-3</v>
      </c>
      <c r="AV154" s="5">
        <v>9.2099685868844497E-2</v>
      </c>
      <c r="AW154" s="5">
        <v>9.4089167985060507E-2</v>
      </c>
      <c r="AX154" s="4">
        <v>138136657.74000099</v>
      </c>
      <c r="AY154" s="4">
        <v>136367098.489106</v>
      </c>
      <c r="AZ154" s="4">
        <v>1586382.7391058099</v>
      </c>
      <c r="BA154" s="4">
        <v>61904.81</v>
      </c>
      <c r="BB154" s="5">
        <v>1.16331780662806E-2</v>
      </c>
      <c r="BC154" s="5">
        <v>1.20871351474672E-2</v>
      </c>
      <c r="BD154" s="5">
        <v>0.13100375480224599</v>
      </c>
      <c r="BE154" s="5">
        <v>0.135781235963855</v>
      </c>
      <c r="BF154" s="4">
        <v>211363083.03999901</v>
      </c>
      <c r="BG154" s="4">
        <v>211215993.292054</v>
      </c>
      <c r="BH154" s="4">
        <v>2148181.1620545499</v>
      </c>
      <c r="BI154" s="4">
        <v>37231.42</v>
      </c>
      <c r="BJ154" s="5">
        <v>1.0170542147744399E-2</v>
      </c>
      <c r="BK154" s="5">
        <v>1.0346813931995699E-2</v>
      </c>
      <c r="BL154" s="5">
        <v>0.115445708147973</v>
      </c>
      <c r="BM154" s="5">
        <v>0.11733414661269501</v>
      </c>
      <c r="BN154" s="4">
        <v>522148372.19</v>
      </c>
      <c r="BO154" s="4">
        <v>521811522.24908799</v>
      </c>
      <c r="BP154" s="4">
        <v>3396809.5890883501</v>
      </c>
      <c r="BQ154" s="4">
        <v>80750.58</v>
      </c>
      <c r="BR154" s="5">
        <v>6.5096484923283801E-3</v>
      </c>
      <c r="BS154" s="5">
        <v>6.6643989655489604E-3</v>
      </c>
      <c r="BT154" s="5">
        <v>7.5378804629053206E-2</v>
      </c>
      <c r="BU154" s="5">
        <v>7.7105602062749301E-2</v>
      </c>
      <c r="BV154" s="4">
        <v>581156326.169999</v>
      </c>
      <c r="BW154" s="4">
        <v>580671940.697999</v>
      </c>
      <c r="BX154" s="4">
        <v>4497284.5479997899</v>
      </c>
      <c r="BY154" s="4">
        <v>83048.14</v>
      </c>
      <c r="BZ154" s="5">
        <v>7.7449661896764098E-3</v>
      </c>
      <c r="CA154" s="5">
        <v>7.8879869457683504E-3</v>
      </c>
      <c r="CB154" s="5">
        <v>8.9081065130670906E-2</v>
      </c>
      <c r="CC154" s="5">
        <v>9.0655383180742594E-2</v>
      </c>
    </row>
    <row r="155" spans="1:81">
      <c r="A155" s="3"/>
      <c r="B155" s="19"/>
      <c r="C155" s="19"/>
      <c r="D155" s="19"/>
      <c r="E155" s="20"/>
      <c r="G155" s="18">
        <v>2019</v>
      </c>
      <c r="H155" s="18">
        <v>10</v>
      </c>
      <c r="I155" s="4">
        <v>534224545.27999997</v>
      </c>
      <c r="J155" s="4">
        <v>1193597.97999999</v>
      </c>
      <c r="K155" s="4">
        <v>3999016.8999999901</v>
      </c>
      <c r="L155" s="20">
        <v>7.4999999999999997E-3</v>
      </c>
      <c r="M155" s="4">
        <v>65423446.93</v>
      </c>
      <c r="N155" s="4">
        <v>141215.01</v>
      </c>
      <c r="O155" s="4">
        <v>619476.77</v>
      </c>
      <c r="P155" s="5">
        <v>9.4999999999999998E-3</v>
      </c>
      <c r="Q155" s="4">
        <v>79990409.310000002</v>
      </c>
      <c r="R155" s="4">
        <v>104507.89</v>
      </c>
      <c r="S155" s="4">
        <v>485952.1</v>
      </c>
      <c r="T155" s="5">
        <v>6.1000000000000004E-3</v>
      </c>
      <c r="U155" s="4">
        <v>184594643.62</v>
      </c>
      <c r="V155" s="4">
        <v>408102.12</v>
      </c>
      <c r="W155" s="4">
        <v>1142817.1000000001</v>
      </c>
      <c r="X155" s="5">
        <v>6.1999999999999998E-3</v>
      </c>
      <c r="Y155" s="19">
        <v>204216045.41999999</v>
      </c>
      <c r="Z155" s="19">
        <v>539772.96</v>
      </c>
      <c r="AA155" s="19">
        <v>1750770.93</v>
      </c>
      <c r="AB155" s="5">
        <v>8.6E-3</v>
      </c>
      <c r="AN155" s="3">
        <v>2019</v>
      </c>
      <c r="AO155" s="3">
        <v>7</v>
      </c>
      <c r="AP155" s="4">
        <v>1413983953.1900001</v>
      </c>
      <c r="AQ155" s="4">
        <v>1410748425.1891501</v>
      </c>
      <c r="AR155" s="4">
        <v>13273038.949143801</v>
      </c>
      <c r="AS155" s="4">
        <v>479864.39</v>
      </c>
      <c r="AT155" s="5">
        <v>9.4085087831051201E-3</v>
      </c>
      <c r="AU155" s="5">
        <v>9.7486575874078194E-3</v>
      </c>
      <c r="AV155" s="5">
        <v>0.107239187095375</v>
      </c>
      <c r="AW155" s="5">
        <v>0.110910916620634</v>
      </c>
      <c r="AX155" s="4">
        <v>127878878.98</v>
      </c>
      <c r="AY155" s="4">
        <v>126204828.16015001</v>
      </c>
      <c r="AZ155" s="4">
        <v>1725792.8001506601</v>
      </c>
      <c r="BA155" s="4">
        <v>120973.72</v>
      </c>
      <c r="BB155" s="5">
        <v>1.36745386472907E-2</v>
      </c>
      <c r="BC155" s="5">
        <v>1.46330892967673E-2</v>
      </c>
      <c r="BD155" s="5">
        <v>0.152298539136451</v>
      </c>
      <c r="BE155" s="5">
        <v>0.162131831693857</v>
      </c>
      <c r="BF155" s="4">
        <v>204010393.93999901</v>
      </c>
      <c r="BG155" s="4">
        <v>203780572.522946</v>
      </c>
      <c r="BH155" s="4">
        <v>2587764.7529467898</v>
      </c>
      <c r="BI155" s="4">
        <v>40465.43</v>
      </c>
      <c r="BJ155" s="5">
        <v>1.26987804622808E-2</v>
      </c>
      <c r="BK155" s="5">
        <v>1.28973540039045E-2</v>
      </c>
      <c r="BL155" s="5">
        <v>0.14218016982433301</v>
      </c>
      <c r="BM155" s="5">
        <v>0.14424825620612999</v>
      </c>
      <c r="BN155" s="4">
        <v>511904377.17000002</v>
      </c>
      <c r="BO155" s="4">
        <v>511345480.88746798</v>
      </c>
      <c r="BP155" s="4">
        <v>4261748.1274686903</v>
      </c>
      <c r="BQ155" s="4">
        <v>115596.51</v>
      </c>
      <c r="BR155" s="5">
        <v>8.3343811312699707E-3</v>
      </c>
      <c r="BS155" s="5">
        <v>8.5604445547686498E-3</v>
      </c>
      <c r="BT155" s="5">
        <v>9.5553093624275304E-2</v>
      </c>
      <c r="BU155" s="5">
        <v>9.80241629070224E-2</v>
      </c>
      <c r="BV155" s="4">
        <v>570190303.10000002</v>
      </c>
      <c r="BW155" s="4">
        <v>569417543.61857796</v>
      </c>
      <c r="BX155" s="4">
        <v>4697733.2685778197</v>
      </c>
      <c r="BY155" s="4">
        <v>202828.73</v>
      </c>
      <c r="BZ155" s="5">
        <v>8.2500676721765694E-3</v>
      </c>
      <c r="CA155" s="5">
        <v>8.6062715374650295E-3</v>
      </c>
      <c r="CB155" s="5">
        <v>9.4629886664308299E-2</v>
      </c>
      <c r="CC155" s="5">
        <v>9.8524336507763599E-2</v>
      </c>
    </row>
    <row r="156" spans="1:81">
      <c r="A156" s="3"/>
      <c r="B156" s="19"/>
      <c r="C156" s="19"/>
      <c r="D156" s="19"/>
      <c r="E156" s="20"/>
      <c r="G156" s="18">
        <v>2019</v>
      </c>
      <c r="H156" s="18">
        <v>11</v>
      </c>
      <c r="I156" s="4">
        <v>534224545.27999997</v>
      </c>
      <c r="J156" s="4">
        <v>1295649.0999999901</v>
      </c>
      <c r="K156" s="4">
        <v>5294665.9999999898</v>
      </c>
      <c r="L156" s="20">
        <v>9.9000000000000008E-3</v>
      </c>
      <c r="M156" s="4">
        <v>65423446.93</v>
      </c>
      <c r="N156" s="4">
        <v>197896.51</v>
      </c>
      <c r="O156" s="4">
        <v>817373.28</v>
      </c>
      <c r="P156" s="5">
        <v>1.2500000000000001E-2</v>
      </c>
      <c r="Q156" s="4">
        <v>79990409.310000002</v>
      </c>
      <c r="R156" s="4">
        <v>10131.469999999999</v>
      </c>
      <c r="S156" s="4">
        <v>496083.57</v>
      </c>
      <c r="T156" s="5">
        <v>6.1999999999999998E-3</v>
      </c>
      <c r="U156" s="4">
        <v>184594643.62</v>
      </c>
      <c r="V156" s="4">
        <v>352990.26</v>
      </c>
      <c r="W156" s="4">
        <v>1495807.36</v>
      </c>
      <c r="X156" s="5">
        <v>8.0999999999999996E-3</v>
      </c>
      <c r="Y156" s="19">
        <v>204216045.41999999</v>
      </c>
      <c r="Z156" s="19">
        <v>734630.86</v>
      </c>
      <c r="AA156" s="19">
        <v>2485401.79</v>
      </c>
      <c r="AB156" s="5">
        <v>1.2200000000000001E-2</v>
      </c>
      <c r="AN156" s="3">
        <v>2019</v>
      </c>
      <c r="AO156" s="3">
        <v>8</v>
      </c>
      <c r="AP156" s="4">
        <v>1372162490.9300101</v>
      </c>
      <c r="AQ156" s="4">
        <v>1368341559.6742799</v>
      </c>
      <c r="AR156" s="4">
        <v>13297539.3242695</v>
      </c>
      <c r="AS156" s="4">
        <v>564425.1</v>
      </c>
      <c r="AT156" s="5">
        <v>9.7179971113607808E-3</v>
      </c>
      <c r="AU156" s="5">
        <v>1.01304855693846E-2</v>
      </c>
      <c r="AV156" s="5">
        <v>0.110580521263194</v>
      </c>
      <c r="AW156" s="5">
        <v>0.115016057095543</v>
      </c>
      <c r="AX156" s="4">
        <v>117727024.87</v>
      </c>
      <c r="AY156" s="4">
        <v>116129330.890926</v>
      </c>
      <c r="AZ156" s="4">
        <v>1474979.2209266301</v>
      </c>
      <c r="BA156" s="4">
        <v>73531.350000000006</v>
      </c>
      <c r="BB156" s="5">
        <v>1.2701177296130199E-2</v>
      </c>
      <c r="BC156" s="5">
        <v>1.33343622928565E-2</v>
      </c>
      <c r="BD156" s="5">
        <v>0.14220515945196699</v>
      </c>
      <c r="BE156" s="5">
        <v>0.148783484831881</v>
      </c>
      <c r="BF156" s="4">
        <v>195655350.639999</v>
      </c>
      <c r="BG156" s="4">
        <v>195359363.45936599</v>
      </c>
      <c r="BH156" s="4">
        <v>2324228.01936692</v>
      </c>
      <c r="BI156" s="4">
        <v>80563.460000000006</v>
      </c>
      <c r="BJ156" s="5">
        <v>1.18971928358599E-2</v>
      </c>
      <c r="BK156" s="5">
        <v>1.23095788027949E-2</v>
      </c>
      <c r="BL156" s="5">
        <v>0.133785204797396</v>
      </c>
      <c r="BM156" s="5">
        <v>0.13811345081307699</v>
      </c>
      <c r="BN156" s="4">
        <v>500128753.06999999</v>
      </c>
      <c r="BO156" s="4">
        <v>499284143.24005502</v>
      </c>
      <c r="BP156" s="4">
        <v>4731563.3100556098</v>
      </c>
      <c r="BQ156" s="4">
        <v>101178.41</v>
      </c>
      <c r="BR156" s="5">
        <v>9.4766945317962502E-3</v>
      </c>
      <c r="BS156" s="5">
        <v>9.6793414841777406E-3</v>
      </c>
      <c r="BT156" s="5">
        <v>0.107976328787318</v>
      </c>
      <c r="BU156" s="5">
        <v>0.110163810265828</v>
      </c>
      <c r="BV156" s="4">
        <v>558651362.35000205</v>
      </c>
      <c r="BW156" s="4">
        <v>557568722.08392203</v>
      </c>
      <c r="BX156" s="4">
        <v>4766768.7739203796</v>
      </c>
      <c r="BY156" s="4">
        <v>309151.88</v>
      </c>
      <c r="BZ156" s="5">
        <v>8.5492040444889103E-3</v>
      </c>
      <c r="CA156" s="5">
        <v>9.1036682168057093E-3</v>
      </c>
      <c r="CB156" s="5">
        <v>9.7901440739844706E-2</v>
      </c>
      <c r="CC156" s="5">
        <v>0.103936786701327</v>
      </c>
    </row>
    <row r="157" spans="1:81">
      <c r="A157" s="3"/>
      <c r="B157" s="19"/>
      <c r="C157" s="19"/>
      <c r="D157" s="19"/>
      <c r="E157" s="20"/>
      <c r="G157" s="18">
        <v>2019</v>
      </c>
      <c r="H157" s="18">
        <v>12</v>
      </c>
      <c r="I157" s="4">
        <v>534224545.27999997</v>
      </c>
      <c r="J157" s="4">
        <v>2277038.98</v>
      </c>
      <c r="K157" s="4">
        <v>7571704.9799999902</v>
      </c>
      <c r="L157" s="20">
        <v>1.4200000000000001E-2</v>
      </c>
      <c r="M157" s="4">
        <v>65423446.93</v>
      </c>
      <c r="N157" s="4">
        <v>186714.21</v>
      </c>
      <c r="O157" s="4">
        <v>1004087.49</v>
      </c>
      <c r="P157" s="5">
        <v>1.5299999999999999E-2</v>
      </c>
      <c r="Q157" s="4">
        <v>79990409.310000002</v>
      </c>
      <c r="R157" s="4">
        <v>52704.31</v>
      </c>
      <c r="S157" s="4">
        <v>548787.88</v>
      </c>
      <c r="T157" s="5">
        <v>6.8999999999999999E-3</v>
      </c>
      <c r="U157" s="4">
        <v>184594643.62</v>
      </c>
      <c r="V157" s="4">
        <v>832146.77</v>
      </c>
      <c r="W157" s="4">
        <v>2327954.13</v>
      </c>
      <c r="X157" s="5">
        <v>1.26E-2</v>
      </c>
      <c r="Y157" s="19">
        <v>204216045.41999999</v>
      </c>
      <c r="Z157" s="19">
        <v>1205473.69</v>
      </c>
      <c r="AA157" s="19">
        <v>3690875.48</v>
      </c>
      <c r="AB157" s="5">
        <v>1.8100000000000002E-2</v>
      </c>
      <c r="AN157" s="3">
        <v>2019</v>
      </c>
      <c r="AO157" s="3">
        <v>9</v>
      </c>
      <c r="AP157" s="4">
        <v>1328296972.3800001</v>
      </c>
      <c r="AQ157" s="4">
        <v>1324261598.7162499</v>
      </c>
      <c r="AR157" s="4">
        <v>14064895.006244499</v>
      </c>
      <c r="AS157" s="4">
        <v>1063466.79</v>
      </c>
      <c r="AT157" s="5">
        <v>1.0620933975491799E-2</v>
      </c>
      <c r="AU157" s="5">
        <v>1.1423997955471899E-2</v>
      </c>
      <c r="AV157" s="5">
        <v>0.120263513915116</v>
      </c>
      <c r="AW157" s="5">
        <v>0.12879418883826099</v>
      </c>
      <c r="AX157" s="4">
        <v>109018263.66</v>
      </c>
      <c r="AY157" s="4">
        <v>107484892.940861</v>
      </c>
      <c r="AZ157" s="4">
        <v>1240824.26086134</v>
      </c>
      <c r="BA157" s="4">
        <v>34528.94</v>
      </c>
      <c r="BB157" s="5">
        <v>1.15441735755744E-2</v>
      </c>
      <c r="BC157" s="5">
        <v>1.1865418162188101E-2</v>
      </c>
      <c r="BD157" s="5">
        <v>0.13006423049936</v>
      </c>
      <c r="BE157" s="5">
        <v>0.13345088459413901</v>
      </c>
      <c r="BF157" s="4">
        <v>187815674.18999901</v>
      </c>
      <c r="BG157" s="4">
        <v>187437050.152991</v>
      </c>
      <c r="BH157" s="4">
        <v>2454352.7729922198</v>
      </c>
      <c r="BI157" s="4">
        <v>124528.75</v>
      </c>
      <c r="BJ157" s="5">
        <v>1.30942776307507E-2</v>
      </c>
      <c r="BK157" s="5">
        <v>1.37586540168406E-2</v>
      </c>
      <c r="BL157" s="5">
        <v>0.14629464468716599</v>
      </c>
      <c r="BM157" s="5">
        <v>0.153165651933234</v>
      </c>
      <c r="BN157" s="4">
        <v>485485176.51999998</v>
      </c>
      <c r="BO157" s="4">
        <v>484551789.58468699</v>
      </c>
      <c r="BP157" s="4">
        <v>4585637.8846868901</v>
      </c>
      <c r="BQ157" s="4">
        <v>334322.64</v>
      </c>
      <c r="BR157" s="5">
        <v>9.4636692779883694E-3</v>
      </c>
      <c r="BS157" s="5">
        <v>1.01536319345839E-2</v>
      </c>
      <c r="BT157" s="5">
        <v>0.107835558650763</v>
      </c>
      <c r="BU157" s="5">
        <v>0.115264350758742</v>
      </c>
      <c r="BV157" s="4">
        <v>545977858.01000094</v>
      </c>
      <c r="BW157" s="4">
        <v>544787866.03770494</v>
      </c>
      <c r="BX157" s="4">
        <v>5784080.0877041603</v>
      </c>
      <c r="BY157" s="4">
        <v>570086.46</v>
      </c>
      <c r="BZ157" s="5">
        <v>1.06171235599873E-2</v>
      </c>
      <c r="CA157" s="5">
        <v>1.16635610736315E-2</v>
      </c>
      <c r="CB157" s="5">
        <v>0.12022285529192001</v>
      </c>
      <c r="CC157" s="5">
        <v>0.13132426239330999</v>
      </c>
    </row>
    <row r="158" spans="1:81">
      <c r="A158" s="3"/>
      <c r="B158" s="19"/>
      <c r="C158" s="19"/>
      <c r="D158" s="19"/>
      <c r="E158" s="20"/>
      <c r="G158" s="18">
        <v>2019</v>
      </c>
      <c r="H158" s="18">
        <v>13</v>
      </c>
      <c r="I158" s="4">
        <v>534224545.27999997</v>
      </c>
      <c r="J158" s="4">
        <v>2643157.36</v>
      </c>
      <c r="K158" s="4">
        <v>10214862.34</v>
      </c>
      <c r="L158" s="20">
        <v>1.9099999999999999E-2</v>
      </c>
      <c r="M158" s="4">
        <v>65423446.93</v>
      </c>
      <c r="N158" s="4">
        <v>163935.59</v>
      </c>
      <c r="O158" s="4">
        <v>1168023.08</v>
      </c>
      <c r="P158" s="5">
        <v>1.7899999999999999E-2</v>
      </c>
      <c r="Q158" s="4">
        <v>79990409.310000002</v>
      </c>
      <c r="R158" s="4">
        <v>200666.43</v>
      </c>
      <c r="S158" s="4">
        <v>749454.31</v>
      </c>
      <c r="T158" s="5">
        <v>9.4000000000000004E-3</v>
      </c>
      <c r="U158" s="4">
        <v>184594643.62</v>
      </c>
      <c r="V158" s="4">
        <v>875577.299999999</v>
      </c>
      <c r="W158" s="4">
        <v>3203531.4299999899</v>
      </c>
      <c r="X158" s="5">
        <v>1.7399999999999999E-2</v>
      </c>
      <c r="Y158" s="19">
        <v>204216045.41999999</v>
      </c>
      <c r="Z158" s="19">
        <v>1402978.04</v>
      </c>
      <c r="AA158" s="19">
        <v>5093853.5199999996</v>
      </c>
      <c r="AB158" s="5">
        <v>2.4899999999999999E-2</v>
      </c>
      <c r="AN158" s="3">
        <v>2019</v>
      </c>
      <c r="AO158" s="3">
        <v>10</v>
      </c>
      <c r="AP158" s="4">
        <v>1284396195.76999</v>
      </c>
      <c r="AQ158" s="4">
        <v>1279935176.35604</v>
      </c>
      <c r="AR158" s="4">
        <v>14392370.696053</v>
      </c>
      <c r="AS158" s="4">
        <v>1193597.98</v>
      </c>
      <c r="AT158" s="5">
        <v>1.12446090723342E-2</v>
      </c>
      <c r="AU158" s="5">
        <v>1.21771547215586E-2</v>
      </c>
      <c r="AV158" s="5">
        <v>0.12689520634341001</v>
      </c>
      <c r="AW158" s="5">
        <v>0.13672574389414199</v>
      </c>
      <c r="AX158" s="4">
        <v>100694382.15000001</v>
      </c>
      <c r="AY158" s="4">
        <v>99231958.332084894</v>
      </c>
      <c r="AZ158" s="4">
        <v>1242011.35208468</v>
      </c>
      <c r="BA158" s="4">
        <v>141215.01</v>
      </c>
      <c r="BB158" s="5">
        <v>1.25162434860776E-2</v>
      </c>
      <c r="BC158" s="5">
        <v>1.3939323433038E-2</v>
      </c>
      <c r="BD158" s="5">
        <v>0.14027505931305201</v>
      </c>
      <c r="BE158" s="5">
        <v>0.15502535506590701</v>
      </c>
      <c r="BF158" s="4">
        <v>179304485.40999901</v>
      </c>
      <c r="BG158" s="4">
        <v>178847074.49805799</v>
      </c>
      <c r="BH158" s="4">
        <v>2339267.7880591899</v>
      </c>
      <c r="BI158" s="4">
        <v>104507.89</v>
      </c>
      <c r="BJ158" s="5">
        <v>1.3079709548643299E-2</v>
      </c>
      <c r="BK158" s="5">
        <v>1.36640517320048E-2</v>
      </c>
      <c r="BL158" s="5">
        <v>0.14614341006529499</v>
      </c>
      <c r="BM158" s="5">
        <v>0.15219037654353801</v>
      </c>
      <c r="BN158" s="4">
        <v>472230079.92999899</v>
      </c>
      <c r="BO158" s="4">
        <v>471125243.79376203</v>
      </c>
      <c r="BP158" s="4">
        <v>5304011.5237623202</v>
      </c>
      <c r="BQ158" s="4">
        <v>408102.12</v>
      </c>
      <c r="BR158" s="5">
        <v>1.12581772970844E-2</v>
      </c>
      <c r="BS158" s="5">
        <v>1.21244058114254E-2</v>
      </c>
      <c r="BT158" s="5">
        <v>0.127038969965273</v>
      </c>
      <c r="BU158" s="5">
        <v>0.13617240395840599</v>
      </c>
      <c r="BV158" s="4">
        <v>532167248.27999997</v>
      </c>
      <c r="BW158" s="4">
        <v>530730899.73214698</v>
      </c>
      <c r="BX158" s="4">
        <v>5507080.0321467696</v>
      </c>
      <c r="BY158" s="4">
        <v>539772.96</v>
      </c>
      <c r="BZ158" s="5">
        <v>1.03764073938904E-2</v>
      </c>
      <c r="CA158" s="5">
        <v>1.13934443899884E-2</v>
      </c>
      <c r="CB158" s="5">
        <v>0.117650825340898</v>
      </c>
      <c r="CC158" s="5">
        <v>0.12847102134494801</v>
      </c>
    </row>
    <row r="159" spans="1:81">
      <c r="A159" s="3"/>
      <c r="B159" s="19"/>
      <c r="C159" s="19"/>
      <c r="D159" s="19"/>
      <c r="E159" s="20"/>
      <c r="G159" s="18">
        <v>2019</v>
      </c>
      <c r="H159" s="18">
        <v>14</v>
      </c>
      <c r="I159" s="4">
        <v>534224545.27999997</v>
      </c>
      <c r="J159" s="4">
        <v>2699736.88</v>
      </c>
      <c r="K159" s="4">
        <v>12914599.2199999</v>
      </c>
      <c r="L159" s="20">
        <v>2.4199999999999999E-2</v>
      </c>
      <c r="M159" s="4">
        <v>65423446.93</v>
      </c>
      <c r="N159" s="4">
        <v>97275.15</v>
      </c>
      <c r="O159" s="4">
        <v>1265298.23</v>
      </c>
      <c r="P159" s="5">
        <v>1.9300000000000001E-2</v>
      </c>
      <c r="Q159" s="4">
        <v>79990409.310000002</v>
      </c>
      <c r="R159" s="4">
        <v>100600.12</v>
      </c>
      <c r="S159" s="4">
        <v>850054.43</v>
      </c>
      <c r="T159" s="5">
        <v>1.06E-2</v>
      </c>
      <c r="U159" s="4">
        <v>184594643.62</v>
      </c>
      <c r="V159" s="4">
        <v>781330.50999999896</v>
      </c>
      <c r="W159" s="4">
        <v>3984861.9399999902</v>
      </c>
      <c r="X159" s="5">
        <v>2.1600000000000001E-2</v>
      </c>
      <c r="Y159" s="19">
        <v>204216045.41999999</v>
      </c>
      <c r="Z159" s="19">
        <v>1720531.1</v>
      </c>
      <c r="AA159" s="19">
        <v>6814384.6199999899</v>
      </c>
      <c r="AB159" s="5">
        <v>3.3399999999999999E-2</v>
      </c>
      <c r="AN159" s="3">
        <v>2019</v>
      </c>
      <c r="AO159" s="3">
        <v>11</v>
      </c>
      <c r="AP159" s="4">
        <v>1236732492.1300001</v>
      </c>
      <c r="AQ159" s="4">
        <v>1232234097.5224299</v>
      </c>
      <c r="AR159" s="4">
        <v>12687870.052423401</v>
      </c>
      <c r="AS159" s="4">
        <v>1295649.1000000001</v>
      </c>
      <c r="AT159" s="5">
        <v>1.0296639313856101E-2</v>
      </c>
      <c r="AU159" s="5">
        <v>1.1348102751367699E-2</v>
      </c>
      <c r="AV159" s="5">
        <v>0.11679699148561801</v>
      </c>
      <c r="AW159" s="5">
        <v>0.12799123668479601</v>
      </c>
      <c r="AX159" s="4">
        <v>92510688.949999899</v>
      </c>
      <c r="AY159" s="4">
        <v>91113938.852081299</v>
      </c>
      <c r="AZ159" s="4">
        <v>1062325.74208139</v>
      </c>
      <c r="BA159" s="4">
        <v>197896.51</v>
      </c>
      <c r="BB159" s="5">
        <v>1.16593109184536E-2</v>
      </c>
      <c r="BC159" s="5">
        <v>1.3831278374731399E-2</v>
      </c>
      <c r="BD159" s="5">
        <v>0.13127943441131401</v>
      </c>
      <c r="BE159" s="5">
        <v>0.15391365422195299</v>
      </c>
      <c r="BF159" s="4">
        <v>170844352.269999</v>
      </c>
      <c r="BG159" s="4">
        <v>170375581.80153799</v>
      </c>
      <c r="BH159" s="4">
        <v>2056003.7715390399</v>
      </c>
      <c r="BI159" s="4">
        <v>10131.469999999999</v>
      </c>
      <c r="BJ159" s="5">
        <v>1.2067479094122599E-2</v>
      </c>
      <c r="BK159" s="5">
        <v>1.21269445990551E-2</v>
      </c>
      <c r="BL159" s="5">
        <v>0.13557487376605001</v>
      </c>
      <c r="BM159" s="5">
        <v>0.13619904347248701</v>
      </c>
      <c r="BN159" s="4">
        <v>455754577.07999998</v>
      </c>
      <c r="BO159" s="4">
        <v>454619646.25974399</v>
      </c>
      <c r="BP159" s="4">
        <v>4922641.01974429</v>
      </c>
      <c r="BQ159" s="4">
        <v>352990.26</v>
      </c>
      <c r="BR159" s="5">
        <v>1.08280428710988E-2</v>
      </c>
      <c r="BS159" s="5">
        <v>1.1604494709254299E-2</v>
      </c>
      <c r="BT159" s="5">
        <v>0.12247085746674501</v>
      </c>
      <c r="BU159" s="5">
        <v>0.13070107719816301</v>
      </c>
      <c r="BV159" s="4">
        <v>517622873.82999903</v>
      </c>
      <c r="BW159" s="4">
        <v>516124930.60905701</v>
      </c>
      <c r="BX159" s="4">
        <v>4646899.5190587901</v>
      </c>
      <c r="BY159" s="4">
        <v>734630.86</v>
      </c>
      <c r="BZ159" s="5">
        <v>9.0034393680134203E-3</v>
      </c>
      <c r="CA159" s="5">
        <v>1.0426797970615799E-2</v>
      </c>
      <c r="CB159" s="5">
        <v>0.102848543310654</v>
      </c>
      <c r="CC159" s="5">
        <v>0.118189813713117</v>
      </c>
    </row>
    <row r="160" spans="1:81">
      <c r="A160" s="3"/>
      <c r="B160" s="19"/>
      <c r="C160" s="19"/>
      <c r="D160" s="19"/>
      <c r="E160" s="20"/>
      <c r="G160" s="18">
        <v>2019</v>
      </c>
      <c r="H160" s="18">
        <v>15</v>
      </c>
      <c r="I160" s="4">
        <v>534224545.27999997</v>
      </c>
      <c r="J160" s="4">
        <v>1654585.13</v>
      </c>
      <c r="K160" s="4">
        <v>14569184.35</v>
      </c>
      <c r="L160" s="20">
        <v>2.7300000000000001E-2</v>
      </c>
      <c r="M160" s="4">
        <v>65423446.93</v>
      </c>
      <c r="N160" s="4">
        <v>45626.6499999999</v>
      </c>
      <c r="O160" s="4">
        <v>1310924.8799999999</v>
      </c>
      <c r="P160" s="5">
        <v>0.02</v>
      </c>
      <c r="Q160" s="4">
        <v>79990409.310000002</v>
      </c>
      <c r="R160" s="4">
        <v>91161.14</v>
      </c>
      <c r="S160" s="4">
        <v>941215.57</v>
      </c>
      <c r="T160" s="5">
        <v>1.18E-2</v>
      </c>
      <c r="U160" s="4">
        <v>184594643.62</v>
      </c>
      <c r="V160" s="4">
        <v>783786.15</v>
      </c>
      <c r="W160" s="4">
        <v>4768648.09</v>
      </c>
      <c r="X160" s="5">
        <v>2.58E-2</v>
      </c>
      <c r="Y160" s="19">
        <v>204216045.41999999</v>
      </c>
      <c r="Z160" s="19">
        <v>734011.19</v>
      </c>
      <c r="AA160" s="19">
        <v>7548395.8099999903</v>
      </c>
      <c r="AB160" s="5">
        <v>3.6999999999999998E-2</v>
      </c>
      <c r="AN160" s="3">
        <v>2019</v>
      </c>
      <c r="AO160" s="3">
        <v>12</v>
      </c>
      <c r="AP160" s="4">
        <v>1198629057.1799901</v>
      </c>
      <c r="AQ160" s="4">
        <v>1193852732.45467</v>
      </c>
      <c r="AR160" s="4">
        <v>10165221.724670799</v>
      </c>
      <c r="AS160" s="4">
        <v>2277038.98</v>
      </c>
      <c r="AT160" s="5">
        <v>8.5146362263377393E-3</v>
      </c>
      <c r="AU160" s="5">
        <v>1.04219392948813E-2</v>
      </c>
      <c r="AV160" s="5">
        <v>9.7523938683928904E-2</v>
      </c>
      <c r="AW160" s="5">
        <v>0.118137857429997</v>
      </c>
      <c r="AX160" s="4">
        <v>85256600.749999896</v>
      </c>
      <c r="AY160" s="4">
        <v>83904672.885927603</v>
      </c>
      <c r="AZ160" s="4">
        <v>682742.57592772401</v>
      </c>
      <c r="BA160" s="4">
        <v>186714.21</v>
      </c>
      <c r="BB160" s="5">
        <v>8.1371221940873904E-3</v>
      </c>
      <c r="BC160" s="5">
        <v>1.03624357979416E-2</v>
      </c>
      <c r="BD160" s="5">
        <v>9.3391814056831293E-2</v>
      </c>
      <c r="BE160" s="5">
        <v>0.11750132870148</v>
      </c>
      <c r="BF160" s="4">
        <v>164290970.55999899</v>
      </c>
      <c r="BG160" s="4">
        <v>163771500.33565801</v>
      </c>
      <c r="BH160" s="4">
        <v>1483821.14565907</v>
      </c>
      <c r="BI160" s="4">
        <v>52704.31</v>
      </c>
      <c r="BJ160" s="5">
        <v>9.0603135626034104E-3</v>
      </c>
      <c r="BK160" s="5">
        <v>9.3821296899026102E-3</v>
      </c>
      <c r="BL160" s="5">
        <v>0.10346620838434301</v>
      </c>
      <c r="BM160" s="5">
        <v>0.106953858536318</v>
      </c>
      <c r="BN160" s="4">
        <v>442524001.92000002</v>
      </c>
      <c r="BO160" s="4">
        <v>441270854.52338701</v>
      </c>
      <c r="BP160" s="4">
        <v>3938342.5133867399</v>
      </c>
      <c r="BQ160" s="4">
        <v>832146.77</v>
      </c>
      <c r="BR160" s="5">
        <v>8.9250003099355206E-3</v>
      </c>
      <c r="BS160" s="5">
        <v>1.0810796213902E-2</v>
      </c>
      <c r="BT160" s="5">
        <v>0.10199603954238599</v>
      </c>
      <c r="BU160" s="5">
        <v>0.12228723848409399</v>
      </c>
      <c r="BV160" s="4">
        <v>506557483.950001</v>
      </c>
      <c r="BW160" s="4">
        <v>504905704.70969802</v>
      </c>
      <c r="BX160" s="4">
        <v>4060315.4896972701</v>
      </c>
      <c r="BY160" s="4">
        <v>1205473.69</v>
      </c>
      <c r="BZ160" s="5">
        <v>8.0417302712628199E-3</v>
      </c>
      <c r="CA160" s="5">
        <v>1.04292526913018E-2</v>
      </c>
      <c r="CB160" s="5">
        <v>9.2344949283992603E-2</v>
      </c>
      <c r="CC160" s="5">
        <v>0.118216062219068</v>
      </c>
    </row>
    <row r="161" spans="1:81">
      <c r="A161" s="3"/>
      <c r="B161" s="19"/>
      <c r="C161" s="19"/>
      <c r="D161" s="19"/>
      <c r="E161" s="20"/>
      <c r="G161" s="18">
        <v>2019</v>
      </c>
      <c r="H161" s="18">
        <v>16</v>
      </c>
      <c r="I161" s="4">
        <v>534224545.27999997</v>
      </c>
      <c r="J161" s="4">
        <v>2761242.45</v>
      </c>
      <c r="K161" s="4">
        <v>17330426.800000001</v>
      </c>
      <c r="L161" s="20">
        <v>3.2399999999999998E-2</v>
      </c>
      <c r="M161" s="4">
        <v>65423446.93</v>
      </c>
      <c r="N161" s="4">
        <v>245406.19</v>
      </c>
      <c r="O161" s="4">
        <v>1556331.0699999901</v>
      </c>
      <c r="P161" s="5">
        <v>2.3800000000000002E-2</v>
      </c>
      <c r="Q161" s="4">
        <v>79990409.310000002</v>
      </c>
      <c r="R161" s="4">
        <v>109032.2</v>
      </c>
      <c r="S161" s="4">
        <v>1050247.77</v>
      </c>
      <c r="T161" s="5">
        <v>1.3100000000000001E-2</v>
      </c>
      <c r="U161" s="4">
        <v>184594643.62</v>
      </c>
      <c r="V161" s="4">
        <v>588690.34</v>
      </c>
      <c r="W161" s="4">
        <v>5357338.43</v>
      </c>
      <c r="X161" s="5">
        <v>2.9000000000000001E-2</v>
      </c>
      <c r="Y161" s="19">
        <v>204216045.41999999</v>
      </c>
      <c r="Z161" s="19">
        <v>1818113.71999999</v>
      </c>
      <c r="AA161" s="19">
        <v>9366509.52999999</v>
      </c>
      <c r="AB161" s="5">
        <v>4.5900000000000003E-2</v>
      </c>
      <c r="AN161" s="3">
        <v>2019</v>
      </c>
      <c r="AO161" s="3">
        <v>13</v>
      </c>
      <c r="AP161" s="4">
        <v>1160936723.23</v>
      </c>
      <c r="AQ161" s="4">
        <v>1155770959.0228601</v>
      </c>
      <c r="AR161" s="4">
        <v>9863624.1628568396</v>
      </c>
      <c r="AS161" s="4">
        <v>2643157.36</v>
      </c>
      <c r="AT161" s="5">
        <v>8.5342377621219802E-3</v>
      </c>
      <c r="AU161" s="5">
        <v>1.08211591796964E-2</v>
      </c>
      <c r="AV161" s="5">
        <v>9.7738017407625805E-2</v>
      </c>
      <c r="AW161" s="5">
        <v>0.122397573492453</v>
      </c>
      <c r="AX161" s="4">
        <v>78791247.239999995</v>
      </c>
      <c r="AY161" s="4">
        <v>77481164.606708899</v>
      </c>
      <c r="AZ161" s="4">
        <v>671334.98670888494</v>
      </c>
      <c r="BA161" s="4">
        <v>163935.59</v>
      </c>
      <c r="BB161" s="5">
        <v>8.6644927204766794E-3</v>
      </c>
      <c r="BC161" s="5">
        <v>1.07803048773038E-2</v>
      </c>
      <c r="BD161" s="5">
        <v>9.9159418561751006E-2</v>
      </c>
      <c r="BE161" s="5">
        <v>0.121962521964916</v>
      </c>
      <c r="BF161" s="4">
        <v>158119173.11999899</v>
      </c>
      <c r="BG161" s="4">
        <v>157526872.71883401</v>
      </c>
      <c r="BH161" s="4">
        <v>1389097.97883447</v>
      </c>
      <c r="BI161" s="4">
        <v>200666.43</v>
      </c>
      <c r="BJ161" s="5">
        <v>8.8181651476941496E-3</v>
      </c>
      <c r="BK161" s="5">
        <v>1.00920203733873E-2</v>
      </c>
      <c r="BL161" s="5">
        <v>0.100833722264165</v>
      </c>
      <c r="BM161" s="5">
        <v>0.114603295332702</v>
      </c>
      <c r="BN161" s="4">
        <v>429320805.20999902</v>
      </c>
      <c r="BO161" s="4">
        <v>427898285.22408003</v>
      </c>
      <c r="BP161" s="4">
        <v>4019451.5740813501</v>
      </c>
      <c r="BQ161" s="4">
        <v>875577.3</v>
      </c>
      <c r="BR161" s="5">
        <v>9.3934743673404798E-3</v>
      </c>
      <c r="BS161" s="5">
        <v>1.14397020112336E-2</v>
      </c>
      <c r="BT161" s="5">
        <v>0.107076578094709</v>
      </c>
      <c r="BU161" s="5">
        <v>0.128960249142998</v>
      </c>
      <c r="BV161" s="4">
        <v>494705497.66000003</v>
      </c>
      <c r="BW161" s="4">
        <v>492864636.47323197</v>
      </c>
      <c r="BX161" s="4">
        <v>3783739.62323215</v>
      </c>
      <c r="BY161" s="4">
        <v>1402978.04</v>
      </c>
      <c r="BZ161" s="5">
        <v>7.6770361337085797E-3</v>
      </c>
      <c r="CA161" s="5">
        <v>1.0523614963220899E-2</v>
      </c>
      <c r="CB161" s="5">
        <v>8.8332442124536906E-2</v>
      </c>
      <c r="CC161" s="5">
        <v>0.119224542036853</v>
      </c>
    </row>
    <row r="162" spans="1:81">
      <c r="A162" s="3"/>
      <c r="B162" s="19"/>
      <c r="C162" s="19"/>
      <c r="D162" s="19"/>
      <c r="E162" s="20"/>
      <c r="G162" s="18">
        <v>2019</v>
      </c>
      <c r="H162" s="18">
        <v>17</v>
      </c>
      <c r="I162" s="4">
        <v>534224545.27999997</v>
      </c>
      <c r="J162" s="4">
        <v>2511880.6199999899</v>
      </c>
      <c r="K162" s="4">
        <v>19842307.420000002</v>
      </c>
      <c r="L162" s="20">
        <v>3.7100000000000001E-2</v>
      </c>
      <c r="M162" s="4">
        <v>65423446.93</v>
      </c>
      <c r="N162" s="4">
        <v>109086.00999999901</v>
      </c>
      <c r="O162" s="4">
        <v>1665417.0799999901</v>
      </c>
      <c r="P162" s="5">
        <v>2.5499999999999998E-2</v>
      </c>
      <c r="Q162" s="4">
        <v>79990409.310000002</v>
      </c>
      <c r="R162" s="4">
        <v>90268.93</v>
      </c>
      <c r="S162" s="4">
        <v>1140516.7</v>
      </c>
      <c r="T162" s="5">
        <v>1.43E-2</v>
      </c>
      <c r="U162" s="4">
        <v>184594643.62</v>
      </c>
      <c r="V162" s="4">
        <v>437257.62</v>
      </c>
      <c r="W162" s="4">
        <v>5794596.0499999998</v>
      </c>
      <c r="X162" s="5">
        <v>3.1399999999999997E-2</v>
      </c>
      <c r="Y162" s="19">
        <v>204216045.41999999</v>
      </c>
      <c r="Z162" s="19">
        <v>1875268.06</v>
      </c>
      <c r="AA162" s="19">
        <v>11241777.589999899</v>
      </c>
      <c r="AB162" s="5">
        <v>5.5E-2</v>
      </c>
      <c r="AN162" s="3">
        <v>2019</v>
      </c>
      <c r="AO162" s="3">
        <v>14</v>
      </c>
      <c r="AP162" s="4">
        <v>1126526332.2100101</v>
      </c>
      <c r="AQ162" s="4">
        <v>1120777992.48352</v>
      </c>
      <c r="AR162" s="4">
        <v>9283230.5935119893</v>
      </c>
      <c r="AS162" s="4">
        <v>2699736.88</v>
      </c>
      <c r="AT162" s="5">
        <v>8.2828451805529706E-3</v>
      </c>
      <c r="AU162" s="5">
        <v>1.0691651293900701E-2</v>
      </c>
      <c r="AV162" s="5">
        <v>9.49888930842685E-2</v>
      </c>
      <c r="AW162" s="5">
        <v>0.121017782802866</v>
      </c>
      <c r="AX162" s="4">
        <v>73027283.6199999</v>
      </c>
      <c r="AY162" s="4">
        <v>71754711.022656202</v>
      </c>
      <c r="AZ162" s="4">
        <v>517235.66265635501</v>
      </c>
      <c r="BA162" s="4">
        <v>97275.15</v>
      </c>
      <c r="BB162" s="5">
        <v>7.2083861154850102E-3</v>
      </c>
      <c r="BC162" s="5">
        <v>8.5640483237724406E-3</v>
      </c>
      <c r="BD162" s="5">
        <v>8.3152299221180906E-2</v>
      </c>
      <c r="BE162" s="5">
        <v>9.8063505064348896E-2</v>
      </c>
      <c r="BF162" s="4">
        <v>151789800.61999899</v>
      </c>
      <c r="BG162" s="4">
        <v>151084077.46586901</v>
      </c>
      <c r="BH162" s="4">
        <v>1371277.9258699501</v>
      </c>
      <c r="BI162" s="4">
        <v>100600.12</v>
      </c>
      <c r="BJ162" s="5">
        <v>9.0762570673916694E-3</v>
      </c>
      <c r="BK162" s="5">
        <v>9.7421122765398698E-3</v>
      </c>
      <c r="BL162" s="5">
        <v>0.103639288052239</v>
      </c>
      <c r="BM162" s="5">
        <v>0.110840394209804</v>
      </c>
      <c r="BN162" s="4">
        <v>418230011.74000001</v>
      </c>
      <c r="BO162" s="4">
        <v>416566895.80357403</v>
      </c>
      <c r="BP162" s="4">
        <v>3116245.6435743002</v>
      </c>
      <c r="BQ162" s="4">
        <v>781330.51</v>
      </c>
      <c r="BR162" s="5">
        <v>7.4807808180795002E-3</v>
      </c>
      <c r="BS162" s="5">
        <v>9.3564231647733694E-3</v>
      </c>
      <c r="BT162" s="5">
        <v>8.6166441418428497E-2</v>
      </c>
      <c r="BU162" s="5">
        <v>0.10667572436650399</v>
      </c>
      <c r="BV162" s="4">
        <v>483479236.23000097</v>
      </c>
      <c r="BW162" s="4">
        <v>481372308.19141197</v>
      </c>
      <c r="BX162" s="4">
        <v>4278471.3614112996</v>
      </c>
      <c r="BY162" s="4">
        <v>1720531.1</v>
      </c>
      <c r="BZ162" s="5">
        <v>8.8880712259626002E-3</v>
      </c>
      <c r="CA162" s="5">
        <v>1.2462292407202299E-2</v>
      </c>
      <c r="CB162" s="5">
        <v>0.101594423993994</v>
      </c>
      <c r="CC162" s="5">
        <v>0.13971123804838101</v>
      </c>
    </row>
    <row r="163" spans="1:81">
      <c r="A163" s="3"/>
      <c r="B163" s="19"/>
      <c r="C163" s="19"/>
      <c r="D163" s="19"/>
      <c r="E163" s="20"/>
      <c r="G163" s="18">
        <v>2019</v>
      </c>
      <c r="H163" s="18">
        <v>18</v>
      </c>
      <c r="I163" s="4">
        <v>534224545.27999997</v>
      </c>
      <c r="J163" s="4">
        <v>4309443.8600000003</v>
      </c>
      <c r="K163" s="4">
        <v>24151751.280000001</v>
      </c>
      <c r="L163" s="20">
        <v>4.5199999999999997E-2</v>
      </c>
      <c r="M163" s="4">
        <v>65423446.93</v>
      </c>
      <c r="N163" s="4">
        <v>62446.79</v>
      </c>
      <c r="O163" s="4">
        <v>1727863.8699999901</v>
      </c>
      <c r="P163" s="5">
        <v>2.64E-2</v>
      </c>
      <c r="Q163" s="4">
        <v>79990409.310000002</v>
      </c>
      <c r="R163" s="4">
        <v>114323.37</v>
      </c>
      <c r="S163" s="4">
        <v>1254840.0699999901</v>
      </c>
      <c r="T163" s="5">
        <v>1.5699999999999999E-2</v>
      </c>
      <c r="U163" s="4">
        <v>184594643.62</v>
      </c>
      <c r="V163" s="4">
        <v>1307295.6100000001</v>
      </c>
      <c r="W163" s="4">
        <v>7101891.6600000001</v>
      </c>
      <c r="X163" s="5">
        <v>3.85E-2</v>
      </c>
      <c r="Y163" s="19">
        <v>204216045.41999999</v>
      </c>
      <c r="Z163" s="19">
        <v>2825378.09</v>
      </c>
      <c r="AA163" s="19">
        <v>14067155.679999899</v>
      </c>
      <c r="AB163" s="5">
        <v>6.8900000000000003E-2</v>
      </c>
      <c r="AN163" s="3">
        <v>2019</v>
      </c>
      <c r="AO163" s="3">
        <v>15</v>
      </c>
      <c r="AP163" s="4">
        <v>1088178582.3199999</v>
      </c>
      <c r="AQ163" s="4">
        <v>1082228300.4983799</v>
      </c>
      <c r="AR163" s="4">
        <v>8755675.0383821595</v>
      </c>
      <c r="AS163" s="4">
        <v>1654585.13</v>
      </c>
      <c r="AT163" s="5">
        <v>8.0904140414272997E-3</v>
      </c>
      <c r="AU163" s="5">
        <v>9.6192828847554805E-3</v>
      </c>
      <c r="AV163" s="5">
        <v>9.2879360604633698E-2</v>
      </c>
      <c r="AW163" s="5">
        <v>0.10951601833122999</v>
      </c>
      <c r="AX163" s="4">
        <v>67613319.939999998</v>
      </c>
      <c r="AY163" s="4">
        <v>66384892.908918902</v>
      </c>
      <c r="AZ163" s="4">
        <v>605779.42891882698</v>
      </c>
      <c r="BA163" s="4">
        <v>45626.65</v>
      </c>
      <c r="BB163" s="5">
        <v>9.1252603171321795E-3</v>
      </c>
      <c r="BC163" s="5">
        <v>9.8125650336224196E-3</v>
      </c>
      <c r="BD163" s="5">
        <v>0.104171066323327</v>
      </c>
      <c r="BE163" s="5">
        <v>0.11159921761929401</v>
      </c>
      <c r="BF163" s="4">
        <v>145403890.43999901</v>
      </c>
      <c r="BG163" s="4">
        <v>144656633.209755</v>
      </c>
      <c r="BH163" s="4">
        <v>1591425.9997553199</v>
      </c>
      <c r="BI163" s="4">
        <v>91161.14</v>
      </c>
      <c r="BJ163" s="5">
        <v>1.10014035612713E-2</v>
      </c>
      <c r="BK163" s="5">
        <v>1.16315933975564E-2</v>
      </c>
      <c r="BL163" s="5">
        <v>0.12431461175330601</v>
      </c>
      <c r="BM163" s="5">
        <v>0.13098703530153899</v>
      </c>
      <c r="BN163" s="4">
        <v>405876258.43999898</v>
      </c>
      <c r="BO163" s="4">
        <v>404126109.33856601</v>
      </c>
      <c r="BP163" s="4">
        <v>3115217.1885664798</v>
      </c>
      <c r="BQ163" s="4">
        <v>783786.15</v>
      </c>
      <c r="BR163" s="5">
        <v>7.7085274041441398E-3</v>
      </c>
      <c r="BS163" s="5">
        <v>9.6479867260939704E-3</v>
      </c>
      <c r="BT163" s="5">
        <v>8.86795616833497E-2</v>
      </c>
      <c r="BU163" s="5">
        <v>0.109825671818397</v>
      </c>
      <c r="BV163" s="4">
        <v>469285113.49999899</v>
      </c>
      <c r="BW163" s="4">
        <v>467060665.04114002</v>
      </c>
      <c r="BX163" s="4">
        <v>3443252.42114159</v>
      </c>
      <c r="BY163" s="4">
        <v>734011.19</v>
      </c>
      <c r="BZ163" s="5">
        <v>7.3721738499179599E-3</v>
      </c>
      <c r="CA163" s="5">
        <v>8.9437281359877295E-3</v>
      </c>
      <c r="CB163" s="5">
        <v>8.4965758018483495E-2</v>
      </c>
      <c r="CC163" s="5">
        <v>0.102199647715865</v>
      </c>
    </row>
    <row r="164" spans="1:81">
      <c r="A164" s="3"/>
      <c r="B164" s="19"/>
      <c r="C164" s="19"/>
      <c r="D164" s="19"/>
      <c r="E164" s="20"/>
      <c r="G164" s="18">
        <v>2019</v>
      </c>
      <c r="H164" s="18">
        <v>19</v>
      </c>
      <c r="I164" s="4">
        <v>534224545.27999997</v>
      </c>
      <c r="J164" s="4">
        <v>4875195.3499999996</v>
      </c>
      <c r="K164" s="4">
        <v>29026946.629999999</v>
      </c>
      <c r="L164" s="20">
        <v>5.4300000000000001E-2</v>
      </c>
      <c r="M164" s="4">
        <v>65423446.93</v>
      </c>
      <c r="N164" s="4">
        <v>290396.48</v>
      </c>
      <c r="O164" s="4">
        <v>2018260.3499999901</v>
      </c>
      <c r="P164" s="5">
        <v>3.0800000000000001E-2</v>
      </c>
      <c r="Q164" s="4">
        <v>79990409.310000002</v>
      </c>
      <c r="R164" s="4">
        <v>137706.41</v>
      </c>
      <c r="S164" s="4">
        <v>1392546.47999999</v>
      </c>
      <c r="T164" s="5">
        <v>1.7399999999999999E-2</v>
      </c>
      <c r="U164" s="4">
        <v>184594643.62</v>
      </c>
      <c r="V164" s="4">
        <v>1473955.29999999</v>
      </c>
      <c r="W164" s="4">
        <v>8575846.9600000009</v>
      </c>
      <c r="X164" s="5">
        <v>4.65E-2</v>
      </c>
      <c r="Y164" s="19">
        <v>204216045.41999999</v>
      </c>
      <c r="Z164" s="19">
        <v>2973137.16</v>
      </c>
      <c r="AA164" s="19">
        <v>17040292.84</v>
      </c>
      <c r="AB164" s="5">
        <v>8.3400000000000002E-2</v>
      </c>
      <c r="AN164" s="3">
        <v>2019</v>
      </c>
      <c r="AO164" s="3">
        <v>16</v>
      </c>
      <c r="AP164" s="4">
        <v>1055864294.9</v>
      </c>
      <c r="AQ164" s="4">
        <v>1049671161.2474</v>
      </c>
      <c r="AR164" s="4">
        <v>8695822.7273975294</v>
      </c>
      <c r="AS164" s="4">
        <v>2761242.45</v>
      </c>
      <c r="AT164" s="5">
        <v>8.2843304155023403E-3</v>
      </c>
      <c r="AU164" s="5">
        <v>1.09149089737611E-2</v>
      </c>
      <c r="AV164" s="5">
        <v>9.5005157516689503E-2</v>
      </c>
      <c r="AW164" s="5">
        <v>0.123395154554755</v>
      </c>
      <c r="AX164" s="4">
        <v>62323373.289999902</v>
      </c>
      <c r="AY164" s="4">
        <v>61153084.631048001</v>
      </c>
      <c r="AZ164" s="4">
        <v>582841.651048086</v>
      </c>
      <c r="BA164" s="4">
        <v>245406.19</v>
      </c>
      <c r="BB164" s="5">
        <v>9.5308626631758001E-3</v>
      </c>
      <c r="BC164" s="5">
        <v>1.35438440439286E-2</v>
      </c>
      <c r="BD164" s="5">
        <v>0.108561531270536</v>
      </c>
      <c r="BE164" s="5">
        <v>0.150949644211581</v>
      </c>
      <c r="BF164" s="4">
        <v>138666150.769999</v>
      </c>
      <c r="BG164" s="4">
        <v>137866171.68817499</v>
      </c>
      <c r="BH164" s="4">
        <v>1394228.4181760701</v>
      </c>
      <c r="BI164" s="4">
        <v>109032.2</v>
      </c>
      <c r="BJ164" s="5">
        <v>1.0112911681696E-2</v>
      </c>
      <c r="BK164" s="5">
        <v>1.09037670355867E-2</v>
      </c>
      <c r="BL164" s="5">
        <v>0.11482749736811999</v>
      </c>
      <c r="BM164" s="5">
        <v>0.123276648890391</v>
      </c>
      <c r="BN164" s="4">
        <v>395406375.93000001</v>
      </c>
      <c r="BO164" s="4">
        <v>393538514.16719198</v>
      </c>
      <c r="BP164" s="4">
        <v>3062414.7771920301</v>
      </c>
      <c r="BQ164" s="4">
        <v>588690.34</v>
      </c>
      <c r="BR164" s="5">
        <v>7.7817409654877901E-3</v>
      </c>
      <c r="BS164" s="5">
        <v>9.2776309960882E-3</v>
      </c>
      <c r="BT164" s="5">
        <v>8.9486106305500898E-2</v>
      </c>
      <c r="BU164" s="5">
        <v>0.105822730321892</v>
      </c>
      <c r="BV164" s="4">
        <v>459468394.91000098</v>
      </c>
      <c r="BW164" s="4">
        <v>457113390.76098299</v>
      </c>
      <c r="BX164" s="4">
        <v>3656337.8809812702</v>
      </c>
      <c r="BY164" s="4">
        <v>1818113.72</v>
      </c>
      <c r="BZ164" s="5">
        <v>7.9987546960598802E-3</v>
      </c>
      <c r="CA164" s="5">
        <v>1.19761348313765E-2</v>
      </c>
      <c r="CB164" s="5">
        <v>9.1872958131741303E-2</v>
      </c>
      <c r="CC164" s="5">
        <v>0.13461528869026901</v>
      </c>
    </row>
    <row r="165" spans="1:81">
      <c r="A165" s="3"/>
      <c r="B165" s="19"/>
      <c r="C165" s="19"/>
      <c r="D165" s="19"/>
      <c r="E165" s="20"/>
      <c r="G165" s="18">
        <v>2019</v>
      </c>
      <c r="H165" s="18">
        <v>20</v>
      </c>
      <c r="I165" s="4">
        <v>534224545.27999997</v>
      </c>
      <c r="J165" s="4">
        <v>4592378.22</v>
      </c>
      <c r="K165" s="4">
        <v>33619324.850000001</v>
      </c>
      <c r="L165" s="20">
        <v>6.2899999999999998E-2</v>
      </c>
      <c r="M165" s="4">
        <v>65423446.93</v>
      </c>
      <c r="N165" s="4">
        <v>88659.66</v>
      </c>
      <c r="O165" s="4">
        <v>2106920.0099999998</v>
      </c>
      <c r="P165" s="5">
        <v>3.2199999999999999E-2</v>
      </c>
      <c r="Q165" s="4">
        <v>79990409.310000002</v>
      </c>
      <c r="R165" s="4">
        <v>151833.49</v>
      </c>
      <c r="S165" s="4">
        <v>1544379.96999999</v>
      </c>
      <c r="T165" s="5">
        <v>1.9300000000000001E-2</v>
      </c>
      <c r="U165" s="4">
        <v>184594643.62</v>
      </c>
      <c r="V165" s="4">
        <v>1441295.91</v>
      </c>
      <c r="W165" s="4">
        <v>10017142.869999999</v>
      </c>
      <c r="X165" s="5">
        <v>5.4300000000000001E-2</v>
      </c>
      <c r="Y165" s="19">
        <v>204216045.41999999</v>
      </c>
      <c r="Z165" s="19">
        <v>2910589.16</v>
      </c>
      <c r="AA165" s="19">
        <v>19950882</v>
      </c>
      <c r="AB165" s="5">
        <v>9.7699999999999995E-2</v>
      </c>
      <c r="AN165" s="3">
        <v>2019</v>
      </c>
      <c r="AO165" s="3">
        <v>17</v>
      </c>
      <c r="AP165" s="4">
        <v>1020844066.28</v>
      </c>
      <c r="AQ165" s="4">
        <v>1014471691.33376</v>
      </c>
      <c r="AR165" s="4">
        <v>8687798.0737602003</v>
      </c>
      <c r="AS165" s="4">
        <v>2511880.62</v>
      </c>
      <c r="AT165" s="5">
        <v>8.5638644705186406E-3</v>
      </c>
      <c r="AU165" s="5">
        <v>1.1039912487883699E-2</v>
      </c>
      <c r="AV165" s="5">
        <v>9.8061497986091803E-2</v>
      </c>
      <c r="AW165" s="5">
        <v>0.124723685946961</v>
      </c>
      <c r="AX165" s="4">
        <v>57046217.709999897</v>
      </c>
      <c r="AY165" s="4">
        <v>55957838.8915089</v>
      </c>
      <c r="AZ165" s="4">
        <v>529190.22150897398</v>
      </c>
      <c r="BA165" s="4">
        <v>109086.01</v>
      </c>
      <c r="BB165" s="5">
        <v>9.4569453001029698E-3</v>
      </c>
      <c r="BC165" s="5">
        <v>1.14063774468929E-2</v>
      </c>
      <c r="BD165" s="5">
        <v>0.107762881442313</v>
      </c>
      <c r="BE165" s="5">
        <v>0.12860782872711299</v>
      </c>
      <c r="BF165" s="4">
        <v>132511912.81999899</v>
      </c>
      <c r="BG165" s="4">
        <v>131670183.848177</v>
      </c>
      <c r="BH165" s="4">
        <v>1420196.0881773201</v>
      </c>
      <c r="BI165" s="4">
        <v>90268.93</v>
      </c>
      <c r="BJ165" s="5">
        <v>1.0786011279629399E-2</v>
      </c>
      <c r="BK165" s="5">
        <v>1.1471579776321799E-2</v>
      </c>
      <c r="BL165" s="5">
        <v>0.122023300489651</v>
      </c>
      <c r="BM165" s="5">
        <v>0.129297246813493</v>
      </c>
      <c r="BN165" s="4">
        <v>384641208.73000002</v>
      </c>
      <c r="BO165" s="4">
        <v>382663506.40881503</v>
      </c>
      <c r="BP165" s="4">
        <v>3102353.3888150398</v>
      </c>
      <c r="BQ165" s="4">
        <v>437257.62</v>
      </c>
      <c r="BR165" s="5">
        <v>8.1072622208731692E-3</v>
      </c>
      <c r="BS165" s="5">
        <v>9.2499309433325804E-3</v>
      </c>
      <c r="BT165" s="5">
        <v>9.3064239192292397E-2</v>
      </c>
      <c r="BU165" s="5">
        <v>0.105522675724911</v>
      </c>
      <c r="BV165" s="4">
        <v>446644727.02000201</v>
      </c>
      <c r="BW165" s="4">
        <v>444180162.18526101</v>
      </c>
      <c r="BX165" s="4">
        <v>3636058.3752587801</v>
      </c>
      <c r="BY165" s="4">
        <v>1875268.06</v>
      </c>
      <c r="BZ165" s="5">
        <v>8.1859990265441794E-3</v>
      </c>
      <c r="CA165" s="5">
        <v>1.24078626297589E-2</v>
      </c>
      <c r="CB165" s="5">
        <v>9.3927776793744394E-2</v>
      </c>
      <c r="CC165" s="5">
        <v>0.13914207063974801</v>
      </c>
    </row>
    <row r="166" spans="1:81">
      <c r="A166" s="3"/>
      <c r="B166" s="19"/>
      <c r="C166" s="19"/>
      <c r="D166" s="19"/>
      <c r="E166" s="20"/>
      <c r="G166" s="18">
        <v>2019</v>
      </c>
      <c r="H166" s="18">
        <v>21</v>
      </c>
      <c r="I166" s="4">
        <v>534224545.27999997</v>
      </c>
      <c r="J166" s="4">
        <v>4196345.4400000004</v>
      </c>
      <c r="K166" s="4">
        <v>37815670.289999999</v>
      </c>
      <c r="L166" s="20">
        <v>7.0800000000000002E-2</v>
      </c>
      <c r="M166" s="4">
        <v>65423446.93</v>
      </c>
      <c r="N166" s="4">
        <v>85281.22</v>
      </c>
      <c r="O166" s="4">
        <v>2192201.23</v>
      </c>
      <c r="P166" s="5">
        <v>3.3500000000000002E-2</v>
      </c>
      <c r="Q166" s="4">
        <v>79990409.310000002</v>
      </c>
      <c r="R166" s="4">
        <v>234868.829999999</v>
      </c>
      <c r="S166" s="4">
        <v>1779248.79999999</v>
      </c>
      <c r="T166" s="5">
        <v>2.2200000000000001E-2</v>
      </c>
      <c r="U166" s="4">
        <v>184594643.62</v>
      </c>
      <c r="V166" s="4">
        <v>1609437.8699999901</v>
      </c>
      <c r="W166" s="4">
        <v>11626580.74</v>
      </c>
      <c r="X166" s="5">
        <v>6.3E-2</v>
      </c>
      <c r="Y166" s="19">
        <v>204216045.41999999</v>
      </c>
      <c r="Z166" s="19">
        <v>2266757.52</v>
      </c>
      <c r="AA166" s="19">
        <v>22217639.52</v>
      </c>
      <c r="AB166" s="5">
        <v>0.10879999999999999</v>
      </c>
      <c r="AN166" s="3">
        <v>2019</v>
      </c>
      <c r="AO166" s="3">
        <v>18</v>
      </c>
      <c r="AP166" s="4">
        <v>991800833.85000598</v>
      </c>
      <c r="AQ166" s="4">
        <v>984980499.30822802</v>
      </c>
      <c r="AR166" s="4">
        <v>7371135.8482212797</v>
      </c>
      <c r="AS166" s="4">
        <v>4309443.8600000003</v>
      </c>
      <c r="AT166" s="5">
        <v>7.4835348043927599E-3</v>
      </c>
      <c r="AU166" s="5">
        <v>1.18586913308687E-2</v>
      </c>
      <c r="AV166" s="5">
        <v>8.6196868799468904E-2</v>
      </c>
      <c r="AW166" s="5">
        <v>0.133380092439775</v>
      </c>
      <c r="AX166" s="4">
        <v>52584279.619999997</v>
      </c>
      <c r="AY166" s="4">
        <v>51579107.084024802</v>
      </c>
      <c r="AZ166" s="4">
        <v>468288.614024807</v>
      </c>
      <c r="BA166" s="4">
        <v>62446.79</v>
      </c>
      <c r="BB166" s="5">
        <v>9.0790368523042207E-3</v>
      </c>
      <c r="BC166" s="5">
        <v>1.0289736174769601E-2</v>
      </c>
      <c r="BD166" s="5">
        <v>0.103669461734816</v>
      </c>
      <c r="BE166" s="5">
        <v>0.11672306500606699</v>
      </c>
      <c r="BF166" s="4">
        <v>125839688.689999</v>
      </c>
      <c r="BG166" s="4">
        <v>124885264.364352</v>
      </c>
      <c r="BH166" s="4">
        <v>1149879.8643527599</v>
      </c>
      <c r="BI166" s="4">
        <v>114323.37</v>
      </c>
      <c r="BJ166" s="5">
        <v>9.2074903328705597E-3</v>
      </c>
      <c r="BK166" s="5">
        <v>1.0122917549859599E-2</v>
      </c>
      <c r="BL166" s="5">
        <v>0.10506276830563201</v>
      </c>
      <c r="BM166" s="5">
        <v>0.1149348602432</v>
      </c>
      <c r="BN166" s="4">
        <v>376946906.31</v>
      </c>
      <c r="BO166" s="4">
        <v>374738029.448057</v>
      </c>
      <c r="BP166" s="4">
        <v>2801084.3480564398</v>
      </c>
      <c r="BQ166" s="4">
        <v>1307295.6100000001</v>
      </c>
      <c r="BR166" s="5">
        <v>7.4747800541676802E-3</v>
      </c>
      <c r="BS166" s="5">
        <v>1.09633387465573E-2</v>
      </c>
      <c r="BT166" s="5">
        <v>8.6100138841874396E-2</v>
      </c>
      <c r="BU166" s="5">
        <v>0.123910083061661</v>
      </c>
      <c r="BV166" s="4">
        <v>436429959.23000097</v>
      </c>
      <c r="BW166" s="4">
        <v>433778098.41178799</v>
      </c>
      <c r="BX166" s="4">
        <v>2951883.0217872602</v>
      </c>
      <c r="BY166" s="4">
        <v>2825378.09</v>
      </c>
      <c r="BZ166" s="5">
        <v>6.8050531656511301E-3</v>
      </c>
      <c r="CA166" s="5">
        <v>1.3318471202072701E-2</v>
      </c>
      <c r="CB166" s="5">
        <v>7.8672539889384593E-2</v>
      </c>
      <c r="CC166" s="5">
        <v>0.148618955450947</v>
      </c>
    </row>
    <row r="167" spans="1:81">
      <c r="A167" s="3"/>
      <c r="B167" s="19"/>
      <c r="C167" s="19"/>
      <c r="D167" s="19"/>
      <c r="E167" s="20"/>
      <c r="G167" s="18">
        <v>2019</v>
      </c>
      <c r="H167" s="18">
        <v>22</v>
      </c>
      <c r="I167" s="4">
        <v>534224545.27999997</v>
      </c>
      <c r="J167" s="4">
        <v>3818132.8799999901</v>
      </c>
      <c r="K167" s="4">
        <v>41633803.170000002</v>
      </c>
      <c r="L167" s="20">
        <v>7.7899999999999997E-2</v>
      </c>
      <c r="M167" s="4">
        <v>65423446.93</v>
      </c>
      <c r="N167" s="4">
        <v>188256.01</v>
      </c>
      <c r="O167" s="4">
        <v>2380457.2400000002</v>
      </c>
      <c r="P167" s="5">
        <v>3.6400000000000002E-2</v>
      </c>
      <c r="Q167" s="4">
        <v>79990409.310000002</v>
      </c>
      <c r="R167" s="4">
        <v>153515.5</v>
      </c>
      <c r="S167" s="4">
        <v>1932764.29999999</v>
      </c>
      <c r="T167" s="5">
        <v>2.4199999999999999E-2</v>
      </c>
      <c r="U167" s="4">
        <v>184594643.62</v>
      </c>
      <c r="V167" s="4">
        <v>1048221.34999999</v>
      </c>
      <c r="W167" s="4">
        <v>12674802.09</v>
      </c>
      <c r="X167" s="5">
        <v>6.8699999999999997E-2</v>
      </c>
      <c r="Y167" s="19">
        <v>204216045.41999999</v>
      </c>
      <c r="Z167" s="19">
        <v>2428140.02</v>
      </c>
      <c r="AA167" s="19">
        <v>24645779.539999999</v>
      </c>
      <c r="AB167" s="5">
        <v>0.1207</v>
      </c>
      <c r="AN167" s="3">
        <v>2019</v>
      </c>
      <c r="AO167" s="3">
        <v>19</v>
      </c>
      <c r="AP167" s="4">
        <v>953131923.080001</v>
      </c>
      <c r="AQ167" s="4">
        <v>946247192.09679103</v>
      </c>
      <c r="AR167" s="4">
        <v>7176129.5367895598</v>
      </c>
      <c r="AS167" s="4">
        <v>4875195.3499999996</v>
      </c>
      <c r="AT167" s="5">
        <v>7.5837789498618803E-3</v>
      </c>
      <c r="AU167" s="5">
        <v>1.27359161405647E-2</v>
      </c>
      <c r="AV167" s="5">
        <v>8.7303782975682004E-2</v>
      </c>
      <c r="AW167" s="5">
        <v>0.142567275173797</v>
      </c>
      <c r="AX167" s="4">
        <v>48017336.909999996</v>
      </c>
      <c r="AY167" s="4">
        <v>47143356.880285501</v>
      </c>
      <c r="AZ167" s="4">
        <v>399600.37028554903</v>
      </c>
      <c r="BA167" s="4">
        <v>290396.48</v>
      </c>
      <c r="BB167" s="5">
        <v>8.4762816381591805E-3</v>
      </c>
      <c r="BC167" s="5">
        <v>1.46361416739522E-2</v>
      </c>
      <c r="BD167" s="5">
        <v>9.7104913276844895E-2</v>
      </c>
      <c r="BE167" s="5">
        <v>0.16216297679622199</v>
      </c>
      <c r="BF167" s="4">
        <v>119837727.84</v>
      </c>
      <c r="BG167" s="4">
        <v>118824224.58084799</v>
      </c>
      <c r="BH167" s="4">
        <v>1082581.3208483099</v>
      </c>
      <c r="BI167" s="4">
        <v>137706.41</v>
      </c>
      <c r="BJ167" s="5">
        <v>9.1107795962238995E-3</v>
      </c>
      <c r="BK167" s="5">
        <v>1.02696881477903E-2</v>
      </c>
      <c r="BL167" s="5">
        <v>0.104013953126543</v>
      </c>
      <c r="BM167" s="5">
        <v>0.116508336310729</v>
      </c>
      <c r="BN167" s="4">
        <v>364423047.31999898</v>
      </c>
      <c r="BO167" s="4">
        <v>362141437.58126402</v>
      </c>
      <c r="BP167" s="4">
        <v>2517968.5412649601</v>
      </c>
      <c r="BQ167" s="4">
        <v>1473955.3</v>
      </c>
      <c r="BR167" s="5">
        <v>6.9529975859223096E-3</v>
      </c>
      <c r="BS167" s="5">
        <v>1.10231070708918E-2</v>
      </c>
      <c r="BT167" s="5">
        <v>8.0318061450984607E-2</v>
      </c>
      <c r="BU167" s="5">
        <v>0.124545186226291</v>
      </c>
      <c r="BV167" s="4">
        <v>420853811.00999802</v>
      </c>
      <c r="BW167" s="4">
        <v>418138173.054389</v>
      </c>
      <c r="BX167" s="4">
        <v>3175979.3043906698</v>
      </c>
      <c r="BY167" s="4">
        <v>2973137.16</v>
      </c>
      <c r="BZ167" s="5">
        <v>7.5955258549846704E-3</v>
      </c>
      <c r="CA167" s="5">
        <v>1.4705943778041099E-2</v>
      </c>
      <c r="CB167" s="5">
        <v>8.7433413963435805E-2</v>
      </c>
      <c r="CC167" s="5">
        <v>0.162874916934173</v>
      </c>
    </row>
    <row r="168" spans="1:81">
      <c r="A168" s="3"/>
      <c r="B168" s="19"/>
      <c r="C168" s="19"/>
      <c r="D168" s="19"/>
      <c r="E168" s="20"/>
      <c r="G168" s="18">
        <v>2019</v>
      </c>
      <c r="H168" s="18">
        <v>23</v>
      </c>
      <c r="I168" s="4">
        <v>534224545.27999997</v>
      </c>
      <c r="J168" s="4">
        <v>3676399.0199999898</v>
      </c>
      <c r="K168" s="4">
        <v>45310202.189999998</v>
      </c>
      <c r="L168" s="20">
        <v>8.48E-2</v>
      </c>
      <c r="M168" s="4">
        <v>65423446.93</v>
      </c>
      <c r="N168" s="4">
        <v>217165.2</v>
      </c>
      <c r="O168" s="4">
        <v>2597622.44</v>
      </c>
      <c r="P168" s="5">
        <v>3.9699999999999999E-2</v>
      </c>
      <c r="Q168" s="4">
        <v>79990409.310000002</v>
      </c>
      <c r="R168" s="4">
        <v>190012.09</v>
      </c>
      <c r="S168" s="4">
        <v>2122776.3899999899</v>
      </c>
      <c r="T168" s="5">
        <v>2.6499999999999999E-2</v>
      </c>
      <c r="U168" s="4">
        <v>184594643.62</v>
      </c>
      <c r="V168" s="4">
        <v>1228419.47</v>
      </c>
      <c r="W168" s="4">
        <v>13903221.560000001</v>
      </c>
      <c r="X168" s="5">
        <v>7.5300000000000006E-2</v>
      </c>
      <c r="Y168" s="19">
        <v>204216045.41999999</v>
      </c>
      <c r="Z168" s="19">
        <v>2040802.25999999</v>
      </c>
      <c r="AA168" s="19">
        <v>26686581.7999999</v>
      </c>
      <c r="AB168" s="5">
        <v>0.13070000000000001</v>
      </c>
      <c r="AN168" s="3">
        <v>2019</v>
      </c>
      <c r="AO168" s="3">
        <v>20</v>
      </c>
      <c r="AP168" s="4">
        <v>912599245.70000601</v>
      </c>
      <c r="AQ168" s="4">
        <v>905731001.11364305</v>
      </c>
      <c r="AR168" s="4">
        <v>5710049.6036370704</v>
      </c>
      <c r="AS168" s="4">
        <v>4557885.68</v>
      </c>
      <c r="AT168" s="5">
        <v>6.3043548212617997E-3</v>
      </c>
      <c r="AU168" s="5">
        <v>1.1336627840950599E-2</v>
      </c>
      <c r="AV168" s="5">
        <v>7.3083445529036395E-2</v>
      </c>
      <c r="AW168" s="5">
        <v>0.12786977600174601</v>
      </c>
      <c r="AX168" s="4">
        <v>44270989.589999899</v>
      </c>
      <c r="AY168" s="4">
        <v>43481202.117689297</v>
      </c>
      <c r="AZ168" s="4">
        <v>288539.55768934102</v>
      </c>
      <c r="BA168" s="4">
        <v>88659.66</v>
      </c>
      <c r="BB168" s="5">
        <v>6.6359609126803798E-3</v>
      </c>
      <c r="BC168" s="5">
        <v>8.6749951546506807E-3</v>
      </c>
      <c r="BD168" s="5">
        <v>7.6788495305268503E-2</v>
      </c>
      <c r="BE168" s="5">
        <v>9.9273936412639305E-2</v>
      </c>
      <c r="BF168" s="4">
        <v>113984949.76000001</v>
      </c>
      <c r="BG168" s="4">
        <v>112953846.32435299</v>
      </c>
      <c r="BH168" s="4">
        <v>856665.23435306805</v>
      </c>
      <c r="BI168" s="4">
        <v>151833.49</v>
      </c>
      <c r="BJ168" s="5">
        <v>7.58420595871615E-3</v>
      </c>
      <c r="BK168" s="5">
        <v>8.9284141901384093E-3</v>
      </c>
      <c r="BL168" s="5">
        <v>8.7308495455410404E-2</v>
      </c>
      <c r="BM168" s="5">
        <v>0.102033158265354</v>
      </c>
      <c r="BN168" s="4">
        <v>351293845.36999899</v>
      </c>
      <c r="BO168" s="4">
        <v>348977998.06456298</v>
      </c>
      <c r="BP168" s="4">
        <v>2585762.19456403</v>
      </c>
      <c r="BQ168" s="4">
        <v>1406803.37</v>
      </c>
      <c r="BR168" s="5">
        <v>7.4095278467545102E-3</v>
      </c>
      <c r="BS168" s="5">
        <v>1.14407372003588E-2</v>
      </c>
      <c r="BT168" s="5">
        <v>8.5378880985192196E-2</v>
      </c>
      <c r="BU168" s="5">
        <v>0.128971194583793</v>
      </c>
      <c r="BV168" s="4">
        <v>403049460.97999799</v>
      </c>
      <c r="BW168" s="4">
        <v>400317954.60702801</v>
      </c>
      <c r="BX168" s="4">
        <v>1979082.6170306299</v>
      </c>
      <c r="BY168" s="4">
        <v>2910589.16</v>
      </c>
      <c r="BZ168" s="5">
        <v>4.9437768010515502E-3</v>
      </c>
      <c r="CA168" s="5">
        <v>1.22144703247961E-2</v>
      </c>
      <c r="CB168" s="5">
        <v>5.7738509637123299E-2</v>
      </c>
      <c r="CC168" s="5">
        <v>0.13711699106245301</v>
      </c>
    </row>
    <row r="169" spans="1:81">
      <c r="A169" s="3"/>
      <c r="B169" s="19"/>
      <c r="C169" s="19"/>
      <c r="D169" s="19"/>
      <c r="E169" s="20"/>
      <c r="G169" s="18">
        <v>2019</v>
      </c>
      <c r="H169" s="18">
        <v>24</v>
      </c>
      <c r="I169" s="4">
        <v>534224545.27999997</v>
      </c>
      <c r="J169" s="4">
        <v>3453117.06</v>
      </c>
      <c r="K169" s="4">
        <v>48763319.25</v>
      </c>
      <c r="L169" s="20">
        <v>9.1300000000000006E-2</v>
      </c>
      <c r="M169" s="4">
        <v>65423446.93</v>
      </c>
      <c r="N169" s="4">
        <v>180003.43</v>
      </c>
      <c r="O169" s="4">
        <v>2777625.87</v>
      </c>
      <c r="P169" s="5">
        <v>4.2500000000000003E-2</v>
      </c>
      <c r="Q169" s="4">
        <v>79990409.310000002</v>
      </c>
      <c r="R169" s="4">
        <v>140893.87</v>
      </c>
      <c r="S169" s="4">
        <v>2263670.2599999998</v>
      </c>
      <c r="T169" s="5">
        <v>2.8299999999999999E-2</v>
      </c>
      <c r="U169" s="4">
        <v>184594643.62</v>
      </c>
      <c r="V169" s="4">
        <v>821525.79</v>
      </c>
      <c r="W169" s="4">
        <v>14724747.35</v>
      </c>
      <c r="X169" s="5">
        <v>7.9799999999999996E-2</v>
      </c>
      <c r="Y169" s="19">
        <v>204216045.41999999</v>
      </c>
      <c r="Z169" s="19">
        <v>2310693.96999999</v>
      </c>
      <c r="AA169" s="19">
        <v>28997275.769999899</v>
      </c>
      <c r="AB169" s="5">
        <v>0.14199999999999999</v>
      </c>
      <c r="AN169" s="3">
        <v>2019</v>
      </c>
      <c r="AO169" s="3">
        <v>21</v>
      </c>
      <c r="AP169" s="4">
        <v>874431575.78000104</v>
      </c>
      <c r="AQ169" s="4">
        <v>867652288.14739895</v>
      </c>
      <c r="AR169" s="4">
        <v>5716192.9573971704</v>
      </c>
      <c r="AS169" s="4">
        <v>4196345.4400000004</v>
      </c>
      <c r="AT169" s="5">
        <v>6.58811488828355E-3</v>
      </c>
      <c r="AU169" s="5">
        <v>1.14245516698426E-2</v>
      </c>
      <c r="AV169" s="5">
        <v>7.6254748940761202E-2</v>
      </c>
      <c r="AW169" s="5">
        <v>0.12880004450568999</v>
      </c>
      <c r="AX169" s="4">
        <v>41358300.049999997</v>
      </c>
      <c r="AY169" s="4">
        <v>40728581.563401401</v>
      </c>
      <c r="AZ169" s="4">
        <v>333973.38340146502</v>
      </c>
      <c r="BA169" s="4">
        <v>85281.22</v>
      </c>
      <c r="BB169" s="5">
        <v>8.1999758052358103E-3</v>
      </c>
      <c r="BC169" s="5">
        <v>1.02938670414735E-2</v>
      </c>
      <c r="BD169" s="5">
        <v>9.4080986844412795E-2</v>
      </c>
      <c r="BE169" s="5">
        <v>0.116767303595756</v>
      </c>
      <c r="BF169" s="4">
        <v>107951933.31</v>
      </c>
      <c r="BG169" s="4">
        <v>106909682.17709</v>
      </c>
      <c r="BH169" s="4">
        <v>926164.58709070995</v>
      </c>
      <c r="BI169" s="4">
        <v>234868.83</v>
      </c>
      <c r="BJ169" s="5">
        <v>8.6630562193287797E-3</v>
      </c>
      <c r="BK169" s="5">
        <v>1.0859946390706801E-2</v>
      </c>
      <c r="BL169" s="5">
        <v>9.9143754010246402E-2</v>
      </c>
      <c r="BM169" s="5">
        <v>0.122810430002445</v>
      </c>
      <c r="BN169" s="4">
        <v>336793149.75999898</v>
      </c>
      <c r="BO169" s="4">
        <v>334443635.777547</v>
      </c>
      <c r="BP169" s="4">
        <v>2527393.5775484201</v>
      </c>
      <c r="BQ169" s="4">
        <v>1609437.87</v>
      </c>
      <c r="BR169" s="5">
        <v>7.55700903583494E-3</v>
      </c>
      <c r="BS169" s="5">
        <v>1.23692933726506E-2</v>
      </c>
      <c r="BT169" s="5">
        <v>8.7008305043196996E-2</v>
      </c>
      <c r="BU169" s="5">
        <v>0.138738546363495</v>
      </c>
      <c r="BV169" s="4">
        <v>388328192.66000098</v>
      </c>
      <c r="BW169" s="4">
        <v>385570388.62935799</v>
      </c>
      <c r="BX169" s="4">
        <v>1928661.4093565701</v>
      </c>
      <c r="BY169" s="4">
        <v>2266757.52</v>
      </c>
      <c r="BZ169" s="5">
        <v>5.0020993993150301E-3</v>
      </c>
      <c r="CA169" s="5">
        <v>1.0881071402476201E-2</v>
      </c>
      <c r="CB169" s="5">
        <v>5.8401034122834303E-2</v>
      </c>
      <c r="CC169" s="5">
        <v>0.123035212692126</v>
      </c>
    </row>
    <row r="170" spans="1:81">
      <c r="A170" s="3"/>
      <c r="B170" s="19"/>
      <c r="C170" s="19"/>
      <c r="D170" s="19"/>
      <c r="E170" s="20"/>
      <c r="G170" s="18">
        <v>2019</v>
      </c>
      <c r="H170" s="18">
        <v>25</v>
      </c>
      <c r="I170" s="4">
        <v>534224545.27999997</v>
      </c>
      <c r="J170" s="4">
        <v>3123103.85</v>
      </c>
      <c r="K170" s="4">
        <v>51886423.100000001</v>
      </c>
      <c r="L170" s="20">
        <v>9.7100000000000006E-2</v>
      </c>
      <c r="M170" s="4">
        <v>65423446.93</v>
      </c>
      <c r="N170" s="4">
        <v>143287.57999999999</v>
      </c>
      <c r="O170" s="4">
        <v>2920913.45</v>
      </c>
      <c r="P170" s="5">
        <v>4.4600000000000001E-2</v>
      </c>
      <c r="Q170" s="4">
        <v>79990409.310000002</v>
      </c>
      <c r="R170" s="4">
        <v>26880.85</v>
      </c>
      <c r="S170" s="4">
        <v>2290551.11</v>
      </c>
      <c r="T170" s="5">
        <v>2.86E-2</v>
      </c>
      <c r="U170" s="4">
        <v>184594643.62</v>
      </c>
      <c r="V170" s="4">
        <v>931677.07</v>
      </c>
      <c r="W170" s="4">
        <v>15656424.42</v>
      </c>
      <c r="X170" s="5">
        <v>8.48E-2</v>
      </c>
      <c r="Y170" s="19">
        <v>204216045.41999999</v>
      </c>
      <c r="Z170" s="19">
        <v>2021258.35</v>
      </c>
      <c r="AA170" s="19">
        <v>31018534.1199999</v>
      </c>
      <c r="AB170" s="5">
        <v>0.15190000000000001</v>
      </c>
      <c r="AN170" s="3">
        <v>2019</v>
      </c>
      <c r="AO170" s="3">
        <v>22</v>
      </c>
      <c r="AP170" s="4">
        <v>840261575.07000303</v>
      </c>
      <c r="AQ170" s="4">
        <v>833433653.36030698</v>
      </c>
      <c r="AR170" s="4">
        <v>6558380.0503043504</v>
      </c>
      <c r="AS170" s="4">
        <v>3818132.88</v>
      </c>
      <c r="AT170" s="5">
        <v>7.8691087453233097E-3</v>
      </c>
      <c r="AU170" s="5">
        <v>1.24503166970369E-2</v>
      </c>
      <c r="AV170" s="5">
        <v>9.0447722112971099E-2</v>
      </c>
      <c r="AW170" s="5">
        <v>0.13958603870487901</v>
      </c>
      <c r="AX170" s="4">
        <v>38641396.279999897</v>
      </c>
      <c r="AY170" s="4">
        <v>38086759.738090299</v>
      </c>
      <c r="AZ170" s="4">
        <v>410798.14809034101</v>
      </c>
      <c r="BA170" s="4">
        <v>188256.01</v>
      </c>
      <c r="BB170" s="5">
        <v>1.07858518528554E-2</v>
      </c>
      <c r="BC170" s="5">
        <v>1.57286721740004E-2</v>
      </c>
      <c r="BD170" s="5">
        <v>0.122021602497687</v>
      </c>
      <c r="BE170" s="5">
        <v>0.17324275451467699</v>
      </c>
      <c r="BF170" s="4">
        <v>101339925.08</v>
      </c>
      <c r="BG170" s="4">
        <v>100289766.309066</v>
      </c>
      <c r="BH170" s="4">
        <v>1224633.0890663399</v>
      </c>
      <c r="BI170" s="4">
        <v>153515.5</v>
      </c>
      <c r="BJ170" s="5">
        <v>1.2210947678273999E-2</v>
      </c>
      <c r="BK170" s="5">
        <v>1.37416671689038E-2</v>
      </c>
      <c r="BL170" s="5">
        <v>0.13708006371707801</v>
      </c>
      <c r="BM170" s="5">
        <v>0.15299060663651801</v>
      </c>
      <c r="BN170" s="4">
        <v>324808891.56999898</v>
      </c>
      <c r="BO170" s="4">
        <v>322386811.93595701</v>
      </c>
      <c r="BP170" s="4">
        <v>2349434.0559585602</v>
      </c>
      <c r="BQ170" s="4">
        <v>1048221.35</v>
      </c>
      <c r="BR170" s="5">
        <v>7.2876245831832503E-3</v>
      </c>
      <c r="BS170" s="5">
        <v>1.0539064503151899E-2</v>
      </c>
      <c r="BT170" s="5">
        <v>8.4030038996150899E-2</v>
      </c>
      <c r="BU170" s="5">
        <v>0.119389555459803</v>
      </c>
      <c r="BV170" s="4">
        <v>375471362.13999999</v>
      </c>
      <c r="BW170" s="4">
        <v>372670315.37718898</v>
      </c>
      <c r="BX170" s="4">
        <v>2573514.7571891798</v>
      </c>
      <c r="BY170" s="4">
        <v>2428140.02</v>
      </c>
      <c r="BZ170" s="5">
        <v>6.9056070499858698E-3</v>
      </c>
      <c r="CA170" s="5">
        <v>1.3421124706771599E-2</v>
      </c>
      <c r="CB170" s="5">
        <v>7.9791250598925806E-2</v>
      </c>
      <c r="CC170" s="5">
        <v>0.14968127093334499</v>
      </c>
    </row>
    <row r="171" spans="1:81">
      <c r="A171" s="3"/>
      <c r="B171" s="19"/>
      <c r="C171" s="19"/>
      <c r="D171" s="19"/>
      <c r="E171" s="20"/>
      <c r="G171" s="18">
        <v>2019</v>
      </c>
      <c r="H171" s="18">
        <v>26</v>
      </c>
      <c r="I171" s="4">
        <v>534224545.27999997</v>
      </c>
      <c r="J171" s="4">
        <v>1993066.93</v>
      </c>
      <c r="K171" s="4">
        <v>53879490.030000001</v>
      </c>
      <c r="L171" s="20">
        <v>0.1009</v>
      </c>
      <c r="M171" s="4">
        <v>65423446.93</v>
      </c>
      <c r="N171" s="4">
        <v>51482.29</v>
      </c>
      <c r="O171" s="4">
        <v>2972395.74</v>
      </c>
      <c r="P171" s="5">
        <v>4.5400000000000003E-2</v>
      </c>
      <c r="Q171" s="4">
        <v>79990409.310000002</v>
      </c>
      <c r="R171" s="4">
        <v>57388.75</v>
      </c>
      <c r="S171" s="4">
        <v>2347939.86</v>
      </c>
      <c r="T171" s="5">
        <v>2.9399999999999999E-2</v>
      </c>
      <c r="U171" s="4">
        <v>184594643.62</v>
      </c>
      <c r="V171" s="4">
        <v>1008516.39999999</v>
      </c>
      <c r="W171" s="4">
        <v>16664940.82</v>
      </c>
      <c r="X171" s="5">
        <v>9.0300000000000005E-2</v>
      </c>
      <c r="Y171" s="19">
        <v>204216045.41999999</v>
      </c>
      <c r="Z171" s="19">
        <v>875679.49</v>
      </c>
      <c r="AA171" s="19">
        <v>31894213.609999899</v>
      </c>
      <c r="AB171" s="5">
        <v>0.15620000000000001</v>
      </c>
      <c r="AN171" s="3">
        <v>2019</v>
      </c>
      <c r="AO171" s="3">
        <v>23</v>
      </c>
      <c r="AP171" s="4">
        <v>799587885.77999997</v>
      </c>
      <c r="AQ171" s="4">
        <v>792836024.065135</v>
      </c>
      <c r="AR171" s="4">
        <v>5575893.7651357995</v>
      </c>
      <c r="AS171" s="4">
        <v>3676399.02</v>
      </c>
      <c r="AT171" s="5">
        <v>7.0328461319735802E-3</v>
      </c>
      <c r="AU171" s="5">
        <v>1.1669869310044901E-2</v>
      </c>
      <c r="AV171" s="5">
        <v>8.1205062344136006E-2</v>
      </c>
      <c r="AW171" s="5">
        <v>0.13139079382135799</v>
      </c>
      <c r="AX171" s="4">
        <v>35398816.659999996</v>
      </c>
      <c r="AY171" s="4">
        <v>34882474.131727502</v>
      </c>
      <c r="AZ171" s="4">
        <v>305770.07172756601</v>
      </c>
      <c r="BA171" s="4">
        <v>217165.2</v>
      </c>
      <c r="BB171" s="5">
        <v>8.7657220234115003E-3</v>
      </c>
      <c r="BC171" s="5">
        <v>1.4991346936940099E-2</v>
      </c>
      <c r="BD171" s="5">
        <v>0.100262660787019</v>
      </c>
      <c r="BE171" s="5">
        <v>0.165780094863932</v>
      </c>
      <c r="BF171" s="4">
        <v>94766901.250000104</v>
      </c>
      <c r="BG171" s="4">
        <v>93715206.386502996</v>
      </c>
      <c r="BH171" s="4">
        <v>971003.22650293505</v>
      </c>
      <c r="BI171" s="4">
        <v>190012.09</v>
      </c>
      <c r="BJ171" s="5">
        <v>1.0361213125843099E-2</v>
      </c>
      <c r="BK171" s="5">
        <v>1.2388761240247801E-2</v>
      </c>
      <c r="BL171" s="5">
        <v>0.117488244955994</v>
      </c>
      <c r="BM171" s="5">
        <v>0.13894224727533</v>
      </c>
      <c r="BN171" s="4">
        <v>309495707.239999</v>
      </c>
      <c r="BO171" s="4">
        <v>307092926.99772</v>
      </c>
      <c r="BP171" s="4">
        <v>2518759.2277208501</v>
      </c>
      <c r="BQ171" s="4">
        <v>1228419.47</v>
      </c>
      <c r="BR171" s="5">
        <v>8.2019447739984808E-3</v>
      </c>
      <c r="BS171" s="5">
        <v>1.22021003034975E-2</v>
      </c>
      <c r="BT171" s="5">
        <v>9.4102568292915995E-2</v>
      </c>
      <c r="BU171" s="5">
        <v>0.136987311700843</v>
      </c>
      <c r="BV171" s="4">
        <v>359926460.62999803</v>
      </c>
      <c r="BW171" s="4">
        <v>357145416.549182</v>
      </c>
      <c r="BX171" s="4">
        <v>1780361.23918453</v>
      </c>
      <c r="BY171" s="4">
        <v>2040802.26</v>
      </c>
      <c r="BZ171" s="5">
        <v>4.9849757456969998E-3</v>
      </c>
      <c r="CA171" s="5">
        <v>1.06991811237715E-2</v>
      </c>
      <c r="CB171" s="5">
        <v>5.82065596527978E-2</v>
      </c>
      <c r="CC171" s="5">
        <v>0.121098060821412</v>
      </c>
    </row>
    <row r="172" spans="1:81">
      <c r="A172" s="3"/>
      <c r="B172" s="19"/>
      <c r="C172" s="19"/>
      <c r="D172" s="19"/>
      <c r="E172" s="20"/>
      <c r="G172" s="18">
        <v>2019</v>
      </c>
      <c r="H172" s="18">
        <v>27</v>
      </c>
      <c r="I172" s="4">
        <v>534224545.27999997</v>
      </c>
      <c r="J172" s="4">
        <v>273065.67</v>
      </c>
      <c r="K172" s="4">
        <v>54152555.700000003</v>
      </c>
      <c r="L172" s="20">
        <v>0.1014</v>
      </c>
      <c r="M172" s="4">
        <v>65423446.93</v>
      </c>
      <c r="N172" s="4">
        <v>0</v>
      </c>
      <c r="O172" s="4">
        <v>2972395.74</v>
      </c>
      <c r="P172" s="5">
        <v>4.5400000000000003E-2</v>
      </c>
      <c r="Q172" s="4">
        <v>79990409.310000002</v>
      </c>
      <c r="R172" s="4">
        <v>55126.78</v>
      </c>
      <c r="S172" s="4">
        <v>2403066.6399999899</v>
      </c>
      <c r="T172" s="5">
        <v>0.03</v>
      </c>
      <c r="U172" s="4">
        <v>184594643.62</v>
      </c>
      <c r="V172" s="4">
        <v>127923.58</v>
      </c>
      <c r="W172" s="4">
        <v>16792864.399999999</v>
      </c>
      <c r="X172" s="5">
        <v>9.0999999999999998E-2</v>
      </c>
      <c r="Y172" s="19">
        <v>204216045.41999999</v>
      </c>
      <c r="Z172" s="19">
        <v>90015.31</v>
      </c>
      <c r="AA172" s="19">
        <v>31984228.919999901</v>
      </c>
      <c r="AB172" s="5">
        <v>0.15659999999999999</v>
      </c>
      <c r="AN172" s="3">
        <v>2019</v>
      </c>
      <c r="AO172" s="3">
        <v>24</v>
      </c>
      <c r="AP172" s="4">
        <v>762909018.05000305</v>
      </c>
      <c r="AQ172" s="4">
        <v>756274968.06948197</v>
      </c>
      <c r="AR172" s="4">
        <v>5204382.3294787901</v>
      </c>
      <c r="AS172" s="4">
        <v>3453117.06</v>
      </c>
      <c r="AT172" s="5">
        <v>6.8816006733157502E-3</v>
      </c>
      <c r="AU172" s="5">
        <v>1.1447555128762801E-2</v>
      </c>
      <c r="AV172" s="5">
        <v>7.9524281231668797E-2</v>
      </c>
      <c r="AW172" s="5">
        <v>0.12904327993460599</v>
      </c>
      <c r="AX172" s="4">
        <v>32655914.699999999</v>
      </c>
      <c r="AY172" s="4">
        <v>32170606.1903225</v>
      </c>
      <c r="AZ172" s="4">
        <v>178476.43032250699</v>
      </c>
      <c r="BA172" s="4">
        <v>180003.43</v>
      </c>
      <c r="BB172" s="5">
        <v>5.5478106090582702E-3</v>
      </c>
      <c r="BC172" s="5">
        <v>1.11430868974531E-2</v>
      </c>
      <c r="BD172" s="5">
        <v>6.4579466523740497E-2</v>
      </c>
      <c r="BE172" s="5">
        <v>0.12581882803372099</v>
      </c>
      <c r="BF172" s="4">
        <v>88897001.790000007</v>
      </c>
      <c r="BG172" s="4">
        <v>87864847.258353099</v>
      </c>
      <c r="BH172" s="4">
        <v>821414.18835307297</v>
      </c>
      <c r="BI172" s="4">
        <v>140893.87</v>
      </c>
      <c r="BJ172" s="5">
        <v>9.3486099843527893E-3</v>
      </c>
      <c r="BK172" s="5">
        <v>1.0952139432093401E-2</v>
      </c>
      <c r="BL172" s="5">
        <v>0.106591173191747</v>
      </c>
      <c r="BM172" s="5">
        <v>0.12379103124556699</v>
      </c>
      <c r="BN172" s="4">
        <v>295689783.57999903</v>
      </c>
      <c r="BO172" s="4">
        <v>293313257.576038</v>
      </c>
      <c r="BP172" s="4">
        <v>2122353.15603896</v>
      </c>
      <c r="BQ172" s="4">
        <v>821525.79</v>
      </c>
      <c r="BR172" s="5">
        <v>7.2357900681961603E-3</v>
      </c>
      <c r="BS172" s="5">
        <v>1.0036637860720499E-2</v>
      </c>
      <c r="BT172" s="5">
        <v>8.3455945262719697E-2</v>
      </c>
      <c r="BU172" s="5">
        <v>0.114008687510046</v>
      </c>
      <c r="BV172" s="4">
        <v>345666317.97999799</v>
      </c>
      <c r="BW172" s="4">
        <v>342926257.04476303</v>
      </c>
      <c r="BX172" s="4">
        <v>2082138.5547642901</v>
      </c>
      <c r="BY172" s="4">
        <v>2310693.9700000002</v>
      </c>
      <c r="BZ172" s="5">
        <v>6.0716801702720303E-3</v>
      </c>
      <c r="CA172" s="5">
        <v>1.2809845949448199E-2</v>
      </c>
      <c r="CB172" s="5">
        <v>7.0475629545239504E-2</v>
      </c>
      <c r="CC172" s="5">
        <v>0.14333744887703501</v>
      </c>
    </row>
    <row r="173" spans="1:81">
      <c r="A173" s="3"/>
      <c r="B173" s="19"/>
      <c r="C173" s="19"/>
      <c r="D173" s="19"/>
      <c r="E173" s="20"/>
      <c r="G173" s="18">
        <v>2019</v>
      </c>
      <c r="H173" s="18">
        <v>28</v>
      </c>
      <c r="I173" s="4">
        <v>534224545.27999997</v>
      </c>
      <c r="J173" s="4">
        <v>55777.27</v>
      </c>
      <c r="K173" s="4">
        <v>54208332.969999999</v>
      </c>
      <c r="L173" s="20">
        <v>0.10150000000000001</v>
      </c>
      <c r="M173" s="4">
        <v>65423446.93</v>
      </c>
      <c r="N173" s="4">
        <v>0</v>
      </c>
      <c r="O173" s="4">
        <v>2972395.74</v>
      </c>
      <c r="P173" s="5">
        <v>4.5400000000000003E-2</v>
      </c>
      <c r="Q173" s="4">
        <v>79990409.310000002</v>
      </c>
      <c r="R173" s="4">
        <v>22925.85</v>
      </c>
      <c r="S173" s="4">
        <v>2425992.48999999</v>
      </c>
      <c r="T173" s="5">
        <v>3.0300000000000001E-2</v>
      </c>
      <c r="U173" s="4">
        <v>184594643.62</v>
      </c>
      <c r="V173" s="4">
        <v>18710.46</v>
      </c>
      <c r="W173" s="4">
        <v>16811574.859999999</v>
      </c>
      <c r="X173" s="5">
        <v>9.11E-2</v>
      </c>
      <c r="Y173" s="19">
        <v>204216045.41999999</v>
      </c>
      <c r="Z173" s="19">
        <v>14140.96</v>
      </c>
      <c r="AA173" s="19">
        <v>31998369.879999898</v>
      </c>
      <c r="AB173" s="5">
        <v>0.15670000000000001</v>
      </c>
      <c r="AN173" s="3">
        <v>2019</v>
      </c>
      <c r="AO173" s="3">
        <v>25</v>
      </c>
      <c r="AP173" s="4">
        <v>674961843.86999905</v>
      </c>
      <c r="AQ173" s="4">
        <v>668985440.23291302</v>
      </c>
      <c r="AR173" s="4">
        <v>5259062.2729133898</v>
      </c>
      <c r="AS173" s="4">
        <v>3123103.85</v>
      </c>
      <c r="AT173" s="5">
        <v>7.8612507188234194E-3</v>
      </c>
      <c r="AU173" s="5">
        <v>1.25296689865104E-2</v>
      </c>
      <c r="AV173" s="5">
        <v>9.0361270649880004E-2</v>
      </c>
      <c r="AW173" s="5">
        <v>0.14041531123446699</v>
      </c>
      <c r="AX173" s="4">
        <v>28564543.399999999</v>
      </c>
      <c r="AY173" s="4">
        <v>28131364.807392001</v>
      </c>
      <c r="AZ173" s="4">
        <v>84175.627392007198</v>
      </c>
      <c r="BA173" s="4">
        <v>143287.57999999999</v>
      </c>
      <c r="BB173" s="5">
        <v>2.9922340408414299E-3</v>
      </c>
      <c r="BC173" s="5">
        <v>8.0857508673819207E-3</v>
      </c>
      <c r="BD173" s="5">
        <v>3.5321734326845197E-2</v>
      </c>
      <c r="BE173" s="5">
        <v>9.2828184519331905E-2</v>
      </c>
      <c r="BF173" s="4">
        <v>78712727.310000107</v>
      </c>
      <c r="BG173" s="4">
        <v>77785217.1697184</v>
      </c>
      <c r="BH173" s="4">
        <v>687862.82971835695</v>
      </c>
      <c r="BI173" s="4">
        <v>26880.85</v>
      </c>
      <c r="BJ173" s="5">
        <v>8.8431048307999003E-3</v>
      </c>
      <c r="BK173" s="5">
        <v>9.1886827050809295E-3</v>
      </c>
      <c r="BL173" s="5">
        <v>0.10110517783138299</v>
      </c>
      <c r="BM173" s="5">
        <v>0.104858890255594</v>
      </c>
      <c r="BN173" s="4">
        <v>263913269.859999</v>
      </c>
      <c r="BO173" s="4">
        <v>261739684.42503801</v>
      </c>
      <c r="BP173" s="4">
        <v>2247514.7150391499</v>
      </c>
      <c r="BQ173" s="4">
        <v>931677.07</v>
      </c>
      <c r="BR173" s="5">
        <v>8.5868320655167404E-3</v>
      </c>
      <c r="BS173" s="5">
        <v>1.2146388087931099E-2</v>
      </c>
      <c r="BT173" s="5">
        <v>9.8312197571690699E-2</v>
      </c>
      <c r="BU173" s="5">
        <v>0.136403039152203</v>
      </c>
      <c r="BV173" s="4">
        <v>303771303.30000001</v>
      </c>
      <c r="BW173" s="4">
        <v>301329173.83076298</v>
      </c>
      <c r="BX173" s="4">
        <v>2239509.10076393</v>
      </c>
      <c r="BY173" s="4">
        <v>2021258.35</v>
      </c>
      <c r="BZ173" s="5">
        <v>7.4321018183978304E-3</v>
      </c>
      <c r="CA173" s="5">
        <v>1.41399101739711E-2</v>
      </c>
      <c r="CB173" s="5">
        <v>8.5628458825284304E-2</v>
      </c>
      <c r="CC173" s="5">
        <v>0.15708568923427299</v>
      </c>
    </row>
    <row r="174" spans="1:81">
      <c r="A174" s="3"/>
      <c r="B174" s="19"/>
      <c r="C174" s="19"/>
      <c r="D174" s="19"/>
      <c r="E174" s="20"/>
      <c r="G174" s="18">
        <v>2020</v>
      </c>
      <c r="H174" s="18">
        <v>1</v>
      </c>
      <c r="I174" s="4">
        <v>709978833.84999895</v>
      </c>
      <c r="J174" s="4">
        <v>26633.360000000001</v>
      </c>
      <c r="K174" s="4">
        <v>26633.360000000001</v>
      </c>
      <c r="L174" s="20">
        <v>0</v>
      </c>
      <c r="M174" s="4">
        <v>116738829.87</v>
      </c>
      <c r="N174" s="4">
        <v>0</v>
      </c>
      <c r="O174" s="4">
        <v>0</v>
      </c>
      <c r="P174" s="5">
        <v>0</v>
      </c>
      <c r="Q174" s="4">
        <v>106355231.20999999</v>
      </c>
      <c r="R174" s="4">
        <v>12075.93</v>
      </c>
      <c r="S174" s="4">
        <v>12075.93</v>
      </c>
      <c r="T174" s="5">
        <v>1E-4</v>
      </c>
      <c r="U174" s="4">
        <v>254908083.24000001</v>
      </c>
      <c r="V174" s="4">
        <v>8483.58</v>
      </c>
      <c r="W174" s="4">
        <v>8483.58</v>
      </c>
      <c r="X174" s="5">
        <v>0</v>
      </c>
      <c r="Y174" s="19">
        <v>231976689.52999899</v>
      </c>
      <c r="Z174" s="19">
        <v>6073.85</v>
      </c>
      <c r="AA174" s="19">
        <v>6073.85</v>
      </c>
      <c r="AB174" s="5">
        <v>0</v>
      </c>
      <c r="AN174" s="3">
        <v>2020</v>
      </c>
      <c r="AO174" s="3">
        <v>1</v>
      </c>
      <c r="AP174" s="4">
        <v>1393498271.45</v>
      </c>
      <c r="AQ174" s="4">
        <v>1391273481.5650499</v>
      </c>
      <c r="AR174" s="4">
        <v>9165147.4450533092</v>
      </c>
      <c r="AS174" s="4">
        <v>26633.360000000001</v>
      </c>
      <c r="AT174" s="5">
        <v>6.5875958727707202E-3</v>
      </c>
      <c r="AU174" s="5">
        <v>6.6067390249639497E-3</v>
      </c>
      <c r="AV174" s="5">
        <v>7.6248957512249402E-2</v>
      </c>
      <c r="AW174" s="5">
        <v>7.6462544127188503E-2</v>
      </c>
      <c r="AX174" s="4">
        <v>227265029.49999899</v>
      </c>
      <c r="AY174" s="4">
        <v>225041611.80539301</v>
      </c>
      <c r="AZ174" s="4">
        <v>3282867.94539318</v>
      </c>
      <c r="BA174" s="4">
        <v>0</v>
      </c>
      <c r="BB174" s="5">
        <v>1.45878263093497E-2</v>
      </c>
      <c r="BC174" s="5">
        <v>1.45878263093497E-2</v>
      </c>
      <c r="BD174" s="5">
        <v>0.16166986368456801</v>
      </c>
      <c r="BE174" s="5">
        <v>0.16166986368456801</v>
      </c>
      <c r="BF174" s="4">
        <v>202441574.52999899</v>
      </c>
      <c r="BG174" s="4">
        <v>202441524.39000601</v>
      </c>
      <c r="BH174" s="4">
        <v>1619244.9900068301</v>
      </c>
      <c r="BI174" s="4">
        <v>12075.93</v>
      </c>
      <c r="BJ174" s="5">
        <v>7.9985812934669203E-3</v>
      </c>
      <c r="BK174" s="5">
        <v>8.0582327411448992E-3</v>
      </c>
      <c r="BL174" s="5">
        <v>9.1871053234110198E-2</v>
      </c>
      <c r="BM174" s="5">
        <v>9.2526132466500904E-2</v>
      </c>
      <c r="BN174" s="4">
        <v>486558799.13</v>
      </c>
      <c r="BO174" s="4">
        <v>486558114.95979297</v>
      </c>
      <c r="BP174" s="4">
        <v>2711717.1997927399</v>
      </c>
      <c r="BQ174" s="4">
        <v>8483.58</v>
      </c>
      <c r="BR174" s="5">
        <v>5.5732647682113501E-3</v>
      </c>
      <c r="BS174" s="5">
        <v>5.5907006710134198E-3</v>
      </c>
      <c r="BT174" s="5">
        <v>6.4866744182903793E-2</v>
      </c>
      <c r="BU174" s="5">
        <v>6.5063480489866404E-2</v>
      </c>
      <c r="BV174" s="4">
        <v>477232868.29000002</v>
      </c>
      <c r="BW174" s="4">
        <v>477232230.40986103</v>
      </c>
      <c r="BX174" s="4">
        <v>1551317.3098605799</v>
      </c>
      <c r="BY174" s="4">
        <v>6073.85</v>
      </c>
      <c r="BZ174" s="5">
        <v>3.2506549453465501E-3</v>
      </c>
      <c r="CA174" s="5">
        <v>3.26338218716503E-3</v>
      </c>
      <c r="CB174" s="5">
        <v>3.8317955114975703E-2</v>
      </c>
      <c r="CC174" s="5">
        <v>3.8465298482378098E-2</v>
      </c>
    </row>
    <row r="175" spans="1:81">
      <c r="A175" s="3"/>
      <c r="B175" s="19"/>
      <c r="C175" s="19"/>
      <c r="D175" s="19"/>
      <c r="E175" s="20"/>
      <c r="G175" s="18">
        <v>2020</v>
      </c>
      <c r="H175" s="18">
        <v>2</v>
      </c>
      <c r="I175" s="4">
        <v>709978833.84999895</v>
      </c>
      <c r="J175" s="4">
        <v>56565.02</v>
      </c>
      <c r="K175" s="4">
        <v>83198.38</v>
      </c>
      <c r="L175" s="20">
        <v>1E-4</v>
      </c>
      <c r="M175" s="4">
        <v>116738829.87</v>
      </c>
      <c r="N175" s="4">
        <v>0</v>
      </c>
      <c r="O175" s="4">
        <v>0</v>
      </c>
      <c r="P175" s="5">
        <v>0</v>
      </c>
      <c r="Q175" s="4">
        <v>106355231.20999999</v>
      </c>
      <c r="R175" s="4">
        <v>27581.07</v>
      </c>
      <c r="S175" s="4">
        <v>39657</v>
      </c>
      <c r="T175" s="5">
        <v>4.0000000000000002E-4</v>
      </c>
      <c r="U175" s="4">
        <v>254908083.24000001</v>
      </c>
      <c r="V175" s="4">
        <v>8826.82</v>
      </c>
      <c r="W175" s="4">
        <v>17310.400000000001</v>
      </c>
      <c r="X175" s="5">
        <v>1E-4</v>
      </c>
      <c r="Y175" s="19">
        <v>231976689.52999899</v>
      </c>
      <c r="Z175" s="19">
        <v>20157.129999999899</v>
      </c>
      <c r="AA175" s="19">
        <v>26230.979999999901</v>
      </c>
      <c r="AB175" s="5">
        <v>1E-4</v>
      </c>
      <c r="AN175" s="3">
        <v>2020</v>
      </c>
      <c r="AO175" s="3">
        <v>2</v>
      </c>
      <c r="AP175" s="4">
        <v>1715291529.0999801</v>
      </c>
      <c r="AQ175" s="4">
        <v>1712349353.6061001</v>
      </c>
      <c r="AR175" s="4">
        <v>11241535.5561215</v>
      </c>
      <c r="AS175" s="4">
        <v>56565.02</v>
      </c>
      <c r="AT175" s="5">
        <v>6.5649778372897597E-3</v>
      </c>
      <c r="AU175" s="5">
        <v>6.59801141182342E-3</v>
      </c>
      <c r="AV175" s="5">
        <v>7.5996542096519196E-2</v>
      </c>
      <c r="AW175" s="5">
        <v>7.6365172814793797E-2</v>
      </c>
      <c r="AX175" s="4">
        <v>266424984.09999901</v>
      </c>
      <c r="AY175" s="4">
        <v>263492387.54574201</v>
      </c>
      <c r="AZ175" s="4">
        <v>3973491.0457422002</v>
      </c>
      <c r="BA175" s="4">
        <v>0</v>
      </c>
      <c r="BB175" s="5">
        <v>1.50800980732409E-2</v>
      </c>
      <c r="BC175" s="5">
        <v>1.50800980732409E-2</v>
      </c>
      <c r="BD175" s="5">
        <v>0.16668162544454501</v>
      </c>
      <c r="BE175" s="5">
        <v>0.16668162544454501</v>
      </c>
      <c r="BF175" s="4">
        <v>251166911.859999</v>
      </c>
      <c r="BG175" s="4">
        <v>251163854.36062101</v>
      </c>
      <c r="BH175" s="4">
        <v>2353052.3906222498</v>
      </c>
      <c r="BI175" s="4">
        <v>27581.07</v>
      </c>
      <c r="BJ175" s="5">
        <v>9.3685948426469601E-3</v>
      </c>
      <c r="BK175" s="5">
        <v>9.4784078970381394E-3</v>
      </c>
      <c r="BL175" s="5">
        <v>0.10680742687781</v>
      </c>
      <c r="BM175" s="5">
        <v>0.107994844428146</v>
      </c>
      <c r="BN175" s="4">
        <v>611029562.66999805</v>
      </c>
      <c r="BO175" s="4">
        <v>611025709.21807504</v>
      </c>
      <c r="BP175" s="4">
        <v>2868998.39807624</v>
      </c>
      <c r="BQ175" s="4">
        <v>8826.82</v>
      </c>
      <c r="BR175" s="5">
        <v>4.6953808240698704E-3</v>
      </c>
      <c r="BS175" s="5">
        <v>4.7098267301370596E-3</v>
      </c>
      <c r="BT175" s="5">
        <v>5.4912029200304503E-2</v>
      </c>
      <c r="BU175" s="5">
        <v>5.5076620767389999E-2</v>
      </c>
      <c r="BV175" s="4">
        <v>586670070.47000003</v>
      </c>
      <c r="BW175" s="4">
        <v>586667402.48168099</v>
      </c>
      <c r="BX175" s="4">
        <v>2045993.7216809101</v>
      </c>
      <c r="BY175" s="4">
        <v>20157.13</v>
      </c>
      <c r="BZ175" s="5">
        <v>3.4874849242110301E-3</v>
      </c>
      <c r="CA175" s="5">
        <v>3.5218436254355E-3</v>
      </c>
      <c r="CB175" s="5">
        <v>4.1056349577891803E-2</v>
      </c>
      <c r="CC175" s="5">
        <v>4.1453034743609202E-2</v>
      </c>
    </row>
    <row r="176" spans="1:81">
      <c r="A176" s="3"/>
      <c r="B176" s="19"/>
      <c r="C176" s="19"/>
      <c r="D176" s="19"/>
      <c r="E176" s="20"/>
      <c r="G176" s="18">
        <v>2020</v>
      </c>
      <c r="H176" s="18">
        <v>3</v>
      </c>
      <c r="I176" s="4">
        <v>709978833.84999895</v>
      </c>
      <c r="J176" s="4">
        <v>116243.16</v>
      </c>
      <c r="K176" s="4">
        <v>199441.54</v>
      </c>
      <c r="L176" s="20">
        <v>2.9999999999999997E-4</v>
      </c>
      <c r="M176" s="4">
        <v>116738829.87</v>
      </c>
      <c r="N176" s="4">
        <v>46973.58</v>
      </c>
      <c r="O176" s="4">
        <v>46973.58</v>
      </c>
      <c r="P176" s="5">
        <v>4.0000000000000002E-4</v>
      </c>
      <c r="Q176" s="4">
        <v>106355231.20999999</v>
      </c>
      <c r="R176" s="4">
        <v>23522.83</v>
      </c>
      <c r="S176" s="4">
        <v>63179.83</v>
      </c>
      <c r="T176" s="5">
        <v>5.9999999999999995E-4</v>
      </c>
      <c r="U176" s="4">
        <v>254908083.24000001</v>
      </c>
      <c r="V176" s="4">
        <v>19047.91</v>
      </c>
      <c r="W176" s="4">
        <v>36358.31</v>
      </c>
      <c r="X176" s="5">
        <v>1E-4</v>
      </c>
      <c r="Y176" s="19">
        <v>231976689.52999899</v>
      </c>
      <c r="Z176" s="19">
        <v>26698.84</v>
      </c>
      <c r="AA176" s="19">
        <v>52929.819999999898</v>
      </c>
      <c r="AB176" s="5">
        <v>2.0000000000000001E-4</v>
      </c>
      <c r="AN176" s="3">
        <v>2020</v>
      </c>
      <c r="AO176" s="3">
        <v>3</v>
      </c>
      <c r="AP176" s="4">
        <v>2018122971.98</v>
      </c>
      <c r="AQ176" s="4">
        <v>2014608299.5683899</v>
      </c>
      <c r="AR176" s="4">
        <v>11721401.5783988</v>
      </c>
      <c r="AS176" s="4">
        <v>116243.16</v>
      </c>
      <c r="AT176" s="5">
        <v>5.8182037574798099E-3</v>
      </c>
      <c r="AU176" s="5">
        <v>5.8759038870905703E-3</v>
      </c>
      <c r="AV176" s="5">
        <v>6.7627014511639605E-2</v>
      </c>
      <c r="AW176" s="5">
        <v>6.8276161855174405E-2</v>
      </c>
      <c r="AX176" s="4">
        <v>301496857.97000003</v>
      </c>
      <c r="AY176" s="4">
        <v>298021683.61951298</v>
      </c>
      <c r="AZ176" s="4">
        <v>3843795.3495132001</v>
      </c>
      <c r="BA176" s="4">
        <v>46973.58</v>
      </c>
      <c r="BB176" s="5">
        <v>1.28977036262254E-2</v>
      </c>
      <c r="BC176" s="5">
        <v>1.3055321620424699E-2</v>
      </c>
      <c r="BD176" s="5">
        <v>0.144251893388089</v>
      </c>
      <c r="BE176" s="5">
        <v>0.14589017838471299</v>
      </c>
      <c r="BF176" s="4">
        <v>302641432.93999898</v>
      </c>
      <c r="BG176" s="4">
        <v>302635041.87377602</v>
      </c>
      <c r="BH176" s="4">
        <v>2009850.8637769599</v>
      </c>
      <c r="BI176" s="4">
        <v>23522.83</v>
      </c>
      <c r="BJ176" s="5">
        <v>6.6411703394719003E-3</v>
      </c>
      <c r="BK176" s="5">
        <v>6.7188970622412102E-3</v>
      </c>
      <c r="BL176" s="5">
        <v>7.6846592001035594E-2</v>
      </c>
      <c r="BM176" s="5">
        <v>7.7713019906441194E-2</v>
      </c>
      <c r="BN176" s="4">
        <v>735841488.88999903</v>
      </c>
      <c r="BO176" s="4">
        <v>735828222.45191503</v>
      </c>
      <c r="BP176" s="4">
        <v>2950886.5919160699</v>
      </c>
      <c r="BQ176" s="4">
        <v>19047.91</v>
      </c>
      <c r="BR176" s="5">
        <v>4.0102927583875198E-3</v>
      </c>
      <c r="BS176" s="5">
        <v>4.0361791125919401E-3</v>
      </c>
      <c r="BT176" s="5">
        <v>4.7076133291900503E-2</v>
      </c>
      <c r="BU176" s="5">
        <v>4.7373295384991798E-2</v>
      </c>
      <c r="BV176" s="4">
        <v>678143192.17999899</v>
      </c>
      <c r="BW176" s="4">
        <v>678123351.62319195</v>
      </c>
      <c r="BX176" s="4">
        <v>2916868.7731924499</v>
      </c>
      <c r="BY176" s="4">
        <v>26698.84</v>
      </c>
      <c r="BZ176" s="5">
        <v>4.3013837618340097E-3</v>
      </c>
      <c r="CA176" s="5">
        <v>4.3407554188283999E-3</v>
      </c>
      <c r="CB176" s="5">
        <v>5.0412819736207003E-2</v>
      </c>
      <c r="CC176" s="5">
        <v>5.0863301723503701E-2</v>
      </c>
    </row>
    <row r="177" spans="1:81">
      <c r="A177" s="3"/>
      <c r="B177" s="19"/>
      <c r="C177" s="19"/>
      <c r="D177" s="19"/>
      <c r="E177" s="20"/>
      <c r="G177" s="18">
        <v>2020</v>
      </c>
      <c r="H177" s="18">
        <v>4</v>
      </c>
      <c r="I177" s="4">
        <v>709978833.84999895</v>
      </c>
      <c r="J177" s="4">
        <v>240609.45</v>
      </c>
      <c r="K177" s="4">
        <v>440050.99</v>
      </c>
      <c r="L177" s="20">
        <v>5.9999999999999995E-4</v>
      </c>
      <c r="M177" s="4">
        <v>116738829.87</v>
      </c>
      <c r="N177" s="4">
        <v>66285.34</v>
      </c>
      <c r="O177" s="4">
        <v>113258.92</v>
      </c>
      <c r="P177" s="5">
        <v>1E-3</v>
      </c>
      <c r="Q177" s="4">
        <v>106355231.20999999</v>
      </c>
      <c r="R177" s="4">
        <v>85797.58</v>
      </c>
      <c r="S177" s="4">
        <v>148977.41</v>
      </c>
      <c r="T177" s="5">
        <v>1.4E-3</v>
      </c>
      <c r="U177" s="4">
        <v>254908083.24000001</v>
      </c>
      <c r="V177" s="4">
        <v>77691.91</v>
      </c>
      <c r="W177" s="4">
        <v>114050.22</v>
      </c>
      <c r="X177" s="5">
        <v>4.0000000000000002E-4</v>
      </c>
      <c r="Y177" s="19">
        <v>231976689.52999899</v>
      </c>
      <c r="Z177" s="19">
        <v>10834.62</v>
      </c>
      <c r="AA177" s="19">
        <v>63764.4399999999</v>
      </c>
      <c r="AB177" s="5">
        <v>2.9999999999999997E-4</v>
      </c>
      <c r="AN177" s="3">
        <v>2020</v>
      </c>
      <c r="AO177" s="3">
        <v>4</v>
      </c>
      <c r="AP177" s="4">
        <v>1984924065.82002</v>
      </c>
      <c r="AQ177" s="4">
        <v>1981189355.03159</v>
      </c>
      <c r="AR177" s="4">
        <v>13836204.4015707</v>
      </c>
      <c r="AS177" s="4">
        <v>240609.45</v>
      </c>
      <c r="AT177" s="5">
        <v>6.9837869693935104E-3</v>
      </c>
      <c r="AU177" s="5">
        <v>7.1052339423387902E-3</v>
      </c>
      <c r="AV177" s="5">
        <v>8.0660179537022397E-2</v>
      </c>
      <c r="AW177" s="5">
        <v>8.2008507566750405E-2</v>
      </c>
      <c r="AX177" s="4">
        <v>282012573.88999999</v>
      </c>
      <c r="AY177" s="4">
        <v>278520179.36460501</v>
      </c>
      <c r="AZ177" s="4">
        <v>3596608.6446050601</v>
      </c>
      <c r="BA177" s="4">
        <v>66285.34</v>
      </c>
      <c r="BB177" s="5">
        <v>1.29132785021541E-2</v>
      </c>
      <c r="BC177" s="5">
        <v>1.31512696601061E-2</v>
      </c>
      <c r="BD177" s="5">
        <v>0.144413907161897</v>
      </c>
      <c r="BE177" s="5">
        <v>0.14688605619694201</v>
      </c>
      <c r="BF177" s="4">
        <v>297387355.95999902</v>
      </c>
      <c r="BG177" s="4">
        <v>297344749.13898897</v>
      </c>
      <c r="BH177" s="4">
        <v>2657104.6089905198</v>
      </c>
      <c r="BI177" s="4">
        <v>85797.58</v>
      </c>
      <c r="BJ177" s="5">
        <v>8.9361073860715796E-3</v>
      </c>
      <c r="BK177" s="5">
        <v>9.2246531910620492E-3</v>
      </c>
      <c r="BL177" s="5">
        <v>0.10211680033548701</v>
      </c>
      <c r="BM177" s="5">
        <v>0.105248779613191</v>
      </c>
      <c r="BN177" s="4">
        <v>732267394.16999805</v>
      </c>
      <c r="BO177" s="4">
        <v>732176810.27332795</v>
      </c>
      <c r="BP177" s="4">
        <v>4125647.6133297398</v>
      </c>
      <c r="BQ177" s="4">
        <v>77691.91</v>
      </c>
      <c r="BR177" s="5">
        <v>5.6347695740180601E-3</v>
      </c>
      <c r="BS177" s="5">
        <v>5.7408804326383898E-3</v>
      </c>
      <c r="BT177" s="5">
        <v>6.5560558533111005E-2</v>
      </c>
      <c r="BU177" s="5">
        <v>6.6756449063520601E-2</v>
      </c>
      <c r="BV177" s="4">
        <v>673256741.799999</v>
      </c>
      <c r="BW177" s="4">
        <v>673147616.25464499</v>
      </c>
      <c r="BX177" s="4">
        <v>3456843.5346453302</v>
      </c>
      <c r="BY177" s="4">
        <v>10834.62</v>
      </c>
      <c r="BZ177" s="5">
        <v>5.1353424585813901E-3</v>
      </c>
      <c r="CA177" s="5">
        <v>5.1514379177917896E-3</v>
      </c>
      <c r="CB177" s="5">
        <v>5.9913027218640502E-2</v>
      </c>
      <c r="CC177" s="5">
        <v>6.00955218132719E-2</v>
      </c>
    </row>
    <row r="178" spans="1:81">
      <c r="A178" s="3"/>
      <c r="B178" s="19"/>
      <c r="C178" s="19"/>
      <c r="D178" s="19"/>
      <c r="E178" s="20"/>
      <c r="G178" s="18">
        <v>2020</v>
      </c>
      <c r="H178" s="18">
        <v>5</v>
      </c>
      <c r="I178" s="4">
        <v>709978833.84999895</v>
      </c>
      <c r="J178" s="4">
        <v>209008.47999999899</v>
      </c>
      <c r="K178" s="4">
        <v>649059.47</v>
      </c>
      <c r="L178" s="20">
        <v>8.9999999999999998E-4</v>
      </c>
      <c r="M178" s="4">
        <v>116738829.87</v>
      </c>
      <c r="N178" s="4">
        <v>91397.41</v>
      </c>
      <c r="O178" s="4">
        <v>204656.33</v>
      </c>
      <c r="P178" s="5">
        <v>1.8E-3</v>
      </c>
      <c r="Q178" s="4">
        <v>106355231.20999999</v>
      </c>
      <c r="R178" s="4">
        <v>76892.44</v>
      </c>
      <c r="S178" s="4">
        <v>225869.85</v>
      </c>
      <c r="T178" s="5">
        <v>2.0999999999999999E-3</v>
      </c>
      <c r="U178" s="4">
        <v>254908083.24000001</v>
      </c>
      <c r="V178" s="4">
        <v>32451.1</v>
      </c>
      <c r="W178" s="4">
        <v>146501.32</v>
      </c>
      <c r="X178" s="5">
        <v>5.9999999999999995E-4</v>
      </c>
      <c r="Y178" s="19">
        <v>231976689.52999899</v>
      </c>
      <c r="Z178" s="19">
        <v>8267.5299999999897</v>
      </c>
      <c r="AA178" s="19">
        <v>72031.97</v>
      </c>
      <c r="AB178" s="5">
        <v>2.9999999999999997E-4</v>
      </c>
      <c r="AN178" s="3">
        <v>2020</v>
      </c>
      <c r="AO178" s="3">
        <v>5</v>
      </c>
      <c r="AP178" s="4">
        <v>1935452358.58003</v>
      </c>
      <c r="AQ178" s="4">
        <v>1931738172.22015</v>
      </c>
      <c r="AR178" s="4">
        <v>15893593.8901258</v>
      </c>
      <c r="AS178" s="4">
        <v>209008.48</v>
      </c>
      <c r="AT178" s="5">
        <v>8.2276128922064394E-3</v>
      </c>
      <c r="AU178" s="5">
        <v>8.3358099983182905E-3</v>
      </c>
      <c r="AV178" s="5">
        <v>9.4383867971066404E-2</v>
      </c>
      <c r="AW178" s="5">
        <v>9.5568731848879804E-2</v>
      </c>
      <c r="AX178" s="4">
        <v>261408521.76999801</v>
      </c>
      <c r="AY178" s="4">
        <v>258246369.06803799</v>
      </c>
      <c r="AZ178" s="4">
        <v>3320879.7880393299</v>
      </c>
      <c r="BA178" s="4">
        <v>91397.41</v>
      </c>
      <c r="BB178" s="5">
        <v>1.28593474519071E-2</v>
      </c>
      <c r="BC178" s="5">
        <v>1.3213263018386601E-2</v>
      </c>
      <c r="BD178" s="5">
        <v>0.143852782907961</v>
      </c>
      <c r="BE178" s="5">
        <v>0.14752894049224</v>
      </c>
      <c r="BF178" s="4">
        <v>288870522.70999902</v>
      </c>
      <c r="BG178" s="4">
        <v>288784337.70775402</v>
      </c>
      <c r="BH178" s="4">
        <v>3120411.5477553299</v>
      </c>
      <c r="BI178" s="4">
        <v>76892.44</v>
      </c>
      <c r="BJ178" s="5">
        <v>1.08053351249026E-2</v>
      </c>
      <c r="BK178" s="5">
        <v>1.10715976258759E-2</v>
      </c>
      <c r="BL178" s="5">
        <v>0.122229088883978</v>
      </c>
      <c r="BM178" s="5">
        <v>0.12506014075059099</v>
      </c>
      <c r="BN178" s="4">
        <v>721809882.74999595</v>
      </c>
      <c r="BO178" s="4">
        <v>721581694.882321</v>
      </c>
      <c r="BP178" s="4">
        <v>4401204.0823254902</v>
      </c>
      <c r="BQ178" s="4">
        <v>32451.1</v>
      </c>
      <c r="BR178" s="5">
        <v>6.0993843296471796E-3</v>
      </c>
      <c r="BS178" s="5">
        <v>6.1443565070598803E-3</v>
      </c>
      <c r="BT178" s="5">
        <v>7.0786489916065107E-2</v>
      </c>
      <c r="BU178" s="5">
        <v>7.1290906828403597E-2</v>
      </c>
      <c r="BV178" s="4">
        <v>663363431.35000002</v>
      </c>
      <c r="BW178" s="4">
        <v>663125770.562006</v>
      </c>
      <c r="BX178" s="4">
        <v>5051098.4720056998</v>
      </c>
      <c r="BY178" s="4">
        <v>8267.5300000000007</v>
      </c>
      <c r="BZ178" s="5">
        <v>7.6171047729374896E-3</v>
      </c>
      <c r="CA178" s="5">
        <v>7.6295722871965004E-3</v>
      </c>
      <c r="CB178" s="5">
        <v>8.7671500491248305E-2</v>
      </c>
      <c r="CC178" s="5">
        <v>8.7809032277195595E-2</v>
      </c>
    </row>
    <row r="179" spans="1:81">
      <c r="A179" s="3"/>
      <c r="B179" s="19"/>
      <c r="C179" s="19"/>
      <c r="D179" s="19"/>
      <c r="E179" s="20"/>
      <c r="G179" s="18">
        <v>2020</v>
      </c>
      <c r="H179" s="18">
        <v>6</v>
      </c>
      <c r="I179" s="4">
        <v>709978833.84999895</v>
      </c>
      <c r="J179" s="4">
        <v>417638.90999999898</v>
      </c>
      <c r="K179" s="4">
        <v>1066698.3799999999</v>
      </c>
      <c r="L179" s="20">
        <v>1.5E-3</v>
      </c>
      <c r="M179" s="4">
        <v>116738829.87</v>
      </c>
      <c r="N179" s="4">
        <v>116267.51</v>
      </c>
      <c r="O179" s="4">
        <v>320923.84000000003</v>
      </c>
      <c r="P179" s="5">
        <v>2.7000000000000001E-3</v>
      </c>
      <c r="Q179" s="4">
        <v>106355231.20999999</v>
      </c>
      <c r="R179" s="4">
        <v>30171.309999999899</v>
      </c>
      <c r="S179" s="4">
        <v>256041.16</v>
      </c>
      <c r="T179" s="5">
        <v>2.3999999999999998E-3</v>
      </c>
      <c r="U179" s="4">
        <v>254908083.24000001</v>
      </c>
      <c r="V179" s="4">
        <v>128365.43</v>
      </c>
      <c r="W179" s="4">
        <v>274866.75</v>
      </c>
      <c r="X179" s="5">
        <v>1.1000000000000001E-3</v>
      </c>
      <c r="Y179" s="19">
        <v>231976689.52999899</v>
      </c>
      <c r="Z179" s="19">
        <v>142834.66</v>
      </c>
      <c r="AA179" s="19">
        <v>214866.63</v>
      </c>
      <c r="AB179" s="5">
        <v>8.9999999999999998E-4</v>
      </c>
      <c r="AN179" s="3">
        <v>2020</v>
      </c>
      <c r="AO179" s="3">
        <v>6</v>
      </c>
      <c r="AP179" s="4">
        <v>1882776655.6100299</v>
      </c>
      <c r="AQ179" s="4">
        <v>1878700350.7890799</v>
      </c>
      <c r="AR179" s="4">
        <v>15555326.749051001</v>
      </c>
      <c r="AS179" s="4">
        <v>417638.91</v>
      </c>
      <c r="AT179" s="5">
        <v>8.2798338449862705E-3</v>
      </c>
      <c r="AU179" s="5">
        <v>8.5021358793817992E-3</v>
      </c>
      <c r="AV179" s="5">
        <v>9.4955915887462702E-2</v>
      </c>
      <c r="AW179" s="5">
        <v>9.7387391479903301E-2</v>
      </c>
      <c r="AX179" s="4">
        <v>242734286.22999901</v>
      </c>
      <c r="AY179" s="4">
        <v>239691126.31374401</v>
      </c>
      <c r="AZ179" s="4">
        <v>2827437.1637453702</v>
      </c>
      <c r="BA179" s="4">
        <v>116267.51</v>
      </c>
      <c r="BB179" s="5">
        <v>1.1796169542148099E-2</v>
      </c>
      <c r="BC179" s="5">
        <v>1.22812417756851E-2</v>
      </c>
      <c r="BD179" s="5">
        <v>0.13272186893710999</v>
      </c>
      <c r="BE179" s="5">
        <v>0.13781667170592099</v>
      </c>
      <c r="BF179" s="4">
        <v>278885480.659998</v>
      </c>
      <c r="BG179" s="4">
        <v>278709040.587879</v>
      </c>
      <c r="BH179" s="4">
        <v>2913183.5178813101</v>
      </c>
      <c r="BI179" s="4">
        <v>30171.31</v>
      </c>
      <c r="BJ179" s="5">
        <v>1.0452418449493199E-2</v>
      </c>
      <c r="BK179" s="5">
        <v>1.05606722396693E-2</v>
      </c>
      <c r="BL179" s="5">
        <v>0.118463740077142</v>
      </c>
      <c r="BM179" s="5">
        <v>0.119620295805645</v>
      </c>
      <c r="BN179" s="4">
        <v>709506918.02999794</v>
      </c>
      <c r="BO179" s="4">
        <v>709098939.89398003</v>
      </c>
      <c r="BP179" s="4">
        <v>5328366.8039827598</v>
      </c>
      <c r="BQ179" s="4">
        <v>128365.43</v>
      </c>
      <c r="BR179" s="5">
        <v>7.5142783386186098E-3</v>
      </c>
      <c r="BS179" s="5">
        <v>7.6953044589216403E-3</v>
      </c>
      <c r="BT179" s="5">
        <v>8.6536475282759803E-2</v>
      </c>
      <c r="BU179" s="5">
        <v>8.8533823575647597E-2</v>
      </c>
      <c r="BV179" s="4">
        <v>651649970.69000006</v>
      </c>
      <c r="BW179" s="4">
        <v>651201243.99344099</v>
      </c>
      <c r="BX179" s="4">
        <v>4486339.2634416604</v>
      </c>
      <c r="BY179" s="4">
        <v>142834.66</v>
      </c>
      <c r="BZ179" s="5">
        <v>6.8893284600157201E-3</v>
      </c>
      <c r="CA179" s="5">
        <v>7.1086687351111398E-3</v>
      </c>
      <c r="CB179" s="5">
        <v>7.9610227909552897E-2</v>
      </c>
      <c r="CC179" s="5">
        <v>8.20466149351326E-2</v>
      </c>
    </row>
    <row r="180" spans="1:81">
      <c r="A180" s="3"/>
      <c r="B180" s="19"/>
      <c r="C180" s="19"/>
      <c r="D180" s="19"/>
      <c r="E180" s="20"/>
      <c r="G180" s="18">
        <v>2020</v>
      </c>
      <c r="H180" s="18">
        <v>7</v>
      </c>
      <c r="I180" s="4">
        <v>709978833.84999895</v>
      </c>
      <c r="J180" s="4">
        <v>534018.31000000006</v>
      </c>
      <c r="K180" s="4">
        <v>1600716.69</v>
      </c>
      <c r="L180" s="20">
        <v>2.3E-3</v>
      </c>
      <c r="M180" s="4">
        <v>116738829.87</v>
      </c>
      <c r="N180" s="4">
        <v>95009.959999999905</v>
      </c>
      <c r="O180" s="4">
        <v>415933.8</v>
      </c>
      <c r="P180" s="5">
        <v>3.5999999999999999E-3</v>
      </c>
      <c r="Q180" s="4">
        <v>106355231.20999999</v>
      </c>
      <c r="R180" s="4">
        <v>14723.33</v>
      </c>
      <c r="S180" s="4">
        <v>270764.49</v>
      </c>
      <c r="T180" s="5">
        <v>2.5000000000000001E-3</v>
      </c>
      <c r="U180" s="4">
        <v>254908083.24000001</v>
      </c>
      <c r="V180" s="4">
        <v>169161.66999999899</v>
      </c>
      <c r="W180" s="4">
        <v>444028.42</v>
      </c>
      <c r="X180" s="5">
        <v>1.6999999999999999E-3</v>
      </c>
      <c r="Y180" s="19">
        <v>231976689.52999899</v>
      </c>
      <c r="Z180" s="19">
        <v>255123.34999999899</v>
      </c>
      <c r="AA180" s="19">
        <v>469989.98</v>
      </c>
      <c r="AB180" s="5">
        <v>2E-3</v>
      </c>
      <c r="AN180" s="3">
        <v>2020</v>
      </c>
      <c r="AO180" s="3">
        <v>7</v>
      </c>
      <c r="AP180" s="4">
        <v>1828663394.80001</v>
      </c>
      <c r="AQ180" s="4">
        <v>1824133012.95874</v>
      </c>
      <c r="AR180" s="4">
        <v>16341391.538727799</v>
      </c>
      <c r="AS180" s="4">
        <v>534018.31000000006</v>
      </c>
      <c r="AT180" s="5">
        <v>8.95844295489291E-3</v>
      </c>
      <c r="AU180" s="5">
        <v>9.2511948025960598E-3</v>
      </c>
      <c r="AV180" s="5">
        <v>0.102359596948128</v>
      </c>
      <c r="AW180" s="5">
        <v>0.105536368205659</v>
      </c>
      <c r="AX180" s="4">
        <v>224900675.73999801</v>
      </c>
      <c r="AY180" s="4">
        <v>222016028.758178</v>
      </c>
      <c r="AZ180" s="4">
        <v>2707098.9881792301</v>
      </c>
      <c r="BA180" s="4">
        <v>95009.96</v>
      </c>
      <c r="BB180" s="5">
        <v>1.2193259213404899E-2</v>
      </c>
      <c r="BC180" s="5">
        <v>1.2621201108102499E-2</v>
      </c>
      <c r="BD180" s="5">
        <v>0.13689461644154</v>
      </c>
      <c r="BE180" s="5">
        <v>0.14137095931625099</v>
      </c>
      <c r="BF180" s="4">
        <v>269516663.37999898</v>
      </c>
      <c r="BG180" s="4">
        <v>269221874.72038102</v>
      </c>
      <c r="BH180" s="4">
        <v>2993480.3703822801</v>
      </c>
      <c r="BI180" s="4">
        <v>14723.33</v>
      </c>
      <c r="BJ180" s="5">
        <v>1.11190087116485E-2</v>
      </c>
      <c r="BK180" s="5">
        <v>1.1173697172663401E-2</v>
      </c>
      <c r="BL180" s="5">
        <v>0.12556336317696701</v>
      </c>
      <c r="BM180" s="5">
        <v>0.12614349831393501</v>
      </c>
      <c r="BN180" s="4">
        <v>693575316.82999802</v>
      </c>
      <c r="BO180" s="4">
        <v>692927934.80780303</v>
      </c>
      <c r="BP180" s="4">
        <v>6034692.3978050798</v>
      </c>
      <c r="BQ180" s="4">
        <v>169161.67</v>
      </c>
      <c r="BR180" s="5">
        <v>8.7089754859990091E-3</v>
      </c>
      <c r="BS180" s="5">
        <v>8.9531014066070794E-3</v>
      </c>
      <c r="BT180" s="5">
        <v>9.9644364278639305E-2</v>
      </c>
      <c r="BU180" s="5">
        <v>0.102301537646839</v>
      </c>
      <c r="BV180" s="4">
        <v>640670738.84999895</v>
      </c>
      <c r="BW180" s="4">
        <v>639967174.67235994</v>
      </c>
      <c r="BX180" s="4">
        <v>4606119.7823612802</v>
      </c>
      <c r="BY180" s="4">
        <v>255123.35</v>
      </c>
      <c r="BZ180" s="5">
        <v>7.1974313131285897E-3</v>
      </c>
      <c r="CA180" s="5">
        <v>7.59608199412737E-3</v>
      </c>
      <c r="CB180" s="5">
        <v>8.30308901183585E-2</v>
      </c>
      <c r="CC180" s="5">
        <v>8.7439550724579096E-2</v>
      </c>
    </row>
    <row r="181" spans="1:81">
      <c r="A181" s="3"/>
      <c r="B181" s="19"/>
      <c r="C181" s="19"/>
      <c r="D181" s="19"/>
      <c r="E181" s="20"/>
      <c r="G181" s="18">
        <v>2020</v>
      </c>
      <c r="H181" s="18">
        <v>8</v>
      </c>
      <c r="I181" s="4">
        <v>709978833.84999895</v>
      </c>
      <c r="J181" s="4">
        <v>1013043.28999999</v>
      </c>
      <c r="K181" s="4">
        <v>2613759.9799999902</v>
      </c>
      <c r="L181" s="20">
        <v>3.7000000000000002E-3</v>
      </c>
      <c r="M181" s="4">
        <v>116738829.87</v>
      </c>
      <c r="N181" s="4">
        <v>148658.85999999999</v>
      </c>
      <c r="O181" s="4">
        <v>564592.66</v>
      </c>
      <c r="P181" s="5">
        <v>4.7999999999999996E-3</v>
      </c>
      <c r="Q181" s="4">
        <v>106355231.20999999</v>
      </c>
      <c r="R181" s="4">
        <v>69123.12</v>
      </c>
      <c r="S181" s="4">
        <v>339887.61</v>
      </c>
      <c r="T181" s="5">
        <v>3.2000000000000002E-3</v>
      </c>
      <c r="U181" s="4">
        <v>254908083.24000001</v>
      </c>
      <c r="V181" s="4">
        <v>252775.95</v>
      </c>
      <c r="W181" s="4">
        <v>696804.37</v>
      </c>
      <c r="X181" s="5">
        <v>2.7000000000000001E-3</v>
      </c>
      <c r="Y181" s="19">
        <v>231976689.52999899</v>
      </c>
      <c r="Z181" s="19">
        <v>542485.36</v>
      </c>
      <c r="AA181" s="19">
        <v>1012475.34</v>
      </c>
      <c r="AB181" s="5">
        <v>4.4000000000000003E-3</v>
      </c>
      <c r="AN181" s="3">
        <v>2020</v>
      </c>
      <c r="AO181" s="3">
        <v>8</v>
      </c>
      <c r="AP181" s="4">
        <v>1775638789.9000101</v>
      </c>
      <c r="AQ181" s="4">
        <v>1770695353.86923</v>
      </c>
      <c r="AR181" s="4">
        <v>16110988.5992231</v>
      </c>
      <c r="AS181" s="4">
        <v>1013043.29</v>
      </c>
      <c r="AT181" s="5">
        <v>9.0986789816882799E-3</v>
      </c>
      <c r="AU181" s="5">
        <v>9.67079506466457E-3</v>
      </c>
      <c r="AV181" s="5">
        <v>0.10388264428037999</v>
      </c>
      <c r="AW181" s="5">
        <v>0.110071654971048</v>
      </c>
      <c r="AX181" s="4">
        <v>208252758.78999999</v>
      </c>
      <c r="AY181" s="4">
        <v>205535570.85129699</v>
      </c>
      <c r="AZ181" s="4">
        <v>2362551.2512970599</v>
      </c>
      <c r="BA181" s="4">
        <v>148658.85999999999</v>
      </c>
      <c r="BB181" s="5">
        <v>1.14946101130414E-2</v>
      </c>
      <c r="BC181" s="5">
        <v>1.22178856968456E-2</v>
      </c>
      <c r="BD181" s="5">
        <v>0.129540639006233</v>
      </c>
      <c r="BE181" s="5">
        <v>0.13715279248345699</v>
      </c>
      <c r="BF181" s="4">
        <v>258609808.329999</v>
      </c>
      <c r="BG181" s="4">
        <v>258206658.19569701</v>
      </c>
      <c r="BH181" s="4">
        <v>3869881.9556981698</v>
      </c>
      <c r="BI181" s="4">
        <v>69123.12</v>
      </c>
      <c r="BJ181" s="5">
        <v>1.4987537435092501E-2</v>
      </c>
      <c r="BK181" s="5">
        <v>1.52552420732418E-2</v>
      </c>
      <c r="BL181" s="5">
        <v>0.16574137808889</v>
      </c>
      <c r="BM181" s="5">
        <v>0.16845811165723301</v>
      </c>
      <c r="BN181" s="4">
        <v>677837850.92999697</v>
      </c>
      <c r="BO181" s="4">
        <v>676931386.89417398</v>
      </c>
      <c r="BP181" s="4">
        <v>5343886.9141767202</v>
      </c>
      <c r="BQ181" s="4">
        <v>252775.95</v>
      </c>
      <c r="BR181" s="5">
        <v>7.8942814850039393E-3</v>
      </c>
      <c r="BS181" s="5">
        <v>8.2676959179788408E-3</v>
      </c>
      <c r="BT181" s="5">
        <v>9.0724613738114093E-2</v>
      </c>
      <c r="BU181" s="5">
        <v>9.4822982034628203E-2</v>
      </c>
      <c r="BV181" s="4">
        <v>630938371.85000002</v>
      </c>
      <c r="BW181" s="4">
        <v>630021737.92805099</v>
      </c>
      <c r="BX181" s="4">
        <v>4534668.4780510804</v>
      </c>
      <c r="BY181" s="4">
        <v>542485.36</v>
      </c>
      <c r="BZ181" s="5">
        <v>7.1976381211293098E-3</v>
      </c>
      <c r="CA181" s="5">
        <v>8.0586962836366304E-3</v>
      </c>
      <c r="CB181" s="5">
        <v>8.3033182251804505E-2</v>
      </c>
      <c r="CC181" s="5">
        <v>9.2531221292846896E-2</v>
      </c>
    </row>
    <row r="182" spans="1:81">
      <c r="A182" s="3"/>
      <c r="B182" s="19"/>
      <c r="C182" s="19"/>
      <c r="D182" s="19"/>
      <c r="E182" s="20"/>
      <c r="G182" s="18">
        <v>2020</v>
      </c>
      <c r="H182" s="18">
        <v>9</v>
      </c>
      <c r="I182" s="4">
        <v>709978833.84999895</v>
      </c>
      <c r="J182" s="4">
        <v>1612237.1099999901</v>
      </c>
      <c r="K182" s="4">
        <v>4225997.09</v>
      </c>
      <c r="L182" s="20">
        <v>6.0000000000000001E-3</v>
      </c>
      <c r="M182" s="4">
        <v>116738829.87</v>
      </c>
      <c r="N182" s="4">
        <v>126026.35</v>
      </c>
      <c r="O182" s="4">
        <v>690619.01</v>
      </c>
      <c r="P182" s="5">
        <v>5.8999999999999999E-3</v>
      </c>
      <c r="Q182" s="4">
        <v>106355231.20999999</v>
      </c>
      <c r="R182" s="4">
        <v>158239.62</v>
      </c>
      <c r="S182" s="4">
        <v>498127.23</v>
      </c>
      <c r="T182" s="5">
        <v>4.7000000000000002E-3</v>
      </c>
      <c r="U182" s="4">
        <v>254908083.24000001</v>
      </c>
      <c r="V182" s="4">
        <v>448254.1</v>
      </c>
      <c r="W182" s="4">
        <v>1145058.47</v>
      </c>
      <c r="X182" s="5">
        <v>4.4999999999999997E-3</v>
      </c>
      <c r="Y182" s="19">
        <v>231976689.52999899</v>
      </c>
      <c r="Z182" s="19">
        <v>879717.04</v>
      </c>
      <c r="AA182" s="19">
        <v>1892192.38</v>
      </c>
      <c r="AB182" s="5">
        <v>8.2000000000000007E-3</v>
      </c>
      <c r="AN182" s="3">
        <v>2020</v>
      </c>
      <c r="AO182" s="3">
        <v>9</v>
      </c>
      <c r="AP182" s="4">
        <v>1722910029.67998</v>
      </c>
      <c r="AQ182" s="4">
        <v>1717566340.3503101</v>
      </c>
      <c r="AR182" s="4">
        <v>14650601.620322401</v>
      </c>
      <c r="AS182" s="4">
        <v>1612237.11</v>
      </c>
      <c r="AT182" s="5">
        <v>8.5298606965797195E-3</v>
      </c>
      <c r="AU182" s="5">
        <v>9.4685360025193906E-3</v>
      </c>
      <c r="AV182" s="5">
        <v>9.7690217200558996E-2</v>
      </c>
      <c r="AW182" s="5">
        <v>0.107888158048999</v>
      </c>
      <c r="AX182" s="4">
        <v>193230937.81999999</v>
      </c>
      <c r="AY182" s="4">
        <v>190641591.236496</v>
      </c>
      <c r="AZ182" s="4">
        <v>2086118.2064960201</v>
      </c>
      <c r="BA182" s="4">
        <v>126026.35</v>
      </c>
      <c r="BB182" s="5">
        <v>1.09426185176356E-2</v>
      </c>
      <c r="BC182" s="5">
        <v>1.16036828173123E-2</v>
      </c>
      <c r="BD182" s="5">
        <v>0.12368980962423</v>
      </c>
      <c r="BE182" s="5">
        <v>0.130692508401861</v>
      </c>
      <c r="BF182" s="4">
        <v>246400459.68999901</v>
      </c>
      <c r="BG182" s="4">
        <v>245913811.42032999</v>
      </c>
      <c r="BH182" s="4">
        <v>2698959.67033106</v>
      </c>
      <c r="BI182" s="4">
        <v>158239.62</v>
      </c>
      <c r="BJ182" s="5">
        <v>1.0975226054781601E-2</v>
      </c>
      <c r="BK182" s="5">
        <v>1.1618701990866899E-2</v>
      </c>
      <c r="BL182" s="5">
        <v>0.124036432219831</v>
      </c>
      <c r="BM182" s="5">
        <v>0.13085100987017101</v>
      </c>
      <c r="BN182" s="4">
        <v>662548077.91999602</v>
      </c>
      <c r="BO182" s="4">
        <v>661408549.48983705</v>
      </c>
      <c r="BP182" s="4">
        <v>6100430.5798410904</v>
      </c>
      <c r="BQ182" s="4">
        <v>448254.1</v>
      </c>
      <c r="BR182" s="5">
        <v>9.2233923866670894E-3</v>
      </c>
      <c r="BS182" s="5">
        <v>9.9011188846776597E-3</v>
      </c>
      <c r="BT182" s="5">
        <v>0.105235116202971</v>
      </c>
      <c r="BU182" s="5">
        <v>0.11255215993763699</v>
      </c>
      <c r="BV182" s="4">
        <v>620730554.25000203</v>
      </c>
      <c r="BW182" s="4">
        <v>619602388.20365596</v>
      </c>
      <c r="BX182" s="4">
        <v>3765093.1636542501</v>
      </c>
      <c r="BY182" s="4">
        <v>879717.04</v>
      </c>
      <c r="BZ182" s="5">
        <v>6.0766279074068201E-3</v>
      </c>
      <c r="CA182" s="5">
        <v>7.4964368957976899E-3</v>
      </c>
      <c r="CB182" s="5">
        <v>7.0531153665917098E-2</v>
      </c>
      <c r="CC182" s="5">
        <v>8.6339405017647697E-2</v>
      </c>
    </row>
    <row r="183" spans="1:81">
      <c r="A183" s="3"/>
      <c r="B183" s="19"/>
      <c r="C183" s="19"/>
      <c r="D183" s="19"/>
      <c r="E183" s="20"/>
      <c r="G183" s="18">
        <v>2020</v>
      </c>
      <c r="H183" s="18">
        <v>10</v>
      </c>
      <c r="I183" s="4">
        <v>709978833.84999895</v>
      </c>
      <c r="J183" s="4">
        <v>1869667.32</v>
      </c>
      <c r="K183" s="4">
        <v>6095664.4100000001</v>
      </c>
      <c r="L183" s="20">
        <v>8.6E-3</v>
      </c>
      <c r="M183" s="4">
        <v>116738829.87</v>
      </c>
      <c r="N183" s="4">
        <v>215749.87999999899</v>
      </c>
      <c r="O183" s="4">
        <v>906368.88999999897</v>
      </c>
      <c r="P183" s="5">
        <v>7.7999999999999996E-3</v>
      </c>
      <c r="Q183" s="4">
        <v>106355231.20999999</v>
      </c>
      <c r="R183" s="4">
        <v>84655.85</v>
      </c>
      <c r="S183" s="4">
        <v>582783.07999999996</v>
      </c>
      <c r="T183" s="5">
        <v>5.4999999999999997E-3</v>
      </c>
      <c r="U183" s="4">
        <v>254908083.24000001</v>
      </c>
      <c r="V183" s="4">
        <v>643279.35999999999</v>
      </c>
      <c r="W183" s="4">
        <v>1788337.83</v>
      </c>
      <c r="X183" s="5">
        <v>7.0000000000000001E-3</v>
      </c>
      <c r="Y183" s="19">
        <v>231976689.52999899</v>
      </c>
      <c r="Z183" s="19">
        <v>925982.23</v>
      </c>
      <c r="AA183" s="19">
        <v>2818174.61</v>
      </c>
      <c r="AB183" s="5">
        <v>1.21E-2</v>
      </c>
      <c r="AN183" s="3">
        <v>2020</v>
      </c>
      <c r="AO183" s="3">
        <v>10</v>
      </c>
      <c r="AP183" s="4">
        <v>1673614206.8399999</v>
      </c>
      <c r="AQ183" s="4">
        <v>1667661846.9103501</v>
      </c>
      <c r="AR183" s="4">
        <v>15618222.9103477</v>
      </c>
      <c r="AS183" s="4">
        <v>1869667.32</v>
      </c>
      <c r="AT183" s="5">
        <v>9.3653416244326194E-3</v>
      </c>
      <c r="AU183" s="5">
        <v>1.0486472580006E-2</v>
      </c>
      <c r="AV183" s="5">
        <v>0.106772227474884</v>
      </c>
      <c r="AW183" s="5">
        <v>0.118827715736311</v>
      </c>
      <c r="AX183" s="4">
        <v>178788916</v>
      </c>
      <c r="AY183" s="4">
        <v>176313672.71052</v>
      </c>
      <c r="AZ183" s="4">
        <v>2527564.3205192699</v>
      </c>
      <c r="BA183" s="4">
        <v>215749.88</v>
      </c>
      <c r="BB183" s="5">
        <v>1.43356115363165E-2</v>
      </c>
      <c r="BC183" s="5">
        <v>1.55592822629437E-2</v>
      </c>
      <c r="BD183" s="5">
        <v>0.15909140381117601</v>
      </c>
      <c r="BE183" s="5">
        <v>0.17153375052529601</v>
      </c>
      <c r="BF183" s="4">
        <v>236680550.449999</v>
      </c>
      <c r="BG183" s="4">
        <v>236074720.19405499</v>
      </c>
      <c r="BH183" s="4">
        <v>3021301.9340563999</v>
      </c>
      <c r="BI183" s="4">
        <v>84655.85</v>
      </c>
      <c r="BJ183" s="5">
        <v>1.2798074828058E-2</v>
      </c>
      <c r="BK183" s="5">
        <v>1.31566725209004E-2</v>
      </c>
      <c r="BL183" s="5">
        <v>0.14321486410232201</v>
      </c>
      <c r="BM183" s="5">
        <v>0.14694210268449101</v>
      </c>
      <c r="BN183" s="4">
        <v>646321651.56999695</v>
      </c>
      <c r="BO183" s="4">
        <v>644870305.84614897</v>
      </c>
      <c r="BP183" s="4">
        <v>4899268.2361523099</v>
      </c>
      <c r="BQ183" s="4">
        <v>643279.35999999999</v>
      </c>
      <c r="BR183" s="5">
        <v>7.5972923419444201E-3</v>
      </c>
      <c r="BS183" s="5">
        <v>8.5948252631663693E-3</v>
      </c>
      <c r="BT183" s="5">
        <v>8.7452906272077496E-2</v>
      </c>
      <c r="BU183" s="5">
        <v>9.8399431223198594E-2</v>
      </c>
      <c r="BV183" s="4">
        <v>611823088.81999898</v>
      </c>
      <c r="BW183" s="4">
        <v>610403148.15961897</v>
      </c>
      <c r="BX183" s="4">
        <v>5170088.4196198601</v>
      </c>
      <c r="BY183" s="4">
        <v>925982.23</v>
      </c>
      <c r="BZ183" s="5">
        <v>8.4699570033473798E-3</v>
      </c>
      <c r="CA183" s="5">
        <v>9.9869580751666496E-3</v>
      </c>
      <c r="CB183" s="5">
        <v>9.7035799262500097E-2</v>
      </c>
      <c r="CC183" s="5">
        <v>0.113474994920229</v>
      </c>
    </row>
    <row r="184" spans="1:81">
      <c r="A184" s="3"/>
      <c r="B184" s="19"/>
      <c r="C184" s="19"/>
      <c r="D184" s="19"/>
      <c r="E184" s="20"/>
      <c r="G184" s="18">
        <v>2020</v>
      </c>
      <c r="H184" s="18">
        <v>11</v>
      </c>
      <c r="I184" s="4">
        <v>709978833.84999895</v>
      </c>
      <c r="J184" s="4">
        <v>2027917.05999999</v>
      </c>
      <c r="K184" s="4">
        <v>8123581.4699999997</v>
      </c>
      <c r="L184" s="20">
        <v>1.14E-2</v>
      </c>
      <c r="M184" s="4">
        <v>116738829.87</v>
      </c>
      <c r="N184" s="4">
        <v>165838.03999999899</v>
      </c>
      <c r="O184" s="4">
        <v>1072206.93</v>
      </c>
      <c r="P184" s="5">
        <v>9.1999999999999998E-3</v>
      </c>
      <c r="Q184" s="4">
        <v>106355231.20999999</v>
      </c>
      <c r="R184" s="4">
        <v>128479.67999999999</v>
      </c>
      <c r="S184" s="4">
        <v>711262.76</v>
      </c>
      <c r="T184" s="5">
        <v>6.7000000000000002E-3</v>
      </c>
      <c r="U184" s="4">
        <v>254908083.24000001</v>
      </c>
      <c r="V184" s="4">
        <v>819745.57999999903</v>
      </c>
      <c r="W184" s="4">
        <v>2608083.41</v>
      </c>
      <c r="X184" s="5">
        <v>1.0200000000000001E-2</v>
      </c>
      <c r="Y184" s="19">
        <v>231976689.52999899</v>
      </c>
      <c r="Z184" s="19">
        <v>913853.76</v>
      </c>
      <c r="AA184" s="19">
        <v>3732028.37</v>
      </c>
      <c r="AB184" s="5">
        <v>1.61E-2</v>
      </c>
      <c r="AN184" s="3">
        <v>2020</v>
      </c>
      <c r="AO184" s="3">
        <v>11</v>
      </c>
      <c r="AP184" s="4">
        <v>1619446031.3300099</v>
      </c>
      <c r="AQ184" s="4">
        <v>1613070770.99036</v>
      </c>
      <c r="AR184" s="4">
        <v>13336616.9003473</v>
      </c>
      <c r="AS184" s="4">
        <v>2027917.06</v>
      </c>
      <c r="AT184" s="5">
        <v>8.2678436310386592E-3</v>
      </c>
      <c r="AU184" s="5">
        <v>9.5250216150864001E-3</v>
      </c>
      <c r="AV184" s="5">
        <v>9.4824599886827496E-2</v>
      </c>
      <c r="AW184" s="5">
        <v>0.108498444755372</v>
      </c>
      <c r="AX184" s="4">
        <v>163767083.65000001</v>
      </c>
      <c r="AY184" s="4">
        <v>161420517.56293401</v>
      </c>
      <c r="AZ184" s="4">
        <v>2242563.3629333898</v>
      </c>
      <c r="BA184" s="4">
        <v>165838.04</v>
      </c>
      <c r="BB184" s="5">
        <v>1.38926785565476E-2</v>
      </c>
      <c r="BC184" s="5">
        <v>1.4920045105136099E-2</v>
      </c>
      <c r="BD184" s="5">
        <v>0.15454557938986899</v>
      </c>
      <c r="BE184" s="5">
        <v>0.16505516607301701</v>
      </c>
      <c r="BF184" s="4">
        <v>225970716.51999801</v>
      </c>
      <c r="BG184" s="4">
        <v>225252501.28318599</v>
      </c>
      <c r="BH184" s="4">
        <v>2587125.6131885299</v>
      </c>
      <c r="BI184" s="4">
        <v>128479.67999999999</v>
      </c>
      <c r="BJ184" s="5">
        <v>1.14854467695167E-2</v>
      </c>
      <c r="BK184" s="5">
        <v>1.20558274723639E-2</v>
      </c>
      <c r="BL184" s="5">
        <v>0.12944380524190899</v>
      </c>
      <c r="BM184" s="5">
        <v>0.13545252604180799</v>
      </c>
      <c r="BN184" s="4">
        <v>630927160.02999699</v>
      </c>
      <c r="BO184" s="4">
        <v>629249483.73634303</v>
      </c>
      <c r="BP184" s="4">
        <v>4524065.3263466097</v>
      </c>
      <c r="BQ184" s="4">
        <v>819745.58</v>
      </c>
      <c r="BR184" s="5">
        <v>7.1896210378810596E-3</v>
      </c>
      <c r="BS184" s="5">
        <v>8.49235644122622E-3</v>
      </c>
      <c r="BT184" s="5">
        <v>8.2944321957664893E-2</v>
      </c>
      <c r="BU184" s="5">
        <v>9.7280552846729096E-2</v>
      </c>
      <c r="BV184" s="4">
        <v>598781071.12999797</v>
      </c>
      <c r="BW184" s="4">
        <v>597148268.40787601</v>
      </c>
      <c r="BX184" s="4">
        <v>3982862.5978786</v>
      </c>
      <c r="BY184" s="4">
        <v>913853.76</v>
      </c>
      <c r="BZ184" s="5">
        <v>6.6698051532457E-3</v>
      </c>
      <c r="CA184" s="5">
        <v>8.2001683952534592E-3</v>
      </c>
      <c r="CB184" s="5">
        <v>7.7165874031117299E-2</v>
      </c>
      <c r="CC184" s="5">
        <v>9.4083097803495594E-2</v>
      </c>
    </row>
    <row r="185" spans="1:81">
      <c r="A185" s="3"/>
      <c r="B185" s="19"/>
      <c r="C185" s="19"/>
      <c r="D185" s="19"/>
      <c r="E185" s="20"/>
      <c r="G185" s="18">
        <v>2020</v>
      </c>
      <c r="H185" s="18">
        <v>12</v>
      </c>
      <c r="I185" s="4">
        <v>709978833.84999895</v>
      </c>
      <c r="J185" s="4">
        <v>2105310.1299999901</v>
      </c>
      <c r="K185" s="4">
        <v>10228891.6</v>
      </c>
      <c r="L185" s="20">
        <v>1.44E-2</v>
      </c>
      <c r="M185" s="4">
        <v>116738829.87</v>
      </c>
      <c r="N185" s="4">
        <v>190030.04</v>
      </c>
      <c r="O185" s="4">
        <v>1262236.97</v>
      </c>
      <c r="P185" s="5">
        <v>1.0800000000000001E-2</v>
      </c>
      <c r="Q185" s="4">
        <v>106355231.20999999</v>
      </c>
      <c r="R185" s="4">
        <v>135355.65</v>
      </c>
      <c r="S185" s="4">
        <v>846618.41</v>
      </c>
      <c r="T185" s="5">
        <v>8.0000000000000002E-3</v>
      </c>
      <c r="U185" s="4">
        <v>254908083.24000001</v>
      </c>
      <c r="V185" s="4">
        <v>662772.61</v>
      </c>
      <c r="W185" s="4">
        <v>3270856.02</v>
      </c>
      <c r="X185" s="5">
        <v>1.2800000000000001E-2</v>
      </c>
      <c r="Y185" s="19">
        <v>231976689.52999899</v>
      </c>
      <c r="Z185" s="19">
        <v>1117151.83</v>
      </c>
      <c r="AA185" s="19">
        <v>4849180.2</v>
      </c>
      <c r="AB185" s="5">
        <v>2.0899999999999998E-2</v>
      </c>
      <c r="AN185" s="3">
        <v>2020</v>
      </c>
      <c r="AO185" s="3">
        <v>12</v>
      </c>
      <c r="AP185" s="4">
        <v>1571419902.8200099</v>
      </c>
      <c r="AQ185" s="4">
        <v>1564712675.2300701</v>
      </c>
      <c r="AR185" s="4">
        <v>13367920.350062599</v>
      </c>
      <c r="AS185" s="4">
        <v>2105310.13</v>
      </c>
      <c r="AT185" s="5">
        <v>8.5433706530798105E-3</v>
      </c>
      <c r="AU185" s="5">
        <v>9.8888637671369507E-3</v>
      </c>
      <c r="AV185" s="5">
        <v>9.7837746634600806E-2</v>
      </c>
      <c r="AW185" s="5">
        <v>0.11242033652215901</v>
      </c>
      <c r="AX185" s="4">
        <v>150119286.05999899</v>
      </c>
      <c r="AY185" s="4">
        <v>147899317.06705099</v>
      </c>
      <c r="AZ185" s="4">
        <v>1821463.4570525701</v>
      </c>
      <c r="BA185" s="4">
        <v>190030.04</v>
      </c>
      <c r="BB185" s="5">
        <v>1.23155636765164E-2</v>
      </c>
      <c r="BC185" s="5">
        <v>1.36004245113629E-2</v>
      </c>
      <c r="BD185" s="5">
        <v>0.13817611956200901</v>
      </c>
      <c r="BE185" s="5">
        <v>0.15153385078300399</v>
      </c>
      <c r="BF185" s="4">
        <v>215983417.60999799</v>
      </c>
      <c r="BG185" s="4">
        <v>215186945.294911</v>
      </c>
      <c r="BH185" s="4">
        <v>2577356.8549130298</v>
      </c>
      <c r="BI185" s="4">
        <v>135355.65</v>
      </c>
      <c r="BJ185" s="5">
        <v>1.1977291890922E-2</v>
      </c>
      <c r="BK185" s="5">
        <v>1.26063061176657E-2</v>
      </c>
      <c r="BL185" s="5">
        <v>0.13462744987657299</v>
      </c>
      <c r="BM185" s="5">
        <v>0.141215513411941</v>
      </c>
      <c r="BN185" s="4">
        <v>616130838.78999901</v>
      </c>
      <c r="BO185" s="4">
        <v>614249725.76637006</v>
      </c>
      <c r="BP185" s="4">
        <v>4926204.2863711603</v>
      </c>
      <c r="BQ185" s="4">
        <v>662772.61</v>
      </c>
      <c r="BR185" s="5">
        <v>8.0198721785752006E-3</v>
      </c>
      <c r="BS185" s="5">
        <v>9.0988675483705799E-3</v>
      </c>
      <c r="BT185" s="5">
        <v>9.2104914837549401E-2</v>
      </c>
      <c r="BU185" s="5">
        <v>0.103884690631875</v>
      </c>
      <c r="BV185" s="4">
        <v>589186360.36000204</v>
      </c>
      <c r="BW185" s="4">
        <v>587376687.10172796</v>
      </c>
      <c r="BX185" s="4">
        <v>4042895.75172615</v>
      </c>
      <c r="BY185" s="4">
        <v>1117151.83</v>
      </c>
      <c r="BZ185" s="5">
        <v>6.8829693797941901E-3</v>
      </c>
      <c r="CA185" s="5">
        <v>8.7849036147266708E-3</v>
      </c>
      <c r="CB185" s="5">
        <v>7.9539504208472694E-2</v>
      </c>
      <c r="CC185" s="5">
        <v>0.10047157071994001</v>
      </c>
    </row>
    <row r="186" spans="1:81">
      <c r="A186" s="3"/>
      <c r="B186" s="19"/>
      <c r="C186" s="19"/>
      <c r="D186" s="19"/>
      <c r="E186" s="20"/>
      <c r="G186" s="18">
        <v>2020</v>
      </c>
      <c r="H186" s="18">
        <v>13</v>
      </c>
      <c r="I186" s="4">
        <v>709978833.84999895</v>
      </c>
      <c r="J186" s="4">
        <v>2516621.79</v>
      </c>
      <c r="K186" s="4">
        <v>12745513.390000001</v>
      </c>
      <c r="L186" s="20">
        <v>1.7999999999999999E-2</v>
      </c>
      <c r="M186" s="4">
        <v>116738829.87</v>
      </c>
      <c r="N186" s="4">
        <v>142142.66999999899</v>
      </c>
      <c r="O186" s="4">
        <v>1404379.64</v>
      </c>
      <c r="P186" s="5">
        <v>1.2E-2</v>
      </c>
      <c r="Q186" s="4">
        <v>106355231.20999999</v>
      </c>
      <c r="R186" s="4">
        <v>122325.33</v>
      </c>
      <c r="S186" s="4">
        <v>968943.74</v>
      </c>
      <c r="T186" s="5">
        <v>9.1000000000000004E-3</v>
      </c>
      <c r="U186" s="4">
        <v>254908083.24000001</v>
      </c>
      <c r="V186" s="4">
        <v>828357.12</v>
      </c>
      <c r="W186" s="4">
        <v>4099213.14</v>
      </c>
      <c r="X186" s="5">
        <v>1.61E-2</v>
      </c>
      <c r="Y186" s="19">
        <v>231976689.52999899</v>
      </c>
      <c r="Z186" s="19">
        <v>1423796.67</v>
      </c>
      <c r="AA186" s="19">
        <v>6272976.8700000001</v>
      </c>
      <c r="AB186" s="5">
        <v>2.7E-2</v>
      </c>
      <c r="AN186" s="3">
        <v>2020</v>
      </c>
      <c r="AO186" s="3">
        <v>13</v>
      </c>
      <c r="AP186" s="4">
        <v>1522822705.49999</v>
      </c>
      <c r="AQ186" s="4">
        <v>1515842283.4368899</v>
      </c>
      <c r="AR186" s="4">
        <v>12672654.376894999</v>
      </c>
      <c r="AS186" s="4">
        <v>2516621.79</v>
      </c>
      <c r="AT186" s="5">
        <v>8.3601404416310202E-3</v>
      </c>
      <c r="AU186" s="5">
        <v>1.0020353919971201E-2</v>
      </c>
      <c r="AV186" s="5">
        <v>9.5834978161662601E-2</v>
      </c>
      <c r="AW186" s="5">
        <v>0.113833787275486</v>
      </c>
      <c r="AX186" s="4">
        <v>138381904.80999899</v>
      </c>
      <c r="AY186" s="4">
        <v>136256375.69008899</v>
      </c>
      <c r="AZ186" s="4">
        <v>1485588.49009043</v>
      </c>
      <c r="BA186" s="4">
        <v>142142.67000000001</v>
      </c>
      <c r="BB186" s="5">
        <v>1.0902891571616001E-2</v>
      </c>
      <c r="BC186" s="5">
        <v>1.19460917101791E-2</v>
      </c>
      <c r="BD186" s="5">
        <v>0.123267336832571</v>
      </c>
      <c r="BE186" s="5">
        <v>0.13429946790287101</v>
      </c>
      <c r="BF186" s="4">
        <v>206861168.22999901</v>
      </c>
      <c r="BG186" s="4">
        <v>206017738.597846</v>
      </c>
      <c r="BH186" s="4">
        <v>1873391.7278464099</v>
      </c>
      <c r="BI186" s="4">
        <v>122325.33</v>
      </c>
      <c r="BJ186" s="5">
        <v>9.09335157543565E-3</v>
      </c>
      <c r="BK186" s="5">
        <v>9.6871127283953192E-3</v>
      </c>
      <c r="BL186" s="5">
        <v>0.10382482876712</v>
      </c>
      <c r="BM186" s="5">
        <v>0.11024759931946</v>
      </c>
      <c r="BN186" s="4">
        <v>600445540.66999805</v>
      </c>
      <c r="BO186" s="4">
        <v>598394943.379668</v>
      </c>
      <c r="BP186" s="4">
        <v>4856385.4496699004</v>
      </c>
      <c r="BQ186" s="4">
        <v>828357.12</v>
      </c>
      <c r="BR186" s="5">
        <v>8.1156859752884603E-3</v>
      </c>
      <c r="BS186" s="5">
        <v>9.4999843039500192E-3</v>
      </c>
      <c r="BT186" s="5">
        <v>9.3156661854401704E-2</v>
      </c>
      <c r="BU186" s="5">
        <v>0.108227981725229</v>
      </c>
      <c r="BV186" s="4">
        <v>577134091.78999698</v>
      </c>
      <c r="BW186" s="4">
        <v>575173225.76928496</v>
      </c>
      <c r="BX186" s="4">
        <v>4457288.7092883196</v>
      </c>
      <c r="BY186" s="4">
        <v>1423796.67</v>
      </c>
      <c r="BZ186" s="5">
        <v>7.7494718279467302E-3</v>
      </c>
      <c r="CA186" s="5">
        <v>1.02248941984781E-2</v>
      </c>
      <c r="CB186" s="5">
        <v>8.9130699572308097E-2</v>
      </c>
      <c r="CC186" s="5">
        <v>0.11602838819196</v>
      </c>
    </row>
    <row r="187" spans="1:81">
      <c r="A187" s="3"/>
      <c r="B187" s="19"/>
      <c r="C187" s="19"/>
      <c r="D187" s="19"/>
      <c r="E187" s="20"/>
      <c r="G187" s="18">
        <v>2020</v>
      </c>
      <c r="H187" s="18">
        <v>14</v>
      </c>
      <c r="I187" s="4">
        <v>709978833.84999895</v>
      </c>
      <c r="J187" s="4">
        <v>2690445.56</v>
      </c>
      <c r="K187" s="4">
        <v>15435958.949999999</v>
      </c>
      <c r="L187" s="20">
        <v>2.1700000000000001E-2</v>
      </c>
      <c r="M187" s="4">
        <v>116738829.87</v>
      </c>
      <c r="N187" s="4">
        <v>151336.51999999999</v>
      </c>
      <c r="O187" s="4">
        <v>1555716.16</v>
      </c>
      <c r="P187" s="5">
        <v>1.3299999999999999E-2</v>
      </c>
      <c r="Q187" s="4">
        <v>106355231.20999999</v>
      </c>
      <c r="R187" s="4">
        <v>114399.92</v>
      </c>
      <c r="S187" s="4">
        <v>1083343.6599999999</v>
      </c>
      <c r="T187" s="5">
        <v>1.0200000000000001E-2</v>
      </c>
      <c r="U187" s="4">
        <v>254908083.24000001</v>
      </c>
      <c r="V187" s="4">
        <v>982435.89999999898</v>
      </c>
      <c r="W187" s="4">
        <v>5081649.04</v>
      </c>
      <c r="X187" s="5">
        <v>1.9900000000000001E-2</v>
      </c>
      <c r="Y187" s="19">
        <v>231976689.52999899</v>
      </c>
      <c r="Z187" s="19">
        <v>1442273.22</v>
      </c>
      <c r="AA187" s="19">
        <v>7715250.0899999999</v>
      </c>
      <c r="AB187" s="5">
        <v>3.3300000000000003E-2</v>
      </c>
      <c r="AN187" s="3">
        <v>2020</v>
      </c>
      <c r="AO187" s="3">
        <v>14</v>
      </c>
      <c r="AP187" s="4">
        <v>1477957200.48998</v>
      </c>
      <c r="AQ187" s="4">
        <v>1470614073.38697</v>
      </c>
      <c r="AR187" s="4">
        <v>13714799.636987099</v>
      </c>
      <c r="AS187" s="4">
        <v>2690445.56</v>
      </c>
      <c r="AT187" s="5">
        <v>9.3258998979933207E-3</v>
      </c>
      <c r="AU187" s="5">
        <v>1.11553707351679E-2</v>
      </c>
      <c r="AV187" s="5">
        <v>0.106345371891521</v>
      </c>
      <c r="AW187" s="5">
        <v>0.12594913080094</v>
      </c>
      <c r="AX187" s="4">
        <v>127633449.53999899</v>
      </c>
      <c r="AY187" s="4">
        <v>125697376.22815999</v>
      </c>
      <c r="AZ187" s="4">
        <v>1510282.1481604399</v>
      </c>
      <c r="BA187" s="4">
        <v>151336.51999999999</v>
      </c>
      <c r="BB187" s="5">
        <v>1.20152241317993E-2</v>
      </c>
      <c r="BC187" s="5">
        <v>1.32191993024926E-2</v>
      </c>
      <c r="BD187" s="5">
        <v>0.13502604706651899</v>
      </c>
      <c r="BE187" s="5">
        <v>0.147590477715381</v>
      </c>
      <c r="BF187" s="4">
        <v>198478100.40999901</v>
      </c>
      <c r="BG187" s="4">
        <v>197541050.32795399</v>
      </c>
      <c r="BH187" s="4">
        <v>2309136.6879542498</v>
      </c>
      <c r="BI187" s="4">
        <v>114399.92</v>
      </c>
      <c r="BJ187" s="5">
        <v>1.16894016920567E-2</v>
      </c>
      <c r="BK187" s="5">
        <v>1.22685214234243E-2</v>
      </c>
      <c r="BL187" s="5">
        <v>0.13159676746051099</v>
      </c>
      <c r="BM187" s="5">
        <v>0.13768341856166</v>
      </c>
      <c r="BN187" s="4">
        <v>585676186.93999898</v>
      </c>
      <c r="BO187" s="4">
        <v>583378890.04556596</v>
      </c>
      <c r="BP187" s="4">
        <v>4989924.6755663799</v>
      </c>
      <c r="BQ187" s="4">
        <v>982435.9</v>
      </c>
      <c r="BR187" s="5">
        <v>8.5534885829972995E-3</v>
      </c>
      <c r="BS187" s="5">
        <v>1.02375328923881E-2</v>
      </c>
      <c r="BT187" s="5">
        <v>9.7948220479195006E-2</v>
      </c>
      <c r="BU187" s="5">
        <v>0.11616383062074</v>
      </c>
      <c r="BV187" s="4">
        <v>566169463.60000002</v>
      </c>
      <c r="BW187" s="4">
        <v>563996756.78530598</v>
      </c>
      <c r="BX187" s="4">
        <v>4905456.1253060503</v>
      </c>
      <c r="BY187" s="4">
        <v>1442273.22</v>
      </c>
      <c r="BZ187" s="5">
        <v>8.6976672583480592E-3</v>
      </c>
      <c r="CA187" s="5">
        <v>1.12549039847092E-2</v>
      </c>
      <c r="CB187" s="5">
        <v>9.95211060418425E-2</v>
      </c>
      <c r="CC187" s="5">
        <v>0.12700428920909901</v>
      </c>
    </row>
    <row r="188" spans="1:81">
      <c r="A188" s="3"/>
      <c r="B188" s="19"/>
      <c r="C188" s="19"/>
      <c r="D188" s="19"/>
      <c r="E188" s="20"/>
      <c r="G188" s="18">
        <v>2020</v>
      </c>
      <c r="H188" s="18">
        <v>15</v>
      </c>
      <c r="I188" s="4">
        <v>709978833.84999895</v>
      </c>
      <c r="J188" s="4">
        <v>4067146.68</v>
      </c>
      <c r="K188" s="4">
        <v>19503105.629999999</v>
      </c>
      <c r="L188" s="20">
        <v>2.75E-2</v>
      </c>
      <c r="M188" s="4">
        <v>116738829.87</v>
      </c>
      <c r="N188" s="4">
        <v>363594.73</v>
      </c>
      <c r="O188" s="4">
        <v>1919310.89</v>
      </c>
      <c r="P188" s="5">
        <v>1.6400000000000001E-2</v>
      </c>
      <c r="Q188" s="4">
        <v>106355231.20999999</v>
      </c>
      <c r="R188" s="4">
        <v>144103.01999999999</v>
      </c>
      <c r="S188" s="4">
        <v>1227446.68</v>
      </c>
      <c r="T188" s="5">
        <v>1.15E-2</v>
      </c>
      <c r="U188" s="4">
        <v>254908083.24000001</v>
      </c>
      <c r="V188" s="4">
        <v>1288734</v>
      </c>
      <c r="W188" s="4">
        <v>6370383.04</v>
      </c>
      <c r="X188" s="5">
        <v>2.5000000000000001E-2</v>
      </c>
      <c r="Y188" s="19">
        <v>231976689.52999899</v>
      </c>
      <c r="Z188" s="19">
        <v>2270714.9300000002</v>
      </c>
      <c r="AA188" s="19">
        <v>9985965.0199999996</v>
      </c>
      <c r="AB188" s="5">
        <v>4.2999999999999997E-2</v>
      </c>
      <c r="AN188" s="3">
        <v>2020</v>
      </c>
      <c r="AO188" s="3">
        <v>15</v>
      </c>
      <c r="AP188" s="4">
        <v>1426988059.5999999</v>
      </c>
      <c r="AQ188" s="4">
        <v>1419365157.47578</v>
      </c>
      <c r="AR188" s="4">
        <v>12546910.7357812</v>
      </c>
      <c r="AS188" s="4">
        <v>4067146.68</v>
      </c>
      <c r="AT188" s="5">
        <v>8.8398046617508708E-3</v>
      </c>
      <c r="AU188" s="5">
        <v>1.17052735360418E-2</v>
      </c>
      <c r="AV188" s="5">
        <v>0.101069261509226</v>
      </c>
      <c r="AW188" s="5">
        <v>0.13176410687722301</v>
      </c>
      <c r="AX188" s="4">
        <v>117303074.129999</v>
      </c>
      <c r="AY188" s="4">
        <v>115491457.541105</v>
      </c>
      <c r="AZ188" s="4">
        <v>1473209.5211052599</v>
      </c>
      <c r="BA188" s="4">
        <v>363594.73</v>
      </c>
      <c r="BB188" s="5">
        <v>1.27560042315764E-2</v>
      </c>
      <c r="BC188" s="5">
        <v>1.59042433978419E-2</v>
      </c>
      <c r="BD188" s="5">
        <v>0.14277660833362901</v>
      </c>
      <c r="BE188" s="5">
        <v>0.175010711636536</v>
      </c>
      <c r="BF188" s="4">
        <v>188922793.56</v>
      </c>
      <c r="BG188" s="4">
        <v>187926587.52133301</v>
      </c>
      <c r="BH188" s="4">
        <v>2015296.1713328999</v>
      </c>
      <c r="BI188" s="4">
        <v>144103.01999999999</v>
      </c>
      <c r="BJ188" s="5">
        <v>1.0723848061701799E-2</v>
      </c>
      <c r="BK188" s="5">
        <v>1.14906529183251E-2</v>
      </c>
      <c r="BL188" s="5">
        <v>0.121360996175474</v>
      </c>
      <c r="BM188" s="5">
        <v>0.12949882250554201</v>
      </c>
      <c r="BN188" s="4">
        <v>568587036.77999902</v>
      </c>
      <c r="BO188" s="4">
        <v>566145210.10397506</v>
      </c>
      <c r="BP188" s="4">
        <v>4613647.8939759396</v>
      </c>
      <c r="BQ188" s="4">
        <v>1288734</v>
      </c>
      <c r="BR188" s="5">
        <v>8.14923064195602E-3</v>
      </c>
      <c r="BS188" s="5">
        <v>1.0425561832258399E-2</v>
      </c>
      <c r="BT188" s="5">
        <v>9.3524617263778101E-2</v>
      </c>
      <c r="BU188" s="5">
        <v>0.118176595325044</v>
      </c>
      <c r="BV188" s="4">
        <v>552175155.13000095</v>
      </c>
      <c r="BW188" s="4">
        <v>549801902.30936801</v>
      </c>
      <c r="BX188" s="4">
        <v>4444757.1493672105</v>
      </c>
      <c r="BY188" s="4">
        <v>2270714.9300000002</v>
      </c>
      <c r="BZ188" s="5">
        <v>8.0842884149683897E-3</v>
      </c>
      <c r="CA188" s="5">
        <v>1.2214348570202699E-2</v>
      </c>
      <c r="CB188" s="5">
        <v>9.2812134264538604E-2</v>
      </c>
      <c r="CC188" s="5">
        <v>0.13711571475251</v>
      </c>
    </row>
    <row r="189" spans="1:81">
      <c r="A189" s="3"/>
      <c r="B189" s="19"/>
      <c r="C189" s="19"/>
      <c r="D189" s="19"/>
      <c r="E189" s="20"/>
      <c r="G189" s="18">
        <v>2020</v>
      </c>
      <c r="H189" s="18">
        <v>16</v>
      </c>
      <c r="I189" s="4">
        <v>709978833.84999895</v>
      </c>
      <c r="J189" s="4">
        <v>4107696.29999999</v>
      </c>
      <c r="K189" s="4">
        <v>23610801.93</v>
      </c>
      <c r="L189" s="20">
        <v>3.3300000000000003E-2</v>
      </c>
      <c r="M189" s="4">
        <v>116738829.87</v>
      </c>
      <c r="N189" s="4">
        <v>258957.09</v>
      </c>
      <c r="O189" s="4">
        <v>2178267.98</v>
      </c>
      <c r="P189" s="5">
        <v>1.8700000000000001E-2</v>
      </c>
      <c r="Q189" s="4">
        <v>106355231.20999999</v>
      </c>
      <c r="R189" s="4">
        <v>69674.84</v>
      </c>
      <c r="S189" s="4">
        <v>1297121.52</v>
      </c>
      <c r="T189" s="5">
        <v>1.2200000000000001E-2</v>
      </c>
      <c r="U189" s="4">
        <v>254908083.24000001</v>
      </c>
      <c r="V189" s="4">
        <v>1098317.23</v>
      </c>
      <c r="W189" s="4">
        <v>7468700.2699999996</v>
      </c>
      <c r="X189" s="5">
        <v>2.93E-2</v>
      </c>
      <c r="Y189" s="19">
        <v>231976689.52999899</v>
      </c>
      <c r="Z189" s="19">
        <v>2680747.1399999899</v>
      </c>
      <c r="AA189" s="19">
        <v>12666712.16</v>
      </c>
      <c r="AB189" s="5">
        <v>5.4600000000000003E-2</v>
      </c>
      <c r="AN189" s="3">
        <v>2020</v>
      </c>
      <c r="AO189" s="3">
        <v>16</v>
      </c>
      <c r="AP189" s="4">
        <v>1373830664.97999</v>
      </c>
      <c r="AQ189" s="4">
        <v>1366043622.81861</v>
      </c>
      <c r="AR189" s="4">
        <v>11395142.1186237</v>
      </c>
      <c r="AS189" s="4">
        <v>4107696.3</v>
      </c>
      <c r="AT189" s="5">
        <v>8.3417117347333505E-3</v>
      </c>
      <c r="AU189" s="5">
        <v>1.1348714023228601E-2</v>
      </c>
      <c r="AV189" s="5">
        <v>9.5633320732389102E-2</v>
      </c>
      <c r="AW189" s="5">
        <v>0.12799770649616299</v>
      </c>
      <c r="AX189" s="4">
        <v>107408030.049999</v>
      </c>
      <c r="AY189" s="4">
        <v>105660502.18054099</v>
      </c>
      <c r="AZ189" s="4">
        <v>1088433.46054127</v>
      </c>
      <c r="BA189" s="4">
        <v>258957.09</v>
      </c>
      <c r="BB189" s="5">
        <v>1.0301233082173599E-2</v>
      </c>
      <c r="BC189" s="5">
        <v>1.27520740743688E-2</v>
      </c>
      <c r="BD189" s="5">
        <v>0.116846183515302</v>
      </c>
      <c r="BE189" s="5">
        <v>0.14273565679818001</v>
      </c>
      <c r="BF189" s="4">
        <v>179989714.96999899</v>
      </c>
      <c r="BG189" s="4">
        <v>178956739.205852</v>
      </c>
      <c r="BH189" s="4">
        <v>1906666.3058523401</v>
      </c>
      <c r="BI189" s="4">
        <v>69674.84</v>
      </c>
      <c r="BJ189" s="5">
        <v>1.0654342017593001E-2</v>
      </c>
      <c r="BK189" s="5">
        <v>1.10436810294078E-2</v>
      </c>
      <c r="BL189" s="5">
        <v>0.120619917040148</v>
      </c>
      <c r="BM189" s="5">
        <v>0.124763709151686</v>
      </c>
      <c r="BN189" s="4">
        <v>551481555.219998</v>
      </c>
      <c r="BO189" s="4">
        <v>548925497.42727399</v>
      </c>
      <c r="BP189" s="4">
        <v>4120784.44727627</v>
      </c>
      <c r="BQ189" s="4">
        <v>1098317.23</v>
      </c>
      <c r="BR189" s="5">
        <v>7.5070013446081997E-3</v>
      </c>
      <c r="BS189" s="5">
        <v>9.5078507042164404E-3</v>
      </c>
      <c r="BT189" s="5">
        <v>8.6456100887192494E-2</v>
      </c>
      <c r="BU189" s="5">
        <v>0.108312965823618</v>
      </c>
      <c r="BV189" s="4">
        <v>534951364.74000102</v>
      </c>
      <c r="BW189" s="4">
        <v>532500884.00495499</v>
      </c>
      <c r="BX189" s="4">
        <v>4279257.9049538802</v>
      </c>
      <c r="BY189" s="4">
        <v>2680747.14</v>
      </c>
      <c r="BZ189" s="5">
        <v>8.03615173888436E-3</v>
      </c>
      <c r="CA189" s="5">
        <v>1.3070410311073E-2</v>
      </c>
      <c r="CB189" s="5">
        <v>9.2283694210748002E-2</v>
      </c>
      <c r="CC189" s="5">
        <v>0.146046859693054</v>
      </c>
    </row>
    <row r="190" spans="1:81">
      <c r="A190" s="3"/>
      <c r="B190" s="19"/>
      <c r="C190" s="19"/>
      <c r="D190" s="19"/>
      <c r="E190" s="20"/>
      <c r="G190" s="18">
        <v>2020</v>
      </c>
      <c r="H190" s="18">
        <v>17</v>
      </c>
      <c r="I190" s="4">
        <v>709978833.84999895</v>
      </c>
      <c r="J190" s="4">
        <v>3961702.0699999901</v>
      </c>
      <c r="K190" s="4">
        <v>27572504</v>
      </c>
      <c r="L190" s="20">
        <v>3.8800000000000001E-2</v>
      </c>
      <c r="M190" s="4">
        <v>116738829.87</v>
      </c>
      <c r="N190" s="4">
        <v>205220.28999999899</v>
      </c>
      <c r="O190" s="4">
        <v>2383488.27</v>
      </c>
      <c r="P190" s="5">
        <v>2.0400000000000001E-2</v>
      </c>
      <c r="Q190" s="4">
        <v>106355231.20999999</v>
      </c>
      <c r="R190" s="4">
        <v>123087.14</v>
      </c>
      <c r="S190" s="4">
        <v>1420208.66</v>
      </c>
      <c r="T190" s="5">
        <v>1.34E-2</v>
      </c>
      <c r="U190" s="4">
        <v>254908083.24000001</v>
      </c>
      <c r="V190" s="4">
        <v>1297570.78</v>
      </c>
      <c r="W190" s="4">
        <v>8766271.0500000007</v>
      </c>
      <c r="X190" s="5">
        <v>3.44E-2</v>
      </c>
      <c r="Y190" s="19">
        <v>231976689.52999899</v>
      </c>
      <c r="Z190" s="19">
        <v>2335823.86</v>
      </c>
      <c r="AA190" s="19">
        <v>15002536.02</v>
      </c>
      <c r="AB190" s="5">
        <v>6.4699999999999994E-2</v>
      </c>
      <c r="AN190" s="3">
        <v>2020</v>
      </c>
      <c r="AO190" s="3">
        <v>17</v>
      </c>
      <c r="AP190" s="4">
        <v>1320465833.8599899</v>
      </c>
      <c r="AQ190" s="4">
        <v>1312569362.2121899</v>
      </c>
      <c r="AR190" s="4">
        <v>11625305.5921959</v>
      </c>
      <c r="AS190" s="4">
        <v>3961702.07</v>
      </c>
      <c r="AT190" s="5">
        <v>8.8569076247541692E-3</v>
      </c>
      <c r="AU190" s="5">
        <v>1.18751877888766E-2</v>
      </c>
      <c r="AV190" s="5">
        <v>0.10125538181805301</v>
      </c>
      <c r="AW190" s="5">
        <v>0.133553689226352</v>
      </c>
      <c r="AX190" s="4">
        <v>98678068.120000198</v>
      </c>
      <c r="AY190" s="4">
        <v>97008712.583998695</v>
      </c>
      <c r="AZ190" s="4">
        <v>958856.633998501</v>
      </c>
      <c r="BA190" s="4">
        <v>205220.29</v>
      </c>
      <c r="BB190" s="5">
        <v>9.8842321319153603E-3</v>
      </c>
      <c r="BC190" s="5">
        <v>1.1999715211049099E-2</v>
      </c>
      <c r="BD190" s="5">
        <v>0.112370511194266</v>
      </c>
      <c r="BE190" s="5">
        <v>0.13486309754265399</v>
      </c>
      <c r="BF190" s="4">
        <v>170977969.43000001</v>
      </c>
      <c r="BG190" s="4">
        <v>169906831.68450001</v>
      </c>
      <c r="BH190" s="4">
        <v>2043377.7144999099</v>
      </c>
      <c r="BI190" s="4">
        <v>123087.14</v>
      </c>
      <c r="BJ190" s="5">
        <v>1.20264599971722E-2</v>
      </c>
      <c r="BK190" s="5">
        <v>1.27508990251952E-2</v>
      </c>
      <c r="BL190" s="5">
        <v>0.135144082768101</v>
      </c>
      <c r="BM190" s="5">
        <v>0.14272341264763799</v>
      </c>
      <c r="BN190" s="4">
        <v>534033826.00999898</v>
      </c>
      <c r="BO190" s="4">
        <v>531393169.30315799</v>
      </c>
      <c r="BP190" s="4">
        <v>4258502.2131590098</v>
      </c>
      <c r="BQ190" s="4">
        <v>1297570.78</v>
      </c>
      <c r="BR190" s="5">
        <v>8.0138444736566599E-3</v>
      </c>
      <c r="BS190" s="5">
        <v>1.04556725869189E-2</v>
      </c>
      <c r="BT190" s="5">
        <v>9.2038711415752802E-2</v>
      </c>
      <c r="BU190" s="5">
        <v>0.11849852674092699</v>
      </c>
      <c r="BV190" s="4">
        <v>516775970.29999799</v>
      </c>
      <c r="BW190" s="4">
        <v>514260648.64053601</v>
      </c>
      <c r="BX190" s="4">
        <v>4364569.0305387303</v>
      </c>
      <c r="BY190" s="4">
        <v>2335823.86</v>
      </c>
      <c r="BZ190" s="5">
        <v>8.4870756533221101E-3</v>
      </c>
      <c r="CA190" s="5">
        <v>1.30291767574505E-2</v>
      </c>
      <c r="CB190" s="5">
        <v>9.7222856352549403E-2</v>
      </c>
      <c r="CC190" s="5">
        <v>0.145618627138906</v>
      </c>
    </row>
    <row r="191" spans="1:81">
      <c r="A191" s="3"/>
      <c r="B191" s="19"/>
      <c r="C191" s="19"/>
      <c r="D191" s="19"/>
      <c r="E191" s="20"/>
      <c r="G191" s="18">
        <v>2020</v>
      </c>
      <c r="H191" s="18">
        <v>18</v>
      </c>
      <c r="I191" s="4">
        <v>709978833.84999895</v>
      </c>
      <c r="J191" s="4">
        <v>3152846.5799999898</v>
      </c>
      <c r="K191" s="4">
        <v>30725350.579999998</v>
      </c>
      <c r="L191" s="20">
        <v>4.3299999999999998E-2</v>
      </c>
      <c r="M191" s="4">
        <v>116738829.87</v>
      </c>
      <c r="N191" s="4">
        <v>61131.54</v>
      </c>
      <c r="O191" s="4">
        <v>2444619.81</v>
      </c>
      <c r="P191" s="5">
        <v>2.0899999999999998E-2</v>
      </c>
      <c r="Q191" s="4">
        <v>106355231.20999999</v>
      </c>
      <c r="R191" s="4">
        <v>117288.15</v>
      </c>
      <c r="S191" s="4">
        <v>1537496.80999999</v>
      </c>
      <c r="T191" s="5">
        <v>1.4500000000000001E-2</v>
      </c>
      <c r="U191" s="4">
        <v>254908083.24000001</v>
      </c>
      <c r="V191" s="4">
        <v>1213185.79999999</v>
      </c>
      <c r="W191" s="4">
        <v>9979456.8499999996</v>
      </c>
      <c r="X191" s="5">
        <v>3.9100000000000003E-2</v>
      </c>
      <c r="Y191" s="19">
        <v>231976689.52999899</v>
      </c>
      <c r="Z191" s="19">
        <v>1761241.09</v>
      </c>
      <c r="AA191" s="19">
        <v>16763777.109999999</v>
      </c>
      <c r="AB191" s="5">
        <v>7.2300000000000003E-2</v>
      </c>
      <c r="AN191" s="3">
        <v>2020</v>
      </c>
      <c r="AO191" s="3">
        <v>18</v>
      </c>
      <c r="AP191" s="4">
        <v>1275969202.8400199</v>
      </c>
      <c r="AQ191" s="4">
        <v>1267671001.9855599</v>
      </c>
      <c r="AR191" s="4">
        <v>13199162.4455435</v>
      </c>
      <c r="AS191" s="4">
        <v>3152846.58</v>
      </c>
      <c r="AT191" s="5">
        <v>1.04121356604904E-2</v>
      </c>
      <c r="AU191" s="5">
        <v>1.28992530395751E-2</v>
      </c>
      <c r="AV191" s="5">
        <v>0.118033013653117</v>
      </c>
      <c r="AW191" s="5">
        <v>0.14426801203473999</v>
      </c>
      <c r="AX191" s="4">
        <v>91052758.339999795</v>
      </c>
      <c r="AY191" s="4">
        <v>89456051.811725795</v>
      </c>
      <c r="AZ191" s="4">
        <v>1045893.84172598</v>
      </c>
      <c r="BA191" s="4">
        <v>61131.54</v>
      </c>
      <c r="BB191" s="5">
        <v>1.16917058213929E-2</v>
      </c>
      <c r="BC191" s="5">
        <v>1.2375075350473601E-2</v>
      </c>
      <c r="BD191" s="5">
        <v>0.13162106210283001</v>
      </c>
      <c r="BE191" s="5">
        <v>0.13879905036665199</v>
      </c>
      <c r="BF191" s="4">
        <v>161441254.199999</v>
      </c>
      <c r="BG191" s="4">
        <v>160255871.265829</v>
      </c>
      <c r="BH191" s="4">
        <v>2214033.8658300401</v>
      </c>
      <c r="BI191" s="4">
        <v>117288.15</v>
      </c>
      <c r="BJ191" s="5">
        <v>1.38156177888636E-2</v>
      </c>
      <c r="BK191" s="5">
        <v>1.45474983063983E-2</v>
      </c>
      <c r="BL191" s="5">
        <v>0.15375240759228201</v>
      </c>
      <c r="BM191" s="5">
        <v>0.161258066973061</v>
      </c>
      <c r="BN191" s="4">
        <v>520339257.28999501</v>
      </c>
      <c r="BO191" s="4">
        <v>517471145.3114</v>
      </c>
      <c r="BP191" s="4">
        <v>5382135.30140513</v>
      </c>
      <c r="BQ191" s="4">
        <v>1213185.8</v>
      </c>
      <c r="BR191" s="5">
        <v>1.0400841380568701E-2</v>
      </c>
      <c r="BS191" s="5">
        <v>1.2745292488600899E-2</v>
      </c>
      <c r="BT191" s="5">
        <v>0.117912214184657</v>
      </c>
      <c r="BU191" s="5">
        <v>0.14266498966994201</v>
      </c>
      <c r="BV191" s="4">
        <v>503135933.00999802</v>
      </c>
      <c r="BW191" s="4">
        <v>500487933.59658003</v>
      </c>
      <c r="BX191" s="4">
        <v>4557099.4365823399</v>
      </c>
      <c r="BY191" s="4">
        <v>1761241.09</v>
      </c>
      <c r="BZ191" s="5">
        <v>9.1053132966350502E-3</v>
      </c>
      <c r="CA191" s="5">
        <v>1.26243613530856E-2</v>
      </c>
      <c r="CB191" s="5">
        <v>0.103954638200146</v>
      </c>
      <c r="CC191" s="5">
        <v>0.141403936694598</v>
      </c>
    </row>
    <row r="192" spans="1:81">
      <c r="A192" s="3"/>
      <c r="B192" s="19"/>
      <c r="C192" s="19"/>
      <c r="D192" s="19"/>
      <c r="E192" s="20"/>
      <c r="G192" s="18">
        <v>2020</v>
      </c>
      <c r="H192" s="18">
        <v>19</v>
      </c>
      <c r="I192" s="4">
        <v>709978833.84999895</v>
      </c>
      <c r="J192" s="4">
        <v>3291175.8899999899</v>
      </c>
      <c r="K192" s="4">
        <v>34016526.469999999</v>
      </c>
      <c r="L192" s="20">
        <v>4.7899999999999998E-2</v>
      </c>
      <c r="M192" s="4">
        <v>116738829.87</v>
      </c>
      <c r="N192" s="4">
        <v>40377.42</v>
      </c>
      <c r="O192" s="4">
        <v>2484997.23</v>
      </c>
      <c r="P192" s="5">
        <v>2.1299999999999999E-2</v>
      </c>
      <c r="Q192" s="4">
        <v>106355231.20999999</v>
      </c>
      <c r="R192" s="4">
        <v>192576.69999999899</v>
      </c>
      <c r="S192" s="4">
        <v>1730073.50999999</v>
      </c>
      <c r="T192" s="5">
        <v>1.6299999999999999E-2</v>
      </c>
      <c r="U192" s="4">
        <v>254908083.24000001</v>
      </c>
      <c r="V192" s="4">
        <v>1124008.8199999901</v>
      </c>
      <c r="W192" s="4">
        <v>11103465.67</v>
      </c>
      <c r="X192" s="5">
        <v>4.36E-2</v>
      </c>
      <c r="Y192" s="19">
        <v>231976689.52999899</v>
      </c>
      <c r="Z192" s="19">
        <v>1934212.95</v>
      </c>
      <c r="AA192" s="19">
        <v>18697990.059999999</v>
      </c>
      <c r="AB192" s="5">
        <v>8.0600000000000005E-2</v>
      </c>
      <c r="AN192" s="3">
        <v>2020</v>
      </c>
      <c r="AO192" s="3">
        <v>19</v>
      </c>
      <c r="AP192" s="4">
        <v>1220279077.00001</v>
      </c>
      <c r="AQ192" s="4">
        <v>1211919928.0950301</v>
      </c>
      <c r="AR192" s="4">
        <v>11173957.6550248</v>
      </c>
      <c r="AS192" s="4">
        <v>3291175.89</v>
      </c>
      <c r="AT192" s="5">
        <v>9.2200461400025399E-3</v>
      </c>
      <c r="AU192" s="5">
        <v>1.19357172117483E-2</v>
      </c>
      <c r="AV192" s="5">
        <v>0.10519885180670099</v>
      </c>
      <c r="AW192" s="5">
        <v>0.13419038404723099</v>
      </c>
      <c r="AX192" s="4">
        <v>83656928.319999799</v>
      </c>
      <c r="AY192" s="4">
        <v>82160565.666679397</v>
      </c>
      <c r="AZ192" s="4">
        <v>772877.95667960297</v>
      </c>
      <c r="BA192" s="4">
        <v>40377.42</v>
      </c>
      <c r="BB192" s="5">
        <v>9.4069210747054002E-3</v>
      </c>
      <c r="BC192" s="5">
        <v>9.8983663279404895E-3</v>
      </c>
      <c r="BD192" s="5">
        <v>0.107222016065547</v>
      </c>
      <c r="BE192" s="5">
        <v>0.112522553344654</v>
      </c>
      <c r="BF192" s="4">
        <v>151617010.47999901</v>
      </c>
      <c r="BG192" s="4">
        <v>150406336.266229</v>
      </c>
      <c r="BH192" s="4">
        <v>2005315.63623052</v>
      </c>
      <c r="BI192" s="4">
        <v>192576.7</v>
      </c>
      <c r="BJ192" s="5">
        <v>1.3332653969318001E-2</v>
      </c>
      <c r="BK192" s="5">
        <v>1.4613030213967201E-2</v>
      </c>
      <c r="BL192" s="5">
        <v>0.148765798997881</v>
      </c>
      <c r="BM192" s="5">
        <v>0.161927131308714</v>
      </c>
      <c r="BN192" s="4">
        <v>499205977.799999</v>
      </c>
      <c r="BO192" s="4">
        <v>496272297.69884199</v>
      </c>
      <c r="BP192" s="4">
        <v>4636467.32884314</v>
      </c>
      <c r="BQ192" s="4">
        <v>1124008.82</v>
      </c>
      <c r="BR192" s="5">
        <v>9.3425874269869799E-3</v>
      </c>
      <c r="BS192" s="5">
        <v>1.1607490838303499E-2</v>
      </c>
      <c r="BT192" s="5">
        <v>0.10652599443105</v>
      </c>
      <c r="BU192" s="5">
        <v>0.13073269800159501</v>
      </c>
      <c r="BV192" s="4">
        <v>485799160.39999801</v>
      </c>
      <c r="BW192" s="4">
        <v>483080728.463269</v>
      </c>
      <c r="BX192" s="4">
        <v>3759296.7332715499</v>
      </c>
      <c r="BY192" s="4">
        <v>1934212.95</v>
      </c>
      <c r="BZ192" s="5">
        <v>7.78192238226986E-3</v>
      </c>
      <c r="CA192" s="5">
        <v>1.17858348466584E-2</v>
      </c>
      <c r="CB192" s="5">
        <v>8.9488104039362096E-2</v>
      </c>
      <c r="CC192" s="5">
        <v>0.132613022110007</v>
      </c>
    </row>
    <row r="193" spans="1:81">
      <c r="A193" s="3"/>
      <c r="B193" s="19"/>
      <c r="C193" s="19"/>
      <c r="D193" s="19"/>
      <c r="E193" s="20"/>
      <c r="G193" s="18">
        <v>2020</v>
      </c>
      <c r="H193" s="18">
        <v>20</v>
      </c>
      <c r="I193" s="4">
        <v>709978833.84999895</v>
      </c>
      <c r="J193" s="4">
        <v>4134452.62</v>
      </c>
      <c r="K193" s="4">
        <v>38150979.089999899</v>
      </c>
      <c r="L193" s="20">
        <v>5.3699999999999998E-2</v>
      </c>
      <c r="M193" s="4">
        <v>116738829.87</v>
      </c>
      <c r="N193" s="4">
        <v>201887.25</v>
      </c>
      <c r="O193" s="4">
        <v>2686884.48</v>
      </c>
      <c r="P193" s="5">
        <v>2.3E-2</v>
      </c>
      <c r="Q193" s="4">
        <v>106355231.20999999</v>
      </c>
      <c r="R193" s="4">
        <v>48533.919999999998</v>
      </c>
      <c r="S193" s="4">
        <v>1778607.4299999899</v>
      </c>
      <c r="T193" s="5">
        <v>1.67E-2</v>
      </c>
      <c r="U193" s="4">
        <v>254908083.24000001</v>
      </c>
      <c r="V193" s="4">
        <v>1504637.26</v>
      </c>
      <c r="W193" s="4">
        <v>12608102.93</v>
      </c>
      <c r="X193" s="5">
        <v>4.9500000000000002E-2</v>
      </c>
      <c r="Y193" s="19">
        <v>231976689.52999899</v>
      </c>
      <c r="Z193" s="19">
        <v>2379394.19</v>
      </c>
      <c r="AA193" s="19">
        <v>21077384.25</v>
      </c>
      <c r="AB193" s="5">
        <v>9.0899999999999995E-2</v>
      </c>
      <c r="AN193" s="3">
        <v>2020</v>
      </c>
      <c r="AO193" s="3">
        <v>20</v>
      </c>
      <c r="AP193" s="4">
        <v>1167436822.6199999</v>
      </c>
      <c r="AQ193" s="4">
        <v>1159193519.42381</v>
      </c>
      <c r="AR193" s="4">
        <v>10891936.4238065</v>
      </c>
      <c r="AS193" s="4">
        <v>4134452.62</v>
      </c>
      <c r="AT193" s="5">
        <v>9.3961329504503397E-3</v>
      </c>
      <c r="AU193" s="5">
        <v>1.2962795937019701E-2</v>
      </c>
      <c r="AV193" s="5">
        <v>0.107105334732496</v>
      </c>
      <c r="AW193" s="5">
        <v>0.14492881318245099</v>
      </c>
      <c r="AX193" s="4">
        <v>77415573.609999895</v>
      </c>
      <c r="AY193" s="4">
        <v>76060552.163096994</v>
      </c>
      <c r="AZ193" s="4">
        <v>712694.08309706196</v>
      </c>
      <c r="BA193" s="4">
        <v>201887.25</v>
      </c>
      <c r="BB193" s="5">
        <v>9.3700882103620407E-3</v>
      </c>
      <c r="BC193" s="5">
        <v>1.2024384613142401E-2</v>
      </c>
      <c r="BD193" s="5">
        <v>0.106823584498727</v>
      </c>
      <c r="BE193" s="5">
        <v>0.13512228142840499</v>
      </c>
      <c r="BF193" s="4">
        <v>142360929.37999901</v>
      </c>
      <c r="BG193" s="4">
        <v>141153504.46774101</v>
      </c>
      <c r="BH193" s="4">
        <v>1869875.72774121</v>
      </c>
      <c r="BI193" s="4">
        <v>48533.919999999998</v>
      </c>
      <c r="BJ193" s="5">
        <v>1.32471080671507E-2</v>
      </c>
      <c r="BK193" s="5">
        <v>1.3590945934889199E-2</v>
      </c>
      <c r="BL193" s="5">
        <v>0.147879733402</v>
      </c>
      <c r="BM193" s="5">
        <v>0.151436007963097</v>
      </c>
      <c r="BN193" s="4">
        <v>479856588.74999499</v>
      </c>
      <c r="BO193" s="4">
        <v>476913128.97665602</v>
      </c>
      <c r="BP193" s="4">
        <v>3963954.8466609302</v>
      </c>
      <c r="BQ193" s="4">
        <v>1504637.26</v>
      </c>
      <c r="BR193" s="5">
        <v>8.3116915970978603E-3</v>
      </c>
      <c r="BS193" s="5">
        <v>1.14666419823569E-2</v>
      </c>
      <c r="BT193" s="5">
        <v>9.5304734968970795E-2</v>
      </c>
      <c r="BU193" s="5">
        <v>0.12924505445770301</v>
      </c>
      <c r="BV193" s="4">
        <v>467803730.88</v>
      </c>
      <c r="BW193" s="4">
        <v>465066333.81630701</v>
      </c>
      <c r="BX193" s="4">
        <v>4345411.7663073502</v>
      </c>
      <c r="BY193" s="4">
        <v>2379394.19</v>
      </c>
      <c r="BZ193" s="5">
        <v>9.3436386389209192E-3</v>
      </c>
      <c r="CA193" s="5">
        <v>1.4459885541754799E-2</v>
      </c>
      <c r="CB193" s="5">
        <v>0.106537371422255</v>
      </c>
      <c r="CC193" s="5">
        <v>0.16036279772988599</v>
      </c>
    </row>
    <row r="194" spans="1:81">
      <c r="A194" s="3"/>
      <c r="B194" s="19"/>
      <c r="C194" s="19"/>
      <c r="D194" s="19"/>
      <c r="E194" s="20"/>
      <c r="G194" s="18">
        <v>2020</v>
      </c>
      <c r="H194" s="18">
        <v>21</v>
      </c>
      <c r="I194" s="4">
        <v>709978833.84999895</v>
      </c>
      <c r="J194" s="4">
        <v>3948431.13</v>
      </c>
      <c r="K194" s="4">
        <v>42099410.219999999</v>
      </c>
      <c r="L194" s="20">
        <v>5.9299999999999999E-2</v>
      </c>
      <c r="M194" s="4">
        <v>116738829.87</v>
      </c>
      <c r="N194" s="4">
        <v>195749.77</v>
      </c>
      <c r="O194" s="4">
        <v>2882634.25</v>
      </c>
      <c r="P194" s="5">
        <v>2.47E-2</v>
      </c>
      <c r="Q194" s="4">
        <v>106355231.20999999</v>
      </c>
      <c r="R194" s="4">
        <v>77856.539999999994</v>
      </c>
      <c r="S194" s="4">
        <v>1856463.96999999</v>
      </c>
      <c r="T194" s="5">
        <v>1.7500000000000002E-2</v>
      </c>
      <c r="U194" s="4">
        <v>254908083.24000001</v>
      </c>
      <c r="V194" s="4">
        <v>1570032.5999999901</v>
      </c>
      <c r="W194" s="4">
        <v>14178135.529999999</v>
      </c>
      <c r="X194" s="5">
        <v>5.5599999999999997E-2</v>
      </c>
      <c r="Y194" s="19">
        <v>231976689.52999899</v>
      </c>
      <c r="Z194" s="19">
        <v>2104792.21999999</v>
      </c>
      <c r="AA194" s="19">
        <v>23182176.469999999</v>
      </c>
      <c r="AB194" s="5">
        <v>9.9900000000000003E-2</v>
      </c>
      <c r="AN194" s="3">
        <v>2020</v>
      </c>
      <c r="AO194" s="3">
        <v>21</v>
      </c>
      <c r="AP194" s="4">
        <v>1013066760.63</v>
      </c>
      <c r="AQ194" s="4">
        <v>1006092532.21839</v>
      </c>
      <c r="AR194" s="4">
        <v>9571127.6283998191</v>
      </c>
      <c r="AS194" s="4">
        <v>3948431.13</v>
      </c>
      <c r="AT194" s="5">
        <v>9.5131683437663598E-3</v>
      </c>
      <c r="AU194" s="5">
        <v>1.3437689203983701E-2</v>
      </c>
      <c r="AV194" s="5">
        <v>0.108370410360466</v>
      </c>
      <c r="AW194" s="5">
        <v>0.149852575654738</v>
      </c>
      <c r="AX194" s="4">
        <v>65277092.1199999</v>
      </c>
      <c r="AY194" s="4">
        <v>64407008.487808399</v>
      </c>
      <c r="AZ194" s="4">
        <v>502940.03780858201</v>
      </c>
      <c r="BA194" s="4">
        <v>195749.77</v>
      </c>
      <c r="BB194" s="5">
        <v>7.8087781068698998E-3</v>
      </c>
      <c r="BC194" s="5">
        <v>1.08480400536043E-2</v>
      </c>
      <c r="BD194" s="5">
        <v>8.9783790854460893E-2</v>
      </c>
      <c r="BE194" s="5">
        <v>0.122683716223302</v>
      </c>
      <c r="BF194" s="4">
        <v>123429323.91</v>
      </c>
      <c r="BG194" s="4">
        <v>122355625.248126</v>
      </c>
      <c r="BH194" s="4">
        <v>1759278.70812629</v>
      </c>
      <c r="BI194" s="4">
        <v>77856.539999999994</v>
      </c>
      <c r="BJ194" s="5">
        <v>1.4378404789797201E-2</v>
      </c>
      <c r="BK194" s="5">
        <v>1.50147183212929E-2</v>
      </c>
      <c r="BL194" s="5">
        <v>0.159529402265114</v>
      </c>
      <c r="BM194" s="5">
        <v>0.16601758715222301</v>
      </c>
      <c r="BN194" s="4">
        <v>423305459.58999699</v>
      </c>
      <c r="BO194" s="4">
        <v>420658702.66669101</v>
      </c>
      <c r="BP194" s="4">
        <v>4080787.9066935699</v>
      </c>
      <c r="BQ194" s="4">
        <v>1570032.6</v>
      </c>
      <c r="BR194" s="5">
        <v>9.7009473019912303E-3</v>
      </c>
      <c r="BS194" s="5">
        <v>1.34332666146479E-2</v>
      </c>
      <c r="BT194" s="5">
        <v>0.110396744901504</v>
      </c>
      <c r="BU194" s="5">
        <v>0.149806841749103</v>
      </c>
      <c r="BV194" s="4">
        <v>401054885.010001</v>
      </c>
      <c r="BW194" s="4">
        <v>398671195.815772</v>
      </c>
      <c r="BX194" s="4">
        <v>3228120.97577128</v>
      </c>
      <c r="BY194" s="4">
        <v>2104792.2200000002</v>
      </c>
      <c r="BZ194" s="5">
        <v>8.0972014272709392E-3</v>
      </c>
      <c r="CA194" s="5">
        <v>1.33767205951734E-2</v>
      </c>
      <c r="CB194" s="5">
        <v>9.2953844160316004E-2</v>
      </c>
      <c r="CC194" s="5">
        <v>0.14922190173172201</v>
      </c>
    </row>
    <row r="195" spans="1:81">
      <c r="A195" s="3"/>
      <c r="B195" s="19"/>
      <c r="C195" s="19"/>
      <c r="D195" s="19"/>
      <c r="E195" s="20"/>
      <c r="G195" s="18">
        <v>2020</v>
      </c>
      <c r="H195" s="18">
        <v>22</v>
      </c>
      <c r="I195" s="4">
        <v>709978833.84999895</v>
      </c>
      <c r="J195" s="4">
        <v>2445706.2799999998</v>
      </c>
      <c r="K195" s="4">
        <v>44545116.5</v>
      </c>
      <c r="L195" s="20">
        <v>6.2700000000000006E-2</v>
      </c>
      <c r="M195" s="4">
        <v>116738829.87</v>
      </c>
      <c r="N195" s="4">
        <v>115209.19</v>
      </c>
      <c r="O195" s="4">
        <v>2997843.44</v>
      </c>
      <c r="P195" s="5">
        <v>2.5700000000000001E-2</v>
      </c>
      <c r="Q195" s="4">
        <v>106355231.20999999</v>
      </c>
      <c r="R195" s="4">
        <v>41283.14</v>
      </c>
      <c r="S195" s="4">
        <v>1897747.1099999901</v>
      </c>
      <c r="T195" s="5">
        <v>1.78E-2</v>
      </c>
      <c r="U195" s="4">
        <v>254908083.24000001</v>
      </c>
      <c r="V195" s="4">
        <v>1040988.75</v>
      </c>
      <c r="W195" s="4">
        <v>15219124.279999999</v>
      </c>
      <c r="X195" s="5">
        <v>5.9700000000000003E-2</v>
      </c>
      <c r="Y195" s="19">
        <v>231976689.52999899</v>
      </c>
      <c r="Z195" s="19">
        <v>1248225.2</v>
      </c>
      <c r="AA195" s="19">
        <v>24430401.669999901</v>
      </c>
      <c r="AB195" s="5">
        <v>0.1053</v>
      </c>
      <c r="AN195" s="3">
        <v>2021</v>
      </c>
      <c r="AO195" s="3">
        <v>1</v>
      </c>
      <c r="AP195" s="4">
        <v>2069965256.28</v>
      </c>
      <c r="AQ195" s="4">
        <v>2066663490.43665</v>
      </c>
      <c r="AR195" s="4">
        <v>12493475.396643</v>
      </c>
      <c r="AS195" s="4">
        <v>32147.93</v>
      </c>
      <c r="AT195" s="5">
        <v>6.0452393214743497E-3</v>
      </c>
      <c r="AU195" s="5">
        <v>6.0607947953813298E-3</v>
      </c>
      <c r="AV195" s="5">
        <v>7.01788555124567E-2</v>
      </c>
      <c r="AW195" s="5">
        <v>7.0353461812977899E-2</v>
      </c>
      <c r="AX195" s="4">
        <v>307225611.71999902</v>
      </c>
      <c r="AY195" s="4">
        <v>303994100.47240698</v>
      </c>
      <c r="AZ195" s="4">
        <v>4078685.2424083902</v>
      </c>
      <c r="BA195" s="4">
        <v>4839.7</v>
      </c>
      <c r="BB195" s="5">
        <v>1.34169881457242E-2</v>
      </c>
      <c r="BC195" s="5">
        <v>1.34329085204699E-2</v>
      </c>
      <c r="BD195" s="5">
        <v>0.14963848700757901</v>
      </c>
      <c r="BE195" s="5">
        <v>0.14980313860585801</v>
      </c>
      <c r="BF195" s="4">
        <v>288356958.63</v>
      </c>
      <c r="BG195" s="4">
        <v>288355838.322721</v>
      </c>
      <c r="BH195" s="4">
        <v>2356859.48272083</v>
      </c>
      <c r="BI195" s="4">
        <v>0</v>
      </c>
      <c r="BJ195" s="5">
        <v>8.1734411775047592E-3</v>
      </c>
      <c r="BK195" s="5">
        <v>8.1734411775047592E-3</v>
      </c>
      <c r="BL195" s="5">
        <v>9.3790100448147007E-2</v>
      </c>
      <c r="BM195" s="5">
        <v>9.3790100448147007E-2</v>
      </c>
      <c r="BN195" s="4">
        <v>697831508.00000095</v>
      </c>
      <c r="BO195" s="4">
        <v>697782465.91665196</v>
      </c>
      <c r="BP195" s="4">
        <v>3523179.6566504799</v>
      </c>
      <c r="BQ195" s="4">
        <v>0</v>
      </c>
      <c r="BR195" s="5">
        <v>5.0491088967422101E-3</v>
      </c>
      <c r="BS195" s="5">
        <v>5.0491088967422101E-3</v>
      </c>
      <c r="BT195" s="5">
        <v>5.8934734873356098E-2</v>
      </c>
      <c r="BU195" s="5">
        <v>5.8934734873356098E-2</v>
      </c>
      <c r="BV195" s="4">
        <v>776551177.92999697</v>
      </c>
      <c r="BW195" s="4">
        <v>776531085.72486103</v>
      </c>
      <c r="BX195" s="4">
        <v>2534751.0148634198</v>
      </c>
      <c r="BY195" s="4">
        <v>27308.23</v>
      </c>
      <c r="BZ195" s="5">
        <v>3.2641977397431898E-3</v>
      </c>
      <c r="CA195" s="5">
        <v>3.2993646899168701E-3</v>
      </c>
      <c r="CB195" s="5">
        <v>3.8474739434723397E-2</v>
      </c>
      <c r="CC195" s="5">
        <v>3.8881756218655701E-2</v>
      </c>
    </row>
    <row r="196" spans="1:81">
      <c r="A196" s="3"/>
      <c r="B196" s="19"/>
      <c r="C196" s="19"/>
      <c r="D196" s="19"/>
      <c r="E196" s="20"/>
      <c r="G196" s="18">
        <v>2020</v>
      </c>
      <c r="H196" s="18">
        <v>23</v>
      </c>
      <c r="I196" s="4">
        <v>709978833.84999895</v>
      </c>
      <c r="J196" s="4">
        <v>511657.2</v>
      </c>
      <c r="K196" s="4">
        <v>45056773.700000003</v>
      </c>
      <c r="L196" s="20">
        <v>6.3500000000000001E-2</v>
      </c>
      <c r="M196" s="4">
        <v>116738829.87</v>
      </c>
      <c r="N196" s="4">
        <v>3939.87</v>
      </c>
      <c r="O196" s="4">
        <v>3001783.31</v>
      </c>
      <c r="P196" s="5">
        <v>2.5700000000000001E-2</v>
      </c>
      <c r="Q196" s="4">
        <v>106355231.20999999</v>
      </c>
      <c r="R196" s="4">
        <v>32309.19</v>
      </c>
      <c r="S196" s="4">
        <v>1930056.29999999</v>
      </c>
      <c r="T196" s="5">
        <v>1.8100000000000002E-2</v>
      </c>
      <c r="U196" s="4">
        <v>254908083.24000001</v>
      </c>
      <c r="V196" s="4">
        <v>262660.84999999998</v>
      </c>
      <c r="W196" s="4">
        <v>15481785.130000001</v>
      </c>
      <c r="X196" s="5">
        <v>6.0699999999999997E-2</v>
      </c>
      <c r="Y196" s="19">
        <v>231976689.52999899</v>
      </c>
      <c r="Z196" s="19">
        <v>212747.29</v>
      </c>
      <c r="AA196" s="19">
        <v>24643148.9599999</v>
      </c>
      <c r="AB196" s="5">
        <v>0.1062</v>
      </c>
      <c r="AN196" s="3">
        <v>2021</v>
      </c>
      <c r="AO196" s="3">
        <v>2</v>
      </c>
      <c r="AP196" s="4">
        <v>2535707427.8199801</v>
      </c>
      <c r="AQ196" s="4">
        <v>2531865604.6870699</v>
      </c>
      <c r="AR196" s="4">
        <v>14741261.1870925</v>
      </c>
      <c r="AS196" s="4">
        <v>25765.59</v>
      </c>
      <c r="AT196" s="5">
        <v>5.82229213106851E-3</v>
      </c>
      <c r="AU196" s="5">
        <v>5.83246865463765E-3</v>
      </c>
      <c r="AV196" s="5">
        <v>6.7673023837761498E-2</v>
      </c>
      <c r="AW196" s="5">
        <v>6.7787538334358299E-2</v>
      </c>
      <c r="AX196" s="4">
        <v>360304184.94999999</v>
      </c>
      <c r="AY196" s="4">
        <v>356535140.112948</v>
      </c>
      <c r="AZ196" s="4">
        <v>4849476.4829480397</v>
      </c>
      <c r="BA196" s="4">
        <v>0</v>
      </c>
      <c r="BB196" s="5">
        <v>1.36016788735375E-2</v>
      </c>
      <c r="BC196" s="5">
        <v>1.36016788735375E-2</v>
      </c>
      <c r="BD196" s="5">
        <v>0.15154679819004099</v>
      </c>
      <c r="BE196" s="5">
        <v>0.15154679819004099</v>
      </c>
      <c r="BF196" s="4">
        <v>357319005.16000003</v>
      </c>
      <c r="BG196" s="4">
        <v>357316065.91330999</v>
      </c>
      <c r="BH196" s="4">
        <v>2902753.77331053</v>
      </c>
      <c r="BI196" s="4">
        <v>0</v>
      </c>
      <c r="BJ196" s="5">
        <v>8.12377066195164E-3</v>
      </c>
      <c r="BK196" s="5">
        <v>8.12377066195164E-3</v>
      </c>
      <c r="BL196" s="5">
        <v>9.3245356257286902E-2</v>
      </c>
      <c r="BM196" s="5">
        <v>9.3245356257286902E-2</v>
      </c>
      <c r="BN196" s="4">
        <v>874301232.45999503</v>
      </c>
      <c r="BO196" s="4">
        <v>874252182.26575005</v>
      </c>
      <c r="BP196" s="4">
        <v>3791781.25575478</v>
      </c>
      <c r="BQ196" s="4">
        <v>5206.95</v>
      </c>
      <c r="BR196" s="5">
        <v>4.33717105049465E-3</v>
      </c>
      <c r="BS196" s="5">
        <v>4.3431269406892896E-3</v>
      </c>
      <c r="BT196" s="5">
        <v>5.0822298262864898E-2</v>
      </c>
      <c r="BU196" s="5">
        <v>5.0890429907618301E-2</v>
      </c>
      <c r="BV196" s="4">
        <v>943783005.24999797</v>
      </c>
      <c r="BW196" s="4">
        <v>943762216.39507699</v>
      </c>
      <c r="BX196" s="4">
        <v>3197249.6750790798</v>
      </c>
      <c r="BY196" s="4">
        <v>20558.64</v>
      </c>
      <c r="BZ196" s="5">
        <v>3.3877703721724899E-3</v>
      </c>
      <c r="CA196" s="5">
        <v>3.4095540795967198E-3</v>
      </c>
      <c r="CB196" s="5">
        <v>3.99042523098877E-2</v>
      </c>
      <c r="CC196" s="5">
        <v>4.0156048506756997E-2</v>
      </c>
    </row>
    <row r="197" spans="1:81">
      <c r="A197" s="3"/>
      <c r="B197" s="19"/>
      <c r="C197" s="19"/>
      <c r="D197" s="19"/>
      <c r="E197" s="20"/>
      <c r="G197" s="18">
        <v>2020</v>
      </c>
      <c r="H197" s="18">
        <v>24</v>
      </c>
      <c r="I197" s="4">
        <v>709978833.84999895</v>
      </c>
      <c r="J197" s="4">
        <v>80225.34</v>
      </c>
      <c r="K197" s="4">
        <v>45136999.039999999</v>
      </c>
      <c r="L197" s="20">
        <v>6.3600000000000004E-2</v>
      </c>
      <c r="M197" s="4">
        <v>116738829.87</v>
      </c>
      <c r="N197" s="4">
        <v>0</v>
      </c>
      <c r="O197" s="4">
        <v>3001783.31</v>
      </c>
      <c r="P197" s="5">
        <v>2.5700000000000001E-2</v>
      </c>
      <c r="Q197" s="4">
        <v>106355231.20999999</v>
      </c>
      <c r="R197" s="4">
        <v>17533.599999999999</v>
      </c>
      <c r="S197" s="4">
        <v>1947589.8999999899</v>
      </c>
      <c r="T197" s="5">
        <v>1.83E-2</v>
      </c>
      <c r="U197" s="4">
        <v>254908083.24000001</v>
      </c>
      <c r="V197" s="4">
        <v>7452.02</v>
      </c>
      <c r="W197" s="4">
        <v>15489237.15</v>
      </c>
      <c r="X197" s="5">
        <v>6.08E-2</v>
      </c>
      <c r="Y197" s="19">
        <v>231976689.52999899</v>
      </c>
      <c r="Z197" s="19">
        <v>55239.72</v>
      </c>
      <c r="AA197" s="19">
        <v>24698388.679999899</v>
      </c>
      <c r="AB197" s="5">
        <v>0.1065</v>
      </c>
      <c r="AN197" s="3">
        <v>2021</v>
      </c>
      <c r="AO197" s="3">
        <v>3</v>
      </c>
      <c r="AP197" s="4">
        <v>2980597300.00001</v>
      </c>
      <c r="AQ197" s="4">
        <v>2976264011.3989301</v>
      </c>
      <c r="AR197" s="4">
        <v>14804017.6189174</v>
      </c>
      <c r="AS197" s="4">
        <v>384153.57</v>
      </c>
      <c r="AT197" s="5">
        <v>4.9740270225419499E-3</v>
      </c>
      <c r="AU197" s="5">
        <v>5.1030994329627696E-3</v>
      </c>
      <c r="AV197" s="5">
        <v>5.8082194981344801E-2</v>
      </c>
      <c r="AW197" s="5">
        <v>5.9547349514734803E-2</v>
      </c>
      <c r="AX197" s="4">
        <v>408397677.91999698</v>
      </c>
      <c r="AY197" s="4">
        <v>404141646.17833799</v>
      </c>
      <c r="AZ197" s="4">
        <v>4736636.2283407897</v>
      </c>
      <c r="BA197" s="4">
        <v>209529.09</v>
      </c>
      <c r="BB197" s="5">
        <v>1.1720237874843E-2</v>
      </c>
      <c r="BC197" s="5">
        <v>1.22386924612024E-2</v>
      </c>
      <c r="BD197" s="5">
        <v>0.131921851247599</v>
      </c>
      <c r="BE197" s="5">
        <v>0.137370868658341</v>
      </c>
      <c r="BF197" s="4">
        <v>428513613.45999801</v>
      </c>
      <c r="BG197" s="4">
        <v>428504098.91652697</v>
      </c>
      <c r="BH197" s="4">
        <v>2555414.3365285299</v>
      </c>
      <c r="BI197" s="4">
        <v>45254.52</v>
      </c>
      <c r="BJ197" s="5">
        <v>5.96357034387746E-3</v>
      </c>
      <c r="BK197" s="5">
        <v>6.0691808155495502E-3</v>
      </c>
      <c r="BL197" s="5">
        <v>6.9261648351845506E-2</v>
      </c>
      <c r="BM197" s="5">
        <v>7.0447580320241204E-2</v>
      </c>
      <c r="BN197" s="4">
        <v>1045316249.51999</v>
      </c>
      <c r="BO197" s="4">
        <v>1045292942.84569</v>
      </c>
      <c r="BP197" s="4">
        <v>3895710.6456983299</v>
      </c>
      <c r="BQ197" s="4">
        <v>63353.08</v>
      </c>
      <c r="BR197" s="5">
        <v>3.7269080140278099E-3</v>
      </c>
      <c r="BS197" s="5">
        <v>3.7875159808505201E-3</v>
      </c>
      <c r="BT197" s="5">
        <v>4.3817460132390899E-2</v>
      </c>
      <c r="BU197" s="5">
        <v>4.4515255470839399E-2</v>
      </c>
      <c r="BV197" s="4">
        <v>1098369759.0999899</v>
      </c>
      <c r="BW197" s="4">
        <v>1098325323.4583399</v>
      </c>
      <c r="BX197" s="4">
        <v>3616256.4083496602</v>
      </c>
      <c r="BY197" s="4">
        <v>66016.88</v>
      </c>
      <c r="BZ197" s="5">
        <v>3.2925184652603601E-3</v>
      </c>
      <c r="CA197" s="5">
        <v>3.3526253193863599E-3</v>
      </c>
      <c r="CB197" s="5">
        <v>3.8802531467184202E-2</v>
      </c>
      <c r="CC197" s="5">
        <v>3.9497885700574699E-2</v>
      </c>
    </row>
    <row r="198" spans="1:81">
      <c r="A198" s="3"/>
      <c r="B198" s="19"/>
      <c r="C198" s="19"/>
      <c r="D198" s="19"/>
      <c r="E198" s="20"/>
      <c r="G198" s="18">
        <v>2021</v>
      </c>
      <c r="H198" s="18">
        <v>1</v>
      </c>
      <c r="I198" s="4">
        <v>1046770335.59</v>
      </c>
      <c r="J198" s="4">
        <v>32147.93</v>
      </c>
      <c r="K198" s="4">
        <v>32147.93</v>
      </c>
      <c r="L198" s="20">
        <v>0</v>
      </c>
      <c r="M198" s="4">
        <v>157537293.41</v>
      </c>
      <c r="N198" s="4">
        <v>4839.7</v>
      </c>
      <c r="O198" s="4">
        <v>4839.7</v>
      </c>
      <c r="P198" s="5">
        <v>0</v>
      </c>
      <c r="Q198" s="4">
        <v>150588003.31</v>
      </c>
      <c r="R198" s="4">
        <v>0</v>
      </c>
      <c r="S198" s="4">
        <v>0</v>
      </c>
      <c r="T198" s="5">
        <v>0</v>
      </c>
      <c r="U198" s="4">
        <v>362323137.92000002</v>
      </c>
      <c r="V198" s="4">
        <v>0</v>
      </c>
      <c r="W198" s="4">
        <v>0</v>
      </c>
      <c r="X198" s="5">
        <v>0</v>
      </c>
      <c r="Y198" s="19">
        <v>376321900.94999999</v>
      </c>
      <c r="Z198" s="19">
        <v>27308.23</v>
      </c>
      <c r="AA198" s="19">
        <v>27308.23</v>
      </c>
      <c r="AB198" s="5">
        <v>1E-4</v>
      </c>
      <c r="AN198" s="3">
        <v>2021</v>
      </c>
      <c r="AO198" s="3">
        <v>4</v>
      </c>
      <c r="AP198" s="4">
        <v>2949011686.5500102</v>
      </c>
      <c r="AQ198" s="4">
        <v>2944428248.0712199</v>
      </c>
      <c r="AR198" s="4">
        <v>15852371.821215</v>
      </c>
      <c r="AS198" s="4">
        <v>352898.71</v>
      </c>
      <c r="AT198" s="5">
        <v>5.3838540068345403E-3</v>
      </c>
      <c r="AU198" s="5">
        <v>5.5037070581803E-3</v>
      </c>
      <c r="AV198" s="5">
        <v>6.2727099679373899E-2</v>
      </c>
      <c r="AW198" s="5">
        <v>6.4081518823788597E-2</v>
      </c>
      <c r="AX198" s="4">
        <v>385396978.06999701</v>
      </c>
      <c r="AY198" s="4">
        <v>381277006.35526502</v>
      </c>
      <c r="AZ198" s="4">
        <v>4065308.1552675399</v>
      </c>
      <c r="BA198" s="4">
        <v>221008.44</v>
      </c>
      <c r="BB198" s="5">
        <v>1.06623480763473E-2</v>
      </c>
      <c r="BC198" s="5">
        <v>1.12420012846871E-2</v>
      </c>
      <c r="BD198" s="5">
        <v>0.120705307482372</v>
      </c>
      <c r="BE198" s="5">
        <v>0.12686757275542801</v>
      </c>
      <c r="BF198" s="4">
        <v>423428129.57999998</v>
      </c>
      <c r="BG198" s="4">
        <v>423366415.55869001</v>
      </c>
      <c r="BH198" s="4">
        <v>2958696.0686903698</v>
      </c>
      <c r="BI198" s="4">
        <v>60585.21</v>
      </c>
      <c r="BJ198" s="5">
        <v>6.9884997013425496E-3</v>
      </c>
      <c r="BK198" s="5">
        <v>7.1316031875273203E-3</v>
      </c>
      <c r="BL198" s="5">
        <v>8.07125350453963E-2</v>
      </c>
      <c r="BM198" s="5">
        <v>8.2301024454194696E-2</v>
      </c>
      <c r="BN198" s="4">
        <v>1044793737.81999</v>
      </c>
      <c r="BO198" s="4">
        <v>1044621804.4539599</v>
      </c>
      <c r="BP198" s="4">
        <v>4799183.4439680101</v>
      </c>
      <c r="BQ198" s="4">
        <v>40178.870000000003</v>
      </c>
      <c r="BR198" s="5">
        <v>4.59418272096723E-3</v>
      </c>
      <c r="BS198" s="5">
        <v>4.6326453203775503E-3</v>
      </c>
      <c r="BT198" s="5">
        <v>5.37582765480763E-2</v>
      </c>
      <c r="BU198" s="5">
        <v>5.4196938031232003E-2</v>
      </c>
      <c r="BV198" s="4">
        <v>1095392841.0799899</v>
      </c>
      <c r="BW198" s="4">
        <v>1095163021.70328</v>
      </c>
      <c r="BX198" s="4">
        <v>4029184.1532892101</v>
      </c>
      <c r="BY198" s="4">
        <v>31126.19</v>
      </c>
      <c r="BZ198" s="5">
        <v>3.6790724973736698E-3</v>
      </c>
      <c r="CA198" s="5">
        <v>3.7074940103202902E-3</v>
      </c>
      <c r="CB198" s="5">
        <v>4.3266387536241999E-2</v>
      </c>
      <c r="CC198" s="5">
        <v>4.3593842878791603E-2</v>
      </c>
    </row>
    <row r="199" spans="1:81">
      <c r="A199" s="3"/>
      <c r="B199" s="19"/>
      <c r="C199" s="19"/>
      <c r="D199" s="19"/>
      <c r="E199" s="20"/>
      <c r="G199" s="18">
        <v>2021</v>
      </c>
      <c r="H199" s="18">
        <v>2</v>
      </c>
      <c r="I199" s="4">
        <v>1046770335.59</v>
      </c>
      <c r="J199" s="4">
        <v>25765.59</v>
      </c>
      <c r="K199" s="4">
        <v>57913.52</v>
      </c>
      <c r="L199" s="20">
        <v>1E-4</v>
      </c>
      <c r="M199" s="4">
        <v>157537293.41</v>
      </c>
      <c r="N199" s="4">
        <v>0</v>
      </c>
      <c r="O199" s="4">
        <v>4839.7</v>
      </c>
      <c r="P199" s="5">
        <v>0</v>
      </c>
      <c r="Q199" s="4">
        <v>150588003.31</v>
      </c>
      <c r="R199" s="4">
        <v>0</v>
      </c>
      <c r="S199" s="4">
        <v>0</v>
      </c>
      <c r="T199" s="5">
        <v>0</v>
      </c>
      <c r="U199" s="4">
        <v>362323137.92000002</v>
      </c>
      <c r="V199" s="4">
        <v>5206.95</v>
      </c>
      <c r="W199" s="4">
        <v>5206.95</v>
      </c>
      <c r="X199" s="5">
        <v>0</v>
      </c>
      <c r="Y199" s="19">
        <v>376321900.94999999</v>
      </c>
      <c r="Z199" s="19">
        <v>20558.64</v>
      </c>
      <c r="AA199" s="19">
        <v>47866.869999999901</v>
      </c>
      <c r="AB199" s="5">
        <v>1E-4</v>
      </c>
      <c r="AN199" s="3">
        <v>2021</v>
      </c>
      <c r="AO199" s="3">
        <v>5</v>
      </c>
      <c r="AP199" s="4">
        <v>2897234007.9499898</v>
      </c>
      <c r="AQ199" s="4">
        <v>2892250673.96419</v>
      </c>
      <c r="AR199" s="4">
        <v>15834738.564196501</v>
      </c>
      <c r="AS199" s="4">
        <v>565917.02</v>
      </c>
      <c r="AT199" s="5">
        <v>5.4748845619571E-3</v>
      </c>
      <c r="AU199" s="5">
        <v>5.6705512187563596E-3</v>
      </c>
      <c r="AV199" s="5">
        <v>6.3755969408440194E-2</v>
      </c>
      <c r="AW199" s="5">
        <v>6.5963981691655404E-2</v>
      </c>
      <c r="AX199" s="4">
        <v>361821575.41000003</v>
      </c>
      <c r="AY199" s="4">
        <v>357861826.46164697</v>
      </c>
      <c r="AZ199" s="4">
        <v>3090457.2516468898</v>
      </c>
      <c r="BA199" s="4">
        <v>226167.65</v>
      </c>
      <c r="BB199" s="5">
        <v>8.6358952621567297E-3</v>
      </c>
      <c r="BC199" s="5">
        <v>9.2678923998124295E-3</v>
      </c>
      <c r="BD199" s="5">
        <v>9.8847526106821404E-2</v>
      </c>
      <c r="BE199" s="5">
        <v>0.105717249684658</v>
      </c>
      <c r="BF199" s="4">
        <v>414423687.25999898</v>
      </c>
      <c r="BG199" s="4">
        <v>414277402.708911</v>
      </c>
      <c r="BH199" s="4">
        <v>3071179.0289115501</v>
      </c>
      <c r="BI199" s="4">
        <v>44561.46</v>
      </c>
      <c r="BJ199" s="5">
        <v>7.4133394890222599E-3</v>
      </c>
      <c r="BK199" s="5">
        <v>7.5209037918507896E-3</v>
      </c>
      <c r="BL199" s="5">
        <v>8.5421026885049406E-2</v>
      </c>
      <c r="BM199" s="5">
        <v>8.6609647773122994E-2</v>
      </c>
      <c r="BN199" s="4">
        <v>1033046264.14999</v>
      </c>
      <c r="BO199" s="4">
        <v>1032663990.61204</v>
      </c>
      <c r="BP199" s="4">
        <v>5138535.8820512602</v>
      </c>
      <c r="BQ199" s="4">
        <v>219992.52</v>
      </c>
      <c r="BR199" s="5">
        <v>4.9759998690433E-3</v>
      </c>
      <c r="BS199" s="5">
        <v>5.1890338491180996E-3</v>
      </c>
      <c r="BT199" s="5">
        <v>5.8104605318755498E-2</v>
      </c>
      <c r="BU199" s="5">
        <v>6.05216679645929E-2</v>
      </c>
      <c r="BV199" s="4">
        <v>1087942481.1299901</v>
      </c>
      <c r="BW199" s="4">
        <v>1087447454.1815801</v>
      </c>
      <c r="BX199" s="4">
        <v>4534566.4015868902</v>
      </c>
      <c r="BY199" s="4">
        <v>75195.39</v>
      </c>
      <c r="BZ199" s="5">
        <v>4.1699177134030896E-3</v>
      </c>
      <c r="CA199" s="5">
        <v>4.2390662407281099E-3</v>
      </c>
      <c r="CB199" s="5">
        <v>4.89071934171817E-2</v>
      </c>
      <c r="CC199" s="5">
        <v>4.9699395504621303E-2</v>
      </c>
    </row>
    <row r="200" spans="1:81">
      <c r="A200" s="3"/>
      <c r="B200" s="19"/>
      <c r="C200" s="19"/>
      <c r="D200" s="19"/>
      <c r="E200" s="20"/>
      <c r="G200" s="18">
        <v>2021</v>
      </c>
      <c r="H200" s="18">
        <v>3</v>
      </c>
      <c r="I200" s="4">
        <v>1046770335.59</v>
      </c>
      <c r="J200" s="4">
        <v>384153.57</v>
      </c>
      <c r="K200" s="4">
        <v>442067.09</v>
      </c>
      <c r="L200" s="20">
        <v>4.0000000000000002E-4</v>
      </c>
      <c r="M200" s="4">
        <v>157537293.41</v>
      </c>
      <c r="N200" s="4">
        <v>209529.09</v>
      </c>
      <c r="O200" s="4">
        <v>214368.79</v>
      </c>
      <c r="P200" s="5">
        <v>1.4E-3</v>
      </c>
      <c r="Q200" s="4">
        <v>150588003.31</v>
      </c>
      <c r="R200" s="4">
        <v>45254.52</v>
      </c>
      <c r="S200" s="4">
        <v>45254.52</v>
      </c>
      <c r="T200" s="5">
        <v>2.9999999999999997E-4</v>
      </c>
      <c r="U200" s="4">
        <v>362323137.92000002</v>
      </c>
      <c r="V200" s="4">
        <v>63353.08</v>
      </c>
      <c r="W200" s="4">
        <v>68560.03</v>
      </c>
      <c r="X200" s="5">
        <v>2.0000000000000001E-4</v>
      </c>
      <c r="Y200" s="19">
        <v>376321900.94999999</v>
      </c>
      <c r="Z200" s="19">
        <v>66016.879999999903</v>
      </c>
      <c r="AA200" s="19">
        <v>113883.749999999</v>
      </c>
      <c r="AB200" s="5">
        <v>2.9999999999999997E-4</v>
      </c>
      <c r="AN200" s="3">
        <v>2021</v>
      </c>
      <c r="AO200" s="3">
        <v>6</v>
      </c>
      <c r="AP200" s="4">
        <v>2847225929.2599802</v>
      </c>
      <c r="AQ200" s="4">
        <v>2841353540.64498</v>
      </c>
      <c r="AR200" s="4">
        <v>17018528.864999801</v>
      </c>
      <c r="AS200" s="4">
        <v>836493.08</v>
      </c>
      <c r="AT200" s="5">
        <v>5.9895851120084801E-3</v>
      </c>
      <c r="AU200" s="5">
        <v>6.2839846184529003E-3</v>
      </c>
      <c r="AV200" s="5">
        <v>6.9553904733468896E-2</v>
      </c>
      <c r="AW200" s="5">
        <v>7.2855404591951597E-2</v>
      </c>
      <c r="AX200" s="4">
        <v>341104023.06999898</v>
      </c>
      <c r="AY200" s="4">
        <v>337233400.04077798</v>
      </c>
      <c r="AZ200" s="4">
        <v>3072734.5407783799</v>
      </c>
      <c r="BA200" s="4">
        <v>240280.63</v>
      </c>
      <c r="BB200" s="5">
        <v>9.1115961242475806E-3</v>
      </c>
      <c r="BC200" s="5">
        <v>9.8241015580834493E-3</v>
      </c>
      <c r="BD200" s="5">
        <v>0.104022812979515</v>
      </c>
      <c r="BE200" s="5">
        <v>0.111723417142712</v>
      </c>
      <c r="BF200" s="4">
        <v>405279624.52999902</v>
      </c>
      <c r="BG200" s="4">
        <v>404961607.17068601</v>
      </c>
      <c r="BH200" s="4">
        <v>2814396.3306869101</v>
      </c>
      <c r="BI200" s="4">
        <v>80996.17</v>
      </c>
      <c r="BJ200" s="5">
        <v>6.9497855620191604E-3</v>
      </c>
      <c r="BK200" s="5">
        <v>7.14979506555183E-3</v>
      </c>
      <c r="BL200" s="5">
        <v>8.0282364132548398E-2</v>
      </c>
      <c r="BM200" s="5">
        <v>8.2502779114860703E-2</v>
      </c>
      <c r="BN200" s="4">
        <v>1021626080.69999</v>
      </c>
      <c r="BO200" s="4">
        <v>1020864324.39026</v>
      </c>
      <c r="BP200" s="4">
        <v>5405438.1302690404</v>
      </c>
      <c r="BQ200" s="4">
        <v>223812.3</v>
      </c>
      <c r="BR200" s="5">
        <v>5.2949623188150597E-3</v>
      </c>
      <c r="BS200" s="5">
        <v>5.5142003650987103E-3</v>
      </c>
      <c r="BT200" s="5">
        <v>6.1721404325923698E-2</v>
      </c>
      <c r="BU200" s="5">
        <v>6.4200014709986097E-2</v>
      </c>
      <c r="BV200" s="4">
        <v>1079216200.96</v>
      </c>
      <c r="BW200" s="4">
        <v>1078294209.0432601</v>
      </c>
      <c r="BX200" s="4">
        <v>5725959.8632655498</v>
      </c>
      <c r="BY200" s="4">
        <v>291403.98</v>
      </c>
      <c r="BZ200" s="5">
        <v>5.3102018124960501E-3</v>
      </c>
      <c r="CA200" s="5">
        <v>5.5804471477265503E-3</v>
      </c>
      <c r="CB200" s="5">
        <v>6.1893889861354502E-2</v>
      </c>
      <c r="CC200" s="5">
        <v>6.4947790456905199E-2</v>
      </c>
    </row>
    <row r="201" spans="1:81">
      <c r="A201" s="3"/>
      <c r="B201" s="19"/>
      <c r="C201" s="19"/>
      <c r="D201" s="19"/>
      <c r="E201" s="20"/>
      <c r="G201" s="18">
        <v>2021</v>
      </c>
      <c r="H201" s="18">
        <v>4</v>
      </c>
      <c r="I201" s="4">
        <v>1046770335.59</v>
      </c>
      <c r="J201" s="4">
        <v>352898.70999999897</v>
      </c>
      <c r="K201" s="4">
        <v>794965.8</v>
      </c>
      <c r="L201" s="20">
        <v>8.0000000000000004E-4</v>
      </c>
      <c r="M201" s="4">
        <v>157537293.41</v>
      </c>
      <c r="N201" s="4">
        <v>221008.44</v>
      </c>
      <c r="O201" s="4">
        <v>435377.23</v>
      </c>
      <c r="P201" s="5">
        <v>2.8E-3</v>
      </c>
      <c r="Q201" s="4">
        <v>150588003.31</v>
      </c>
      <c r="R201" s="4">
        <v>60585.21</v>
      </c>
      <c r="S201" s="4">
        <v>105839.73</v>
      </c>
      <c r="T201" s="5">
        <v>6.9999999999999999E-4</v>
      </c>
      <c r="U201" s="4">
        <v>362323137.92000002</v>
      </c>
      <c r="V201" s="4">
        <v>40178.869999999901</v>
      </c>
      <c r="W201" s="4">
        <v>108738.9</v>
      </c>
      <c r="X201" s="5">
        <v>2.9999999999999997E-4</v>
      </c>
      <c r="Y201" s="19">
        <v>376321900.94999999</v>
      </c>
      <c r="Z201" s="19">
        <v>31126.19</v>
      </c>
      <c r="AA201" s="19">
        <v>145009.93999999901</v>
      </c>
      <c r="AB201" s="5">
        <v>4.0000000000000002E-4</v>
      </c>
      <c r="AN201" s="3">
        <v>2021</v>
      </c>
      <c r="AO201" s="3">
        <v>7</v>
      </c>
      <c r="AP201" s="4">
        <v>2789065350.3299899</v>
      </c>
      <c r="AQ201" s="4">
        <v>2782369069.79143</v>
      </c>
      <c r="AR201" s="4">
        <v>16510058.5014426</v>
      </c>
      <c r="AS201" s="4">
        <v>1080825.33</v>
      </c>
      <c r="AT201" s="5">
        <v>5.9338132675116999E-3</v>
      </c>
      <c r="AU201" s="5">
        <v>6.3222683224987098E-3</v>
      </c>
      <c r="AV201" s="5">
        <v>6.8927246772099396E-2</v>
      </c>
      <c r="AW201" s="5">
        <v>7.3283941623194501E-2</v>
      </c>
      <c r="AX201" s="4">
        <v>320083837.31000102</v>
      </c>
      <c r="AY201" s="4">
        <v>316334013.51026499</v>
      </c>
      <c r="AZ201" s="4">
        <v>2784190.5802647299</v>
      </c>
      <c r="BA201" s="4">
        <v>220476.33</v>
      </c>
      <c r="BB201" s="5">
        <v>8.8014265344702799E-3</v>
      </c>
      <c r="BC201" s="5">
        <v>9.4983997355289895E-3</v>
      </c>
      <c r="BD201" s="5">
        <v>0.100651488966067</v>
      </c>
      <c r="BE201" s="5">
        <v>0.108210862054075</v>
      </c>
      <c r="BF201" s="4">
        <v>395131701.67000002</v>
      </c>
      <c r="BG201" s="4">
        <v>394658169.41569698</v>
      </c>
      <c r="BH201" s="4">
        <v>2907696.89569725</v>
      </c>
      <c r="BI201" s="4">
        <v>113289.77</v>
      </c>
      <c r="BJ201" s="5">
        <v>7.3676338690826498E-3</v>
      </c>
      <c r="BK201" s="5">
        <v>7.6546918315916401E-3</v>
      </c>
      <c r="BL201" s="5">
        <v>8.4915535661435004E-2</v>
      </c>
      <c r="BM201" s="5">
        <v>8.8086073564420095E-2</v>
      </c>
      <c r="BN201" s="4">
        <v>1006864670.59999</v>
      </c>
      <c r="BO201" s="4">
        <v>1005759466.73805</v>
      </c>
      <c r="BP201" s="4">
        <v>4975416.7780605704</v>
      </c>
      <c r="BQ201" s="4">
        <v>285798.96000000002</v>
      </c>
      <c r="BR201" s="5">
        <v>4.9469251273340396E-3</v>
      </c>
      <c r="BS201" s="5">
        <v>5.2310874638088999E-3</v>
      </c>
      <c r="BT201" s="5">
        <v>5.7774284439670802E-2</v>
      </c>
      <c r="BU201" s="5">
        <v>6.0998131654531801E-2</v>
      </c>
      <c r="BV201" s="4">
        <v>1066985140.74999</v>
      </c>
      <c r="BW201" s="4">
        <v>1065617420.1274101</v>
      </c>
      <c r="BX201" s="4">
        <v>5842754.2474198099</v>
      </c>
      <c r="BY201" s="4">
        <v>461260.27</v>
      </c>
      <c r="BZ201" s="5">
        <v>5.4829755379948502E-3</v>
      </c>
      <c r="CA201" s="5">
        <v>5.9158328292587704E-3</v>
      </c>
      <c r="CB201" s="5">
        <v>6.38473672700752E-2</v>
      </c>
      <c r="CC201" s="5">
        <v>6.8725134334250204E-2</v>
      </c>
    </row>
    <row r="202" spans="1:81">
      <c r="A202" s="3"/>
      <c r="B202" s="19"/>
      <c r="C202" s="19"/>
      <c r="D202" s="19"/>
      <c r="E202" s="20"/>
      <c r="G202" s="18">
        <v>2021</v>
      </c>
      <c r="H202" s="18">
        <v>5</v>
      </c>
      <c r="I202" s="4">
        <v>1046770335.59</v>
      </c>
      <c r="J202" s="4">
        <v>565917.01999999897</v>
      </c>
      <c r="K202" s="4">
        <v>1360882.8199999901</v>
      </c>
      <c r="L202" s="20">
        <v>1.2999999999999999E-3</v>
      </c>
      <c r="M202" s="4">
        <v>157537293.41</v>
      </c>
      <c r="N202" s="4">
        <v>226167.65</v>
      </c>
      <c r="O202" s="4">
        <v>661544.88</v>
      </c>
      <c r="P202" s="5">
        <v>4.1999999999999997E-3</v>
      </c>
      <c r="Q202" s="4">
        <v>150588003.31</v>
      </c>
      <c r="R202" s="4">
        <v>44561.46</v>
      </c>
      <c r="S202" s="4">
        <v>150401.19</v>
      </c>
      <c r="T202" s="5">
        <v>1E-3</v>
      </c>
      <c r="U202" s="4">
        <v>362323137.92000002</v>
      </c>
      <c r="V202" s="4">
        <v>219992.52</v>
      </c>
      <c r="W202" s="4">
        <v>328731.42</v>
      </c>
      <c r="X202" s="5">
        <v>8.9999999999999998E-4</v>
      </c>
      <c r="Y202" s="19">
        <v>376321900.94999999</v>
      </c>
      <c r="Z202" s="19">
        <v>75195.39</v>
      </c>
      <c r="AA202" s="19">
        <v>220205.33</v>
      </c>
      <c r="AB202" s="5">
        <v>5.9999999999999995E-4</v>
      </c>
      <c r="AN202" s="3">
        <v>2021</v>
      </c>
      <c r="AO202" s="3">
        <v>8</v>
      </c>
      <c r="AP202" s="4">
        <v>2733208474.9899998</v>
      </c>
      <c r="AQ202" s="4">
        <v>2725738174.8173599</v>
      </c>
      <c r="AR202" s="4">
        <v>18002088.777360301</v>
      </c>
      <c r="AS202" s="4">
        <v>1487697.29</v>
      </c>
      <c r="AT202" s="5">
        <v>6.6044820238710398E-3</v>
      </c>
      <c r="AU202" s="5">
        <v>7.1502781328827503E-3</v>
      </c>
      <c r="AV202" s="5">
        <v>7.6437364357889295E-2</v>
      </c>
      <c r="AW202" s="5">
        <v>8.2508135956149004E-2</v>
      </c>
      <c r="AX202" s="4">
        <v>300766066.49000001</v>
      </c>
      <c r="AY202" s="4">
        <v>297113907.29950798</v>
      </c>
      <c r="AZ202" s="4">
        <v>2785240.3695078702</v>
      </c>
      <c r="BA202" s="4">
        <v>146858.15</v>
      </c>
      <c r="BB202" s="5">
        <v>9.3743184047597808E-3</v>
      </c>
      <c r="BC202" s="5">
        <v>9.86860072003342E-3</v>
      </c>
      <c r="BD202" s="5">
        <v>0.10686935199781999</v>
      </c>
      <c r="BE202" s="5">
        <v>0.112202335624212</v>
      </c>
      <c r="BF202" s="4">
        <v>384729853.59999901</v>
      </c>
      <c r="BG202" s="4">
        <v>384120725.70498198</v>
      </c>
      <c r="BH202" s="4">
        <v>3282926.5849825898</v>
      </c>
      <c r="BI202" s="4">
        <v>101338.16</v>
      </c>
      <c r="BJ202" s="5">
        <v>8.5466010170562705E-3</v>
      </c>
      <c r="BK202" s="5">
        <v>8.8104195335240096E-3</v>
      </c>
      <c r="BL202" s="5">
        <v>9.7873019103011799E-2</v>
      </c>
      <c r="BM202" s="5">
        <v>0.100749399963302</v>
      </c>
      <c r="BN202" s="4">
        <v>993773497.64999795</v>
      </c>
      <c r="BO202" s="4">
        <v>992312893.48844397</v>
      </c>
      <c r="BP202" s="4">
        <v>5276653.6184453201</v>
      </c>
      <c r="BQ202" s="4">
        <v>387802.57</v>
      </c>
      <c r="BR202" s="5">
        <v>5.31753003822758E-3</v>
      </c>
      <c r="BS202" s="5">
        <v>5.7083367812869098E-3</v>
      </c>
      <c r="BT202" s="5">
        <v>6.1976822749063597E-2</v>
      </c>
      <c r="BU202" s="5">
        <v>6.6389824867433E-2</v>
      </c>
      <c r="BV202" s="4">
        <v>1053939057.25</v>
      </c>
      <c r="BW202" s="4">
        <v>1052190648.32442</v>
      </c>
      <c r="BX202" s="4">
        <v>6657268.2044246197</v>
      </c>
      <c r="BY202" s="4">
        <v>851698.41</v>
      </c>
      <c r="BZ202" s="5">
        <v>6.3270550969314098E-3</v>
      </c>
      <c r="CA202" s="5">
        <v>7.1365076532303104E-3</v>
      </c>
      <c r="CB202" s="5">
        <v>7.3337510659490596E-2</v>
      </c>
      <c r="CC202" s="5">
        <v>8.2355420797812703E-2</v>
      </c>
    </row>
    <row r="203" spans="1:81">
      <c r="A203" s="3"/>
      <c r="B203" s="19"/>
      <c r="C203" s="19"/>
      <c r="D203" s="19"/>
      <c r="E203" s="20"/>
      <c r="G203" s="18">
        <v>2021</v>
      </c>
      <c r="H203" s="18">
        <v>6</v>
      </c>
      <c r="I203" s="4">
        <v>1046770335.59</v>
      </c>
      <c r="J203" s="4">
        <v>836493.08</v>
      </c>
      <c r="K203" s="4">
        <v>2197375.9</v>
      </c>
      <c r="L203" s="20">
        <v>2.0999999999999999E-3</v>
      </c>
      <c r="M203" s="4">
        <v>157537293.41</v>
      </c>
      <c r="N203" s="4">
        <v>240280.63</v>
      </c>
      <c r="O203" s="4">
        <v>901825.51</v>
      </c>
      <c r="P203" s="5">
        <v>5.7000000000000002E-3</v>
      </c>
      <c r="Q203" s="4">
        <v>150588003.31</v>
      </c>
      <c r="R203" s="4">
        <v>80996.17</v>
      </c>
      <c r="S203" s="4">
        <v>231397.36</v>
      </c>
      <c r="T203" s="5">
        <v>1.5E-3</v>
      </c>
      <c r="U203" s="4">
        <v>362323137.92000002</v>
      </c>
      <c r="V203" s="4">
        <v>223812.3</v>
      </c>
      <c r="W203" s="4">
        <v>552543.72</v>
      </c>
      <c r="X203" s="5">
        <v>1.5E-3</v>
      </c>
      <c r="Y203" s="19">
        <v>376321900.94999999</v>
      </c>
      <c r="Z203" s="19">
        <v>291403.98</v>
      </c>
      <c r="AA203" s="19">
        <v>511609.30999999901</v>
      </c>
      <c r="AB203" s="5">
        <v>1.4E-3</v>
      </c>
      <c r="AN203" s="3">
        <v>2021</v>
      </c>
      <c r="AO203" s="3">
        <v>9</v>
      </c>
      <c r="AP203" s="4">
        <v>2671553170.6799998</v>
      </c>
      <c r="AQ203" s="4">
        <v>2663435122.0012202</v>
      </c>
      <c r="AR203" s="4">
        <v>17379626.701225501</v>
      </c>
      <c r="AS203" s="4">
        <v>2496601.2200000002</v>
      </c>
      <c r="AT203" s="5">
        <v>6.5252675230050398E-3</v>
      </c>
      <c r="AU203" s="5">
        <v>7.4626289024420298E-3</v>
      </c>
      <c r="AV203" s="5">
        <v>7.5553225304054603E-2</v>
      </c>
      <c r="AW203" s="5">
        <v>8.5965866985450307E-2</v>
      </c>
      <c r="AX203" s="4">
        <v>281367886.82999903</v>
      </c>
      <c r="AY203" s="4">
        <v>277837294.79022199</v>
      </c>
      <c r="AZ203" s="4">
        <v>2201780.5202224301</v>
      </c>
      <c r="BA203" s="4">
        <v>195192.79</v>
      </c>
      <c r="BB203" s="5">
        <v>7.92471191416135E-3</v>
      </c>
      <c r="BC203" s="5">
        <v>8.6272554303130494E-3</v>
      </c>
      <c r="BD203" s="5">
        <v>9.1059235006914901E-2</v>
      </c>
      <c r="BE203" s="5">
        <v>9.8753278041828305E-2</v>
      </c>
      <c r="BF203" s="4">
        <v>373273673.38999897</v>
      </c>
      <c r="BG203" s="4">
        <v>372542316.331559</v>
      </c>
      <c r="BH203" s="4">
        <v>2758091.5915600299</v>
      </c>
      <c r="BI203" s="4">
        <v>124912.34</v>
      </c>
      <c r="BJ203" s="5">
        <v>7.4034316925902103E-3</v>
      </c>
      <c r="BK203" s="5">
        <v>7.7387287434863804E-3</v>
      </c>
      <c r="BL203" s="5">
        <v>8.5311471194204194E-2</v>
      </c>
      <c r="BM203" s="5">
        <v>8.9012348874165398E-2</v>
      </c>
      <c r="BN203" s="4">
        <v>978482186.25</v>
      </c>
      <c r="BO203" s="4">
        <v>976710586.50929403</v>
      </c>
      <c r="BP203" s="4">
        <v>6521361.7192935804</v>
      </c>
      <c r="BQ203" s="4">
        <v>841600.75</v>
      </c>
      <c r="BR203" s="5">
        <v>6.6768619173060697E-3</v>
      </c>
      <c r="BS203" s="5">
        <v>7.5385304213895898E-3</v>
      </c>
      <c r="BT203" s="5">
        <v>7.7244542352481196E-2</v>
      </c>
      <c r="BU203" s="5">
        <v>8.6804292728597507E-2</v>
      </c>
      <c r="BV203" s="4">
        <v>1038429424.20999</v>
      </c>
      <c r="BW203" s="4">
        <v>1036344924.37014</v>
      </c>
      <c r="BX203" s="4">
        <v>5898392.8701495901</v>
      </c>
      <c r="BY203" s="4">
        <v>1334895.3400000001</v>
      </c>
      <c r="BZ203" s="5">
        <v>5.6915344799265601E-3</v>
      </c>
      <c r="CA203" s="5">
        <v>6.9796146437883198E-3</v>
      </c>
      <c r="CB203" s="5">
        <v>6.6200484960526704E-2</v>
      </c>
      <c r="CC203" s="5">
        <v>8.0613825324485897E-2</v>
      </c>
    </row>
    <row r="204" spans="1:81">
      <c r="A204" s="3"/>
      <c r="B204" s="19"/>
      <c r="C204" s="19"/>
      <c r="D204" s="19"/>
      <c r="E204" s="20"/>
      <c r="G204" s="18">
        <v>2021</v>
      </c>
      <c r="H204" s="18">
        <v>7</v>
      </c>
      <c r="I204" s="4">
        <v>1046770335.59</v>
      </c>
      <c r="J204" s="4">
        <v>1080825.3299999901</v>
      </c>
      <c r="K204" s="4">
        <v>3278201.2299999902</v>
      </c>
      <c r="L204" s="20">
        <v>3.0999999999999999E-3</v>
      </c>
      <c r="M204" s="4">
        <v>157537293.41</v>
      </c>
      <c r="N204" s="4">
        <v>220476.33</v>
      </c>
      <c r="O204" s="4">
        <v>1122301.8400000001</v>
      </c>
      <c r="P204" s="5">
        <v>7.1000000000000004E-3</v>
      </c>
      <c r="Q204" s="4">
        <v>150588003.31</v>
      </c>
      <c r="R204" s="4">
        <v>113289.77</v>
      </c>
      <c r="S204" s="4">
        <v>344687.13</v>
      </c>
      <c r="T204" s="5">
        <v>2.3E-3</v>
      </c>
      <c r="U204" s="4">
        <v>362323137.92000002</v>
      </c>
      <c r="V204" s="4">
        <v>285798.95999999897</v>
      </c>
      <c r="W204" s="4">
        <v>838342.68</v>
      </c>
      <c r="X204" s="5">
        <v>2.3E-3</v>
      </c>
      <c r="Y204" s="19">
        <v>376321900.94999999</v>
      </c>
      <c r="Z204" s="19">
        <v>461260.27</v>
      </c>
      <c r="AA204" s="19">
        <v>972869.58</v>
      </c>
      <c r="AB204" s="5">
        <v>2.5999999999999999E-3</v>
      </c>
      <c r="AN204" s="3">
        <v>2021</v>
      </c>
      <c r="AO204" s="3">
        <v>10</v>
      </c>
      <c r="AP204" s="4">
        <v>2613315739.1299901</v>
      </c>
      <c r="AQ204" s="4">
        <v>2604304640.4594002</v>
      </c>
      <c r="AR204" s="4">
        <v>20152025.139408998</v>
      </c>
      <c r="AS204" s="4">
        <v>3173420.77</v>
      </c>
      <c r="AT204" s="5">
        <v>7.7379676810214399E-3</v>
      </c>
      <c r="AU204" s="5">
        <v>8.9564966966746203E-3</v>
      </c>
      <c r="AV204" s="5">
        <v>8.9003964129717894E-2</v>
      </c>
      <c r="AW204" s="5">
        <v>0.102338442732715</v>
      </c>
      <c r="AX204" s="4">
        <v>264210622.06</v>
      </c>
      <c r="AY204" s="4">
        <v>260863969.36873701</v>
      </c>
      <c r="AZ204" s="4">
        <v>2472451.7787369299</v>
      </c>
      <c r="BA204" s="4">
        <v>223759.52</v>
      </c>
      <c r="BB204" s="5">
        <v>9.4779351273385892E-3</v>
      </c>
      <c r="BC204" s="5">
        <v>1.03356983536725E-2</v>
      </c>
      <c r="BD204" s="5">
        <v>0.10798973543361499</v>
      </c>
      <c r="BE204" s="5">
        <v>0.11721517223644</v>
      </c>
      <c r="BF204" s="4">
        <v>362559096.47999901</v>
      </c>
      <c r="BG204" s="4">
        <v>361647554.64559299</v>
      </c>
      <c r="BH204" s="4">
        <v>3409708.3155940301</v>
      </c>
      <c r="BI204" s="4">
        <v>171251</v>
      </c>
      <c r="BJ204" s="5">
        <v>9.4282631578567495E-3</v>
      </c>
      <c r="BK204" s="5">
        <v>9.9017932503464492E-3</v>
      </c>
      <c r="BL204" s="5">
        <v>0.107452804889835</v>
      </c>
      <c r="BM204" s="5">
        <v>0.112559413299405</v>
      </c>
      <c r="BN204" s="4">
        <v>960362836.11999905</v>
      </c>
      <c r="BO204" s="4">
        <v>958136890.09430695</v>
      </c>
      <c r="BP204" s="4">
        <v>6697501.5543079805</v>
      </c>
      <c r="BQ204" s="4">
        <v>1213046.99</v>
      </c>
      <c r="BR204" s="5">
        <v>6.9901301406407202E-3</v>
      </c>
      <c r="BS204" s="5">
        <v>8.2561778239530707E-3</v>
      </c>
      <c r="BT204" s="5">
        <v>8.0730647571265607E-2</v>
      </c>
      <c r="BU204" s="5">
        <v>9.4696820005195304E-2</v>
      </c>
      <c r="BV204" s="4">
        <v>1026183184.46998</v>
      </c>
      <c r="BW204" s="4">
        <v>1023656226.35075</v>
      </c>
      <c r="BX204" s="4">
        <v>7572363.49077</v>
      </c>
      <c r="BY204" s="4">
        <v>1565363.26</v>
      </c>
      <c r="BZ204" s="5">
        <v>7.3973696401620796E-3</v>
      </c>
      <c r="CA204" s="5">
        <v>8.9265580724743401E-3</v>
      </c>
      <c r="CB204" s="5">
        <v>8.5244433975856307E-2</v>
      </c>
      <c r="CC204" s="5">
        <v>0.102012977088022</v>
      </c>
    </row>
    <row r="205" spans="1:81">
      <c r="A205" s="3"/>
      <c r="B205" s="19"/>
      <c r="C205" s="19"/>
      <c r="D205" s="19"/>
      <c r="E205" s="20"/>
      <c r="G205" s="18">
        <v>2021</v>
      </c>
      <c r="H205" s="18">
        <v>8</v>
      </c>
      <c r="I205" s="4">
        <v>1046770335.59</v>
      </c>
      <c r="J205" s="4">
        <v>1487697.29</v>
      </c>
      <c r="K205" s="4">
        <v>4765898.5199999996</v>
      </c>
      <c r="L205" s="20">
        <v>4.5999999999999999E-3</v>
      </c>
      <c r="M205" s="4">
        <v>157537293.41</v>
      </c>
      <c r="N205" s="4">
        <v>146858.15</v>
      </c>
      <c r="O205" s="4">
        <v>1269159.99</v>
      </c>
      <c r="P205" s="5">
        <v>8.0999999999999996E-3</v>
      </c>
      <c r="Q205" s="4">
        <v>150588003.31</v>
      </c>
      <c r="R205" s="4">
        <v>101338.16</v>
      </c>
      <c r="S205" s="4">
        <v>446025.29</v>
      </c>
      <c r="T205" s="5">
        <v>3.0000000000000001E-3</v>
      </c>
      <c r="U205" s="4">
        <v>362323137.92000002</v>
      </c>
      <c r="V205" s="4">
        <v>387802.57</v>
      </c>
      <c r="W205" s="4">
        <v>1226145.25</v>
      </c>
      <c r="X205" s="5">
        <v>3.3999999999999998E-3</v>
      </c>
      <c r="Y205" s="19">
        <v>376321900.94999999</v>
      </c>
      <c r="Z205" s="19">
        <v>851698.41</v>
      </c>
      <c r="AA205" s="19">
        <v>1824567.99</v>
      </c>
      <c r="AB205" s="5">
        <v>4.7999999999999996E-3</v>
      </c>
      <c r="AN205" s="3">
        <v>2021</v>
      </c>
      <c r="AO205" s="3">
        <v>11</v>
      </c>
      <c r="AP205" s="4">
        <v>2543440415.8799901</v>
      </c>
      <c r="AQ205" s="4">
        <v>2533792625.4224</v>
      </c>
      <c r="AR205" s="4">
        <v>17983569.982408699</v>
      </c>
      <c r="AS205" s="4">
        <v>3429739.65</v>
      </c>
      <c r="AT205" s="5">
        <v>7.0974908530293604E-3</v>
      </c>
      <c r="AU205" s="5">
        <v>8.4510900448449208E-3</v>
      </c>
      <c r="AV205" s="5">
        <v>8.1922596407898396E-2</v>
      </c>
      <c r="AW205" s="5">
        <v>9.6829597085309096E-2</v>
      </c>
      <c r="AX205" s="4">
        <v>246775434.49000001</v>
      </c>
      <c r="AY205" s="4">
        <v>243593236.921175</v>
      </c>
      <c r="AZ205" s="4">
        <v>2006351.5911741999</v>
      </c>
      <c r="BA205" s="4">
        <v>367976.02</v>
      </c>
      <c r="BB205" s="5">
        <v>8.23648314925691E-3</v>
      </c>
      <c r="BC205" s="5">
        <v>9.7470998833293493E-3</v>
      </c>
      <c r="BD205" s="5">
        <v>9.4481059457842603E-2</v>
      </c>
      <c r="BE205" s="5">
        <v>0.11089413361275501</v>
      </c>
      <c r="BF205" s="4">
        <v>349595288.25999898</v>
      </c>
      <c r="BG205" s="4">
        <v>348581916.45244497</v>
      </c>
      <c r="BH205" s="4">
        <v>2886692.3224456199</v>
      </c>
      <c r="BI205" s="4">
        <v>137631.85</v>
      </c>
      <c r="BJ205" s="5">
        <v>8.2812452000488E-3</v>
      </c>
      <c r="BK205" s="5">
        <v>8.6760787915348293E-3</v>
      </c>
      <c r="BL205" s="5">
        <v>9.4971371802493598E-2</v>
      </c>
      <c r="BM205" s="5">
        <v>9.9285751558373894E-2</v>
      </c>
      <c r="BN205" s="4">
        <v>940307146.06999898</v>
      </c>
      <c r="BO205" s="4">
        <v>937756179.86195302</v>
      </c>
      <c r="BP205" s="4">
        <v>6345994.8819539398</v>
      </c>
      <c r="BQ205" s="4">
        <v>1408246.36</v>
      </c>
      <c r="BR205" s="5">
        <v>6.7672120090833503E-3</v>
      </c>
      <c r="BS205" s="5">
        <v>8.2689311022140499E-3</v>
      </c>
      <c r="BT205" s="5">
        <v>7.8251215915939407E-2</v>
      </c>
      <c r="BU205" s="5">
        <v>9.4836510516690106E-2</v>
      </c>
      <c r="BV205" s="4">
        <v>1006762547.05999</v>
      </c>
      <c r="BW205" s="4">
        <v>1003861292.18682</v>
      </c>
      <c r="BX205" s="4">
        <v>6744531.1868348503</v>
      </c>
      <c r="BY205" s="4">
        <v>1515885.42</v>
      </c>
      <c r="BZ205" s="5">
        <v>6.7185887525780096E-3</v>
      </c>
      <c r="CA205" s="5">
        <v>8.2286434103263605E-3</v>
      </c>
      <c r="CB205" s="5">
        <v>7.7709584619418307E-2</v>
      </c>
      <c r="CC205" s="5">
        <v>9.4395159858348204E-2</v>
      </c>
    </row>
    <row r="206" spans="1:81">
      <c r="A206" s="3"/>
      <c r="B206" s="19"/>
      <c r="C206" s="19"/>
      <c r="D206" s="19"/>
      <c r="E206" s="20"/>
      <c r="G206" s="18">
        <v>2021</v>
      </c>
      <c r="H206" s="18">
        <v>9</v>
      </c>
      <c r="I206" s="4">
        <v>1046770335.59</v>
      </c>
      <c r="J206" s="4">
        <v>2496601.21999999</v>
      </c>
      <c r="K206" s="4">
        <v>7262499.73999999</v>
      </c>
      <c r="L206" s="20">
        <v>6.8999999999999999E-3</v>
      </c>
      <c r="M206" s="4">
        <v>157537293.41</v>
      </c>
      <c r="N206" s="4">
        <v>195192.79</v>
      </c>
      <c r="O206" s="4">
        <v>1464352.78</v>
      </c>
      <c r="P206" s="5">
        <v>9.2999999999999992E-3</v>
      </c>
      <c r="Q206" s="4">
        <v>150588003.31</v>
      </c>
      <c r="R206" s="4">
        <v>124912.34</v>
      </c>
      <c r="S206" s="4">
        <v>570937.63</v>
      </c>
      <c r="T206" s="5">
        <v>3.8E-3</v>
      </c>
      <c r="U206" s="4">
        <v>362323137.92000002</v>
      </c>
      <c r="V206" s="4">
        <v>841600.75</v>
      </c>
      <c r="W206" s="4">
        <v>2067746</v>
      </c>
      <c r="X206" s="5">
        <v>5.7000000000000002E-3</v>
      </c>
      <c r="Y206" s="19">
        <v>376321900.94999999</v>
      </c>
      <c r="Z206" s="19">
        <v>1334895.3399999901</v>
      </c>
      <c r="AA206" s="19">
        <v>3159463.33</v>
      </c>
      <c r="AB206" s="5">
        <v>8.3999999999999995E-3</v>
      </c>
      <c r="AN206" s="3">
        <v>2021</v>
      </c>
      <c r="AO206" s="3">
        <v>12</v>
      </c>
      <c r="AP206" s="4">
        <v>2475840618.27001</v>
      </c>
      <c r="AQ206" s="4">
        <v>2465637769.7826099</v>
      </c>
      <c r="AR206" s="4">
        <v>20355466.512600701</v>
      </c>
      <c r="AS206" s="4">
        <v>4034839.92</v>
      </c>
      <c r="AT206" s="5">
        <v>8.2556597575139407E-3</v>
      </c>
      <c r="AU206" s="5">
        <v>9.8920882586703493E-3</v>
      </c>
      <c r="AV206" s="5">
        <v>9.4691145049242795E-2</v>
      </c>
      <c r="AW206" s="5">
        <v>0.112455022832523</v>
      </c>
      <c r="AX206" s="4">
        <v>231270277.81</v>
      </c>
      <c r="AY206" s="4">
        <v>228138158.93361199</v>
      </c>
      <c r="AZ206" s="4">
        <v>2023868.59361173</v>
      </c>
      <c r="BA206" s="4">
        <v>447341.97</v>
      </c>
      <c r="BB206" s="5">
        <v>8.8712410193538694E-3</v>
      </c>
      <c r="BC206" s="5">
        <v>1.0832079013712199E-2</v>
      </c>
      <c r="BD206" s="5">
        <v>0.101411335525929</v>
      </c>
      <c r="BE206" s="5">
        <v>0.122513823746861</v>
      </c>
      <c r="BF206" s="4">
        <v>338272333.609999</v>
      </c>
      <c r="BG206" s="4">
        <v>337156443.41740203</v>
      </c>
      <c r="BH206" s="4">
        <v>3126469.3474035799</v>
      </c>
      <c r="BI206" s="4">
        <v>189115.23</v>
      </c>
      <c r="BJ206" s="5">
        <v>9.2730523424491805E-3</v>
      </c>
      <c r="BK206" s="5">
        <v>9.8339647428860102E-3</v>
      </c>
      <c r="BL206" s="5">
        <v>0.10577313945116</v>
      </c>
      <c r="BM206" s="5">
        <v>0.111829589261805</v>
      </c>
      <c r="BN206" s="4">
        <v>918854485.32999897</v>
      </c>
      <c r="BO206" s="4">
        <v>916059058.07272506</v>
      </c>
      <c r="BP206" s="4">
        <v>7649398.0227262098</v>
      </c>
      <c r="BQ206" s="4">
        <v>1202842.1599999999</v>
      </c>
      <c r="BR206" s="5">
        <v>8.3503328255053692E-3</v>
      </c>
      <c r="BS206" s="5">
        <v>9.6633946302001807E-3</v>
      </c>
      <c r="BT206" s="5">
        <v>9.5727662759778495E-2</v>
      </c>
      <c r="BU206" s="5">
        <v>0.109991849665332</v>
      </c>
      <c r="BV206" s="4">
        <v>987443521.51999497</v>
      </c>
      <c r="BW206" s="4">
        <v>984284109.35885501</v>
      </c>
      <c r="BX206" s="4">
        <v>7555730.5488593401</v>
      </c>
      <c r="BY206" s="4">
        <v>2195540.56</v>
      </c>
      <c r="BZ206" s="5">
        <v>7.6763715648940096E-3</v>
      </c>
      <c r="CA206" s="5">
        <v>9.9069679334873595E-3</v>
      </c>
      <c r="CB206" s="5">
        <v>8.8325115460754999E-2</v>
      </c>
      <c r="CC206" s="5">
        <v>0.112615069497648</v>
      </c>
    </row>
    <row r="207" spans="1:81">
      <c r="A207" s="3"/>
      <c r="B207" s="19"/>
      <c r="C207" s="19"/>
      <c r="D207" s="19"/>
      <c r="E207" s="20"/>
      <c r="G207" s="18">
        <v>2021</v>
      </c>
      <c r="H207" s="18">
        <v>10</v>
      </c>
      <c r="I207" s="4">
        <v>1046770335.59</v>
      </c>
      <c r="J207" s="4">
        <v>3173420.7699999898</v>
      </c>
      <c r="K207" s="4">
        <v>10435920.509999899</v>
      </c>
      <c r="L207" s="20">
        <v>0.01</v>
      </c>
      <c r="M207" s="4">
        <v>157537293.41</v>
      </c>
      <c r="N207" s="4">
        <v>223759.52</v>
      </c>
      <c r="O207" s="4">
        <v>1688112.3</v>
      </c>
      <c r="P207" s="5">
        <v>1.0699999999999999E-2</v>
      </c>
      <c r="Q207" s="4">
        <v>150588003.31</v>
      </c>
      <c r="R207" s="4">
        <v>171251</v>
      </c>
      <c r="S207" s="4">
        <v>742188.63</v>
      </c>
      <c r="T207" s="5">
        <v>4.8999999999999998E-3</v>
      </c>
      <c r="U207" s="4">
        <v>362323137.92000002</v>
      </c>
      <c r="V207" s="4">
        <v>1213046.99</v>
      </c>
      <c r="W207" s="4">
        <v>3280792.99</v>
      </c>
      <c r="X207" s="5">
        <v>9.1000000000000004E-3</v>
      </c>
      <c r="Y207" s="19">
        <v>376321900.94999999</v>
      </c>
      <c r="Z207" s="19">
        <v>1565363.25999999</v>
      </c>
      <c r="AA207" s="19">
        <v>4724826.59</v>
      </c>
      <c r="AB207" s="5">
        <v>1.26E-2</v>
      </c>
      <c r="AN207" s="3">
        <v>2021</v>
      </c>
      <c r="AO207" s="3">
        <v>13</v>
      </c>
      <c r="AP207" s="4">
        <v>2396337096.5300002</v>
      </c>
      <c r="AQ207" s="4">
        <v>2385702207.5386</v>
      </c>
      <c r="AR207" s="4">
        <v>20823061.6686018</v>
      </c>
      <c r="AS207" s="4">
        <v>4340923.74</v>
      </c>
      <c r="AT207" s="5">
        <v>8.7282736306328705E-3</v>
      </c>
      <c r="AU207" s="5">
        <v>1.0547831715578699E-2</v>
      </c>
      <c r="AV207" s="5">
        <v>9.9854675873149806E-2</v>
      </c>
      <c r="AW207" s="5">
        <v>0.119483183684889</v>
      </c>
      <c r="AX207" s="4">
        <v>214909585.610001</v>
      </c>
      <c r="AY207" s="4">
        <v>211853723.31044099</v>
      </c>
      <c r="AZ207" s="4">
        <v>1877474.0804407899</v>
      </c>
      <c r="BA207" s="4">
        <v>413794.04</v>
      </c>
      <c r="BB207" s="5">
        <v>8.8621245409485593E-3</v>
      </c>
      <c r="BC207" s="5">
        <v>1.0815330902083101E-2</v>
      </c>
      <c r="BD207" s="5">
        <v>0.10131214705799201</v>
      </c>
      <c r="BE207" s="5">
        <v>0.122335521097603</v>
      </c>
      <c r="BF207" s="4">
        <v>324843592.93000001</v>
      </c>
      <c r="BG207" s="4">
        <v>323631744.22447503</v>
      </c>
      <c r="BH207" s="4">
        <v>3479359.2444752501</v>
      </c>
      <c r="BI207" s="4">
        <v>376782.43</v>
      </c>
      <c r="BJ207" s="5">
        <v>1.07509825799471E-2</v>
      </c>
      <c r="BK207" s="5">
        <v>1.19152145711657E-2</v>
      </c>
      <c r="BL207" s="5">
        <v>0.121650151227258</v>
      </c>
      <c r="BM207" s="5">
        <v>0.13397476962142699</v>
      </c>
      <c r="BN207" s="4">
        <v>893172170.60999095</v>
      </c>
      <c r="BO207" s="4">
        <v>890181375.20494199</v>
      </c>
      <c r="BP207" s="4">
        <v>7431069.8649513898</v>
      </c>
      <c r="BQ207" s="4">
        <v>1152002.73</v>
      </c>
      <c r="BR207" s="5">
        <v>8.3478154811322293E-3</v>
      </c>
      <c r="BS207" s="5">
        <v>9.6419368389676196E-3</v>
      </c>
      <c r="BT207" s="5">
        <v>9.5700115975004899E-2</v>
      </c>
      <c r="BU207" s="5">
        <v>0.10976041459571401</v>
      </c>
      <c r="BV207" s="4">
        <v>963411747.38000703</v>
      </c>
      <c r="BW207" s="4">
        <v>960035364.79874098</v>
      </c>
      <c r="BX207" s="4">
        <v>8035158.4787344104</v>
      </c>
      <c r="BY207" s="4">
        <v>2398344.54</v>
      </c>
      <c r="BZ207" s="5">
        <v>8.3696484247940996E-3</v>
      </c>
      <c r="CA207" s="5">
        <v>1.0867831958379599E-2</v>
      </c>
      <c r="CB207" s="5">
        <v>9.5939003820410096E-2</v>
      </c>
      <c r="CC207" s="5">
        <v>0.12289434330962</v>
      </c>
    </row>
    <row r="208" spans="1:81">
      <c r="A208" s="3"/>
      <c r="B208" s="19"/>
      <c r="C208" s="19"/>
      <c r="D208" s="19"/>
      <c r="E208" s="20"/>
      <c r="G208" s="18">
        <v>2021</v>
      </c>
      <c r="H208" s="18">
        <v>11</v>
      </c>
      <c r="I208" s="4">
        <v>1046770335.59</v>
      </c>
      <c r="J208" s="4">
        <v>3429739.65</v>
      </c>
      <c r="K208" s="4">
        <v>13865660.1599999</v>
      </c>
      <c r="L208" s="20">
        <v>1.32E-2</v>
      </c>
      <c r="M208" s="4">
        <v>157537293.41</v>
      </c>
      <c r="N208" s="4">
        <v>367976.02</v>
      </c>
      <c r="O208" s="4">
        <v>2056088.32</v>
      </c>
      <c r="P208" s="5">
        <v>1.3100000000000001E-2</v>
      </c>
      <c r="Q208" s="4">
        <v>150588003.31</v>
      </c>
      <c r="R208" s="4">
        <v>137631.85</v>
      </c>
      <c r="S208" s="4">
        <v>879820.48</v>
      </c>
      <c r="T208" s="5">
        <v>5.7999999999999996E-3</v>
      </c>
      <c r="U208" s="4">
        <v>362323137.92000002</v>
      </c>
      <c r="V208" s="4">
        <v>1408246.36</v>
      </c>
      <c r="W208" s="4">
        <v>4689039.3499999996</v>
      </c>
      <c r="X208" s="5">
        <v>1.29E-2</v>
      </c>
      <c r="Y208" s="19">
        <v>376321900.94999999</v>
      </c>
      <c r="Z208" s="19">
        <v>1515885.42</v>
      </c>
      <c r="AA208" s="19">
        <v>6240712.0099999998</v>
      </c>
      <c r="AB208" s="5">
        <v>1.66E-2</v>
      </c>
      <c r="AN208" s="3">
        <v>2021</v>
      </c>
      <c r="AO208" s="3">
        <v>14</v>
      </c>
      <c r="AP208" s="4">
        <v>2327438079.8099799</v>
      </c>
      <c r="AQ208" s="4">
        <v>2315981188.5324798</v>
      </c>
      <c r="AR208" s="4">
        <v>21340400.392501399</v>
      </c>
      <c r="AS208" s="4">
        <v>4872225.1399999997</v>
      </c>
      <c r="AT208" s="5">
        <v>9.2144100730039494E-3</v>
      </c>
      <c r="AU208" s="5">
        <v>1.1318151314135201E-2</v>
      </c>
      <c r="AV208" s="5">
        <v>0.105137768814585</v>
      </c>
      <c r="AW208" s="5">
        <v>0.12767417137857401</v>
      </c>
      <c r="AX208" s="4">
        <v>199935456.170001</v>
      </c>
      <c r="AY208" s="4">
        <v>196938142.895116</v>
      </c>
      <c r="AZ208" s="4">
        <v>2137749.4951153202</v>
      </c>
      <c r="BA208" s="4">
        <v>424810.3</v>
      </c>
      <c r="BB208" s="5">
        <v>1.0854928678056101E-2</v>
      </c>
      <c r="BC208" s="5">
        <v>1.30120034516627E-2</v>
      </c>
      <c r="BD208" s="5">
        <v>0.12275703079380899</v>
      </c>
      <c r="BE208" s="5">
        <v>0.145440215094994</v>
      </c>
      <c r="BF208" s="4">
        <v>310003232.10000002</v>
      </c>
      <c r="BG208" s="4">
        <v>308621489.72789198</v>
      </c>
      <c r="BH208" s="4">
        <v>3448849.31789156</v>
      </c>
      <c r="BI208" s="4">
        <v>366676.96</v>
      </c>
      <c r="BJ208" s="5">
        <v>1.1175013512287699E-2</v>
      </c>
      <c r="BK208" s="5">
        <v>1.23631257215939E-2</v>
      </c>
      <c r="BL208" s="5">
        <v>0.126157457694025</v>
      </c>
      <c r="BM208" s="5">
        <v>0.138674002288076</v>
      </c>
      <c r="BN208" s="4">
        <v>875017377.069996</v>
      </c>
      <c r="BO208" s="4">
        <v>871632332.17518795</v>
      </c>
      <c r="BP208" s="4">
        <v>7060686.4451916199</v>
      </c>
      <c r="BQ208" s="4">
        <v>1430147.48</v>
      </c>
      <c r="BR208" s="5">
        <v>8.1005329707899108E-3</v>
      </c>
      <c r="BS208" s="5">
        <v>9.7413021657909993E-3</v>
      </c>
      <c r="BT208" s="5">
        <v>9.2990401870491901E-2</v>
      </c>
      <c r="BU208" s="5">
        <v>0.11083166532003801</v>
      </c>
      <c r="BV208" s="4">
        <v>942482014.47000396</v>
      </c>
      <c r="BW208" s="4">
        <v>938789223.73430705</v>
      </c>
      <c r="BX208" s="4">
        <v>8693115.1343026198</v>
      </c>
      <c r="BY208" s="4">
        <v>2650590.4</v>
      </c>
      <c r="BZ208" s="5">
        <v>9.2599221577376201E-3</v>
      </c>
      <c r="CA208" s="5">
        <v>1.2083335904922001E-2</v>
      </c>
      <c r="CB208" s="5">
        <v>0.105630913949741</v>
      </c>
      <c r="CC208" s="5">
        <v>0.13574135253369399</v>
      </c>
    </row>
    <row r="209" spans="1:81">
      <c r="A209" s="3"/>
      <c r="B209" s="19"/>
      <c r="C209" s="19"/>
      <c r="D209" s="19"/>
      <c r="E209" s="20"/>
      <c r="G209" s="18">
        <v>2021</v>
      </c>
      <c r="H209" s="18">
        <v>12</v>
      </c>
      <c r="I209" s="4">
        <v>1046770335.59</v>
      </c>
      <c r="J209" s="4">
        <v>4034839.92</v>
      </c>
      <c r="K209" s="4">
        <v>17900500.079999998</v>
      </c>
      <c r="L209" s="20">
        <v>1.7100000000000001E-2</v>
      </c>
      <c r="M209" s="4">
        <v>157537293.41</v>
      </c>
      <c r="N209" s="4">
        <v>447341.97</v>
      </c>
      <c r="O209" s="4">
        <v>2503430.29</v>
      </c>
      <c r="P209" s="5">
        <v>1.5900000000000001E-2</v>
      </c>
      <c r="Q209" s="4">
        <v>150588003.31</v>
      </c>
      <c r="R209" s="4">
        <v>189115.22999999899</v>
      </c>
      <c r="S209" s="4">
        <v>1068935.71</v>
      </c>
      <c r="T209" s="5">
        <v>7.1000000000000004E-3</v>
      </c>
      <c r="U209" s="4">
        <v>362323137.92000002</v>
      </c>
      <c r="V209" s="4">
        <v>1202842.1599999999</v>
      </c>
      <c r="W209" s="4">
        <v>5891881.5099999998</v>
      </c>
      <c r="X209" s="5">
        <v>1.6299999999999999E-2</v>
      </c>
      <c r="Y209" s="19">
        <v>376321900.94999999</v>
      </c>
      <c r="Z209" s="19">
        <v>2195540.56</v>
      </c>
      <c r="AA209" s="19">
        <v>8436252.5700000003</v>
      </c>
      <c r="AB209" s="5">
        <v>2.24E-2</v>
      </c>
      <c r="AN209" s="3">
        <v>2021</v>
      </c>
      <c r="AO209" s="3">
        <v>15</v>
      </c>
      <c r="AP209" s="4">
        <v>2247210058.6399999</v>
      </c>
      <c r="AQ209" s="4">
        <v>2235355612.9393601</v>
      </c>
      <c r="AR209" s="4">
        <v>19140807.1893574</v>
      </c>
      <c r="AS209" s="4">
        <v>3931466.23</v>
      </c>
      <c r="AT209" s="5">
        <v>8.5627571195208592E-3</v>
      </c>
      <c r="AU209" s="5">
        <v>1.0321522573770101E-2</v>
      </c>
      <c r="AV209" s="5">
        <v>9.8049409236047602E-2</v>
      </c>
      <c r="AW209" s="5">
        <v>0.117063421999621</v>
      </c>
      <c r="AX209" s="4">
        <v>184172511.15000001</v>
      </c>
      <c r="AY209" s="4">
        <v>181271799.04635</v>
      </c>
      <c r="AZ209" s="4">
        <v>1855696.94634969</v>
      </c>
      <c r="BA209" s="4">
        <v>277852.78000000003</v>
      </c>
      <c r="BB209" s="5">
        <v>1.02370967580853E-2</v>
      </c>
      <c r="BC209" s="5">
        <v>1.17698932629016E-2</v>
      </c>
      <c r="BD209" s="5">
        <v>0.116159157109042</v>
      </c>
      <c r="BE209" s="5">
        <v>0.13244509799537901</v>
      </c>
      <c r="BF209" s="4">
        <v>296275923.11999899</v>
      </c>
      <c r="BG209" s="4">
        <v>294835656.72425002</v>
      </c>
      <c r="BH209" s="4">
        <v>2962913.7542509302</v>
      </c>
      <c r="BI209" s="4">
        <v>166471.47</v>
      </c>
      <c r="BJ209" s="5">
        <v>1.0049373902634899E-2</v>
      </c>
      <c r="BK209" s="5">
        <v>1.0613998520463E-2</v>
      </c>
      <c r="BL209" s="5">
        <v>0.114145458924238</v>
      </c>
      <c r="BM209" s="5">
        <v>0.120189508612759</v>
      </c>
      <c r="BN209" s="4">
        <v>850835175.849998</v>
      </c>
      <c r="BO209" s="4">
        <v>847246124.78045595</v>
      </c>
      <c r="BP209" s="4">
        <v>6606539.8704580599</v>
      </c>
      <c r="BQ209" s="4">
        <v>1289305.8400000001</v>
      </c>
      <c r="BR209" s="5">
        <v>7.79766313144246E-3</v>
      </c>
      <c r="BS209" s="5">
        <v>9.3194238126543E-3</v>
      </c>
      <c r="BT209" s="5">
        <v>8.9661423464660994E-2</v>
      </c>
      <c r="BU209" s="5">
        <v>0.1062752669997</v>
      </c>
      <c r="BV209" s="4">
        <v>915926448.52000403</v>
      </c>
      <c r="BW209" s="4">
        <v>912002032.38830197</v>
      </c>
      <c r="BX209" s="4">
        <v>7715656.6182989199</v>
      </c>
      <c r="BY209" s="4">
        <v>2197836.14</v>
      </c>
      <c r="BZ209" s="5">
        <v>8.4601309473988397E-3</v>
      </c>
      <c r="CA209" s="5">
        <v>1.08700336251861E-2</v>
      </c>
      <c r="CB209" s="5">
        <v>9.69284129808545E-2</v>
      </c>
      <c r="CC209" s="5">
        <v>0.122917770764496</v>
      </c>
    </row>
    <row r="210" spans="1:81">
      <c r="A210" s="3"/>
      <c r="B210" s="19"/>
      <c r="C210" s="19"/>
      <c r="D210" s="19"/>
      <c r="E210" s="20"/>
      <c r="G210" s="18">
        <v>2021</v>
      </c>
      <c r="H210" s="18">
        <v>13</v>
      </c>
      <c r="I210" s="4">
        <v>1046770335.59</v>
      </c>
      <c r="J210" s="4">
        <v>4340923.74</v>
      </c>
      <c r="K210" s="4">
        <v>22241423.82</v>
      </c>
      <c r="L210" s="20">
        <v>2.12E-2</v>
      </c>
      <c r="M210" s="4">
        <v>157537293.41</v>
      </c>
      <c r="N210" s="4">
        <v>413794.04</v>
      </c>
      <c r="O210" s="4">
        <v>2917224.33</v>
      </c>
      <c r="P210" s="5">
        <v>1.8499999999999999E-2</v>
      </c>
      <c r="Q210" s="4">
        <v>150588003.31</v>
      </c>
      <c r="R210" s="4">
        <v>376782.43</v>
      </c>
      <c r="S210" s="4">
        <v>1445718.14</v>
      </c>
      <c r="T210" s="5">
        <v>9.5999999999999992E-3</v>
      </c>
      <c r="U210" s="4">
        <v>362323137.92000002</v>
      </c>
      <c r="V210" s="4">
        <v>1152002.73</v>
      </c>
      <c r="W210" s="4">
        <v>7043884.2400000002</v>
      </c>
      <c r="X210" s="5">
        <v>1.9400000000000001E-2</v>
      </c>
      <c r="Y210" s="19">
        <v>376321900.94999999</v>
      </c>
      <c r="Z210" s="19">
        <v>2398344.54</v>
      </c>
      <c r="AA210" s="19">
        <v>10834597.109999999</v>
      </c>
      <c r="AB210" s="5">
        <v>2.8799999999999999E-2</v>
      </c>
      <c r="AN210" s="3">
        <v>2021</v>
      </c>
      <c r="AO210" s="3">
        <v>16</v>
      </c>
      <c r="AP210" s="4">
        <v>2167176692.1999898</v>
      </c>
      <c r="AQ210" s="4">
        <v>2155102421.1798</v>
      </c>
      <c r="AR210" s="4">
        <v>22522647.639811002</v>
      </c>
      <c r="AS210" s="4">
        <v>4317984.7</v>
      </c>
      <c r="AT210" s="5">
        <v>1.04508479125929E-2</v>
      </c>
      <c r="AU210" s="5">
        <v>1.2454457883777499E-2</v>
      </c>
      <c r="AV210" s="5">
        <v>0.11844695061897299</v>
      </c>
      <c r="AW210" s="5">
        <v>0.13962933438229599</v>
      </c>
      <c r="AX210" s="4">
        <v>169574377.40000001</v>
      </c>
      <c r="AY210" s="4">
        <v>166772822.58656201</v>
      </c>
      <c r="AZ210" s="4">
        <v>1996178.9365616201</v>
      </c>
      <c r="BA210" s="4">
        <v>367532.45</v>
      </c>
      <c r="BB210" s="5">
        <v>1.1969449851611901E-2</v>
      </c>
      <c r="BC210" s="5">
        <v>1.41732408788294E-2</v>
      </c>
      <c r="BD210" s="5">
        <v>0.13454502365186699</v>
      </c>
      <c r="BE210" s="5">
        <v>0.15742760027975899</v>
      </c>
      <c r="BF210" s="4">
        <v>282594467.10000002</v>
      </c>
      <c r="BG210" s="4">
        <v>281096538.06623697</v>
      </c>
      <c r="BH210" s="4">
        <v>3217705.7562363502</v>
      </c>
      <c r="BI210" s="4">
        <v>154274.67000000001</v>
      </c>
      <c r="BJ210" s="5">
        <v>1.14469775343805E-2</v>
      </c>
      <c r="BK210" s="5">
        <v>1.19958091602031E-2</v>
      </c>
      <c r="BL210" s="5">
        <v>0.12903717329257899</v>
      </c>
      <c r="BM210" s="5">
        <v>0.13482205291225599</v>
      </c>
      <c r="BN210" s="4">
        <v>825226913.510005</v>
      </c>
      <c r="BO210" s="4">
        <v>821510786.217888</v>
      </c>
      <c r="BP210" s="4">
        <v>8658378.3078834005</v>
      </c>
      <c r="BQ210" s="4">
        <v>1458654.47</v>
      </c>
      <c r="BR210" s="5">
        <v>1.0539579580866199E-2</v>
      </c>
      <c r="BS210" s="5">
        <v>1.23151551356503E-2</v>
      </c>
      <c r="BT210" s="5">
        <v>0.11939505641289901</v>
      </c>
      <c r="BU210" s="5">
        <v>0.13817184178587799</v>
      </c>
      <c r="BV210" s="4">
        <v>889780934.19000006</v>
      </c>
      <c r="BW210" s="4">
        <v>885722274.309129</v>
      </c>
      <c r="BX210" s="4">
        <v>8650384.6391291898</v>
      </c>
      <c r="BY210" s="4">
        <v>2337523.11</v>
      </c>
      <c r="BZ210" s="5">
        <v>9.7664752146789605E-3</v>
      </c>
      <c r="CA210" s="5">
        <v>1.24055904066541E-2</v>
      </c>
      <c r="CB210" s="5">
        <v>0.11110286655839199</v>
      </c>
      <c r="CC210" s="5">
        <v>0.13911830269803499</v>
      </c>
    </row>
    <row r="211" spans="1:81">
      <c r="A211" s="3"/>
      <c r="B211" s="19"/>
      <c r="C211" s="19"/>
      <c r="D211" s="19"/>
      <c r="E211" s="20"/>
      <c r="G211" s="18">
        <v>2021</v>
      </c>
      <c r="H211" s="18">
        <v>14</v>
      </c>
      <c r="I211" s="4">
        <v>1046770335.59</v>
      </c>
      <c r="J211" s="4">
        <v>4872225.1399999997</v>
      </c>
      <c r="K211" s="4">
        <v>27113648.960000001</v>
      </c>
      <c r="L211" s="20">
        <v>2.5899999999999999E-2</v>
      </c>
      <c r="M211" s="4">
        <v>157537293.41</v>
      </c>
      <c r="N211" s="4">
        <v>424810.299999999</v>
      </c>
      <c r="O211" s="4">
        <v>3342034.63</v>
      </c>
      <c r="P211" s="5">
        <v>2.12E-2</v>
      </c>
      <c r="Q211" s="4">
        <v>150588003.31</v>
      </c>
      <c r="R211" s="4">
        <v>366676.96</v>
      </c>
      <c r="S211" s="4">
        <v>1812395.1</v>
      </c>
      <c r="T211" s="5">
        <v>1.2E-2</v>
      </c>
      <c r="U211" s="4">
        <v>362323137.92000002</v>
      </c>
      <c r="V211" s="4">
        <v>1430147.47999999</v>
      </c>
      <c r="W211" s="4">
        <v>8474031.7200000007</v>
      </c>
      <c r="X211" s="5">
        <v>2.3400000000000001E-2</v>
      </c>
      <c r="Y211" s="19">
        <v>376321900.94999999</v>
      </c>
      <c r="Z211" s="19">
        <v>2650590.3999999901</v>
      </c>
      <c r="AA211" s="19">
        <v>13485187.509999899</v>
      </c>
      <c r="AB211" s="5">
        <v>3.5799999999999998E-2</v>
      </c>
      <c r="AN211" s="3">
        <v>2021</v>
      </c>
      <c r="AO211" s="3">
        <v>17</v>
      </c>
      <c r="AP211" s="4">
        <v>1913267624.73999</v>
      </c>
      <c r="AQ211" s="4">
        <v>1902388177.23174</v>
      </c>
      <c r="AR211" s="4">
        <v>22268849.231754001</v>
      </c>
      <c r="AS211" s="4">
        <v>4783279.7</v>
      </c>
      <c r="AT211" s="5">
        <v>1.1705733613293599E-2</v>
      </c>
      <c r="AU211" s="5">
        <v>1.42200888627886E-2</v>
      </c>
      <c r="AV211" s="5">
        <v>0.13176895710519801</v>
      </c>
      <c r="AW211" s="5">
        <v>0.15790795854867701</v>
      </c>
      <c r="AX211" s="4">
        <v>143876026.72999999</v>
      </c>
      <c r="AY211" s="4">
        <v>141467585.80627099</v>
      </c>
      <c r="AZ211" s="4">
        <v>1682948.5762716499</v>
      </c>
      <c r="BA211" s="4">
        <v>303751.01</v>
      </c>
      <c r="BB211" s="5">
        <v>1.18963546785644E-2</v>
      </c>
      <c r="BC211" s="5">
        <v>1.4043496783724499E-2</v>
      </c>
      <c r="BD211" s="5">
        <v>0.133776387565441</v>
      </c>
      <c r="BE211" s="5">
        <v>0.15609595098679199</v>
      </c>
      <c r="BF211" s="4">
        <v>250966145.15000001</v>
      </c>
      <c r="BG211" s="4">
        <v>249569546.37419799</v>
      </c>
      <c r="BH211" s="4">
        <v>4139658.8941981401</v>
      </c>
      <c r="BI211" s="4">
        <v>149189.03</v>
      </c>
      <c r="BJ211" s="5">
        <v>1.6587195650831599E-2</v>
      </c>
      <c r="BK211" s="5">
        <v>1.7184981046395501E-2</v>
      </c>
      <c r="BL211" s="5">
        <v>0.18185495641135899</v>
      </c>
      <c r="BM211" s="5">
        <v>0.18780293697950401</v>
      </c>
      <c r="BN211" s="4">
        <v>736071808.42000306</v>
      </c>
      <c r="BO211" s="4">
        <v>732655150.92322099</v>
      </c>
      <c r="BP211" s="4">
        <v>8169242.2732184296</v>
      </c>
      <c r="BQ211" s="4">
        <v>2220764.86</v>
      </c>
      <c r="BR211" s="5">
        <v>1.1150187455755E-2</v>
      </c>
      <c r="BS211" s="5">
        <v>1.41813063350826E-2</v>
      </c>
      <c r="BT211" s="5">
        <v>0.12589415050953001</v>
      </c>
      <c r="BU211" s="5">
        <v>0.15751031775500901</v>
      </c>
      <c r="BV211" s="4">
        <v>782353644.44000006</v>
      </c>
      <c r="BW211" s="4">
        <v>778695894.12806594</v>
      </c>
      <c r="BX211" s="4">
        <v>8276999.4880658798</v>
      </c>
      <c r="BY211" s="4">
        <v>2109574.7999999998</v>
      </c>
      <c r="BZ211" s="5">
        <v>1.06293092726961E-2</v>
      </c>
      <c r="CA211" s="5">
        <v>1.3338421797762399E-2</v>
      </c>
      <c r="CB211" s="5">
        <v>0.12035287555716399</v>
      </c>
      <c r="CC211" s="5">
        <v>0.14882551049034101</v>
      </c>
    </row>
    <row r="212" spans="1:81">
      <c r="A212" s="3"/>
      <c r="B212" s="19"/>
      <c r="C212" s="19"/>
      <c r="D212" s="19"/>
      <c r="E212" s="20"/>
      <c r="G212" s="18">
        <v>2021</v>
      </c>
      <c r="H212" s="18">
        <v>15</v>
      </c>
      <c r="I212" s="4">
        <v>1046770335.59</v>
      </c>
      <c r="J212" s="4">
        <v>3931466.23</v>
      </c>
      <c r="K212" s="4">
        <v>31045115.190000001</v>
      </c>
      <c r="L212" s="20">
        <v>2.9700000000000001E-2</v>
      </c>
      <c r="M212" s="4">
        <v>157537293.41</v>
      </c>
      <c r="N212" s="4">
        <v>277852.78000000003</v>
      </c>
      <c r="O212" s="4">
        <v>3619887.41</v>
      </c>
      <c r="P212" s="5">
        <v>2.3E-2</v>
      </c>
      <c r="Q212" s="4">
        <v>150588003.31</v>
      </c>
      <c r="R212" s="4">
        <v>166471.47</v>
      </c>
      <c r="S212" s="4">
        <v>1978866.57</v>
      </c>
      <c r="T212" s="5">
        <v>1.3100000000000001E-2</v>
      </c>
      <c r="U212" s="4">
        <v>362323137.92000002</v>
      </c>
      <c r="V212" s="4">
        <v>1289305.8399999901</v>
      </c>
      <c r="W212" s="4">
        <v>9763337.5600000005</v>
      </c>
      <c r="X212" s="5">
        <v>2.69E-2</v>
      </c>
      <c r="Y212" s="19">
        <v>376321900.94999999</v>
      </c>
      <c r="Z212" s="19">
        <v>2197836.1399999899</v>
      </c>
      <c r="AA212" s="19">
        <v>15683023.6499999</v>
      </c>
      <c r="AB212" s="5">
        <v>4.1700000000000001E-2</v>
      </c>
      <c r="AN212" s="3">
        <v>2022</v>
      </c>
      <c r="AO212" s="3">
        <v>1</v>
      </c>
      <c r="AP212" s="4">
        <v>2804592090.8499999</v>
      </c>
      <c r="AQ212" s="4">
        <v>2800488494.90802</v>
      </c>
      <c r="AR212" s="4">
        <v>14167494.8180138</v>
      </c>
      <c r="AS212" s="4">
        <v>63469.32</v>
      </c>
      <c r="AT212" s="5">
        <v>5.0589369832348399E-3</v>
      </c>
      <c r="AU212" s="5">
        <v>5.0816006435624502E-3</v>
      </c>
      <c r="AV212" s="5">
        <v>5.9046278489509302E-2</v>
      </c>
      <c r="AW212" s="5">
        <v>5.9303452926711499E-2</v>
      </c>
      <c r="AX212" s="4">
        <v>413817273.919999</v>
      </c>
      <c r="AY212" s="4">
        <v>409729183.08750802</v>
      </c>
      <c r="AZ212" s="4">
        <v>4695074.7675093897</v>
      </c>
      <c r="BA212" s="4">
        <v>7184.54</v>
      </c>
      <c r="BB212" s="5">
        <v>1.14589708551627E-2</v>
      </c>
      <c r="BC212" s="5">
        <v>1.14765057057336E-2</v>
      </c>
      <c r="BD212" s="5">
        <v>0.129163965151153</v>
      </c>
      <c r="BE212" s="5">
        <v>0.129349310903903</v>
      </c>
      <c r="BF212" s="4">
        <v>337217526.93000102</v>
      </c>
      <c r="BG212" s="4">
        <v>337215909.80492699</v>
      </c>
      <c r="BH212" s="4">
        <v>2409889.0449264101</v>
      </c>
      <c r="BI212" s="4">
        <v>0</v>
      </c>
      <c r="BJ212" s="5">
        <v>7.1464274811958899E-3</v>
      </c>
      <c r="BK212" s="5">
        <v>7.1464274811958899E-3</v>
      </c>
      <c r="BL212" s="5">
        <v>8.2465434424845802E-2</v>
      </c>
      <c r="BM212" s="5">
        <v>8.2465434424845802E-2</v>
      </c>
      <c r="BN212" s="4">
        <v>949857429.77999699</v>
      </c>
      <c r="BO212" s="4">
        <v>949851987.23615503</v>
      </c>
      <c r="BP212" s="4">
        <v>3932872.01615775</v>
      </c>
      <c r="BQ212" s="4">
        <v>31818.71</v>
      </c>
      <c r="BR212" s="5">
        <v>4.14051038372987E-3</v>
      </c>
      <c r="BS212" s="5">
        <v>4.1740089818562802E-3</v>
      </c>
      <c r="BT212" s="5">
        <v>4.8570104068329699E-2</v>
      </c>
      <c r="BU212" s="5">
        <v>4.8954081995546898E-2</v>
      </c>
      <c r="BV212" s="4">
        <v>1103699860.22</v>
      </c>
      <c r="BW212" s="4">
        <v>1103691414.7794199</v>
      </c>
      <c r="BX212" s="4">
        <v>3129658.9894202398</v>
      </c>
      <c r="BY212" s="4">
        <v>24466.07</v>
      </c>
      <c r="BZ212" s="5">
        <v>2.8356286435785301E-3</v>
      </c>
      <c r="CA212" s="5">
        <v>2.8577961350280301E-3</v>
      </c>
      <c r="CB212" s="5">
        <v>3.3501835889358698E-2</v>
      </c>
      <c r="CC212" s="5">
        <v>3.3759633552748101E-2</v>
      </c>
    </row>
    <row r="213" spans="1:81">
      <c r="A213" s="3"/>
      <c r="B213" s="19"/>
      <c r="C213" s="19"/>
      <c r="D213" s="19"/>
      <c r="E213" s="20"/>
      <c r="G213" s="18">
        <v>2021</v>
      </c>
      <c r="H213" s="18">
        <v>16</v>
      </c>
      <c r="I213" s="4">
        <v>1046770335.59</v>
      </c>
      <c r="J213" s="4">
        <v>4317984.7</v>
      </c>
      <c r="K213" s="4">
        <v>35363099.890000001</v>
      </c>
      <c r="L213" s="20">
        <v>3.3799999999999997E-2</v>
      </c>
      <c r="M213" s="4">
        <v>157537293.41</v>
      </c>
      <c r="N213" s="4">
        <v>367532.45</v>
      </c>
      <c r="O213" s="4">
        <v>3987419.86</v>
      </c>
      <c r="P213" s="5">
        <v>2.53E-2</v>
      </c>
      <c r="Q213" s="4">
        <v>150588003.31</v>
      </c>
      <c r="R213" s="4">
        <v>154274.66999999899</v>
      </c>
      <c r="S213" s="4">
        <v>2133141.2400000002</v>
      </c>
      <c r="T213" s="5">
        <v>1.4200000000000001E-2</v>
      </c>
      <c r="U213" s="4">
        <v>362323137.92000002</v>
      </c>
      <c r="V213" s="4">
        <v>1458654.46999999</v>
      </c>
      <c r="W213" s="4">
        <v>11221992.029999999</v>
      </c>
      <c r="X213" s="5">
        <v>3.1E-2</v>
      </c>
      <c r="Y213" s="19">
        <v>376321900.94999999</v>
      </c>
      <c r="Z213" s="19">
        <v>2337523.1099999901</v>
      </c>
      <c r="AA213" s="19">
        <v>18020546.759999901</v>
      </c>
      <c r="AB213" s="5">
        <v>4.7899999999999998E-2</v>
      </c>
      <c r="AN213" s="3">
        <v>2022</v>
      </c>
      <c r="AO213" s="3">
        <v>2</v>
      </c>
      <c r="AP213" s="4">
        <v>3503023093.68997</v>
      </c>
      <c r="AQ213" s="4">
        <v>3498101308.25664</v>
      </c>
      <c r="AR213" s="4">
        <v>19457586.556662999</v>
      </c>
      <c r="AS213" s="4">
        <v>116835.1</v>
      </c>
      <c r="AT213" s="5">
        <v>5.5623279150712E-3</v>
      </c>
      <c r="AU213" s="5">
        <v>5.59572749092803E-3</v>
      </c>
      <c r="AV213" s="5">
        <v>6.4743319901554006E-2</v>
      </c>
      <c r="AW213" s="5">
        <v>6.5120193075158705E-2</v>
      </c>
      <c r="AX213" s="4">
        <v>496955591.36999798</v>
      </c>
      <c r="AY213" s="4">
        <v>492054391.78953099</v>
      </c>
      <c r="AZ213" s="4">
        <v>6600712.9195335396</v>
      </c>
      <c r="BA213" s="4">
        <v>28005.77</v>
      </c>
      <c r="BB213" s="5">
        <v>1.3414600153303501E-2</v>
      </c>
      <c r="BC213" s="5">
        <v>1.3471516157849601E-2</v>
      </c>
      <c r="BD213" s="5">
        <v>0.14961378740675099</v>
      </c>
      <c r="BE213" s="5">
        <v>0.15020230490884201</v>
      </c>
      <c r="BF213" s="4">
        <v>429657971.450001</v>
      </c>
      <c r="BG213" s="4">
        <v>429653714.17083001</v>
      </c>
      <c r="BH213" s="4">
        <v>3694776.6108289999</v>
      </c>
      <c r="BI213" s="4">
        <v>14816.77</v>
      </c>
      <c r="BJ213" s="5">
        <v>8.5994290028642804E-3</v>
      </c>
      <c r="BK213" s="5">
        <v>8.63391437913664E-3</v>
      </c>
      <c r="BL213" s="5">
        <v>9.8449670561391797E-2</v>
      </c>
      <c r="BM213" s="5">
        <v>9.88259183373668E-2</v>
      </c>
      <c r="BN213" s="4">
        <v>1206050310.02999</v>
      </c>
      <c r="BO213" s="4">
        <v>1206042488.5534201</v>
      </c>
      <c r="BP213" s="4">
        <v>4290968.8734226599</v>
      </c>
      <c r="BQ213" s="4">
        <v>10497.56</v>
      </c>
      <c r="BR213" s="5">
        <v>3.55789195998346E-3</v>
      </c>
      <c r="BS213" s="5">
        <v>3.5665960977726602E-3</v>
      </c>
      <c r="BT213" s="5">
        <v>4.1869065708619202E-2</v>
      </c>
      <c r="BU213" s="5">
        <v>4.1969494660142402E-2</v>
      </c>
      <c r="BV213" s="4">
        <v>1370359220.8399999</v>
      </c>
      <c r="BW213" s="4">
        <v>1370350713.7428701</v>
      </c>
      <c r="BX213" s="4">
        <v>4871128.1528778998</v>
      </c>
      <c r="BY213" s="4">
        <v>63515</v>
      </c>
      <c r="BZ213" s="5">
        <v>3.5546580185836099E-3</v>
      </c>
      <c r="CA213" s="5">
        <v>3.60100746720507E-3</v>
      </c>
      <c r="CB213" s="5">
        <v>4.1831749807413998E-2</v>
      </c>
      <c r="CC213" s="5">
        <v>4.2366440974392898E-2</v>
      </c>
    </row>
    <row r="214" spans="1:81">
      <c r="A214" s="3"/>
      <c r="B214" s="19"/>
      <c r="C214" s="19"/>
      <c r="D214" s="19"/>
      <c r="E214" s="20"/>
      <c r="G214" s="18">
        <v>2021</v>
      </c>
      <c r="H214" s="18">
        <v>17</v>
      </c>
      <c r="I214" s="4">
        <v>1046770335.59</v>
      </c>
      <c r="J214" s="4">
        <v>4783279.7</v>
      </c>
      <c r="K214" s="4">
        <v>40146379.590000004</v>
      </c>
      <c r="L214" s="20">
        <v>3.8399999999999997E-2</v>
      </c>
      <c r="M214" s="4">
        <v>157537293.41</v>
      </c>
      <c r="N214" s="4">
        <v>303751.01</v>
      </c>
      <c r="O214" s="4">
        <v>4291170.87</v>
      </c>
      <c r="P214" s="5">
        <v>2.7199999999999998E-2</v>
      </c>
      <c r="Q214" s="4">
        <v>150588003.31</v>
      </c>
      <c r="R214" s="4">
        <v>149189.03</v>
      </c>
      <c r="S214" s="4">
        <v>2282330.27</v>
      </c>
      <c r="T214" s="5">
        <v>1.52E-2</v>
      </c>
      <c r="U214" s="4">
        <v>362323137.92000002</v>
      </c>
      <c r="V214" s="4">
        <v>2220764.86</v>
      </c>
      <c r="W214" s="4">
        <v>13442756.890000001</v>
      </c>
      <c r="X214" s="5">
        <v>3.7100000000000001E-2</v>
      </c>
      <c r="Y214" s="19">
        <v>376321900.94999999</v>
      </c>
      <c r="Z214" s="19">
        <v>2109574.7999999998</v>
      </c>
      <c r="AA214" s="19">
        <v>20130121.559999999</v>
      </c>
      <c r="AB214" s="5">
        <v>5.3499999999999999E-2</v>
      </c>
      <c r="AN214" s="3">
        <v>2022</v>
      </c>
      <c r="AO214" s="3">
        <v>3</v>
      </c>
      <c r="AP214" s="4">
        <v>4139795484.72999</v>
      </c>
      <c r="AQ214" s="4">
        <v>4134053103.9970899</v>
      </c>
      <c r="AR214" s="4">
        <v>18564617.877101898</v>
      </c>
      <c r="AS214" s="4">
        <v>518040.16</v>
      </c>
      <c r="AT214" s="5">
        <v>4.4906578145191998E-3</v>
      </c>
      <c r="AU214" s="5">
        <v>4.6159682899698301E-3</v>
      </c>
      <c r="AV214" s="5">
        <v>5.2576660311098797E-2</v>
      </c>
      <c r="AW214" s="5">
        <v>5.4006761329864698E-2</v>
      </c>
      <c r="AX214" s="4">
        <v>570534634.50999999</v>
      </c>
      <c r="AY214" s="4">
        <v>564885300.97978306</v>
      </c>
      <c r="AZ214" s="4">
        <v>5739539.0197826196</v>
      </c>
      <c r="BA214" s="4">
        <v>236786.35</v>
      </c>
      <c r="BB214" s="5">
        <v>1.0160538802881701E-2</v>
      </c>
      <c r="BC214" s="5">
        <v>1.05797147835441E-2</v>
      </c>
      <c r="BD214" s="5">
        <v>0.115338429140541</v>
      </c>
      <c r="BE214" s="5">
        <v>0.11982359754491199</v>
      </c>
      <c r="BF214" s="4">
        <v>520537182.75999999</v>
      </c>
      <c r="BG214" s="4">
        <v>520521467.90896797</v>
      </c>
      <c r="BH214" s="4">
        <v>2882704.9289679402</v>
      </c>
      <c r="BI214" s="4">
        <v>107158.67</v>
      </c>
      <c r="BJ214" s="5">
        <v>5.5381095818166897E-3</v>
      </c>
      <c r="BK214" s="5">
        <v>5.74397749814005E-3</v>
      </c>
      <c r="BL214" s="5">
        <v>6.4469958671243999E-2</v>
      </c>
      <c r="BM214" s="5">
        <v>6.6791332527989605E-2</v>
      </c>
      <c r="BN214" s="4">
        <v>1450831107.99999</v>
      </c>
      <c r="BO214" s="4">
        <v>1450797599.77142</v>
      </c>
      <c r="BP214" s="4">
        <v>4965941.7314262604</v>
      </c>
      <c r="BQ214" s="4">
        <v>133731.31</v>
      </c>
      <c r="BR214" s="5">
        <v>3.42290456794846E-3</v>
      </c>
      <c r="BS214" s="5">
        <v>3.51508235347903E-3</v>
      </c>
      <c r="BT214" s="5">
        <v>4.0310335854447502E-2</v>
      </c>
      <c r="BU214" s="5">
        <v>4.1374985001649101E-2</v>
      </c>
      <c r="BV214" s="4">
        <v>1597892559.45999</v>
      </c>
      <c r="BW214" s="4">
        <v>1597848735.33692</v>
      </c>
      <c r="BX214" s="4">
        <v>4976432.1969250804</v>
      </c>
      <c r="BY214" s="4">
        <v>40363.83</v>
      </c>
      <c r="BZ214" s="5">
        <v>3.1144576372404602E-3</v>
      </c>
      <c r="CA214" s="5">
        <v>3.13971899590811E-3</v>
      </c>
      <c r="CB214" s="5">
        <v>3.6739901591691403E-2</v>
      </c>
      <c r="CC214" s="5">
        <v>3.7032772137706102E-2</v>
      </c>
    </row>
    <row r="215" spans="1:81">
      <c r="A215" s="3"/>
      <c r="B215" s="19"/>
      <c r="C215" s="19"/>
      <c r="D215" s="19"/>
      <c r="E215" s="20"/>
      <c r="G215" s="18">
        <v>2021</v>
      </c>
      <c r="H215" s="18">
        <v>18</v>
      </c>
      <c r="I215" s="4">
        <v>1046770335.59</v>
      </c>
      <c r="J215" s="4">
        <v>4420430.75</v>
      </c>
      <c r="K215" s="4">
        <v>44566810.340000004</v>
      </c>
      <c r="L215" s="20">
        <v>4.2599999999999999E-2</v>
      </c>
      <c r="M215" s="4">
        <v>157537293.41</v>
      </c>
      <c r="N215" s="4">
        <v>223859.89</v>
      </c>
      <c r="O215" s="4">
        <v>4515030.76</v>
      </c>
      <c r="P215" s="5">
        <v>2.87E-2</v>
      </c>
      <c r="Q215" s="4">
        <v>150588003.31</v>
      </c>
      <c r="R215" s="4">
        <v>191692.55</v>
      </c>
      <c r="S215" s="4">
        <v>2474022.8199999998</v>
      </c>
      <c r="T215" s="5">
        <v>1.6400000000000001E-2</v>
      </c>
      <c r="U215" s="4">
        <v>362323137.92000002</v>
      </c>
      <c r="V215" s="4">
        <v>1459189.55999999</v>
      </c>
      <c r="W215" s="4">
        <v>14901946.449999999</v>
      </c>
      <c r="X215" s="5">
        <v>4.1099999999999998E-2</v>
      </c>
      <c r="Y215" s="19">
        <v>376321900.94999999</v>
      </c>
      <c r="Z215" s="19">
        <v>2545688.75</v>
      </c>
      <c r="AA215" s="19">
        <v>22675810.309999999</v>
      </c>
      <c r="AB215" s="5">
        <v>6.0299999999999999E-2</v>
      </c>
      <c r="AN215" s="3">
        <v>2022</v>
      </c>
      <c r="AO215" s="3">
        <v>4</v>
      </c>
      <c r="AP215" s="4">
        <v>4098898944.3300099</v>
      </c>
      <c r="AQ215" s="4">
        <v>4092795104.2404299</v>
      </c>
      <c r="AR215" s="4">
        <v>20007098.620412</v>
      </c>
      <c r="AS215" s="4">
        <v>429596.05</v>
      </c>
      <c r="AT215" s="5">
        <v>4.8883704438766598E-3</v>
      </c>
      <c r="AU215" s="5">
        <v>4.9933344205865902E-3</v>
      </c>
      <c r="AV215" s="5">
        <v>5.7108716865258001E-2</v>
      </c>
      <c r="AW215" s="5">
        <v>5.8301494277288798E-2</v>
      </c>
      <c r="AX215" s="4">
        <v>540466320.969998</v>
      </c>
      <c r="AY215" s="4">
        <v>534931137.51580602</v>
      </c>
      <c r="AZ215" s="4">
        <v>5322108.7858089497</v>
      </c>
      <c r="BA215" s="4">
        <v>239883.61</v>
      </c>
      <c r="BB215" s="5">
        <v>9.9491474931232508E-3</v>
      </c>
      <c r="BC215" s="5">
        <v>1.0397585793264099E-2</v>
      </c>
      <c r="BD215" s="5">
        <v>0.113068611565689</v>
      </c>
      <c r="BE215" s="5">
        <v>0.117877390803091</v>
      </c>
      <c r="BF215" s="4">
        <v>514043818.15000099</v>
      </c>
      <c r="BG215" s="4">
        <v>513971103.25682801</v>
      </c>
      <c r="BH215" s="4">
        <v>3617521.8368269498</v>
      </c>
      <c r="BI215" s="4">
        <v>55368.19</v>
      </c>
      <c r="BJ215" s="5">
        <v>7.0383759201717204E-3</v>
      </c>
      <c r="BK215" s="5">
        <v>7.1461021904798304E-3</v>
      </c>
      <c r="BL215" s="5">
        <v>8.1266461182152694E-2</v>
      </c>
      <c r="BM215" s="5">
        <v>8.2461827052859704E-2</v>
      </c>
      <c r="BN215" s="4">
        <v>1449104610.4299901</v>
      </c>
      <c r="BO215" s="4">
        <v>1448895447.96877</v>
      </c>
      <c r="BP215" s="4">
        <v>5282119.9587771604</v>
      </c>
      <c r="BQ215" s="4">
        <v>87233.67</v>
      </c>
      <c r="BR215" s="5">
        <v>3.6456184372600799E-3</v>
      </c>
      <c r="BS215" s="5">
        <v>3.70582545228128E-3</v>
      </c>
      <c r="BT215" s="5">
        <v>4.2880818576178502E-2</v>
      </c>
      <c r="BU215" s="5">
        <v>4.3574621609471502E-2</v>
      </c>
      <c r="BV215" s="4">
        <v>1595284194.77999</v>
      </c>
      <c r="BW215" s="4">
        <v>1594997415.4989901</v>
      </c>
      <c r="BX215" s="4">
        <v>5785348.0389989195</v>
      </c>
      <c r="BY215" s="4">
        <v>47110.58</v>
      </c>
      <c r="BZ215" s="5">
        <v>3.62718333132155E-3</v>
      </c>
      <c r="CA215" s="5">
        <v>3.65671979297485E-3</v>
      </c>
      <c r="CB215" s="5">
        <v>4.2668287097077102E-2</v>
      </c>
      <c r="CC215" s="5">
        <v>4.3008781111434101E-2</v>
      </c>
    </row>
    <row r="216" spans="1:81">
      <c r="A216" s="3"/>
      <c r="B216" s="19"/>
      <c r="C216" s="19"/>
      <c r="D216" s="19"/>
      <c r="E216" s="20"/>
      <c r="G216" s="18">
        <v>2021</v>
      </c>
      <c r="H216" s="18">
        <v>19</v>
      </c>
      <c r="I216" s="4">
        <v>1046770335.59</v>
      </c>
      <c r="J216" s="4">
        <v>1206142.42</v>
      </c>
      <c r="K216" s="4">
        <v>45772952.759999998</v>
      </c>
      <c r="L216" s="20">
        <v>4.3700000000000003E-2</v>
      </c>
      <c r="M216" s="4">
        <v>157537293.41</v>
      </c>
      <c r="N216" s="4">
        <v>35076.17</v>
      </c>
      <c r="O216" s="4">
        <v>4550106.93</v>
      </c>
      <c r="P216" s="5">
        <v>2.8899999999999999E-2</v>
      </c>
      <c r="Q216" s="4">
        <v>150588003.31</v>
      </c>
      <c r="R216" s="4">
        <v>101273.629999999</v>
      </c>
      <c r="S216" s="4">
        <v>2575296.4499999899</v>
      </c>
      <c r="T216" s="5">
        <v>1.7100000000000001E-2</v>
      </c>
      <c r="U216" s="4">
        <v>362323137.92000002</v>
      </c>
      <c r="V216" s="4">
        <v>285858.549999999</v>
      </c>
      <c r="W216" s="4">
        <v>15187805</v>
      </c>
      <c r="X216" s="5">
        <v>4.19E-2</v>
      </c>
      <c r="Y216" s="19">
        <v>376321900.94999999</v>
      </c>
      <c r="Z216" s="19">
        <v>783934.07</v>
      </c>
      <c r="AA216" s="19">
        <v>23459744.379999999</v>
      </c>
      <c r="AB216" s="5">
        <v>6.2300000000000001E-2</v>
      </c>
      <c r="AN216" s="3">
        <v>2022</v>
      </c>
      <c r="AO216" s="3">
        <v>5</v>
      </c>
      <c r="AP216" s="4">
        <v>4032627128.77001</v>
      </c>
      <c r="AQ216" s="4">
        <v>4025863375.1620202</v>
      </c>
      <c r="AR216" s="4">
        <v>21942721.402015701</v>
      </c>
      <c r="AS216" s="4">
        <v>898560.55</v>
      </c>
      <c r="AT216" s="5">
        <v>5.4504386655030703E-3</v>
      </c>
      <c r="AU216" s="5">
        <v>5.6736356461914196E-3</v>
      </c>
      <c r="AV216" s="5">
        <v>6.3479772231847698E-2</v>
      </c>
      <c r="AW216" s="5">
        <v>6.5998749852309899E-2</v>
      </c>
      <c r="AX216" s="4">
        <v>509455201.169999</v>
      </c>
      <c r="AY216" s="4">
        <v>504095759.85496598</v>
      </c>
      <c r="AZ216" s="4">
        <v>4367239.5049667303</v>
      </c>
      <c r="BA216" s="4">
        <v>257137.91</v>
      </c>
      <c r="BB216" s="5">
        <v>8.6635116832231192E-3</v>
      </c>
      <c r="BC216" s="5">
        <v>9.1736090307468904E-3</v>
      </c>
      <c r="BD216" s="5">
        <v>9.9148720714570995E-2</v>
      </c>
      <c r="BE216" s="5">
        <v>0.10469545819446401</v>
      </c>
      <c r="BF216" s="4">
        <v>502487400.09000099</v>
      </c>
      <c r="BG216" s="4">
        <v>502308794.98186702</v>
      </c>
      <c r="BH216" s="4">
        <v>3886204.84186596</v>
      </c>
      <c r="BI216" s="4">
        <v>177422.57</v>
      </c>
      <c r="BJ216" s="5">
        <v>7.7366848454370604E-3</v>
      </c>
      <c r="BK216" s="5">
        <v>8.0898989873602698E-3</v>
      </c>
      <c r="BL216" s="5">
        <v>8.8989830768925998E-2</v>
      </c>
      <c r="BM216" s="5">
        <v>9.2873708264756202E-2</v>
      </c>
      <c r="BN216" s="4">
        <v>1436298893.0399899</v>
      </c>
      <c r="BO216" s="4">
        <v>1435763606.86358</v>
      </c>
      <c r="BP216" s="4">
        <v>6247167.26359325</v>
      </c>
      <c r="BQ216" s="4">
        <v>130920.14</v>
      </c>
      <c r="BR216" s="5">
        <v>4.3511113067144303E-3</v>
      </c>
      <c r="BS216" s="5">
        <v>4.4422963314456202E-3</v>
      </c>
      <c r="BT216" s="5">
        <v>5.0981759009269802E-2</v>
      </c>
      <c r="BU216" s="5">
        <v>5.20242069277351E-2</v>
      </c>
      <c r="BV216" s="4">
        <v>1584385634.46999</v>
      </c>
      <c r="BW216" s="4">
        <v>1583695213.46158</v>
      </c>
      <c r="BX216" s="4">
        <v>7442109.7915898804</v>
      </c>
      <c r="BY216" s="4">
        <v>333079.93</v>
      </c>
      <c r="BZ216" s="5">
        <v>4.6992058372918597E-3</v>
      </c>
      <c r="CA216" s="5">
        <v>4.9095240394110397E-3</v>
      </c>
      <c r="CB216" s="5">
        <v>5.4955612611934698E-2</v>
      </c>
      <c r="CC216" s="5">
        <v>5.7349210998180203E-2</v>
      </c>
    </row>
    <row r="217" spans="1:81">
      <c r="A217" s="3"/>
      <c r="B217" s="19"/>
      <c r="C217" s="19"/>
      <c r="D217" s="19"/>
      <c r="E217" s="20"/>
      <c r="G217" s="18">
        <v>2021</v>
      </c>
      <c r="H217" s="18">
        <v>20</v>
      </c>
      <c r="I217" s="4">
        <v>1046770335.59</v>
      </c>
      <c r="J217" s="4">
        <v>71061.64</v>
      </c>
      <c r="K217" s="4">
        <v>45844014.399999999</v>
      </c>
      <c r="L217" s="20">
        <v>4.3799999999999999E-2</v>
      </c>
      <c r="M217" s="4">
        <v>157537293.41</v>
      </c>
      <c r="N217" s="4">
        <v>6277.63</v>
      </c>
      <c r="O217" s="4">
        <v>4556384.5599999996</v>
      </c>
      <c r="P217" s="5">
        <v>2.8899999999999999E-2</v>
      </c>
      <c r="Q217" s="4">
        <v>150588003.31</v>
      </c>
      <c r="R217" s="4">
        <v>0</v>
      </c>
      <c r="S217" s="4">
        <v>2575296.4499999899</v>
      </c>
      <c r="T217" s="5">
        <v>1.7100000000000001E-2</v>
      </c>
      <c r="U217" s="4">
        <v>362323137.92000002</v>
      </c>
      <c r="V217" s="4">
        <v>29495.119999999999</v>
      </c>
      <c r="W217" s="4">
        <v>15217300.119999999</v>
      </c>
      <c r="X217" s="5">
        <v>4.2000000000000003E-2</v>
      </c>
      <c r="Y217" s="19">
        <v>376321900.94999999</v>
      </c>
      <c r="Z217" s="19">
        <v>35288.89</v>
      </c>
      <c r="AA217" s="19">
        <v>23495033.27</v>
      </c>
      <c r="AB217" s="5">
        <v>6.2399999999999997E-2</v>
      </c>
      <c r="AN217" s="3">
        <v>2022</v>
      </c>
      <c r="AO217" s="3">
        <v>6</v>
      </c>
      <c r="AP217" s="4">
        <v>3968995911.79002</v>
      </c>
      <c r="AQ217" s="4">
        <v>3960969574.4583101</v>
      </c>
      <c r="AR217" s="4">
        <v>24281981.048297301</v>
      </c>
      <c r="AS217" s="4">
        <v>1422838.55</v>
      </c>
      <c r="AT217" s="5">
        <v>6.13031243786264E-3</v>
      </c>
      <c r="AU217" s="5">
        <v>6.4895271511426801E-3</v>
      </c>
      <c r="AV217" s="5">
        <v>7.1133412706297805E-2</v>
      </c>
      <c r="AW217" s="5">
        <v>7.5154061336080893E-2</v>
      </c>
      <c r="AX217" s="4">
        <v>481176504.26999903</v>
      </c>
      <c r="AY217" s="4">
        <v>475987448.742006</v>
      </c>
      <c r="AZ217" s="4">
        <v>4055993.5520075099</v>
      </c>
      <c r="BA217" s="4">
        <v>326786.34000000003</v>
      </c>
      <c r="BB217" s="5">
        <v>8.5212195462866704E-3</v>
      </c>
      <c r="BC217" s="5">
        <v>9.2077635735791294E-3</v>
      </c>
      <c r="BD217" s="5">
        <v>9.7595843790049194E-2</v>
      </c>
      <c r="BE217" s="5">
        <v>0.105065729970077</v>
      </c>
      <c r="BF217" s="4">
        <v>490253210.07000101</v>
      </c>
      <c r="BG217" s="4">
        <v>489864983.17298299</v>
      </c>
      <c r="BH217" s="4">
        <v>3923161.6129820002</v>
      </c>
      <c r="BI217" s="4">
        <v>217071.21</v>
      </c>
      <c r="BJ217" s="5">
        <v>8.0086590136952702E-3</v>
      </c>
      <c r="BK217" s="5">
        <v>8.4517835836409993E-3</v>
      </c>
      <c r="BL217" s="5">
        <v>9.1981754988520903E-2</v>
      </c>
      <c r="BM217" s="5">
        <v>9.6837177725633494E-2</v>
      </c>
      <c r="BN217" s="4">
        <v>1424049476.2999899</v>
      </c>
      <c r="BO217" s="4">
        <v>1422954372.1375999</v>
      </c>
      <c r="BP217" s="4">
        <v>8061176.2076089401</v>
      </c>
      <c r="BQ217" s="4">
        <v>397834.33</v>
      </c>
      <c r="BR217" s="5">
        <v>5.6650981686076204E-3</v>
      </c>
      <c r="BS217" s="5">
        <v>5.9446815043700798E-3</v>
      </c>
      <c r="BT217" s="5">
        <v>6.5902511133132502E-2</v>
      </c>
      <c r="BU217" s="5">
        <v>6.9049393698180903E-2</v>
      </c>
      <c r="BV217" s="4">
        <v>1573516721.1499901</v>
      </c>
      <c r="BW217" s="4">
        <v>1572162770.40569</v>
      </c>
      <c r="BX217" s="4">
        <v>8241649.6756986603</v>
      </c>
      <c r="BY217" s="4">
        <v>481146.67</v>
      </c>
      <c r="BZ217" s="5">
        <v>5.2422368922855796E-3</v>
      </c>
      <c r="CA217" s="5">
        <v>5.5482781489907297E-3</v>
      </c>
      <c r="CB217" s="5">
        <v>6.1124416527582999E-2</v>
      </c>
      <c r="CC217" s="5">
        <v>6.4584743945743803E-2</v>
      </c>
    </row>
    <row r="218" spans="1:81">
      <c r="A218" s="3"/>
      <c r="B218" s="19"/>
      <c r="C218" s="19"/>
      <c r="D218" s="19"/>
      <c r="E218" s="20"/>
      <c r="G218" s="18">
        <v>2022</v>
      </c>
      <c r="H218" s="18">
        <v>1</v>
      </c>
      <c r="I218" s="4">
        <v>1446569736.3199999</v>
      </c>
      <c r="J218" s="4">
        <v>63469.32</v>
      </c>
      <c r="K218" s="4">
        <v>63469.32</v>
      </c>
      <c r="L218" s="20">
        <v>0</v>
      </c>
      <c r="M218" s="4">
        <v>217118176.78999999</v>
      </c>
      <c r="N218" s="4">
        <v>7184.54</v>
      </c>
      <c r="O218" s="4">
        <v>7184.54</v>
      </c>
      <c r="P218" s="5">
        <v>0</v>
      </c>
      <c r="Q218" s="4">
        <v>182261983.24000001</v>
      </c>
      <c r="R218" s="4">
        <v>0</v>
      </c>
      <c r="S218" s="4">
        <v>0</v>
      </c>
      <c r="T218" s="5">
        <v>0</v>
      </c>
      <c r="U218" s="4">
        <v>499810369.37</v>
      </c>
      <c r="V218" s="4">
        <v>31818.71</v>
      </c>
      <c r="W218" s="4">
        <v>31818.71</v>
      </c>
      <c r="X218" s="5">
        <v>1E-4</v>
      </c>
      <c r="Y218" s="19">
        <v>547379206.91999996</v>
      </c>
      <c r="Z218" s="19">
        <v>24466.07</v>
      </c>
      <c r="AA218" s="19">
        <v>24466.07</v>
      </c>
      <c r="AB218" s="5">
        <v>0</v>
      </c>
      <c r="AN218" s="3">
        <v>2022</v>
      </c>
      <c r="AO218" s="3">
        <v>7</v>
      </c>
      <c r="AP218" s="4">
        <v>3894643330.4800301</v>
      </c>
      <c r="AQ218" s="4">
        <v>3885451083.4050002</v>
      </c>
      <c r="AR218" s="4">
        <v>23490857.114966702</v>
      </c>
      <c r="AS218" s="4">
        <v>2252948.04</v>
      </c>
      <c r="AT218" s="5">
        <v>6.0458506903606499E-3</v>
      </c>
      <c r="AU218" s="5">
        <v>6.6256927708908901E-3</v>
      </c>
      <c r="AV218" s="5">
        <v>7.0185718542650197E-2</v>
      </c>
      <c r="AW218" s="5">
        <v>7.6673972871809201E-2</v>
      </c>
      <c r="AX218" s="4">
        <v>453056393.48000097</v>
      </c>
      <c r="AY218" s="4">
        <v>448037651.215065</v>
      </c>
      <c r="AZ218" s="4">
        <v>3779021.9950643801</v>
      </c>
      <c r="BA218" s="4">
        <v>313647.53000000003</v>
      </c>
      <c r="BB218" s="5">
        <v>8.4346080844227792E-3</v>
      </c>
      <c r="BC218" s="5">
        <v>9.1346553441773899E-3</v>
      </c>
      <c r="BD218" s="5">
        <v>9.6649425884169193E-2</v>
      </c>
      <c r="BE218" s="5">
        <v>0.10427298715554099</v>
      </c>
      <c r="BF218" s="4">
        <v>477576365.06</v>
      </c>
      <c r="BG218" s="4">
        <v>477018322.97556698</v>
      </c>
      <c r="BH218" s="4">
        <v>3788799.6355666998</v>
      </c>
      <c r="BI218" s="4">
        <v>203910.15</v>
      </c>
      <c r="BJ218" s="5">
        <v>7.9426710737917801E-3</v>
      </c>
      <c r="BK218" s="5">
        <v>8.3701392446746993E-3</v>
      </c>
      <c r="BL218" s="5">
        <v>9.1256665834796705E-2</v>
      </c>
      <c r="BM218" s="5">
        <v>9.5944373521748297E-2</v>
      </c>
      <c r="BN218" s="4">
        <v>1404973560.1599901</v>
      </c>
      <c r="BO218" s="4">
        <v>1403369907.0325699</v>
      </c>
      <c r="BP218" s="4">
        <v>7072790.3625791902</v>
      </c>
      <c r="BQ218" s="4">
        <v>489557.79</v>
      </c>
      <c r="BR218" s="5">
        <v>5.0398617835084002E-3</v>
      </c>
      <c r="BS218" s="5">
        <v>5.3887062239846599E-3</v>
      </c>
      <c r="BT218" s="5">
        <v>5.8829773931211103E-2</v>
      </c>
      <c r="BU218" s="5">
        <v>6.2781967836927299E-2</v>
      </c>
      <c r="BV218" s="4">
        <v>1559037011.77999</v>
      </c>
      <c r="BW218" s="4">
        <v>1557025202.1817501</v>
      </c>
      <c r="BX218" s="4">
        <v>8850245.1217562407</v>
      </c>
      <c r="BY218" s="4">
        <v>1245832.57</v>
      </c>
      <c r="BZ218" s="5">
        <v>5.6840731346897797E-3</v>
      </c>
      <c r="CA218" s="5">
        <v>6.4842095539682197E-3</v>
      </c>
      <c r="CB218" s="5">
        <v>6.6116394096899095E-2</v>
      </c>
      <c r="CC218" s="5">
        <v>7.5094658605324896E-2</v>
      </c>
    </row>
    <row r="219" spans="1:81">
      <c r="A219" s="3"/>
      <c r="B219" s="19"/>
      <c r="C219" s="19"/>
      <c r="D219" s="19"/>
      <c r="E219" s="20"/>
      <c r="G219" s="18">
        <v>2022</v>
      </c>
      <c r="H219" s="18">
        <v>2</v>
      </c>
      <c r="I219" s="4">
        <v>1446569736.3199999</v>
      </c>
      <c r="J219" s="4">
        <v>123725.129999999</v>
      </c>
      <c r="K219" s="4">
        <v>187194.45</v>
      </c>
      <c r="L219" s="20">
        <v>1E-4</v>
      </c>
      <c r="M219" s="4">
        <v>217118176.78999999</v>
      </c>
      <c r="N219" s="4">
        <v>28005.77</v>
      </c>
      <c r="O219" s="4">
        <v>35190.31</v>
      </c>
      <c r="P219" s="5">
        <v>2.0000000000000001E-4</v>
      </c>
      <c r="Q219" s="4">
        <v>182261983.24000001</v>
      </c>
      <c r="R219" s="4">
        <v>14816.77</v>
      </c>
      <c r="S219" s="4">
        <v>14816.77</v>
      </c>
      <c r="T219" s="5">
        <v>1E-4</v>
      </c>
      <c r="U219" s="4">
        <v>499810369.37</v>
      </c>
      <c r="V219" s="4">
        <v>10497.56</v>
      </c>
      <c r="W219" s="4">
        <v>42316.27</v>
      </c>
      <c r="X219" s="5">
        <v>1E-4</v>
      </c>
      <c r="Y219" s="19">
        <v>547379206.91999996</v>
      </c>
      <c r="Z219" s="19">
        <v>70405.03</v>
      </c>
      <c r="AA219" s="19">
        <v>94871.1</v>
      </c>
      <c r="AB219" s="5">
        <v>2.0000000000000001E-4</v>
      </c>
      <c r="AN219" s="3">
        <v>2022</v>
      </c>
      <c r="AO219" s="3">
        <v>8</v>
      </c>
      <c r="AP219" s="4">
        <v>3814298220.9400401</v>
      </c>
      <c r="AQ219" s="4">
        <v>3804116888.4601998</v>
      </c>
      <c r="AR219" s="4">
        <v>28121245.4101649</v>
      </c>
      <c r="AS219" s="4">
        <v>3584273.85</v>
      </c>
      <c r="AT219" s="5">
        <v>7.3923189625089399E-3</v>
      </c>
      <c r="AU219" s="5">
        <v>8.3345281414310898E-3</v>
      </c>
      <c r="AV219" s="5">
        <v>8.5188577608109994E-2</v>
      </c>
      <c r="AW219" s="5">
        <v>9.5554702587311094E-2</v>
      </c>
      <c r="AX219" s="4">
        <v>426885199.62999898</v>
      </c>
      <c r="AY219" s="4">
        <v>421929831.861278</v>
      </c>
      <c r="AZ219" s="4">
        <v>3449942.4012796902</v>
      </c>
      <c r="BA219" s="4">
        <v>429009.12</v>
      </c>
      <c r="BB219" s="5">
        <v>8.1765785226913298E-3</v>
      </c>
      <c r="BC219" s="5">
        <v>9.1933568768254592E-3</v>
      </c>
      <c r="BD219" s="5">
        <v>9.3824498121151706E-2</v>
      </c>
      <c r="BE219" s="5">
        <v>0.104909563088864</v>
      </c>
      <c r="BF219" s="4">
        <v>463614300.239999</v>
      </c>
      <c r="BG219" s="4">
        <v>462911423.81405503</v>
      </c>
      <c r="BH219" s="4">
        <v>4307529.3640557099</v>
      </c>
      <c r="BI219" s="4">
        <v>115605.31</v>
      </c>
      <c r="BJ219" s="5">
        <v>9.3052993347297105E-3</v>
      </c>
      <c r="BK219" s="5">
        <v>9.5550346059993102E-3</v>
      </c>
      <c r="BL219" s="5">
        <v>0.10612234927245801</v>
      </c>
      <c r="BM219" s="5">
        <v>0.108822557972335</v>
      </c>
      <c r="BN219" s="4">
        <v>1386125438.51</v>
      </c>
      <c r="BO219" s="4">
        <v>1384082364.6359701</v>
      </c>
      <c r="BP219" s="4">
        <v>9642115.1759758294</v>
      </c>
      <c r="BQ219" s="4">
        <v>1100136.5900000001</v>
      </c>
      <c r="BR219" s="5">
        <v>6.9664316389955296E-3</v>
      </c>
      <c r="BS219" s="5">
        <v>7.7612807159789902E-3</v>
      </c>
      <c r="BT219" s="5">
        <v>8.0467349088461301E-2</v>
      </c>
      <c r="BU219" s="5">
        <v>8.9260775385632096E-2</v>
      </c>
      <c r="BV219" s="4">
        <v>1537673282.5599999</v>
      </c>
      <c r="BW219" s="4">
        <v>1535193268.14885</v>
      </c>
      <c r="BX219" s="4">
        <v>10721658.4688538</v>
      </c>
      <c r="BY219" s="4">
        <v>1939522.83</v>
      </c>
      <c r="BZ219" s="5">
        <v>6.9839144629536701E-3</v>
      </c>
      <c r="CA219" s="5">
        <v>8.2472881828884095E-3</v>
      </c>
      <c r="CB219" s="5">
        <v>8.0661595946813797E-2</v>
      </c>
      <c r="CC219" s="5">
        <v>9.4599437391887101E-2</v>
      </c>
    </row>
    <row r="220" spans="1:81">
      <c r="A220" s="3"/>
      <c r="B220" s="19"/>
      <c r="C220" s="19"/>
      <c r="D220" s="19"/>
      <c r="E220" s="20"/>
      <c r="G220" s="18">
        <v>2022</v>
      </c>
      <c r="H220" s="18">
        <v>3</v>
      </c>
      <c r="I220" s="4">
        <v>1446569736.3199999</v>
      </c>
      <c r="J220" s="4">
        <v>518040.16</v>
      </c>
      <c r="K220" s="4">
        <v>705234.61</v>
      </c>
      <c r="L220" s="20">
        <v>5.0000000000000001E-4</v>
      </c>
      <c r="M220" s="4">
        <v>217118176.78999999</v>
      </c>
      <c r="N220" s="4">
        <v>236786.35</v>
      </c>
      <c r="O220" s="4">
        <v>271976.65999999997</v>
      </c>
      <c r="P220" s="5">
        <v>1.2999999999999999E-3</v>
      </c>
      <c r="Q220" s="4">
        <v>182261983.24000001</v>
      </c>
      <c r="R220" s="4">
        <v>107158.67</v>
      </c>
      <c r="S220" s="4">
        <v>121975.44</v>
      </c>
      <c r="T220" s="5">
        <v>6.9999999999999999E-4</v>
      </c>
      <c r="U220" s="4">
        <v>499810369.37</v>
      </c>
      <c r="V220" s="4">
        <v>133731.31</v>
      </c>
      <c r="W220" s="4">
        <v>176047.58</v>
      </c>
      <c r="X220" s="5">
        <v>4.0000000000000002E-4</v>
      </c>
      <c r="Y220" s="19">
        <v>547379206.91999996</v>
      </c>
      <c r="Z220" s="19">
        <v>40363.83</v>
      </c>
      <c r="AA220" s="19">
        <v>135234.93</v>
      </c>
      <c r="AB220" s="5">
        <v>2.0000000000000001E-4</v>
      </c>
      <c r="AN220" s="3">
        <v>2022</v>
      </c>
      <c r="AO220" s="3">
        <v>9</v>
      </c>
      <c r="AP220" s="4">
        <v>3720096669.0300398</v>
      </c>
      <c r="AQ220" s="4">
        <v>3708977269.6963501</v>
      </c>
      <c r="AR220" s="4">
        <v>29811011.8163087</v>
      </c>
      <c r="AS220" s="4">
        <v>3877555.76</v>
      </c>
      <c r="AT220" s="5">
        <v>8.0375288519223907E-3</v>
      </c>
      <c r="AU220" s="5">
        <v>9.0829803276380808E-3</v>
      </c>
      <c r="AV220" s="5">
        <v>9.2298815952338298E-2</v>
      </c>
      <c r="AW220" s="5">
        <v>0.103712265310097</v>
      </c>
      <c r="AX220" s="4">
        <v>400713207.09999901</v>
      </c>
      <c r="AY220" s="4">
        <v>395821579.82992297</v>
      </c>
      <c r="AZ220" s="4">
        <v>3157504.4399240999</v>
      </c>
      <c r="BA220" s="4">
        <v>565877.97</v>
      </c>
      <c r="BB220" s="5">
        <v>7.9770901861409907E-3</v>
      </c>
      <c r="BC220" s="5">
        <v>9.4067190867258097E-3</v>
      </c>
      <c r="BD220" s="5">
        <v>9.1634936366257594E-2</v>
      </c>
      <c r="BE220" s="5">
        <v>0.10721983154848699</v>
      </c>
      <c r="BF220" s="4">
        <v>449161663.15000099</v>
      </c>
      <c r="BG220" s="4">
        <v>448329220.10011601</v>
      </c>
      <c r="BH220" s="4">
        <v>4226631.4801150504</v>
      </c>
      <c r="BI220" s="4">
        <v>125157.09</v>
      </c>
      <c r="BJ220" s="5">
        <v>9.4275173034030595E-3</v>
      </c>
      <c r="BK220" s="5">
        <v>9.7066806601257202E-3</v>
      </c>
      <c r="BL220" s="5">
        <v>0.107444740298052</v>
      </c>
      <c r="BM220" s="5">
        <v>0.11045854746474899</v>
      </c>
      <c r="BN220" s="4">
        <v>1359032890.73999</v>
      </c>
      <c r="BO220" s="4">
        <v>1356570053.1701801</v>
      </c>
      <c r="BP220" s="4">
        <v>10619402.9401855</v>
      </c>
      <c r="BQ220" s="4">
        <v>1112249.55</v>
      </c>
      <c r="BR220" s="5">
        <v>7.8281272060878992E-3</v>
      </c>
      <c r="BS220" s="5">
        <v>8.6480255573752295E-3</v>
      </c>
      <c r="BT220" s="5">
        <v>8.9996773688439294E-2</v>
      </c>
      <c r="BU220" s="5">
        <v>9.8979834830216204E-2</v>
      </c>
      <c r="BV220" s="4">
        <v>1511188908.0399899</v>
      </c>
      <c r="BW220" s="4">
        <v>1508256416.5960801</v>
      </c>
      <c r="BX220" s="4">
        <v>11807472.956084199</v>
      </c>
      <c r="BY220" s="4">
        <v>2074271.15</v>
      </c>
      <c r="BZ220" s="5">
        <v>7.8285580794889304E-3</v>
      </c>
      <c r="CA220" s="5">
        <v>9.2038356033739797E-3</v>
      </c>
      <c r="CB220" s="5">
        <v>9.0001515954482997E-2</v>
      </c>
      <c r="CC220" s="5">
        <v>0.105023153716418</v>
      </c>
    </row>
    <row r="221" spans="1:81">
      <c r="A221" s="3"/>
      <c r="B221" s="19"/>
      <c r="C221" s="19"/>
      <c r="D221" s="19"/>
      <c r="E221" s="20"/>
      <c r="G221" s="18">
        <v>2022</v>
      </c>
      <c r="H221" s="18">
        <v>4</v>
      </c>
      <c r="I221" s="4">
        <v>1446569736.3199999</v>
      </c>
      <c r="J221" s="4">
        <v>429596.05</v>
      </c>
      <c r="K221" s="4">
        <v>1134830.6599999999</v>
      </c>
      <c r="L221" s="20">
        <v>8.0000000000000004E-4</v>
      </c>
      <c r="M221" s="4">
        <v>217118176.78999999</v>
      </c>
      <c r="N221" s="4">
        <v>239883.61</v>
      </c>
      <c r="O221" s="4">
        <v>511860.27</v>
      </c>
      <c r="P221" s="5">
        <v>2.3999999999999998E-3</v>
      </c>
      <c r="Q221" s="4">
        <v>182261983.24000001</v>
      </c>
      <c r="R221" s="4">
        <v>55368.19</v>
      </c>
      <c r="S221" s="4">
        <v>177343.63</v>
      </c>
      <c r="T221" s="5">
        <v>1E-3</v>
      </c>
      <c r="U221" s="4">
        <v>499810369.37</v>
      </c>
      <c r="V221" s="4">
        <v>87233.67</v>
      </c>
      <c r="W221" s="4">
        <v>263281.25</v>
      </c>
      <c r="X221" s="5">
        <v>5.0000000000000001E-4</v>
      </c>
      <c r="Y221" s="19">
        <v>547379206.91999996</v>
      </c>
      <c r="Z221" s="19">
        <v>47110.58</v>
      </c>
      <c r="AA221" s="19">
        <v>182345.51</v>
      </c>
      <c r="AB221" s="5">
        <v>2.9999999999999997E-4</v>
      </c>
      <c r="AN221" s="3">
        <v>2022</v>
      </c>
      <c r="AO221" s="3">
        <v>10</v>
      </c>
      <c r="AP221" s="4">
        <v>3630778276.1400399</v>
      </c>
      <c r="AQ221" s="4">
        <v>3618371131.7474399</v>
      </c>
      <c r="AR221" s="4">
        <v>33503329.207400799</v>
      </c>
      <c r="AS221" s="4">
        <v>4470796.2699999996</v>
      </c>
      <c r="AT221" s="5">
        <v>9.2592296333131804E-3</v>
      </c>
      <c r="AU221" s="5">
        <v>1.0494812194420101E-2</v>
      </c>
      <c r="AV221" s="5">
        <v>0.10562341198431199</v>
      </c>
      <c r="AW221" s="5">
        <v>0.118916829785798</v>
      </c>
      <c r="AX221" s="4">
        <v>375621225.74999899</v>
      </c>
      <c r="AY221" s="4">
        <v>370829999.27869201</v>
      </c>
      <c r="AZ221" s="4">
        <v>4205387.8686932698</v>
      </c>
      <c r="BA221" s="4">
        <v>267800.63</v>
      </c>
      <c r="BB221" s="5">
        <v>1.1340473739646801E-2</v>
      </c>
      <c r="BC221" s="5">
        <v>1.20626392346739E-2</v>
      </c>
      <c r="BD221" s="5">
        <v>0.12791048615032</v>
      </c>
      <c r="BE221" s="5">
        <v>0.13552405480315199</v>
      </c>
      <c r="BF221" s="4">
        <v>433868223.00000101</v>
      </c>
      <c r="BG221" s="4">
        <v>432816609.987445</v>
      </c>
      <c r="BH221" s="4">
        <v>4281760.4674442196</v>
      </c>
      <c r="BI221" s="4">
        <v>219354.02</v>
      </c>
      <c r="BJ221" s="5">
        <v>9.8927822284094399E-3</v>
      </c>
      <c r="BK221" s="5">
        <v>1.03995881479104E-2</v>
      </c>
      <c r="BL221" s="5">
        <v>0.112462487800425</v>
      </c>
      <c r="BM221" s="5">
        <v>0.117898809133804</v>
      </c>
      <c r="BN221" s="4">
        <v>1333769489.2999799</v>
      </c>
      <c r="BO221" s="4">
        <v>1330723270.1901</v>
      </c>
      <c r="BP221" s="4">
        <v>12019532.540119801</v>
      </c>
      <c r="BQ221" s="4">
        <v>1518304.07</v>
      </c>
      <c r="BR221" s="5">
        <v>9.0323306200264294E-3</v>
      </c>
      <c r="BS221" s="5">
        <v>1.01732921587715E-2</v>
      </c>
      <c r="BT221" s="5">
        <v>0.10316235678852</v>
      </c>
      <c r="BU221" s="5">
        <v>0.11547519803879</v>
      </c>
      <c r="BV221" s="4">
        <v>1487519338.0899999</v>
      </c>
      <c r="BW221" s="4">
        <v>1484001252.2911401</v>
      </c>
      <c r="BX221" s="4">
        <v>12996648.3311434</v>
      </c>
      <c r="BY221" s="4">
        <v>2465337.5499999998</v>
      </c>
      <c r="BZ221" s="5">
        <v>8.7578418893366396E-3</v>
      </c>
      <c r="CA221" s="5">
        <v>1.0419119159954599E-2</v>
      </c>
      <c r="CB221" s="5">
        <v>0.100176824035368</v>
      </c>
      <c r="CC221" s="5">
        <v>0.118107699010256</v>
      </c>
    </row>
    <row r="222" spans="1:81">
      <c r="A222" s="3"/>
      <c r="B222" s="19"/>
      <c r="C222" s="19"/>
      <c r="D222" s="19"/>
      <c r="E222" s="20"/>
      <c r="G222" s="18">
        <v>2022</v>
      </c>
      <c r="H222" s="18">
        <v>5</v>
      </c>
      <c r="I222" s="4">
        <v>1446569736.3199999</v>
      </c>
      <c r="J222" s="4">
        <v>898560.55</v>
      </c>
      <c r="K222" s="4">
        <v>2033391.21</v>
      </c>
      <c r="L222" s="20">
        <v>1.4E-3</v>
      </c>
      <c r="M222" s="4">
        <v>217118176.78999999</v>
      </c>
      <c r="N222" s="4">
        <v>257137.91</v>
      </c>
      <c r="O222" s="4">
        <v>768998.18</v>
      </c>
      <c r="P222" s="5">
        <v>3.5000000000000001E-3</v>
      </c>
      <c r="Q222" s="4">
        <v>182261983.24000001</v>
      </c>
      <c r="R222" s="4">
        <v>177422.57</v>
      </c>
      <c r="S222" s="4">
        <v>354766.2</v>
      </c>
      <c r="T222" s="5">
        <v>1.9E-3</v>
      </c>
      <c r="U222" s="4">
        <v>499810369.37</v>
      </c>
      <c r="V222" s="4">
        <v>130920.14</v>
      </c>
      <c r="W222" s="4">
        <v>394201.39</v>
      </c>
      <c r="X222" s="5">
        <v>8.0000000000000004E-4</v>
      </c>
      <c r="Y222" s="19">
        <v>547379206.91999996</v>
      </c>
      <c r="Z222" s="19">
        <v>333079.93</v>
      </c>
      <c r="AA222" s="19">
        <v>515425.44</v>
      </c>
      <c r="AB222" s="5">
        <v>8.9999999999999998E-4</v>
      </c>
      <c r="AN222" s="3">
        <v>2022</v>
      </c>
      <c r="AO222" s="3">
        <v>11</v>
      </c>
      <c r="AP222" s="4">
        <v>3522336099.31003</v>
      </c>
      <c r="AQ222" s="4">
        <v>3509071962.77807</v>
      </c>
      <c r="AR222" s="4">
        <v>29378898.238042701</v>
      </c>
      <c r="AS222" s="4">
        <v>4956755.66</v>
      </c>
      <c r="AT222" s="5">
        <v>8.3722700901191893E-3</v>
      </c>
      <c r="AU222" s="5">
        <v>9.7848246665365405E-3</v>
      </c>
      <c r="AV222" s="5">
        <v>9.5967685204330896E-2</v>
      </c>
      <c r="AW222" s="5">
        <v>0.111300506155514</v>
      </c>
      <c r="AX222" s="4">
        <v>349368585.91999799</v>
      </c>
      <c r="AY222" s="4">
        <v>344677609.887734</v>
      </c>
      <c r="AZ222" s="4">
        <v>3312951.0277361702</v>
      </c>
      <c r="BA222" s="4">
        <v>601422.06000000006</v>
      </c>
      <c r="BB222" s="5">
        <v>9.6117384265698106E-3</v>
      </c>
      <c r="BC222" s="5">
        <v>1.1356621304793001E-2</v>
      </c>
      <c r="BD222" s="5">
        <v>0.10943461326508599</v>
      </c>
      <c r="BE222" s="5">
        <v>0.12808139462100801</v>
      </c>
      <c r="BF222" s="4">
        <v>418195604.73000097</v>
      </c>
      <c r="BG222" s="4">
        <v>416991335.57859498</v>
      </c>
      <c r="BH222" s="4">
        <v>3644802.26859434</v>
      </c>
      <c r="BI222" s="4">
        <v>283008.44</v>
      </c>
      <c r="BJ222" s="5">
        <v>8.7407146326841604E-3</v>
      </c>
      <c r="BK222" s="5">
        <v>9.4194060486756E-3</v>
      </c>
      <c r="BL222" s="5">
        <v>9.9990234306225695E-2</v>
      </c>
      <c r="BM222" s="5">
        <v>0.107357032602661</v>
      </c>
      <c r="BN222" s="4">
        <v>1299471304.46</v>
      </c>
      <c r="BO222" s="4">
        <v>1296088544.0078199</v>
      </c>
      <c r="BP222" s="4">
        <v>11350976.167821299</v>
      </c>
      <c r="BQ222" s="4">
        <v>1564722.7</v>
      </c>
      <c r="BR222" s="5">
        <v>8.7578709188504706E-3</v>
      </c>
      <c r="BS222" s="5">
        <v>9.9651361996325096E-3</v>
      </c>
      <c r="BT222" s="5">
        <v>0.100177140261933</v>
      </c>
      <c r="BU222" s="5">
        <v>0.113240476994136</v>
      </c>
      <c r="BV222" s="4">
        <v>1455300604.19999</v>
      </c>
      <c r="BW222" s="4">
        <v>1451314473.30388</v>
      </c>
      <c r="BX222" s="4">
        <v>11070168.773890899</v>
      </c>
      <c r="BY222" s="4">
        <v>2507602.46</v>
      </c>
      <c r="BZ222" s="5">
        <v>7.6276844043937E-3</v>
      </c>
      <c r="CA222" s="5">
        <v>9.35549908971927E-3</v>
      </c>
      <c r="CB222" s="5">
        <v>8.7788207863912004E-2</v>
      </c>
      <c r="CC222" s="5">
        <v>0.106665724771096</v>
      </c>
    </row>
    <row r="223" spans="1:81">
      <c r="A223" s="3"/>
      <c r="B223" s="19"/>
      <c r="C223" s="19"/>
      <c r="D223" s="19"/>
      <c r="E223" s="20"/>
      <c r="G223" s="18">
        <v>2022</v>
      </c>
      <c r="H223" s="18">
        <v>6</v>
      </c>
      <c r="I223" s="4">
        <v>1446569736.3199999</v>
      </c>
      <c r="J223" s="4">
        <v>1422838.54999999</v>
      </c>
      <c r="K223" s="4">
        <v>3456229.76</v>
      </c>
      <c r="L223" s="20">
        <v>2.3999999999999998E-3</v>
      </c>
      <c r="M223" s="4">
        <v>217118176.78999999</v>
      </c>
      <c r="N223" s="4">
        <v>326786.33999999898</v>
      </c>
      <c r="O223" s="4">
        <v>1095784.52</v>
      </c>
      <c r="P223" s="5">
        <v>5.0000000000000001E-3</v>
      </c>
      <c r="Q223" s="4">
        <v>182261983.24000001</v>
      </c>
      <c r="R223" s="4">
        <v>217071.21</v>
      </c>
      <c r="S223" s="4">
        <v>571837.41</v>
      </c>
      <c r="T223" s="5">
        <v>3.0999999999999999E-3</v>
      </c>
      <c r="U223" s="4">
        <v>499810369.37</v>
      </c>
      <c r="V223" s="4">
        <v>397834.33</v>
      </c>
      <c r="W223" s="4">
        <v>792035.72</v>
      </c>
      <c r="X223" s="5">
        <v>1.6000000000000001E-3</v>
      </c>
      <c r="Y223" s="19">
        <v>547379206.91999996</v>
      </c>
      <c r="Z223" s="19">
        <v>481146.67</v>
      </c>
      <c r="AA223" s="19">
        <v>996572.11</v>
      </c>
      <c r="AB223" s="5">
        <v>1.8E-3</v>
      </c>
      <c r="AN223" s="3">
        <v>2022</v>
      </c>
      <c r="AO223" s="3">
        <v>12</v>
      </c>
      <c r="AP223" s="4">
        <v>3417403623.3699899</v>
      </c>
      <c r="AQ223" s="4">
        <v>3403474664.9871502</v>
      </c>
      <c r="AR223" s="4">
        <v>34518884.407167099</v>
      </c>
      <c r="AS223" s="4">
        <v>5939138.8600000003</v>
      </c>
      <c r="AT223" s="5">
        <v>1.0142248086132699E-2</v>
      </c>
      <c r="AU223" s="5">
        <v>1.1887270289793601E-2</v>
      </c>
      <c r="AV223" s="5">
        <v>0.11514224291693199</v>
      </c>
      <c r="AW223" s="5">
        <v>0.13368081649840599</v>
      </c>
      <c r="AX223" s="4">
        <v>325309474.19999802</v>
      </c>
      <c r="AY223" s="4">
        <v>320690396.46735001</v>
      </c>
      <c r="AZ223" s="4">
        <v>3103365.3273513201</v>
      </c>
      <c r="BA223" s="4">
        <v>570416.77</v>
      </c>
      <c r="BB223" s="5">
        <v>9.6771383288594397E-3</v>
      </c>
      <c r="BC223" s="5">
        <v>1.14558531774597E-2</v>
      </c>
      <c r="BD223" s="5">
        <v>0.110140054671458</v>
      </c>
      <c r="BE223" s="5">
        <v>0.12913100708746</v>
      </c>
      <c r="BF223" s="4">
        <v>403333526.080001</v>
      </c>
      <c r="BG223" s="4">
        <v>402011537.37378299</v>
      </c>
      <c r="BH223" s="4">
        <v>4462434.8637815397</v>
      </c>
      <c r="BI223" s="4">
        <v>255739.24</v>
      </c>
      <c r="BJ223" s="5">
        <v>1.1100265661361901E-2</v>
      </c>
      <c r="BK223" s="5">
        <v>1.17364146676085E-2</v>
      </c>
      <c r="BL223" s="5">
        <v>0.12536445570084001</v>
      </c>
      <c r="BM223" s="5">
        <v>0.13209234697189801</v>
      </c>
      <c r="BN223" s="4">
        <v>1265547997.5599999</v>
      </c>
      <c r="BO223" s="4">
        <v>1261876491.76232</v>
      </c>
      <c r="BP223" s="4">
        <v>12568074.112319199</v>
      </c>
      <c r="BQ223" s="4">
        <v>1851347.02</v>
      </c>
      <c r="BR223" s="5">
        <v>9.9598290279319501E-3</v>
      </c>
      <c r="BS223" s="5">
        <v>1.1426967081525701E-2</v>
      </c>
      <c r="BT223" s="5">
        <v>0.11318343265389399</v>
      </c>
      <c r="BU223" s="5">
        <v>0.12882558766409699</v>
      </c>
      <c r="BV223" s="4">
        <v>1423212625.53</v>
      </c>
      <c r="BW223" s="4">
        <v>1418896239.3837199</v>
      </c>
      <c r="BX223" s="4">
        <v>14385010.1037148</v>
      </c>
      <c r="BY223" s="4">
        <v>3261635.83</v>
      </c>
      <c r="BZ223" s="5">
        <v>1.01381691658882E-2</v>
      </c>
      <c r="CA223" s="5">
        <v>1.2436882587961001E-2</v>
      </c>
      <c r="CB223" s="5">
        <v>0.11509848698113501</v>
      </c>
      <c r="CC223" s="5">
        <v>0.13944557274067501</v>
      </c>
    </row>
    <row r="224" spans="1:81">
      <c r="A224" s="3"/>
      <c r="B224" s="19"/>
      <c r="C224" s="19"/>
      <c r="D224" s="19"/>
      <c r="E224" s="20"/>
      <c r="G224" s="18">
        <v>2022</v>
      </c>
      <c r="H224" s="18">
        <v>7</v>
      </c>
      <c r="I224" s="4">
        <v>1446569736.3199999</v>
      </c>
      <c r="J224" s="4">
        <v>2252948.04</v>
      </c>
      <c r="K224" s="4">
        <v>5709177.7999999998</v>
      </c>
      <c r="L224" s="20">
        <v>3.8999999999999998E-3</v>
      </c>
      <c r="M224" s="4">
        <v>217118176.78999999</v>
      </c>
      <c r="N224" s="4">
        <v>313647.53000000003</v>
      </c>
      <c r="O224" s="4">
        <v>1409432.05</v>
      </c>
      <c r="P224" s="5">
        <v>6.4999999999999997E-3</v>
      </c>
      <c r="Q224" s="4">
        <v>182261983.24000001</v>
      </c>
      <c r="R224" s="4">
        <v>203910.15</v>
      </c>
      <c r="S224" s="4">
        <v>775747.56</v>
      </c>
      <c r="T224" s="5">
        <v>4.3E-3</v>
      </c>
      <c r="U224" s="4">
        <v>499810369.37</v>
      </c>
      <c r="V224" s="4">
        <v>489557.78999999899</v>
      </c>
      <c r="W224" s="4">
        <v>1281593.50999999</v>
      </c>
      <c r="X224" s="5">
        <v>2.5999999999999999E-3</v>
      </c>
      <c r="Y224" s="19">
        <v>547379206.91999996</v>
      </c>
      <c r="Z224" s="19">
        <v>1245832.57</v>
      </c>
      <c r="AA224" s="19">
        <v>2242404.6800000002</v>
      </c>
      <c r="AB224" s="5">
        <v>4.1000000000000003E-3</v>
      </c>
      <c r="AN224" s="3">
        <v>2022</v>
      </c>
      <c r="AO224" s="3">
        <v>13</v>
      </c>
      <c r="AP224" s="4">
        <v>3047109736.26998</v>
      </c>
      <c r="AQ224" s="4">
        <v>3034241780.95296</v>
      </c>
      <c r="AR224" s="4">
        <v>36803324.392979503</v>
      </c>
      <c r="AS224" s="4">
        <v>5584191.5800000001</v>
      </c>
      <c r="AT224" s="5">
        <v>1.21293314936229E-2</v>
      </c>
      <c r="AU224" s="5">
        <v>1.39697225972766E-2</v>
      </c>
      <c r="AV224" s="5">
        <v>0.136224088484903</v>
      </c>
      <c r="AW224" s="5">
        <v>0.155337897715912</v>
      </c>
      <c r="AX224" s="4">
        <v>278559873.26999903</v>
      </c>
      <c r="AY224" s="4">
        <v>274466710.67745101</v>
      </c>
      <c r="AZ224" s="4">
        <v>3368554.02745187</v>
      </c>
      <c r="BA224" s="4">
        <v>361062.71</v>
      </c>
      <c r="BB224" s="5">
        <v>1.2273087760397001E-2</v>
      </c>
      <c r="BC224" s="5">
        <v>1.3588594144063E-2</v>
      </c>
      <c r="BD224" s="5">
        <v>0.13773125578933099</v>
      </c>
      <c r="BE224" s="5">
        <v>0.15141172994773</v>
      </c>
      <c r="BF224" s="4">
        <v>364879202.75000101</v>
      </c>
      <c r="BG224" s="4">
        <v>363598383.86829698</v>
      </c>
      <c r="BH224" s="4">
        <v>5172675.7282958096</v>
      </c>
      <c r="BI224" s="4">
        <v>185918.93</v>
      </c>
      <c r="BJ224" s="5">
        <v>1.42263441142506E-2</v>
      </c>
      <c r="BK224" s="5">
        <v>1.47376745773347E-2</v>
      </c>
      <c r="BL224" s="5">
        <v>0.15797207809805699</v>
      </c>
      <c r="BM224" s="5">
        <v>0.16319836892430301</v>
      </c>
      <c r="BN224" s="4">
        <v>1139005048.8099899</v>
      </c>
      <c r="BO224" s="4">
        <v>1135540694.7106299</v>
      </c>
      <c r="BP224" s="4">
        <v>13866914.4606378</v>
      </c>
      <c r="BQ224" s="4">
        <v>2143712.37</v>
      </c>
      <c r="BR224" s="5">
        <v>1.22117283204645E-2</v>
      </c>
      <c r="BS224" s="5">
        <v>1.40995623540535E-2</v>
      </c>
      <c r="BT224" s="5">
        <v>0.13708824719041901</v>
      </c>
      <c r="BU224" s="5">
        <v>0.15667162547410901</v>
      </c>
      <c r="BV224" s="4">
        <v>1264665611.4400001</v>
      </c>
      <c r="BW224" s="4">
        <v>1260635991.6965899</v>
      </c>
      <c r="BX224" s="4">
        <v>14395180.1765937</v>
      </c>
      <c r="BY224" s="4">
        <v>2893497.57</v>
      </c>
      <c r="BZ224" s="5">
        <v>1.1418982379854401E-2</v>
      </c>
      <c r="CA224" s="5">
        <v>1.37142504739422E-2</v>
      </c>
      <c r="CB224" s="5">
        <v>0.12874114623295399</v>
      </c>
      <c r="CC224" s="5">
        <v>0.152708014359454</v>
      </c>
    </row>
    <row r="225" spans="1:81">
      <c r="A225" s="3"/>
      <c r="B225" s="19"/>
      <c r="C225" s="19"/>
      <c r="D225" s="19"/>
      <c r="E225" s="20"/>
      <c r="G225" s="18">
        <v>2022</v>
      </c>
      <c r="H225" s="18">
        <v>8</v>
      </c>
      <c r="I225" s="4">
        <v>1446569736.3199999</v>
      </c>
      <c r="J225" s="4">
        <v>3584273.85</v>
      </c>
      <c r="K225" s="4">
        <v>9293451.6500000004</v>
      </c>
      <c r="L225" s="20">
        <v>6.4000000000000003E-3</v>
      </c>
      <c r="M225" s="4">
        <v>217118176.78999999</v>
      </c>
      <c r="N225" s="4">
        <v>429009.12</v>
      </c>
      <c r="O225" s="4">
        <v>1838441.17</v>
      </c>
      <c r="P225" s="5">
        <v>8.5000000000000006E-3</v>
      </c>
      <c r="Q225" s="4">
        <v>182261983.24000001</v>
      </c>
      <c r="R225" s="4">
        <v>115605.31</v>
      </c>
      <c r="S225" s="4">
        <v>891352.87</v>
      </c>
      <c r="T225" s="5">
        <v>4.8999999999999998E-3</v>
      </c>
      <c r="U225" s="4">
        <v>499810369.37</v>
      </c>
      <c r="V225" s="4">
        <v>1100136.5899999901</v>
      </c>
      <c r="W225" s="4">
        <v>2381730.0999999898</v>
      </c>
      <c r="X225" s="5">
        <v>4.7999999999999996E-3</v>
      </c>
      <c r="Y225" s="19">
        <v>547379206.91999996</v>
      </c>
      <c r="Z225" s="19">
        <v>1939522.8299999901</v>
      </c>
      <c r="AA225" s="19">
        <v>4181927.51</v>
      </c>
      <c r="AB225" s="5">
        <v>7.6E-3</v>
      </c>
      <c r="AN225" s="3">
        <v>2023</v>
      </c>
      <c r="AO225" s="3">
        <v>1</v>
      </c>
      <c r="AP225" s="4">
        <v>3455873759.8899698</v>
      </c>
      <c r="AQ225" s="4">
        <v>3450523811.1916499</v>
      </c>
      <c r="AR225" s="4">
        <v>18455087.161681801</v>
      </c>
      <c r="AS225" s="4">
        <v>111146.9</v>
      </c>
      <c r="AT225" s="5">
        <v>5.3484885691335903E-3</v>
      </c>
      <c r="AU225" s="5">
        <v>5.3807001712212199E-3</v>
      </c>
      <c r="AV225" s="5">
        <v>6.2327103565097901E-2</v>
      </c>
      <c r="AW225" s="5">
        <v>6.2691434991433995E-2</v>
      </c>
      <c r="AX225" s="4">
        <v>545358340.89999998</v>
      </c>
      <c r="AY225" s="4">
        <v>540027129.60346401</v>
      </c>
      <c r="AZ225" s="4">
        <v>6215286.3234635703</v>
      </c>
      <c r="BA225" s="4">
        <v>13885.84</v>
      </c>
      <c r="BB225" s="5">
        <v>1.1509211265047699E-2</v>
      </c>
      <c r="BC225" s="5">
        <v>1.15349244917335E-2</v>
      </c>
      <c r="BD225" s="5">
        <v>0.12969491648923501</v>
      </c>
      <c r="BE225" s="5">
        <v>0.12996654451985501</v>
      </c>
      <c r="BF225" s="4">
        <v>429761005.06000203</v>
      </c>
      <c r="BG225" s="4">
        <v>429757927.62243301</v>
      </c>
      <c r="BH225" s="4">
        <v>3417787.6824314999</v>
      </c>
      <c r="BI225" s="4">
        <v>6458.31</v>
      </c>
      <c r="BJ225" s="5">
        <v>7.9528205595644497E-3</v>
      </c>
      <c r="BK225" s="5">
        <v>7.9678483451732594E-3</v>
      </c>
      <c r="BL225" s="5">
        <v>9.1368225015554902E-2</v>
      </c>
      <c r="BM225" s="5">
        <v>9.1533381506535699E-2</v>
      </c>
      <c r="BN225" s="4">
        <v>1159674046.99</v>
      </c>
      <c r="BO225" s="4">
        <v>1159666750.2267201</v>
      </c>
      <c r="BP225" s="4">
        <v>4814766.8167199204</v>
      </c>
      <c r="BQ225" s="4">
        <v>56639.16</v>
      </c>
      <c r="BR225" s="5">
        <v>4.1518538112596502E-3</v>
      </c>
      <c r="BS225" s="5">
        <v>4.20069470454984E-3</v>
      </c>
      <c r="BT225" s="5">
        <v>4.87001441000737E-2</v>
      </c>
      <c r="BU225" s="5">
        <v>4.9259865627895298E-2</v>
      </c>
      <c r="BV225" s="4">
        <v>1321080366.9400001</v>
      </c>
      <c r="BW225" s="4">
        <v>1321072003.7390599</v>
      </c>
      <c r="BX225" s="4">
        <v>4007246.3390669101</v>
      </c>
      <c r="BY225" s="4">
        <v>34163.589999999997</v>
      </c>
      <c r="BZ225" s="5">
        <v>3.0333292414986401E-3</v>
      </c>
      <c r="CA225" s="5">
        <v>3.0591897471359598E-3</v>
      </c>
      <c r="CB225" s="5">
        <v>3.5798777682294398E-2</v>
      </c>
      <c r="CC225" s="5">
        <v>3.6098862026422901E-2</v>
      </c>
    </row>
    <row r="226" spans="1:81">
      <c r="A226" s="3"/>
      <c r="B226" s="19"/>
      <c r="C226" s="19"/>
      <c r="D226" s="19"/>
      <c r="E226" s="20"/>
      <c r="G226" s="18">
        <v>2022</v>
      </c>
      <c r="H226" s="18">
        <v>9</v>
      </c>
      <c r="I226" s="4">
        <v>1446569736.3199999</v>
      </c>
      <c r="J226" s="4">
        <v>3877555.76</v>
      </c>
      <c r="K226" s="4">
        <v>13171007.41</v>
      </c>
      <c r="L226" s="20">
        <v>9.1000000000000004E-3</v>
      </c>
      <c r="M226" s="4">
        <v>217118176.78999999</v>
      </c>
      <c r="N226" s="4">
        <v>565877.97</v>
      </c>
      <c r="O226" s="4">
        <v>2404319.1399999899</v>
      </c>
      <c r="P226" s="5">
        <v>1.11E-2</v>
      </c>
      <c r="Q226" s="4">
        <v>182261983.24000001</v>
      </c>
      <c r="R226" s="4">
        <v>125157.09</v>
      </c>
      <c r="S226" s="4">
        <v>1016509.96</v>
      </c>
      <c r="T226" s="5">
        <v>5.5999999999999999E-3</v>
      </c>
      <c r="U226" s="4">
        <v>499810369.37</v>
      </c>
      <c r="V226" s="4">
        <v>1112249.55</v>
      </c>
      <c r="W226" s="4">
        <v>3493979.65</v>
      </c>
      <c r="X226" s="5">
        <v>7.0000000000000001E-3</v>
      </c>
      <c r="Y226" s="19">
        <v>547379206.91999996</v>
      </c>
      <c r="Z226" s="19">
        <v>2074271.15</v>
      </c>
      <c r="AA226" s="19">
        <v>6256198.6600000001</v>
      </c>
      <c r="AB226" s="5">
        <v>1.14E-2</v>
      </c>
      <c r="AN226" s="3">
        <v>2023</v>
      </c>
      <c r="AO226" s="3">
        <v>2</v>
      </c>
      <c r="AP226" s="4">
        <v>4290028001.22999</v>
      </c>
      <c r="AQ226" s="4">
        <v>4283495735.1314902</v>
      </c>
      <c r="AR226" s="4">
        <v>23710370.251493599</v>
      </c>
      <c r="AS226" s="4">
        <v>125036.93</v>
      </c>
      <c r="AT226" s="5">
        <v>5.5352851310276298E-3</v>
      </c>
      <c r="AU226" s="5">
        <v>5.5644755254464998E-3</v>
      </c>
      <c r="AV226" s="5">
        <v>6.4438073288419398E-2</v>
      </c>
      <c r="AW226" s="5">
        <v>6.4767557234656395E-2</v>
      </c>
      <c r="AX226" s="4">
        <v>653564893.40999997</v>
      </c>
      <c r="AY226" s="4">
        <v>647066809.03978598</v>
      </c>
      <c r="AZ226" s="4">
        <v>7526185.6497856304</v>
      </c>
      <c r="BA226" s="4">
        <v>7316.62</v>
      </c>
      <c r="BB226" s="5">
        <v>1.16312342785037E-2</v>
      </c>
      <c r="BC226" s="5">
        <v>1.16425416425932E-2</v>
      </c>
      <c r="BD226" s="5">
        <v>0.13098324627225699</v>
      </c>
      <c r="BE226" s="5">
        <v>0.13110254187412401</v>
      </c>
      <c r="BF226" s="4">
        <v>545213847.60000002</v>
      </c>
      <c r="BG226" s="4">
        <v>545204858.05152404</v>
      </c>
      <c r="BH226" s="4">
        <v>4121919.8515232401</v>
      </c>
      <c r="BI226" s="4">
        <v>16012.45</v>
      </c>
      <c r="BJ226" s="5">
        <v>7.5603138722100402E-3</v>
      </c>
      <c r="BK226" s="5">
        <v>7.5896834747796599E-3</v>
      </c>
      <c r="BL226" s="5">
        <v>8.7044787536560503E-2</v>
      </c>
      <c r="BM226" s="5">
        <v>8.7368943473052796E-2</v>
      </c>
      <c r="BN226" s="4">
        <v>1463217661.3499999</v>
      </c>
      <c r="BO226" s="4">
        <v>1463202469.84484</v>
      </c>
      <c r="BP226" s="4">
        <v>5842652.5348460302</v>
      </c>
      <c r="BQ226" s="4">
        <v>49374.01</v>
      </c>
      <c r="BR226" s="5">
        <v>3.99305814147891E-3</v>
      </c>
      <c r="BS226" s="5">
        <v>4.0268019404524303E-3</v>
      </c>
      <c r="BT226" s="5">
        <v>4.6878241597312999E-2</v>
      </c>
      <c r="BU226" s="5">
        <v>4.7265660063309997E-2</v>
      </c>
      <c r="BV226" s="4">
        <v>1628031598.8699999</v>
      </c>
      <c r="BW226" s="4">
        <v>1628021598.1953299</v>
      </c>
      <c r="BX226" s="4">
        <v>6219612.2153387899</v>
      </c>
      <c r="BY226" s="4">
        <v>52333.85</v>
      </c>
      <c r="BZ226" s="5">
        <v>3.8203499402177602E-3</v>
      </c>
      <c r="CA226" s="5">
        <v>3.8524956132592E-3</v>
      </c>
      <c r="CB226" s="5">
        <v>4.4893086442869101E-2</v>
      </c>
      <c r="CC226" s="5">
        <v>4.5262864397050601E-2</v>
      </c>
    </row>
    <row r="227" spans="1:81">
      <c r="A227" s="3"/>
      <c r="B227" s="19"/>
      <c r="C227" s="19"/>
      <c r="D227" s="19"/>
      <c r="E227" s="20"/>
      <c r="G227" s="18">
        <v>2022</v>
      </c>
      <c r="H227" s="18">
        <v>10</v>
      </c>
      <c r="I227" s="4">
        <v>1446569736.3199999</v>
      </c>
      <c r="J227" s="4">
        <v>4470796.2699999996</v>
      </c>
      <c r="K227" s="4">
        <v>17641803.68</v>
      </c>
      <c r="L227" s="20">
        <v>1.2200000000000001E-2</v>
      </c>
      <c r="M227" s="4">
        <v>217118176.78999999</v>
      </c>
      <c r="N227" s="4">
        <v>267800.63</v>
      </c>
      <c r="O227" s="4">
        <v>2672119.7699999898</v>
      </c>
      <c r="P227" s="5">
        <v>1.23E-2</v>
      </c>
      <c r="Q227" s="4">
        <v>182261983.24000001</v>
      </c>
      <c r="R227" s="4">
        <v>219354.02</v>
      </c>
      <c r="S227" s="4">
        <v>1235863.98</v>
      </c>
      <c r="T227" s="5">
        <v>6.7999999999999996E-3</v>
      </c>
      <c r="U227" s="4">
        <v>499810369.37</v>
      </c>
      <c r="V227" s="4">
        <v>1518304.0699999901</v>
      </c>
      <c r="W227" s="4">
        <v>5012283.72</v>
      </c>
      <c r="X227" s="5">
        <v>0.01</v>
      </c>
      <c r="Y227" s="19">
        <v>547379206.91999996</v>
      </c>
      <c r="Z227" s="19">
        <v>2465337.5499999998</v>
      </c>
      <c r="AA227" s="19">
        <v>8721536.2100000009</v>
      </c>
      <c r="AB227" s="5">
        <v>1.5900000000000001E-2</v>
      </c>
      <c r="AN227" s="3">
        <v>2023</v>
      </c>
      <c r="AO227" s="3">
        <v>3</v>
      </c>
      <c r="AP227" s="4">
        <v>5083851830.1000299</v>
      </c>
      <c r="AQ227" s="4">
        <v>5076091143.1279402</v>
      </c>
      <c r="AR227" s="4">
        <v>22113370.517905202</v>
      </c>
      <c r="AS227" s="4">
        <v>970684.46</v>
      </c>
      <c r="AT227" s="5">
        <v>4.3563777509870996E-3</v>
      </c>
      <c r="AU227" s="5">
        <v>4.54760451044237E-3</v>
      </c>
      <c r="AV227" s="5">
        <v>5.1041994777184102E-2</v>
      </c>
      <c r="AW227" s="5">
        <v>5.32268077911211E-2</v>
      </c>
      <c r="AX227" s="4">
        <v>753617760.15999496</v>
      </c>
      <c r="AY227" s="4">
        <v>745981397.65092504</v>
      </c>
      <c r="AZ227" s="4">
        <v>6823941.1809304496</v>
      </c>
      <c r="BA227" s="4">
        <v>513914.51</v>
      </c>
      <c r="BB227" s="5">
        <v>9.1476023429255104E-3</v>
      </c>
      <c r="BC227" s="5">
        <v>9.8365129667269905E-3</v>
      </c>
      <c r="BD227" s="5">
        <v>0.104413423712698</v>
      </c>
      <c r="BE227" s="5">
        <v>0.11185701769178701</v>
      </c>
      <c r="BF227" s="4">
        <v>661304616.27000201</v>
      </c>
      <c r="BG227" s="4">
        <v>661280650.85955501</v>
      </c>
      <c r="BH227" s="4">
        <v>3615313.5795527198</v>
      </c>
      <c r="BI227" s="4">
        <v>147881.9</v>
      </c>
      <c r="BJ227" s="5">
        <v>5.4671395191336902E-3</v>
      </c>
      <c r="BK227" s="5">
        <v>5.6907690776392596E-3</v>
      </c>
      <c r="BL227" s="5">
        <v>6.3668471639792196E-2</v>
      </c>
      <c r="BM227" s="5">
        <v>6.6191859042085299E-2</v>
      </c>
      <c r="BN227" s="4">
        <v>1762392678.1499901</v>
      </c>
      <c r="BO227" s="4">
        <v>1762347022.6751101</v>
      </c>
      <c r="BP227" s="4">
        <v>5941686.7951192502</v>
      </c>
      <c r="BQ227" s="4">
        <v>213080.44</v>
      </c>
      <c r="BR227" s="5">
        <v>3.37146244109188E-3</v>
      </c>
      <c r="BS227" s="5">
        <v>3.49236963885624E-3</v>
      </c>
      <c r="BT227" s="5">
        <v>3.97157105599307E-2</v>
      </c>
      <c r="BU227" s="5">
        <v>4.1112754767865203E-2</v>
      </c>
      <c r="BV227" s="4">
        <v>1906536775.52</v>
      </c>
      <c r="BW227" s="4">
        <v>1906482071.9423001</v>
      </c>
      <c r="BX227" s="4">
        <v>5732428.96230275</v>
      </c>
      <c r="BY227" s="4">
        <v>95807.61</v>
      </c>
      <c r="BZ227" s="5">
        <v>3.0068097920598899E-3</v>
      </c>
      <c r="CA227" s="5">
        <v>3.0570634038876599E-3</v>
      </c>
      <c r="CB227" s="5">
        <v>3.54909580421571E-2</v>
      </c>
      <c r="CC227" s="5">
        <v>3.6074191249192901E-2</v>
      </c>
    </row>
    <row r="228" spans="1:81">
      <c r="A228" s="3"/>
      <c r="B228" s="19"/>
      <c r="C228" s="19"/>
      <c r="D228" s="19"/>
      <c r="E228" s="20"/>
      <c r="G228" s="18">
        <v>2022</v>
      </c>
      <c r="H228" s="18">
        <v>11</v>
      </c>
      <c r="I228" s="4">
        <v>1446569736.3199999</v>
      </c>
      <c r="J228" s="4">
        <v>4956755.6599999899</v>
      </c>
      <c r="K228" s="4">
        <v>22598559.34</v>
      </c>
      <c r="L228" s="20">
        <v>1.5599999999999999E-2</v>
      </c>
      <c r="M228" s="4">
        <v>217118176.78999999</v>
      </c>
      <c r="N228" s="4">
        <v>601422.05999999901</v>
      </c>
      <c r="O228" s="4">
        <v>3273541.8299999898</v>
      </c>
      <c r="P228" s="5">
        <v>1.5100000000000001E-2</v>
      </c>
      <c r="Q228" s="4">
        <v>182261983.24000001</v>
      </c>
      <c r="R228" s="4">
        <v>283008.44</v>
      </c>
      <c r="S228" s="4">
        <v>1518872.42</v>
      </c>
      <c r="T228" s="5">
        <v>8.3000000000000001E-3</v>
      </c>
      <c r="U228" s="4">
        <v>499810369.37</v>
      </c>
      <c r="V228" s="4">
        <v>1564722.7</v>
      </c>
      <c r="W228" s="4">
        <v>6577006.4199999999</v>
      </c>
      <c r="X228" s="5">
        <v>1.32E-2</v>
      </c>
      <c r="Y228" s="19">
        <v>547379206.91999996</v>
      </c>
      <c r="Z228" s="19">
        <v>2507602.46</v>
      </c>
      <c r="AA228" s="19">
        <v>11229138.67</v>
      </c>
      <c r="AB228" s="5">
        <v>2.0500000000000001E-2</v>
      </c>
      <c r="AN228" s="3">
        <v>2023</v>
      </c>
      <c r="AO228" s="3">
        <v>4</v>
      </c>
      <c r="AP228" s="4">
        <v>5030724967.4000101</v>
      </c>
      <c r="AQ228" s="4">
        <v>5022453009.0434103</v>
      </c>
      <c r="AR228" s="4">
        <v>28095029.6233964</v>
      </c>
      <c r="AS228" s="4">
        <v>692790.51</v>
      </c>
      <c r="AT228" s="5">
        <v>5.5938860100450197E-3</v>
      </c>
      <c r="AU228" s="5">
        <v>5.7318246843845403E-3</v>
      </c>
      <c r="AV228" s="5">
        <v>6.5099417852753597E-2</v>
      </c>
      <c r="AW228" s="5">
        <v>6.6654443758942097E-2</v>
      </c>
      <c r="AX228" s="4">
        <v>714006390.18999803</v>
      </c>
      <c r="AY228" s="4">
        <v>706445498.43136597</v>
      </c>
      <c r="AZ228" s="4">
        <v>6719008.2213686304</v>
      </c>
      <c r="BA228" s="4">
        <v>270809.62</v>
      </c>
      <c r="BB228" s="5">
        <v>9.5110071991228E-3</v>
      </c>
      <c r="BC228" s="5">
        <v>9.8943483352774298E-3</v>
      </c>
      <c r="BD228" s="5">
        <v>0.108347064705689</v>
      </c>
      <c r="BE228" s="5">
        <v>0.112479334054766</v>
      </c>
      <c r="BF228" s="4">
        <v>651771248.43000102</v>
      </c>
      <c r="BG228" s="4">
        <v>651661454.30680299</v>
      </c>
      <c r="BH228" s="4">
        <v>4622471.7468020199</v>
      </c>
      <c r="BI228" s="4">
        <v>140697.32</v>
      </c>
      <c r="BJ228" s="5">
        <v>7.0933637646546296E-3</v>
      </c>
      <c r="BK228" s="5">
        <v>7.3092693074332301E-3</v>
      </c>
      <c r="BL228" s="5">
        <v>8.1876802507691401E-2</v>
      </c>
      <c r="BM228" s="5">
        <v>8.4269667799441297E-2</v>
      </c>
      <c r="BN228" s="4">
        <v>1760523629.8699901</v>
      </c>
      <c r="BO228" s="4">
        <v>1760254704.06616</v>
      </c>
      <c r="BP228" s="4">
        <v>7541351.8161676098</v>
      </c>
      <c r="BQ228" s="4">
        <v>133003.35</v>
      </c>
      <c r="BR228" s="5">
        <v>4.2842389790223E-3</v>
      </c>
      <c r="BS228" s="5">
        <v>4.3597981294638596E-3</v>
      </c>
      <c r="BT228" s="5">
        <v>5.0216591589146202E-2</v>
      </c>
      <c r="BU228" s="5">
        <v>5.1081114005839097E-2</v>
      </c>
      <c r="BV228" s="4">
        <v>1904423698.9100001</v>
      </c>
      <c r="BW228" s="4">
        <v>1904091352.2390599</v>
      </c>
      <c r="BX228" s="4">
        <v>9212197.8390579391</v>
      </c>
      <c r="BY228" s="4">
        <v>148280.22</v>
      </c>
      <c r="BZ228" s="5">
        <v>4.8381070730798299E-3</v>
      </c>
      <c r="CA228" s="5">
        <v>4.91598160353533E-3</v>
      </c>
      <c r="CB228" s="5">
        <v>5.65370495943565E-2</v>
      </c>
      <c r="CC228" s="5">
        <v>5.7422615507268501E-2</v>
      </c>
    </row>
    <row r="229" spans="1:81">
      <c r="A229" s="3"/>
      <c r="B229" s="19"/>
      <c r="C229" s="19"/>
      <c r="D229" s="19"/>
      <c r="E229" s="20"/>
      <c r="G229" s="18">
        <v>2022</v>
      </c>
      <c r="H229" s="18">
        <v>12</v>
      </c>
      <c r="I229" s="4">
        <v>1446569736.3199999</v>
      </c>
      <c r="J229" s="4">
        <v>5939138.8600000003</v>
      </c>
      <c r="K229" s="4">
        <v>28537698.199999999</v>
      </c>
      <c r="L229" s="20">
        <v>1.9699999999999999E-2</v>
      </c>
      <c r="M229" s="4">
        <v>217118176.78999999</v>
      </c>
      <c r="N229" s="4">
        <v>570416.77</v>
      </c>
      <c r="O229" s="4">
        <v>3843958.5999999898</v>
      </c>
      <c r="P229" s="5">
        <v>1.77E-2</v>
      </c>
      <c r="Q229" s="4">
        <v>182261983.24000001</v>
      </c>
      <c r="R229" s="4">
        <v>255739.24</v>
      </c>
      <c r="S229" s="4">
        <v>1774611.66</v>
      </c>
      <c r="T229" s="5">
        <v>9.7000000000000003E-3</v>
      </c>
      <c r="U229" s="4">
        <v>499810369.37</v>
      </c>
      <c r="V229" s="4">
        <v>1851347.02</v>
      </c>
      <c r="W229" s="4">
        <v>8428353.4399999995</v>
      </c>
      <c r="X229" s="5">
        <v>1.6899999999999998E-2</v>
      </c>
      <c r="Y229" s="19">
        <v>547379206.91999996</v>
      </c>
      <c r="Z229" s="19">
        <v>3261635.83</v>
      </c>
      <c r="AA229" s="19">
        <v>14490774.5</v>
      </c>
      <c r="AB229" s="5">
        <v>2.6499999999999999E-2</v>
      </c>
      <c r="AN229" s="3">
        <v>2023</v>
      </c>
      <c r="AO229" s="3">
        <v>5</v>
      </c>
      <c r="AP229" s="4">
        <v>4938573299.5399799</v>
      </c>
      <c r="AQ229" s="4">
        <v>4929535206.8815498</v>
      </c>
      <c r="AR229" s="4">
        <v>31130764.961570401</v>
      </c>
      <c r="AS229" s="4">
        <v>1184791.4099999999</v>
      </c>
      <c r="AT229" s="5">
        <v>6.3151521705560303E-3</v>
      </c>
      <c r="AU229" s="5">
        <v>6.55549763118811E-3</v>
      </c>
      <c r="AV229" s="5">
        <v>7.3204299157743097E-2</v>
      </c>
      <c r="AW229" s="5">
        <v>7.5890724973505894E-2</v>
      </c>
      <c r="AX229" s="4">
        <v>671809739.32999694</v>
      </c>
      <c r="AY229" s="4">
        <v>664375093.37144899</v>
      </c>
      <c r="AZ229" s="4">
        <v>6082826.4414516501</v>
      </c>
      <c r="BA229" s="4">
        <v>560783.38</v>
      </c>
      <c r="BB229" s="5">
        <v>9.1557111368875E-3</v>
      </c>
      <c r="BC229" s="5">
        <v>9.9997876015156997E-3</v>
      </c>
      <c r="BD229" s="5">
        <v>0.10450136981057399</v>
      </c>
      <c r="BE229" s="5">
        <v>0.113612846259319</v>
      </c>
      <c r="BF229" s="4">
        <v>637863371</v>
      </c>
      <c r="BG229" s="4">
        <v>637640709.915995</v>
      </c>
      <c r="BH229" s="4">
        <v>4655957.5659955004</v>
      </c>
      <c r="BI229" s="4">
        <v>256014.16</v>
      </c>
      <c r="BJ229" s="5">
        <v>7.3018511735376598E-3</v>
      </c>
      <c r="BK229" s="5">
        <v>7.7033533926066499E-3</v>
      </c>
      <c r="BL229" s="5">
        <v>8.4187548091373104E-2</v>
      </c>
      <c r="BM229" s="5">
        <v>8.8622538304827206E-2</v>
      </c>
      <c r="BN229" s="4">
        <v>1742022220.26999</v>
      </c>
      <c r="BO229" s="4">
        <v>1741391688.5046</v>
      </c>
      <c r="BP229" s="4">
        <v>9674697.9746155702</v>
      </c>
      <c r="BQ229" s="4">
        <v>158612.85999999999</v>
      </c>
      <c r="BR229" s="5">
        <v>5.5557276622375199E-3</v>
      </c>
      <c r="BS229" s="5">
        <v>5.6468116274631802E-3</v>
      </c>
      <c r="BT229" s="5">
        <v>6.4668827680626095E-2</v>
      </c>
      <c r="BU229" s="5">
        <v>6.5696345504165199E-2</v>
      </c>
      <c r="BV229" s="4">
        <v>1886877968.9400001</v>
      </c>
      <c r="BW229" s="4">
        <v>1886127715.08951</v>
      </c>
      <c r="BX229" s="4">
        <v>10717282.9795077</v>
      </c>
      <c r="BY229" s="4">
        <v>209381.01</v>
      </c>
      <c r="BZ229" s="5">
        <v>5.6821618672832702E-3</v>
      </c>
      <c r="CA229" s="5">
        <v>5.7931729129960799E-3</v>
      </c>
      <c r="CB229" s="5">
        <v>6.60948526115097E-2</v>
      </c>
      <c r="CC229" s="5">
        <v>6.7345279537509906E-2</v>
      </c>
    </row>
    <row r="230" spans="1:81">
      <c r="A230" s="3"/>
      <c r="B230" s="19"/>
      <c r="C230" s="19"/>
      <c r="D230" s="19"/>
      <c r="E230" s="20"/>
      <c r="G230" s="18">
        <v>2022</v>
      </c>
      <c r="H230" s="18">
        <v>13</v>
      </c>
      <c r="I230" s="4">
        <v>1446569736.3199999</v>
      </c>
      <c r="J230" s="4">
        <v>5584191.5799999898</v>
      </c>
      <c r="K230" s="4">
        <v>34121889.780000001</v>
      </c>
      <c r="L230" s="20">
        <v>2.3599999999999999E-2</v>
      </c>
      <c r="M230" s="4">
        <v>217118176.78999999</v>
      </c>
      <c r="N230" s="4">
        <v>361062.70999999897</v>
      </c>
      <c r="O230" s="4">
        <v>4205021.3099999996</v>
      </c>
      <c r="P230" s="5">
        <v>1.9400000000000001E-2</v>
      </c>
      <c r="Q230" s="4">
        <v>182261983.24000001</v>
      </c>
      <c r="R230" s="4">
        <v>185918.93</v>
      </c>
      <c r="S230" s="4">
        <v>1960530.5899999901</v>
      </c>
      <c r="T230" s="5">
        <v>1.0800000000000001E-2</v>
      </c>
      <c r="U230" s="4">
        <v>499810369.37</v>
      </c>
      <c r="V230" s="4">
        <v>2143712.3699999899</v>
      </c>
      <c r="W230" s="4">
        <v>10572065.8099999</v>
      </c>
      <c r="X230" s="5">
        <v>2.12E-2</v>
      </c>
      <c r="Y230" s="19">
        <v>547379206.91999996</v>
      </c>
      <c r="Z230" s="19">
        <v>2893497.57</v>
      </c>
      <c r="AA230" s="19">
        <v>17384272.07</v>
      </c>
      <c r="AB230" s="5">
        <v>3.1800000000000002E-2</v>
      </c>
      <c r="AN230" s="3">
        <v>2023</v>
      </c>
      <c r="AO230" s="3">
        <v>6</v>
      </c>
      <c r="AP230" s="4">
        <v>4846957979.35005</v>
      </c>
      <c r="AQ230" s="4">
        <v>4836369155.2496004</v>
      </c>
      <c r="AR230" s="4">
        <v>34331444.109544598</v>
      </c>
      <c r="AS230" s="4">
        <v>1329308.8999999999</v>
      </c>
      <c r="AT230" s="5">
        <v>7.0985987643808696E-3</v>
      </c>
      <c r="AU230" s="5">
        <v>7.3734555541189201E-3</v>
      </c>
      <c r="AV230" s="5">
        <v>8.1934889362649393E-2</v>
      </c>
      <c r="AW230" s="5">
        <v>8.4979936080458507E-2</v>
      </c>
      <c r="AX230" s="4">
        <v>631207584.08999205</v>
      </c>
      <c r="AY230" s="4">
        <v>623900751.56727397</v>
      </c>
      <c r="AZ230" s="4">
        <v>5502043.8572821198</v>
      </c>
      <c r="BA230" s="4">
        <v>387958.71</v>
      </c>
      <c r="BB230" s="5">
        <v>8.8187806208931008E-3</v>
      </c>
      <c r="BC230" s="5">
        <v>9.4406082257251604E-3</v>
      </c>
      <c r="BD230" s="5">
        <v>0.100840422276242</v>
      </c>
      <c r="BE230" s="5">
        <v>0.10758627690479799</v>
      </c>
      <c r="BF230" s="4">
        <v>623027325.64000106</v>
      </c>
      <c r="BG230" s="4">
        <v>622513447.56088603</v>
      </c>
      <c r="BH230" s="4">
        <v>4956932.6308855005</v>
      </c>
      <c r="BI230" s="4">
        <v>166658.95000000001</v>
      </c>
      <c r="BJ230" s="5">
        <v>7.9627719695174494E-3</v>
      </c>
      <c r="BK230" s="5">
        <v>8.2304914069898493E-3</v>
      </c>
      <c r="BL230" s="5">
        <v>9.1477594835334505E-2</v>
      </c>
      <c r="BM230" s="5">
        <v>9.4415408931615596E-2</v>
      </c>
      <c r="BN230" s="4">
        <v>1723003415.3299999</v>
      </c>
      <c r="BO230" s="4">
        <v>1721716081.6405499</v>
      </c>
      <c r="BP230" s="4">
        <v>10400404.700557601</v>
      </c>
      <c r="BQ230" s="4">
        <v>295092.40999999997</v>
      </c>
      <c r="BR230" s="5">
        <v>6.0407199604289802E-3</v>
      </c>
      <c r="BS230" s="5">
        <v>6.2121143111855898E-3</v>
      </c>
      <c r="BT230" s="5">
        <v>7.0128121180699596E-2</v>
      </c>
      <c r="BU230" s="5">
        <v>7.20504179139526E-2</v>
      </c>
      <c r="BV230" s="4">
        <v>1869719654.29</v>
      </c>
      <c r="BW230" s="4">
        <v>1868238874.4808199</v>
      </c>
      <c r="BX230" s="4">
        <v>13472062.920819201</v>
      </c>
      <c r="BY230" s="4">
        <v>479598.83</v>
      </c>
      <c r="BZ230" s="5">
        <v>7.21110298305033E-3</v>
      </c>
      <c r="CA230" s="5">
        <v>7.4678147111655498E-3</v>
      </c>
      <c r="CB230" s="5">
        <v>8.3182407246923107E-2</v>
      </c>
      <c r="CC230" s="5">
        <v>8.6023173079229506E-2</v>
      </c>
    </row>
    <row r="231" spans="1:81">
      <c r="A231" s="3"/>
      <c r="B231" s="19"/>
      <c r="C231" s="19"/>
      <c r="D231" s="19"/>
      <c r="E231" s="20"/>
      <c r="G231" s="18">
        <v>2022</v>
      </c>
      <c r="H231" s="18">
        <v>14</v>
      </c>
      <c r="I231" s="4">
        <v>1446569736.3199999</v>
      </c>
      <c r="J231" s="4">
        <v>4430511.5199999902</v>
      </c>
      <c r="K231" s="4">
        <v>38552401.299999997</v>
      </c>
      <c r="L231" s="20">
        <v>2.6700000000000002E-2</v>
      </c>
      <c r="M231" s="4">
        <v>217118176.78999999</v>
      </c>
      <c r="N231" s="4">
        <v>309226.31</v>
      </c>
      <c r="O231" s="4">
        <v>4514247.6199999899</v>
      </c>
      <c r="P231" s="5">
        <v>2.0799999999999999E-2</v>
      </c>
      <c r="Q231" s="4">
        <v>182261983.24000001</v>
      </c>
      <c r="R231" s="4">
        <v>115326.26</v>
      </c>
      <c r="S231" s="4">
        <v>2075856.8499999901</v>
      </c>
      <c r="T231" s="5">
        <v>1.14E-2</v>
      </c>
      <c r="U231" s="4">
        <v>499810369.37</v>
      </c>
      <c r="V231" s="4">
        <v>1349436.65</v>
      </c>
      <c r="W231" s="4">
        <v>11921502.4599999</v>
      </c>
      <c r="X231" s="5">
        <v>2.3900000000000001E-2</v>
      </c>
      <c r="Y231" s="19">
        <v>547379206.91999996</v>
      </c>
      <c r="Z231" s="19">
        <v>2656522.2999999998</v>
      </c>
      <c r="AA231" s="19">
        <v>20040794.370000001</v>
      </c>
      <c r="AB231" s="5">
        <v>3.6600000000000001E-2</v>
      </c>
      <c r="AN231" s="3">
        <v>2023</v>
      </c>
      <c r="AO231" s="3">
        <v>7</v>
      </c>
      <c r="AP231" s="4">
        <v>4741090721.8799896</v>
      </c>
      <c r="AQ231" s="4">
        <v>4729118618.0456495</v>
      </c>
      <c r="AR231" s="4">
        <v>34043396.5156596</v>
      </c>
      <c r="AS231" s="4">
        <v>2575540.39</v>
      </c>
      <c r="AT231" s="5">
        <v>7.1986768075038001E-3</v>
      </c>
      <c r="AU231" s="5">
        <v>7.7432900003664403E-3</v>
      </c>
      <c r="AV231" s="5">
        <v>8.3044694337137001E-2</v>
      </c>
      <c r="AW231" s="5">
        <v>8.9062599473574894E-2</v>
      </c>
      <c r="AX231" s="4">
        <v>592606554.24999905</v>
      </c>
      <c r="AY231" s="4">
        <v>585407234.92500305</v>
      </c>
      <c r="AZ231" s="4">
        <v>5026104.4450038401</v>
      </c>
      <c r="BA231" s="4">
        <v>497423.91</v>
      </c>
      <c r="BB231" s="5">
        <v>8.5856548145458803E-3</v>
      </c>
      <c r="BC231" s="5">
        <v>9.4353605925479693E-3</v>
      </c>
      <c r="BD231" s="5">
        <v>9.8299349005930903E-2</v>
      </c>
      <c r="BE231" s="5">
        <v>0.107529542945951</v>
      </c>
      <c r="BF231" s="4">
        <v>606158180.44999897</v>
      </c>
      <c r="BG231" s="4">
        <v>605443039.41761196</v>
      </c>
      <c r="BH231" s="4">
        <v>5242629.60761216</v>
      </c>
      <c r="BI231" s="4">
        <v>208623.02</v>
      </c>
      <c r="BJ231" s="5">
        <v>8.6591624088289999E-3</v>
      </c>
      <c r="BK231" s="5">
        <v>9.0037415127537605E-3</v>
      </c>
      <c r="BL231" s="5">
        <v>9.9101292088764906E-2</v>
      </c>
      <c r="BM231" s="5">
        <v>0.10285182569305799</v>
      </c>
      <c r="BN231" s="4">
        <v>1698907544.8099999</v>
      </c>
      <c r="BO231" s="4">
        <v>1697014270.79072</v>
      </c>
      <c r="BP231" s="4">
        <v>10995510.710721901</v>
      </c>
      <c r="BQ231" s="4">
        <v>831320.64</v>
      </c>
      <c r="BR231" s="5">
        <v>6.4793271924570104E-3</v>
      </c>
      <c r="BS231" s="5">
        <v>6.9691997022577898E-3</v>
      </c>
      <c r="BT231" s="5">
        <v>7.5040114800331001E-2</v>
      </c>
      <c r="BU231" s="5">
        <v>8.0498106786184506E-2</v>
      </c>
      <c r="BV231" s="4">
        <v>1843418442.3699901</v>
      </c>
      <c r="BW231" s="4">
        <v>1841254072.9123099</v>
      </c>
      <c r="BX231" s="4">
        <v>12779151.7523215</v>
      </c>
      <c r="BY231" s="4">
        <v>1038172.82</v>
      </c>
      <c r="BZ231" s="5">
        <v>6.9404608197871998E-3</v>
      </c>
      <c r="CA231" s="5">
        <v>7.5043008868768699E-3</v>
      </c>
      <c r="CB231" s="5">
        <v>8.0178724989018998E-2</v>
      </c>
      <c r="CC231" s="5">
        <v>8.6426272683583605E-2</v>
      </c>
    </row>
    <row r="232" spans="1:81">
      <c r="A232" s="3"/>
      <c r="B232" s="19"/>
      <c r="C232" s="19"/>
      <c r="D232" s="19"/>
      <c r="E232" s="20"/>
      <c r="G232" s="18">
        <v>2022</v>
      </c>
      <c r="H232" s="18">
        <v>15</v>
      </c>
      <c r="I232" s="4">
        <v>1446569736.3199999</v>
      </c>
      <c r="J232" s="4">
        <v>1098724.69</v>
      </c>
      <c r="K232" s="4">
        <v>39651125.989999898</v>
      </c>
      <c r="L232" s="20">
        <v>2.7400000000000001E-2</v>
      </c>
      <c r="M232" s="4">
        <v>217118176.78999999</v>
      </c>
      <c r="N232" s="4">
        <v>13102.88</v>
      </c>
      <c r="O232" s="4">
        <v>4527350.4999999898</v>
      </c>
      <c r="P232" s="5">
        <v>2.0899999999999998E-2</v>
      </c>
      <c r="Q232" s="4">
        <v>182261983.24000001</v>
      </c>
      <c r="R232" s="4">
        <v>88938.98</v>
      </c>
      <c r="S232" s="4">
        <v>2164795.83</v>
      </c>
      <c r="T232" s="5">
        <v>1.1900000000000001E-2</v>
      </c>
      <c r="U232" s="4">
        <v>499810369.37</v>
      </c>
      <c r="V232" s="4">
        <v>291707.98</v>
      </c>
      <c r="W232" s="4">
        <v>12213210.439999999</v>
      </c>
      <c r="X232" s="5">
        <v>2.4400000000000002E-2</v>
      </c>
      <c r="Y232" s="19">
        <v>547379206.91999996</v>
      </c>
      <c r="Z232" s="19">
        <v>704974.85</v>
      </c>
      <c r="AA232" s="19">
        <v>20745769.219999999</v>
      </c>
      <c r="AB232" s="5">
        <v>3.7900000000000003E-2</v>
      </c>
      <c r="AN232" s="3">
        <v>2023</v>
      </c>
      <c r="AO232" s="3">
        <v>8</v>
      </c>
      <c r="AP232" s="4">
        <v>4625474351.9299803</v>
      </c>
      <c r="AQ232" s="4">
        <v>4612418424.1307697</v>
      </c>
      <c r="AR232" s="4">
        <v>42071421.220785297</v>
      </c>
      <c r="AS232" s="4">
        <v>4327242.4000000004</v>
      </c>
      <c r="AT232" s="5">
        <v>9.1213366507861601E-3</v>
      </c>
      <c r="AU232" s="5">
        <v>1.00595087770098E-2</v>
      </c>
      <c r="AV232" s="5">
        <v>0.104128497749312</v>
      </c>
      <c r="AW232" s="5">
        <v>0.114254282763371</v>
      </c>
      <c r="AX232" s="4">
        <v>554997087.82000196</v>
      </c>
      <c r="AY232" s="4">
        <v>547932419.295439</v>
      </c>
      <c r="AZ232" s="4">
        <v>5123542.8954370497</v>
      </c>
      <c r="BA232" s="4">
        <v>567336.43000000005</v>
      </c>
      <c r="BB232" s="5">
        <v>9.3506839803805895E-3</v>
      </c>
      <c r="BC232" s="5">
        <v>1.03860971262745E-2</v>
      </c>
      <c r="BD232" s="5">
        <v>0.10661361787864</v>
      </c>
      <c r="BE232" s="5">
        <v>0.117754492234388</v>
      </c>
      <c r="BF232" s="4">
        <v>588022616.30000103</v>
      </c>
      <c r="BG232" s="4">
        <v>587124823.19782901</v>
      </c>
      <c r="BH232" s="4">
        <v>5292600.1778282505</v>
      </c>
      <c r="BI232" s="4">
        <v>251796.58</v>
      </c>
      <c r="BJ232" s="5">
        <v>9.0144377629983695E-3</v>
      </c>
      <c r="BK232" s="5">
        <v>9.4433015583129092E-3</v>
      </c>
      <c r="BL232" s="5">
        <v>0.10296801848374799</v>
      </c>
      <c r="BM232" s="5">
        <v>0.107615394161633</v>
      </c>
      <c r="BN232" s="4">
        <v>1669088281.8299999</v>
      </c>
      <c r="BO232" s="4">
        <v>1666677670.3975501</v>
      </c>
      <c r="BP232" s="4">
        <v>14497632.5175581</v>
      </c>
      <c r="BQ232" s="4">
        <v>1607284.74</v>
      </c>
      <c r="BR232" s="5">
        <v>8.6985220808171899E-3</v>
      </c>
      <c r="BS232" s="5">
        <v>9.6628865578528792E-3</v>
      </c>
      <c r="BT232" s="5">
        <v>9.9530424037961807E-2</v>
      </c>
      <c r="BU232" s="5">
        <v>0.10998637043974099</v>
      </c>
      <c r="BV232" s="4">
        <v>1813366365.97999</v>
      </c>
      <c r="BW232" s="4">
        <v>1810683511.2399499</v>
      </c>
      <c r="BX232" s="4">
        <v>17157645.629961599</v>
      </c>
      <c r="BY232" s="4">
        <v>1900824.65</v>
      </c>
      <c r="BZ232" s="5">
        <v>9.4757838813101705E-3</v>
      </c>
      <c r="CA232" s="5">
        <v>1.0525566815876301E-2</v>
      </c>
      <c r="CB232" s="5">
        <v>0.107966487614765</v>
      </c>
      <c r="CC232" s="5">
        <v>0.119245390945924</v>
      </c>
    </row>
    <row r="233" spans="1:81">
      <c r="A233" s="3"/>
      <c r="B233" s="19"/>
      <c r="C233" s="19"/>
      <c r="D233" s="19"/>
      <c r="E233" s="20"/>
      <c r="G233" s="18">
        <v>2022</v>
      </c>
      <c r="H233" s="18">
        <v>16</v>
      </c>
      <c r="I233" s="4">
        <v>1446569736.3199999</v>
      </c>
      <c r="J233" s="4">
        <v>224913.4</v>
      </c>
      <c r="K233" s="4">
        <v>39876039.389999896</v>
      </c>
      <c r="L233" s="20">
        <v>2.76E-2</v>
      </c>
      <c r="M233" s="4">
        <v>217118176.78999999</v>
      </c>
      <c r="N233" s="4">
        <v>1637.41</v>
      </c>
      <c r="O233" s="4">
        <v>4528987.9099999899</v>
      </c>
      <c r="P233" s="5">
        <v>2.0899999999999998E-2</v>
      </c>
      <c r="Q233" s="4">
        <v>182261983.24000001</v>
      </c>
      <c r="R233" s="4">
        <v>17774.18</v>
      </c>
      <c r="S233" s="4">
        <v>2182570.0099999998</v>
      </c>
      <c r="T233" s="5">
        <v>1.2E-2</v>
      </c>
      <c r="U233" s="4">
        <v>499810369.37</v>
      </c>
      <c r="V233" s="4">
        <v>55214.82</v>
      </c>
      <c r="W233" s="4">
        <v>12268425.26</v>
      </c>
      <c r="X233" s="5">
        <v>2.4500000000000001E-2</v>
      </c>
      <c r="Y233" s="19">
        <v>547379206.91999996</v>
      </c>
      <c r="Z233" s="19">
        <v>150286.99</v>
      </c>
      <c r="AA233" s="19">
        <v>20896056.210000001</v>
      </c>
      <c r="AB233" s="5">
        <v>3.8199999999999998E-2</v>
      </c>
      <c r="AN233" s="3">
        <v>2023</v>
      </c>
      <c r="AO233" s="3">
        <v>9</v>
      </c>
      <c r="AP233" s="4">
        <v>4183974541.2500401</v>
      </c>
      <c r="AQ233" s="4">
        <v>4171266010.5596499</v>
      </c>
      <c r="AR233" s="4">
        <v>42931959.629607901</v>
      </c>
      <c r="AS233" s="4">
        <v>3859119.22</v>
      </c>
      <c r="AT233" s="5">
        <v>1.02923092224098E-2</v>
      </c>
      <c r="AU233" s="5">
        <v>1.12174765961114E-2</v>
      </c>
      <c r="AV233" s="5">
        <v>0.116750620720735</v>
      </c>
      <c r="AW233" s="5">
        <v>0.12660765610456401</v>
      </c>
      <c r="AX233" s="4">
        <v>482671220.68999797</v>
      </c>
      <c r="AY233" s="4">
        <v>476327050.33396602</v>
      </c>
      <c r="AZ233" s="4">
        <v>4256332.1439680299</v>
      </c>
      <c r="BA233" s="4">
        <v>557451.72</v>
      </c>
      <c r="BB233" s="5">
        <v>8.9357346826803002E-3</v>
      </c>
      <c r="BC233" s="5">
        <v>1.0106047642251099E-2</v>
      </c>
      <c r="BD233" s="5">
        <v>0.102112748389193</v>
      </c>
      <c r="BE233" s="5">
        <v>0.11475383938302799</v>
      </c>
      <c r="BF233" s="4">
        <v>538005078.26000297</v>
      </c>
      <c r="BG233" s="4">
        <v>537007135.583179</v>
      </c>
      <c r="BH233" s="4">
        <v>6680396.5731761297</v>
      </c>
      <c r="BI233" s="4">
        <v>137293.81</v>
      </c>
      <c r="BJ233" s="5">
        <v>1.24400517805435E-2</v>
      </c>
      <c r="BK233" s="5">
        <v>1.26957165583512E-2</v>
      </c>
      <c r="BL233" s="5">
        <v>0.139478711457872</v>
      </c>
      <c r="BM233" s="5">
        <v>0.14214822428604701</v>
      </c>
      <c r="BN233" s="4">
        <v>1521597700.45</v>
      </c>
      <c r="BO233" s="4">
        <v>1519028691.76986</v>
      </c>
      <c r="BP233" s="4">
        <v>15709881.189858301</v>
      </c>
      <c r="BQ233" s="4">
        <v>1345716.14</v>
      </c>
      <c r="BR233" s="5">
        <v>1.03420569176704E-2</v>
      </c>
      <c r="BS233" s="5">
        <v>1.1227962593640201E-2</v>
      </c>
      <c r="BT233" s="5">
        <v>0.11728323222964999</v>
      </c>
      <c r="BU233" s="5">
        <v>0.12671879709556699</v>
      </c>
      <c r="BV233" s="4">
        <v>1641700541.8499899</v>
      </c>
      <c r="BW233" s="4">
        <v>1638903132.8726001</v>
      </c>
      <c r="BX233" s="4">
        <v>16285349.7226057</v>
      </c>
      <c r="BY233" s="4">
        <v>1818657.55</v>
      </c>
      <c r="BZ233" s="5">
        <v>9.9367371969455096E-3</v>
      </c>
      <c r="CA233" s="5">
        <v>1.10464169049904E-2</v>
      </c>
      <c r="CB233" s="5">
        <v>0.11293519005409799</v>
      </c>
      <c r="CC233" s="5">
        <v>0.12479276403855501</v>
      </c>
    </row>
    <row r="234" spans="1:81">
      <c r="A234" s="3"/>
      <c r="B234" s="19"/>
      <c r="C234" s="19"/>
      <c r="D234" s="19"/>
      <c r="E234" s="20"/>
      <c r="G234" s="18">
        <v>2023</v>
      </c>
      <c r="H234" s="18">
        <v>1</v>
      </c>
      <c r="I234" s="4">
        <v>1778216144.73</v>
      </c>
      <c r="J234" s="4">
        <v>111146.9</v>
      </c>
      <c r="K234" s="4">
        <v>111146.9</v>
      </c>
      <c r="L234" s="20">
        <v>1E-4</v>
      </c>
      <c r="M234" s="4">
        <v>284907625.11000001</v>
      </c>
      <c r="N234" s="4">
        <v>13885.84</v>
      </c>
      <c r="O234" s="4">
        <v>13885.84</v>
      </c>
      <c r="P234" s="5">
        <v>0</v>
      </c>
      <c r="Q234" s="4">
        <v>231081976.33000001</v>
      </c>
      <c r="R234" s="4">
        <v>6458.31</v>
      </c>
      <c r="S234" s="4">
        <v>6458.31</v>
      </c>
      <c r="T234" s="5">
        <v>0</v>
      </c>
      <c r="U234" s="4">
        <v>607948391.46000004</v>
      </c>
      <c r="V234" s="4">
        <v>56639.159999999902</v>
      </c>
      <c r="W234" s="4">
        <v>56639.159999999902</v>
      </c>
      <c r="X234" s="5">
        <v>1E-4</v>
      </c>
      <c r="Y234" s="19">
        <v>654278151.83000004</v>
      </c>
      <c r="Z234" s="19">
        <v>34163.589999999997</v>
      </c>
      <c r="AA234" s="19">
        <v>34163.589999999997</v>
      </c>
      <c r="AB234" s="5">
        <v>1E-4</v>
      </c>
      <c r="AN234" s="3">
        <v>2024</v>
      </c>
      <c r="AO234" s="3">
        <v>1</v>
      </c>
      <c r="AP234" s="4">
        <v>4831658765.8100004</v>
      </c>
      <c r="AQ234" s="4">
        <v>4823673950.9097204</v>
      </c>
      <c r="AR234" s="4">
        <v>26775634.769724101</v>
      </c>
      <c r="AS234" s="4">
        <v>62599.75</v>
      </c>
      <c r="AT234" s="5">
        <v>5.5508798982307596E-3</v>
      </c>
      <c r="AU234" s="5">
        <v>5.5638575063023396E-3</v>
      </c>
      <c r="AV234" s="5">
        <v>6.4614111053570802E-2</v>
      </c>
      <c r="AW234" s="5">
        <v>6.4760582501571406E-2</v>
      </c>
      <c r="AX234" s="4">
        <v>860754972.79999602</v>
      </c>
      <c r="AY234" s="4">
        <v>852790213.20898902</v>
      </c>
      <c r="AZ234" s="4">
        <v>9476946.0989928897</v>
      </c>
      <c r="BA234" s="4">
        <v>5301.32</v>
      </c>
      <c r="BB234" s="5">
        <v>1.11128692053486E-2</v>
      </c>
      <c r="BC234" s="5">
        <v>1.11190856462949E-2</v>
      </c>
      <c r="BD234" s="5">
        <v>0.12549821326371899</v>
      </c>
      <c r="BE234" s="5">
        <v>0.12556417954753299</v>
      </c>
      <c r="BF234" s="4">
        <v>659055880.74999905</v>
      </c>
      <c r="BG234" s="4">
        <v>659051022.987427</v>
      </c>
      <c r="BH234" s="4">
        <v>5034156.7074275203</v>
      </c>
      <c r="BI234" s="4">
        <v>19382.95</v>
      </c>
      <c r="BJ234" s="5">
        <v>7.6384931239588698E-3</v>
      </c>
      <c r="BK234" s="5">
        <v>7.6679035175762598E-3</v>
      </c>
      <c r="BL234" s="5">
        <v>8.7907428249153499E-2</v>
      </c>
      <c r="BM234" s="5">
        <v>8.8231753156086806E-2</v>
      </c>
      <c r="BN234" s="4">
        <v>1622427500.8099999</v>
      </c>
      <c r="BO234" s="4">
        <v>1622419750.1905899</v>
      </c>
      <c r="BP234" s="4">
        <v>7323288.59059761</v>
      </c>
      <c r="BQ234" s="4">
        <v>10002.469999999999</v>
      </c>
      <c r="BR234" s="5">
        <v>4.5138063622174804E-3</v>
      </c>
      <c r="BS234" s="5">
        <v>4.5199715176890004E-3</v>
      </c>
      <c r="BT234" s="5">
        <v>5.2840991368321197E-2</v>
      </c>
      <c r="BU234" s="5">
        <v>5.29113792895314E-2</v>
      </c>
      <c r="BV234" s="4">
        <v>1689420411.44999</v>
      </c>
      <c r="BW234" s="4">
        <v>1689412964.5227001</v>
      </c>
      <c r="BX234" s="4">
        <v>4941243.3727059998</v>
      </c>
      <c r="BY234" s="4">
        <v>27913.01</v>
      </c>
      <c r="BZ234" s="5">
        <v>2.9248286099793201E-3</v>
      </c>
      <c r="CA234" s="5">
        <v>2.9413509231059299E-3</v>
      </c>
      <c r="CB234" s="5">
        <v>3.4538806762525402E-2</v>
      </c>
      <c r="CC234" s="5">
        <v>3.4730770604715501E-2</v>
      </c>
    </row>
    <row r="235" spans="1:81">
      <c r="A235" s="3"/>
      <c r="B235" s="19"/>
      <c r="C235" s="19"/>
      <c r="D235" s="19"/>
      <c r="E235" s="20"/>
      <c r="G235" s="18">
        <v>2023</v>
      </c>
      <c r="H235" s="18">
        <v>2</v>
      </c>
      <c r="I235" s="4">
        <v>1778216144.73</v>
      </c>
      <c r="J235" s="4">
        <v>125036.93</v>
      </c>
      <c r="K235" s="4">
        <v>236183.83</v>
      </c>
      <c r="L235" s="20">
        <v>1E-4</v>
      </c>
      <c r="M235" s="4">
        <v>284907625.11000001</v>
      </c>
      <c r="N235" s="4">
        <v>7316.6199999999899</v>
      </c>
      <c r="O235" s="4">
        <v>21202.46</v>
      </c>
      <c r="P235" s="5">
        <v>1E-4</v>
      </c>
      <c r="Q235" s="4">
        <v>231081976.33000001</v>
      </c>
      <c r="R235" s="4">
        <v>16012.449999999901</v>
      </c>
      <c r="S235" s="4">
        <v>22470.76</v>
      </c>
      <c r="T235" s="5">
        <v>1E-4</v>
      </c>
      <c r="U235" s="4">
        <v>607948391.46000004</v>
      </c>
      <c r="V235" s="4">
        <v>49374.0099999999</v>
      </c>
      <c r="W235" s="4">
        <v>106013.16999999899</v>
      </c>
      <c r="X235" s="5">
        <v>2.0000000000000001E-4</v>
      </c>
      <c r="Y235" s="19">
        <v>654278151.83000004</v>
      </c>
      <c r="Z235" s="19">
        <v>52333.85</v>
      </c>
      <c r="AA235" s="19">
        <v>86497.44</v>
      </c>
      <c r="AB235" s="5">
        <v>1E-4</v>
      </c>
      <c r="AN235" s="3">
        <v>2024</v>
      </c>
      <c r="AO235" s="3">
        <v>2</v>
      </c>
      <c r="AP235" s="4">
        <v>6015786659.3299303</v>
      </c>
      <c r="AQ235" s="4">
        <v>6005906018.6744299</v>
      </c>
      <c r="AR235" s="4">
        <v>32679018.214494899</v>
      </c>
      <c r="AS235" s="4">
        <v>83777.119999999995</v>
      </c>
      <c r="AT235" s="5">
        <v>5.4411471163359204E-3</v>
      </c>
      <c r="AU235" s="5">
        <v>5.4550962390393903E-3</v>
      </c>
      <c r="AV235" s="5">
        <v>6.3374773894264297E-2</v>
      </c>
      <c r="AW235" s="5">
        <v>6.3532400673712505E-2</v>
      </c>
      <c r="AX235" s="4">
        <v>1033998730.52</v>
      </c>
      <c r="AY235" s="4">
        <v>1024161668.63857</v>
      </c>
      <c r="AZ235" s="4">
        <v>11546226.978575099</v>
      </c>
      <c r="BA235" s="4">
        <v>0</v>
      </c>
      <c r="BB235" s="5">
        <v>1.1273832376409399E-2</v>
      </c>
      <c r="BC235" s="5">
        <v>1.1273832376409399E-2</v>
      </c>
      <c r="BD235" s="5">
        <v>0.12720481812280601</v>
      </c>
      <c r="BE235" s="5">
        <v>0.12720481812280601</v>
      </c>
      <c r="BF235" s="4">
        <v>829999359.23000705</v>
      </c>
      <c r="BG235" s="4">
        <v>829985717.837538</v>
      </c>
      <c r="BH235" s="4">
        <v>5903771.9075303804</v>
      </c>
      <c r="BI235" s="4">
        <v>12703.49</v>
      </c>
      <c r="BJ235" s="5">
        <v>7.1131005999864501E-3</v>
      </c>
      <c r="BK235" s="5">
        <v>7.1284062729962197E-3</v>
      </c>
      <c r="BL235" s="5">
        <v>8.20957821947913E-2</v>
      </c>
      <c r="BM235" s="5">
        <v>8.2265565287733697E-2</v>
      </c>
      <c r="BN235" s="4">
        <v>2040778062.8099999</v>
      </c>
      <c r="BO235" s="4">
        <v>2040758364.53339</v>
      </c>
      <c r="BP235" s="4">
        <v>8799975.0833834391</v>
      </c>
      <c r="BQ235" s="4">
        <v>59474.84</v>
      </c>
      <c r="BR235" s="5">
        <v>4.3121102607341297E-3</v>
      </c>
      <c r="BS235" s="5">
        <v>4.3412537600496896E-3</v>
      </c>
      <c r="BT235" s="5">
        <v>5.0535569438038101E-2</v>
      </c>
      <c r="BU235" s="5">
        <v>5.0869002380332602E-2</v>
      </c>
      <c r="BV235" s="4">
        <v>2111010506.77</v>
      </c>
      <c r="BW235" s="4">
        <v>2111000267.665</v>
      </c>
      <c r="BX235" s="4">
        <v>6429044.24500609</v>
      </c>
      <c r="BY235" s="4">
        <v>11598.79</v>
      </c>
      <c r="BZ235" s="5">
        <v>3.04549665079735E-3</v>
      </c>
      <c r="CA235" s="5">
        <v>3.0509911029666199E-3</v>
      </c>
      <c r="CB235" s="5">
        <v>3.59399785124042E-2</v>
      </c>
      <c r="CC235" s="5">
        <v>3.6003734534574998E-2</v>
      </c>
    </row>
    <row r="236" spans="1:81">
      <c r="A236" s="3"/>
      <c r="B236" s="19"/>
      <c r="C236" s="19"/>
      <c r="D236" s="19"/>
      <c r="E236" s="20"/>
      <c r="G236" s="18">
        <v>2023</v>
      </c>
      <c r="H236" s="18">
        <v>3</v>
      </c>
      <c r="I236" s="4">
        <v>1778216144.73</v>
      </c>
      <c r="J236" s="4">
        <v>970684.46</v>
      </c>
      <c r="K236" s="4">
        <v>1206868.29</v>
      </c>
      <c r="L236" s="20">
        <v>6.9999999999999999E-4</v>
      </c>
      <c r="M236" s="4">
        <v>284907625.11000001</v>
      </c>
      <c r="N236" s="4">
        <v>513914.51</v>
      </c>
      <c r="O236" s="4">
        <v>535116.97</v>
      </c>
      <c r="P236" s="5">
        <v>1.9E-3</v>
      </c>
      <c r="Q236" s="4">
        <v>231081976.33000001</v>
      </c>
      <c r="R236" s="4">
        <v>147881.9</v>
      </c>
      <c r="S236" s="4">
        <v>170352.66</v>
      </c>
      <c r="T236" s="5">
        <v>6.9999999999999999E-4</v>
      </c>
      <c r="U236" s="4">
        <v>607948391.46000004</v>
      </c>
      <c r="V236" s="4">
        <v>213080.44</v>
      </c>
      <c r="W236" s="4">
        <v>319093.61</v>
      </c>
      <c r="X236" s="5">
        <v>5.0000000000000001E-4</v>
      </c>
      <c r="Y236" s="19">
        <v>654278151.83000004</v>
      </c>
      <c r="Z236" s="19">
        <v>95807.61</v>
      </c>
      <c r="AA236" s="19">
        <v>182305.05</v>
      </c>
      <c r="AB236" s="5">
        <v>2.9999999999999997E-4</v>
      </c>
      <c r="AN236" s="3">
        <v>2024</v>
      </c>
      <c r="AO236" s="3">
        <v>3</v>
      </c>
      <c r="AP236" s="4">
        <v>7129382742.62008</v>
      </c>
      <c r="AQ236" s="4">
        <v>7117654734.7158899</v>
      </c>
      <c r="AR236" s="4">
        <v>32987843.535813399</v>
      </c>
      <c r="AS236" s="4">
        <v>804433.77</v>
      </c>
      <c r="AT236" s="5">
        <v>4.6346507052270102E-3</v>
      </c>
      <c r="AU236" s="5">
        <v>4.7476702039217803E-3</v>
      </c>
      <c r="AV236" s="5">
        <v>5.4219804098981798E-2</v>
      </c>
      <c r="AW236" s="5">
        <v>5.5507671412921102E-2</v>
      </c>
      <c r="AX236" s="4">
        <v>1192979566.1799901</v>
      </c>
      <c r="AY236" s="4">
        <v>1181384511.2847199</v>
      </c>
      <c r="AZ236" s="4">
        <v>10552442.484724</v>
      </c>
      <c r="BA236" s="4">
        <v>504577.3</v>
      </c>
      <c r="BB236" s="5">
        <v>8.9322675081024497E-3</v>
      </c>
      <c r="BC236" s="5">
        <v>9.3593742588514404E-3</v>
      </c>
      <c r="BD236" s="5">
        <v>0.102075053254419</v>
      </c>
      <c r="BE236" s="5">
        <v>0.10670765804091201</v>
      </c>
      <c r="BF236" s="4">
        <v>1005353975.27</v>
      </c>
      <c r="BG236" s="4">
        <v>1005323219.8410701</v>
      </c>
      <c r="BH236" s="4">
        <v>5588401.7710704496</v>
      </c>
      <c r="BI236" s="4">
        <v>160454.53</v>
      </c>
      <c r="BJ236" s="5">
        <v>5.5588109980727E-3</v>
      </c>
      <c r="BK236" s="5">
        <v>5.71841591600682E-3</v>
      </c>
      <c r="BL236" s="5">
        <v>6.4703627711421602E-2</v>
      </c>
      <c r="BM236" s="5">
        <v>6.6503386613436605E-2</v>
      </c>
      <c r="BN236" s="4">
        <v>2440619595.97999</v>
      </c>
      <c r="BO236" s="4">
        <v>2440570831.6347699</v>
      </c>
      <c r="BP236" s="4">
        <v>7579672.5847789999</v>
      </c>
      <c r="BQ236" s="4">
        <v>104710.38</v>
      </c>
      <c r="BR236" s="5">
        <v>3.1056966208605698E-3</v>
      </c>
      <c r="BS236" s="5">
        <v>3.1486006737332598E-3</v>
      </c>
      <c r="BT236" s="5">
        <v>3.6638310645864501E-2</v>
      </c>
      <c r="BU236" s="5">
        <v>3.7135723523021399E-2</v>
      </c>
      <c r="BV236" s="4">
        <v>2490429605.1900101</v>
      </c>
      <c r="BW236" s="4">
        <v>2490376171.9552498</v>
      </c>
      <c r="BX236" s="4">
        <v>9267326.6952400096</v>
      </c>
      <c r="BY236" s="4">
        <v>34691.56</v>
      </c>
      <c r="BZ236" s="5">
        <v>3.7212557683460401E-3</v>
      </c>
      <c r="CA236" s="5">
        <v>3.7351860172741601E-3</v>
      </c>
      <c r="CB236" s="5">
        <v>4.3752360544883503E-2</v>
      </c>
      <c r="CC236" s="5">
        <v>4.3912794480207601E-2</v>
      </c>
    </row>
    <row r="237" spans="1:81">
      <c r="A237" s="3"/>
      <c r="B237" s="19"/>
      <c r="C237" s="19"/>
      <c r="D237" s="19"/>
      <c r="E237" s="20"/>
      <c r="G237" s="18">
        <v>2023</v>
      </c>
      <c r="H237" s="18">
        <v>4</v>
      </c>
      <c r="I237" s="4">
        <v>1778216144.73</v>
      </c>
      <c r="J237" s="4">
        <v>692790.50999999896</v>
      </c>
      <c r="K237" s="4">
        <v>1899658.79999999</v>
      </c>
      <c r="L237" s="20">
        <v>1.1000000000000001E-3</v>
      </c>
      <c r="M237" s="4">
        <v>284907625.11000001</v>
      </c>
      <c r="N237" s="4">
        <v>270809.61999999901</v>
      </c>
      <c r="O237" s="4">
        <v>805926.58999999904</v>
      </c>
      <c r="P237" s="5">
        <v>2.8E-3</v>
      </c>
      <c r="Q237" s="4">
        <v>231081976.33000001</v>
      </c>
      <c r="R237" s="4">
        <v>140697.32</v>
      </c>
      <c r="S237" s="4">
        <v>311049.98</v>
      </c>
      <c r="T237" s="5">
        <v>1.2999999999999999E-3</v>
      </c>
      <c r="U237" s="4">
        <v>607948391.46000004</v>
      </c>
      <c r="V237" s="4">
        <v>133003.35</v>
      </c>
      <c r="W237" s="4">
        <v>452096.95999999897</v>
      </c>
      <c r="X237" s="5">
        <v>6.9999999999999999E-4</v>
      </c>
      <c r="Y237" s="19">
        <v>654278151.83000004</v>
      </c>
      <c r="Z237" s="19">
        <v>148280.22</v>
      </c>
      <c r="AA237" s="19">
        <v>330585.27</v>
      </c>
      <c r="AB237" s="5">
        <v>5.0000000000000001E-4</v>
      </c>
      <c r="AN237" s="3">
        <v>2024</v>
      </c>
      <c r="AO237" s="3">
        <v>4</v>
      </c>
      <c r="AP237" s="4">
        <v>7024040233.3699398</v>
      </c>
      <c r="AQ237" s="4">
        <v>7011677307.2978697</v>
      </c>
      <c r="AR237" s="4">
        <v>52333893.217927501</v>
      </c>
      <c r="AS237" s="4">
        <v>794232.74</v>
      </c>
      <c r="AT237" s="5">
        <v>7.46381941500039E-3</v>
      </c>
      <c r="AU237" s="5">
        <v>7.5770922747158999E-3</v>
      </c>
      <c r="AV237" s="5">
        <v>8.59790231079363E-2</v>
      </c>
      <c r="AW237" s="5">
        <v>8.7229985762629997E-2</v>
      </c>
      <c r="AX237" s="4">
        <v>1131238571.3899901</v>
      </c>
      <c r="AY237" s="4">
        <v>1119730769.02967</v>
      </c>
      <c r="AZ237" s="4">
        <v>10471866.2296857</v>
      </c>
      <c r="BA237" s="4">
        <v>284384.98</v>
      </c>
      <c r="BB237" s="5">
        <v>9.3521286717523598E-3</v>
      </c>
      <c r="BC237" s="5">
        <v>9.6061048844864605E-3</v>
      </c>
      <c r="BD237" s="5">
        <v>0.106629251954895</v>
      </c>
      <c r="BE237" s="5">
        <v>0.109373822626819</v>
      </c>
      <c r="BF237" s="4">
        <v>988454829.18000996</v>
      </c>
      <c r="BG237" s="4">
        <v>988278987.68325198</v>
      </c>
      <c r="BH237" s="4">
        <v>7519430.5932421796</v>
      </c>
      <c r="BI237" s="4">
        <v>287173.37</v>
      </c>
      <c r="BJ237" s="5">
        <v>7.60861121905406E-3</v>
      </c>
      <c r="BK237" s="5">
        <v>7.8991904720575098E-3</v>
      </c>
      <c r="BL237" s="5">
        <v>8.7577795417334098E-2</v>
      </c>
      <c r="BM237" s="5">
        <v>9.0778601931636699E-2</v>
      </c>
      <c r="BN237" s="4">
        <v>2435889300.8299899</v>
      </c>
      <c r="BO237" s="4">
        <v>2435565855.2213898</v>
      </c>
      <c r="BP237" s="4">
        <v>12686961.1114012</v>
      </c>
      <c r="BQ237" s="4">
        <v>178996.8</v>
      </c>
      <c r="BR237" s="5">
        <v>5.2090404717256202E-3</v>
      </c>
      <c r="BS237" s="5">
        <v>5.2825333726119897E-3</v>
      </c>
      <c r="BT237" s="5">
        <v>6.0748368837902099E-2</v>
      </c>
      <c r="BU237" s="5">
        <v>6.15807079560452E-2</v>
      </c>
      <c r="BV237" s="4">
        <v>2468457531.9700098</v>
      </c>
      <c r="BW237" s="4">
        <v>2468101695.3636098</v>
      </c>
      <c r="BX237" s="4">
        <v>21655635.283597998</v>
      </c>
      <c r="BY237" s="4">
        <v>43677.59</v>
      </c>
      <c r="BZ237" s="5">
        <v>8.7742070451467501E-3</v>
      </c>
      <c r="CA237" s="5">
        <v>8.7919038807682502E-3</v>
      </c>
      <c r="CB237" s="5">
        <v>0.100355078068798</v>
      </c>
      <c r="CC237" s="5">
        <v>0.100547800717915</v>
      </c>
    </row>
    <row r="238" spans="1:81">
      <c r="A238" s="3"/>
      <c r="B238" s="19"/>
      <c r="C238" s="19"/>
      <c r="D238" s="19"/>
      <c r="E238" s="20"/>
      <c r="G238" s="18">
        <v>2023</v>
      </c>
      <c r="H238" s="18">
        <v>5</v>
      </c>
      <c r="I238" s="4">
        <v>1778216144.73</v>
      </c>
      <c r="J238" s="4">
        <v>1184791.4099999999</v>
      </c>
      <c r="K238" s="4">
        <v>3084450.21</v>
      </c>
      <c r="L238" s="20">
        <v>1.6999999999999999E-3</v>
      </c>
      <c r="M238" s="4">
        <v>284907625.11000001</v>
      </c>
      <c r="N238" s="4">
        <v>560783.38</v>
      </c>
      <c r="O238" s="4">
        <v>1366709.97</v>
      </c>
      <c r="P238" s="5">
        <v>4.7999999999999996E-3</v>
      </c>
      <c r="Q238" s="4">
        <v>231081976.33000001</v>
      </c>
      <c r="R238" s="4">
        <v>256014.15999999901</v>
      </c>
      <c r="S238" s="4">
        <v>567064.13999999897</v>
      </c>
      <c r="T238" s="5">
        <v>2.5000000000000001E-3</v>
      </c>
      <c r="U238" s="4">
        <v>607948391.46000004</v>
      </c>
      <c r="V238" s="4">
        <v>158612.85999999999</v>
      </c>
      <c r="W238" s="4">
        <v>610709.81999999995</v>
      </c>
      <c r="X238" s="5">
        <v>1E-3</v>
      </c>
      <c r="Y238" s="19">
        <v>654278151.83000004</v>
      </c>
      <c r="Z238" s="19">
        <v>209381.01</v>
      </c>
      <c r="AA238" s="19">
        <v>539966.28</v>
      </c>
      <c r="AB238" s="5">
        <v>8.0000000000000004E-4</v>
      </c>
      <c r="AN238" s="3">
        <v>2024</v>
      </c>
      <c r="AO238" s="3">
        <v>5</v>
      </c>
      <c r="AP238" s="4">
        <v>6388495887.8599501</v>
      </c>
      <c r="AQ238" s="4">
        <v>6376444706.6581898</v>
      </c>
      <c r="AR238" s="4">
        <v>53578354.628245503</v>
      </c>
      <c r="AS238" s="4">
        <v>1099110.1399999999</v>
      </c>
      <c r="AT238" s="5">
        <v>8.4025435949126506E-3</v>
      </c>
      <c r="AU238" s="5">
        <v>8.5749139659522192E-3</v>
      </c>
      <c r="AV238" s="5">
        <v>9.6298821144042507E-2</v>
      </c>
      <c r="AW238" s="5">
        <v>9.8182115189434302E-2</v>
      </c>
      <c r="AX238" s="4">
        <v>989154987.430004</v>
      </c>
      <c r="AY238" s="4">
        <v>978760301.67079401</v>
      </c>
      <c r="AZ238" s="4">
        <v>8671852.5207904801</v>
      </c>
      <c r="BA238" s="4">
        <v>637428.62</v>
      </c>
      <c r="BB238" s="5">
        <v>8.8600370345907706E-3</v>
      </c>
      <c r="BC238" s="5">
        <v>9.5112982462601404E-3</v>
      </c>
      <c r="BD238" s="5">
        <v>0.101289433305829</v>
      </c>
      <c r="BE238" s="5">
        <v>0.10835020876019399</v>
      </c>
      <c r="BF238" s="4">
        <v>901583406.17000496</v>
      </c>
      <c r="BG238" s="4">
        <v>901299956.43207502</v>
      </c>
      <c r="BH238" s="4">
        <v>7354913.4520699196</v>
      </c>
      <c r="BI238" s="4">
        <v>113753.94</v>
      </c>
      <c r="BJ238" s="5">
        <v>8.1603392961266605E-3</v>
      </c>
      <c r="BK238" s="5">
        <v>8.2865502641714297E-3</v>
      </c>
      <c r="BL238" s="5">
        <v>9.3646439234395806E-2</v>
      </c>
      <c r="BM238" s="5">
        <v>9.5029466018723904E-2</v>
      </c>
      <c r="BN238" s="4">
        <v>2227142437.1699901</v>
      </c>
      <c r="BO238" s="4">
        <v>2226495448.1969399</v>
      </c>
      <c r="BP238" s="4">
        <v>15928651.8469481</v>
      </c>
      <c r="BQ238" s="4">
        <v>202006.45</v>
      </c>
      <c r="BR238" s="5">
        <v>7.1541362727004501E-3</v>
      </c>
      <c r="BS238" s="5">
        <v>7.2448647088010501E-3</v>
      </c>
      <c r="BT238" s="5">
        <v>8.2550918699533293E-2</v>
      </c>
      <c r="BU238" s="5">
        <v>8.3556475354493495E-2</v>
      </c>
      <c r="BV238" s="4">
        <v>2270615057.0900102</v>
      </c>
      <c r="BW238" s="4">
        <v>2269889000.3584499</v>
      </c>
      <c r="BX238" s="4">
        <v>21622936.808437001</v>
      </c>
      <c r="BY238" s="4">
        <v>145921.13</v>
      </c>
      <c r="BZ238" s="5">
        <v>9.5259886298503706E-3</v>
      </c>
      <c r="CA238" s="5">
        <v>9.5902742094434498E-3</v>
      </c>
      <c r="CB238" s="5">
        <v>0.10850888932658</v>
      </c>
      <c r="CC238" s="5">
        <v>0.109202976018314</v>
      </c>
    </row>
    <row r="239" spans="1:81">
      <c r="G239" s="18">
        <v>2023</v>
      </c>
      <c r="H239" s="18">
        <v>6</v>
      </c>
      <c r="I239" s="4">
        <v>1778216144.73</v>
      </c>
      <c r="J239" s="4">
        <v>1329308.8999999999</v>
      </c>
      <c r="K239" s="4">
        <v>4413759.1100000003</v>
      </c>
      <c r="L239" s="20">
        <v>2.5000000000000001E-3</v>
      </c>
      <c r="M239" s="4">
        <v>284907625.11000001</v>
      </c>
      <c r="N239" s="4">
        <v>387958.71</v>
      </c>
      <c r="O239" s="4">
        <v>1754668.68</v>
      </c>
      <c r="P239" s="5">
        <v>6.1999999999999998E-3</v>
      </c>
      <c r="Q239" s="4">
        <v>231081976.33000001</v>
      </c>
      <c r="R239" s="4">
        <v>166658.95000000001</v>
      </c>
      <c r="S239" s="4">
        <v>733723.08999999904</v>
      </c>
      <c r="T239" s="5">
        <v>3.2000000000000002E-3</v>
      </c>
      <c r="U239" s="4">
        <v>607948391.46000004</v>
      </c>
      <c r="V239" s="4">
        <v>295092.40999999997</v>
      </c>
      <c r="W239" s="4">
        <v>905802.23</v>
      </c>
      <c r="X239" s="5">
        <v>1.5E-3</v>
      </c>
      <c r="Y239" s="19">
        <v>654278151.83000004</v>
      </c>
      <c r="Z239" s="19">
        <v>479598.83</v>
      </c>
      <c r="AA239" s="19">
        <v>1019565.11</v>
      </c>
      <c r="AB239" s="5">
        <v>1.6000000000000001E-3</v>
      </c>
      <c r="AN239" s="3">
        <v>2025</v>
      </c>
      <c r="AO239" s="3">
        <v>1</v>
      </c>
      <c r="AP239" s="4">
        <v>4488158583.9100103</v>
      </c>
      <c r="AQ239" s="4">
        <v>4481228807.6835098</v>
      </c>
      <c r="AR239" s="4">
        <v>25841210.413499001</v>
      </c>
      <c r="AS239" s="4">
        <v>103175.97</v>
      </c>
      <c r="AT239" s="5">
        <v>5.76654563346369E-3</v>
      </c>
      <c r="AU239" s="5">
        <v>5.7895696687066704E-3</v>
      </c>
      <c r="AV239" s="5">
        <v>6.7045490209094602E-2</v>
      </c>
      <c r="AW239" s="5">
        <v>6.7304716752878399E-2</v>
      </c>
      <c r="AX239" s="4">
        <v>728001831.37999904</v>
      </c>
      <c r="AY239" s="4">
        <v>721085896.15610802</v>
      </c>
      <c r="AZ239" s="4">
        <v>8502301.1261092592</v>
      </c>
      <c r="BA239" s="4">
        <v>19763.509999999998</v>
      </c>
      <c r="BB239" s="5">
        <v>1.17909685537221E-2</v>
      </c>
      <c r="BC239" s="5">
        <v>1.1818376536745201E-2</v>
      </c>
      <c r="BD239" s="5">
        <v>0.132667092779124</v>
      </c>
      <c r="BE239" s="5">
        <v>0.13295571454586999</v>
      </c>
      <c r="BF239" s="4">
        <v>695493621.15999603</v>
      </c>
      <c r="BG239" s="4">
        <v>695490537.18474197</v>
      </c>
      <c r="BH239" s="4">
        <v>5719342.3147464599</v>
      </c>
      <c r="BI239" s="4">
        <v>13689.21</v>
      </c>
      <c r="BJ239" s="5">
        <v>8.2234653226162194E-3</v>
      </c>
      <c r="BK239" s="5">
        <v>8.2431481353478098E-3</v>
      </c>
      <c r="BL239" s="5">
        <v>9.4338419732659606E-2</v>
      </c>
      <c r="BM239" s="5">
        <v>9.4554081479378493E-2</v>
      </c>
      <c r="BN239" s="4">
        <v>1822854842.6399901</v>
      </c>
      <c r="BO239" s="4">
        <v>1822848103.99086</v>
      </c>
      <c r="BP239" s="4">
        <v>8097976.7908701599</v>
      </c>
      <c r="BQ239" s="4">
        <v>55053.599999999999</v>
      </c>
      <c r="BR239" s="5">
        <v>4.4424857853711504E-3</v>
      </c>
      <c r="BS239" s="5">
        <v>4.4726877533132203E-3</v>
      </c>
      <c r="BT239" s="5">
        <v>5.2026371714928098E-2</v>
      </c>
      <c r="BU239" s="5">
        <v>5.23714152763851E-2</v>
      </c>
      <c r="BV239" s="4">
        <v>1241808288.73</v>
      </c>
      <c r="BW239" s="4">
        <v>1241804270.3517699</v>
      </c>
      <c r="BX239" s="4">
        <v>3521590.1817732402</v>
      </c>
      <c r="BY239" s="4">
        <v>14669.65</v>
      </c>
      <c r="BZ239" s="5">
        <v>2.83586573653483E-3</v>
      </c>
      <c r="CA239" s="5">
        <v>2.8476789105995699E-3</v>
      </c>
      <c r="CB239" s="5">
        <v>3.3504593504217799E-2</v>
      </c>
      <c r="CC239" s="5">
        <v>3.3641982736525598E-2</v>
      </c>
    </row>
    <row r="240" spans="1:81">
      <c r="G240" s="18">
        <v>2023</v>
      </c>
      <c r="H240" s="18">
        <v>7</v>
      </c>
      <c r="I240" s="4">
        <v>1778216144.73</v>
      </c>
      <c r="J240" s="4">
        <v>2575540.39</v>
      </c>
      <c r="K240" s="4">
        <v>6989299.5</v>
      </c>
      <c r="L240" s="20">
        <v>3.8999999999999998E-3</v>
      </c>
      <c r="M240" s="4">
        <v>284907625.11000001</v>
      </c>
      <c r="N240" s="4">
        <v>497423.91</v>
      </c>
      <c r="O240" s="4">
        <v>2252092.59</v>
      </c>
      <c r="P240" s="5">
        <v>7.9000000000000008E-3</v>
      </c>
      <c r="Q240" s="4">
        <v>231081976.33000001</v>
      </c>
      <c r="R240" s="4">
        <v>208623.02</v>
      </c>
      <c r="S240" s="4">
        <v>942346.10999999905</v>
      </c>
      <c r="T240" s="5">
        <v>4.1000000000000003E-3</v>
      </c>
      <c r="U240" s="4">
        <v>607948391.46000004</v>
      </c>
      <c r="V240" s="4">
        <v>831320.63999999897</v>
      </c>
      <c r="W240" s="4">
        <v>1737122.8699999901</v>
      </c>
      <c r="X240" s="5">
        <v>2.8999999999999998E-3</v>
      </c>
      <c r="Y240" s="19">
        <v>654278151.83000004</v>
      </c>
      <c r="Z240" s="19">
        <v>1038172.82</v>
      </c>
      <c r="AA240" s="19">
        <v>2057737.93</v>
      </c>
      <c r="AB240" s="5">
        <v>3.0999999999999999E-3</v>
      </c>
      <c r="AN240" s="3"/>
      <c r="AO240" s="3"/>
      <c r="AP240" s="4"/>
      <c r="AQ240" s="4"/>
      <c r="AR240" s="4"/>
      <c r="AS240" s="4"/>
      <c r="AT240" s="5"/>
      <c r="AU240" s="5"/>
      <c r="AV240" s="5"/>
      <c r="AW240" s="5"/>
      <c r="AX240" s="4"/>
      <c r="AY240" s="4"/>
      <c r="AZ240" s="4"/>
      <c r="BA240" s="4"/>
      <c r="BB240" s="5"/>
      <c r="BC240" s="5"/>
      <c r="BD240" s="5"/>
      <c r="BE240" s="5"/>
      <c r="BF240" s="4"/>
      <c r="BG240" s="4"/>
      <c r="BH240" s="4"/>
      <c r="BI240" s="4"/>
      <c r="BJ240" s="5"/>
      <c r="BK240" s="5"/>
      <c r="BL240" s="5"/>
      <c r="BM240" s="5"/>
      <c r="BN240" s="4"/>
      <c r="BO240" s="4"/>
      <c r="BP240" s="4"/>
      <c r="BQ240" s="4"/>
      <c r="BR240" s="5"/>
      <c r="BS240" s="5"/>
      <c r="BT240" s="5"/>
      <c r="BU240" s="5"/>
      <c r="BV240" s="4"/>
      <c r="BW240" s="4"/>
      <c r="BX240" s="4"/>
      <c r="BY240" s="4"/>
      <c r="BZ240" s="5"/>
      <c r="CA240" s="5"/>
      <c r="CB240" s="5"/>
      <c r="CC240" s="5"/>
    </row>
    <row r="241" spans="7:81">
      <c r="G241" s="18">
        <v>2023</v>
      </c>
      <c r="H241" s="18">
        <v>8</v>
      </c>
      <c r="I241" s="4">
        <v>1778216144.73</v>
      </c>
      <c r="J241" s="4">
        <v>4327242.4000000004</v>
      </c>
      <c r="K241" s="4">
        <v>11316541.9</v>
      </c>
      <c r="L241" s="20">
        <v>6.4000000000000003E-3</v>
      </c>
      <c r="M241" s="4">
        <v>284907625.11000001</v>
      </c>
      <c r="N241" s="4">
        <v>567336.43000000005</v>
      </c>
      <c r="O241" s="4">
        <v>2819429.02</v>
      </c>
      <c r="P241" s="5">
        <v>9.9000000000000008E-3</v>
      </c>
      <c r="Q241" s="4">
        <v>231081976.33000001</v>
      </c>
      <c r="R241" s="4">
        <v>251796.58</v>
      </c>
      <c r="S241" s="4">
        <v>1194142.69</v>
      </c>
      <c r="T241" s="5">
        <v>5.1999999999999998E-3</v>
      </c>
      <c r="U241" s="4">
        <v>607948391.46000004</v>
      </c>
      <c r="V241" s="4">
        <v>1607284.74</v>
      </c>
      <c r="W241" s="4">
        <v>3344407.61</v>
      </c>
      <c r="X241" s="5">
        <v>5.4999999999999997E-3</v>
      </c>
      <c r="Y241" s="19">
        <v>654278151.83000004</v>
      </c>
      <c r="Z241" s="19">
        <v>1900824.65</v>
      </c>
      <c r="AA241" s="19">
        <v>3958562.58</v>
      </c>
      <c r="AB241" s="5">
        <v>6.1000000000000004E-3</v>
      </c>
      <c r="AN241" s="3"/>
      <c r="AO241" s="3"/>
      <c r="AP241" s="4"/>
      <c r="AQ241" s="4"/>
      <c r="AR241" s="4"/>
      <c r="AS241" s="4"/>
      <c r="AT241" s="5"/>
      <c r="AU241" s="5"/>
      <c r="AV241" s="5"/>
      <c r="AW241" s="5"/>
      <c r="AX241" s="4"/>
      <c r="AY241" s="4"/>
      <c r="AZ241" s="4"/>
      <c r="BA241" s="4"/>
      <c r="BB241" s="5"/>
      <c r="BC241" s="5"/>
      <c r="BD241" s="5"/>
      <c r="BE241" s="5"/>
      <c r="BF241" s="4"/>
      <c r="BG241" s="4"/>
      <c r="BH241" s="4"/>
      <c r="BI241" s="4"/>
      <c r="BJ241" s="5"/>
      <c r="BK241" s="5"/>
      <c r="BL241" s="5"/>
      <c r="BM241" s="5"/>
      <c r="BN241" s="4"/>
      <c r="BO241" s="4"/>
      <c r="BP241" s="4"/>
      <c r="BQ241" s="4"/>
      <c r="BR241" s="5"/>
      <c r="BS241" s="5"/>
      <c r="BT241" s="5"/>
      <c r="BU241" s="5"/>
      <c r="BV241" s="4"/>
      <c r="BW241" s="4"/>
      <c r="BX241" s="4"/>
      <c r="BY241" s="4"/>
      <c r="BZ241" s="5"/>
      <c r="CA241" s="5"/>
      <c r="CB241" s="5"/>
      <c r="CC241" s="5"/>
    </row>
    <row r="242" spans="7:81">
      <c r="G242" s="18">
        <v>2023</v>
      </c>
      <c r="H242" s="18">
        <v>9</v>
      </c>
      <c r="I242" s="4">
        <v>1778216144.73</v>
      </c>
      <c r="J242" s="4">
        <v>3859119.21999999</v>
      </c>
      <c r="K242" s="4">
        <v>15175661.119999999</v>
      </c>
      <c r="L242" s="20">
        <v>8.5000000000000006E-3</v>
      </c>
      <c r="M242" s="4">
        <v>284907625.11000001</v>
      </c>
      <c r="N242" s="4">
        <v>557451.72</v>
      </c>
      <c r="O242" s="4">
        <v>3376880.74</v>
      </c>
      <c r="P242" s="5">
        <v>1.1900000000000001E-2</v>
      </c>
      <c r="Q242" s="4">
        <v>231081976.33000001</v>
      </c>
      <c r="R242" s="4">
        <v>137293.81</v>
      </c>
      <c r="S242" s="4">
        <v>1331436.5</v>
      </c>
      <c r="T242" s="5">
        <v>5.7999999999999996E-3</v>
      </c>
      <c r="U242" s="4">
        <v>607948391.46000004</v>
      </c>
      <c r="V242" s="4">
        <v>1345716.14</v>
      </c>
      <c r="W242" s="4">
        <v>4690123.75</v>
      </c>
      <c r="X242" s="5">
        <v>7.7000000000000002E-3</v>
      </c>
      <c r="Y242" s="19">
        <v>654278151.83000004</v>
      </c>
      <c r="Z242" s="19">
        <v>1818657.55</v>
      </c>
      <c r="AA242" s="19">
        <v>5777220.1299999999</v>
      </c>
      <c r="AB242" s="5">
        <v>8.8000000000000005E-3</v>
      </c>
      <c r="AN242" s="3"/>
      <c r="AO242" s="3"/>
      <c r="AP242" s="4"/>
      <c r="AQ242" s="4"/>
      <c r="AR242" s="4"/>
      <c r="AS242" s="4"/>
      <c r="AT242" s="5"/>
      <c r="AU242" s="5"/>
      <c r="AV242" s="5"/>
      <c r="AW242" s="5"/>
      <c r="AX242" s="4"/>
      <c r="AY242" s="4"/>
      <c r="AZ242" s="4"/>
      <c r="BA242" s="4"/>
      <c r="BB242" s="5"/>
      <c r="BC242" s="5"/>
      <c r="BD242" s="5"/>
      <c r="BE242" s="5"/>
      <c r="BF242" s="4"/>
      <c r="BG242" s="4"/>
      <c r="BH242" s="4"/>
      <c r="BI242" s="4"/>
      <c r="BJ242" s="5"/>
      <c r="BK242" s="5"/>
      <c r="BL242" s="5"/>
      <c r="BM242" s="5"/>
      <c r="BN242" s="4"/>
      <c r="BO242" s="4"/>
      <c r="BP242" s="4"/>
      <c r="BQ242" s="4"/>
      <c r="BR242" s="5"/>
      <c r="BS242" s="5"/>
      <c r="BT242" s="5"/>
      <c r="BU242" s="5"/>
      <c r="BV242" s="4"/>
      <c r="BW242" s="4"/>
      <c r="BX242" s="4"/>
      <c r="BY242" s="4"/>
      <c r="BZ242" s="5"/>
      <c r="CA242" s="5"/>
      <c r="CB242" s="5"/>
      <c r="CC242" s="5"/>
    </row>
    <row r="243" spans="7:81">
      <c r="G243" s="18">
        <v>2023</v>
      </c>
      <c r="H243" s="18">
        <v>10</v>
      </c>
      <c r="I243" s="4">
        <v>1778216144.73</v>
      </c>
      <c r="J243" s="4">
        <v>2962846.4099999899</v>
      </c>
      <c r="K243" s="4">
        <v>18138507.530000001</v>
      </c>
      <c r="L243" s="20">
        <v>1.0200000000000001E-2</v>
      </c>
      <c r="M243" s="4">
        <v>284907625.11000001</v>
      </c>
      <c r="N243" s="4">
        <v>201427.99</v>
      </c>
      <c r="O243" s="4">
        <v>3578308.73</v>
      </c>
      <c r="P243" s="5">
        <v>1.26E-2</v>
      </c>
      <c r="Q243" s="4">
        <v>231081976.33000001</v>
      </c>
      <c r="R243" s="4">
        <v>166119.65</v>
      </c>
      <c r="S243" s="4">
        <v>1497556.15</v>
      </c>
      <c r="T243" s="5">
        <v>6.4999999999999997E-3</v>
      </c>
      <c r="U243" s="4">
        <v>607948391.46000004</v>
      </c>
      <c r="V243" s="4">
        <v>467238.31</v>
      </c>
      <c r="W243" s="4">
        <v>5157362.0599999996</v>
      </c>
      <c r="X243" s="5">
        <v>8.5000000000000006E-3</v>
      </c>
      <c r="Y243" s="19">
        <v>654278151.83000004</v>
      </c>
      <c r="Z243" s="19">
        <v>2128060.4599999902</v>
      </c>
      <c r="AA243" s="19">
        <v>7905280.5899999999</v>
      </c>
      <c r="AB243" s="5">
        <v>1.21E-2</v>
      </c>
      <c r="AN243" s="3"/>
      <c r="AO243" s="3"/>
      <c r="AP243" s="4"/>
      <c r="AQ243" s="4"/>
      <c r="AR243" s="4"/>
      <c r="AS243" s="4"/>
      <c r="AT243" s="5"/>
      <c r="AU243" s="5"/>
      <c r="AV243" s="5"/>
      <c r="AW243" s="5"/>
      <c r="AX243" s="4"/>
      <c r="AY243" s="4"/>
      <c r="AZ243" s="4"/>
      <c r="BA243" s="4"/>
      <c r="BB243" s="5"/>
      <c r="BC243" s="5"/>
      <c r="BD243" s="5"/>
      <c r="BE243" s="5"/>
      <c r="BF243" s="4"/>
      <c r="BG243" s="4"/>
      <c r="BH243" s="4"/>
      <c r="BI243" s="4"/>
      <c r="BJ243" s="5"/>
      <c r="BK243" s="5"/>
      <c r="BL243" s="5"/>
      <c r="BM243" s="5"/>
      <c r="BN243" s="4"/>
      <c r="BO243" s="4"/>
      <c r="BP243" s="4"/>
      <c r="BQ243" s="4"/>
      <c r="BR243" s="5"/>
      <c r="BS243" s="5"/>
      <c r="BT243" s="5"/>
      <c r="BU243" s="5"/>
      <c r="BV243" s="4"/>
      <c r="BW243" s="4"/>
      <c r="BX243" s="4"/>
      <c r="BY243" s="4"/>
      <c r="BZ243" s="5"/>
      <c r="CA243" s="5"/>
      <c r="CB243" s="5"/>
      <c r="CC243" s="5"/>
    </row>
    <row r="244" spans="7:81">
      <c r="G244" s="18">
        <v>2023</v>
      </c>
      <c r="H244" s="18">
        <v>11</v>
      </c>
      <c r="I244" s="4">
        <v>1778216144.73</v>
      </c>
      <c r="J244" s="4">
        <v>975495.14999999898</v>
      </c>
      <c r="K244" s="4">
        <v>19114002.68</v>
      </c>
      <c r="L244" s="20">
        <v>1.0699999999999999E-2</v>
      </c>
      <c r="M244" s="4">
        <v>284907625.11000001</v>
      </c>
      <c r="N244" s="4">
        <v>52777.46</v>
      </c>
      <c r="O244" s="4">
        <v>3631086.19</v>
      </c>
      <c r="P244" s="5">
        <v>1.2699999999999999E-2</v>
      </c>
      <c r="Q244" s="4">
        <v>231081976.33000001</v>
      </c>
      <c r="R244" s="4">
        <v>37503.96</v>
      </c>
      <c r="S244" s="4">
        <v>1535060.1099999901</v>
      </c>
      <c r="T244" s="5">
        <v>6.6E-3</v>
      </c>
      <c r="U244" s="4">
        <v>607948391.46000004</v>
      </c>
      <c r="V244" s="4">
        <v>280963.09999999998</v>
      </c>
      <c r="W244" s="4">
        <v>5438325.1600000001</v>
      </c>
      <c r="X244" s="5">
        <v>8.8999999999999999E-3</v>
      </c>
      <c r="Y244" s="19">
        <v>654278151.83000004</v>
      </c>
      <c r="Z244" s="19">
        <v>604250.63</v>
      </c>
      <c r="AA244" s="19">
        <v>8509531.2200000007</v>
      </c>
      <c r="AB244" s="5">
        <v>1.2999999999999999E-2</v>
      </c>
      <c r="AN244" s="3"/>
      <c r="AO244" s="3"/>
      <c r="AP244" s="4"/>
      <c r="AQ244" s="4"/>
      <c r="AR244" s="4"/>
      <c r="AS244" s="4"/>
      <c r="AT244" s="5"/>
      <c r="AU244" s="5"/>
      <c r="AV244" s="5"/>
      <c r="AW244" s="5"/>
      <c r="AX244" s="4"/>
      <c r="AY244" s="4"/>
      <c r="AZ244" s="4"/>
      <c r="BA244" s="4"/>
      <c r="BB244" s="5"/>
      <c r="BC244" s="5"/>
      <c r="BD244" s="5"/>
      <c r="BE244" s="5"/>
      <c r="BF244" s="4"/>
      <c r="BG244" s="4"/>
      <c r="BH244" s="4"/>
      <c r="BI244" s="4"/>
      <c r="BJ244" s="5"/>
      <c r="BK244" s="5"/>
      <c r="BL244" s="5"/>
      <c r="BM244" s="5"/>
      <c r="BN244" s="4"/>
      <c r="BO244" s="4"/>
      <c r="BP244" s="4"/>
      <c r="BQ244" s="4"/>
      <c r="BR244" s="5"/>
      <c r="BS244" s="5"/>
      <c r="BT244" s="5"/>
      <c r="BU244" s="5"/>
      <c r="BV244" s="4"/>
      <c r="BW244" s="4"/>
      <c r="BX244" s="4"/>
      <c r="BY244" s="4"/>
      <c r="BZ244" s="5"/>
      <c r="CA244" s="5"/>
      <c r="CB244" s="5"/>
      <c r="CC244" s="5"/>
    </row>
    <row r="245" spans="7:81">
      <c r="G245" s="18">
        <v>2023</v>
      </c>
      <c r="H245" s="18">
        <v>12</v>
      </c>
      <c r="I245" s="4">
        <v>1778216144.73</v>
      </c>
      <c r="J245" s="4">
        <v>263225.65999999997</v>
      </c>
      <c r="K245" s="4">
        <v>19377228.34</v>
      </c>
      <c r="L245" s="20">
        <v>1.09E-2</v>
      </c>
      <c r="M245" s="4">
        <v>284907625.11000001</v>
      </c>
      <c r="N245" s="4">
        <v>12278.77</v>
      </c>
      <c r="O245" s="4">
        <v>3643364.96</v>
      </c>
      <c r="P245" s="5">
        <v>1.2800000000000001E-2</v>
      </c>
      <c r="Q245" s="4">
        <v>231081976.33000001</v>
      </c>
      <c r="R245" s="4">
        <v>24312.1</v>
      </c>
      <c r="S245" s="4">
        <v>1559372.21</v>
      </c>
      <c r="T245" s="5">
        <v>6.7000000000000002E-3</v>
      </c>
      <c r="U245" s="4">
        <v>607948391.46000004</v>
      </c>
      <c r="V245" s="4">
        <v>64852.53</v>
      </c>
      <c r="W245" s="4">
        <v>5503177.6900000004</v>
      </c>
      <c r="X245" s="5">
        <v>9.1000000000000004E-3</v>
      </c>
      <c r="Y245" s="19">
        <v>654278151.83000004</v>
      </c>
      <c r="Z245" s="19">
        <v>161782.26</v>
      </c>
      <c r="AA245" s="19">
        <v>8671313.4800000004</v>
      </c>
      <c r="AB245" s="5">
        <v>1.3299999999999999E-2</v>
      </c>
      <c r="AN245" s="3"/>
      <c r="AO245" s="3"/>
      <c r="AP245" s="4"/>
      <c r="AQ245" s="4"/>
      <c r="AR245" s="4"/>
      <c r="AS245" s="4"/>
      <c r="AT245" s="5"/>
      <c r="AU245" s="5"/>
      <c r="AV245" s="5"/>
      <c r="AW245" s="5"/>
      <c r="AX245" s="4"/>
      <c r="AY245" s="4"/>
      <c r="AZ245" s="4"/>
      <c r="BA245" s="4"/>
      <c r="BB245" s="5"/>
      <c r="BC245" s="5"/>
      <c r="BD245" s="5"/>
      <c r="BE245" s="5"/>
      <c r="BF245" s="4"/>
      <c r="BG245" s="4"/>
      <c r="BH245" s="4"/>
      <c r="BI245" s="4"/>
      <c r="BJ245" s="5"/>
      <c r="BK245" s="5"/>
      <c r="BL245" s="5"/>
      <c r="BM245" s="5"/>
      <c r="BN245" s="4"/>
      <c r="BO245" s="4"/>
      <c r="BP245" s="4"/>
      <c r="BQ245" s="4"/>
      <c r="BR245" s="5"/>
      <c r="BS245" s="5"/>
      <c r="BT245" s="5"/>
      <c r="BU245" s="5"/>
      <c r="BV245" s="4"/>
      <c r="BW245" s="4"/>
      <c r="BX245" s="4"/>
      <c r="BY245" s="4"/>
      <c r="BZ245" s="5"/>
      <c r="CA245" s="5"/>
      <c r="CB245" s="5"/>
      <c r="CC245" s="5"/>
    </row>
    <row r="246" spans="7:81">
      <c r="G246" s="18">
        <v>2024</v>
      </c>
      <c r="H246" s="18">
        <v>1</v>
      </c>
      <c r="I246" s="4">
        <v>2491158898.2800002</v>
      </c>
      <c r="J246" s="4">
        <v>62599.75</v>
      </c>
      <c r="K246" s="4">
        <v>62599.75</v>
      </c>
      <c r="L246" s="20">
        <v>0</v>
      </c>
      <c r="M246" s="4">
        <v>448086151.97999901</v>
      </c>
      <c r="N246" s="4">
        <v>5301.32</v>
      </c>
      <c r="O246" s="4">
        <v>5301.32</v>
      </c>
      <c r="P246" s="5">
        <v>0</v>
      </c>
      <c r="Q246" s="4">
        <v>349963850.71999902</v>
      </c>
      <c r="R246" s="4">
        <v>19382.949999999899</v>
      </c>
      <c r="S246" s="4">
        <v>19382.949999999899</v>
      </c>
      <c r="T246" s="5">
        <v>1E-4</v>
      </c>
      <c r="U246" s="4">
        <v>842062428.96999896</v>
      </c>
      <c r="V246" s="4">
        <v>10002.469999999999</v>
      </c>
      <c r="W246" s="4">
        <v>10002.469999999999</v>
      </c>
      <c r="X246" s="5">
        <v>0</v>
      </c>
      <c r="Y246" s="19">
        <v>851046466.60999894</v>
      </c>
      <c r="Z246" s="19">
        <v>27913.01</v>
      </c>
      <c r="AA246" s="19">
        <v>27913.01</v>
      </c>
      <c r="AB246" s="5">
        <v>0</v>
      </c>
      <c r="AN246" s="3"/>
      <c r="AO246" s="3"/>
      <c r="AP246" s="4"/>
      <c r="AQ246" s="4"/>
      <c r="AR246" s="4"/>
      <c r="AS246" s="4"/>
      <c r="AT246" s="5"/>
      <c r="AU246" s="5"/>
      <c r="AV246" s="5"/>
      <c r="AW246" s="5"/>
      <c r="AX246" s="4"/>
      <c r="AY246" s="4"/>
      <c r="AZ246" s="4"/>
      <c r="BA246" s="4"/>
      <c r="BB246" s="5"/>
      <c r="BC246" s="5"/>
      <c r="BD246" s="5"/>
      <c r="BE246" s="5"/>
      <c r="BF246" s="4"/>
      <c r="BG246" s="4"/>
      <c r="BH246" s="4"/>
      <c r="BI246" s="4"/>
      <c r="BJ246" s="5"/>
      <c r="BK246" s="5"/>
      <c r="BL246" s="5"/>
      <c r="BM246" s="5"/>
      <c r="BN246" s="4"/>
      <c r="BO246" s="4"/>
      <c r="BP246" s="4"/>
      <c r="BQ246" s="4"/>
      <c r="BR246" s="5"/>
      <c r="BS246" s="5"/>
      <c r="BT246" s="5"/>
      <c r="BU246" s="5"/>
      <c r="BV246" s="4"/>
      <c r="BW246" s="4"/>
      <c r="BX246" s="4"/>
      <c r="BY246" s="4"/>
      <c r="BZ246" s="5"/>
      <c r="CA246" s="5"/>
      <c r="CB246" s="5"/>
      <c r="CC246" s="5"/>
    </row>
    <row r="247" spans="7:81">
      <c r="G247" s="18">
        <v>2024</v>
      </c>
      <c r="H247" s="18">
        <v>2</v>
      </c>
      <c r="I247" s="4">
        <v>2491158898.2800002</v>
      </c>
      <c r="J247" s="4">
        <v>83777.119999999995</v>
      </c>
      <c r="K247" s="4">
        <v>146376.87</v>
      </c>
      <c r="L247" s="20">
        <v>1E-4</v>
      </c>
      <c r="M247" s="4">
        <v>448086151.97999901</v>
      </c>
      <c r="N247" s="4">
        <v>0</v>
      </c>
      <c r="O247" s="4">
        <v>5301.32</v>
      </c>
      <c r="P247" s="5">
        <v>0</v>
      </c>
      <c r="Q247" s="4">
        <v>349963850.71999902</v>
      </c>
      <c r="R247" s="4">
        <v>12703.49</v>
      </c>
      <c r="S247" s="4">
        <v>32086.4399999999</v>
      </c>
      <c r="T247" s="5">
        <v>1E-4</v>
      </c>
      <c r="U247" s="4">
        <v>842062428.96999896</v>
      </c>
      <c r="V247" s="4">
        <v>59474.84</v>
      </c>
      <c r="W247" s="4">
        <v>69477.31</v>
      </c>
      <c r="X247" s="5">
        <v>1E-4</v>
      </c>
      <c r="Y247" s="19">
        <v>851046466.60999894</v>
      </c>
      <c r="Z247" s="19">
        <v>11598.79</v>
      </c>
      <c r="AA247" s="19">
        <v>39511.800000000003</v>
      </c>
      <c r="AB247" s="5">
        <v>0</v>
      </c>
      <c r="AN247" s="3"/>
      <c r="AO247" s="3"/>
      <c r="AP247" s="4"/>
      <c r="AQ247" s="4"/>
      <c r="AR247" s="4"/>
      <c r="AS247" s="4"/>
      <c r="AT247" s="5"/>
      <c r="AU247" s="5"/>
      <c r="AV247" s="5"/>
      <c r="AW247" s="5"/>
      <c r="AX247" s="4"/>
      <c r="AY247" s="4"/>
      <c r="AZ247" s="4"/>
      <c r="BA247" s="4"/>
      <c r="BB247" s="5"/>
      <c r="BC247" s="5"/>
      <c r="BD247" s="5"/>
      <c r="BE247" s="5"/>
      <c r="BF247" s="4"/>
      <c r="BG247" s="4"/>
      <c r="BH247" s="4"/>
      <c r="BI247" s="4"/>
      <c r="BJ247" s="5"/>
      <c r="BK247" s="5"/>
      <c r="BL247" s="5"/>
      <c r="BM247" s="5"/>
      <c r="BN247" s="4"/>
      <c r="BO247" s="4"/>
      <c r="BP247" s="4"/>
      <c r="BQ247" s="4"/>
      <c r="BR247" s="5"/>
      <c r="BS247" s="5"/>
      <c r="BT247" s="5"/>
      <c r="BU247" s="5"/>
      <c r="BV247" s="4"/>
      <c r="BW247" s="4"/>
      <c r="BX247" s="4"/>
      <c r="BY247" s="4"/>
      <c r="BZ247" s="5"/>
      <c r="CA247" s="5"/>
      <c r="CB247" s="5"/>
      <c r="CC247" s="5"/>
    </row>
    <row r="248" spans="7:81">
      <c r="G248" s="18">
        <v>2024</v>
      </c>
      <c r="H248" s="18">
        <v>3</v>
      </c>
      <c r="I248" s="4">
        <v>2491158898.2800002</v>
      </c>
      <c r="J248" s="4">
        <v>804433.76999999897</v>
      </c>
      <c r="K248" s="4">
        <v>950810.63999999897</v>
      </c>
      <c r="L248" s="20">
        <v>4.0000000000000002E-4</v>
      </c>
      <c r="M248" s="4">
        <v>448086151.97999901</v>
      </c>
      <c r="N248" s="4">
        <v>504577.3</v>
      </c>
      <c r="O248" s="4">
        <v>509878.62</v>
      </c>
      <c r="P248" s="5">
        <v>1.1000000000000001E-3</v>
      </c>
      <c r="Q248" s="4">
        <v>349963850.71999902</v>
      </c>
      <c r="R248" s="4">
        <v>160454.53</v>
      </c>
      <c r="S248" s="4">
        <v>192540.97</v>
      </c>
      <c r="T248" s="5">
        <v>5.9999999999999995E-4</v>
      </c>
      <c r="U248" s="4">
        <v>842062428.96999896</v>
      </c>
      <c r="V248" s="4">
        <v>104710.38</v>
      </c>
      <c r="W248" s="4">
        <v>174187.69</v>
      </c>
      <c r="X248" s="5">
        <v>2.0000000000000001E-4</v>
      </c>
      <c r="Y248" s="19">
        <v>851046466.60999894</v>
      </c>
      <c r="Z248" s="19">
        <v>34691.56</v>
      </c>
      <c r="AA248" s="19">
        <v>74203.360000000001</v>
      </c>
      <c r="AB248" s="5">
        <v>1E-4</v>
      </c>
      <c r="AN248" s="3"/>
      <c r="AO248" s="3"/>
      <c r="AP248" s="4"/>
      <c r="AQ248" s="4"/>
      <c r="AR248" s="4"/>
      <c r="AS248" s="4"/>
      <c r="AT248" s="5"/>
      <c r="AU248" s="5"/>
      <c r="AV248" s="5"/>
      <c r="AW248" s="5"/>
      <c r="AX248" s="4"/>
      <c r="AY248" s="4"/>
      <c r="AZ248" s="4"/>
      <c r="BA248" s="4"/>
      <c r="BB248" s="5"/>
      <c r="BC248" s="5"/>
      <c r="BD248" s="5"/>
      <c r="BE248" s="5"/>
      <c r="BF248" s="4"/>
      <c r="BG248" s="4"/>
      <c r="BH248" s="4"/>
      <c r="BI248" s="4"/>
      <c r="BJ248" s="5"/>
      <c r="BK248" s="5"/>
      <c r="BL248" s="5"/>
      <c r="BM248" s="5"/>
      <c r="BN248" s="4"/>
      <c r="BO248" s="4"/>
      <c r="BP248" s="4"/>
      <c r="BQ248" s="4"/>
      <c r="BR248" s="5"/>
      <c r="BS248" s="5"/>
      <c r="BT248" s="5"/>
      <c r="BU248" s="5"/>
      <c r="BV248" s="4"/>
      <c r="BW248" s="4"/>
      <c r="BX248" s="4"/>
      <c r="BY248" s="4"/>
      <c r="BZ248" s="5"/>
      <c r="CA248" s="5"/>
      <c r="CB248" s="5"/>
      <c r="CC248" s="5"/>
    </row>
    <row r="249" spans="7:81">
      <c r="G249" s="18">
        <v>2024</v>
      </c>
      <c r="H249" s="18">
        <v>4</v>
      </c>
      <c r="I249" s="4">
        <v>2491158898.2800002</v>
      </c>
      <c r="J249" s="4">
        <v>794232.74</v>
      </c>
      <c r="K249" s="4">
        <v>1745043.38</v>
      </c>
      <c r="L249" s="20">
        <v>6.9999999999999999E-4</v>
      </c>
      <c r="M249" s="4">
        <v>448086151.97999901</v>
      </c>
      <c r="N249" s="4">
        <v>284384.98</v>
      </c>
      <c r="O249" s="4">
        <v>794263.6</v>
      </c>
      <c r="P249" s="5">
        <v>1.8E-3</v>
      </c>
      <c r="Q249" s="4">
        <v>349963850.71999902</v>
      </c>
      <c r="R249" s="4">
        <v>287173.37</v>
      </c>
      <c r="S249" s="4">
        <v>479714.33999999898</v>
      </c>
      <c r="T249" s="5">
        <v>1.4E-3</v>
      </c>
      <c r="U249" s="4">
        <v>842062428.96999896</v>
      </c>
      <c r="V249" s="4">
        <v>178996.8</v>
      </c>
      <c r="W249" s="4">
        <v>353184.49</v>
      </c>
      <c r="X249" s="5">
        <v>4.0000000000000002E-4</v>
      </c>
      <c r="Y249" s="19">
        <v>851046466.60999894</v>
      </c>
      <c r="Z249" s="19">
        <v>43677.59</v>
      </c>
      <c r="AA249" s="19">
        <v>117880.95</v>
      </c>
      <c r="AB249" s="5">
        <v>1E-4</v>
      </c>
      <c r="AN249" s="3"/>
      <c r="AO249" s="3"/>
      <c r="AP249" s="4"/>
      <c r="AQ249" s="4"/>
      <c r="AR249" s="4"/>
      <c r="AS249" s="4"/>
      <c r="AT249" s="5"/>
      <c r="AU249" s="5"/>
      <c r="AV249" s="5"/>
      <c r="AW249" s="5"/>
      <c r="AX249" s="4"/>
      <c r="AY249" s="4"/>
      <c r="AZ249" s="4"/>
      <c r="BA249" s="4"/>
      <c r="BB249" s="5"/>
      <c r="BC249" s="5"/>
      <c r="BD249" s="5"/>
      <c r="BE249" s="5"/>
      <c r="BF249" s="4"/>
      <c r="BG249" s="4"/>
      <c r="BH249" s="4"/>
      <c r="BI249" s="4"/>
      <c r="BJ249" s="5"/>
      <c r="BK249" s="5"/>
      <c r="BL249" s="5"/>
      <c r="BM249" s="5"/>
      <c r="BN249" s="4"/>
      <c r="BO249" s="4"/>
      <c r="BP249" s="4"/>
      <c r="BQ249" s="4"/>
      <c r="BR249" s="5"/>
      <c r="BS249" s="5"/>
      <c r="BT249" s="5"/>
      <c r="BU249" s="5"/>
      <c r="BV249" s="4"/>
      <c r="BW249" s="4"/>
      <c r="BX249" s="4"/>
      <c r="BY249" s="4"/>
      <c r="BZ249" s="5"/>
      <c r="CA249" s="5"/>
      <c r="CB249" s="5"/>
      <c r="CC249" s="5"/>
    </row>
    <row r="250" spans="7:81">
      <c r="G250" s="18">
        <v>2024</v>
      </c>
      <c r="H250" s="18">
        <v>5</v>
      </c>
      <c r="I250" s="4">
        <v>2491158898.2800002</v>
      </c>
      <c r="J250" s="4">
        <v>1099110.1399999999</v>
      </c>
      <c r="K250" s="4">
        <v>2844153.52</v>
      </c>
      <c r="L250" s="20">
        <v>1.1000000000000001E-3</v>
      </c>
      <c r="M250" s="4">
        <v>448086151.97999901</v>
      </c>
      <c r="N250" s="4">
        <v>637428.62</v>
      </c>
      <c r="O250" s="4">
        <v>1431692.22</v>
      </c>
      <c r="P250" s="5">
        <v>3.2000000000000002E-3</v>
      </c>
      <c r="Q250" s="4">
        <v>349963850.71999902</v>
      </c>
      <c r="R250" s="4">
        <v>113753.94</v>
      </c>
      <c r="S250" s="4">
        <v>593468.28</v>
      </c>
      <c r="T250" s="5">
        <v>1.6999999999999999E-3</v>
      </c>
      <c r="U250" s="4">
        <v>842062428.96999896</v>
      </c>
      <c r="V250" s="4">
        <v>202006.44999999899</v>
      </c>
      <c r="W250" s="4">
        <v>555190.93999999994</v>
      </c>
      <c r="X250" s="5">
        <v>6.9999999999999999E-4</v>
      </c>
      <c r="Y250" s="19">
        <v>851046466.60999894</v>
      </c>
      <c r="Z250" s="19">
        <v>145921.13</v>
      </c>
      <c r="AA250" s="19">
        <v>263802.08</v>
      </c>
      <c r="AB250" s="5">
        <v>2.9999999999999997E-4</v>
      </c>
      <c r="AN250" s="3"/>
      <c r="AO250" s="3"/>
      <c r="AP250" s="4"/>
      <c r="AQ250" s="4"/>
      <c r="AR250" s="4"/>
      <c r="AS250" s="4"/>
      <c r="AT250" s="5"/>
      <c r="AU250" s="5"/>
      <c r="AV250" s="5"/>
      <c r="AW250" s="5"/>
      <c r="AX250" s="4"/>
      <c r="AY250" s="4"/>
      <c r="AZ250" s="4"/>
      <c r="BA250" s="4"/>
      <c r="BB250" s="5"/>
      <c r="BC250" s="5"/>
      <c r="BD250" s="5"/>
      <c r="BE250" s="5"/>
      <c r="BF250" s="4"/>
      <c r="BG250" s="4"/>
      <c r="BH250" s="4"/>
      <c r="BI250" s="4"/>
      <c r="BJ250" s="5"/>
      <c r="BK250" s="5"/>
      <c r="BL250" s="5"/>
      <c r="BM250" s="5"/>
      <c r="BN250" s="4"/>
      <c r="BO250" s="4"/>
      <c r="BP250" s="4"/>
      <c r="BQ250" s="4"/>
      <c r="BR250" s="5"/>
      <c r="BS250" s="5"/>
      <c r="BT250" s="5"/>
      <c r="BU250" s="5"/>
      <c r="BV250" s="4"/>
      <c r="BW250" s="4"/>
      <c r="BX250" s="4"/>
      <c r="BY250" s="4"/>
      <c r="BZ250" s="5"/>
      <c r="CA250" s="5"/>
      <c r="CB250" s="5"/>
      <c r="CC250" s="5"/>
    </row>
    <row r="251" spans="7:81">
      <c r="G251" s="18">
        <v>2024</v>
      </c>
      <c r="H251" s="18">
        <v>6</v>
      </c>
      <c r="I251" s="4">
        <v>2491158898.2800002</v>
      </c>
      <c r="J251" s="4">
        <v>1234369.98</v>
      </c>
      <c r="K251" s="4">
        <v>4078523.5</v>
      </c>
      <c r="L251" s="20">
        <v>1.6000000000000001E-3</v>
      </c>
      <c r="M251" s="4">
        <v>448086151.97999901</v>
      </c>
      <c r="N251" s="4">
        <v>418575.97</v>
      </c>
      <c r="O251" s="4">
        <v>1850268.19</v>
      </c>
      <c r="P251" s="5">
        <v>4.1000000000000003E-3</v>
      </c>
      <c r="Q251" s="4">
        <v>349963850.71999902</v>
      </c>
      <c r="R251" s="4">
        <v>139480.37999999899</v>
      </c>
      <c r="S251" s="4">
        <v>732948.66</v>
      </c>
      <c r="T251" s="5">
        <v>2.0999999999999999E-3</v>
      </c>
      <c r="U251" s="4">
        <v>842062428.96999896</v>
      </c>
      <c r="V251" s="4">
        <v>283995.53999999998</v>
      </c>
      <c r="W251" s="4">
        <v>839186.48</v>
      </c>
      <c r="X251" s="5">
        <v>1E-3</v>
      </c>
      <c r="Y251" s="19">
        <v>851046466.60999894</v>
      </c>
      <c r="Z251" s="19">
        <v>392318.09</v>
      </c>
      <c r="AA251" s="19">
        <v>656120.17000000004</v>
      </c>
      <c r="AB251" s="5">
        <v>8.0000000000000004E-4</v>
      </c>
      <c r="AN251" s="3"/>
      <c r="AO251" s="3"/>
      <c r="AP251" s="4"/>
      <c r="AQ251" s="4"/>
      <c r="AR251" s="4"/>
      <c r="AS251" s="4"/>
      <c r="AT251" s="5"/>
      <c r="AU251" s="5"/>
      <c r="AV251" s="5"/>
      <c r="AW251" s="5"/>
      <c r="AX251" s="4"/>
      <c r="AY251" s="4"/>
      <c r="AZ251" s="4"/>
      <c r="BA251" s="4"/>
      <c r="BB251" s="5"/>
      <c r="BC251" s="5"/>
      <c r="BD251" s="5"/>
      <c r="BE251" s="5"/>
      <c r="BF251" s="4"/>
      <c r="BG251" s="4"/>
      <c r="BH251" s="4"/>
      <c r="BI251" s="4"/>
      <c r="BJ251" s="5"/>
      <c r="BK251" s="5"/>
      <c r="BL251" s="5"/>
      <c r="BM251" s="5"/>
      <c r="BN251" s="4"/>
      <c r="BO251" s="4"/>
      <c r="BP251" s="4"/>
      <c r="BQ251" s="4"/>
      <c r="BR251" s="5"/>
      <c r="BS251" s="5"/>
      <c r="BT251" s="5"/>
      <c r="BU251" s="5"/>
      <c r="BV251" s="4"/>
      <c r="BW251" s="4"/>
      <c r="BX251" s="4"/>
      <c r="BY251" s="4"/>
      <c r="BZ251" s="5"/>
      <c r="CA251" s="5"/>
      <c r="CB251" s="5"/>
      <c r="CC251" s="5"/>
    </row>
    <row r="252" spans="7:81">
      <c r="G252" s="18">
        <v>2024</v>
      </c>
      <c r="H252" s="18">
        <v>7</v>
      </c>
      <c r="I252" s="4">
        <v>2491158898.2800002</v>
      </c>
      <c r="J252" s="4">
        <v>642962.929999999</v>
      </c>
      <c r="K252" s="4">
        <v>4721486.43</v>
      </c>
      <c r="L252" s="20">
        <v>1.9E-3</v>
      </c>
      <c r="M252" s="4">
        <v>448086151.97999901</v>
      </c>
      <c r="N252" s="4">
        <v>259989.26</v>
      </c>
      <c r="O252" s="4">
        <v>2110257.4500000002</v>
      </c>
      <c r="P252" s="5">
        <v>4.7000000000000002E-3</v>
      </c>
      <c r="Q252" s="4">
        <v>349963850.71999902</v>
      </c>
      <c r="R252" s="4">
        <v>47075.67</v>
      </c>
      <c r="S252" s="4">
        <v>780024.33</v>
      </c>
      <c r="T252" s="5">
        <v>2.2000000000000001E-3</v>
      </c>
      <c r="U252" s="4">
        <v>842062428.96999896</v>
      </c>
      <c r="V252" s="4">
        <v>199564.46</v>
      </c>
      <c r="W252" s="4">
        <v>1038750.94</v>
      </c>
      <c r="X252" s="5">
        <v>1.1999999999999999E-3</v>
      </c>
      <c r="Y252" s="19">
        <v>851046466.60999894</v>
      </c>
      <c r="Z252" s="19">
        <v>136333.53999999899</v>
      </c>
      <c r="AA252" s="19">
        <v>792453.71</v>
      </c>
      <c r="AB252" s="5">
        <v>8.9999999999999998E-4</v>
      </c>
      <c r="AN252" s="3"/>
      <c r="AO252" s="3"/>
      <c r="AP252" s="4"/>
      <c r="AQ252" s="4"/>
      <c r="AR252" s="4"/>
      <c r="AS252" s="4"/>
      <c r="AT252" s="5"/>
      <c r="AU252" s="5"/>
      <c r="AV252" s="5"/>
      <c r="AW252" s="5"/>
      <c r="AX252" s="4"/>
      <c r="AY252" s="4"/>
      <c r="AZ252" s="4"/>
      <c r="BA252" s="4"/>
      <c r="BB252" s="5"/>
      <c r="BC252" s="5"/>
      <c r="BD252" s="5"/>
      <c r="BE252" s="5"/>
      <c r="BF252" s="4"/>
      <c r="BG252" s="4"/>
      <c r="BH252" s="4"/>
      <c r="BI252" s="4"/>
      <c r="BJ252" s="5"/>
      <c r="BK252" s="5"/>
      <c r="BL252" s="5"/>
      <c r="BM252" s="5"/>
      <c r="BN252" s="4"/>
      <c r="BO252" s="4"/>
      <c r="BP252" s="4"/>
      <c r="BQ252" s="4"/>
      <c r="BR252" s="5"/>
      <c r="BS252" s="5"/>
      <c r="BT252" s="5"/>
      <c r="BU252" s="5"/>
      <c r="BV252" s="4"/>
      <c r="BW252" s="4"/>
      <c r="BX252" s="4"/>
      <c r="BY252" s="4"/>
      <c r="BZ252" s="5"/>
      <c r="CA252" s="5"/>
      <c r="CB252" s="5"/>
      <c r="CC252" s="5"/>
    </row>
    <row r="253" spans="7:81">
      <c r="G253" s="18">
        <v>2024</v>
      </c>
      <c r="H253" s="18">
        <v>8</v>
      </c>
      <c r="I253" s="4">
        <v>2491158898.2800002</v>
      </c>
      <c r="J253" s="4">
        <v>160822.97999999899</v>
      </c>
      <c r="K253" s="4">
        <v>4882309.41</v>
      </c>
      <c r="L253" s="20">
        <v>2E-3</v>
      </c>
      <c r="M253" s="4">
        <v>448086151.97999901</v>
      </c>
      <c r="N253" s="4">
        <v>0</v>
      </c>
      <c r="O253" s="4">
        <v>2110257.4500000002</v>
      </c>
      <c r="P253" s="5">
        <v>4.7000000000000002E-3</v>
      </c>
      <c r="Q253" s="4">
        <v>349963850.71999902</v>
      </c>
      <c r="R253" s="4">
        <v>41424.33</v>
      </c>
      <c r="S253" s="4">
        <v>821448.66</v>
      </c>
      <c r="T253" s="5">
        <v>2.3E-3</v>
      </c>
      <c r="U253" s="4">
        <v>842062428.96999896</v>
      </c>
      <c r="V253" s="4">
        <v>36555.17</v>
      </c>
      <c r="W253" s="4">
        <v>1075306.1099999901</v>
      </c>
      <c r="X253" s="5">
        <v>1.2999999999999999E-3</v>
      </c>
      <c r="Y253" s="19">
        <v>851046466.60999894</v>
      </c>
      <c r="Z253" s="19">
        <v>82843.48</v>
      </c>
      <c r="AA253" s="19">
        <v>875297.19</v>
      </c>
      <c r="AB253" s="5">
        <v>1E-3</v>
      </c>
      <c r="AN253" s="3"/>
      <c r="AO253" s="3"/>
      <c r="AP253" s="4"/>
      <c r="AQ253" s="4"/>
      <c r="AR253" s="4"/>
      <c r="AS253" s="4"/>
      <c r="AT253" s="5"/>
      <c r="AU253" s="5"/>
      <c r="AV253" s="5"/>
      <c r="AW253" s="5"/>
      <c r="AX253" s="4"/>
      <c r="AY253" s="4"/>
      <c r="AZ253" s="4"/>
      <c r="BA253" s="4"/>
      <c r="BB253" s="5"/>
      <c r="BC253" s="5"/>
      <c r="BD253" s="5"/>
      <c r="BE253" s="5"/>
      <c r="BF253" s="4"/>
      <c r="BG253" s="4"/>
      <c r="BH253" s="4"/>
      <c r="BI253" s="4"/>
      <c r="BJ253" s="5"/>
      <c r="BK253" s="5"/>
      <c r="BL253" s="5"/>
      <c r="BM253" s="5"/>
      <c r="BN253" s="4"/>
      <c r="BO253" s="4"/>
      <c r="BP253" s="4"/>
      <c r="BQ253" s="4"/>
      <c r="BR253" s="5"/>
      <c r="BS253" s="5"/>
      <c r="BT253" s="5"/>
      <c r="BU253" s="5"/>
      <c r="BV253" s="4"/>
      <c r="BW253" s="4"/>
      <c r="BX253" s="4"/>
      <c r="BY253" s="4"/>
      <c r="BZ253" s="5"/>
      <c r="CA253" s="5"/>
      <c r="CB253" s="5"/>
      <c r="CC253" s="5"/>
    </row>
    <row r="254" spans="7:81">
      <c r="G254" s="18">
        <v>2025</v>
      </c>
      <c r="H254" s="18">
        <v>1</v>
      </c>
      <c r="I254" s="4">
        <v>2540557881.5700002</v>
      </c>
      <c r="J254" s="4">
        <v>103175.97</v>
      </c>
      <c r="K254" s="4">
        <v>103175.97</v>
      </c>
      <c r="L254" s="20">
        <v>0</v>
      </c>
      <c r="M254" s="4">
        <v>418609041.31999999</v>
      </c>
      <c r="N254" s="4">
        <v>19763.509999999998</v>
      </c>
      <c r="O254" s="4">
        <v>19763.509999999998</v>
      </c>
      <c r="P254" s="5">
        <v>0</v>
      </c>
      <c r="Q254" s="4">
        <v>405160991.66000003</v>
      </c>
      <c r="R254" s="4">
        <v>13689.21</v>
      </c>
      <c r="S254" s="4">
        <v>13689.21</v>
      </c>
      <c r="T254" s="5">
        <v>0</v>
      </c>
      <c r="U254" s="4">
        <v>1033660033.22</v>
      </c>
      <c r="V254" s="4">
        <v>55053.599999999999</v>
      </c>
      <c r="W254" s="4">
        <v>55053.599999999999</v>
      </c>
      <c r="X254" s="5">
        <v>1E-4</v>
      </c>
      <c r="Y254" s="19">
        <v>683127815.36999905</v>
      </c>
      <c r="Z254" s="19">
        <v>14669.65</v>
      </c>
      <c r="AA254" s="19">
        <v>14669.65</v>
      </c>
      <c r="AB254" s="5">
        <v>0</v>
      </c>
      <c r="AN254" s="3"/>
      <c r="AO254" s="3"/>
      <c r="AP254" s="4"/>
      <c r="AQ254" s="4"/>
      <c r="AR254" s="4"/>
      <c r="AS254" s="4"/>
      <c r="AT254" s="5"/>
      <c r="AU254" s="5"/>
      <c r="AV254" s="5"/>
      <c r="AW254" s="5"/>
      <c r="AX254" s="4"/>
      <c r="AY254" s="4"/>
      <c r="AZ254" s="4"/>
      <c r="BA254" s="4"/>
      <c r="BB254" s="5"/>
      <c r="BC254" s="5"/>
      <c r="BD254" s="5"/>
      <c r="BE254" s="5"/>
      <c r="BF254" s="4"/>
      <c r="BG254" s="4"/>
      <c r="BH254" s="4"/>
      <c r="BI254" s="4"/>
      <c r="BJ254" s="5"/>
      <c r="BK254" s="5"/>
      <c r="BL254" s="5"/>
      <c r="BM254" s="5"/>
      <c r="BN254" s="4"/>
      <c r="BO254" s="4"/>
      <c r="BP254" s="4"/>
      <c r="BQ254" s="4"/>
      <c r="BR254" s="5"/>
      <c r="BS254" s="5"/>
      <c r="BT254" s="5"/>
      <c r="BU254" s="5"/>
      <c r="BV254" s="4"/>
      <c r="BW254" s="4"/>
      <c r="BX254" s="4"/>
      <c r="BY254" s="4"/>
      <c r="BZ254" s="5"/>
      <c r="CA254" s="5"/>
      <c r="CB254" s="5"/>
      <c r="CC254" s="5"/>
    </row>
    <row r="255" spans="7:81">
      <c r="G255" s="18">
        <v>2025</v>
      </c>
      <c r="H255" s="18">
        <v>2</v>
      </c>
      <c r="I255" s="4">
        <v>2540557881.5700002</v>
      </c>
      <c r="J255" s="4">
        <v>43538.13</v>
      </c>
      <c r="K255" s="4">
        <v>146714.1</v>
      </c>
      <c r="L255" s="20">
        <v>1E-4</v>
      </c>
      <c r="M255" s="4">
        <v>418609041.31999999</v>
      </c>
      <c r="N255" s="4">
        <v>0</v>
      </c>
      <c r="O255" s="4">
        <v>19763.509999999998</v>
      </c>
      <c r="P255" s="5">
        <v>0</v>
      </c>
      <c r="Q255" s="4">
        <v>405160991.66000003</v>
      </c>
      <c r="R255" s="4">
        <v>0</v>
      </c>
      <c r="S255" s="4">
        <v>13689.21</v>
      </c>
      <c r="T255" s="5">
        <v>0</v>
      </c>
      <c r="U255" s="4">
        <v>1033660033.22</v>
      </c>
      <c r="V255" s="4">
        <v>43538.13</v>
      </c>
      <c r="W255" s="4">
        <v>98591.73</v>
      </c>
      <c r="X255" s="5">
        <v>1E-4</v>
      </c>
      <c r="Y255" s="19">
        <v>683127815.36999905</v>
      </c>
      <c r="Z255" s="19">
        <v>0</v>
      </c>
      <c r="AA255" s="19">
        <v>14669.65</v>
      </c>
      <c r="AB255" s="5">
        <v>0</v>
      </c>
      <c r="AN255" s="3"/>
      <c r="AO255" s="3"/>
      <c r="AP255" s="4"/>
      <c r="AQ255" s="4"/>
      <c r="AR255" s="4"/>
      <c r="AS255" s="4"/>
      <c r="AT255" s="5"/>
      <c r="AU255" s="5"/>
      <c r="AV255" s="5"/>
      <c r="AW255" s="5"/>
      <c r="AX255" s="4"/>
      <c r="AY255" s="4"/>
      <c r="AZ255" s="4"/>
      <c r="BA255" s="4"/>
      <c r="BB255" s="5"/>
      <c r="BC255" s="5"/>
      <c r="BD255" s="5"/>
      <c r="BE255" s="5"/>
      <c r="BF255" s="4"/>
      <c r="BG255" s="4"/>
      <c r="BH255" s="4"/>
      <c r="BI255" s="4"/>
      <c r="BJ255" s="5"/>
      <c r="BK255" s="5"/>
      <c r="BL255" s="5"/>
      <c r="BM255" s="5"/>
      <c r="BN255" s="4"/>
      <c r="BO255" s="4"/>
      <c r="BP255" s="4"/>
      <c r="BQ255" s="4"/>
      <c r="BR255" s="5"/>
      <c r="BS255" s="5"/>
      <c r="BT255" s="5"/>
      <c r="BU255" s="5"/>
      <c r="BV255" s="4"/>
      <c r="BW255" s="4"/>
      <c r="BX255" s="4"/>
      <c r="BY255" s="4"/>
      <c r="BZ255" s="5"/>
      <c r="CA255" s="5"/>
      <c r="CB255" s="5"/>
      <c r="CC255" s="5"/>
    </row>
    <row r="256" spans="7:81">
      <c r="G256" s="18">
        <v>2025</v>
      </c>
      <c r="H256" s="18">
        <v>3</v>
      </c>
      <c r="I256" s="4">
        <v>2540557881.5700002</v>
      </c>
      <c r="J256" s="4">
        <v>260296.209999999</v>
      </c>
      <c r="K256" s="4">
        <v>407010.30999999901</v>
      </c>
      <c r="L256" s="20">
        <v>2.0000000000000001E-4</v>
      </c>
      <c r="M256" s="4">
        <v>418609041.31999999</v>
      </c>
      <c r="N256" s="4">
        <v>122314.989999999</v>
      </c>
      <c r="O256" s="4">
        <v>142078.5</v>
      </c>
      <c r="P256" s="5">
        <v>2.9999999999999997E-4</v>
      </c>
      <c r="Q256" s="4">
        <v>405160991.66000003</v>
      </c>
      <c r="R256" s="4">
        <v>56736.81</v>
      </c>
      <c r="S256" s="4">
        <v>70426.019999999902</v>
      </c>
      <c r="T256" s="5">
        <v>2.0000000000000001E-4</v>
      </c>
      <c r="U256" s="4">
        <v>1033660033.22</v>
      </c>
      <c r="V256" s="4">
        <v>74364.55</v>
      </c>
      <c r="W256" s="4">
        <v>172956.28</v>
      </c>
      <c r="X256" s="5">
        <v>2.0000000000000001E-4</v>
      </c>
      <c r="Y256" s="19">
        <v>683127815.36999905</v>
      </c>
      <c r="Z256" s="19">
        <v>6879.86</v>
      </c>
      <c r="AA256" s="19">
        <v>21549.51</v>
      </c>
      <c r="AB256" s="5">
        <v>0</v>
      </c>
      <c r="AN256" s="3"/>
      <c r="AO256" s="3"/>
      <c r="AP256" s="4"/>
      <c r="AQ256" s="4"/>
      <c r="AR256" s="4"/>
      <c r="AS256" s="4"/>
      <c r="AT256" s="5"/>
      <c r="AU256" s="5"/>
      <c r="AV256" s="5"/>
      <c r="AW256" s="5"/>
      <c r="AX256" s="4"/>
      <c r="AY256" s="4"/>
      <c r="AZ256" s="4"/>
      <c r="BA256" s="4"/>
      <c r="BB256" s="5"/>
      <c r="BC256" s="5"/>
      <c r="BD256" s="5"/>
      <c r="BE256" s="5"/>
      <c r="BF256" s="4"/>
      <c r="BG256" s="4"/>
      <c r="BH256" s="4"/>
      <c r="BI256" s="4"/>
      <c r="BJ256" s="5"/>
      <c r="BK256" s="5"/>
      <c r="BL256" s="5"/>
      <c r="BM256" s="5"/>
      <c r="BN256" s="4"/>
      <c r="BO256" s="4"/>
      <c r="BP256" s="4"/>
      <c r="BQ256" s="4"/>
      <c r="BR256" s="5"/>
      <c r="BS256" s="5"/>
      <c r="BT256" s="5"/>
      <c r="BU256" s="5"/>
      <c r="BV256" s="4"/>
      <c r="BW256" s="4"/>
      <c r="BX256" s="4"/>
      <c r="BY256" s="4"/>
      <c r="BZ256" s="5"/>
      <c r="CA256" s="5"/>
      <c r="CB256" s="5"/>
      <c r="CC256" s="5"/>
    </row>
    <row r="257" spans="7:81">
      <c r="G257" s="18">
        <v>2025</v>
      </c>
      <c r="H257" s="18">
        <v>4</v>
      </c>
      <c r="I257" s="4">
        <v>2540557881.5700002</v>
      </c>
      <c r="J257" s="4">
        <v>43823.62</v>
      </c>
      <c r="K257" s="4">
        <v>450833.929999999</v>
      </c>
      <c r="L257" s="20">
        <v>2.0000000000000001E-4</v>
      </c>
      <c r="M257" s="4">
        <v>418609041.31999999</v>
      </c>
      <c r="N257" s="4">
        <v>34483.910000000003</v>
      </c>
      <c r="O257" s="4">
        <v>176562.41</v>
      </c>
      <c r="P257" s="5">
        <v>4.0000000000000002E-4</v>
      </c>
      <c r="Q257" s="4">
        <v>405160991.66000003</v>
      </c>
      <c r="R257" s="4">
        <v>0</v>
      </c>
      <c r="S257" s="4">
        <v>70426.019999999902</v>
      </c>
      <c r="T257" s="5">
        <v>2.0000000000000001E-4</v>
      </c>
      <c r="U257" s="4">
        <v>1033660033.22</v>
      </c>
      <c r="V257" s="4">
        <v>9339.7099999999991</v>
      </c>
      <c r="W257" s="4">
        <v>182295.99</v>
      </c>
      <c r="X257" s="5">
        <v>2.0000000000000001E-4</v>
      </c>
      <c r="Y257" s="19">
        <v>683127815.36999905</v>
      </c>
      <c r="Z257" s="19">
        <v>0</v>
      </c>
      <c r="AA257" s="19">
        <v>21549.51</v>
      </c>
      <c r="AB257" s="5">
        <v>0</v>
      </c>
      <c r="AN257" s="3"/>
      <c r="AO257" s="3"/>
      <c r="AP257" s="4"/>
      <c r="AQ257" s="4"/>
      <c r="AR257" s="4"/>
      <c r="AS257" s="4"/>
      <c r="AT257" s="5"/>
      <c r="AU257" s="5"/>
      <c r="AV257" s="5"/>
      <c r="AW257" s="5"/>
      <c r="AX257" s="4"/>
      <c r="AY257" s="4"/>
      <c r="AZ257" s="4"/>
      <c r="BA257" s="4"/>
      <c r="BB257" s="5"/>
      <c r="BC257" s="5"/>
      <c r="BD257" s="5"/>
      <c r="BE257" s="5"/>
      <c r="BF257" s="4"/>
      <c r="BG257" s="4"/>
      <c r="BH257" s="4"/>
      <c r="BI257" s="4"/>
      <c r="BJ257" s="5"/>
      <c r="BK257" s="5"/>
      <c r="BL257" s="5"/>
      <c r="BM257" s="5"/>
      <c r="BN257" s="4"/>
      <c r="BO257" s="4"/>
      <c r="BP257" s="4"/>
      <c r="BQ257" s="4"/>
      <c r="BR257" s="5"/>
      <c r="BS257" s="5"/>
      <c r="BT257" s="5"/>
      <c r="BU257" s="5"/>
      <c r="BV257" s="4"/>
      <c r="BW257" s="4"/>
      <c r="BX257" s="4"/>
      <c r="BY257" s="4"/>
      <c r="BZ257" s="5"/>
      <c r="CA257" s="5"/>
      <c r="CB257" s="5"/>
      <c r="CC257" s="5"/>
    </row>
    <row r="258" spans="7:81">
      <c r="G258" s="18"/>
      <c r="H258" s="18"/>
      <c r="I258" s="4"/>
      <c r="J258" s="4"/>
      <c r="K258" s="4"/>
      <c r="L258" s="20"/>
      <c r="M258" s="4"/>
      <c r="N258" s="4"/>
      <c r="O258" s="4"/>
      <c r="P258" s="5"/>
      <c r="Q258" s="4"/>
      <c r="R258" s="4"/>
      <c r="S258" s="4"/>
      <c r="T258" s="5"/>
      <c r="U258" s="4"/>
      <c r="V258" s="4"/>
      <c r="W258" s="4"/>
      <c r="X258" s="5"/>
      <c r="Y258" s="19"/>
      <c r="Z258" s="19"/>
      <c r="AA258" s="19"/>
      <c r="AB258" s="5"/>
      <c r="AN258" s="3"/>
      <c r="AO258" s="3"/>
      <c r="AP258" s="4"/>
      <c r="AQ258" s="4"/>
      <c r="AR258" s="4"/>
      <c r="AS258" s="4"/>
      <c r="AT258" s="5"/>
      <c r="AU258" s="5"/>
      <c r="AV258" s="5"/>
      <c r="AW258" s="5"/>
      <c r="AX258" s="4"/>
      <c r="AY258" s="4"/>
      <c r="AZ258" s="4"/>
      <c r="BA258" s="4"/>
      <c r="BB258" s="5"/>
      <c r="BC258" s="5"/>
      <c r="BD258" s="5"/>
      <c r="BE258" s="5"/>
      <c r="BF258" s="4"/>
      <c r="BG258" s="4"/>
      <c r="BH258" s="4"/>
      <c r="BI258" s="4"/>
      <c r="BJ258" s="5"/>
      <c r="BK258" s="5"/>
      <c r="BL258" s="5"/>
      <c r="BM258" s="5"/>
      <c r="BN258" s="4"/>
      <c r="BO258" s="4"/>
      <c r="BP258" s="4"/>
      <c r="BQ258" s="4"/>
      <c r="BR258" s="5"/>
      <c r="BS258" s="5"/>
      <c r="BT258" s="5"/>
      <c r="BU258" s="5"/>
      <c r="BV258" s="4"/>
      <c r="BW258" s="4"/>
      <c r="BX258" s="4"/>
      <c r="BY258" s="4"/>
      <c r="BZ258" s="5"/>
      <c r="CA258" s="5"/>
      <c r="CB258" s="5"/>
      <c r="CC258" s="5"/>
    </row>
    <row r="259" spans="7:81">
      <c r="G259" s="18"/>
      <c r="H259" s="18"/>
      <c r="I259" s="4"/>
      <c r="J259" s="4"/>
      <c r="K259" s="4"/>
      <c r="L259" s="20"/>
      <c r="M259" s="4"/>
      <c r="N259" s="4"/>
      <c r="O259" s="4"/>
      <c r="P259" s="5"/>
      <c r="Q259" s="4"/>
      <c r="R259" s="4"/>
      <c r="S259" s="4"/>
      <c r="T259" s="5"/>
      <c r="U259" s="4"/>
      <c r="V259" s="4"/>
      <c r="W259" s="4"/>
      <c r="X259" s="5"/>
      <c r="Y259" s="19"/>
      <c r="Z259" s="19"/>
      <c r="AA259" s="19"/>
      <c r="AB259" s="5"/>
      <c r="AN259" s="3"/>
      <c r="AO259" s="3"/>
      <c r="AP259" s="4"/>
      <c r="AQ259" s="4"/>
      <c r="AR259" s="4"/>
      <c r="AS259" s="4"/>
      <c r="AT259" s="5"/>
      <c r="AU259" s="5"/>
      <c r="AV259" s="5"/>
      <c r="AW259" s="5"/>
      <c r="AX259" s="4"/>
      <c r="AY259" s="4"/>
      <c r="AZ259" s="4"/>
      <c r="BA259" s="4"/>
      <c r="BB259" s="5"/>
      <c r="BC259" s="5"/>
      <c r="BD259" s="5"/>
      <c r="BE259" s="5"/>
      <c r="BF259" s="4"/>
      <c r="BG259" s="4"/>
      <c r="BH259" s="4"/>
      <c r="BI259" s="4"/>
      <c r="BJ259" s="5"/>
      <c r="BK259" s="5"/>
      <c r="BL259" s="5"/>
      <c r="BM259" s="5"/>
      <c r="BN259" s="4"/>
      <c r="BO259" s="4"/>
      <c r="BP259" s="4"/>
      <c r="BQ259" s="4"/>
      <c r="BR259" s="5"/>
      <c r="BS259" s="5"/>
      <c r="BT259" s="5"/>
      <c r="BU259" s="5"/>
      <c r="BV259" s="4"/>
      <c r="BW259" s="4"/>
      <c r="BX259" s="4"/>
      <c r="BY259" s="4"/>
      <c r="BZ259" s="5"/>
      <c r="CA259" s="5"/>
      <c r="CB259" s="5"/>
      <c r="CC259" s="5"/>
    </row>
    <row r="260" spans="7:81">
      <c r="G260" s="18"/>
      <c r="H260" s="18"/>
      <c r="I260" s="4"/>
      <c r="J260" s="4"/>
      <c r="K260" s="4"/>
      <c r="L260" s="20"/>
      <c r="M260" s="4"/>
      <c r="N260" s="4"/>
      <c r="O260" s="4"/>
      <c r="P260" s="5"/>
      <c r="Q260" s="4"/>
      <c r="R260" s="4"/>
      <c r="S260" s="4"/>
      <c r="T260" s="5"/>
      <c r="U260" s="4"/>
      <c r="V260" s="4"/>
      <c r="W260" s="4"/>
      <c r="X260" s="5"/>
      <c r="Y260" s="19"/>
      <c r="Z260" s="19"/>
      <c r="AA260" s="19"/>
      <c r="AB260" s="5"/>
      <c r="AN260" s="3"/>
      <c r="AO260" s="3"/>
      <c r="AP260" s="4"/>
      <c r="AQ260" s="4"/>
      <c r="AR260" s="4"/>
      <c r="AS260" s="4"/>
      <c r="AT260" s="5"/>
      <c r="AU260" s="5"/>
      <c r="AV260" s="5"/>
      <c r="AW260" s="5"/>
      <c r="AX260" s="4"/>
      <c r="AY260" s="4"/>
      <c r="AZ260" s="4"/>
      <c r="BA260" s="4"/>
      <c r="BB260" s="5"/>
      <c r="BC260" s="5"/>
      <c r="BD260" s="5"/>
      <c r="BE260" s="5"/>
      <c r="BF260" s="4"/>
      <c r="BG260" s="4"/>
      <c r="BH260" s="4"/>
      <c r="BI260" s="4"/>
      <c r="BJ260" s="5"/>
      <c r="BK260" s="5"/>
      <c r="BL260" s="5"/>
      <c r="BM260" s="5"/>
      <c r="BN260" s="4"/>
      <c r="BO260" s="4"/>
      <c r="BP260" s="4"/>
      <c r="BQ260" s="4"/>
      <c r="BR260" s="5"/>
      <c r="BS260" s="5"/>
      <c r="BT260" s="5"/>
      <c r="BU260" s="5"/>
      <c r="BV260" s="4"/>
      <c r="BW260" s="4"/>
      <c r="BX260" s="4"/>
      <c r="BY260" s="4"/>
      <c r="BZ260" s="5"/>
      <c r="CA260" s="5"/>
      <c r="CB260" s="5"/>
      <c r="CC260" s="5"/>
    </row>
    <row r="261" spans="7:81">
      <c r="G261" s="18"/>
      <c r="H261" s="18"/>
      <c r="I261" s="4"/>
      <c r="J261" s="4"/>
      <c r="K261" s="4"/>
      <c r="L261" s="20"/>
      <c r="M261" s="4"/>
      <c r="N261" s="4"/>
      <c r="O261" s="4"/>
      <c r="P261" s="5"/>
      <c r="Q261" s="4"/>
      <c r="R261" s="4"/>
      <c r="S261" s="4"/>
      <c r="T261" s="5"/>
      <c r="U261" s="4"/>
      <c r="V261" s="4"/>
      <c r="W261" s="4"/>
      <c r="X261" s="5"/>
      <c r="Y261" s="19"/>
      <c r="Z261" s="19"/>
      <c r="AA261" s="19"/>
      <c r="AB261" s="5"/>
      <c r="AN261" s="3"/>
      <c r="AO261" s="3"/>
      <c r="AP261" s="4"/>
      <c r="AQ261" s="4"/>
      <c r="AR261" s="4"/>
      <c r="AS261" s="4"/>
      <c r="AT261" s="5"/>
      <c r="AU261" s="5"/>
      <c r="AV261" s="5"/>
      <c r="AW261" s="5"/>
      <c r="AX261" s="4"/>
      <c r="AY261" s="4"/>
      <c r="AZ261" s="4"/>
      <c r="BA261" s="4"/>
      <c r="BB261" s="5"/>
      <c r="BC261" s="5"/>
      <c r="BD261" s="5"/>
      <c r="BE261" s="5"/>
      <c r="BF261" s="4"/>
      <c r="BG261" s="4"/>
      <c r="BH261" s="4"/>
      <c r="BI261" s="4"/>
      <c r="BJ261" s="5"/>
      <c r="BK261" s="5"/>
      <c r="BL261" s="5"/>
      <c r="BM261" s="5"/>
      <c r="BN261" s="4"/>
      <c r="BO261" s="4"/>
      <c r="BP261" s="4"/>
      <c r="BQ261" s="4"/>
      <c r="BR261" s="5"/>
      <c r="BS261" s="5"/>
      <c r="BT261" s="5"/>
      <c r="BU261" s="5"/>
      <c r="BV261" s="4"/>
      <c r="BW261" s="4"/>
      <c r="BX261" s="4"/>
      <c r="BY261" s="4"/>
      <c r="BZ261" s="5"/>
      <c r="CA261" s="5"/>
      <c r="CB261" s="5"/>
      <c r="CC261" s="5"/>
    </row>
    <row r="262" spans="7:81">
      <c r="G262" s="18"/>
      <c r="H262" s="18"/>
      <c r="I262" s="4"/>
      <c r="J262" s="4"/>
      <c r="K262" s="4"/>
      <c r="L262" s="20"/>
      <c r="M262" s="4"/>
      <c r="N262" s="4"/>
      <c r="O262" s="4"/>
      <c r="P262" s="5"/>
      <c r="Q262" s="4"/>
      <c r="R262" s="4"/>
      <c r="S262" s="4"/>
      <c r="T262" s="5"/>
      <c r="U262" s="4"/>
      <c r="V262" s="4"/>
      <c r="W262" s="4"/>
      <c r="X262" s="5"/>
      <c r="Y262" s="19"/>
      <c r="Z262" s="19"/>
      <c r="AA262" s="19"/>
      <c r="AB262" s="5"/>
      <c r="AN262" s="3"/>
      <c r="AO262" s="3"/>
      <c r="AP262" s="4"/>
      <c r="AQ262" s="4"/>
      <c r="AR262" s="4"/>
      <c r="AS262" s="4"/>
      <c r="AT262" s="5"/>
      <c r="AU262" s="5"/>
      <c r="AV262" s="5"/>
      <c r="AW262" s="5"/>
      <c r="AX262" s="4"/>
      <c r="AY262" s="4"/>
      <c r="AZ262" s="4"/>
      <c r="BA262" s="4"/>
      <c r="BB262" s="5"/>
      <c r="BC262" s="5"/>
      <c r="BD262" s="5"/>
      <c r="BE262" s="5"/>
      <c r="BF262" s="4"/>
      <c r="BG262" s="4"/>
      <c r="BH262" s="4"/>
      <c r="BI262" s="4"/>
      <c r="BJ262" s="5"/>
      <c r="BK262" s="5"/>
      <c r="BL262" s="5"/>
      <c r="BM262" s="5"/>
      <c r="BN262" s="4"/>
      <c r="BO262" s="4"/>
      <c r="BP262" s="4"/>
      <c r="BQ262" s="4"/>
      <c r="BR262" s="5"/>
      <c r="BS262" s="5"/>
      <c r="BT262" s="5"/>
      <c r="BU262" s="5"/>
      <c r="BV262" s="4"/>
      <c r="BW262" s="4"/>
      <c r="BX262" s="4"/>
      <c r="BY262" s="4"/>
      <c r="BZ262" s="5"/>
      <c r="CA262" s="5"/>
      <c r="CB262" s="5"/>
      <c r="CC262" s="5"/>
    </row>
    <row r="263" spans="7:81">
      <c r="G263" s="18"/>
      <c r="H263" s="18"/>
      <c r="I263" s="4"/>
      <c r="J263" s="4"/>
      <c r="K263" s="4"/>
      <c r="L263" s="20"/>
      <c r="M263" s="4"/>
      <c r="N263" s="4"/>
      <c r="O263" s="4"/>
      <c r="P263" s="5"/>
      <c r="Q263" s="4"/>
      <c r="R263" s="4"/>
      <c r="S263" s="4"/>
      <c r="T263" s="5"/>
      <c r="U263" s="4"/>
      <c r="V263" s="4"/>
      <c r="W263" s="4"/>
      <c r="X263" s="5"/>
      <c r="Y263" s="19"/>
      <c r="Z263" s="19"/>
      <c r="AA263" s="19"/>
      <c r="AB263" s="5"/>
      <c r="AN263" s="3"/>
      <c r="AO263" s="3"/>
      <c r="AP263" s="4"/>
      <c r="AQ263" s="4"/>
      <c r="AR263" s="4"/>
      <c r="AS263" s="4"/>
      <c r="AT263" s="5"/>
      <c r="AU263" s="5"/>
      <c r="AV263" s="5"/>
      <c r="AW263" s="5"/>
      <c r="AX263" s="4"/>
      <c r="AY263" s="4"/>
      <c r="AZ263" s="4"/>
      <c r="BA263" s="4"/>
      <c r="BB263" s="5"/>
      <c r="BC263" s="5"/>
      <c r="BD263" s="5"/>
      <c r="BE263" s="5"/>
      <c r="BF263" s="4"/>
      <c r="BG263" s="4"/>
      <c r="BH263" s="4"/>
      <c r="BI263" s="4"/>
      <c r="BJ263" s="5"/>
      <c r="BK263" s="5"/>
      <c r="BL263" s="5"/>
      <c r="BM263" s="5"/>
      <c r="BN263" s="4"/>
      <c r="BO263" s="4"/>
      <c r="BP263" s="4"/>
      <c r="BQ263" s="4"/>
      <c r="BR263" s="5"/>
      <c r="BS263" s="5"/>
      <c r="BT263" s="5"/>
      <c r="BU263" s="5"/>
      <c r="BV263" s="4"/>
      <c r="BW263" s="4"/>
      <c r="BX263" s="4"/>
      <c r="BY263" s="4"/>
      <c r="BZ263" s="5"/>
      <c r="CA263" s="5"/>
      <c r="CB263" s="5"/>
      <c r="CC263" s="5"/>
    </row>
    <row r="264" spans="7:81">
      <c r="G264" s="18"/>
      <c r="H264" s="18"/>
      <c r="I264" s="4"/>
      <c r="J264" s="4"/>
      <c r="K264" s="4"/>
      <c r="L264" s="20"/>
      <c r="M264" s="4"/>
      <c r="N264" s="4"/>
      <c r="O264" s="4"/>
      <c r="P264" s="5"/>
      <c r="Q264" s="4"/>
      <c r="R264" s="4"/>
      <c r="S264" s="4"/>
      <c r="T264" s="5"/>
      <c r="U264" s="4"/>
      <c r="V264" s="4"/>
      <c r="W264" s="4"/>
      <c r="X264" s="5"/>
      <c r="Y264" s="19"/>
      <c r="Z264" s="19"/>
      <c r="AA264" s="19"/>
      <c r="AB264" s="5"/>
      <c r="AN264" s="3"/>
      <c r="AO264" s="3"/>
      <c r="AP264" s="4"/>
      <c r="AQ264" s="4"/>
      <c r="AR264" s="4"/>
      <c r="AS264" s="4"/>
      <c r="AT264" s="5"/>
      <c r="AU264" s="5"/>
      <c r="AV264" s="5"/>
      <c r="AW264" s="5"/>
      <c r="AX264" s="4"/>
      <c r="AY264" s="4"/>
      <c r="AZ264" s="4"/>
      <c r="BA264" s="4"/>
      <c r="BB264" s="5"/>
      <c r="BC264" s="5"/>
      <c r="BD264" s="5"/>
      <c r="BE264" s="5"/>
      <c r="BF264" s="4"/>
      <c r="BG264" s="4"/>
      <c r="BH264" s="4"/>
      <c r="BI264" s="4"/>
      <c r="BJ264" s="5"/>
      <c r="BK264" s="5"/>
      <c r="BL264" s="5"/>
      <c r="BM264" s="5"/>
      <c r="BN264" s="4"/>
      <c r="BO264" s="4"/>
      <c r="BP264" s="4"/>
      <c r="BQ264" s="4"/>
      <c r="BR264" s="5"/>
      <c r="BS264" s="5"/>
      <c r="BT264" s="5"/>
      <c r="BU264" s="5"/>
      <c r="BV264" s="4"/>
      <c r="BW264" s="4"/>
      <c r="BX264" s="4"/>
      <c r="BY264" s="4"/>
      <c r="BZ264" s="5"/>
      <c r="CA264" s="5"/>
      <c r="CB264" s="5"/>
      <c r="CC264" s="5"/>
    </row>
    <row r="265" spans="7:81">
      <c r="G265" s="18"/>
      <c r="H265" s="18"/>
      <c r="I265" s="4"/>
      <c r="J265" s="4"/>
      <c r="K265" s="4"/>
      <c r="L265" s="20"/>
      <c r="M265" s="4"/>
      <c r="N265" s="4"/>
      <c r="O265" s="4"/>
      <c r="P265" s="5"/>
      <c r="Q265" s="4"/>
      <c r="R265" s="4"/>
      <c r="S265" s="4"/>
      <c r="T265" s="5"/>
      <c r="U265" s="4"/>
      <c r="V265" s="4"/>
      <c r="W265" s="4"/>
      <c r="X265" s="5"/>
      <c r="Y265" s="19"/>
      <c r="Z265" s="19"/>
      <c r="AA265" s="19"/>
      <c r="AB265" s="5"/>
      <c r="AN265" s="3"/>
      <c r="AO265" s="3"/>
      <c r="AP265" s="4"/>
      <c r="AQ265" s="4"/>
      <c r="AR265" s="4"/>
      <c r="AS265" s="4"/>
      <c r="AT265" s="5"/>
      <c r="AU265" s="5"/>
      <c r="AV265" s="5"/>
      <c r="AW265" s="5"/>
      <c r="AX265" s="4"/>
      <c r="AY265" s="4"/>
      <c r="AZ265" s="4"/>
      <c r="BA265" s="4"/>
      <c r="BB265" s="5"/>
      <c r="BC265" s="5"/>
      <c r="BD265" s="5"/>
      <c r="BE265" s="5"/>
      <c r="BF265" s="4"/>
      <c r="BG265" s="4"/>
      <c r="BH265" s="4"/>
      <c r="BI265" s="4"/>
      <c r="BJ265" s="5"/>
      <c r="BK265" s="5"/>
      <c r="BL265" s="5"/>
      <c r="BM265" s="5"/>
      <c r="BN265" s="4"/>
      <c r="BO265" s="4"/>
      <c r="BP265" s="4"/>
      <c r="BQ265" s="4"/>
      <c r="BR265" s="5"/>
      <c r="BS265" s="5"/>
      <c r="BT265" s="5"/>
      <c r="BU265" s="5"/>
      <c r="BV265" s="4"/>
      <c r="BW265" s="4"/>
      <c r="BX265" s="4"/>
      <c r="BY265" s="4"/>
      <c r="BZ265" s="5"/>
      <c r="CA265" s="5"/>
      <c r="CB265" s="5"/>
      <c r="CC265" s="5"/>
    </row>
    <row r="266" spans="7:81">
      <c r="G266" s="18"/>
      <c r="H266" s="18"/>
      <c r="I266" s="4"/>
      <c r="J266" s="4"/>
      <c r="K266" s="4"/>
      <c r="L266" s="20"/>
      <c r="M266" s="4"/>
      <c r="N266" s="4"/>
      <c r="O266" s="4"/>
      <c r="P266" s="5"/>
      <c r="Q266" s="4"/>
      <c r="R266" s="4"/>
      <c r="S266" s="4"/>
      <c r="T266" s="5"/>
      <c r="U266" s="4"/>
      <c r="V266" s="4"/>
      <c r="W266" s="4"/>
      <c r="X266" s="5"/>
      <c r="Y266" s="19"/>
      <c r="Z266" s="19"/>
      <c r="AA266" s="19"/>
      <c r="AB266" s="5"/>
      <c r="AN266" s="3"/>
      <c r="AO266" s="3"/>
      <c r="AP266" s="4"/>
      <c r="AQ266" s="4"/>
      <c r="AR266" s="4"/>
      <c r="AS266" s="4"/>
      <c r="AT266" s="5"/>
      <c r="AU266" s="5"/>
      <c r="AV266" s="5"/>
      <c r="AW266" s="5"/>
      <c r="AX266" s="4"/>
      <c r="AY266" s="4"/>
      <c r="AZ266" s="4"/>
      <c r="BA266" s="4"/>
      <c r="BB266" s="5"/>
      <c r="BC266" s="5"/>
      <c r="BD266" s="5"/>
      <c r="BE266" s="5"/>
      <c r="BF266" s="4"/>
      <c r="BG266" s="4"/>
      <c r="BH266" s="4"/>
      <c r="BI266" s="4"/>
      <c r="BJ266" s="5"/>
      <c r="BK266" s="5"/>
      <c r="BL266" s="5"/>
      <c r="BM266" s="5"/>
      <c r="BN266" s="4"/>
      <c r="BO266" s="4"/>
      <c r="BP266" s="4"/>
      <c r="BQ266" s="4"/>
      <c r="BR266" s="5"/>
      <c r="BS266" s="5"/>
      <c r="BT266" s="5"/>
      <c r="BU266" s="5"/>
      <c r="BV266" s="4"/>
      <c r="BW266" s="4"/>
      <c r="BX266" s="4"/>
      <c r="BY266" s="4"/>
      <c r="BZ266" s="5"/>
      <c r="CA266" s="5"/>
      <c r="CB266" s="5"/>
      <c r="CC266" s="5"/>
    </row>
    <row r="267" spans="7:81">
      <c r="G267" s="18"/>
      <c r="H267" s="18"/>
      <c r="I267" s="4"/>
      <c r="J267" s="4"/>
      <c r="K267" s="4"/>
      <c r="L267" s="20"/>
      <c r="M267" s="4"/>
      <c r="N267" s="4"/>
      <c r="O267" s="4"/>
      <c r="P267" s="5"/>
      <c r="Q267" s="4"/>
      <c r="R267" s="4"/>
      <c r="S267" s="4"/>
      <c r="T267" s="5"/>
      <c r="U267" s="4"/>
      <c r="V267" s="4"/>
      <c r="W267" s="4"/>
      <c r="X267" s="5"/>
      <c r="Y267" s="19"/>
      <c r="Z267" s="19"/>
      <c r="AA267" s="19"/>
      <c r="AB267" s="5"/>
      <c r="AN267" s="3"/>
      <c r="AO267" s="3"/>
      <c r="AP267" s="4"/>
      <c r="AQ267" s="4"/>
      <c r="AR267" s="4"/>
      <c r="AS267" s="4"/>
      <c r="AT267" s="5"/>
      <c r="AU267" s="5"/>
      <c r="AV267" s="5"/>
      <c r="AW267" s="5"/>
      <c r="AX267" s="4"/>
      <c r="AY267" s="4"/>
      <c r="AZ267" s="4"/>
      <c r="BA267" s="4"/>
      <c r="BB267" s="5"/>
      <c r="BC267" s="5"/>
      <c r="BD267" s="5"/>
      <c r="BE267" s="5"/>
      <c r="BF267" s="4"/>
      <c r="BG267" s="4"/>
      <c r="BH267" s="4"/>
      <c r="BI267" s="4"/>
      <c r="BJ267" s="5"/>
      <c r="BK267" s="5"/>
      <c r="BL267" s="5"/>
      <c r="BM267" s="5"/>
      <c r="BN267" s="4"/>
      <c r="BO267" s="4"/>
      <c r="BP267" s="4"/>
      <c r="BQ267" s="4"/>
      <c r="BR267" s="5"/>
      <c r="BS267" s="5"/>
      <c r="BT267" s="5"/>
      <c r="BU267" s="5"/>
      <c r="BV267" s="4"/>
      <c r="BW267" s="4"/>
      <c r="BX267" s="4"/>
      <c r="BY267" s="4"/>
      <c r="BZ267" s="5"/>
      <c r="CA267" s="5"/>
      <c r="CB267" s="5"/>
      <c r="CC267" s="5"/>
    </row>
    <row r="268" spans="7:81">
      <c r="G268" s="18"/>
      <c r="H268" s="18"/>
      <c r="I268" s="4"/>
      <c r="J268" s="4"/>
      <c r="K268" s="4"/>
      <c r="L268" s="20"/>
      <c r="M268" s="4"/>
      <c r="N268" s="4"/>
      <c r="O268" s="4"/>
      <c r="P268" s="5"/>
      <c r="Q268" s="4"/>
      <c r="R268" s="4"/>
      <c r="S268" s="4"/>
      <c r="T268" s="5"/>
      <c r="U268" s="4"/>
      <c r="V268" s="4"/>
      <c r="W268" s="4"/>
      <c r="X268" s="5"/>
      <c r="Y268" s="19"/>
      <c r="Z268" s="19"/>
      <c r="AA268" s="19"/>
      <c r="AB268" s="5"/>
      <c r="AN268" s="3"/>
      <c r="AO268" s="3"/>
      <c r="AP268" s="4"/>
      <c r="AQ268" s="4"/>
      <c r="AR268" s="4"/>
      <c r="AS268" s="4"/>
      <c r="AT268" s="5"/>
      <c r="AU268" s="5"/>
      <c r="AV268" s="5"/>
      <c r="AW268" s="5"/>
      <c r="AX268" s="4"/>
      <c r="AY268" s="4"/>
      <c r="AZ268" s="4"/>
      <c r="BA268" s="4"/>
      <c r="BB268" s="5"/>
      <c r="BC268" s="5"/>
      <c r="BD268" s="5"/>
      <c r="BE268" s="5"/>
      <c r="BF268" s="4"/>
      <c r="BG268" s="4"/>
      <c r="BH268" s="4"/>
      <c r="BI268" s="4"/>
      <c r="BJ268" s="5"/>
      <c r="BK268" s="5"/>
      <c r="BL268" s="5"/>
      <c r="BM268" s="5"/>
      <c r="BN268" s="4"/>
      <c r="BO268" s="4"/>
      <c r="BP268" s="4"/>
      <c r="BQ268" s="4"/>
      <c r="BR268" s="5"/>
      <c r="BS268" s="5"/>
      <c r="BT268" s="5"/>
      <c r="BU268" s="5"/>
      <c r="BV268" s="4"/>
      <c r="BW268" s="4"/>
      <c r="BX268" s="4"/>
      <c r="BY268" s="4"/>
      <c r="BZ268" s="5"/>
      <c r="CA268" s="5"/>
      <c r="CB268" s="5"/>
      <c r="CC268" s="5"/>
    </row>
    <row r="269" spans="7:81">
      <c r="G269" s="18"/>
      <c r="H269" s="18"/>
      <c r="I269" s="4"/>
      <c r="J269" s="4"/>
      <c r="K269" s="4"/>
      <c r="L269" s="20"/>
      <c r="M269" s="4"/>
      <c r="N269" s="4"/>
      <c r="O269" s="4"/>
      <c r="P269" s="5"/>
      <c r="Q269" s="4"/>
      <c r="R269" s="4"/>
      <c r="S269" s="4"/>
      <c r="T269" s="5"/>
      <c r="U269" s="4"/>
      <c r="V269" s="4"/>
      <c r="W269" s="4"/>
      <c r="X269" s="5"/>
      <c r="Y269" s="19"/>
      <c r="Z269" s="19"/>
      <c r="AA269" s="19"/>
      <c r="AB269" s="5"/>
      <c r="AN269" s="3"/>
      <c r="AO269" s="3"/>
      <c r="AP269" s="4"/>
      <c r="AQ269" s="4"/>
      <c r="AR269" s="4"/>
      <c r="AS269" s="4"/>
      <c r="AT269" s="5"/>
      <c r="AU269" s="5"/>
      <c r="AV269" s="5"/>
      <c r="AW269" s="5"/>
      <c r="AX269" s="4"/>
      <c r="AY269" s="4"/>
      <c r="AZ269" s="4"/>
      <c r="BA269" s="4"/>
      <c r="BB269" s="5"/>
      <c r="BC269" s="5"/>
      <c r="BD269" s="5"/>
      <c r="BE269" s="5"/>
      <c r="BF269" s="4"/>
      <c r="BG269" s="4"/>
      <c r="BH269" s="4"/>
      <c r="BI269" s="4"/>
      <c r="BJ269" s="5"/>
      <c r="BK269" s="5"/>
      <c r="BL269" s="5"/>
      <c r="BM269" s="5"/>
      <c r="BN269" s="4"/>
      <c r="BO269" s="4"/>
      <c r="BP269" s="4"/>
      <c r="BQ269" s="4"/>
      <c r="BR269" s="5"/>
      <c r="BS269" s="5"/>
      <c r="BT269" s="5"/>
      <c r="BU269" s="5"/>
      <c r="BV269" s="4"/>
      <c r="BW269" s="4"/>
      <c r="BX269" s="4"/>
      <c r="BY269" s="4"/>
      <c r="BZ269" s="5"/>
      <c r="CA269" s="5"/>
      <c r="CB269" s="5"/>
      <c r="CC269" s="5"/>
    </row>
    <row r="270" spans="7:81">
      <c r="G270" s="18"/>
      <c r="H270" s="18"/>
      <c r="I270" s="4"/>
      <c r="J270" s="4"/>
      <c r="K270" s="4"/>
      <c r="L270" s="20"/>
      <c r="M270" s="4"/>
      <c r="N270" s="4"/>
      <c r="O270" s="4"/>
      <c r="P270" s="5"/>
      <c r="Q270" s="4"/>
      <c r="R270" s="4"/>
      <c r="S270" s="4"/>
      <c r="T270" s="5"/>
      <c r="U270" s="4"/>
      <c r="V270" s="4"/>
      <c r="W270" s="4"/>
      <c r="X270" s="5"/>
      <c r="Y270" s="19"/>
      <c r="Z270" s="19"/>
      <c r="AA270" s="19"/>
      <c r="AB270" s="5"/>
      <c r="AN270" s="3"/>
      <c r="AO270" s="3"/>
      <c r="AP270" s="4"/>
      <c r="AQ270" s="4"/>
      <c r="AR270" s="4"/>
      <c r="AS270" s="4"/>
      <c r="AT270" s="5"/>
      <c r="AU270" s="5"/>
      <c r="AV270" s="5"/>
      <c r="AW270" s="5"/>
      <c r="AX270" s="4"/>
      <c r="AY270" s="4"/>
      <c r="AZ270" s="4"/>
      <c r="BA270" s="4"/>
      <c r="BB270" s="5"/>
      <c r="BC270" s="5"/>
      <c r="BD270" s="5"/>
      <c r="BE270" s="5"/>
      <c r="BF270" s="4"/>
      <c r="BG270" s="4"/>
      <c r="BH270" s="4"/>
      <c r="BI270" s="4"/>
      <c r="BJ270" s="5"/>
      <c r="BK270" s="5"/>
      <c r="BL270" s="5"/>
      <c r="BM270" s="5"/>
      <c r="BN270" s="4"/>
      <c r="BO270" s="4"/>
      <c r="BP270" s="4"/>
      <c r="BQ270" s="4"/>
      <c r="BR270" s="5"/>
      <c r="BS270" s="5"/>
      <c r="BT270" s="5"/>
      <c r="BU270" s="5"/>
      <c r="BV270" s="4"/>
      <c r="BW270" s="4"/>
      <c r="BX270" s="4"/>
      <c r="BY270" s="4"/>
      <c r="BZ270" s="5"/>
      <c r="CA270" s="5"/>
      <c r="CB270" s="5"/>
      <c r="CC270" s="5"/>
    </row>
    <row r="271" spans="7:81">
      <c r="G271" s="18"/>
      <c r="H271" s="18"/>
      <c r="I271" s="4"/>
      <c r="J271" s="4"/>
      <c r="K271" s="4"/>
      <c r="L271" s="20"/>
      <c r="M271" s="4"/>
      <c r="N271" s="4"/>
      <c r="O271" s="4"/>
      <c r="P271" s="5"/>
      <c r="Q271" s="4"/>
      <c r="R271" s="4"/>
      <c r="S271" s="4"/>
      <c r="T271" s="5"/>
      <c r="U271" s="4"/>
      <c r="V271" s="4"/>
      <c r="W271" s="4"/>
      <c r="X271" s="5"/>
      <c r="Y271" s="19"/>
      <c r="Z271" s="19"/>
      <c r="AA271" s="19"/>
      <c r="AB271" s="5"/>
      <c r="AN271" s="3"/>
      <c r="AO271" s="3"/>
      <c r="AP271" s="4"/>
      <c r="AQ271" s="4"/>
      <c r="AR271" s="4"/>
      <c r="AS271" s="4"/>
      <c r="AT271" s="5"/>
      <c r="AU271" s="5"/>
      <c r="AV271" s="5"/>
      <c r="AW271" s="5"/>
      <c r="AX271" s="4"/>
      <c r="AY271" s="4"/>
      <c r="AZ271" s="4"/>
      <c r="BA271" s="4"/>
      <c r="BB271" s="5"/>
      <c r="BC271" s="5"/>
      <c r="BD271" s="5"/>
      <c r="BE271" s="5"/>
      <c r="BF271" s="4"/>
      <c r="BG271" s="4"/>
      <c r="BH271" s="4"/>
      <c r="BI271" s="4"/>
      <c r="BJ271" s="5"/>
      <c r="BK271" s="5"/>
      <c r="BL271" s="5"/>
      <c r="BM271" s="5"/>
      <c r="BN271" s="4"/>
      <c r="BO271" s="4"/>
      <c r="BP271" s="4"/>
      <c r="BQ271" s="4"/>
      <c r="BR271" s="5"/>
      <c r="BS271" s="5"/>
      <c r="BT271" s="5"/>
      <c r="BU271" s="5"/>
      <c r="BV271" s="4"/>
      <c r="BW271" s="4"/>
      <c r="BX271" s="4"/>
      <c r="BY271" s="4"/>
      <c r="BZ271" s="5"/>
      <c r="CA271" s="5"/>
      <c r="CB271" s="5"/>
      <c r="CC271" s="5"/>
    </row>
    <row r="272" spans="7:81">
      <c r="G272" s="18"/>
      <c r="H272" s="18"/>
      <c r="I272" s="4"/>
      <c r="J272" s="4"/>
      <c r="K272" s="4"/>
      <c r="L272" s="20"/>
      <c r="M272" s="4"/>
      <c r="N272" s="4"/>
      <c r="O272" s="4"/>
      <c r="P272" s="5"/>
      <c r="Q272" s="4"/>
      <c r="R272" s="4"/>
      <c r="S272" s="4"/>
      <c r="T272" s="5"/>
      <c r="U272" s="4"/>
      <c r="V272" s="4"/>
      <c r="W272" s="4"/>
      <c r="X272" s="5"/>
      <c r="Y272" s="19"/>
      <c r="Z272" s="19"/>
      <c r="AA272" s="19"/>
      <c r="AB272" s="5"/>
      <c r="AN272" s="3"/>
      <c r="AO272" s="3"/>
      <c r="AP272" s="4"/>
      <c r="AQ272" s="4"/>
      <c r="AR272" s="4"/>
      <c r="AS272" s="4"/>
      <c r="AT272" s="5"/>
      <c r="AU272" s="5"/>
      <c r="AV272" s="5"/>
      <c r="AW272" s="5"/>
      <c r="AX272" s="4"/>
      <c r="AY272" s="4"/>
      <c r="AZ272" s="4"/>
      <c r="BA272" s="4"/>
      <c r="BB272" s="5"/>
      <c r="BC272" s="5"/>
      <c r="BD272" s="5"/>
      <c r="BE272" s="5"/>
      <c r="BF272" s="4"/>
      <c r="BG272" s="4"/>
      <c r="BH272" s="4"/>
      <c r="BI272" s="4"/>
      <c r="BJ272" s="5"/>
      <c r="BK272" s="5"/>
      <c r="BL272" s="5"/>
      <c r="BM272" s="5"/>
      <c r="BN272" s="4"/>
      <c r="BO272" s="4"/>
      <c r="BP272" s="4"/>
      <c r="BQ272" s="4"/>
      <c r="BR272" s="5"/>
      <c r="BS272" s="5"/>
      <c r="BT272" s="5"/>
      <c r="BU272" s="5"/>
      <c r="BV272" s="4"/>
      <c r="BW272" s="4"/>
      <c r="BX272" s="4"/>
      <c r="BY272" s="4"/>
      <c r="BZ272" s="5"/>
      <c r="CA272" s="5"/>
      <c r="CB272" s="5"/>
      <c r="CC272" s="5"/>
    </row>
    <row r="273" spans="7:81">
      <c r="G273" s="18"/>
      <c r="H273" s="18"/>
      <c r="I273" s="4"/>
      <c r="J273" s="4"/>
      <c r="K273" s="4"/>
      <c r="L273" s="20"/>
      <c r="M273" s="4"/>
      <c r="N273" s="4"/>
      <c r="O273" s="4"/>
      <c r="P273" s="5"/>
      <c r="Q273" s="4"/>
      <c r="R273" s="4"/>
      <c r="S273" s="4"/>
      <c r="T273" s="5"/>
      <c r="U273" s="4"/>
      <c r="V273" s="4"/>
      <c r="W273" s="4"/>
      <c r="X273" s="5"/>
      <c r="Y273" s="19"/>
      <c r="Z273" s="19"/>
      <c r="AA273" s="19"/>
      <c r="AB273" s="5"/>
      <c r="AN273" s="3"/>
      <c r="AO273" s="3"/>
      <c r="AP273" s="4"/>
      <c r="AQ273" s="4"/>
      <c r="AR273" s="4"/>
      <c r="AS273" s="4"/>
      <c r="AT273" s="5"/>
      <c r="AU273" s="5"/>
      <c r="AV273" s="5"/>
      <c r="AW273" s="5"/>
      <c r="AX273" s="4"/>
      <c r="AY273" s="4"/>
      <c r="AZ273" s="4"/>
      <c r="BA273" s="4"/>
      <c r="BB273" s="5"/>
      <c r="BC273" s="5"/>
      <c r="BD273" s="5"/>
      <c r="BE273" s="5"/>
      <c r="BF273" s="4"/>
      <c r="BG273" s="4"/>
      <c r="BH273" s="4"/>
      <c r="BI273" s="4"/>
      <c r="BJ273" s="5"/>
      <c r="BK273" s="5"/>
      <c r="BL273" s="5"/>
      <c r="BM273" s="5"/>
      <c r="BN273" s="4"/>
      <c r="BO273" s="4"/>
      <c r="BP273" s="4"/>
      <c r="BQ273" s="4"/>
      <c r="BR273" s="5"/>
      <c r="BS273" s="5"/>
      <c r="BT273" s="5"/>
      <c r="BU273" s="5"/>
      <c r="BV273" s="4"/>
      <c r="BW273" s="4"/>
      <c r="BX273" s="4"/>
      <c r="BY273" s="4"/>
      <c r="BZ273" s="5"/>
      <c r="CA273" s="5"/>
      <c r="CB273" s="5"/>
      <c r="CC273" s="5"/>
    </row>
    <row r="274" spans="7:81">
      <c r="G274" s="18"/>
      <c r="H274" s="18"/>
      <c r="I274" s="4"/>
      <c r="J274" s="4"/>
      <c r="K274" s="4"/>
      <c r="L274" s="20"/>
      <c r="M274" s="4"/>
      <c r="N274" s="4"/>
      <c r="O274" s="4"/>
      <c r="P274" s="5"/>
      <c r="Q274" s="4"/>
      <c r="R274" s="4"/>
      <c r="S274" s="4"/>
      <c r="T274" s="5"/>
      <c r="U274" s="4"/>
      <c r="V274" s="4"/>
      <c r="W274" s="4"/>
      <c r="X274" s="5"/>
      <c r="Y274" s="19"/>
      <c r="Z274" s="19"/>
      <c r="AA274" s="19"/>
      <c r="AB274" s="5"/>
      <c r="AN274" s="3"/>
      <c r="AO274" s="3"/>
      <c r="AP274" s="4"/>
      <c r="AQ274" s="4"/>
      <c r="AR274" s="4"/>
      <c r="AS274" s="4"/>
      <c r="AT274" s="5"/>
      <c r="AU274" s="5"/>
      <c r="AV274" s="5"/>
      <c r="AW274" s="5"/>
      <c r="AX274" s="4"/>
      <c r="AY274" s="4"/>
      <c r="AZ274" s="4"/>
      <c r="BA274" s="4"/>
      <c r="BB274" s="5"/>
      <c r="BC274" s="5"/>
      <c r="BD274" s="5"/>
      <c r="BE274" s="5"/>
      <c r="BF274" s="4"/>
      <c r="BG274" s="4"/>
      <c r="BH274" s="4"/>
      <c r="BI274" s="4"/>
      <c r="BJ274" s="5"/>
      <c r="BK274" s="5"/>
      <c r="BL274" s="5"/>
      <c r="BM274" s="5"/>
      <c r="BN274" s="4"/>
      <c r="BO274" s="4"/>
      <c r="BP274" s="4"/>
      <c r="BQ274" s="4"/>
      <c r="BR274" s="5"/>
      <c r="BS274" s="5"/>
      <c r="BT274" s="5"/>
      <c r="BU274" s="5"/>
      <c r="BV274" s="4"/>
      <c r="BW274" s="4"/>
      <c r="BX274" s="4"/>
      <c r="BY274" s="4"/>
      <c r="BZ274" s="5"/>
      <c r="CA274" s="5"/>
      <c r="CB274" s="5"/>
      <c r="CC274" s="5"/>
    </row>
    <row r="275" spans="7:81">
      <c r="G275" s="18"/>
      <c r="H275" s="18"/>
      <c r="I275" s="4"/>
      <c r="J275" s="4"/>
      <c r="K275" s="4"/>
      <c r="L275" s="20"/>
      <c r="M275" s="4"/>
      <c r="N275" s="4"/>
      <c r="O275" s="4"/>
      <c r="P275" s="5"/>
      <c r="Q275" s="4"/>
      <c r="R275" s="4"/>
      <c r="S275" s="4"/>
      <c r="T275" s="5"/>
      <c r="U275" s="4"/>
      <c r="V275" s="4"/>
      <c r="W275" s="4"/>
      <c r="X275" s="5"/>
      <c r="Y275" s="19"/>
      <c r="Z275" s="19"/>
      <c r="AA275" s="19"/>
      <c r="AB275" s="5"/>
      <c r="AN275" s="3"/>
      <c r="AO275" s="3"/>
      <c r="AP275" s="4"/>
      <c r="AQ275" s="4"/>
      <c r="AR275" s="4"/>
      <c r="AS275" s="4"/>
      <c r="AT275" s="5"/>
      <c r="AU275" s="5"/>
      <c r="AV275" s="5"/>
      <c r="AW275" s="5"/>
      <c r="AX275" s="4"/>
      <c r="AY275" s="4"/>
      <c r="AZ275" s="4"/>
      <c r="BA275" s="4"/>
      <c r="BB275" s="5"/>
      <c r="BC275" s="5"/>
      <c r="BD275" s="5"/>
      <c r="BE275" s="5"/>
      <c r="BF275" s="4"/>
      <c r="BG275" s="4"/>
      <c r="BH275" s="4"/>
      <c r="BI275" s="4"/>
      <c r="BJ275" s="5"/>
      <c r="BK275" s="5"/>
      <c r="BL275" s="5"/>
      <c r="BM275" s="5"/>
      <c r="BN275" s="4"/>
      <c r="BO275" s="4"/>
      <c r="BP275" s="4"/>
      <c r="BQ275" s="4"/>
      <c r="BR275" s="5"/>
      <c r="BS275" s="5"/>
      <c r="BT275" s="5"/>
      <c r="BU275" s="5"/>
      <c r="BV275" s="4"/>
      <c r="BW275" s="4"/>
      <c r="BX275" s="4"/>
      <c r="BY275" s="4"/>
      <c r="BZ275" s="5"/>
      <c r="CA275" s="5"/>
      <c r="CB275" s="5"/>
      <c r="CC275" s="5"/>
    </row>
    <row r="276" spans="7:81">
      <c r="G276" s="18"/>
      <c r="H276" s="18"/>
      <c r="I276" s="4"/>
      <c r="J276" s="4"/>
      <c r="K276" s="4"/>
      <c r="L276" s="20"/>
      <c r="M276" s="4"/>
      <c r="N276" s="4"/>
      <c r="O276" s="4"/>
      <c r="P276" s="5"/>
      <c r="Q276" s="4"/>
      <c r="R276" s="4"/>
      <c r="S276" s="4"/>
      <c r="T276" s="5"/>
      <c r="U276" s="4"/>
      <c r="V276" s="4"/>
      <c r="W276" s="4"/>
      <c r="X276" s="5"/>
      <c r="Y276" s="19"/>
      <c r="Z276" s="19"/>
      <c r="AA276" s="19"/>
      <c r="AB276" s="5"/>
      <c r="AN276" s="3"/>
      <c r="AO276" s="3"/>
      <c r="AP276" s="4"/>
      <c r="AQ276" s="4"/>
      <c r="AR276" s="4"/>
      <c r="AS276" s="4"/>
      <c r="AT276" s="5"/>
      <c r="AU276" s="5"/>
      <c r="AV276" s="5"/>
      <c r="AW276" s="5"/>
      <c r="AX276" s="4"/>
      <c r="AY276" s="4"/>
      <c r="AZ276" s="4"/>
      <c r="BA276" s="4"/>
      <c r="BB276" s="5"/>
      <c r="BC276" s="5"/>
      <c r="BD276" s="5"/>
      <c r="BE276" s="5"/>
      <c r="BF276" s="4"/>
      <c r="BG276" s="4"/>
      <c r="BH276" s="4"/>
      <c r="BI276" s="4"/>
      <c r="BJ276" s="5"/>
      <c r="BK276" s="5"/>
      <c r="BL276" s="5"/>
      <c r="BM276" s="5"/>
      <c r="BN276" s="4"/>
      <c r="BO276" s="4"/>
      <c r="BP276" s="4"/>
      <c r="BQ276" s="4"/>
      <c r="BR276" s="5"/>
      <c r="BS276" s="5"/>
      <c r="BT276" s="5"/>
      <c r="BU276" s="5"/>
      <c r="BV276" s="4"/>
      <c r="BW276" s="4"/>
      <c r="BX276" s="4"/>
      <c r="BY276" s="4"/>
      <c r="BZ276" s="5"/>
      <c r="CA276" s="5"/>
      <c r="CB276" s="5"/>
      <c r="CC276" s="5"/>
    </row>
    <row r="277" spans="7:81">
      <c r="G277" s="18"/>
      <c r="H277" s="18"/>
      <c r="I277" s="4"/>
      <c r="J277" s="4"/>
      <c r="K277" s="4"/>
      <c r="L277" s="20"/>
      <c r="M277" s="4"/>
      <c r="N277" s="4"/>
      <c r="O277" s="4"/>
      <c r="P277" s="5"/>
      <c r="Q277" s="4"/>
      <c r="R277" s="4"/>
      <c r="S277" s="4"/>
      <c r="T277" s="5"/>
      <c r="U277" s="4"/>
      <c r="V277" s="4"/>
      <c r="W277" s="4"/>
      <c r="X277" s="5"/>
      <c r="Y277" s="19"/>
      <c r="Z277" s="19"/>
      <c r="AA277" s="19"/>
      <c r="AB277" s="5"/>
      <c r="AN277" s="3"/>
      <c r="AO277" s="3"/>
      <c r="AP277" s="4"/>
      <c r="AQ277" s="4"/>
      <c r="AR277" s="4"/>
      <c r="AS277" s="4"/>
      <c r="AT277" s="5"/>
      <c r="AU277" s="5"/>
      <c r="AV277" s="5"/>
      <c r="AW277" s="5"/>
      <c r="AX277" s="4"/>
      <c r="AY277" s="4"/>
      <c r="AZ277" s="4"/>
      <c r="BA277" s="4"/>
      <c r="BB277" s="5"/>
      <c r="BC277" s="5"/>
      <c r="BD277" s="5"/>
      <c r="BE277" s="5"/>
      <c r="BF277" s="4"/>
      <c r="BG277" s="4"/>
      <c r="BH277" s="4"/>
      <c r="BI277" s="4"/>
      <c r="BJ277" s="5"/>
      <c r="BK277" s="5"/>
      <c r="BL277" s="5"/>
      <c r="BM277" s="5"/>
      <c r="BN277" s="4"/>
      <c r="BO277" s="4"/>
      <c r="BP277" s="4"/>
      <c r="BQ277" s="4"/>
      <c r="BR277" s="5"/>
      <c r="BS277" s="5"/>
      <c r="BT277" s="5"/>
      <c r="BU277" s="5"/>
      <c r="BV277" s="4"/>
      <c r="BW277" s="4"/>
      <c r="BX277" s="4"/>
      <c r="BY277" s="4"/>
      <c r="BZ277" s="5"/>
      <c r="CA277" s="5"/>
      <c r="CB277" s="5"/>
      <c r="CC277" s="5"/>
    </row>
    <row r="278" spans="7:81">
      <c r="G278" s="18"/>
      <c r="H278" s="18"/>
      <c r="I278" s="4"/>
      <c r="J278" s="4"/>
      <c r="K278" s="4"/>
      <c r="L278" s="20"/>
      <c r="M278" s="4"/>
      <c r="N278" s="4"/>
      <c r="O278" s="4"/>
      <c r="P278" s="5"/>
      <c r="Q278" s="4"/>
      <c r="R278" s="4"/>
      <c r="S278" s="4"/>
      <c r="T278" s="5"/>
      <c r="U278" s="4"/>
      <c r="V278" s="4"/>
      <c r="W278" s="4"/>
      <c r="X278" s="5"/>
      <c r="Y278" s="19"/>
      <c r="Z278" s="19"/>
      <c r="AA278" s="19"/>
      <c r="AB278" s="5"/>
      <c r="AN278" s="3"/>
      <c r="AO278" s="3"/>
      <c r="AP278" s="4"/>
      <c r="AQ278" s="4"/>
      <c r="AR278" s="4"/>
      <c r="AS278" s="4"/>
      <c r="AT278" s="5"/>
      <c r="AU278" s="5"/>
      <c r="AV278" s="5"/>
      <c r="AW278" s="5"/>
      <c r="AX278" s="4"/>
      <c r="AY278" s="4"/>
      <c r="AZ278" s="4"/>
      <c r="BA278" s="4"/>
      <c r="BB278" s="5"/>
      <c r="BC278" s="5"/>
      <c r="BD278" s="5"/>
      <c r="BE278" s="5"/>
      <c r="BF278" s="4"/>
      <c r="BG278" s="4"/>
      <c r="BH278" s="4"/>
      <c r="BI278" s="4"/>
      <c r="BJ278" s="5"/>
      <c r="BK278" s="5"/>
      <c r="BL278" s="5"/>
      <c r="BM278" s="5"/>
      <c r="BN278" s="4"/>
      <c r="BO278" s="4"/>
      <c r="BP278" s="4"/>
      <c r="BQ278" s="4"/>
      <c r="BR278" s="5"/>
      <c r="BS278" s="5"/>
      <c r="BT278" s="5"/>
      <c r="BU278" s="5"/>
      <c r="BV278" s="4"/>
      <c r="BW278" s="4"/>
      <c r="BX278" s="4"/>
      <c r="BY278" s="4"/>
      <c r="BZ278" s="5"/>
      <c r="CA278" s="5"/>
      <c r="CB278" s="5"/>
      <c r="CC278" s="5"/>
    </row>
    <row r="279" spans="7:81">
      <c r="G279" s="18"/>
      <c r="H279" s="18"/>
      <c r="I279" s="4"/>
      <c r="J279" s="4"/>
      <c r="K279" s="4"/>
      <c r="L279" s="20"/>
      <c r="M279" s="4"/>
      <c r="N279" s="4"/>
      <c r="O279" s="4"/>
      <c r="P279" s="5"/>
      <c r="Q279" s="4"/>
      <c r="R279" s="4"/>
      <c r="S279" s="4"/>
      <c r="T279" s="5"/>
      <c r="U279" s="4"/>
      <c r="V279" s="4"/>
      <c r="W279" s="4"/>
      <c r="X279" s="5"/>
      <c r="Y279" s="19"/>
      <c r="Z279" s="19"/>
      <c r="AA279" s="19"/>
      <c r="AB279" s="5"/>
      <c r="AN279" s="3"/>
      <c r="AO279" s="3"/>
      <c r="AP279" s="4"/>
      <c r="AQ279" s="4"/>
      <c r="AR279" s="4"/>
      <c r="AS279" s="4"/>
      <c r="AT279" s="5"/>
      <c r="AU279" s="5"/>
      <c r="AV279" s="5"/>
      <c r="AW279" s="5"/>
      <c r="AX279" s="4"/>
      <c r="AY279" s="4"/>
      <c r="AZ279" s="4"/>
      <c r="BA279" s="4"/>
      <c r="BB279" s="5"/>
      <c r="BC279" s="5"/>
      <c r="BD279" s="5"/>
      <c r="BE279" s="5"/>
      <c r="BF279" s="4"/>
      <c r="BG279" s="4"/>
      <c r="BH279" s="4"/>
      <c r="BI279" s="4"/>
      <c r="BJ279" s="5"/>
      <c r="BK279" s="5"/>
      <c r="BL279" s="5"/>
      <c r="BM279" s="5"/>
      <c r="BN279" s="4"/>
      <c r="BO279" s="4"/>
      <c r="BP279" s="4"/>
      <c r="BQ279" s="4"/>
      <c r="BR279" s="5"/>
      <c r="BS279" s="5"/>
      <c r="BT279" s="5"/>
      <c r="BU279" s="5"/>
      <c r="BV279" s="4"/>
      <c r="BW279" s="4"/>
      <c r="BX279" s="4"/>
      <c r="BY279" s="4"/>
      <c r="BZ279" s="5"/>
      <c r="CA279" s="5"/>
      <c r="CB279" s="5"/>
      <c r="CC279" s="5"/>
    </row>
    <row r="280" spans="7:81">
      <c r="G280" s="18"/>
      <c r="H280" s="18"/>
      <c r="I280" s="4"/>
      <c r="J280" s="4"/>
      <c r="K280" s="4"/>
      <c r="L280" s="20"/>
      <c r="M280" s="4"/>
      <c r="N280" s="4"/>
      <c r="O280" s="4"/>
      <c r="P280" s="5"/>
      <c r="Q280" s="4"/>
      <c r="R280" s="4"/>
      <c r="S280" s="4"/>
      <c r="T280" s="5"/>
      <c r="U280" s="4"/>
      <c r="V280" s="4"/>
      <c r="W280" s="4"/>
      <c r="X280" s="5"/>
      <c r="Y280" s="19"/>
      <c r="Z280" s="19"/>
      <c r="AA280" s="19"/>
      <c r="AB280" s="5"/>
      <c r="AN280" s="3"/>
      <c r="AO280" s="3"/>
      <c r="AP280" s="4"/>
      <c r="AQ280" s="4"/>
      <c r="AR280" s="4"/>
      <c r="AS280" s="4"/>
      <c r="AT280" s="5"/>
      <c r="AU280" s="5"/>
      <c r="AV280" s="5"/>
      <c r="AW280" s="5"/>
      <c r="AX280" s="4"/>
      <c r="AY280" s="4"/>
      <c r="AZ280" s="4"/>
      <c r="BA280" s="4"/>
      <c r="BB280" s="5"/>
      <c r="BC280" s="5"/>
      <c r="BD280" s="5"/>
      <c r="BE280" s="5"/>
      <c r="BF280" s="4"/>
      <c r="BG280" s="4"/>
      <c r="BH280" s="4"/>
      <c r="BI280" s="4"/>
      <c r="BJ280" s="5"/>
      <c r="BK280" s="5"/>
      <c r="BL280" s="5"/>
      <c r="BM280" s="5"/>
      <c r="BN280" s="4"/>
      <c r="BO280" s="4"/>
      <c r="BP280" s="4"/>
      <c r="BQ280" s="4"/>
      <c r="BR280" s="5"/>
      <c r="BS280" s="5"/>
      <c r="BT280" s="5"/>
      <c r="BU280" s="5"/>
      <c r="BV280" s="4"/>
      <c r="BW280" s="4"/>
      <c r="BX280" s="4"/>
      <c r="BY280" s="4"/>
      <c r="BZ280" s="5"/>
      <c r="CA280" s="5"/>
      <c r="CB280" s="5"/>
      <c r="CC280" s="5"/>
    </row>
    <row r="281" spans="7:81">
      <c r="G281" s="18"/>
      <c r="H281" s="18"/>
      <c r="I281" s="4"/>
      <c r="J281" s="4"/>
      <c r="K281" s="4"/>
      <c r="L281" s="20"/>
      <c r="M281" s="4"/>
      <c r="N281" s="4"/>
      <c r="O281" s="4"/>
      <c r="P281" s="5"/>
      <c r="Q281" s="4"/>
      <c r="R281" s="4"/>
      <c r="S281" s="4"/>
      <c r="T281" s="5"/>
      <c r="U281" s="4"/>
      <c r="V281" s="4"/>
      <c r="W281" s="4"/>
      <c r="X281" s="5"/>
      <c r="Y281" s="19"/>
      <c r="Z281" s="19"/>
      <c r="AA281" s="19"/>
      <c r="AB281" s="5"/>
      <c r="AN281" s="3"/>
      <c r="AO281" s="3"/>
      <c r="AP281" s="4"/>
      <c r="AQ281" s="4"/>
      <c r="AR281" s="4"/>
      <c r="AS281" s="4"/>
      <c r="AT281" s="5"/>
      <c r="AU281" s="5"/>
      <c r="AV281" s="5"/>
      <c r="AW281" s="5"/>
      <c r="AX281" s="4"/>
      <c r="AY281" s="4"/>
      <c r="AZ281" s="4"/>
      <c r="BA281" s="4"/>
      <c r="BB281" s="5"/>
      <c r="BC281" s="5"/>
      <c r="BD281" s="5"/>
      <c r="BE281" s="5"/>
      <c r="BF281" s="4"/>
      <c r="BG281" s="4"/>
      <c r="BH281" s="4"/>
      <c r="BI281" s="4"/>
      <c r="BJ281" s="5"/>
      <c r="BK281" s="5"/>
      <c r="BL281" s="5"/>
      <c r="BM281" s="5"/>
      <c r="BN281" s="4"/>
      <c r="BO281" s="4"/>
      <c r="BP281" s="4"/>
      <c r="BQ281" s="4"/>
      <c r="BR281" s="5"/>
      <c r="BS281" s="5"/>
      <c r="BT281" s="5"/>
      <c r="BU281" s="5"/>
      <c r="BV281" s="4"/>
      <c r="BW281" s="4"/>
      <c r="BX281" s="4"/>
      <c r="BY281" s="4"/>
      <c r="BZ281" s="5"/>
      <c r="CA281" s="5"/>
      <c r="CB281" s="5"/>
      <c r="CC281" s="5"/>
    </row>
    <row r="282" spans="7:81">
      <c r="G282" s="18"/>
      <c r="H282" s="18"/>
      <c r="I282" s="4"/>
      <c r="J282" s="4"/>
      <c r="K282" s="4"/>
      <c r="L282" s="20"/>
      <c r="M282" s="4"/>
      <c r="N282" s="4"/>
      <c r="O282" s="4"/>
      <c r="P282" s="5"/>
      <c r="Q282" s="4"/>
      <c r="R282" s="4"/>
      <c r="S282" s="4"/>
      <c r="T282" s="5"/>
      <c r="U282" s="4"/>
      <c r="V282" s="4"/>
      <c r="W282" s="4"/>
      <c r="X282" s="5"/>
      <c r="Y282" s="19"/>
      <c r="Z282" s="19"/>
      <c r="AA282" s="19"/>
      <c r="AB282" s="5"/>
      <c r="AN282" s="3"/>
      <c r="AO282" s="3"/>
      <c r="AP282" s="4"/>
      <c r="AQ282" s="4"/>
      <c r="AR282" s="4"/>
      <c r="AS282" s="4"/>
      <c r="AT282" s="5"/>
      <c r="AU282" s="5"/>
      <c r="AV282" s="5"/>
      <c r="AW282" s="5"/>
      <c r="AX282" s="4"/>
      <c r="AY282" s="4"/>
      <c r="AZ282" s="4"/>
      <c r="BA282" s="4"/>
      <c r="BB282" s="5"/>
      <c r="BC282" s="5"/>
      <c r="BD282" s="5"/>
      <c r="BE282" s="5"/>
      <c r="BF282" s="4"/>
      <c r="BG282" s="4"/>
      <c r="BH282" s="4"/>
      <c r="BI282" s="4"/>
      <c r="BJ282" s="5"/>
      <c r="BK282" s="5"/>
      <c r="BL282" s="5"/>
      <c r="BM282" s="5"/>
      <c r="BN282" s="4"/>
      <c r="BO282" s="4"/>
      <c r="BP282" s="4"/>
      <c r="BQ282" s="4"/>
      <c r="BR282" s="5"/>
      <c r="BS282" s="5"/>
      <c r="BT282" s="5"/>
      <c r="BU282" s="5"/>
      <c r="BV282" s="4"/>
      <c r="BW282" s="4"/>
      <c r="BX282" s="4"/>
      <c r="BY282" s="4"/>
      <c r="BZ282" s="5"/>
      <c r="CA282" s="5"/>
      <c r="CB282" s="5"/>
      <c r="CC282" s="5"/>
    </row>
    <row r="283" spans="7:81">
      <c r="G283" s="18"/>
      <c r="H283" s="18"/>
      <c r="I283" s="4"/>
      <c r="J283" s="4"/>
      <c r="K283" s="4"/>
      <c r="L283" s="20"/>
      <c r="M283" s="4"/>
      <c r="N283" s="4"/>
      <c r="O283" s="4"/>
      <c r="P283" s="5"/>
      <c r="Q283" s="4"/>
      <c r="R283" s="4"/>
      <c r="S283" s="4"/>
      <c r="T283" s="5"/>
      <c r="U283" s="4"/>
      <c r="V283" s="4"/>
      <c r="W283" s="4"/>
      <c r="X283" s="5"/>
      <c r="Y283" s="19"/>
      <c r="Z283" s="19"/>
      <c r="AA283" s="19"/>
      <c r="AB283" s="5"/>
      <c r="AN283" s="3"/>
      <c r="AO283" s="3"/>
      <c r="AP283" s="4"/>
      <c r="AQ283" s="4"/>
      <c r="AR283" s="4"/>
      <c r="AS283" s="4"/>
      <c r="AT283" s="5"/>
      <c r="AU283" s="5"/>
      <c r="AV283" s="5"/>
      <c r="AW283" s="5"/>
      <c r="AX283" s="4"/>
      <c r="AY283" s="4"/>
      <c r="AZ283" s="4"/>
      <c r="BA283" s="4"/>
      <c r="BB283" s="5"/>
      <c r="BC283" s="5"/>
      <c r="BD283" s="5"/>
      <c r="BE283" s="5"/>
      <c r="BF283" s="4"/>
      <c r="BG283" s="4"/>
      <c r="BH283" s="4"/>
      <c r="BI283" s="4"/>
      <c r="BJ283" s="5"/>
      <c r="BK283" s="5"/>
      <c r="BL283" s="5"/>
      <c r="BM283" s="5"/>
      <c r="BN283" s="4"/>
      <c r="BO283" s="4"/>
      <c r="BP283" s="4"/>
      <c r="BQ283" s="4"/>
      <c r="BR283" s="5"/>
      <c r="BS283" s="5"/>
      <c r="BT283" s="5"/>
      <c r="BU283" s="5"/>
      <c r="BV283" s="4"/>
      <c r="BW283" s="4"/>
      <c r="BX283" s="4"/>
      <c r="BY283" s="4"/>
      <c r="BZ283" s="5"/>
      <c r="CA283" s="5"/>
      <c r="CB283" s="5"/>
      <c r="CC283" s="5"/>
    </row>
    <row r="284" spans="7:81">
      <c r="G284" s="18"/>
      <c r="H284" s="18"/>
      <c r="I284" s="4"/>
      <c r="J284" s="4"/>
      <c r="K284" s="4"/>
      <c r="L284" s="20"/>
      <c r="M284" s="4"/>
      <c r="N284" s="4"/>
      <c r="O284" s="4"/>
      <c r="P284" s="5"/>
      <c r="Q284" s="4"/>
      <c r="R284" s="4"/>
      <c r="S284" s="4"/>
      <c r="T284" s="5"/>
      <c r="U284" s="4"/>
      <c r="V284" s="4"/>
      <c r="W284" s="4"/>
      <c r="X284" s="5"/>
      <c r="Y284" s="19"/>
      <c r="Z284" s="19"/>
      <c r="AA284" s="19"/>
      <c r="AB284" s="5"/>
      <c r="AN284" s="3"/>
      <c r="AO284" s="3"/>
      <c r="AP284" s="4"/>
      <c r="AQ284" s="4"/>
      <c r="AR284" s="4"/>
      <c r="AS284" s="4"/>
      <c r="AT284" s="5"/>
      <c r="AU284" s="5"/>
      <c r="AV284" s="5"/>
      <c r="AW284" s="5"/>
      <c r="AX284" s="4"/>
      <c r="AY284" s="4"/>
      <c r="AZ284" s="4"/>
      <c r="BA284" s="4"/>
      <c r="BB284" s="5"/>
      <c r="BC284" s="5"/>
      <c r="BD284" s="5"/>
      <c r="BE284" s="5"/>
      <c r="BF284" s="4"/>
      <c r="BG284" s="4"/>
      <c r="BH284" s="4"/>
      <c r="BI284" s="4"/>
      <c r="BJ284" s="5"/>
      <c r="BK284" s="5"/>
      <c r="BL284" s="5"/>
      <c r="BM284" s="5"/>
      <c r="BN284" s="4"/>
      <c r="BO284" s="4"/>
      <c r="BP284" s="4"/>
      <c r="BQ284" s="4"/>
      <c r="BR284" s="5"/>
      <c r="BS284" s="5"/>
      <c r="BT284" s="5"/>
      <c r="BU284" s="5"/>
      <c r="BV284" s="4"/>
      <c r="BW284" s="4"/>
      <c r="BX284" s="4"/>
      <c r="BY284" s="4"/>
      <c r="BZ284" s="5"/>
      <c r="CA284" s="5"/>
      <c r="CB284" s="5"/>
      <c r="CC284" s="5"/>
    </row>
    <row r="285" spans="7:81">
      <c r="G285" s="18"/>
      <c r="H285" s="18"/>
      <c r="I285" s="4"/>
      <c r="J285" s="4"/>
      <c r="K285" s="4"/>
      <c r="L285" s="20"/>
      <c r="M285" s="4"/>
      <c r="N285" s="4"/>
      <c r="O285" s="4"/>
      <c r="P285" s="5"/>
      <c r="Q285" s="4"/>
      <c r="R285" s="4"/>
      <c r="S285" s="4"/>
      <c r="T285" s="5"/>
      <c r="U285" s="4"/>
      <c r="V285" s="4"/>
      <c r="W285" s="4"/>
      <c r="X285" s="5"/>
      <c r="Y285" s="19"/>
      <c r="Z285" s="19"/>
      <c r="AA285" s="19"/>
      <c r="AB285" s="5"/>
      <c r="AN285" s="3"/>
      <c r="AO285" s="3"/>
      <c r="AP285" s="4"/>
      <c r="AQ285" s="4"/>
      <c r="AR285" s="4"/>
      <c r="AS285" s="4"/>
      <c r="AT285" s="5"/>
      <c r="AU285" s="5"/>
      <c r="AV285" s="5"/>
      <c r="AW285" s="5"/>
      <c r="AX285" s="4"/>
      <c r="AY285" s="4"/>
      <c r="AZ285" s="4"/>
      <c r="BA285" s="4"/>
      <c r="BB285" s="5"/>
      <c r="BC285" s="5"/>
      <c r="BD285" s="5"/>
      <c r="BE285" s="5"/>
      <c r="BF285" s="4"/>
      <c r="BG285" s="4"/>
      <c r="BH285" s="4"/>
      <c r="BI285" s="4"/>
      <c r="BJ285" s="5"/>
      <c r="BK285" s="5"/>
      <c r="BL285" s="5"/>
      <c r="BM285" s="5"/>
      <c r="BN285" s="4"/>
      <c r="BO285" s="4"/>
      <c r="BP285" s="4"/>
      <c r="BQ285" s="4"/>
      <c r="BR285" s="5"/>
      <c r="BS285" s="5"/>
      <c r="BT285" s="5"/>
      <c r="BU285" s="5"/>
      <c r="BV285" s="4"/>
      <c r="BW285" s="4"/>
      <c r="BX285" s="4"/>
      <c r="BY285" s="4"/>
      <c r="BZ285" s="5"/>
      <c r="CA285" s="5"/>
      <c r="CB285" s="5"/>
      <c r="CC285" s="5"/>
    </row>
    <row r="286" spans="7:81">
      <c r="G286" s="18"/>
      <c r="H286" s="18"/>
      <c r="I286" s="4"/>
      <c r="J286" s="4"/>
      <c r="K286" s="4"/>
      <c r="L286" s="20"/>
      <c r="M286" s="4"/>
      <c r="N286" s="4"/>
      <c r="O286" s="4"/>
      <c r="P286" s="5"/>
      <c r="Q286" s="4"/>
      <c r="R286" s="4"/>
      <c r="S286" s="4"/>
      <c r="T286" s="5"/>
      <c r="U286" s="4"/>
      <c r="V286" s="4"/>
      <c r="W286" s="4"/>
      <c r="X286" s="5"/>
      <c r="Y286" s="19"/>
      <c r="Z286" s="19"/>
      <c r="AA286" s="19"/>
      <c r="AB286" s="5"/>
      <c r="AN286" s="3"/>
      <c r="AO286" s="3"/>
      <c r="AP286" s="4"/>
      <c r="AQ286" s="4"/>
      <c r="AR286" s="4"/>
      <c r="AS286" s="4"/>
      <c r="AT286" s="5"/>
      <c r="AU286" s="5"/>
      <c r="AV286" s="5"/>
      <c r="AW286" s="5"/>
      <c r="AX286" s="4"/>
      <c r="AY286" s="4"/>
      <c r="AZ286" s="4"/>
      <c r="BA286" s="4"/>
      <c r="BB286" s="5"/>
      <c r="BC286" s="5"/>
      <c r="BD286" s="5"/>
      <c r="BE286" s="5"/>
      <c r="BF286" s="4"/>
      <c r="BG286" s="4"/>
      <c r="BH286" s="4"/>
      <c r="BI286" s="4"/>
      <c r="BJ286" s="5"/>
      <c r="BK286" s="5"/>
      <c r="BL286" s="5"/>
      <c r="BM286" s="5"/>
      <c r="BN286" s="4"/>
      <c r="BO286" s="4"/>
      <c r="BP286" s="4"/>
      <c r="BQ286" s="4"/>
      <c r="BR286" s="5"/>
      <c r="BS286" s="5"/>
      <c r="BT286" s="5"/>
      <c r="BU286" s="5"/>
      <c r="BV286" s="4"/>
      <c r="BW286" s="4"/>
      <c r="BX286" s="4"/>
      <c r="BY286" s="4"/>
      <c r="BZ286" s="5"/>
      <c r="CA286" s="5"/>
      <c r="CB286" s="5"/>
      <c r="CC286" s="5"/>
    </row>
    <row r="287" spans="7:81">
      <c r="G287" s="18"/>
      <c r="H287" s="18"/>
      <c r="I287" s="4"/>
      <c r="J287" s="4"/>
      <c r="K287" s="4"/>
      <c r="L287" s="20"/>
      <c r="M287" s="4"/>
      <c r="N287" s="4"/>
      <c r="O287" s="4"/>
      <c r="P287" s="5"/>
      <c r="Q287" s="4"/>
      <c r="R287" s="4"/>
      <c r="S287" s="4"/>
      <c r="T287" s="5"/>
      <c r="U287" s="4"/>
      <c r="V287" s="4"/>
      <c r="W287" s="4"/>
      <c r="X287" s="5"/>
      <c r="Y287" s="19"/>
      <c r="Z287" s="19"/>
      <c r="AA287" s="19"/>
      <c r="AB287" s="5"/>
      <c r="AN287" s="3"/>
      <c r="AO287" s="3"/>
      <c r="AP287" s="4"/>
      <c r="AQ287" s="4"/>
      <c r="AR287" s="4"/>
      <c r="AS287" s="4"/>
      <c r="AT287" s="5"/>
      <c r="AU287" s="5"/>
      <c r="AV287" s="5"/>
      <c r="AW287" s="5"/>
      <c r="AX287" s="4"/>
      <c r="AY287" s="4"/>
      <c r="AZ287" s="4"/>
      <c r="BA287" s="4"/>
      <c r="BB287" s="5"/>
      <c r="BC287" s="5"/>
      <c r="BD287" s="5"/>
      <c r="BE287" s="5"/>
      <c r="BF287" s="4"/>
      <c r="BG287" s="4"/>
      <c r="BH287" s="4"/>
      <c r="BI287" s="4"/>
      <c r="BJ287" s="5"/>
      <c r="BK287" s="5"/>
      <c r="BL287" s="5"/>
      <c r="BM287" s="5"/>
      <c r="BN287" s="4"/>
      <c r="BO287" s="4"/>
      <c r="BP287" s="4"/>
      <c r="BQ287" s="4"/>
      <c r="BR287" s="5"/>
      <c r="BS287" s="5"/>
      <c r="BT287" s="5"/>
      <c r="BU287" s="5"/>
      <c r="BV287" s="4"/>
      <c r="BW287" s="4"/>
      <c r="BX287" s="4"/>
      <c r="BY287" s="4"/>
      <c r="BZ287" s="5"/>
      <c r="CA287" s="5"/>
      <c r="CB287" s="5"/>
      <c r="CC287" s="5"/>
    </row>
    <row r="288" spans="7:81">
      <c r="G288" s="18"/>
      <c r="H288" s="18"/>
      <c r="I288" s="4"/>
      <c r="J288" s="4"/>
      <c r="K288" s="4"/>
      <c r="L288" s="20"/>
      <c r="M288" s="4"/>
      <c r="N288" s="4"/>
      <c r="O288" s="4"/>
      <c r="P288" s="5"/>
      <c r="Q288" s="4"/>
      <c r="R288" s="4"/>
      <c r="S288" s="4"/>
      <c r="T288" s="5"/>
      <c r="U288" s="4"/>
      <c r="V288" s="4"/>
      <c r="W288" s="4"/>
      <c r="X288" s="5"/>
      <c r="Y288" s="19"/>
      <c r="Z288" s="19"/>
      <c r="AA288" s="19"/>
      <c r="AB288" s="5"/>
      <c r="AN288" s="3"/>
      <c r="AO288" s="3"/>
      <c r="AP288" s="4"/>
      <c r="AQ288" s="4"/>
      <c r="AR288" s="4"/>
      <c r="AS288" s="4"/>
      <c r="AT288" s="5"/>
      <c r="AU288" s="5"/>
      <c r="AV288" s="5"/>
      <c r="AW288" s="5"/>
      <c r="AX288" s="4"/>
      <c r="AY288" s="4"/>
      <c r="AZ288" s="4"/>
      <c r="BA288" s="4"/>
      <c r="BB288" s="5"/>
      <c r="BC288" s="5"/>
      <c r="BD288" s="5"/>
      <c r="BE288" s="5"/>
      <c r="BF288" s="4"/>
      <c r="BG288" s="4"/>
      <c r="BH288" s="4"/>
      <c r="BI288" s="4"/>
      <c r="BJ288" s="5"/>
      <c r="BK288" s="5"/>
      <c r="BL288" s="5"/>
      <c r="BM288" s="5"/>
      <c r="BN288" s="4"/>
      <c r="BO288" s="4"/>
      <c r="BP288" s="4"/>
      <c r="BQ288" s="4"/>
      <c r="BR288" s="5"/>
      <c r="BS288" s="5"/>
      <c r="BT288" s="5"/>
      <c r="BU288" s="5"/>
      <c r="BV288" s="4"/>
      <c r="BW288" s="4"/>
      <c r="BX288" s="4"/>
      <c r="BY288" s="4"/>
      <c r="BZ288" s="5"/>
      <c r="CA288" s="5"/>
      <c r="CB288" s="5"/>
      <c r="CC288" s="5"/>
    </row>
    <row r="289" spans="7:81">
      <c r="G289" s="18"/>
      <c r="H289" s="18"/>
      <c r="I289" s="4"/>
      <c r="J289" s="4"/>
      <c r="K289" s="4"/>
      <c r="L289" s="20"/>
      <c r="M289" s="4"/>
      <c r="N289" s="4"/>
      <c r="O289" s="4"/>
      <c r="P289" s="5"/>
      <c r="Q289" s="4"/>
      <c r="R289" s="4"/>
      <c r="S289" s="4"/>
      <c r="T289" s="5"/>
      <c r="U289" s="4"/>
      <c r="V289" s="4"/>
      <c r="W289" s="4"/>
      <c r="X289" s="5"/>
      <c r="Y289" s="19"/>
      <c r="Z289" s="19"/>
      <c r="AA289" s="19"/>
      <c r="AB289" s="5"/>
      <c r="AN289" s="3"/>
      <c r="AO289" s="3"/>
      <c r="AP289" s="4"/>
      <c r="AQ289" s="4"/>
      <c r="AR289" s="4"/>
      <c r="AS289" s="4"/>
      <c r="AT289" s="5"/>
      <c r="AU289" s="5"/>
      <c r="AV289" s="5"/>
      <c r="AW289" s="5"/>
      <c r="AX289" s="4"/>
      <c r="AY289" s="4"/>
      <c r="AZ289" s="4"/>
      <c r="BA289" s="4"/>
      <c r="BB289" s="5"/>
      <c r="BC289" s="5"/>
      <c r="BD289" s="5"/>
      <c r="BE289" s="5"/>
      <c r="BF289" s="4"/>
      <c r="BG289" s="4"/>
      <c r="BH289" s="4"/>
      <c r="BI289" s="4"/>
      <c r="BJ289" s="5"/>
      <c r="BK289" s="5"/>
      <c r="BL289" s="5"/>
      <c r="BM289" s="5"/>
      <c r="BN289" s="4"/>
      <c r="BO289" s="4"/>
      <c r="BP289" s="4"/>
      <c r="BQ289" s="4"/>
      <c r="BR289" s="5"/>
      <c r="BS289" s="5"/>
      <c r="BT289" s="5"/>
      <c r="BU289" s="5"/>
      <c r="BV289" s="4"/>
      <c r="BW289" s="4"/>
      <c r="BX289" s="4"/>
      <c r="BY289" s="4"/>
      <c r="BZ289" s="5"/>
      <c r="CA289" s="5"/>
      <c r="CB289" s="5"/>
      <c r="CC289" s="5"/>
    </row>
    <row r="290" spans="7:81">
      <c r="G290" s="18"/>
      <c r="H290" s="18"/>
      <c r="I290" s="4"/>
      <c r="J290" s="4"/>
      <c r="K290" s="4"/>
      <c r="L290" s="20"/>
      <c r="M290" s="4"/>
      <c r="N290" s="4"/>
      <c r="O290" s="4"/>
      <c r="P290" s="5"/>
      <c r="Q290" s="4"/>
      <c r="R290" s="4"/>
      <c r="S290" s="4"/>
      <c r="T290" s="5"/>
      <c r="U290" s="4"/>
      <c r="V290" s="4"/>
      <c r="W290" s="4"/>
      <c r="X290" s="5"/>
      <c r="Y290" s="19"/>
      <c r="Z290" s="19"/>
      <c r="AA290" s="19"/>
      <c r="AB290" s="5"/>
      <c r="AN290" s="3"/>
      <c r="AO290" s="3"/>
      <c r="AP290" s="4"/>
      <c r="AQ290" s="4"/>
      <c r="AR290" s="4"/>
      <c r="AS290" s="4"/>
      <c r="AT290" s="5"/>
      <c r="AU290" s="5"/>
      <c r="AV290" s="5"/>
      <c r="AW290" s="5"/>
      <c r="AX290" s="4"/>
      <c r="AY290" s="4"/>
      <c r="AZ290" s="4"/>
      <c r="BA290" s="4"/>
      <c r="BB290" s="5"/>
      <c r="BC290" s="5"/>
      <c r="BD290" s="5"/>
      <c r="BE290" s="5"/>
      <c r="BF290" s="4"/>
      <c r="BG290" s="4"/>
      <c r="BH290" s="4"/>
      <c r="BI290" s="4"/>
      <c r="BJ290" s="5"/>
      <c r="BK290" s="5"/>
      <c r="BL290" s="5"/>
      <c r="BM290" s="5"/>
      <c r="BN290" s="4"/>
      <c r="BO290" s="4"/>
      <c r="BP290" s="4"/>
      <c r="BQ290" s="4"/>
      <c r="BR290" s="5"/>
      <c r="BS290" s="5"/>
      <c r="BT290" s="5"/>
      <c r="BU290" s="5"/>
      <c r="BV290" s="4"/>
      <c r="BW290" s="4"/>
      <c r="BX290" s="4"/>
      <c r="BY290" s="4"/>
      <c r="BZ290" s="5"/>
      <c r="CA290" s="5"/>
      <c r="CB290" s="5"/>
      <c r="CC290" s="5"/>
    </row>
    <row r="291" spans="7:81">
      <c r="G291" s="18"/>
      <c r="H291" s="18"/>
      <c r="I291" s="4"/>
      <c r="J291" s="4"/>
      <c r="K291" s="4"/>
      <c r="L291" s="20"/>
      <c r="M291" s="4"/>
      <c r="N291" s="4"/>
      <c r="O291" s="4"/>
      <c r="P291" s="5"/>
      <c r="Q291" s="4"/>
      <c r="R291" s="4"/>
      <c r="S291" s="4"/>
      <c r="T291" s="5"/>
      <c r="U291" s="4"/>
      <c r="V291" s="4"/>
      <c r="W291" s="4"/>
      <c r="X291" s="5"/>
      <c r="Y291" s="19"/>
      <c r="Z291" s="19"/>
      <c r="AA291" s="19"/>
      <c r="AB291" s="5"/>
      <c r="AN291" s="3"/>
      <c r="AO291" s="3"/>
      <c r="AP291" s="4"/>
      <c r="AQ291" s="4"/>
      <c r="AR291" s="4"/>
      <c r="AS291" s="4"/>
      <c r="AT291" s="5"/>
      <c r="AU291" s="5"/>
      <c r="AV291" s="5"/>
      <c r="AW291" s="5"/>
      <c r="AX291" s="4"/>
      <c r="AY291" s="4"/>
      <c r="AZ291" s="4"/>
      <c r="BA291" s="4"/>
      <c r="BB291" s="5"/>
      <c r="BC291" s="5"/>
      <c r="BD291" s="5"/>
      <c r="BE291" s="5"/>
      <c r="BF291" s="4"/>
      <c r="BG291" s="4"/>
      <c r="BH291" s="4"/>
      <c r="BI291" s="4"/>
      <c r="BJ291" s="5"/>
      <c r="BK291" s="5"/>
      <c r="BL291" s="5"/>
      <c r="BM291" s="5"/>
      <c r="BN291" s="4"/>
      <c r="BO291" s="4"/>
      <c r="BP291" s="4"/>
      <c r="BQ291" s="4"/>
      <c r="BR291" s="5"/>
      <c r="BS291" s="5"/>
      <c r="BT291" s="5"/>
      <c r="BU291" s="5"/>
      <c r="BV291" s="4"/>
      <c r="BW291" s="4"/>
      <c r="BX291" s="4"/>
      <c r="BY291" s="4"/>
      <c r="BZ291" s="5"/>
      <c r="CA291" s="5"/>
      <c r="CB291" s="5"/>
      <c r="CC291" s="5"/>
    </row>
    <row r="292" spans="7:81">
      <c r="G292" s="18"/>
      <c r="H292" s="18"/>
      <c r="I292" s="4"/>
      <c r="J292" s="4"/>
      <c r="K292" s="4"/>
      <c r="L292" s="20"/>
      <c r="M292" s="4"/>
      <c r="N292" s="4"/>
      <c r="O292" s="4"/>
      <c r="P292" s="5"/>
      <c r="Q292" s="4"/>
      <c r="R292" s="4"/>
      <c r="S292" s="4"/>
      <c r="T292" s="5"/>
      <c r="U292" s="4"/>
      <c r="V292" s="4"/>
      <c r="W292" s="4"/>
      <c r="X292" s="5"/>
      <c r="Y292" s="19"/>
      <c r="Z292" s="19"/>
      <c r="AA292" s="19"/>
      <c r="AB292" s="5"/>
      <c r="AN292" s="3"/>
      <c r="AO292" s="3"/>
      <c r="AP292" s="4"/>
      <c r="AQ292" s="4"/>
      <c r="AR292" s="4"/>
      <c r="AS292" s="4"/>
      <c r="AT292" s="5"/>
      <c r="AU292" s="5"/>
      <c r="AV292" s="5"/>
      <c r="AW292" s="5"/>
      <c r="AX292" s="4"/>
      <c r="AY292" s="4"/>
      <c r="AZ292" s="4"/>
      <c r="BA292" s="4"/>
      <c r="BB292" s="5"/>
      <c r="BC292" s="5"/>
      <c r="BD292" s="5"/>
      <c r="BE292" s="5"/>
      <c r="BF292" s="4"/>
      <c r="BG292" s="4"/>
      <c r="BH292" s="4"/>
      <c r="BI292" s="4"/>
      <c r="BJ292" s="5"/>
      <c r="BK292" s="5"/>
      <c r="BL292" s="5"/>
      <c r="BM292" s="5"/>
      <c r="BN292" s="4"/>
      <c r="BO292" s="4"/>
      <c r="BP292" s="4"/>
      <c r="BQ292" s="4"/>
      <c r="BR292" s="5"/>
      <c r="BS292" s="5"/>
      <c r="BT292" s="5"/>
      <c r="BU292" s="5"/>
      <c r="BV292" s="4"/>
      <c r="BW292" s="4"/>
      <c r="BX292" s="4"/>
      <c r="BY292" s="4"/>
      <c r="BZ292" s="5"/>
      <c r="CA292" s="5"/>
      <c r="CB292" s="5"/>
      <c r="CC292" s="5"/>
    </row>
    <row r="293" spans="7:81">
      <c r="G293" s="18"/>
      <c r="H293" s="18"/>
      <c r="I293" s="4"/>
      <c r="J293" s="4"/>
      <c r="K293" s="4"/>
      <c r="L293" s="20"/>
      <c r="M293" s="4"/>
      <c r="N293" s="4"/>
      <c r="O293" s="4"/>
      <c r="P293" s="5"/>
      <c r="Q293" s="4"/>
      <c r="R293" s="4"/>
      <c r="S293" s="4"/>
      <c r="T293" s="5"/>
      <c r="U293" s="4"/>
      <c r="V293" s="4"/>
      <c r="W293" s="4"/>
      <c r="X293" s="5"/>
      <c r="Y293" s="19"/>
      <c r="Z293" s="19"/>
      <c r="AA293" s="19"/>
      <c r="AB293" s="5"/>
      <c r="AN293" s="3"/>
      <c r="AO293" s="3"/>
      <c r="AP293" s="4"/>
      <c r="AQ293" s="4"/>
      <c r="AR293" s="4"/>
      <c r="AS293" s="4"/>
      <c r="AT293" s="5"/>
      <c r="AU293" s="5"/>
      <c r="AV293" s="5"/>
      <c r="AW293" s="5"/>
      <c r="AX293" s="4"/>
      <c r="AY293" s="4"/>
      <c r="AZ293" s="4"/>
      <c r="BA293" s="4"/>
      <c r="BB293" s="5"/>
      <c r="BC293" s="5"/>
      <c r="BD293" s="5"/>
      <c r="BE293" s="5"/>
      <c r="BF293" s="4"/>
      <c r="BG293" s="4"/>
      <c r="BH293" s="4"/>
      <c r="BI293" s="4"/>
      <c r="BJ293" s="5"/>
      <c r="BK293" s="5"/>
      <c r="BL293" s="5"/>
      <c r="BM293" s="5"/>
      <c r="BN293" s="4"/>
      <c r="BO293" s="4"/>
      <c r="BP293" s="4"/>
      <c r="BQ293" s="4"/>
      <c r="BR293" s="5"/>
      <c r="BS293" s="5"/>
      <c r="BT293" s="5"/>
      <c r="BU293" s="5"/>
      <c r="BV293" s="4"/>
      <c r="BW293" s="4"/>
      <c r="BX293" s="4"/>
      <c r="BY293" s="4"/>
      <c r="BZ293" s="5"/>
      <c r="CA293" s="5"/>
      <c r="CB293" s="5"/>
      <c r="CC293" s="5"/>
    </row>
    <row r="294" spans="7:81">
      <c r="G294" s="18"/>
      <c r="H294" s="18"/>
      <c r="I294" s="4"/>
      <c r="J294" s="4"/>
      <c r="K294" s="4"/>
      <c r="L294" s="20"/>
      <c r="M294" s="4"/>
      <c r="N294" s="4"/>
      <c r="O294" s="4"/>
      <c r="P294" s="5"/>
      <c r="Q294" s="4"/>
      <c r="R294" s="4"/>
      <c r="S294" s="4"/>
      <c r="T294" s="5"/>
      <c r="U294" s="4"/>
      <c r="V294" s="4"/>
      <c r="W294" s="4"/>
      <c r="X294" s="5"/>
      <c r="Y294" s="19"/>
      <c r="Z294" s="19"/>
      <c r="AA294" s="19"/>
      <c r="AB294" s="5"/>
      <c r="AN294" s="3"/>
      <c r="AO294" s="3"/>
      <c r="AP294" s="4"/>
      <c r="AQ294" s="4"/>
      <c r="AR294" s="4"/>
      <c r="AS294" s="4"/>
      <c r="AT294" s="5"/>
      <c r="AU294" s="5"/>
      <c r="AV294" s="5"/>
      <c r="AW294" s="5"/>
      <c r="AX294" s="4"/>
      <c r="AY294" s="4"/>
      <c r="AZ294" s="4"/>
      <c r="BA294" s="4"/>
      <c r="BB294" s="5"/>
      <c r="BC294" s="5"/>
      <c r="BD294" s="5"/>
      <c r="BE294" s="5"/>
      <c r="BF294" s="4"/>
      <c r="BG294" s="4"/>
      <c r="BH294" s="4"/>
      <c r="BI294" s="4"/>
      <c r="BJ294" s="5"/>
      <c r="BK294" s="5"/>
      <c r="BL294" s="5"/>
      <c r="BM294" s="5"/>
      <c r="BN294" s="4"/>
      <c r="BO294" s="4"/>
      <c r="BP294" s="4"/>
      <c r="BQ294" s="4"/>
      <c r="BR294" s="5"/>
      <c r="BS294" s="5"/>
      <c r="BT294" s="5"/>
      <c r="BU294" s="5"/>
      <c r="BV294" s="4"/>
      <c r="BW294" s="4"/>
      <c r="BX294" s="4"/>
      <c r="BY294" s="4"/>
      <c r="BZ294" s="5"/>
      <c r="CA294" s="5"/>
      <c r="CB294" s="5"/>
      <c r="CC294" s="5"/>
    </row>
    <row r="295" spans="7:81">
      <c r="G295" s="18"/>
      <c r="H295" s="18"/>
      <c r="I295" s="4"/>
      <c r="J295" s="4"/>
      <c r="K295" s="4"/>
      <c r="L295" s="20"/>
      <c r="M295" s="4"/>
      <c r="N295" s="4"/>
      <c r="O295" s="4"/>
      <c r="P295" s="5"/>
      <c r="Q295" s="4"/>
      <c r="R295" s="4"/>
      <c r="S295" s="4"/>
      <c r="T295" s="5"/>
      <c r="U295" s="4"/>
      <c r="V295" s="4"/>
      <c r="W295" s="4"/>
      <c r="X295" s="5"/>
      <c r="Y295" s="19"/>
      <c r="Z295" s="19"/>
      <c r="AA295" s="19"/>
      <c r="AB295" s="5"/>
      <c r="AN295" s="3"/>
      <c r="AO295" s="3"/>
      <c r="AP295" s="4"/>
      <c r="AQ295" s="4"/>
      <c r="AR295" s="4"/>
      <c r="AS295" s="4"/>
      <c r="AT295" s="5"/>
      <c r="AU295" s="5"/>
      <c r="AV295" s="5"/>
      <c r="AW295" s="5"/>
      <c r="AX295" s="4"/>
      <c r="AY295" s="4"/>
      <c r="AZ295" s="4"/>
      <c r="BA295" s="4"/>
      <c r="BB295" s="5"/>
      <c r="BC295" s="5"/>
      <c r="BD295" s="5"/>
      <c r="BE295" s="5"/>
      <c r="BF295" s="4"/>
      <c r="BG295" s="4"/>
      <c r="BH295" s="4"/>
      <c r="BI295" s="4"/>
      <c r="BJ295" s="5"/>
      <c r="BK295" s="5"/>
      <c r="BL295" s="5"/>
      <c r="BM295" s="5"/>
      <c r="BN295" s="4"/>
      <c r="BO295" s="4"/>
      <c r="BP295" s="4"/>
      <c r="BQ295" s="4"/>
      <c r="BR295" s="5"/>
      <c r="BS295" s="5"/>
      <c r="BT295" s="5"/>
      <c r="BU295" s="5"/>
      <c r="BV295" s="4"/>
      <c r="BW295" s="4"/>
      <c r="BX295" s="4"/>
      <c r="BY295" s="4"/>
      <c r="BZ295" s="5"/>
      <c r="CA295" s="5"/>
      <c r="CB295" s="5"/>
      <c r="CC295" s="5"/>
    </row>
    <row r="296" spans="7:81">
      <c r="G296" s="18"/>
      <c r="H296" s="18"/>
      <c r="I296" s="4"/>
      <c r="J296" s="4"/>
      <c r="K296" s="4"/>
      <c r="L296" s="20"/>
      <c r="M296" s="4"/>
      <c r="N296" s="4"/>
      <c r="O296" s="4"/>
      <c r="P296" s="5"/>
      <c r="Q296" s="4"/>
      <c r="R296" s="4"/>
      <c r="S296" s="4"/>
      <c r="T296" s="5"/>
      <c r="U296" s="4"/>
      <c r="V296" s="4"/>
      <c r="W296" s="4"/>
      <c r="X296" s="5"/>
      <c r="Y296" s="19"/>
      <c r="Z296" s="19"/>
      <c r="AA296" s="19"/>
      <c r="AB296" s="5"/>
      <c r="AN296" s="3"/>
      <c r="AO296" s="3"/>
      <c r="AP296" s="4"/>
      <c r="AQ296" s="4"/>
      <c r="AR296" s="4"/>
      <c r="AS296" s="4"/>
      <c r="AT296" s="5"/>
      <c r="AU296" s="5"/>
      <c r="AV296" s="5"/>
      <c r="AW296" s="5"/>
      <c r="AX296" s="4"/>
      <c r="AY296" s="4"/>
      <c r="AZ296" s="4"/>
      <c r="BA296" s="4"/>
      <c r="BB296" s="5"/>
      <c r="BC296" s="5"/>
      <c r="BD296" s="5"/>
      <c r="BE296" s="5"/>
      <c r="BF296" s="4"/>
      <c r="BG296" s="4"/>
      <c r="BH296" s="4"/>
      <c r="BI296" s="4"/>
      <c r="BJ296" s="5"/>
      <c r="BK296" s="5"/>
      <c r="BL296" s="5"/>
      <c r="BM296" s="5"/>
      <c r="BN296" s="4"/>
      <c r="BO296" s="4"/>
      <c r="BP296" s="4"/>
      <c r="BQ296" s="4"/>
      <c r="BR296" s="5"/>
      <c r="BS296" s="5"/>
      <c r="BT296" s="5"/>
      <c r="BU296" s="5"/>
      <c r="BV296" s="4"/>
      <c r="BW296" s="4"/>
      <c r="BX296" s="4"/>
      <c r="BY296" s="4"/>
      <c r="BZ296" s="5"/>
      <c r="CA296" s="5"/>
      <c r="CB296" s="5"/>
      <c r="CC296" s="5"/>
    </row>
    <row r="297" spans="7:81">
      <c r="G297" s="18"/>
      <c r="H297" s="18"/>
      <c r="I297" s="4"/>
      <c r="J297" s="4"/>
      <c r="K297" s="4"/>
      <c r="L297" s="20"/>
      <c r="M297" s="4"/>
      <c r="N297" s="4"/>
      <c r="O297" s="4"/>
      <c r="P297" s="5"/>
      <c r="Q297" s="4"/>
      <c r="R297" s="4"/>
      <c r="S297" s="4"/>
      <c r="T297" s="5"/>
      <c r="U297" s="4"/>
      <c r="V297" s="4"/>
      <c r="W297" s="4"/>
      <c r="X297" s="5"/>
      <c r="Y297" s="19"/>
      <c r="Z297" s="19"/>
      <c r="AA297" s="19"/>
      <c r="AB297" s="5"/>
      <c r="AN297" s="3"/>
      <c r="AO297" s="3"/>
      <c r="AP297" s="4"/>
      <c r="AQ297" s="4"/>
      <c r="AR297" s="4"/>
      <c r="AS297" s="4"/>
      <c r="AT297" s="5"/>
      <c r="AU297" s="5"/>
      <c r="AV297" s="5"/>
      <c r="AW297" s="5"/>
      <c r="AX297" s="4"/>
      <c r="AY297" s="4"/>
      <c r="AZ297" s="4"/>
      <c r="BA297" s="4"/>
      <c r="BB297" s="5"/>
      <c r="BC297" s="5"/>
      <c r="BD297" s="5"/>
      <c r="BE297" s="5"/>
      <c r="BF297" s="4"/>
      <c r="BG297" s="4"/>
      <c r="BH297" s="4"/>
      <c r="BI297" s="4"/>
      <c r="BJ297" s="5"/>
      <c r="BK297" s="5"/>
      <c r="BL297" s="5"/>
      <c r="BM297" s="5"/>
      <c r="BN297" s="4"/>
      <c r="BO297" s="4"/>
      <c r="BP297" s="4"/>
      <c r="BQ297" s="4"/>
      <c r="BR297" s="5"/>
      <c r="BS297" s="5"/>
      <c r="BT297" s="5"/>
      <c r="BU297" s="5"/>
      <c r="BV297" s="4"/>
      <c r="BW297" s="4"/>
      <c r="BX297" s="4"/>
      <c r="BY297" s="4"/>
      <c r="BZ297" s="5"/>
      <c r="CA297" s="5"/>
      <c r="CB297" s="5"/>
      <c r="CC297" s="5"/>
    </row>
    <row r="298" spans="7:81">
      <c r="G298" s="18"/>
      <c r="H298" s="18"/>
      <c r="I298" s="4"/>
      <c r="J298" s="4"/>
      <c r="K298" s="4"/>
      <c r="L298" s="20"/>
      <c r="M298" s="4"/>
      <c r="N298" s="4"/>
      <c r="O298" s="4"/>
      <c r="P298" s="5"/>
      <c r="Q298" s="4"/>
      <c r="R298" s="4"/>
      <c r="S298" s="4"/>
      <c r="T298" s="5"/>
      <c r="U298" s="4"/>
      <c r="V298" s="4"/>
      <c r="W298" s="4"/>
      <c r="X298" s="5"/>
      <c r="Y298" s="19"/>
      <c r="Z298" s="19"/>
      <c r="AA298" s="19"/>
      <c r="AB298" s="5"/>
      <c r="AN298" s="3"/>
      <c r="AO298" s="3"/>
      <c r="AP298" s="4"/>
      <c r="AQ298" s="4"/>
      <c r="AR298" s="4"/>
      <c r="AS298" s="4"/>
      <c r="AT298" s="5"/>
      <c r="AU298" s="5"/>
      <c r="AV298" s="5"/>
      <c r="AW298" s="5"/>
      <c r="AX298" s="4"/>
      <c r="AY298" s="4"/>
      <c r="AZ298" s="4"/>
      <c r="BA298" s="4"/>
      <c r="BB298" s="5"/>
      <c r="BC298" s="5"/>
      <c r="BD298" s="5"/>
      <c r="BE298" s="5"/>
      <c r="BF298" s="4"/>
      <c r="BG298" s="4"/>
      <c r="BH298" s="4"/>
      <c r="BI298" s="4"/>
      <c r="BJ298" s="5"/>
      <c r="BK298" s="5"/>
      <c r="BL298" s="5"/>
      <c r="BM298" s="5"/>
      <c r="BN298" s="4"/>
      <c r="BO298" s="4"/>
      <c r="BP298" s="4"/>
      <c r="BQ298" s="4"/>
      <c r="BR298" s="5"/>
      <c r="BS298" s="5"/>
      <c r="BT298" s="5"/>
      <c r="BU298" s="5"/>
      <c r="BV298" s="4"/>
      <c r="BW298" s="4"/>
      <c r="BX298" s="4"/>
      <c r="BY298" s="4"/>
      <c r="BZ298" s="5"/>
      <c r="CA298" s="5"/>
      <c r="CB298" s="5"/>
      <c r="CC298" s="5"/>
    </row>
    <row r="299" spans="7:81">
      <c r="G299" s="18"/>
      <c r="H299" s="18"/>
      <c r="I299" s="4"/>
      <c r="J299" s="4"/>
      <c r="K299" s="4"/>
      <c r="L299" s="20"/>
      <c r="M299" s="4"/>
      <c r="N299" s="4"/>
      <c r="O299" s="4"/>
      <c r="P299" s="5"/>
      <c r="Q299" s="4"/>
      <c r="R299" s="4"/>
      <c r="S299" s="4"/>
      <c r="T299" s="5"/>
      <c r="U299" s="4"/>
      <c r="V299" s="4"/>
      <c r="W299" s="4"/>
      <c r="X299" s="5"/>
      <c r="Y299" s="19"/>
      <c r="Z299" s="19"/>
      <c r="AA299" s="19"/>
      <c r="AB299" s="5"/>
      <c r="AN299" s="3"/>
      <c r="AO299" s="3"/>
      <c r="AP299" s="4"/>
      <c r="AQ299" s="4"/>
      <c r="AR299" s="4"/>
      <c r="AS299" s="4"/>
      <c r="AT299" s="5"/>
      <c r="AU299" s="5"/>
      <c r="AV299" s="5"/>
      <c r="AW299" s="5"/>
      <c r="AX299" s="4"/>
      <c r="AY299" s="4"/>
      <c r="AZ299" s="4"/>
      <c r="BA299" s="4"/>
      <c r="BB299" s="5"/>
      <c r="BC299" s="5"/>
      <c r="BD299" s="5"/>
      <c r="BE299" s="5"/>
      <c r="BF299" s="4"/>
      <c r="BG299" s="4"/>
      <c r="BH299" s="4"/>
      <c r="BI299" s="4"/>
      <c r="BJ299" s="5"/>
      <c r="BK299" s="5"/>
      <c r="BL299" s="5"/>
      <c r="BM299" s="5"/>
      <c r="BN299" s="4"/>
      <c r="BO299" s="4"/>
      <c r="BP299" s="4"/>
      <c r="BQ299" s="4"/>
      <c r="BR299" s="5"/>
      <c r="BS299" s="5"/>
      <c r="BT299" s="5"/>
      <c r="BU299" s="5"/>
      <c r="BV299" s="4"/>
      <c r="BW299" s="4"/>
      <c r="BX299" s="4"/>
      <c r="BY299" s="4"/>
      <c r="BZ299" s="5"/>
      <c r="CA299" s="5"/>
      <c r="CB299" s="5"/>
      <c r="CC299" s="5"/>
    </row>
    <row r="300" spans="7:81">
      <c r="G300" s="18"/>
      <c r="H300" s="18"/>
      <c r="I300" s="4"/>
      <c r="J300" s="4"/>
      <c r="K300" s="4"/>
      <c r="L300" s="20"/>
      <c r="M300" s="4"/>
      <c r="N300" s="4"/>
      <c r="O300" s="4"/>
      <c r="P300" s="5"/>
      <c r="Q300" s="4"/>
      <c r="R300" s="4"/>
      <c r="S300" s="4"/>
      <c r="T300" s="5"/>
      <c r="U300" s="4"/>
      <c r="V300" s="4"/>
      <c r="W300" s="4"/>
      <c r="X300" s="5"/>
      <c r="Y300" s="19"/>
      <c r="Z300" s="19"/>
      <c r="AA300" s="19"/>
      <c r="AB300" s="5"/>
      <c r="AN300" s="3"/>
      <c r="AO300" s="3"/>
      <c r="AP300" s="4"/>
      <c r="AQ300" s="4"/>
      <c r="AR300" s="4"/>
      <c r="AS300" s="4"/>
      <c r="AT300" s="5"/>
      <c r="AU300" s="5"/>
      <c r="AV300" s="5"/>
      <c r="AW300" s="5"/>
      <c r="AX300" s="4"/>
      <c r="AY300" s="4"/>
      <c r="AZ300" s="4"/>
      <c r="BA300" s="4"/>
      <c r="BB300" s="5"/>
      <c r="BC300" s="5"/>
      <c r="BD300" s="5"/>
      <c r="BE300" s="5"/>
      <c r="BF300" s="4"/>
      <c r="BG300" s="4"/>
      <c r="BH300" s="4"/>
      <c r="BI300" s="4"/>
      <c r="BJ300" s="5"/>
      <c r="BK300" s="5"/>
      <c r="BL300" s="5"/>
      <c r="BM300" s="5"/>
      <c r="BN300" s="4"/>
      <c r="BO300" s="4"/>
      <c r="BP300" s="4"/>
      <c r="BQ300" s="4"/>
      <c r="BR300" s="5"/>
      <c r="BS300" s="5"/>
      <c r="BT300" s="5"/>
      <c r="BU300" s="5"/>
      <c r="BV300" s="4"/>
      <c r="BW300" s="4"/>
      <c r="BX300" s="4"/>
      <c r="BY300" s="4"/>
      <c r="BZ300" s="5"/>
      <c r="CA300" s="5"/>
      <c r="CB300" s="5"/>
      <c r="CC300" s="5"/>
    </row>
    <row r="301" spans="7:81">
      <c r="G301" s="18"/>
      <c r="H301" s="18"/>
      <c r="I301" s="4"/>
      <c r="J301" s="4"/>
      <c r="K301" s="4"/>
      <c r="L301" s="20"/>
      <c r="M301" s="4"/>
      <c r="N301" s="4"/>
      <c r="O301" s="4"/>
      <c r="P301" s="5"/>
      <c r="Q301" s="4"/>
      <c r="R301" s="4"/>
      <c r="S301" s="4"/>
      <c r="T301" s="5"/>
      <c r="U301" s="4"/>
      <c r="V301" s="4"/>
      <c r="W301" s="4"/>
      <c r="X301" s="5"/>
      <c r="Y301" s="19"/>
      <c r="Z301" s="19"/>
      <c r="AA301" s="19"/>
      <c r="AB301" s="5"/>
      <c r="AN301" s="3"/>
      <c r="AO301" s="3"/>
      <c r="AP301" s="4"/>
      <c r="AQ301" s="4"/>
      <c r="AR301" s="4"/>
      <c r="AS301" s="4"/>
      <c r="AT301" s="5"/>
      <c r="AU301" s="5"/>
      <c r="AV301" s="5"/>
      <c r="AW301" s="5"/>
      <c r="AX301" s="4"/>
      <c r="AY301" s="4"/>
      <c r="AZ301" s="4"/>
      <c r="BA301" s="4"/>
      <c r="BB301" s="5"/>
      <c r="BC301" s="5"/>
      <c r="BD301" s="5"/>
      <c r="BE301" s="5"/>
      <c r="BF301" s="4"/>
      <c r="BG301" s="4"/>
      <c r="BH301" s="4"/>
      <c r="BI301" s="4"/>
      <c r="BJ301" s="5"/>
      <c r="BK301" s="5"/>
      <c r="BL301" s="5"/>
      <c r="BM301" s="5"/>
      <c r="BN301" s="4"/>
      <c r="BO301" s="4"/>
      <c r="BP301" s="4"/>
      <c r="BQ301" s="4"/>
      <c r="BR301" s="5"/>
      <c r="BS301" s="5"/>
      <c r="BT301" s="5"/>
      <c r="BU301" s="5"/>
      <c r="BV301" s="4"/>
      <c r="BW301" s="4"/>
      <c r="BX301" s="4"/>
      <c r="BY301" s="4"/>
      <c r="BZ301" s="5"/>
      <c r="CA301" s="5"/>
      <c r="CB301" s="5"/>
      <c r="CC301" s="5"/>
    </row>
    <row r="302" spans="7:81">
      <c r="G302" s="18"/>
      <c r="H302" s="18"/>
      <c r="I302" s="4"/>
      <c r="J302" s="4"/>
      <c r="K302" s="4"/>
      <c r="L302" s="20"/>
      <c r="M302" s="4"/>
      <c r="N302" s="4"/>
      <c r="O302" s="4"/>
      <c r="P302" s="5"/>
      <c r="Q302" s="4"/>
      <c r="R302" s="4"/>
      <c r="S302" s="4"/>
      <c r="T302" s="5"/>
      <c r="U302" s="4"/>
      <c r="V302" s="4"/>
      <c r="W302" s="4"/>
      <c r="X302" s="5"/>
      <c r="Y302" s="19"/>
      <c r="Z302" s="19"/>
      <c r="AA302" s="19"/>
      <c r="AB302" s="5"/>
      <c r="AN302" s="3"/>
      <c r="AO302" s="3"/>
      <c r="AP302" s="4"/>
      <c r="AQ302" s="4"/>
      <c r="AR302" s="4"/>
      <c r="AS302" s="4"/>
      <c r="AT302" s="5"/>
      <c r="AU302" s="5"/>
      <c r="AV302" s="5"/>
      <c r="AW302" s="5"/>
      <c r="AX302" s="4"/>
      <c r="AY302" s="4"/>
      <c r="AZ302" s="4"/>
      <c r="BA302" s="4"/>
      <c r="BB302" s="5"/>
      <c r="BC302" s="5"/>
      <c r="BD302" s="5"/>
      <c r="BE302" s="5"/>
      <c r="BF302" s="4"/>
      <c r="BG302" s="4"/>
      <c r="BH302" s="4"/>
      <c r="BI302" s="4"/>
      <c r="BJ302" s="5"/>
      <c r="BK302" s="5"/>
      <c r="BL302" s="5"/>
      <c r="BM302" s="5"/>
      <c r="BN302" s="4"/>
      <c r="BO302" s="4"/>
      <c r="BP302" s="4"/>
      <c r="BQ302" s="4"/>
      <c r="BR302" s="5"/>
      <c r="BS302" s="5"/>
      <c r="BT302" s="5"/>
      <c r="BU302" s="5"/>
      <c r="BV302" s="4"/>
      <c r="BW302" s="4"/>
      <c r="BX302" s="4"/>
      <c r="BY302" s="4"/>
      <c r="BZ302" s="5"/>
      <c r="CA302" s="5"/>
      <c r="CB302" s="5"/>
      <c r="CC302" s="5"/>
    </row>
    <row r="303" spans="7:81">
      <c r="G303" s="18"/>
      <c r="H303" s="18"/>
      <c r="I303" s="4"/>
      <c r="J303" s="4"/>
      <c r="K303" s="4"/>
      <c r="L303" s="20"/>
      <c r="M303" s="4"/>
      <c r="N303" s="4"/>
      <c r="O303" s="4"/>
      <c r="P303" s="5"/>
      <c r="Q303" s="4"/>
      <c r="R303" s="4"/>
      <c r="S303" s="4"/>
      <c r="T303" s="5"/>
      <c r="U303" s="4"/>
      <c r="V303" s="4"/>
      <c r="W303" s="4"/>
      <c r="X303" s="5"/>
      <c r="Y303" s="19"/>
      <c r="Z303" s="19"/>
      <c r="AA303" s="19"/>
      <c r="AB303" s="5"/>
      <c r="AN303" s="3"/>
      <c r="AO303" s="3"/>
      <c r="AP303" s="4"/>
      <c r="AQ303" s="4"/>
      <c r="AR303" s="4"/>
      <c r="AS303" s="4"/>
      <c r="AT303" s="5"/>
      <c r="AU303" s="5"/>
      <c r="AV303" s="5"/>
      <c r="AW303" s="5"/>
      <c r="AX303" s="4"/>
      <c r="AY303" s="4"/>
      <c r="AZ303" s="4"/>
      <c r="BA303" s="4"/>
      <c r="BB303" s="5"/>
      <c r="BC303" s="5"/>
      <c r="BD303" s="5"/>
      <c r="BE303" s="5"/>
      <c r="BF303" s="4"/>
      <c r="BG303" s="4"/>
      <c r="BH303" s="4"/>
      <c r="BI303" s="4"/>
      <c r="BJ303" s="5"/>
      <c r="BK303" s="5"/>
      <c r="BL303" s="5"/>
      <c r="BM303" s="5"/>
      <c r="BN303" s="4"/>
      <c r="BO303" s="4"/>
      <c r="BP303" s="4"/>
      <c r="BQ303" s="4"/>
      <c r="BR303" s="5"/>
      <c r="BS303" s="5"/>
      <c r="BT303" s="5"/>
      <c r="BU303" s="5"/>
      <c r="BV303" s="4"/>
      <c r="BW303" s="4"/>
      <c r="BX303" s="4"/>
      <c r="BY303" s="4"/>
      <c r="BZ303" s="5"/>
      <c r="CA303" s="5"/>
      <c r="CB303" s="5"/>
      <c r="CC303" s="5"/>
    </row>
    <row r="304" spans="7:81">
      <c r="G304" s="18"/>
      <c r="H304" s="18"/>
      <c r="I304" s="4"/>
      <c r="J304" s="4"/>
      <c r="K304" s="4"/>
      <c r="L304" s="20"/>
      <c r="M304" s="4"/>
      <c r="N304" s="4"/>
      <c r="O304" s="4"/>
      <c r="P304" s="5"/>
      <c r="Q304" s="4"/>
      <c r="R304" s="4"/>
      <c r="S304" s="4"/>
      <c r="T304" s="5"/>
      <c r="U304" s="4"/>
      <c r="V304" s="4"/>
      <c r="W304" s="4"/>
      <c r="X304" s="5"/>
      <c r="Y304" s="19"/>
      <c r="Z304" s="19"/>
      <c r="AA304" s="19"/>
      <c r="AB304" s="5"/>
      <c r="AN304" s="3"/>
      <c r="AO304" s="3"/>
      <c r="AP304" s="4"/>
      <c r="AQ304" s="4"/>
      <c r="AR304" s="4"/>
      <c r="AS304" s="4"/>
      <c r="AT304" s="5"/>
      <c r="AU304" s="5"/>
      <c r="AV304" s="5"/>
      <c r="AW304" s="5"/>
      <c r="AX304" s="4"/>
      <c r="AY304" s="4"/>
      <c r="AZ304" s="4"/>
      <c r="BA304" s="4"/>
      <c r="BB304" s="5"/>
      <c r="BC304" s="5"/>
      <c r="BD304" s="5"/>
      <c r="BE304" s="5"/>
      <c r="BF304" s="4"/>
      <c r="BG304" s="4"/>
      <c r="BH304" s="4"/>
      <c r="BI304" s="4"/>
      <c r="BJ304" s="5"/>
      <c r="BK304" s="5"/>
      <c r="BL304" s="5"/>
      <c r="BM304" s="5"/>
      <c r="BN304" s="4"/>
      <c r="BO304" s="4"/>
      <c r="BP304" s="4"/>
      <c r="BQ304" s="4"/>
      <c r="BR304" s="5"/>
      <c r="BS304" s="5"/>
      <c r="BT304" s="5"/>
      <c r="BU304" s="5"/>
      <c r="BV304" s="4"/>
      <c r="BW304" s="4"/>
      <c r="BX304" s="4"/>
      <c r="BY304" s="4"/>
      <c r="BZ304" s="5"/>
      <c r="CA304" s="5"/>
      <c r="CB304" s="5"/>
      <c r="CC304" s="5"/>
    </row>
    <row r="305" spans="7:81">
      <c r="G305" s="18"/>
      <c r="H305" s="18"/>
      <c r="I305" s="4"/>
      <c r="J305" s="4"/>
      <c r="K305" s="4"/>
      <c r="L305" s="20"/>
      <c r="M305" s="4"/>
      <c r="N305" s="4"/>
      <c r="O305" s="4"/>
      <c r="P305" s="5"/>
      <c r="Q305" s="4"/>
      <c r="R305" s="4"/>
      <c r="S305" s="4"/>
      <c r="T305" s="5"/>
      <c r="U305" s="4"/>
      <c r="V305" s="4"/>
      <c r="W305" s="4"/>
      <c r="X305" s="5"/>
      <c r="Y305" s="19"/>
      <c r="Z305" s="19"/>
      <c r="AA305" s="19"/>
      <c r="AB305" s="5"/>
      <c r="AN305" s="3"/>
      <c r="AO305" s="3"/>
      <c r="AP305" s="4"/>
      <c r="AQ305" s="4"/>
      <c r="AR305" s="4"/>
      <c r="AS305" s="4"/>
      <c r="AT305" s="5"/>
      <c r="AU305" s="5"/>
      <c r="AV305" s="5"/>
      <c r="AW305" s="5"/>
      <c r="AX305" s="4"/>
      <c r="AY305" s="4"/>
      <c r="AZ305" s="4"/>
      <c r="BA305" s="4"/>
      <c r="BB305" s="5"/>
      <c r="BC305" s="5"/>
      <c r="BD305" s="5"/>
      <c r="BE305" s="5"/>
      <c r="BF305" s="4"/>
      <c r="BG305" s="4"/>
      <c r="BH305" s="4"/>
      <c r="BI305" s="4"/>
      <c r="BJ305" s="5"/>
      <c r="BK305" s="5"/>
      <c r="BL305" s="5"/>
      <c r="BM305" s="5"/>
      <c r="BN305" s="4"/>
      <c r="BO305" s="4"/>
      <c r="BP305" s="4"/>
      <c r="BQ305" s="4"/>
      <c r="BR305" s="5"/>
      <c r="BS305" s="5"/>
      <c r="BT305" s="5"/>
      <c r="BU305" s="5"/>
      <c r="BV305" s="4"/>
      <c r="BW305" s="4"/>
      <c r="BX305" s="4"/>
      <c r="BY305" s="4"/>
      <c r="BZ305" s="5"/>
      <c r="CA305" s="5"/>
      <c r="CB305" s="5"/>
      <c r="CC305" s="5"/>
    </row>
    <row r="306" spans="7:81">
      <c r="G306" s="18"/>
      <c r="H306" s="18"/>
      <c r="I306" s="4"/>
      <c r="J306" s="4"/>
      <c r="K306" s="4"/>
      <c r="L306" s="20"/>
      <c r="M306" s="4"/>
      <c r="N306" s="4"/>
      <c r="O306" s="4"/>
      <c r="P306" s="5"/>
      <c r="Q306" s="4"/>
      <c r="R306" s="4"/>
      <c r="S306" s="4"/>
      <c r="T306" s="5"/>
      <c r="U306" s="4"/>
      <c r="V306" s="4"/>
      <c r="W306" s="4"/>
      <c r="X306" s="5"/>
      <c r="Y306" s="19"/>
      <c r="Z306" s="19"/>
      <c r="AA306" s="19"/>
      <c r="AB306" s="5"/>
      <c r="AN306" s="3"/>
      <c r="AO306" s="3"/>
      <c r="AP306" s="4"/>
      <c r="AQ306" s="4"/>
      <c r="AR306" s="4"/>
      <c r="AS306" s="4"/>
      <c r="AT306" s="5"/>
      <c r="AU306" s="5"/>
      <c r="AV306" s="5"/>
      <c r="AW306" s="5"/>
      <c r="AX306" s="4"/>
      <c r="AY306" s="4"/>
      <c r="AZ306" s="4"/>
      <c r="BA306" s="4"/>
      <c r="BB306" s="5"/>
      <c r="BC306" s="5"/>
      <c r="BD306" s="5"/>
      <c r="BE306" s="5"/>
      <c r="BF306" s="4"/>
      <c r="BG306" s="4"/>
      <c r="BH306" s="4"/>
      <c r="BI306" s="4"/>
      <c r="BJ306" s="5"/>
      <c r="BK306" s="5"/>
      <c r="BL306" s="5"/>
      <c r="BM306" s="5"/>
      <c r="BN306" s="4"/>
      <c r="BO306" s="4"/>
      <c r="BP306" s="4"/>
      <c r="BQ306" s="4"/>
      <c r="BR306" s="5"/>
      <c r="BS306" s="5"/>
      <c r="BT306" s="5"/>
      <c r="BU306" s="5"/>
      <c r="BV306" s="4"/>
      <c r="BW306" s="4"/>
      <c r="BX306" s="4"/>
      <c r="BY306" s="4"/>
      <c r="BZ306" s="5"/>
      <c r="CA306" s="5"/>
      <c r="CB306" s="5"/>
      <c r="CC306" s="5"/>
    </row>
    <row r="307" spans="7:81">
      <c r="G307" s="18"/>
      <c r="H307" s="18"/>
      <c r="I307" s="4"/>
      <c r="J307" s="4"/>
      <c r="K307" s="4"/>
      <c r="L307" s="20"/>
      <c r="M307" s="4"/>
      <c r="N307" s="4"/>
      <c r="O307" s="4"/>
      <c r="P307" s="5"/>
      <c r="Q307" s="4"/>
      <c r="R307" s="4"/>
      <c r="S307" s="4"/>
      <c r="T307" s="5"/>
      <c r="U307" s="4"/>
      <c r="V307" s="4"/>
      <c r="W307" s="4"/>
      <c r="X307" s="5"/>
      <c r="Y307" s="19"/>
      <c r="Z307" s="19"/>
      <c r="AA307" s="19"/>
      <c r="AB307" s="5"/>
      <c r="AN307" s="3"/>
      <c r="AO307" s="3"/>
      <c r="AP307" s="4"/>
      <c r="AQ307" s="4"/>
      <c r="AR307" s="4"/>
      <c r="AS307" s="4"/>
      <c r="AT307" s="5"/>
      <c r="AU307" s="5"/>
      <c r="AV307" s="5"/>
      <c r="AW307" s="5"/>
      <c r="AX307" s="4"/>
      <c r="AY307" s="4"/>
      <c r="AZ307" s="4"/>
      <c r="BA307" s="4"/>
      <c r="BB307" s="5"/>
      <c r="BC307" s="5"/>
      <c r="BD307" s="5"/>
      <c r="BE307" s="5"/>
      <c r="BF307" s="4"/>
      <c r="BG307" s="4"/>
      <c r="BH307" s="4"/>
      <c r="BI307" s="4"/>
      <c r="BJ307" s="5"/>
      <c r="BK307" s="5"/>
      <c r="BL307" s="5"/>
      <c r="BM307" s="5"/>
      <c r="BN307" s="4"/>
      <c r="BO307" s="4"/>
      <c r="BP307" s="4"/>
      <c r="BQ307" s="4"/>
      <c r="BR307" s="5"/>
      <c r="BS307" s="5"/>
      <c r="BT307" s="5"/>
      <c r="BU307" s="5"/>
      <c r="BV307" s="4"/>
      <c r="BW307" s="4"/>
      <c r="BX307" s="4"/>
      <c r="BY307" s="4"/>
      <c r="BZ307" s="5"/>
      <c r="CA307" s="5"/>
      <c r="CB307" s="5"/>
      <c r="CC307" s="5"/>
    </row>
    <row r="308" spans="7:81">
      <c r="G308" s="18"/>
      <c r="H308" s="18"/>
      <c r="I308" s="4"/>
      <c r="J308" s="4"/>
      <c r="K308" s="4"/>
      <c r="L308" s="20"/>
      <c r="M308" s="4"/>
      <c r="N308" s="4"/>
      <c r="O308" s="4"/>
      <c r="P308" s="5"/>
      <c r="Q308" s="4"/>
      <c r="R308" s="4"/>
      <c r="S308" s="4"/>
      <c r="T308" s="5"/>
      <c r="U308" s="4"/>
      <c r="V308" s="4"/>
      <c r="W308" s="4"/>
      <c r="X308" s="5"/>
      <c r="Y308" s="19"/>
      <c r="Z308" s="19"/>
      <c r="AA308" s="19"/>
      <c r="AB308" s="5"/>
      <c r="AN308" s="3"/>
      <c r="AO308" s="3"/>
      <c r="AP308" s="4"/>
      <c r="AQ308" s="4"/>
      <c r="AR308" s="4"/>
      <c r="AS308" s="4"/>
      <c r="AT308" s="5"/>
      <c r="AU308" s="5"/>
      <c r="AV308" s="5"/>
      <c r="AW308" s="5"/>
      <c r="AX308" s="4"/>
      <c r="AY308" s="4"/>
      <c r="AZ308" s="4"/>
      <c r="BA308" s="4"/>
      <c r="BB308" s="5"/>
      <c r="BC308" s="5"/>
      <c r="BD308" s="5"/>
      <c r="BE308" s="5"/>
      <c r="BF308" s="4"/>
      <c r="BG308" s="4"/>
      <c r="BH308" s="4"/>
      <c r="BI308" s="4"/>
      <c r="BJ308" s="5"/>
      <c r="BK308" s="5"/>
      <c r="BL308" s="5"/>
      <c r="BM308" s="5"/>
      <c r="BN308" s="4"/>
      <c r="BO308" s="4"/>
      <c r="BP308" s="4"/>
      <c r="BQ308" s="4"/>
      <c r="BR308" s="5"/>
      <c r="BS308" s="5"/>
      <c r="BT308" s="5"/>
      <c r="BU308" s="5"/>
      <c r="BV308" s="4"/>
      <c r="BW308" s="4"/>
      <c r="BX308" s="4"/>
      <c r="BY308" s="4"/>
      <c r="BZ308" s="5"/>
      <c r="CA308" s="5"/>
      <c r="CB308" s="5"/>
      <c r="CC308" s="5"/>
    </row>
    <row r="309" spans="7:81">
      <c r="G309" s="18"/>
      <c r="H309" s="18"/>
      <c r="I309" s="4"/>
      <c r="J309" s="4"/>
      <c r="K309" s="4"/>
      <c r="L309" s="20"/>
      <c r="M309" s="4"/>
      <c r="N309" s="4"/>
      <c r="O309" s="4"/>
      <c r="P309" s="5"/>
      <c r="Q309" s="4"/>
      <c r="R309" s="4"/>
      <c r="S309" s="4"/>
      <c r="T309" s="5"/>
      <c r="U309" s="4"/>
      <c r="V309" s="4"/>
      <c r="W309" s="4"/>
      <c r="X309" s="5"/>
      <c r="Y309" s="19"/>
      <c r="Z309" s="19"/>
      <c r="AA309" s="19"/>
      <c r="AB309" s="5"/>
      <c r="AN309" s="3"/>
      <c r="AO309" s="3"/>
      <c r="AP309" s="4"/>
      <c r="AQ309" s="4"/>
      <c r="AR309" s="4"/>
      <c r="AS309" s="4"/>
      <c r="AT309" s="5"/>
      <c r="AU309" s="5"/>
      <c r="AV309" s="5"/>
      <c r="AW309" s="5"/>
      <c r="AX309" s="4"/>
      <c r="AY309" s="4"/>
      <c r="AZ309" s="4"/>
      <c r="BA309" s="4"/>
      <c r="BB309" s="5"/>
      <c r="BC309" s="5"/>
      <c r="BD309" s="5"/>
      <c r="BE309" s="5"/>
      <c r="BF309" s="4"/>
      <c r="BG309" s="4"/>
      <c r="BH309" s="4"/>
      <c r="BI309" s="4"/>
      <c r="BJ309" s="5"/>
      <c r="BK309" s="5"/>
      <c r="BL309" s="5"/>
      <c r="BM309" s="5"/>
      <c r="BN309" s="4"/>
      <c r="BO309" s="4"/>
      <c r="BP309" s="4"/>
      <c r="BQ309" s="4"/>
      <c r="BR309" s="5"/>
      <c r="BS309" s="5"/>
      <c r="BT309" s="5"/>
      <c r="BU309" s="5"/>
      <c r="BV309" s="4"/>
      <c r="BW309" s="4"/>
      <c r="BX309" s="4"/>
      <c r="BY309" s="4"/>
      <c r="BZ309" s="5"/>
      <c r="CA309" s="5"/>
      <c r="CB309" s="5"/>
      <c r="CC309" s="5"/>
    </row>
    <row r="310" spans="7:81">
      <c r="G310" s="18"/>
      <c r="H310" s="18"/>
      <c r="I310" s="4"/>
      <c r="J310" s="4"/>
      <c r="K310" s="4"/>
      <c r="L310" s="20"/>
      <c r="M310" s="4"/>
      <c r="N310" s="4"/>
      <c r="O310" s="4"/>
      <c r="P310" s="5"/>
      <c r="Q310" s="4"/>
      <c r="R310" s="4"/>
      <c r="S310" s="4"/>
      <c r="T310" s="5"/>
      <c r="U310" s="4"/>
      <c r="V310" s="4"/>
      <c r="W310" s="4"/>
      <c r="X310" s="5"/>
      <c r="Y310" s="19"/>
      <c r="Z310" s="19"/>
      <c r="AA310" s="19"/>
      <c r="AB310" s="5"/>
      <c r="AN310" s="3"/>
      <c r="AO310" s="3"/>
      <c r="AP310" s="4"/>
      <c r="AQ310" s="4"/>
      <c r="AR310" s="4"/>
      <c r="AS310" s="4"/>
      <c r="AT310" s="5"/>
      <c r="AU310" s="5"/>
      <c r="AV310" s="5"/>
      <c r="AW310" s="5"/>
      <c r="AX310" s="4"/>
      <c r="AY310" s="4"/>
      <c r="AZ310" s="4"/>
      <c r="BA310" s="4"/>
      <c r="BB310" s="5"/>
      <c r="BC310" s="5"/>
      <c r="BD310" s="5"/>
      <c r="BE310" s="5"/>
      <c r="BF310" s="4"/>
      <c r="BG310" s="4"/>
      <c r="BH310" s="4"/>
      <c r="BI310" s="4"/>
      <c r="BJ310" s="5"/>
      <c r="BK310" s="5"/>
      <c r="BL310" s="5"/>
      <c r="BM310" s="5"/>
      <c r="BN310" s="4"/>
      <c r="BO310" s="4"/>
      <c r="BP310" s="4"/>
      <c r="BQ310" s="4"/>
      <c r="BR310" s="5"/>
      <c r="BS310" s="5"/>
      <c r="BT310" s="5"/>
      <c r="BU310" s="5"/>
      <c r="BV310" s="4"/>
      <c r="BW310" s="4"/>
      <c r="BX310" s="4"/>
      <c r="BY310" s="4"/>
      <c r="BZ310" s="5"/>
      <c r="CA310" s="5"/>
      <c r="CB310" s="5"/>
      <c r="CC310" s="5"/>
    </row>
    <row r="311" spans="7:81">
      <c r="G311" s="18"/>
      <c r="H311" s="18"/>
      <c r="I311" s="4"/>
      <c r="J311" s="4"/>
      <c r="K311" s="4"/>
      <c r="L311" s="20"/>
      <c r="M311" s="4"/>
      <c r="N311" s="4"/>
      <c r="O311" s="4"/>
      <c r="P311" s="5"/>
      <c r="Q311" s="4"/>
      <c r="R311" s="4"/>
      <c r="S311" s="4"/>
      <c r="T311" s="5"/>
      <c r="U311" s="4"/>
      <c r="V311" s="4"/>
      <c r="W311" s="4"/>
      <c r="X311" s="5"/>
      <c r="Y311" s="19"/>
      <c r="Z311" s="19"/>
      <c r="AA311" s="19"/>
      <c r="AB311" s="5"/>
      <c r="AN311" s="3"/>
      <c r="AO311" s="3"/>
      <c r="AP311" s="4"/>
      <c r="AQ311" s="4"/>
      <c r="AR311" s="4"/>
      <c r="AS311" s="4"/>
      <c r="AT311" s="5"/>
      <c r="AU311" s="5"/>
      <c r="AV311" s="5"/>
      <c r="AW311" s="5"/>
      <c r="AX311" s="4"/>
      <c r="AY311" s="4"/>
      <c r="AZ311" s="4"/>
      <c r="BA311" s="4"/>
      <c r="BB311" s="5"/>
      <c r="BC311" s="5"/>
      <c r="BD311" s="5"/>
      <c r="BE311" s="5"/>
      <c r="BF311" s="4"/>
      <c r="BG311" s="4"/>
      <c r="BH311" s="4"/>
      <c r="BI311" s="4"/>
      <c r="BJ311" s="5"/>
      <c r="BK311" s="5"/>
      <c r="BL311" s="5"/>
      <c r="BM311" s="5"/>
      <c r="BN311" s="4"/>
      <c r="BO311" s="4"/>
      <c r="BP311" s="4"/>
      <c r="BQ311" s="4"/>
      <c r="BR311" s="5"/>
      <c r="BS311" s="5"/>
      <c r="BT311" s="5"/>
      <c r="BU311" s="5"/>
      <c r="BV311" s="4"/>
      <c r="BW311" s="4"/>
      <c r="BX311" s="4"/>
      <c r="BY311" s="4"/>
      <c r="BZ311" s="5"/>
      <c r="CA311" s="5"/>
      <c r="CB311" s="5"/>
      <c r="CC311" s="5"/>
    </row>
    <row r="312" spans="7:81">
      <c r="G312" s="18"/>
      <c r="H312" s="18"/>
      <c r="I312" s="4"/>
      <c r="J312" s="4"/>
      <c r="K312" s="4"/>
      <c r="L312" s="20"/>
      <c r="M312" s="4"/>
      <c r="N312" s="4"/>
      <c r="O312" s="4"/>
      <c r="P312" s="5"/>
      <c r="Q312" s="4"/>
      <c r="R312" s="4"/>
      <c r="S312" s="4"/>
      <c r="T312" s="5"/>
      <c r="U312" s="4"/>
      <c r="V312" s="4"/>
      <c r="W312" s="4"/>
      <c r="X312" s="5"/>
      <c r="Y312" s="19"/>
      <c r="Z312" s="19"/>
      <c r="AA312" s="19"/>
      <c r="AB312" s="5"/>
      <c r="AN312" s="3"/>
      <c r="AO312" s="3"/>
      <c r="AP312" s="4"/>
      <c r="AQ312" s="4"/>
      <c r="AR312" s="4"/>
      <c r="AS312" s="4"/>
      <c r="AT312" s="5"/>
      <c r="AU312" s="5"/>
      <c r="AV312" s="5"/>
      <c r="AW312" s="5"/>
      <c r="AX312" s="4"/>
      <c r="AY312" s="4"/>
      <c r="AZ312" s="4"/>
      <c r="BA312" s="4"/>
      <c r="BB312" s="5"/>
      <c r="BC312" s="5"/>
      <c r="BD312" s="5"/>
      <c r="BE312" s="5"/>
      <c r="BF312" s="4"/>
      <c r="BG312" s="4"/>
      <c r="BH312" s="4"/>
      <c r="BI312" s="4"/>
      <c r="BJ312" s="5"/>
      <c r="BK312" s="5"/>
      <c r="BL312" s="5"/>
      <c r="BM312" s="5"/>
      <c r="BN312" s="4"/>
      <c r="BO312" s="4"/>
      <c r="BP312" s="4"/>
      <c r="BQ312" s="4"/>
      <c r="BR312" s="5"/>
      <c r="BS312" s="5"/>
      <c r="BT312" s="5"/>
      <c r="BU312" s="5"/>
      <c r="BV312" s="4"/>
      <c r="BW312" s="4"/>
      <c r="BX312" s="4"/>
      <c r="BY312" s="4"/>
      <c r="BZ312" s="5"/>
      <c r="CA312" s="5"/>
      <c r="CB312" s="5"/>
      <c r="CC312" s="5"/>
    </row>
    <row r="313" spans="7:81">
      <c r="G313" s="18"/>
      <c r="H313" s="18"/>
      <c r="I313" s="4"/>
      <c r="J313" s="4"/>
      <c r="K313" s="4"/>
      <c r="L313" s="20"/>
      <c r="M313" s="4"/>
      <c r="N313" s="4"/>
      <c r="O313" s="4"/>
      <c r="P313" s="5"/>
      <c r="Q313" s="4"/>
      <c r="R313" s="4"/>
      <c r="S313" s="4"/>
      <c r="T313" s="5"/>
      <c r="U313" s="4"/>
      <c r="V313" s="4"/>
      <c r="W313" s="4"/>
      <c r="X313" s="5"/>
      <c r="Y313" s="19"/>
      <c r="Z313" s="19"/>
      <c r="AA313" s="19"/>
      <c r="AB313" s="5"/>
      <c r="AN313" s="3"/>
      <c r="AO313" s="3"/>
      <c r="AP313" s="4"/>
      <c r="AQ313" s="4"/>
      <c r="AR313" s="4"/>
      <c r="AS313" s="4"/>
      <c r="AT313" s="5"/>
      <c r="AU313" s="5"/>
      <c r="AV313" s="5"/>
      <c r="AW313" s="5"/>
      <c r="AX313" s="4"/>
      <c r="AY313" s="4"/>
      <c r="AZ313" s="4"/>
      <c r="BA313" s="4"/>
      <c r="BB313" s="5"/>
      <c r="BC313" s="5"/>
      <c r="BD313" s="5"/>
      <c r="BE313" s="5"/>
      <c r="BF313" s="4"/>
      <c r="BG313" s="4"/>
      <c r="BH313" s="4"/>
      <c r="BI313" s="4"/>
      <c r="BJ313" s="5"/>
      <c r="BK313" s="5"/>
      <c r="BL313" s="5"/>
      <c r="BM313" s="5"/>
      <c r="BN313" s="4"/>
      <c r="BO313" s="4"/>
      <c r="BP313" s="4"/>
      <c r="BQ313" s="4"/>
      <c r="BR313" s="5"/>
      <c r="BS313" s="5"/>
      <c r="BT313" s="5"/>
      <c r="BU313" s="5"/>
      <c r="BV313" s="4"/>
      <c r="BW313" s="4"/>
      <c r="BX313" s="4"/>
      <c r="BY313" s="4"/>
      <c r="BZ313" s="5"/>
      <c r="CA313" s="5"/>
      <c r="CB313" s="5"/>
      <c r="CC313" s="5"/>
    </row>
    <row r="314" spans="7:81">
      <c r="G314" s="18"/>
      <c r="H314" s="18"/>
      <c r="I314" s="4"/>
      <c r="J314" s="4"/>
      <c r="K314" s="4"/>
      <c r="L314" s="20"/>
      <c r="M314" s="4"/>
      <c r="N314" s="4"/>
      <c r="O314" s="4"/>
      <c r="P314" s="5"/>
      <c r="Q314" s="4"/>
      <c r="R314" s="4"/>
      <c r="S314" s="4"/>
      <c r="T314" s="5"/>
      <c r="U314" s="4"/>
      <c r="V314" s="4"/>
      <c r="W314" s="4"/>
      <c r="X314" s="5"/>
      <c r="Y314" s="19"/>
      <c r="Z314" s="19"/>
      <c r="AA314" s="19"/>
      <c r="AB314" s="5"/>
      <c r="AN314" s="3"/>
      <c r="AO314" s="3"/>
      <c r="AP314" s="4"/>
      <c r="AQ314" s="4"/>
      <c r="AR314" s="4"/>
      <c r="AS314" s="4"/>
      <c r="AT314" s="5"/>
      <c r="AU314" s="5"/>
      <c r="AV314" s="5"/>
      <c r="AW314" s="5"/>
      <c r="AX314" s="4"/>
      <c r="AY314" s="4"/>
      <c r="AZ314" s="4"/>
      <c r="BA314" s="4"/>
      <c r="BB314" s="5"/>
      <c r="BC314" s="5"/>
      <c r="BD314" s="5"/>
      <c r="BE314" s="5"/>
      <c r="BF314" s="4"/>
      <c r="BG314" s="4"/>
      <c r="BH314" s="4"/>
      <c r="BI314" s="4"/>
      <c r="BJ314" s="5"/>
      <c r="BK314" s="5"/>
      <c r="BL314" s="5"/>
      <c r="BM314" s="5"/>
      <c r="BN314" s="4"/>
      <c r="BO314" s="4"/>
      <c r="BP314" s="4"/>
      <c r="BQ314" s="4"/>
      <c r="BR314" s="5"/>
      <c r="BS314" s="5"/>
      <c r="BT314" s="5"/>
      <c r="BU314" s="5"/>
      <c r="BV314" s="4"/>
      <c r="BW314" s="4"/>
      <c r="BX314" s="4"/>
      <c r="BY314" s="4"/>
      <c r="BZ314" s="5"/>
      <c r="CA314" s="5"/>
      <c r="CB314" s="5"/>
      <c r="CC314" s="5"/>
    </row>
    <row r="315" spans="7:81">
      <c r="G315" s="18"/>
      <c r="H315" s="18"/>
      <c r="I315" s="4"/>
      <c r="J315" s="4"/>
      <c r="K315" s="4"/>
      <c r="L315" s="20"/>
      <c r="M315" s="4"/>
      <c r="N315" s="4"/>
      <c r="O315" s="4"/>
      <c r="P315" s="5"/>
      <c r="Q315" s="4"/>
      <c r="R315" s="4"/>
      <c r="S315" s="4"/>
      <c r="T315" s="5"/>
      <c r="U315" s="4"/>
      <c r="V315" s="4"/>
      <c r="W315" s="4"/>
      <c r="X315" s="5"/>
      <c r="Y315" s="19"/>
      <c r="Z315" s="19"/>
      <c r="AA315" s="19"/>
      <c r="AB315" s="5"/>
      <c r="AN315" s="3"/>
      <c r="AO315" s="3"/>
      <c r="AP315" s="4"/>
      <c r="AQ315" s="4"/>
      <c r="AR315" s="4"/>
      <c r="AS315" s="4"/>
      <c r="AT315" s="5"/>
      <c r="AU315" s="5"/>
      <c r="AV315" s="5"/>
      <c r="AW315" s="5"/>
      <c r="AX315" s="4"/>
      <c r="AY315" s="4"/>
      <c r="AZ315" s="4"/>
      <c r="BA315" s="4"/>
      <c r="BB315" s="5"/>
      <c r="BC315" s="5"/>
      <c r="BD315" s="5"/>
      <c r="BE315" s="5"/>
      <c r="BF315" s="4"/>
      <c r="BG315" s="4"/>
      <c r="BH315" s="4"/>
      <c r="BI315" s="4"/>
      <c r="BJ315" s="5"/>
      <c r="BK315" s="5"/>
      <c r="BL315" s="5"/>
      <c r="BM315" s="5"/>
      <c r="BN315" s="4"/>
      <c r="BO315" s="4"/>
      <c r="BP315" s="4"/>
      <c r="BQ315" s="4"/>
      <c r="BR315" s="5"/>
      <c r="BS315" s="5"/>
      <c r="BT315" s="5"/>
      <c r="BU315" s="5"/>
      <c r="BV315" s="4"/>
      <c r="BW315" s="4"/>
      <c r="BX315" s="4"/>
      <c r="BY315" s="4"/>
      <c r="BZ315" s="5"/>
      <c r="CA315" s="5"/>
      <c r="CB315" s="5"/>
      <c r="CC315" s="5"/>
    </row>
    <row r="316" spans="7:81">
      <c r="G316" s="18"/>
      <c r="H316" s="18"/>
      <c r="I316" s="4"/>
      <c r="J316" s="4"/>
      <c r="K316" s="4"/>
      <c r="L316" s="20"/>
      <c r="M316" s="4"/>
      <c r="N316" s="4"/>
      <c r="O316" s="4"/>
      <c r="P316" s="5"/>
      <c r="Q316" s="4"/>
      <c r="R316" s="4"/>
      <c r="S316" s="4"/>
      <c r="T316" s="5"/>
      <c r="U316" s="4"/>
      <c r="V316" s="4"/>
      <c r="W316" s="4"/>
      <c r="X316" s="5"/>
      <c r="Y316" s="19"/>
      <c r="Z316" s="19"/>
      <c r="AA316" s="19"/>
      <c r="AB316" s="5"/>
      <c r="AN316" s="3"/>
      <c r="AO316" s="3"/>
      <c r="AP316" s="4"/>
      <c r="AQ316" s="4"/>
      <c r="AR316" s="4"/>
      <c r="AS316" s="4"/>
      <c r="AT316" s="5"/>
      <c r="AU316" s="5"/>
      <c r="AV316" s="5"/>
      <c r="AW316" s="5"/>
      <c r="AX316" s="4"/>
      <c r="AY316" s="4"/>
      <c r="AZ316" s="4"/>
      <c r="BA316" s="4"/>
      <c r="BB316" s="5"/>
      <c r="BC316" s="5"/>
      <c r="BD316" s="5"/>
      <c r="BE316" s="5"/>
      <c r="BF316" s="4"/>
      <c r="BG316" s="4"/>
      <c r="BH316" s="4"/>
      <c r="BI316" s="4"/>
      <c r="BJ316" s="5"/>
      <c r="BK316" s="5"/>
      <c r="BL316" s="5"/>
      <c r="BM316" s="5"/>
      <c r="BN316" s="4"/>
      <c r="BO316" s="4"/>
      <c r="BP316" s="4"/>
      <c r="BQ316" s="4"/>
      <c r="BR316" s="5"/>
      <c r="BS316" s="5"/>
      <c r="BT316" s="5"/>
      <c r="BU316" s="5"/>
      <c r="BV316" s="4"/>
      <c r="BW316" s="4"/>
      <c r="BX316" s="4"/>
      <c r="BY316" s="4"/>
      <c r="BZ316" s="5"/>
      <c r="CA316" s="5"/>
      <c r="CB316" s="5"/>
      <c r="CC316" s="5"/>
    </row>
    <row r="317" spans="7:81">
      <c r="G317" s="18"/>
      <c r="H317" s="18"/>
      <c r="I317" s="4"/>
      <c r="J317" s="4"/>
      <c r="K317" s="4"/>
      <c r="L317" s="20"/>
      <c r="M317" s="4"/>
      <c r="N317" s="4"/>
      <c r="O317" s="4"/>
      <c r="P317" s="5"/>
      <c r="Q317" s="4"/>
      <c r="R317" s="4"/>
      <c r="S317" s="4"/>
      <c r="T317" s="5"/>
      <c r="U317" s="4"/>
      <c r="V317" s="4"/>
      <c r="W317" s="4"/>
      <c r="X317" s="5"/>
      <c r="Y317" s="19"/>
      <c r="Z317" s="19"/>
      <c r="AA317" s="19"/>
      <c r="AB317" s="5"/>
      <c r="AN317" s="3"/>
      <c r="AO317" s="3"/>
      <c r="AP317" s="4"/>
      <c r="AQ317" s="4"/>
      <c r="AR317" s="4"/>
      <c r="AS317" s="4"/>
      <c r="AT317" s="5"/>
      <c r="AU317" s="5"/>
      <c r="AV317" s="5"/>
      <c r="AW317" s="5"/>
      <c r="AX317" s="4"/>
      <c r="AY317" s="4"/>
      <c r="AZ317" s="4"/>
      <c r="BA317" s="4"/>
      <c r="BB317" s="5"/>
      <c r="BC317" s="5"/>
      <c r="BD317" s="5"/>
      <c r="BE317" s="5"/>
      <c r="BF317" s="4"/>
      <c r="BG317" s="4"/>
      <c r="BH317" s="4"/>
      <c r="BI317" s="4"/>
      <c r="BJ317" s="5"/>
      <c r="BK317" s="5"/>
      <c r="BL317" s="5"/>
      <c r="BM317" s="5"/>
      <c r="BN317" s="4"/>
      <c r="BO317" s="4"/>
      <c r="BP317" s="4"/>
      <c r="BQ317" s="4"/>
      <c r="BR317" s="5"/>
      <c r="BS317" s="5"/>
      <c r="BT317" s="5"/>
      <c r="BU317" s="5"/>
      <c r="BV317" s="4"/>
      <c r="BW317" s="4"/>
      <c r="BX317" s="4"/>
      <c r="BY317" s="4"/>
      <c r="BZ317" s="5"/>
      <c r="CA317" s="5"/>
      <c r="CB317" s="5"/>
      <c r="CC317" s="5"/>
    </row>
    <row r="318" spans="7:81">
      <c r="G318" s="18"/>
      <c r="H318" s="18"/>
      <c r="I318" s="4"/>
      <c r="J318" s="4"/>
      <c r="K318" s="4"/>
      <c r="L318" s="20"/>
      <c r="M318" s="4"/>
      <c r="N318" s="4"/>
      <c r="O318" s="4"/>
      <c r="P318" s="5"/>
      <c r="Q318" s="4"/>
      <c r="R318" s="4"/>
      <c r="S318" s="4"/>
      <c r="T318" s="5"/>
      <c r="U318" s="4"/>
      <c r="V318" s="4"/>
      <c r="W318" s="4"/>
      <c r="X318" s="5"/>
      <c r="Y318" s="19"/>
      <c r="Z318" s="19"/>
      <c r="AA318" s="19"/>
      <c r="AB318" s="5"/>
      <c r="AN318" s="3"/>
      <c r="AO318" s="3"/>
      <c r="AP318" s="4"/>
      <c r="AQ318" s="4"/>
      <c r="AR318" s="4"/>
      <c r="AS318" s="4"/>
      <c r="AT318" s="5"/>
      <c r="AU318" s="5"/>
      <c r="AV318" s="5"/>
      <c r="AW318" s="5"/>
      <c r="AX318" s="4"/>
      <c r="AY318" s="4"/>
      <c r="AZ318" s="4"/>
      <c r="BA318" s="4"/>
      <c r="BB318" s="5"/>
      <c r="BC318" s="5"/>
      <c r="BD318" s="5"/>
      <c r="BE318" s="5"/>
      <c r="BF318" s="4"/>
      <c r="BG318" s="4"/>
      <c r="BH318" s="4"/>
      <c r="BI318" s="4"/>
      <c r="BJ318" s="5"/>
      <c r="BK318" s="5"/>
      <c r="BL318" s="5"/>
      <c r="BM318" s="5"/>
      <c r="BN318" s="4"/>
      <c r="BO318" s="4"/>
      <c r="BP318" s="4"/>
      <c r="BQ318" s="4"/>
      <c r="BR318" s="5"/>
      <c r="BS318" s="5"/>
      <c r="BT318" s="5"/>
      <c r="BU318" s="5"/>
      <c r="BV318" s="4"/>
      <c r="BW318" s="4"/>
      <c r="BX318" s="4"/>
      <c r="BY318" s="4"/>
      <c r="BZ318" s="5"/>
      <c r="CA318" s="5"/>
      <c r="CB318" s="5"/>
      <c r="CC318" s="5"/>
    </row>
    <row r="319" spans="7:81">
      <c r="G319" s="18"/>
      <c r="H319" s="18"/>
      <c r="I319" s="4"/>
      <c r="J319" s="4"/>
      <c r="K319" s="4"/>
      <c r="L319" s="20"/>
      <c r="M319" s="4"/>
      <c r="N319" s="4"/>
      <c r="O319" s="4"/>
      <c r="P319" s="5"/>
      <c r="Q319" s="4"/>
      <c r="R319" s="4"/>
      <c r="S319" s="4"/>
      <c r="T319" s="5"/>
      <c r="U319" s="4"/>
      <c r="V319" s="4"/>
      <c r="W319" s="4"/>
      <c r="X319" s="5"/>
      <c r="Y319" s="19"/>
      <c r="Z319" s="19"/>
      <c r="AA319" s="19"/>
      <c r="AB319" s="5"/>
      <c r="AN319" s="3"/>
      <c r="AO319" s="3"/>
      <c r="AP319" s="4"/>
      <c r="AQ319" s="4"/>
      <c r="AR319" s="4"/>
      <c r="AS319" s="4"/>
      <c r="AT319" s="5"/>
      <c r="AU319" s="5"/>
      <c r="AV319" s="5"/>
      <c r="AW319" s="5"/>
      <c r="AX319" s="4"/>
      <c r="AY319" s="4"/>
      <c r="AZ319" s="4"/>
      <c r="BA319" s="4"/>
      <c r="BB319" s="5"/>
      <c r="BC319" s="5"/>
      <c r="BD319" s="5"/>
      <c r="BE319" s="5"/>
      <c r="BF319" s="4"/>
      <c r="BG319" s="4"/>
      <c r="BH319" s="4"/>
      <c r="BI319" s="4"/>
      <c r="BJ319" s="5"/>
      <c r="BK319" s="5"/>
      <c r="BL319" s="5"/>
      <c r="BM319" s="5"/>
      <c r="BN319" s="4"/>
      <c r="BO319" s="4"/>
      <c r="BP319" s="4"/>
      <c r="BQ319" s="4"/>
      <c r="BR319" s="5"/>
      <c r="BS319" s="5"/>
      <c r="BT319" s="5"/>
      <c r="BU319" s="5"/>
      <c r="BV319" s="4"/>
      <c r="BW319" s="4"/>
      <c r="BX319" s="4"/>
      <c r="BY319" s="4"/>
      <c r="BZ319" s="5"/>
      <c r="CA319" s="5"/>
      <c r="CB319" s="5"/>
      <c r="CC319" s="5"/>
    </row>
    <row r="320" spans="7:81">
      <c r="G320" s="18"/>
      <c r="H320" s="18"/>
      <c r="I320" s="4"/>
      <c r="J320" s="4"/>
      <c r="K320" s="4"/>
      <c r="L320" s="20"/>
      <c r="M320" s="4"/>
      <c r="N320" s="4"/>
      <c r="O320" s="4"/>
      <c r="P320" s="5"/>
      <c r="Q320" s="4"/>
      <c r="R320" s="4"/>
      <c r="S320" s="4"/>
      <c r="T320" s="5"/>
      <c r="U320" s="4"/>
      <c r="V320" s="4"/>
      <c r="W320" s="4"/>
      <c r="X320" s="5"/>
      <c r="Y320" s="19"/>
      <c r="Z320" s="19"/>
      <c r="AA320" s="19"/>
      <c r="AB320" s="5"/>
      <c r="AN320" s="3"/>
      <c r="AO320" s="3"/>
      <c r="AP320" s="4"/>
      <c r="AQ320" s="4"/>
      <c r="AR320" s="4"/>
      <c r="AS320" s="4"/>
      <c r="AT320" s="5"/>
      <c r="AU320" s="5"/>
      <c r="AV320" s="5"/>
      <c r="AW320" s="5"/>
      <c r="AX320" s="4"/>
      <c r="AY320" s="4"/>
      <c r="AZ320" s="4"/>
      <c r="BA320" s="4"/>
      <c r="BB320" s="5"/>
      <c r="BC320" s="5"/>
      <c r="BD320" s="5"/>
      <c r="BE320" s="5"/>
      <c r="BF320" s="4"/>
      <c r="BG320" s="4"/>
      <c r="BH320" s="4"/>
      <c r="BI320" s="4"/>
      <c r="BJ320" s="5"/>
      <c r="BK320" s="5"/>
      <c r="BL320" s="5"/>
      <c r="BM320" s="5"/>
      <c r="BN320" s="4"/>
      <c r="BO320" s="4"/>
      <c r="BP320" s="4"/>
      <c r="BQ320" s="4"/>
      <c r="BR320" s="5"/>
      <c r="BS320" s="5"/>
      <c r="BT320" s="5"/>
      <c r="BU320" s="5"/>
      <c r="BV320" s="4"/>
      <c r="BW320" s="4"/>
      <c r="BX320" s="4"/>
      <c r="BY320" s="4"/>
      <c r="BZ320" s="5"/>
      <c r="CA320" s="5"/>
      <c r="CB320" s="5"/>
      <c r="CC320" s="5"/>
    </row>
    <row r="321" spans="7:81">
      <c r="G321" s="18"/>
      <c r="H321" s="18"/>
      <c r="I321" s="4"/>
      <c r="J321" s="4"/>
      <c r="K321" s="4"/>
      <c r="L321" s="20"/>
      <c r="M321" s="4"/>
      <c r="N321" s="4"/>
      <c r="O321" s="4"/>
      <c r="P321" s="5"/>
      <c r="Q321" s="4"/>
      <c r="R321" s="4"/>
      <c r="S321" s="4"/>
      <c r="T321" s="5"/>
      <c r="U321" s="4"/>
      <c r="V321" s="4"/>
      <c r="W321" s="4"/>
      <c r="X321" s="5"/>
      <c r="Y321" s="19"/>
      <c r="Z321" s="19"/>
      <c r="AA321" s="19"/>
      <c r="AB321" s="5"/>
      <c r="AN321" s="3"/>
      <c r="AO321" s="3"/>
      <c r="AP321" s="4"/>
      <c r="AQ321" s="4"/>
      <c r="AR321" s="4"/>
      <c r="AS321" s="4"/>
      <c r="AT321" s="5"/>
      <c r="AU321" s="5"/>
      <c r="AV321" s="5"/>
      <c r="AW321" s="5"/>
      <c r="AX321" s="4"/>
      <c r="AY321" s="4"/>
      <c r="AZ321" s="4"/>
      <c r="BA321" s="4"/>
      <c r="BB321" s="5"/>
      <c r="BC321" s="5"/>
      <c r="BD321" s="5"/>
      <c r="BE321" s="5"/>
      <c r="BF321" s="4"/>
      <c r="BG321" s="4"/>
      <c r="BH321" s="4"/>
      <c r="BI321" s="4"/>
      <c r="BJ321" s="5"/>
      <c r="BK321" s="5"/>
      <c r="BL321" s="5"/>
      <c r="BM321" s="5"/>
      <c r="BN321" s="4"/>
      <c r="BO321" s="4"/>
      <c r="BP321" s="4"/>
      <c r="BQ321" s="4"/>
      <c r="BR321" s="5"/>
      <c r="BS321" s="5"/>
      <c r="BT321" s="5"/>
      <c r="BU321" s="5"/>
      <c r="BV321" s="4"/>
      <c r="BW321" s="4"/>
      <c r="BX321" s="4"/>
      <c r="BY321" s="4"/>
      <c r="BZ321" s="5"/>
      <c r="CA321" s="5"/>
      <c r="CB321" s="5"/>
      <c r="CC321" s="5"/>
    </row>
    <row r="322" spans="7:81">
      <c r="G322" s="18"/>
      <c r="H322" s="18"/>
      <c r="I322" s="4"/>
      <c r="J322" s="4"/>
      <c r="K322" s="4"/>
      <c r="L322" s="20"/>
      <c r="M322" s="4"/>
      <c r="N322" s="4"/>
      <c r="O322" s="4"/>
      <c r="P322" s="5"/>
      <c r="Q322" s="4"/>
      <c r="R322" s="4"/>
      <c r="S322" s="4"/>
      <c r="T322" s="5"/>
      <c r="U322" s="4"/>
      <c r="V322" s="4"/>
      <c r="W322" s="4"/>
      <c r="X322" s="5"/>
      <c r="Y322" s="19"/>
      <c r="Z322" s="19"/>
      <c r="AA322" s="19"/>
      <c r="AB322" s="5"/>
      <c r="AN322" s="3"/>
      <c r="AO322" s="3"/>
      <c r="AP322" s="4"/>
      <c r="AQ322" s="4"/>
      <c r="AR322" s="4"/>
      <c r="AS322" s="4"/>
      <c r="AT322" s="5"/>
      <c r="AU322" s="5"/>
      <c r="AV322" s="5"/>
      <c r="AW322" s="5"/>
      <c r="AX322" s="4"/>
      <c r="AY322" s="4"/>
      <c r="AZ322" s="4"/>
      <c r="BA322" s="4"/>
      <c r="BB322" s="5"/>
      <c r="BC322" s="5"/>
      <c r="BD322" s="5"/>
      <c r="BE322" s="5"/>
      <c r="BF322" s="4"/>
      <c r="BG322" s="4"/>
      <c r="BH322" s="4"/>
      <c r="BI322" s="4"/>
      <c r="BJ322" s="5"/>
      <c r="BK322" s="5"/>
      <c r="BL322" s="5"/>
      <c r="BM322" s="5"/>
      <c r="BN322" s="4"/>
      <c r="BO322" s="4"/>
      <c r="BP322" s="4"/>
      <c r="BQ322" s="4"/>
      <c r="BR322" s="5"/>
      <c r="BS322" s="5"/>
      <c r="BT322" s="5"/>
      <c r="BU322" s="5"/>
      <c r="BV322" s="4"/>
      <c r="BW322" s="4"/>
      <c r="BX322" s="4"/>
      <c r="BY322" s="4"/>
      <c r="BZ322" s="5"/>
      <c r="CA322" s="5"/>
      <c r="CB322" s="5"/>
      <c r="CC322" s="5"/>
    </row>
    <row r="323" spans="7:81">
      <c r="G323" s="18"/>
      <c r="H323" s="18"/>
      <c r="I323" s="4"/>
      <c r="J323" s="4"/>
      <c r="K323" s="4"/>
      <c r="L323" s="20"/>
      <c r="M323" s="4"/>
      <c r="N323" s="4"/>
      <c r="O323" s="4"/>
      <c r="P323" s="5"/>
      <c r="Q323" s="4"/>
      <c r="R323" s="4"/>
      <c r="S323" s="4"/>
      <c r="T323" s="5"/>
      <c r="U323" s="4"/>
      <c r="V323" s="4"/>
      <c r="W323" s="4"/>
      <c r="X323" s="5"/>
      <c r="Y323" s="19"/>
      <c r="Z323" s="19"/>
      <c r="AA323" s="19"/>
      <c r="AB323" s="5"/>
      <c r="AN323" s="3"/>
      <c r="AO323" s="3"/>
      <c r="AP323" s="4"/>
      <c r="AQ323" s="4"/>
      <c r="AR323" s="4"/>
      <c r="AS323" s="4"/>
      <c r="AT323" s="5"/>
      <c r="AU323" s="5"/>
      <c r="AV323" s="5"/>
      <c r="AW323" s="5"/>
      <c r="AX323" s="4"/>
      <c r="AY323" s="4"/>
      <c r="AZ323" s="4"/>
      <c r="BA323" s="4"/>
      <c r="BB323" s="5"/>
      <c r="BC323" s="5"/>
      <c r="BD323" s="5"/>
      <c r="BE323" s="5"/>
      <c r="BF323" s="4"/>
      <c r="BG323" s="4"/>
      <c r="BH323" s="4"/>
      <c r="BI323" s="4"/>
      <c r="BJ323" s="5"/>
      <c r="BK323" s="5"/>
      <c r="BL323" s="5"/>
      <c r="BM323" s="5"/>
      <c r="BN323" s="4"/>
      <c r="BO323" s="4"/>
      <c r="BP323" s="4"/>
      <c r="BQ323" s="4"/>
      <c r="BR323" s="5"/>
      <c r="BS323" s="5"/>
      <c r="BT323" s="5"/>
      <c r="BU323" s="5"/>
      <c r="BV323" s="4"/>
      <c r="BW323" s="4"/>
      <c r="BX323" s="4"/>
      <c r="BY323" s="4"/>
      <c r="BZ323" s="5"/>
      <c r="CA323" s="5"/>
      <c r="CB323" s="5"/>
      <c r="CC323" s="5"/>
    </row>
    <row r="324" spans="7:81">
      <c r="G324" s="18"/>
      <c r="H324" s="18"/>
      <c r="I324" s="4"/>
      <c r="J324" s="4"/>
      <c r="K324" s="4"/>
      <c r="L324" s="20"/>
      <c r="M324" s="4"/>
      <c r="N324" s="4"/>
      <c r="O324" s="4"/>
      <c r="P324" s="5"/>
      <c r="Q324" s="4"/>
      <c r="R324" s="4"/>
      <c r="S324" s="4"/>
      <c r="T324" s="5"/>
      <c r="U324" s="4"/>
      <c r="V324" s="4"/>
      <c r="W324" s="4"/>
      <c r="X324" s="5"/>
      <c r="Y324" s="19"/>
      <c r="Z324" s="19"/>
      <c r="AA324" s="19"/>
      <c r="AB324" s="5"/>
      <c r="AN324" s="3"/>
      <c r="AO324" s="3"/>
      <c r="AP324" s="4"/>
      <c r="AQ324" s="4"/>
      <c r="AR324" s="4"/>
      <c r="AS324" s="4"/>
      <c r="AT324" s="5"/>
      <c r="AU324" s="5"/>
      <c r="AV324" s="5"/>
      <c r="AW324" s="5"/>
      <c r="AX324" s="4"/>
      <c r="AY324" s="4"/>
      <c r="AZ324" s="4"/>
      <c r="BA324" s="4"/>
      <c r="BB324" s="5"/>
      <c r="BC324" s="5"/>
      <c r="BD324" s="5"/>
      <c r="BE324" s="5"/>
      <c r="BF324" s="4"/>
      <c r="BG324" s="4"/>
      <c r="BH324" s="4"/>
      <c r="BI324" s="4"/>
      <c r="BJ324" s="5"/>
      <c r="BK324" s="5"/>
      <c r="BL324" s="5"/>
      <c r="BM324" s="5"/>
      <c r="BN324" s="4"/>
      <c r="BO324" s="4"/>
      <c r="BP324" s="4"/>
      <c r="BQ324" s="4"/>
      <c r="BR324" s="5"/>
      <c r="BS324" s="5"/>
      <c r="BT324" s="5"/>
      <c r="BU324" s="5"/>
      <c r="BV324" s="4"/>
      <c r="BW324" s="4"/>
      <c r="BX324" s="4"/>
      <c r="BY324" s="4"/>
      <c r="BZ324" s="5"/>
      <c r="CA324" s="5"/>
      <c r="CB324" s="5"/>
      <c r="CC324" s="5"/>
    </row>
    <row r="325" spans="7:81">
      <c r="G325" s="18"/>
      <c r="H325" s="18"/>
      <c r="I325" s="4"/>
      <c r="J325" s="4"/>
      <c r="K325" s="4"/>
      <c r="L325" s="20"/>
      <c r="M325" s="4"/>
      <c r="N325" s="4"/>
      <c r="O325" s="4"/>
      <c r="P325" s="5"/>
      <c r="Q325" s="4"/>
      <c r="R325" s="4"/>
      <c r="S325" s="4"/>
      <c r="T325" s="5"/>
      <c r="U325" s="4"/>
      <c r="V325" s="4"/>
      <c r="W325" s="4"/>
      <c r="X325" s="5"/>
      <c r="Y325" s="19"/>
      <c r="Z325" s="19"/>
      <c r="AA325" s="19"/>
      <c r="AB325" s="5"/>
      <c r="AN325" s="3"/>
      <c r="AO325" s="3"/>
      <c r="AP325" s="4"/>
      <c r="AQ325" s="4"/>
      <c r="AR325" s="4"/>
      <c r="AS325" s="4"/>
      <c r="AT325" s="5"/>
      <c r="AU325" s="5"/>
      <c r="AV325" s="5"/>
      <c r="AW325" s="5"/>
      <c r="AX325" s="4"/>
      <c r="AY325" s="4"/>
      <c r="AZ325" s="4"/>
      <c r="BA325" s="4"/>
      <c r="BB325" s="5"/>
      <c r="BC325" s="5"/>
      <c r="BD325" s="5"/>
      <c r="BE325" s="5"/>
      <c r="BF325" s="4"/>
      <c r="BG325" s="4"/>
      <c r="BH325" s="4"/>
      <c r="BI325" s="4"/>
      <c r="BJ325" s="5"/>
      <c r="BK325" s="5"/>
      <c r="BL325" s="5"/>
      <c r="BM325" s="5"/>
      <c r="BN325" s="4"/>
      <c r="BO325" s="4"/>
      <c r="BP325" s="4"/>
      <c r="BQ325" s="4"/>
      <c r="BR325" s="5"/>
      <c r="BS325" s="5"/>
      <c r="BT325" s="5"/>
      <c r="BU325" s="5"/>
      <c r="BV325" s="4"/>
      <c r="BW325" s="4"/>
      <c r="BX325" s="4"/>
      <c r="BY325" s="4"/>
      <c r="BZ325" s="5"/>
      <c r="CA325" s="5"/>
      <c r="CB325" s="5"/>
      <c r="CC325" s="5"/>
    </row>
    <row r="326" spans="7:81">
      <c r="G326" s="18"/>
      <c r="H326" s="18"/>
      <c r="I326" s="4"/>
      <c r="J326" s="4"/>
      <c r="K326" s="4"/>
      <c r="L326" s="20"/>
      <c r="M326" s="4"/>
      <c r="N326" s="4"/>
      <c r="O326" s="4"/>
      <c r="P326" s="5"/>
      <c r="Q326" s="4"/>
      <c r="R326" s="4"/>
      <c r="S326" s="4"/>
      <c r="T326" s="5"/>
      <c r="U326" s="4"/>
      <c r="V326" s="4"/>
      <c r="W326" s="4"/>
      <c r="X326" s="5"/>
      <c r="Y326" s="19"/>
      <c r="Z326" s="19"/>
      <c r="AA326" s="19"/>
      <c r="AB326" s="5"/>
      <c r="AN326" s="3"/>
      <c r="AO326" s="3"/>
      <c r="AP326" s="4"/>
      <c r="AQ326" s="4"/>
      <c r="AR326" s="4"/>
      <c r="AS326" s="4"/>
      <c r="AT326" s="5"/>
      <c r="AU326" s="5"/>
      <c r="AV326" s="5"/>
      <c r="AW326" s="5"/>
      <c r="AX326" s="4"/>
      <c r="AY326" s="4"/>
      <c r="AZ326" s="4"/>
      <c r="BA326" s="4"/>
      <c r="BB326" s="5"/>
      <c r="BC326" s="5"/>
      <c r="BD326" s="5"/>
      <c r="BE326" s="5"/>
      <c r="BF326" s="4"/>
      <c r="BG326" s="4"/>
      <c r="BH326" s="4"/>
      <c r="BI326" s="4"/>
      <c r="BJ326" s="5"/>
      <c r="BK326" s="5"/>
      <c r="BL326" s="5"/>
      <c r="BM326" s="5"/>
      <c r="BN326" s="4"/>
      <c r="BO326" s="4"/>
      <c r="BP326" s="4"/>
      <c r="BQ326" s="4"/>
      <c r="BR326" s="5"/>
      <c r="BS326" s="5"/>
      <c r="BT326" s="5"/>
      <c r="BU326" s="5"/>
      <c r="BV326" s="4"/>
      <c r="BW326" s="4"/>
      <c r="BX326" s="4"/>
      <c r="BY326" s="4"/>
      <c r="BZ326" s="5"/>
      <c r="CA326" s="5"/>
      <c r="CB326" s="5"/>
      <c r="CC326" s="5"/>
    </row>
    <row r="327" spans="7:81">
      <c r="G327" s="18"/>
      <c r="H327" s="18"/>
      <c r="I327" s="4"/>
      <c r="J327" s="4"/>
      <c r="K327" s="4"/>
      <c r="L327" s="20"/>
      <c r="M327" s="4"/>
      <c r="N327" s="4"/>
      <c r="O327" s="4"/>
      <c r="P327" s="5"/>
      <c r="Q327" s="4"/>
      <c r="R327" s="4"/>
      <c r="S327" s="4"/>
      <c r="T327" s="5"/>
      <c r="U327" s="4"/>
      <c r="V327" s="4"/>
      <c r="W327" s="4"/>
      <c r="X327" s="5"/>
      <c r="Y327" s="19"/>
      <c r="Z327" s="19"/>
      <c r="AA327" s="19"/>
      <c r="AB327" s="5"/>
      <c r="AN327" s="3"/>
      <c r="AO327" s="3"/>
      <c r="AP327" s="4"/>
      <c r="AQ327" s="4"/>
      <c r="AR327" s="4"/>
      <c r="AS327" s="4"/>
      <c r="AT327" s="5"/>
      <c r="AU327" s="5"/>
      <c r="AV327" s="5"/>
      <c r="AW327" s="5"/>
      <c r="AX327" s="4"/>
      <c r="AY327" s="4"/>
      <c r="AZ327" s="4"/>
      <c r="BA327" s="4"/>
      <c r="BB327" s="5"/>
      <c r="BC327" s="5"/>
      <c r="BD327" s="5"/>
      <c r="BE327" s="5"/>
      <c r="BF327" s="4"/>
      <c r="BG327" s="4"/>
      <c r="BH327" s="4"/>
      <c r="BI327" s="4"/>
      <c r="BJ327" s="5"/>
      <c r="BK327" s="5"/>
      <c r="BL327" s="5"/>
      <c r="BM327" s="5"/>
      <c r="BN327" s="4"/>
      <c r="BO327" s="4"/>
      <c r="BP327" s="4"/>
      <c r="BQ327" s="4"/>
      <c r="BR327" s="5"/>
      <c r="BS327" s="5"/>
      <c r="BT327" s="5"/>
      <c r="BU327" s="5"/>
      <c r="BV327" s="4"/>
      <c r="BW327" s="4"/>
      <c r="BX327" s="4"/>
      <c r="BY327" s="4"/>
      <c r="BZ327" s="5"/>
      <c r="CA327" s="5"/>
      <c r="CB327" s="5"/>
      <c r="CC327" s="5"/>
    </row>
    <row r="328" spans="7:81">
      <c r="AN328" s="3"/>
      <c r="AO328" s="3"/>
      <c r="AP328" s="4"/>
      <c r="AQ328" s="4"/>
      <c r="AR328" s="4"/>
      <c r="AS328" s="4"/>
      <c r="AT328" s="5"/>
      <c r="AU328" s="5"/>
      <c r="AV328" s="5"/>
      <c r="AW328" s="5"/>
      <c r="AX328" s="4"/>
      <c r="AY328" s="4"/>
      <c r="AZ328" s="4"/>
      <c r="BA328" s="4"/>
      <c r="BB328" s="5"/>
      <c r="BC328" s="5"/>
      <c r="BD328" s="5"/>
      <c r="BE328" s="5"/>
      <c r="BF328" s="4"/>
      <c r="BG328" s="4"/>
      <c r="BH328" s="4"/>
      <c r="BI328" s="4"/>
      <c r="BJ328" s="5"/>
      <c r="BK328" s="5"/>
      <c r="BL328" s="5"/>
      <c r="BM328" s="5"/>
      <c r="BN328" s="4"/>
      <c r="BO328" s="4"/>
      <c r="BP328" s="4"/>
      <c r="BQ328" s="4"/>
      <c r="BR328" s="5"/>
      <c r="BS328" s="5"/>
      <c r="BT328" s="5"/>
      <c r="BU328" s="5"/>
      <c r="BV328" s="4"/>
      <c r="BW328" s="4"/>
      <c r="BX328" s="4"/>
      <c r="BY328" s="4"/>
      <c r="BZ328" s="5"/>
      <c r="CA328" s="5"/>
      <c r="CB328" s="5"/>
      <c r="CC328" s="5"/>
    </row>
    <row r="329" spans="7:81">
      <c r="AN329" s="3"/>
      <c r="AO329" s="3"/>
      <c r="AP329" s="4"/>
      <c r="AQ329" s="4"/>
      <c r="AR329" s="4"/>
      <c r="AS329" s="4"/>
      <c r="AT329" s="5"/>
      <c r="AU329" s="5"/>
      <c r="AV329" s="5"/>
      <c r="AW329" s="5"/>
      <c r="AX329" s="4"/>
      <c r="AY329" s="4"/>
      <c r="AZ329" s="4"/>
      <c r="BA329" s="4"/>
      <c r="BB329" s="5"/>
      <c r="BC329" s="5"/>
      <c r="BD329" s="5"/>
      <c r="BE329" s="5"/>
      <c r="BF329" s="4"/>
      <c r="BG329" s="4"/>
      <c r="BH329" s="4"/>
      <c r="BI329" s="4"/>
      <c r="BJ329" s="5"/>
      <c r="BK329" s="5"/>
      <c r="BL329" s="5"/>
      <c r="BM329" s="5"/>
      <c r="BN329" s="4"/>
      <c r="BO329" s="4"/>
      <c r="BP329" s="4"/>
      <c r="BQ329" s="4"/>
      <c r="BR329" s="5"/>
      <c r="BS329" s="5"/>
      <c r="BT329" s="5"/>
      <c r="BU329" s="5"/>
      <c r="BV329" s="4"/>
      <c r="BW329" s="4"/>
      <c r="BX329" s="4"/>
      <c r="BY329" s="4"/>
      <c r="BZ329" s="5"/>
      <c r="CA329" s="5"/>
      <c r="CB329" s="5"/>
      <c r="CC329" s="5"/>
    </row>
    <row r="330" spans="7:81">
      <c r="AN330" s="3"/>
      <c r="AO330" s="3"/>
      <c r="AP330" s="4"/>
      <c r="AQ330" s="4"/>
      <c r="AR330" s="4"/>
      <c r="AS330" s="4"/>
      <c r="AT330" s="5"/>
      <c r="AU330" s="5"/>
      <c r="AV330" s="5"/>
      <c r="AW330" s="5"/>
      <c r="AX330" s="4"/>
      <c r="AY330" s="4"/>
      <c r="AZ330" s="4"/>
      <c r="BA330" s="4"/>
      <c r="BB330" s="5"/>
      <c r="BC330" s="5"/>
      <c r="BD330" s="5"/>
      <c r="BE330" s="5"/>
      <c r="BF330" s="4"/>
      <c r="BG330" s="4"/>
      <c r="BH330" s="4"/>
      <c r="BI330" s="4"/>
      <c r="BJ330" s="5"/>
      <c r="BK330" s="5"/>
      <c r="BL330" s="5"/>
      <c r="BM330" s="5"/>
      <c r="BN330" s="4"/>
      <c r="BO330" s="4"/>
      <c r="BP330" s="4"/>
      <c r="BQ330" s="4"/>
      <c r="BR330" s="5"/>
      <c r="BS330" s="5"/>
      <c r="BT330" s="5"/>
      <c r="BU330" s="5"/>
      <c r="BV330" s="4"/>
      <c r="BW330" s="4"/>
      <c r="BX330" s="4"/>
      <c r="BY330" s="4"/>
      <c r="BZ330" s="5"/>
      <c r="CA330" s="5"/>
      <c r="CB330" s="5"/>
      <c r="CC330" s="5"/>
    </row>
    <row r="331" spans="7:81">
      <c r="AN331" s="3"/>
      <c r="AO331" s="3"/>
      <c r="AP331" s="4"/>
      <c r="AQ331" s="4"/>
      <c r="AR331" s="4"/>
      <c r="AS331" s="4"/>
      <c r="AT331" s="5"/>
      <c r="AU331" s="5"/>
      <c r="AV331" s="5"/>
      <c r="AW331" s="5"/>
      <c r="AX331" s="4"/>
      <c r="AY331" s="4"/>
      <c r="AZ331" s="4"/>
      <c r="BA331" s="4"/>
      <c r="BB331" s="5"/>
      <c r="BC331" s="5"/>
      <c r="BD331" s="5"/>
      <c r="BE331" s="5"/>
      <c r="BF331" s="4"/>
      <c r="BG331" s="4"/>
      <c r="BH331" s="4"/>
      <c r="BI331" s="4"/>
      <c r="BJ331" s="5"/>
      <c r="BK331" s="5"/>
      <c r="BL331" s="5"/>
      <c r="BM331" s="5"/>
      <c r="BN331" s="4"/>
      <c r="BO331" s="4"/>
      <c r="BP331" s="4"/>
      <c r="BQ331" s="4"/>
      <c r="BR331" s="5"/>
      <c r="BS331" s="5"/>
      <c r="BT331" s="5"/>
      <c r="BU331" s="5"/>
      <c r="BV331" s="4"/>
      <c r="BW331" s="4"/>
      <c r="BX331" s="4"/>
      <c r="BY331" s="4"/>
      <c r="BZ331" s="5"/>
      <c r="CA331" s="5"/>
      <c r="CB331" s="5"/>
      <c r="CC331" s="5"/>
    </row>
    <row r="332" spans="7:81">
      <c r="AN332" s="3"/>
      <c r="AO332" s="3"/>
      <c r="AP332" s="4"/>
      <c r="AQ332" s="4"/>
      <c r="AR332" s="4"/>
      <c r="AS332" s="4"/>
      <c r="AT332" s="5"/>
      <c r="AU332" s="5"/>
      <c r="AV332" s="5"/>
      <c r="AW332" s="5"/>
      <c r="AX332" s="4"/>
      <c r="AY332" s="4"/>
      <c r="AZ332" s="4"/>
      <c r="BA332" s="4"/>
      <c r="BB332" s="5"/>
      <c r="BC332" s="5"/>
      <c r="BD332" s="5"/>
      <c r="BE332" s="5"/>
      <c r="BF332" s="4"/>
      <c r="BG332" s="4"/>
      <c r="BH332" s="4"/>
      <c r="BI332" s="4"/>
      <c r="BJ332" s="5"/>
      <c r="BK332" s="5"/>
      <c r="BL332" s="5"/>
      <c r="BM332" s="5"/>
      <c r="BN332" s="4"/>
      <c r="BO332" s="4"/>
      <c r="BP332" s="4"/>
      <c r="BQ332" s="4"/>
      <c r="BR332" s="5"/>
      <c r="BS332" s="5"/>
      <c r="BT332" s="5"/>
      <c r="BU332" s="5"/>
      <c r="BV332" s="4"/>
      <c r="BW332" s="4"/>
      <c r="BX332" s="4"/>
      <c r="BY332" s="4"/>
      <c r="BZ332" s="5"/>
      <c r="CA332" s="5"/>
      <c r="CB332" s="5"/>
      <c r="CC332" s="5"/>
    </row>
    <row r="333" spans="7:81">
      <c r="AN333" s="3"/>
      <c r="AO333" s="3"/>
      <c r="AP333" s="4"/>
      <c r="AQ333" s="4"/>
      <c r="AR333" s="4"/>
      <c r="AS333" s="4"/>
      <c r="AT333" s="5"/>
      <c r="AU333" s="5"/>
      <c r="AV333" s="5"/>
      <c r="AW333" s="5"/>
      <c r="AX333" s="4"/>
      <c r="AY333" s="4"/>
      <c r="AZ333" s="4"/>
      <c r="BA333" s="4"/>
      <c r="BB333" s="5"/>
      <c r="BC333" s="5"/>
      <c r="BD333" s="5"/>
      <c r="BE333" s="5"/>
      <c r="BF333" s="4"/>
      <c r="BG333" s="4"/>
      <c r="BH333" s="4"/>
      <c r="BI333" s="4"/>
      <c r="BJ333" s="5"/>
      <c r="BK333" s="5"/>
      <c r="BL333" s="5"/>
      <c r="BM333" s="5"/>
      <c r="BN333" s="4"/>
      <c r="BO333" s="4"/>
      <c r="BP333" s="4"/>
      <c r="BQ333" s="4"/>
      <c r="BR333" s="5"/>
      <c r="BS333" s="5"/>
      <c r="BT333" s="5"/>
      <c r="BU333" s="5"/>
      <c r="BV333" s="4"/>
      <c r="BW333" s="4"/>
      <c r="BX333" s="4"/>
      <c r="BY333" s="4"/>
      <c r="BZ333" s="5"/>
      <c r="CA333" s="5"/>
      <c r="CB333" s="5"/>
      <c r="CC333" s="5"/>
    </row>
    <row r="334" spans="7:81">
      <c r="AN334" s="3"/>
      <c r="AO334" s="3"/>
      <c r="AP334" s="4"/>
      <c r="AQ334" s="4"/>
      <c r="AR334" s="4"/>
      <c r="AS334" s="4"/>
      <c r="AT334" s="5"/>
      <c r="AU334" s="5"/>
      <c r="AV334" s="5"/>
      <c r="AW334" s="5"/>
      <c r="AX334" s="4"/>
      <c r="AY334" s="4"/>
      <c r="AZ334" s="4"/>
      <c r="BA334" s="4"/>
      <c r="BB334" s="5"/>
      <c r="BC334" s="5"/>
      <c r="BD334" s="5"/>
      <c r="BE334" s="5"/>
      <c r="BF334" s="4"/>
      <c r="BG334" s="4"/>
      <c r="BH334" s="4"/>
      <c r="BI334" s="4"/>
      <c r="BJ334" s="5"/>
      <c r="BK334" s="5"/>
      <c r="BL334" s="5"/>
      <c r="BM334" s="5"/>
      <c r="BN334" s="4"/>
      <c r="BO334" s="4"/>
      <c r="BP334" s="4"/>
      <c r="BQ334" s="4"/>
      <c r="BR334" s="5"/>
      <c r="BS334" s="5"/>
      <c r="BT334" s="5"/>
      <c r="BU334" s="5"/>
      <c r="BV334" s="4"/>
      <c r="BW334" s="4"/>
      <c r="BX334" s="4"/>
      <c r="BY334" s="4"/>
      <c r="BZ334" s="5"/>
      <c r="CA334" s="5"/>
      <c r="CB334" s="5"/>
      <c r="CC334" s="5"/>
    </row>
    <row r="335" spans="7:81">
      <c r="AN335" s="3"/>
      <c r="AO335" s="3"/>
      <c r="AP335" s="4"/>
      <c r="AQ335" s="4"/>
      <c r="AR335" s="4"/>
      <c r="AS335" s="4"/>
      <c r="AT335" s="5"/>
      <c r="AU335" s="5"/>
      <c r="AV335" s="5"/>
      <c r="AW335" s="5"/>
      <c r="AX335" s="4"/>
      <c r="AY335" s="4"/>
      <c r="AZ335" s="4"/>
      <c r="BA335" s="4"/>
      <c r="BB335" s="5"/>
      <c r="BC335" s="5"/>
      <c r="BD335" s="5"/>
      <c r="BE335" s="5"/>
      <c r="BF335" s="4"/>
      <c r="BG335" s="4"/>
      <c r="BH335" s="4"/>
      <c r="BI335" s="4"/>
      <c r="BJ335" s="5"/>
      <c r="BK335" s="5"/>
      <c r="BL335" s="5"/>
      <c r="BM335" s="5"/>
      <c r="BN335" s="4"/>
      <c r="BO335" s="4"/>
      <c r="BP335" s="4"/>
      <c r="BQ335" s="4"/>
      <c r="BR335" s="5"/>
      <c r="BS335" s="5"/>
      <c r="BT335" s="5"/>
      <c r="BU335" s="5"/>
      <c r="BV335" s="4"/>
      <c r="BW335" s="4"/>
      <c r="BX335" s="4"/>
      <c r="BY335" s="4"/>
      <c r="BZ335" s="5"/>
      <c r="CA335" s="5"/>
      <c r="CB335" s="5"/>
      <c r="CC335" s="5"/>
    </row>
    <row r="336" spans="7:81">
      <c r="AN336" s="3"/>
      <c r="AO336" s="3"/>
      <c r="AP336" s="4"/>
      <c r="AQ336" s="4"/>
      <c r="AR336" s="4"/>
      <c r="AS336" s="4"/>
      <c r="AT336" s="5"/>
      <c r="AU336" s="5"/>
      <c r="AV336" s="5"/>
      <c r="AW336" s="5"/>
      <c r="AX336" s="4"/>
      <c r="AY336" s="4"/>
      <c r="AZ336" s="4"/>
      <c r="BA336" s="4"/>
      <c r="BB336" s="5"/>
      <c r="BC336" s="5"/>
      <c r="BD336" s="5"/>
      <c r="BE336" s="5"/>
      <c r="BF336" s="4"/>
      <c r="BG336" s="4"/>
      <c r="BH336" s="4"/>
      <c r="BI336" s="4"/>
      <c r="BJ336" s="5"/>
      <c r="BK336" s="5"/>
      <c r="BL336" s="5"/>
      <c r="BM336" s="5"/>
      <c r="BN336" s="4"/>
      <c r="BO336" s="4"/>
      <c r="BP336" s="4"/>
      <c r="BQ336" s="4"/>
      <c r="BR336" s="5"/>
      <c r="BS336" s="5"/>
      <c r="BT336" s="5"/>
      <c r="BU336" s="5"/>
      <c r="BV336" s="4"/>
      <c r="BW336" s="4"/>
      <c r="BX336" s="4"/>
      <c r="BY336" s="4"/>
      <c r="BZ336" s="5"/>
      <c r="CA336" s="5"/>
      <c r="CB336" s="5"/>
      <c r="CC336" s="5"/>
    </row>
    <row r="337" spans="40:81">
      <c r="AN337" s="3"/>
      <c r="AO337" s="3"/>
      <c r="AP337" s="4"/>
      <c r="AQ337" s="4"/>
      <c r="AR337" s="4"/>
      <c r="AS337" s="4"/>
      <c r="AT337" s="5"/>
      <c r="AU337" s="5"/>
      <c r="AV337" s="5"/>
      <c r="AW337" s="5"/>
      <c r="AX337" s="4"/>
      <c r="AY337" s="4"/>
      <c r="AZ337" s="4"/>
      <c r="BA337" s="4"/>
      <c r="BB337" s="5"/>
      <c r="BC337" s="5"/>
      <c r="BD337" s="5"/>
      <c r="BE337" s="5"/>
      <c r="BF337" s="4"/>
      <c r="BG337" s="4"/>
      <c r="BH337" s="4"/>
      <c r="BI337" s="4"/>
      <c r="BJ337" s="5"/>
      <c r="BK337" s="5"/>
      <c r="BL337" s="5"/>
      <c r="BM337" s="5"/>
      <c r="BN337" s="4"/>
      <c r="BO337" s="4"/>
      <c r="BP337" s="4"/>
      <c r="BQ337" s="4"/>
      <c r="BR337" s="5"/>
      <c r="BS337" s="5"/>
      <c r="BT337" s="5"/>
      <c r="BU337" s="5"/>
      <c r="BV337" s="4"/>
      <c r="BW337" s="4"/>
      <c r="BX337" s="4"/>
      <c r="BY337" s="4"/>
      <c r="BZ337" s="5"/>
      <c r="CA337" s="5"/>
      <c r="CB337" s="5"/>
      <c r="CC337" s="5"/>
    </row>
    <row r="338" spans="40:81">
      <c r="AN338" s="3"/>
      <c r="AO338" s="3"/>
      <c r="AP338" s="4"/>
      <c r="AQ338" s="4"/>
      <c r="AR338" s="4"/>
      <c r="AS338" s="4"/>
      <c r="AT338" s="5"/>
      <c r="AU338" s="5"/>
      <c r="AV338" s="5"/>
      <c r="AW338" s="5"/>
      <c r="AX338" s="4"/>
      <c r="AY338" s="4"/>
      <c r="AZ338" s="4"/>
      <c r="BA338" s="4"/>
      <c r="BB338" s="5"/>
      <c r="BC338" s="5"/>
      <c r="BD338" s="5"/>
      <c r="BE338" s="5"/>
      <c r="BF338" s="4"/>
      <c r="BG338" s="4"/>
      <c r="BH338" s="4"/>
      <c r="BI338" s="4"/>
      <c r="BJ338" s="5"/>
      <c r="BK338" s="5"/>
      <c r="BL338" s="5"/>
      <c r="BM338" s="5"/>
      <c r="BN338" s="4"/>
      <c r="BO338" s="4"/>
      <c r="BP338" s="4"/>
      <c r="BQ338" s="4"/>
      <c r="BR338" s="5"/>
      <c r="BS338" s="5"/>
      <c r="BT338" s="5"/>
      <c r="BU338" s="5"/>
      <c r="BV338" s="4"/>
      <c r="BW338" s="4"/>
      <c r="BX338" s="4"/>
      <c r="BY338" s="4"/>
      <c r="BZ338" s="5"/>
      <c r="CA338" s="5"/>
      <c r="CB338" s="5"/>
      <c r="CC338" s="5"/>
    </row>
    <row r="339" spans="40:81">
      <c r="AN339" s="3"/>
      <c r="AO339" s="3"/>
      <c r="AP339" s="4"/>
      <c r="AQ339" s="4"/>
      <c r="AR339" s="4"/>
      <c r="AS339" s="4"/>
      <c r="AT339" s="5"/>
      <c r="AU339" s="5"/>
      <c r="AV339" s="5"/>
      <c r="AW339" s="5"/>
      <c r="AX339" s="4"/>
      <c r="AY339" s="4"/>
      <c r="AZ339" s="4"/>
      <c r="BA339" s="4"/>
      <c r="BB339" s="5"/>
      <c r="BC339" s="5"/>
      <c r="BD339" s="5"/>
      <c r="BE339" s="5"/>
      <c r="BF339" s="4"/>
      <c r="BG339" s="4"/>
      <c r="BH339" s="4"/>
      <c r="BI339" s="4"/>
      <c r="BJ339" s="5"/>
      <c r="BK339" s="5"/>
      <c r="BL339" s="5"/>
      <c r="BM339" s="5"/>
      <c r="BN339" s="4"/>
      <c r="BO339" s="4"/>
      <c r="BP339" s="4"/>
      <c r="BQ339" s="4"/>
      <c r="BR339" s="5"/>
      <c r="BS339" s="5"/>
      <c r="BT339" s="5"/>
      <c r="BU339" s="5"/>
      <c r="BV339" s="4"/>
      <c r="BW339" s="4"/>
      <c r="BX339" s="4"/>
      <c r="BY339" s="4"/>
      <c r="BZ339" s="5"/>
      <c r="CA339" s="5"/>
      <c r="CB339" s="5"/>
      <c r="CC339" s="5"/>
    </row>
    <row r="340" spans="40:81">
      <c r="AN340" s="3"/>
      <c r="AO340" s="3"/>
      <c r="AP340" s="4"/>
      <c r="AQ340" s="4"/>
      <c r="AR340" s="4"/>
      <c r="AS340" s="4"/>
      <c r="AT340" s="5"/>
      <c r="AU340" s="5"/>
      <c r="AV340" s="5"/>
      <c r="AW340" s="5"/>
      <c r="AX340" s="4"/>
      <c r="AY340" s="4"/>
      <c r="AZ340" s="4"/>
      <c r="BA340" s="4"/>
      <c r="BB340" s="5"/>
      <c r="BC340" s="5"/>
      <c r="BD340" s="5"/>
      <c r="BE340" s="5"/>
      <c r="BF340" s="4"/>
      <c r="BG340" s="4"/>
      <c r="BH340" s="4"/>
      <c r="BI340" s="4"/>
      <c r="BJ340" s="5"/>
      <c r="BK340" s="5"/>
      <c r="BL340" s="5"/>
      <c r="BM340" s="5"/>
      <c r="BN340" s="4"/>
      <c r="BO340" s="4"/>
      <c r="BP340" s="4"/>
      <c r="BQ340" s="4"/>
      <c r="BR340" s="5"/>
      <c r="BS340" s="5"/>
      <c r="BT340" s="5"/>
      <c r="BU340" s="5"/>
      <c r="BV340" s="4"/>
      <c r="BW340" s="4"/>
      <c r="BX340" s="4"/>
      <c r="BY340" s="4"/>
      <c r="BZ340" s="5"/>
      <c r="CA340" s="5"/>
      <c r="CB340" s="5"/>
      <c r="CC340" s="5"/>
    </row>
    <row r="341" spans="40:81">
      <c r="AN341" s="3"/>
      <c r="AO341" s="3"/>
      <c r="AP341" s="4"/>
      <c r="AQ341" s="4"/>
      <c r="AR341" s="4"/>
      <c r="AS341" s="4"/>
      <c r="AT341" s="5"/>
      <c r="AU341" s="5"/>
      <c r="AV341" s="5"/>
      <c r="AW341" s="5"/>
      <c r="AX341" s="4"/>
      <c r="AY341" s="4"/>
      <c r="AZ341" s="4"/>
      <c r="BA341" s="4"/>
      <c r="BB341" s="5"/>
      <c r="BC341" s="5"/>
      <c r="BD341" s="5"/>
      <c r="BE341" s="5"/>
      <c r="BF341" s="4"/>
      <c r="BG341" s="4"/>
      <c r="BH341" s="4"/>
      <c r="BI341" s="4"/>
      <c r="BJ341" s="5"/>
      <c r="BK341" s="5"/>
      <c r="BL341" s="5"/>
      <c r="BM341" s="5"/>
      <c r="BN341" s="4"/>
      <c r="BO341" s="4"/>
      <c r="BP341" s="4"/>
      <c r="BQ341" s="4"/>
      <c r="BR341" s="5"/>
      <c r="BS341" s="5"/>
      <c r="BT341" s="5"/>
      <c r="BU341" s="5"/>
      <c r="BV341" s="4"/>
      <c r="BW341" s="4"/>
      <c r="BX341" s="4"/>
      <c r="BY341" s="4"/>
      <c r="BZ341" s="5"/>
      <c r="CA341" s="5"/>
      <c r="CB341" s="5"/>
      <c r="CC341" s="5"/>
    </row>
    <row r="342" spans="40:81">
      <c r="AN342" s="3"/>
      <c r="AO342" s="3"/>
      <c r="AP342" s="4"/>
      <c r="AQ342" s="4"/>
      <c r="AR342" s="4"/>
      <c r="AS342" s="4"/>
      <c r="AT342" s="5"/>
      <c r="AU342" s="5"/>
      <c r="AV342" s="5"/>
      <c r="AW342" s="5"/>
      <c r="AX342" s="4"/>
      <c r="AY342" s="4"/>
      <c r="AZ342" s="4"/>
      <c r="BA342" s="4"/>
      <c r="BB342" s="5"/>
      <c r="BC342" s="5"/>
      <c r="BD342" s="5"/>
      <c r="BE342" s="5"/>
      <c r="BF342" s="4"/>
      <c r="BG342" s="4"/>
      <c r="BH342" s="4"/>
      <c r="BI342" s="4"/>
      <c r="BJ342" s="5"/>
      <c r="BK342" s="5"/>
      <c r="BL342" s="5"/>
      <c r="BM342" s="5"/>
      <c r="BN342" s="4"/>
      <c r="BO342" s="4"/>
      <c r="BP342" s="4"/>
      <c r="BQ342" s="4"/>
      <c r="BR342" s="5"/>
      <c r="BS342" s="5"/>
      <c r="BT342" s="5"/>
      <c r="BU342" s="5"/>
      <c r="BV342" s="4"/>
      <c r="BW342" s="4"/>
      <c r="BX342" s="4"/>
      <c r="BY342" s="4"/>
      <c r="BZ342" s="5"/>
      <c r="CA342" s="5"/>
      <c r="CB342" s="5"/>
      <c r="CC342" s="5"/>
    </row>
    <row r="343" spans="40:81">
      <c r="AN343" s="3"/>
      <c r="AO343" s="3"/>
      <c r="AP343" s="4"/>
      <c r="AQ343" s="4"/>
      <c r="AR343" s="4"/>
      <c r="AS343" s="4"/>
      <c r="AT343" s="5"/>
      <c r="AU343" s="5"/>
      <c r="AV343" s="5"/>
      <c r="AW343" s="5"/>
      <c r="AX343" s="4"/>
      <c r="AY343" s="4"/>
      <c r="AZ343" s="4"/>
      <c r="BA343" s="4"/>
      <c r="BB343" s="5"/>
      <c r="BC343" s="5"/>
      <c r="BD343" s="5"/>
      <c r="BE343" s="5"/>
      <c r="BF343" s="4"/>
      <c r="BG343" s="4"/>
      <c r="BH343" s="4"/>
      <c r="BI343" s="4"/>
      <c r="BJ343" s="5"/>
      <c r="BK343" s="5"/>
      <c r="BL343" s="5"/>
      <c r="BM343" s="5"/>
      <c r="BN343" s="4"/>
      <c r="BO343" s="4"/>
      <c r="BP343" s="4"/>
      <c r="BQ343" s="4"/>
      <c r="BR343" s="5"/>
      <c r="BS343" s="5"/>
      <c r="BT343" s="5"/>
      <c r="BU343" s="5"/>
      <c r="BV343" s="4"/>
      <c r="BW343" s="4"/>
      <c r="BX343" s="4"/>
      <c r="BY343" s="4"/>
      <c r="BZ343" s="5"/>
      <c r="CA343" s="5"/>
      <c r="CB343" s="5"/>
      <c r="CC343" s="5"/>
    </row>
    <row r="344" spans="40:81">
      <c r="AN344" s="3"/>
      <c r="AO344" s="3"/>
      <c r="AP344" s="4"/>
      <c r="AQ344" s="4"/>
      <c r="AR344" s="4"/>
      <c r="AS344" s="4"/>
      <c r="AT344" s="5"/>
      <c r="AU344" s="5"/>
      <c r="AV344" s="5"/>
      <c r="AW344" s="5"/>
      <c r="AX344" s="4"/>
      <c r="AY344" s="4"/>
      <c r="AZ344" s="4"/>
      <c r="BA344" s="4"/>
      <c r="BB344" s="5"/>
      <c r="BC344" s="5"/>
      <c r="BD344" s="5"/>
      <c r="BE344" s="5"/>
      <c r="BF344" s="4"/>
      <c r="BG344" s="4"/>
      <c r="BH344" s="4"/>
      <c r="BI344" s="4"/>
      <c r="BJ344" s="5"/>
      <c r="BK344" s="5"/>
      <c r="BL344" s="5"/>
      <c r="BM344" s="5"/>
      <c r="BN344" s="4"/>
      <c r="BO344" s="4"/>
      <c r="BP344" s="4"/>
      <c r="BQ344" s="4"/>
      <c r="BR344" s="5"/>
      <c r="BS344" s="5"/>
      <c r="BT344" s="5"/>
      <c r="BU344" s="5"/>
      <c r="BV344" s="4"/>
      <c r="BW344" s="4"/>
      <c r="BX344" s="4"/>
      <c r="BY344" s="4"/>
      <c r="BZ344" s="5"/>
      <c r="CA344" s="5"/>
      <c r="CB344" s="5"/>
      <c r="CC344" s="5"/>
    </row>
    <row r="345" spans="40:81">
      <c r="AN345" s="3"/>
      <c r="AO345" s="3"/>
      <c r="AP345" s="4"/>
      <c r="AQ345" s="4"/>
      <c r="AR345" s="4"/>
      <c r="AS345" s="4"/>
      <c r="AT345" s="5"/>
      <c r="AU345" s="5"/>
      <c r="AV345" s="5"/>
      <c r="AW345" s="5"/>
      <c r="AX345" s="4"/>
      <c r="AY345" s="4"/>
      <c r="AZ345" s="4"/>
      <c r="BA345" s="4"/>
      <c r="BB345" s="5"/>
      <c r="BC345" s="5"/>
      <c r="BD345" s="5"/>
      <c r="BE345" s="5"/>
      <c r="BF345" s="4"/>
      <c r="BG345" s="4"/>
      <c r="BH345" s="4"/>
      <c r="BI345" s="4"/>
      <c r="BJ345" s="5"/>
      <c r="BK345" s="5"/>
      <c r="BL345" s="5"/>
      <c r="BM345" s="5"/>
      <c r="BN345" s="4"/>
      <c r="BO345" s="4"/>
      <c r="BP345" s="4"/>
      <c r="BQ345" s="4"/>
      <c r="BR345" s="5"/>
      <c r="BS345" s="5"/>
      <c r="BT345" s="5"/>
      <c r="BU345" s="5"/>
      <c r="BV345" s="4"/>
      <c r="BW345" s="4"/>
      <c r="BX345" s="4"/>
      <c r="BY345" s="4"/>
      <c r="BZ345" s="5"/>
      <c r="CA345" s="5"/>
      <c r="CB345" s="5"/>
      <c r="CC345" s="5"/>
    </row>
    <row r="346" spans="40:81">
      <c r="AN346" s="3"/>
      <c r="AO346" s="3"/>
      <c r="AP346" s="4"/>
      <c r="AQ346" s="4"/>
      <c r="AR346" s="4"/>
      <c r="AS346" s="4"/>
      <c r="AT346" s="5"/>
      <c r="AU346" s="5"/>
      <c r="AV346" s="5"/>
      <c r="AW346" s="5"/>
      <c r="AX346" s="4"/>
      <c r="AY346" s="4"/>
      <c r="AZ346" s="4"/>
      <c r="BA346" s="4"/>
      <c r="BB346" s="5"/>
      <c r="BC346" s="5"/>
      <c r="BD346" s="5"/>
      <c r="BE346" s="5"/>
      <c r="BF346" s="4"/>
      <c r="BG346" s="4"/>
      <c r="BH346" s="4"/>
      <c r="BI346" s="4"/>
      <c r="BJ346" s="5"/>
      <c r="BK346" s="5"/>
      <c r="BL346" s="5"/>
      <c r="BM346" s="5"/>
      <c r="BN346" s="4"/>
      <c r="BO346" s="4"/>
      <c r="BP346" s="4"/>
      <c r="BQ346" s="4"/>
      <c r="BR346" s="5"/>
      <c r="BS346" s="5"/>
      <c r="BT346" s="5"/>
      <c r="BU346" s="5"/>
      <c r="BV346" s="4"/>
      <c r="BW346" s="4"/>
      <c r="BX346" s="4"/>
      <c r="BY346" s="4"/>
      <c r="BZ346" s="5"/>
      <c r="CA346" s="5"/>
      <c r="CB346" s="5"/>
      <c r="CC346" s="5"/>
    </row>
    <row r="347" spans="40:81">
      <c r="AN347" s="3"/>
      <c r="AO347" s="3"/>
      <c r="AP347" s="4"/>
      <c r="AQ347" s="4"/>
      <c r="AR347" s="4"/>
      <c r="AS347" s="4"/>
      <c r="AT347" s="5"/>
      <c r="AU347" s="5"/>
      <c r="AV347" s="5"/>
      <c r="AW347" s="5"/>
      <c r="AX347" s="4"/>
      <c r="AY347" s="4"/>
      <c r="AZ347" s="4"/>
      <c r="BA347" s="4"/>
      <c r="BB347" s="5"/>
      <c r="BC347" s="5"/>
      <c r="BD347" s="5"/>
      <c r="BE347" s="5"/>
      <c r="BF347" s="4"/>
      <c r="BG347" s="4"/>
      <c r="BH347" s="4"/>
      <c r="BI347" s="4"/>
      <c r="BJ347" s="5"/>
      <c r="BK347" s="5"/>
      <c r="BL347" s="5"/>
      <c r="BM347" s="5"/>
      <c r="BN347" s="4"/>
      <c r="BO347" s="4"/>
      <c r="BP347" s="4"/>
      <c r="BQ347" s="4"/>
      <c r="BR347" s="5"/>
      <c r="BS347" s="5"/>
      <c r="BT347" s="5"/>
      <c r="BU347" s="5"/>
      <c r="BV347" s="4"/>
      <c r="BW347" s="4"/>
      <c r="BX347" s="4"/>
      <c r="BY347" s="4"/>
      <c r="BZ347" s="5"/>
      <c r="CA347" s="5"/>
      <c r="CB347" s="5"/>
      <c r="CC347" s="5"/>
    </row>
    <row r="348" spans="40:81">
      <c r="AN348" s="3"/>
      <c r="AO348" s="3"/>
      <c r="AP348" s="4"/>
      <c r="AQ348" s="4"/>
      <c r="AR348" s="4"/>
      <c r="AS348" s="4"/>
      <c r="AT348" s="5"/>
      <c r="AU348" s="5"/>
      <c r="AV348" s="5"/>
      <c r="AW348" s="5"/>
      <c r="AX348" s="4"/>
      <c r="AY348" s="4"/>
      <c r="AZ348" s="4"/>
      <c r="BA348" s="4"/>
      <c r="BB348" s="5"/>
      <c r="BC348" s="5"/>
      <c r="BD348" s="5"/>
      <c r="BE348" s="5"/>
      <c r="BF348" s="4"/>
      <c r="BG348" s="4"/>
      <c r="BH348" s="4"/>
      <c r="BI348" s="4"/>
      <c r="BJ348" s="5"/>
      <c r="BK348" s="5"/>
      <c r="BL348" s="5"/>
      <c r="BM348" s="5"/>
      <c r="BN348" s="4"/>
      <c r="BO348" s="4"/>
      <c r="BP348" s="4"/>
      <c r="BQ348" s="4"/>
      <c r="BR348" s="5"/>
      <c r="BS348" s="5"/>
      <c r="BT348" s="5"/>
      <c r="BU348" s="5"/>
      <c r="BV348" s="4"/>
      <c r="BW348" s="4"/>
      <c r="BX348" s="4"/>
      <c r="BY348" s="4"/>
      <c r="BZ348" s="5"/>
      <c r="CA348" s="5"/>
      <c r="CB348" s="5"/>
      <c r="CC348" s="5"/>
    </row>
    <row r="349" spans="40:81">
      <c r="AN349" s="3"/>
      <c r="AO349" s="3"/>
      <c r="AP349" s="4"/>
      <c r="AQ349" s="4"/>
      <c r="AR349" s="4"/>
      <c r="AS349" s="4"/>
      <c r="AT349" s="5"/>
      <c r="AU349" s="5"/>
      <c r="AV349" s="5"/>
      <c r="AW349" s="5"/>
      <c r="AX349" s="4"/>
      <c r="AY349" s="4"/>
      <c r="AZ349" s="4"/>
      <c r="BA349" s="4"/>
      <c r="BB349" s="5"/>
      <c r="BC349" s="5"/>
      <c r="BD349" s="5"/>
      <c r="BE349" s="5"/>
      <c r="BF349" s="4"/>
      <c r="BG349" s="4"/>
      <c r="BH349" s="4"/>
      <c r="BI349" s="4"/>
      <c r="BJ349" s="5"/>
      <c r="BK349" s="5"/>
      <c r="BL349" s="5"/>
      <c r="BM349" s="5"/>
      <c r="BN349" s="4"/>
      <c r="BO349" s="4"/>
      <c r="BP349" s="4"/>
      <c r="BQ349" s="4"/>
      <c r="BR349" s="5"/>
      <c r="BS349" s="5"/>
      <c r="BT349" s="5"/>
      <c r="BU349" s="5"/>
      <c r="BV349" s="4"/>
      <c r="BW349" s="4"/>
      <c r="BX349" s="4"/>
      <c r="BY349" s="4"/>
      <c r="BZ349" s="5"/>
      <c r="CA349" s="5"/>
      <c r="CB349" s="5"/>
      <c r="CC349" s="5"/>
    </row>
    <row r="350" spans="40:81">
      <c r="AN350" s="3"/>
      <c r="AO350" s="3"/>
      <c r="AP350" s="4"/>
      <c r="AQ350" s="4"/>
      <c r="AR350" s="4"/>
      <c r="AS350" s="4"/>
      <c r="AT350" s="5"/>
      <c r="AU350" s="5"/>
      <c r="AV350" s="5"/>
      <c r="AW350" s="5"/>
      <c r="AX350" s="4"/>
      <c r="AY350" s="4"/>
      <c r="AZ350" s="4"/>
      <c r="BA350" s="4"/>
      <c r="BB350" s="5"/>
      <c r="BC350" s="5"/>
      <c r="BD350" s="5"/>
      <c r="BE350" s="5"/>
      <c r="BF350" s="4"/>
      <c r="BG350" s="4"/>
      <c r="BH350" s="4"/>
      <c r="BI350" s="4"/>
      <c r="BJ350" s="5"/>
      <c r="BK350" s="5"/>
      <c r="BL350" s="5"/>
      <c r="BM350" s="5"/>
      <c r="BN350" s="4"/>
      <c r="BO350" s="4"/>
      <c r="BP350" s="4"/>
      <c r="BQ350" s="4"/>
      <c r="BR350" s="5"/>
      <c r="BS350" s="5"/>
      <c r="BT350" s="5"/>
      <c r="BU350" s="5"/>
      <c r="BV350" s="4"/>
      <c r="BW350" s="4"/>
      <c r="BX350" s="4"/>
      <c r="BY350" s="4"/>
      <c r="BZ350" s="5"/>
      <c r="CA350" s="5"/>
      <c r="CB350" s="5"/>
      <c r="CC350" s="5"/>
    </row>
    <row r="351" spans="40:81">
      <c r="AN351" s="3"/>
      <c r="AO351" s="3"/>
      <c r="AP351" s="4"/>
      <c r="AQ351" s="4"/>
      <c r="AR351" s="4"/>
      <c r="AS351" s="4"/>
      <c r="AT351" s="5"/>
      <c r="AU351" s="5"/>
      <c r="AV351" s="5"/>
      <c r="AW351" s="5"/>
      <c r="AX351" s="4"/>
      <c r="AY351" s="4"/>
      <c r="AZ351" s="4"/>
      <c r="BA351" s="4"/>
      <c r="BB351" s="5"/>
      <c r="BC351" s="5"/>
      <c r="BD351" s="5"/>
      <c r="BE351" s="5"/>
      <c r="BF351" s="4"/>
      <c r="BG351" s="4"/>
      <c r="BH351" s="4"/>
      <c r="BI351" s="4"/>
      <c r="BJ351" s="5"/>
      <c r="BK351" s="5"/>
      <c r="BL351" s="5"/>
      <c r="BM351" s="5"/>
      <c r="BN351" s="4"/>
      <c r="BO351" s="4"/>
      <c r="BP351" s="4"/>
      <c r="BQ351" s="4"/>
      <c r="BR351" s="5"/>
      <c r="BS351" s="5"/>
      <c r="BT351" s="5"/>
      <c r="BU351" s="5"/>
      <c r="BV351" s="4"/>
      <c r="BW351" s="4"/>
      <c r="BX351" s="4"/>
      <c r="BY351" s="4"/>
      <c r="BZ351" s="5"/>
      <c r="CA351" s="5"/>
      <c r="CB351" s="5"/>
      <c r="CC351" s="5"/>
    </row>
    <row r="352" spans="40:81">
      <c r="AN352" s="3"/>
      <c r="AO352" s="3"/>
      <c r="AP352" s="4"/>
      <c r="AQ352" s="4"/>
      <c r="AR352" s="4"/>
      <c r="AS352" s="4"/>
      <c r="AT352" s="5"/>
      <c r="AU352" s="5"/>
      <c r="AV352" s="5"/>
      <c r="AW352" s="5"/>
      <c r="AX352" s="4"/>
      <c r="AY352" s="4"/>
      <c r="AZ352" s="4"/>
      <c r="BA352" s="4"/>
      <c r="BB352" s="5"/>
      <c r="BC352" s="5"/>
      <c r="BD352" s="5"/>
      <c r="BE352" s="5"/>
      <c r="BF352" s="4"/>
      <c r="BG352" s="4"/>
      <c r="BH352" s="4"/>
      <c r="BI352" s="4"/>
      <c r="BJ352" s="5"/>
      <c r="BK352" s="5"/>
      <c r="BL352" s="5"/>
      <c r="BM352" s="5"/>
      <c r="BN352" s="4"/>
      <c r="BO352" s="4"/>
      <c r="BP352" s="4"/>
      <c r="BQ352" s="4"/>
      <c r="BR352" s="5"/>
      <c r="BS352" s="5"/>
      <c r="BT352" s="5"/>
      <c r="BU352" s="5"/>
      <c r="BV352" s="4"/>
      <c r="BW352" s="4"/>
      <c r="BX352" s="4"/>
      <c r="BY352" s="4"/>
      <c r="BZ352" s="5"/>
      <c r="CA352" s="5"/>
      <c r="CB352" s="5"/>
      <c r="CC352" s="5"/>
    </row>
    <row r="353" spans="40:81">
      <c r="AN353" s="3"/>
      <c r="AO353" s="3"/>
      <c r="AP353" s="4"/>
      <c r="AQ353" s="4"/>
      <c r="AR353" s="4"/>
      <c r="AS353" s="4"/>
      <c r="AT353" s="5"/>
      <c r="AU353" s="5"/>
      <c r="AV353" s="5"/>
      <c r="AW353" s="5"/>
      <c r="AX353" s="4"/>
      <c r="AY353" s="4"/>
      <c r="AZ353" s="4"/>
      <c r="BA353" s="4"/>
      <c r="BB353" s="5"/>
      <c r="BC353" s="5"/>
      <c r="BD353" s="5"/>
      <c r="BE353" s="5"/>
      <c r="BF353" s="4"/>
      <c r="BG353" s="4"/>
      <c r="BH353" s="4"/>
      <c r="BI353" s="4"/>
      <c r="BJ353" s="5"/>
      <c r="BK353" s="5"/>
      <c r="BL353" s="5"/>
      <c r="BM353" s="5"/>
      <c r="BN353" s="4"/>
      <c r="BO353" s="4"/>
      <c r="BP353" s="4"/>
      <c r="BQ353" s="4"/>
      <c r="BR353" s="5"/>
      <c r="BS353" s="5"/>
      <c r="BT353" s="5"/>
      <c r="BU353" s="5"/>
      <c r="BV353" s="4"/>
      <c r="BW353" s="4"/>
      <c r="BX353" s="4"/>
      <c r="BY353" s="4"/>
      <c r="BZ353" s="5"/>
      <c r="CA353" s="5"/>
      <c r="CB353" s="5"/>
      <c r="CC353" s="5"/>
    </row>
    <row r="354" spans="40:81">
      <c r="AN354" s="3"/>
      <c r="AO354" s="3"/>
      <c r="AP354" s="4"/>
      <c r="AQ354" s="4"/>
      <c r="AR354" s="4"/>
      <c r="AS354" s="4"/>
      <c r="AT354" s="5"/>
      <c r="AU354" s="5"/>
      <c r="AV354" s="5"/>
      <c r="AW354" s="5"/>
      <c r="AX354" s="4"/>
      <c r="AY354" s="4"/>
      <c r="AZ354" s="4"/>
      <c r="BA354" s="4"/>
      <c r="BB354" s="5"/>
      <c r="BC354" s="5"/>
      <c r="BD354" s="5"/>
      <c r="BE354" s="5"/>
      <c r="BF354" s="4"/>
      <c r="BG354" s="4"/>
      <c r="BH354" s="4"/>
      <c r="BI354" s="4"/>
      <c r="BJ354" s="5"/>
      <c r="BK354" s="5"/>
      <c r="BL354" s="5"/>
      <c r="BM354" s="5"/>
      <c r="BN354" s="4"/>
      <c r="BO354" s="4"/>
      <c r="BP354" s="4"/>
      <c r="BQ354" s="4"/>
      <c r="BR354" s="5"/>
      <c r="BS354" s="5"/>
      <c r="BT354" s="5"/>
      <c r="BU354" s="5"/>
      <c r="BV354" s="4"/>
      <c r="BW354" s="4"/>
      <c r="BX354" s="4"/>
      <c r="BY354" s="4"/>
      <c r="BZ354" s="5"/>
      <c r="CA354" s="5"/>
      <c r="CB354" s="5"/>
      <c r="CC354" s="5"/>
    </row>
    <row r="355" spans="40:81">
      <c r="AN355" s="3"/>
      <c r="AO355" s="3"/>
      <c r="AP355" s="4"/>
      <c r="AQ355" s="4"/>
      <c r="AR355" s="4"/>
      <c r="AS355" s="4"/>
      <c r="AT355" s="5"/>
      <c r="AU355" s="5"/>
      <c r="AV355" s="5"/>
      <c r="AW355" s="5"/>
      <c r="AX355" s="4"/>
      <c r="AY355" s="4"/>
      <c r="AZ355" s="4"/>
      <c r="BA355" s="4"/>
      <c r="BB355" s="5"/>
      <c r="BC355" s="5"/>
      <c r="BD355" s="5"/>
      <c r="BE355" s="5"/>
      <c r="BF355" s="4"/>
      <c r="BG355" s="4"/>
      <c r="BH355" s="4"/>
      <c r="BI355" s="4"/>
      <c r="BJ355" s="5"/>
      <c r="BK355" s="5"/>
      <c r="BL355" s="5"/>
      <c r="BM355" s="5"/>
      <c r="BN355" s="4"/>
      <c r="BO355" s="4"/>
      <c r="BP355" s="4"/>
      <c r="BQ355" s="4"/>
      <c r="BR355" s="5"/>
      <c r="BS355" s="5"/>
      <c r="BT355" s="5"/>
      <c r="BU355" s="5"/>
      <c r="BV355" s="4"/>
      <c r="BW355" s="4"/>
      <c r="BX355" s="4"/>
      <c r="BY355" s="4"/>
      <c r="BZ355" s="5"/>
      <c r="CA355" s="5"/>
      <c r="CB355" s="5"/>
      <c r="CC355" s="5"/>
    </row>
    <row r="356" spans="40:81">
      <c r="AN356" s="3"/>
      <c r="AO356" s="3"/>
      <c r="AP356" s="4"/>
      <c r="AQ356" s="4"/>
      <c r="AR356" s="4"/>
      <c r="AS356" s="4"/>
      <c r="AT356" s="5"/>
      <c r="AU356" s="5"/>
      <c r="AV356" s="5"/>
      <c r="AW356" s="5"/>
      <c r="AX356" s="4"/>
      <c r="AY356" s="4"/>
      <c r="AZ356" s="4"/>
      <c r="BA356" s="4"/>
      <c r="BB356" s="5"/>
      <c r="BC356" s="5"/>
      <c r="BD356" s="5"/>
      <c r="BE356" s="5"/>
      <c r="BF356" s="4"/>
      <c r="BG356" s="4"/>
      <c r="BH356" s="4"/>
      <c r="BI356" s="4"/>
      <c r="BJ356" s="5"/>
      <c r="BK356" s="5"/>
      <c r="BL356" s="5"/>
      <c r="BM356" s="5"/>
      <c r="BN356" s="4"/>
      <c r="BO356" s="4"/>
      <c r="BP356" s="4"/>
      <c r="BQ356" s="4"/>
      <c r="BR356" s="5"/>
      <c r="BS356" s="5"/>
      <c r="BT356" s="5"/>
      <c r="BU356" s="5"/>
      <c r="BV356" s="4"/>
      <c r="BW356" s="4"/>
      <c r="BX356" s="4"/>
      <c r="BY356" s="4"/>
      <c r="BZ356" s="5"/>
      <c r="CA356" s="5"/>
      <c r="CB356" s="5"/>
      <c r="CC356" s="5"/>
    </row>
    <row r="357" spans="40:81">
      <c r="AN357" s="3"/>
      <c r="AO357" s="3"/>
      <c r="AP357" s="4"/>
      <c r="AQ357" s="4"/>
      <c r="AR357" s="4"/>
      <c r="AS357" s="4"/>
      <c r="AT357" s="5"/>
      <c r="AU357" s="5"/>
      <c r="AV357" s="5"/>
      <c r="AW357" s="5"/>
      <c r="AX357" s="4"/>
      <c r="AY357" s="4"/>
      <c r="AZ357" s="4"/>
      <c r="BA357" s="4"/>
      <c r="BB357" s="5"/>
      <c r="BC357" s="5"/>
      <c r="BD357" s="5"/>
      <c r="BE357" s="5"/>
      <c r="BF357" s="4"/>
      <c r="BG357" s="4"/>
      <c r="BH357" s="4"/>
      <c r="BI357" s="4"/>
      <c r="BJ357" s="5"/>
      <c r="BK357" s="5"/>
      <c r="BL357" s="5"/>
      <c r="BM357" s="5"/>
      <c r="BN357" s="4"/>
      <c r="BO357" s="4"/>
      <c r="BP357" s="4"/>
      <c r="BQ357" s="4"/>
      <c r="BR357" s="5"/>
      <c r="BS357" s="5"/>
      <c r="BT357" s="5"/>
      <c r="BU357" s="5"/>
      <c r="BV357" s="4"/>
      <c r="BW357" s="4"/>
      <c r="BX357" s="4"/>
      <c r="BY357" s="4"/>
      <c r="BZ357" s="5"/>
      <c r="CA357" s="5"/>
      <c r="CB357" s="5"/>
      <c r="CC357" s="5"/>
    </row>
    <row r="358" spans="40:81">
      <c r="AN358" s="3"/>
      <c r="AO358" s="3"/>
      <c r="AP358" s="4"/>
      <c r="AQ358" s="4"/>
      <c r="AR358" s="4"/>
      <c r="AS358" s="4"/>
      <c r="AT358" s="5"/>
      <c r="AU358" s="5"/>
      <c r="AV358" s="5"/>
      <c r="AW358" s="5"/>
      <c r="AX358" s="4"/>
      <c r="AY358" s="4"/>
      <c r="AZ358" s="4"/>
      <c r="BA358" s="4"/>
      <c r="BB358" s="5"/>
      <c r="BC358" s="5"/>
      <c r="BD358" s="5"/>
      <c r="BE358" s="5"/>
      <c r="BF358" s="4"/>
      <c r="BG358" s="4"/>
      <c r="BH358" s="4"/>
      <c r="BI358" s="4"/>
      <c r="BJ358" s="5"/>
      <c r="BK358" s="5"/>
      <c r="BL358" s="5"/>
      <c r="BM358" s="5"/>
      <c r="BN358" s="4"/>
      <c r="BO358" s="4"/>
      <c r="BP358" s="4"/>
      <c r="BQ358" s="4"/>
      <c r="BR358" s="5"/>
      <c r="BS358" s="5"/>
      <c r="BT358" s="5"/>
      <c r="BU358" s="5"/>
      <c r="BV358" s="4"/>
      <c r="BW358" s="4"/>
      <c r="BX358" s="4"/>
      <c r="BY358" s="4"/>
      <c r="BZ358" s="5"/>
      <c r="CA358" s="5"/>
      <c r="CB358" s="5"/>
      <c r="CC358" s="5"/>
    </row>
    <row r="359" spans="40:81">
      <c r="AN359" s="3"/>
      <c r="AO359" s="3"/>
      <c r="AP359" s="4"/>
      <c r="AQ359" s="4"/>
      <c r="AR359" s="4"/>
      <c r="AS359" s="4"/>
      <c r="AT359" s="5"/>
      <c r="AU359" s="5"/>
      <c r="AV359" s="5"/>
      <c r="AW359" s="5"/>
      <c r="AX359" s="4"/>
      <c r="AY359" s="4"/>
      <c r="AZ359" s="4"/>
      <c r="BA359" s="4"/>
      <c r="BB359" s="5"/>
      <c r="BC359" s="5"/>
      <c r="BD359" s="5"/>
      <c r="BE359" s="5"/>
      <c r="BF359" s="4"/>
      <c r="BG359" s="4"/>
      <c r="BH359" s="4"/>
      <c r="BI359" s="4"/>
      <c r="BJ359" s="5"/>
      <c r="BK359" s="5"/>
      <c r="BL359" s="5"/>
      <c r="BM359" s="5"/>
      <c r="BN359" s="4"/>
      <c r="BO359" s="4"/>
      <c r="BP359" s="4"/>
      <c r="BQ359" s="4"/>
      <c r="BR359" s="5"/>
      <c r="BS359" s="5"/>
      <c r="BT359" s="5"/>
      <c r="BU359" s="5"/>
      <c r="BV359" s="4"/>
      <c r="BW359" s="4"/>
      <c r="BX359" s="4"/>
      <c r="BY359" s="4"/>
      <c r="BZ359" s="5"/>
      <c r="CA359" s="5"/>
      <c r="CB359" s="5"/>
      <c r="CC359" s="5"/>
    </row>
    <row r="360" spans="40:81">
      <c r="AN360" s="3"/>
      <c r="AO360" s="3"/>
      <c r="AP360" s="4"/>
      <c r="AQ360" s="4"/>
      <c r="AR360" s="4"/>
      <c r="AS360" s="4"/>
      <c r="AT360" s="5"/>
      <c r="AU360" s="5"/>
      <c r="AV360" s="5"/>
      <c r="AW360" s="5"/>
      <c r="AX360" s="4"/>
      <c r="AY360" s="4"/>
      <c r="AZ360" s="4"/>
      <c r="BA360" s="4"/>
      <c r="BB360" s="5"/>
      <c r="BC360" s="5"/>
      <c r="BD360" s="5"/>
      <c r="BE360" s="5"/>
      <c r="BF360" s="4"/>
      <c r="BG360" s="4"/>
      <c r="BH360" s="4"/>
      <c r="BI360" s="4"/>
      <c r="BJ360" s="5"/>
      <c r="BK360" s="5"/>
      <c r="BL360" s="5"/>
      <c r="BM360" s="5"/>
      <c r="BN360" s="4"/>
      <c r="BO360" s="4"/>
      <c r="BP360" s="4"/>
      <c r="BQ360" s="4"/>
      <c r="BR360" s="5"/>
      <c r="BS360" s="5"/>
      <c r="BT360" s="5"/>
      <c r="BU360" s="5"/>
      <c r="BV360" s="4"/>
      <c r="BW360" s="4"/>
      <c r="BX360" s="4"/>
      <c r="BY360" s="4"/>
      <c r="BZ360" s="5"/>
      <c r="CA360" s="5"/>
      <c r="CB360" s="5"/>
      <c r="CC360" s="5"/>
    </row>
    <row r="361" spans="40:81">
      <c r="AN361" s="3"/>
      <c r="AO361" s="3"/>
      <c r="AP361" s="4"/>
      <c r="AQ361" s="4"/>
      <c r="AR361" s="4"/>
      <c r="AS361" s="4"/>
      <c r="AT361" s="5"/>
      <c r="AU361" s="5"/>
      <c r="AV361" s="5"/>
      <c r="AW361" s="5"/>
      <c r="AX361" s="4"/>
      <c r="AY361" s="4"/>
      <c r="AZ361" s="4"/>
      <c r="BA361" s="4"/>
      <c r="BB361" s="5"/>
      <c r="BC361" s="5"/>
      <c r="BD361" s="5"/>
      <c r="BE361" s="5"/>
      <c r="BF361" s="4"/>
      <c r="BG361" s="4"/>
      <c r="BH361" s="4"/>
      <c r="BI361" s="4"/>
      <c r="BJ361" s="5"/>
      <c r="BK361" s="5"/>
      <c r="BL361" s="5"/>
      <c r="BM361" s="5"/>
      <c r="BN361" s="4"/>
      <c r="BO361" s="4"/>
      <c r="BP361" s="4"/>
      <c r="BQ361" s="4"/>
      <c r="BR361" s="5"/>
      <c r="BS361" s="5"/>
      <c r="BT361" s="5"/>
      <c r="BU361" s="5"/>
      <c r="BV361" s="4"/>
      <c r="BW361" s="4"/>
      <c r="BX361" s="4"/>
      <c r="BY361" s="4"/>
      <c r="BZ361" s="5"/>
      <c r="CA361" s="5"/>
      <c r="CB361" s="5"/>
      <c r="CC361" s="5"/>
    </row>
    <row r="362" spans="40:81">
      <c r="AN362" s="3"/>
      <c r="AO362" s="3"/>
      <c r="AP362" s="4"/>
      <c r="AQ362" s="4"/>
      <c r="AR362" s="4"/>
      <c r="AS362" s="4"/>
      <c r="AT362" s="5"/>
      <c r="AU362" s="5"/>
      <c r="AV362" s="5"/>
      <c r="AW362" s="5"/>
      <c r="AX362" s="4"/>
      <c r="AY362" s="4"/>
      <c r="AZ362" s="4"/>
      <c r="BA362" s="4"/>
      <c r="BB362" s="5"/>
      <c r="BC362" s="5"/>
      <c r="BD362" s="5"/>
      <c r="BE362" s="5"/>
      <c r="BF362" s="4"/>
      <c r="BG362" s="4"/>
      <c r="BH362" s="4"/>
      <c r="BI362" s="4"/>
      <c r="BJ362" s="5"/>
      <c r="BK362" s="5"/>
      <c r="BL362" s="5"/>
      <c r="BM362" s="5"/>
      <c r="BN362" s="4"/>
      <c r="BO362" s="4"/>
      <c r="BP362" s="4"/>
      <c r="BQ362" s="4"/>
      <c r="BR362" s="5"/>
      <c r="BS362" s="5"/>
      <c r="BT362" s="5"/>
      <c r="BU362" s="5"/>
      <c r="BV362" s="4"/>
      <c r="BW362" s="4"/>
      <c r="BX362" s="4"/>
      <c r="BY362" s="4"/>
      <c r="BZ362" s="5"/>
      <c r="CA362" s="5"/>
      <c r="CB362" s="5"/>
      <c r="CC362" s="5"/>
    </row>
    <row r="363" spans="40:81">
      <c r="AN363" s="3"/>
      <c r="AO363" s="3"/>
      <c r="AP363" s="4"/>
      <c r="AQ363" s="4"/>
      <c r="AR363" s="4"/>
      <c r="AS363" s="4"/>
      <c r="AT363" s="5"/>
      <c r="AU363" s="5"/>
      <c r="AV363" s="5"/>
      <c r="AW363" s="5"/>
      <c r="AX363" s="4"/>
      <c r="AY363" s="4"/>
      <c r="AZ363" s="4"/>
      <c r="BA363" s="4"/>
      <c r="BB363" s="5"/>
      <c r="BC363" s="5"/>
      <c r="BD363" s="5"/>
      <c r="BE363" s="5"/>
      <c r="BF363" s="4"/>
      <c r="BG363" s="4"/>
      <c r="BH363" s="4"/>
      <c r="BI363" s="4"/>
      <c r="BJ363" s="5"/>
      <c r="BK363" s="5"/>
      <c r="BL363" s="5"/>
      <c r="BM363" s="5"/>
      <c r="BN363" s="4"/>
      <c r="BO363" s="4"/>
      <c r="BP363" s="4"/>
      <c r="BQ363" s="4"/>
      <c r="BR363" s="5"/>
      <c r="BS363" s="5"/>
      <c r="BT363" s="5"/>
      <c r="BU363" s="5"/>
      <c r="BV363" s="4"/>
      <c r="BW363" s="4"/>
      <c r="BX363" s="4"/>
      <c r="BY363" s="4"/>
      <c r="BZ363" s="5"/>
      <c r="CA363" s="5"/>
      <c r="CB363" s="5"/>
      <c r="CC363" s="5"/>
    </row>
    <row r="364" spans="40:81">
      <c r="AN364" s="3"/>
      <c r="AO364" s="3"/>
      <c r="AP364" s="4"/>
      <c r="AQ364" s="4"/>
      <c r="AR364" s="4"/>
      <c r="AS364" s="4"/>
      <c r="AT364" s="5"/>
      <c r="AU364" s="5"/>
      <c r="AV364" s="5"/>
      <c r="AW364" s="5"/>
      <c r="AX364" s="4"/>
      <c r="AY364" s="4"/>
      <c r="AZ364" s="4"/>
      <c r="BA364" s="4"/>
      <c r="BB364" s="5"/>
      <c r="BC364" s="5"/>
      <c r="BD364" s="5"/>
      <c r="BE364" s="5"/>
      <c r="BF364" s="4"/>
      <c r="BG364" s="4"/>
      <c r="BH364" s="4"/>
      <c r="BI364" s="4"/>
      <c r="BJ364" s="5"/>
      <c r="BK364" s="5"/>
      <c r="BL364" s="5"/>
      <c r="BM364" s="5"/>
      <c r="BN364" s="4"/>
      <c r="BO364" s="4"/>
      <c r="BP364" s="4"/>
      <c r="BQ364" s="4"/>
      <c r="BR364" s="5"/>
      <c r="BS364" s="5"/>
      <c r="BT364" s="5"/>
      <c r="BU364" s="5"/>
      <c r="BV364" s="4"/>
      <c r="BW364" s="4"/>
      <c r="BX364" s="4"/>
      <c r="BY364" s="4"/>
      <c r="BZ364" s="5"/>
      <c r="CA364" s="5"/>
      <c r="CB364" s="5"/>
      <c r="CC364" s="5"/>
    </row>
    <row r="365" spans="40:81">
      <c r="AN365" s="3"/>
      <c r="AO365" s="3"/>
      <c r="AP365" s="4"/>
      <c r="AQ365" s="4"/>
      <c r="AR365" s="4"/>
      <c r="AS365" s="4"/>
      <c r="AT365" s="5"/>
      <c r="AU365" s="5"/>
      <c r="AV365" s="5"/>
      <c r="AW365" s="5"/>
      <c r="AX365" s="4"/>
      <c r="AY365" s="4"/>
      <c r="AZ365" s="4"/>
      <c r="BA365" s="4"/>
      <c r="BB365" s="5"/>
      <c r="BC365" s="5"/>
      <c r="BD365" s="5"/>
      <c r="BE365" s="5"/>
      <c r="BF365" s="4"/>
      <c r="BG365" s="4"/>
      <c r="BH365" s="4"/>
      <c r="BI365" s="4"/>
      <c r="BJ365" s="5"/>
      <c r="BK365" s="5"/>
      <c r="BL365" s="5"/>
      <c r="BM365" s="5"/>
      <c r="BN365" s="4"/>
      <c r="BO365" s="4"/>
      <c r="BP365" s="4"/>
      <c r="BQ365" s="4"/>
      <c r="BR365" s="5"/>
      <c r="BS365" s="5"/>
      <c r="BT365" s="5"/>
      <c r="BU365" s="5"/>
      <c r="BV365" s="4"/>
      <c r="BW365" s="4"/>
      <c r="BX365" s="4"/>
      <c r="BY365" s="4"/>
      <c r="BZ365" s="5"/>
      <c r="CA365" s="5"/>
      <c r="CB365" s="5"/>
      <c r="CC365" s="5"/>
    </row>
    <row r="366" spans="40:81">
      <c r="AN366" s="3"/>
      <c r="AO366" s="3"/>
      <c r="AP366" s="4"/>
      <c r="AQ366" s="4"/>
      <c r="AR366" s="4"/>
      <c r="AS366" s="4"/>
      <c r="AT366" s="5"/>
      <c r="AU366" s="5"/>
      <c r="AV366" s="5"/>
      <c r="AW366" s="5"/>
      <c r="AX366" s="4"/>
      <c r="AY366" s="4"/>
      <c r="AZ366" s="4"/>
      <c r="BA366" s="4"/>
      <c r="BB366" s="5"/>
      <c r="BC366" s="5"/>
      <c r="BD366" s="5"/>
      <c r="BE366" s="5"/>
      <c r="BF366" s="4"/>
      <c r="BG366" s="4"/>
      <c r="BH366" s="4"/>
      <c r="BI366" s="4"/>
      <c r="BJ366" s="5"/>
      <c r="BK366" s="5"/>
      <c r="BL366" s="5"/>
      <c r="BM366" s="5"/>
      <c r="BN366" s="4"/>
      <c r="BO366" s="4"/>
      <c r="BP366" s="4"/>
      <c r="BQ366" s="4"/>
      <c r="BR366" s="5"/>
      <c r="BS366" s="5"/>
      <c r="BT366" s="5"/>
      <c r="BU366" s="5"/>
      <c r="BV366" s="4"/>
      <c r="BW366" s="4"/>
      <c r="BX366" s="4"/>
      <c r="BY366" s="4"/>
      <c r="BZ366" s="5"/>
      <c r="CA366" s="5"/>
      <c r="CB366" s="5"/>
      <c r="CC366" s="5"/>
    </row>
    <row r="367" spans="40:81">
      <c r="AN367" s="3"/>
      <c r="AO367" s="3"/>
      <c r="AP367" s="4"/>
      <c r="AQ367" s="4"/>
      <c r="AR367" s="4"/>
      <c r="AS367" s="4"/>
      <c r="AT367" s="5"/>
      <c r="AU367" s="5"/>
      <c r="AV367" s="5"/>
      <c r="AW367" s="5"/>
      <c r="AX367" s="4"/>
      <c r="AY367" s="4"/>
      <c r="AZ367" s="4"/>
      <c r="BA367" s="4"/>
      <c r="BB367" s="5"/>
      <c r="BC367" s="5"/>
      <c r="BD367" s="5"/>
      <c r="BE367" s="5"/>
      <c r="BF367" s="4"/>
      <c r="BG367" s="4"/>
      <c r="BH367" s="4"/>
      <c r="BI367" s="4"/>
      <c r="BJ367" s="5"/>
      <c r="BK367" s="5"/>
      <c r="BL367" s="5"/>
      <c r="BM367" s="5"/>
      <c r="BN367" s="4"/>
      <c r="BO367" s="4"/>
      <c r="BP367" s="4"/>
      <c r="BQ367" s="4"/>
      <c r="BR367" s="5"/>
      <c r="BS367" s="5"/>
      <c r="BT367" s="5"/>
      <c r="BU367" s="5"/>
      <c r="BV367" s="4"/>
      <c r="BW367" s="4"/>
      <c r="BX367" s="4"/>
      <c r="BY367" s="4"/>
      <c r="BZ367" s="5"/>
      <c r="CA367" s="5"/>
      <c r="CB367" s="5"/>
      <c r="CC367" s="5"/>
    </row>
    <row r="368" spans="40:81">
      <c r="AN368" s="3"/>
      <c r="AO368" s="3"/>
      <c r="AP368" s="4"/>
      <c r="AQ368" s="4"/>
      <c r="AR368" s="4"/>
      <c r="AS368" s="4"/>
      <c r="AT368" s="5"/>
      <c r="AU368" s="5"/>
      <c r="AV368" s="5"/>
      <c r="AW368" s="5"/>
      <c r="AX368" s="4"/>
      <c r="AY368" s="4"/>
      <c r="AZ368" s="4"/>
      <c r="BA368" s="4"/>
      <c r="BB368" s="5"/>
      <c r="BC368" s="5"/>
      <c r="BD368" s="5"/>
      <c r="BE368" s="5"/>
      <c r="BF368" s="4"/>
      <c r="BG368" s="4"/>
      <c r="BH368" s="4"/>
      <c r="BI368" s="4"/>
      <c r="BJ368" s="5"/>
      <c r="BK368" s="5"/>
      <c r="BL368" s="5"/>
      <c r="BM368" s="5"/>
      <c r="BN368" s="4"/>
      <c r="BO368" s="4"/>
      <c r="BP368" s="4"/>
      <c r="BQ368" s="4"/>
      <c r="BR368" s="5"/>
      <c r="BS368" s="5"/>
      <c r="BT368" s="5"/>
      <c r="BU368" s="5"/>
      <c r="BV368" s="4"/>
      <c r="BW368" s="4"/>
      <c r="BX368" s="4"/>
      <c r="BY368" s="4"/>
      <c r="BZ368" s="5"/>
      <c r="CA368" s="5"/>
      <c r="CB368" s="5"/>
      <c r="CC368" s="5"/>
    </row>
    <row r="369" spans="40:81">
      <c r="AN369" s="3"/>
      <c r="AO369" s="3"/>
      <c r="AP369" s="4"/>
      <c r="AQ369" s="4"/>
      <c r="AR369" s="4"/>
      <c r="AS369" s="4"/>
      <c r="AT369" s="5"/>
      <c r="AU369" s="5"/>
      <c r="AV369" s="5"/>
      <c r="AW369" s="5"/>
      <c r="AX369" s="4"/>
      <c r="AY369" s="4"/>
      <c r="AZ369" s="4"/>
      <c r="BA369" s="4"/>
      <c r="BB369" s="5"/>
      <c r="BC369" s="5"/>
      <c r="BD369" s="5"/>
      <c r="BE369" s="5"/>
      <c r="BF369" s="4"/>
      <c r="BG369" s="4"/>
      <c r="BH369" s="4"/>
      <c r="BI369" s="4"/>
      <c r="BJ369" s="5"/>
      <c r="BK369" s="5"/>
      <c r="BL369" s="5"/>
      <c r="BM369" s="5"/>
      <c r="BN369" s="4"/>
      <c r="BO369" s="4"/>
      <c r="BP369" s="4"/>
      <c r="BQ369" s="4"/>
      <c r="BR369" s="5"/>
      <c r="BS369" s="5"/>
      <c r="BT369" s="5"/>
      <c r="BU369" s="5"/>
      <c r="BV369" s="4"/>
      <c r="BW369" s="4"/>
      <c r="BX369" s="4"/>
      <c r="BY369" s="4"/>
      <c r="BZ369" s="5"/>
      <c r="CA369" s="5"/>
      <c r="CB369" s="5"/>
      <c r="CC369" s="5"/>
    </row>
    <row r="370" spans="40:81">
      <c r="AN370" s="3"/>
      <c r="AO370" s="3"/>
      <c r="AP370" s="4"/>
      <c r="AQ370" s="4"/>
      <c r="AR370" s="4"/>
      <c r="AS370" s="4"/>
      <c r="AT370" s="5"/>
      <c r="AU370" s="5"/>
      <c r="AV370" s="5"/>
      <c r="AW370" s="5"/>
      <c r="AX370" s="4"/>
      <c r="AY370" s="4"/>
      <c r="AZ370" s="4"/>
      <c r="BA370" s="4"/>
      <c r="BB370" s="5"/>
      <c r="BC370" s="5"/>
      <c r="BD370" s="5"/>
      <c r="BE370" s="5"/>
      <c r="BF370" s="4"/>
      <c r="BG370" s="4"/>
      <c r="BH370" s="4"/>
      <c r="BI370" s="4"/>
      <c r="BJ370" s="5"/>
      <c r="BK370" s="5"/>
      <c r="BL370" s="5"/>
      <c r="BM370" s="5"/>
      <c r="BN370" s="4"/>
      <c r="BO370" s="4"/>
      <c r="BP370" s="4"/>
      <c r="BQ370" s="4"/>
      <c r="BR370" s="5"/>
      <c r="BS370" s="5"/>
      <c r="BT370" s="5"/>
      <c r="BU370" s="5"/>
      <c r="BV370" s="4"/>
      <c r="BW370" s="4"/>
      <c r="BX370" s="4"/>
      <c r="BY370" s="4"/>
      <c r="BZ370" s="5"/>
      <c r="CA370" s="5"/>
      <c r="CB370" s="5"/>
      <c r="CC370" s="5"/>
    </row>
    <row r="371" spans="40:81">
      <c r="AN371" s="3"/>
      <c r="AO371" s="3"/>
      <c r="AP371" s="4"/>
      <c r="AQ371" s="4"/>
      <c r="AR371" s="4"/>
      <c r="AS371" s="4"/>
      <c r="AT371" s="5"/>
      <c r="AU371" s="5"/>
      <c r="AV371" s="5"/>
      <c r="AW371" s="5"/>
      <c r="AX371" s="4"/>
      <c r="AY371" s="4"/>
      <c r="AZ371" s="4"/>
      <c r="BA371" s="4"/>
      <c r="BB371" s="5"/>
      <c r="BC371" s="5"/>
      <c r="BD371" s="5"/>
      <c r="BE371" s="5"/>
      <c r="BF371" s="4"/>
      <c r="BG371" s="4"/>
      <c r="BH371" s="4"/>
      <c r="BI371" s="4"/>
      <c r="BJ371" s="5"/>
      <c r="BK371" s="5"/>
      <c r="BL371" s="5"/>
      <c r="BM371" s="5"/>
      <c r="BN371" s="4"/>
      <c r="BO371" s="4"/>
      <c r="BP371" s="4"/>
      <c r="BQ371" s="4"/>
      <c r="BR371" s="5"/>
      <c r="BS371" s="5"/>
      <c r="BT371" s="5"/>
      <c r="BU371" s="5"/>
      <c r="BV371" s="4"/>
      <c r="BW371" s="4"/>
      <c r="BX371" s="4"/>
      <c r="BY371" s="4"/>
      <c r="BZ371" s="5"/>
      <c r="CA371" s="5"/>
      <c r="CB371" s="5"/>
      <c r="CC371" s="5"/>
    </row>
    <row r="372" spans="40:81">
      <c r="AN372" s="3"/>
      <c r="AO372" s="3"/>
      <c r="AP372" s="4"/>
      <c r="AQ372" s="4"/>
      <c r="AR372" s="4"/>
      <c r="AS372" s="4"/>
      <c r="AT372" s="5"/>
      <c r="AU372" s="5"/>
      <c r="AV372" s="5"/>
      <c r="AW372" s="5"/>
      <c r="AX372" s="4"/>
      <c r="AY372" s="4"/>
      <c r="AZ372" s="4"/>
      <c r="BA372" s="4"/>
      <c r="BB372" s="5"/>
      <c r="BC372" s="5"/>
      <c r="BD372" s="5"/>
      <c r="BE372" s="5"/>
      <c r="BF372" s="4"/>
      <c r="BG372" s="4"/>
      <c r="BH372" s="4"/>
      <c r="BI372" s="4"/>
      <c r="BJ372" s="5"/>
      <c r="BK372" s="5"/>
      <c r="BL372" s="5"/>
      <c r="BM372" s="5"/>
      <c r="BN372" s="4"/>
      <c r="BO372" s="4"/>
      <c r="BP372" s="4"/>
      <c r="BQ372" s="4"/>
      <c r="BR372" s="5"/>
      <c r="BS372" s="5"/>
      <c r="BT372" s="5"/>
      <c r="BU372" s="5"/>
      <c r="BV372" s="4"/>
      <c r="BW372" s="4"/>
      <c r="BX372" s="4"/>
      <c r="BY372" s="4"/>
      <c r="BZ372" s="5"/>
      <c r="CA372" s="5"/>
      <c r="CB372" s="5"/>
      <c r="CC372" s="5"/>
    </row>
    <row r="373" spans="40:81">
      <c r="AN373" s="3"/>
      <c r="AO373" s="3"/>
      <c r="AP373" s="4"/>
      <c r="AQ373" s="4"/>
      <c r="AR373" s="4"/>
      <c r="AS373" s="4"/>
      <c r="AT373" s="5"/>
      <c r="AU373" s="5"/>
      <c r="AV373" s="5"/>
      <c r="AW373" s="5"/>
      <c r="AX373" s="4"/>
      <c r="AY373" s="4"/>
      <c r="AZ373" s="4"/>
      <c r="BA373" s="4"/>
      <c r="BB373" s="5"/>
      <c r="BC373" s="5"/>
      <c r="BD373" s="5"/>
      <c r="BE373" s="5"/>
      <c r="BF373" s="4"/>
      <c r="BG373" s="4"/>
      <c r="BH373" s="4"/>
      <c r="BI373" s="4"/>
      <c r="BJ373" s="5"/>
      <c r="BK373" s="5"/>
      <c r="BL373" s="5"/>
      <c r="BM373" s="5"/>
      <c r="BN373" s="4"/>
      <c r="BO373" s="4"/>
      <c r="BP373" s="4"/>
      <c r="BQ373" s="4"/>
      <c r="BR373" s="5"/>
      <c r="BS373" s="5"/>
      <c r="BT373" s="5"/>
      <c r="BU373" s="5"/>
      <c r="BV373" s="4"/>
      <c r="BW373" s="4"/>
      <c r="BX373" s="4"/>
      <c r="BY373" s="4"/>
      <c r="BZ373" s="5"/>
      <c r="CA373" s="5"/>
      <c r="CB373" s="5"/>
      <c r="CC373" s="5"/>
    </row>
    <row r="374" spans="40:81">
      <c r="AN374" s="3"/>
      <c r="AO374" s="3"/>
      <c r="AP374" s="4"/>
      <c r="AQ374" s="4"/>
      <c r="AR374" s="4"/>
      <c r="AS374" s="4"/>
      <c r="AT374" s="5"/>
      <c r="AU374" s="5"/>
      <c r="AV374" s="5"/>
      <c r="AW374" s="5"/>
      <c r="AX374" s="4"/>
      <c r="AY374" s="4"/>
      <c r="AZ374" s="4"/>
      <c r="BA374" s="4"/>
      <c r="BB374" s="5"/>
      <c r="BC374" s="5"/>
      <c r="BD374" s="5"/>
      <c r="BE374" s="5"/>
      <c r="BF374" s="4"/>
      <c r="BG374" s="4"/>
      <c r="BH374" s="4"/>
      <c r="BI374" s="4"/>
      <c r="BJ374" s="5"/>
      <c r="BK374" s="5"/>
      <c r="BL374" s="5"/>
      <c r="BM374" s="5"/>
      <c r="BN374" s="4"/>
      <c r="BO374" s="4"/>
      <c r="BP374" s="4"/>
      <c r="BQ374" s="4"/>
      <c r="BR374" s="5"/>
      <c r="BS374" s="5"/>
      <c r="BT374" s="5"/>
      <c r="BU374" s="5"/>
      <c r="BV374" s="4"/>
      <c r="BW374" s="4"/>
      <c r="BX374" s="4"/>
      <c r="BY374" s="4"/>
      <c r="BZ374" s="5"/>
      <c r="CA374" s="5"/>
      <c r="CB374" s="5"/>
      <c r="CC374" s="5"/>
    </row>
    <row r="375" spans="40:81">
      <c r="AN375" s="3"/>
      <c r="AO375" s="3"/>
      <c r="AP375" s="4"/>
      <c r="AQ375" s="4"/>
      <c r="AR375" s="4"/>
      <c r="AS375" s="4"/>
      <c r="AT375" s="5"/>
      <c r="AU375" s="5"/>
      <c r="AV375" s="5"/>
      <c r="AW375" s="5"/>
      <c r="AX375" s="4"/>
      <c r="AY375" s="4"/>
      <c r="AZ375" s="4"/>
      <c r="BA375" s="4"/>
      <c r="BB375" s="5"/>
      <c r="BC375" s="5"/>
      <c r="BD375" s="5"/>
      <c r="BE375" s="5"/>
      <c r="BF375" s="4"/>
      <c r="BG375" s="4"/>
      <c r="BH375" s="4"/>
      <c r="BI375" s="4"/>
      <c r="BJ375" s="5"/>
      <c r="BK375" s="5"/>
      <c r="BL375" s="5"/>
      <c r="BM375" s="5"/>
      <c r="BN375" s="4"/>
      <c r="BO375" s="4"/>
      <c r="BP375" s="4"/>
      <c r="BQ375" s="4"/>
      <c r="BR375" s="5"/>
      <c r="BS375" s="5"/>
      <c r="BT375" s="5"/>
      <c r="BU375" s="5"/>
      <c r="BV375" s="4"/>
      <c r="BW375" s="4"/>
      <c r="BX375" s="4"/>
      <c r="BY375" s="4"/>
      <c r="BZ375" s="5"/>
      <c r="CA375" s="5"/>
      <c r="CB375" s="5"/>
      <c r="CC375" s="5"/>
    </row>
    <row r="376" spans="40:81">
      <c r="AN376" s="3"/>
      <c r="AO376" s="3"/>
      <c r="AP376" s="4"/>
      <c r="AQ376" s="4"/>
      <c r="AR376" s="4"/>
      <c r="AS376" s="4"/>
      <c r="AT376" s="5"/>
      <c r="AU376" s="5"/>
      <c r="AV376" s="5"/>
      <c r="AW376" s="5"/>
      <c r="AX376" s="4"/>
      <c r="AY376" s="4"/>
      <c r="AZ376" s="4"/>
      <c r="BA376" s="4"/>
      <c r="BB376" s="5"/>
      <c r="BC376" s="5"/>
      <c r="BD376" s="5"/>
      <c r="BE376" s="5"/>
      <c r="BF376" s="4"/>
      <c r="BG376" s="4"/>
      <c r="BH376" s="4"/>
      <c r="BI376" s="4"/>
      <c r="BJ376" s="5"/>
      <c r="BK376" s="5"/>
      <c r="BL376" s="5"/>
      <c r="BM376" s="5"/>
      <c r="BN376" s="4"/>
      <c r="BO376" s="4"/>
      <c r="BP376" s="4"/>
      <c r="BQ376" s="4"/>
      <c r="BR376" s="5"/>
      <c r="BS376" s="5"/>
      <c r="BT376" s="5"/>
      <c r="BU376" s="5"/>
      <c r="BV376" s="4"/>
      <c r="BW376" s="4"/>
      <c r="BX376" s="4"/>
      <c r="BY376" s="4"/>
      <c r="BZ376" s="5"/>
      <c r="CA376" s="5"/>
      <c r="CB376" s="5"/>
      <c r="CC376" s="5"/>
    </row>
    <row r="377" spans="40:81">
      <c r="AN377" s="3"/>
      <c r="AO377" s="3"/>
      <c r="AP377" s="4"/>
      <c r="AQ377" s="4"/>
      <c r="AR377" s="4"/>
      <c r="AS377" s="4"/>
      <c r="AT377" s="5"/>
      <c r="AU377" s="5"/>
      <c r="AV377" s="5"/>
      <c r="AW377" s="5"/>
      <c r="AX377" s="4"/>
      <c r="AY377" s="4"/>
      <c r="AZ377" s="4"/>
      <c r="BA377" s="4"/>
      <c r="BB377" s="5"/>
      <c r="BC377" s="5"/>
      <c r="BD377" s="5"/>
      <c r="BE377" s="5"/>
      <c r="BF377" s="4"/>
      <c r="BG377" s="4"/>
      <c r="BH377" s="4"/>
      <c r="BI377" s="4"/>
      <c r="BJ377" s="5"/>
      <c r="BK377" s="5"/>
      <c r="BL377" s="5"/>
      <c r="BM377" s="5"/>
      <c r="BN377" s="4"/>
      <c r="BO377" s="4"/>
      <c r="BP377" s="4"/>
      <c r="BQ377" s="4"/>
      <c r="BR377" s="5"/>
      <c r="BS377" s="5"/>
      <c r="BT377" s="5"/>
      <c r="BU377" s="5"/>
      <c r="BV377" s="4"/>
      <c r="BW377" s="4"/>
      <c r="BX377" s="4"/>
      <c r="BY377" s="4"/>
      <c r="BZ377" s="5"/>
      <c r="CA377" s="5"/>
      <c r="CB377" s="5"/>
      <c r="CC377" s="5"/>
    </row>
    <row r="378" spans="40:81">
      <c r="AN378" s="3"/>
      <c r="AO378" s="3"/>
      <c r="AP378" s="4"/>
      <c r="AQ378" s="4"/>
      <c r="AR378" s="4"/>
      <c r="AS378" s="4"/>
      <c r="AT378" s="5"/>
      <c r="AU378" s="5"/>
      <c r="AV378" s="5"/>
      <c r="AW378" s="5"/>
      <c r="AX378" s="4"/>
      <c r="AY378" s="4"/>
      <c r="AZ378" s="4"/>
      <c r="BA378" s="4"/>
      <c r="BB378" s="5"/>
      <c r="BC378" s="5"/>
      <c r="BD378" s="5"/>
      <c r="BE378" s="5"/>
      <c r="BF378" s="4"/>
      <c r="BG378" s="4"/>
      <c r="BH378" s="4"/>
      <c r="BI378" s="4"/>
      <c r="BJ378" s="5"/>
      <c r="BK378" s="5"/>
      <c r="BL378" s="5"/>
      <c r="BM378" s="5"/>
      <c r="BN378" s="4"/>
      <c r="BO378" s="4"/>
      <c r="BP378" s="4"/>
      <c r="BQ378" s="4"/>
      <c r="BR378" s="5"/>
      <c r="BS378" s="5"/>
      <c r="BT378" s="5"/>
      <c r="BU378" s="5"/>
      <c r="BV378" s="4"/>
      <c r="BW378" s="4"/>
      <c r="BX378" s="4"/>
      <c r="BY378" s="4"/>
      <c r="BZ378" s="5"/>
      <c r="CA378" s="5"/>
      <c r="CB378" s="5"/>
      <c r="CC378" s="5"/>
    </row>
    <row r="379" spans="40:81">
      <c r="AN379" s="3"/>
      <c r="AO379" s="3"/>
      <c r="AP379" s="4"/>
      <c r="AQ379" s="4"/>
      <c r="AR379" s="4"/>
      <c r="AS379" s="4"/>
      <c r="AT379" s="5"/>
      <c r="AU379" s="5"/>
      <c r="AV379" s="5"/>
      <c r="AW379" s="5"/>
      <c r="AX379" s="4"/>
      <c r="AY379" s="4"/>
      <c r="AZ379" s="4"/>
      <c r="BA379" s="4"/>
      <c r="BB379" s="5"/>
      <c r="BC379" s="5"/>
      <c r="BD379" s="5"/>
      <c r="BE379" s="5"/>
      <c r="BF379" s="4"/>
      <c r="BG379" s="4"/>
      <c r="BH379" s="4"/>
      <c r="BI379" s="4"/>
      <c r="BJ379" s="5"/>
      <c r="BK379" s="5"/>
      <c r="BL379" s="5"/>
      <c r="BM379" s="5"/>
      <c r="BN379" s="4"/>
      <c r="BO379" s="4"/>
      <c r="BP379" s="4"/>
      <c r="BQ379" s="4"/>
      <c r="BR379" s="5"/>
      <c r="BS379" s="5"/>
      <c r="BT379" s="5"/>
      <c r="BU379" s="5"/>
      <c r="BV379" s="4"/>
      <c r="BW379" s="4"/>
      <c r="BX379" s="4"/>
      <c r="BY379" s="4"/>
      <c r="BZ379" s="5"/>
      <c r="CA379" s="5"/>
      <c r="CB379" s="5"/>
      <c r="CC379" s="5"/>
    </row>
    <row r="380" spans="40:81">
      <c r="AN380" s="3"/>
      <c r="AO380" s="3"/>
      <c r="AP380" s="4"/>
      <c r="AQ380" s="4"/>
      <c r="AR380" s="4"/>
      <c r="AS380" s="4"/>
      <c r="AT380" s="5"/>
      <c r="AU380" s="5"/>
      <c r="AV380" s="5"/>
      <c r="AW380" s="5"/>
      <c r="AX380" s="4"/>
      <c r="AY380" s="4"/>
      <c r="AZ380" s="4"/>
      <c r="BA380" s="4"/>
      <c r="BB380" s="5"/>
      <c r="BC380" s="5"/>
      <c r="BD380" s="5"/>
      <c r="BE380" s="5"/>
      <c r="BF380" s="4"/>
      <c r="BG380" s="4"/>
      <c r="BH380" s="4"/>
      <c r="BI380" s="4"/>
      <c r="BJ380" s="5"/>
      <c r="BK380" s="5"/>
      <c r="BL380" s="5"/>
      <c r="BM380" s="5"/>
      <c r="BN380" s="4"/>
      <c r="BO380" s="4"/>
      <c r="BP380" s="4"/>
      <c r="BQ380" s="4"/>
      <c r="BR380" s="5"/>
      <c r="BS380" s="5"/>
      <c r="BT380" s="5"/>
      <c r="BU380" s="5"/>
      <c r="BV380" s="4"/>
      <c r="BW380" s="4"/>
      <c r="BX380" s="4"/>
      <c r="BY380" s="4"/>
      <c r="BZ380" s="5"/>
      <c r="CA380" s="5"/>
      <c r="CB380" s="5"/>
      <c r="CC380" s="5"/>
    </row>
    <row r="381" spans="40:81">
      <c r="AN381" s="3"/>
      <c r="AO381" s="3"/>
      <c r="AP381" s="4"/>
      <c r="AQ381" s="4"/>
      <c r="AR381" s="4"/>
      <c r="AS381" s="4"/>
      <c r="AT381" s="5"/>
      <c r="AU381" s="5"/>
      <c r="AV381" s="5"/>
      <c r="AW381" s="5"/>
      <c r="AX381" s="4"/>
      <c r="AY381" s="4"/>
      <c r="AZ381" s="4"/>
      <c r="BA381" s="4"/>
      <c r="BB381" s="5"/>
      <c r="BC381" s="5"/>
      <c r="BD381" s="5"/>
      <c r="BE381" s="5"/>
      <c r="BF381" s="4"/>
      <c r="BG381" s="4"/>
      <c r="BH381" s="4"/>
      <c r="BI381" s="4"/>
      <c r="BJ381" s="5"/>
      <c r="BK381" s="5"/>
      <c r="BL381" s="5"/>
      <c r="BM381" s="5"/>
      <c r="BN381" s="4"/>
      <c r="BO381" s="4"/>
      <c r="BP381" s="4"/>
      <c r="BQ381" s="4"/>
      <c r="BR381" s="5"/>
      <c r="BS381" s="5"/>
      <c r="BT381" s="5"/>
      <c r="BU381" s="5"/>
      <c r="BV381" s="4"/>
      <c r="BW381" s="4"/>
      <c r="BX381" s="4"/>
      <c r="BY381" s="4"/>
      <c r="BZ381" s="5"/>
      <c r="CA381" s="5"/>
      <c r="CB381" s="5"/>
      <c r="CC381" s="5"/>
    </row>
    <row r="382" spans="40:81">
      <c r="AN382" s="3"/>
      <c r="AO382" s="3"/>
      <c r="AP382" s="4"/>
      <c r="AQ382" s="4"/>
      <c r="AR382" s="4"/>
      <c r="AS382" s="4"/>
      <c r="AT382" s="5"/>
      <c r="AU382" s="5"/>
      <c r="AV382" s="5"/>
      <c r="AW382" s="5"/>
      <c r="AX382" s="4"/>
      <c r="AY382" s="4"/>
      <c r="AZ382" s="4"/>
      <c r="BA382" s="4"/>
      <c r="BB382" s="5"/>
      <c r="BC382" s="5"/>
      <c r="BD382" s="5"/>
      <c r="BE382" s="5"/>
      <c r="BF382" s="4"/>
      <c r="BG382" s="4"/>
      <c r="BH382" s="4"/>
      <c r="BI382" s="4"/>
      <c r="BJ382" s="5"/>
      <c r="BK382" s="5"/>
      <c r="BL382" s="5"/>
      <c r="BM382" s="5"/>
      <c r="BN382" s="4"/>
      <c r="BO382" s="4"/>
      <c r="BP382" s="4"/>
      <c r="BQ382" s="4"/>
      <c r="BR382" s="5"/>
      <c r="BS382" s="5"/>
      <c r="BT382" s="5"/>
      <c r="BU382" s="5"/>
      <c r="BV382" s="4"/>
      <c r="BW382" s="4"/>
      <c r="BX382" s="4"/>
      <c r="BY382" s="4"/>
      <c r="BZ382" s="5"/>
      <c r="CA382" s="5"/>
      <c r="CB382" s="5"/>
      <c r="CC382" s="5"/>
    </row>
    <row r="383" spans="40:81">
      <c r="AN383" s="3"/>
      <c r="AO383" s="3"/>
      <c r="AP383" s="4"/>
      <c r="AQ383" s="4"/>
      <c r="AR383" s="4"/>
      <c r="AS383" s="4"/>
      <c r="AT383" s="5"/>
      <c r="AU383" s="5"/>
      <c r="AV383" s="5"/>
      <c r="AW383" s="5"/>
      <c r="AX383" s="4"/>
      <c r="AY383" s="4"/>
      <c r="AZ383" s="4"/>
      <c r="BA383" s="4"/>
      <c r="BB383" s="5"/>
      <c r="BC383" s="5"/>
      <c r="BD383" s="5"/>
      <c r="BE383" s="5"/>
      <c r="BF383" s="4"/>
      <c r="BG383" s="4"/>
      <c r="BH383" s="4"/>
      <c r="BI383" s="4"/>
      <c r="BJ383" s="5"/>
      <c r="BK383" s="5"/>
      <c r="BL383" s="5"/>
      <c r="BM383" s="5"/>
      <c r="BN383" s="4"/>
      <c r="BO383" s="4"/>
      <c r="BP383" s="4"/>
      <c r="BQ383" s="4"/>
      <c r="BR383" s="5"/>
      <c r="BS383" s="5"/>
      <c r="BT383" s="5"/>
      <c r="BU383" s="5"/>
      <c r="BV383" s="4"/>
      <c r="BW383" s="4"/>
      <c r="BX383" s="4"/>
      <c r="BY383" s="4"/>
      <c r="BZ383" s="5"/>
      <c r="CA383" s="5"/>
      <c r="CB383" s="5"/>
      <c r="CC383" s="5"/>
    </row>
    <row r="384" spans="40:81">
      <c r="AN384" s="3"/>
      <c r="AO384" s="3"/>
      <c r="AP384" s="4"/>
      <c r="AQ384" s="4"/>
      <c r="AR384" s="4"/>
      <c r="AS384" s="4"/>
      <c r="AT384" s="5"/>
      <c r="AU384" s="5"/>
      <c r="AV384" s="5"/>
      <c r="AW384" s="5"/>
      <c r="AX384" s="4"/>
      <c r="AY384" s="4"/>
      <c r="AZ384" s="4"/>
      <c r="BA384" s="4"/>
      <c r="BB384" s="5"/>
      <c r="BC384" s="5"/>
      <c r="BD384" s="5"/>
      <c r="BE384" s="5"/>
      <c r="BF384" s="4"/>
      <c r="BG384" s="4"/>
      <c r="BH384" s="4"/>
      <c r="BI384" s="4"/>
      <c r="BJ384" s="5"/>
      <c r="BK384" s="5"/>
      <c r="BL384" s="5"/>
      <c r="BM384" s="5"/>
      <c r="BN384" s="4"/>
      <c r="BO384" s="4"/>
      <c r="BP384" s="4"/>
      <c r="BQ384" s="4"/>
      <c r="BR384" s="5"/>
      <c r="BS384" s="5"/>
      <c r="BT384" s="5"/>
      <c r="BU384" s="5"/>
      <c r="BV384" s="4"/>
      <c r="BW384" s="4"/>
      <c r="BX384" s="4"/>
      <c r="BY384" s="4"/>
      <c r="BZ384" s="5"/>
      <c r="CA384" s="5"/>
      <c r="CB384" s="5"/>
      <c r="CC384" s="5"/>
    </row>
    <row r="385" spans="40:81">
      <c r="AN385" s="3"/>
      <c r="AO385" s="3"/>
      <c r="AP385" s="4"/>
      <c r="AQ385" s="4"/>
      <c r="AR385" s="4"/>
      <c r="AS385" s="4"/>
      <c r="AT385" s="5"/>
      <c r="AU385" s="5"/>
      <c r="AV385" s="5"/>
      <c r="AW385" s="5"/>
      <c r="AX385" s="4"/>
      <c r="AY385" s="4"/>
      <c r="AZ385" s="4"/>
      <c r="BA385" s="4"/>
      <c r="BB385" s="5"/>
      <c r="BC385" s="5"/>
      <c r="BD385" s="5"/>
      <c r="BE385" s="5"/>
      <c r="BF385" s="4"/>
      <c r="BG385" s="4"/>
      <c r="BH385" s="4"/>
      <c r="BI385" s="4"/>
      <c r="BJ385" s="5"/>
      <c r="BK385" s="5"/>
      <c r="BL385" s="5"/>
      <c r="BM385" s="5"/>
      <c r="BN385" s="4"/>
      <c r="BO385" s="4"/>
      <c r="BP385" s="4"/>
      <c r="BQ385" s="4"/>
      <c r="BR385" s="5"/>
      <c r="BS385" s="5"/>
      <c r="BT385" s="5"/>
      <c r="BU385" s="5"/>
      <c r="BV385" s="4"/>
      <c r="BW385" s="4"/>
      <c r="BX385" s="4"/>
      <c r="BY385" s="4"/>
      <c r="BZ385" s="5"/>
      <c r="CA385" s="5"/>
      <c r="CB385" s="5"/>
      <c r="CC385" s="5"/>
    </row>
    <row r="386" spans="40:81">
      <c r="AN386" s="3"/>
      <c r="AO386" s="3"/>
      <c r="AP386" s="4"/>
      <c r="AQ386" s="4"/>
      <c r="AR386" s="4"/>
      <c r="AS386" s="4"/>
      <c r="AT386" s="5"/>
      <c r="AU386" s="5"/>
      <c r="AV386" s="5"/>
      <c r="AW386" s="5"/>
      <c r="AX386" s="4"/>
      <c r="AY386" s="4"/>
      <c r="AZ386" s="4"/>
      <c r="BA386" s="4"/>
      <c r="BB386" s="5"/>
      <c r="BC386" s="5"/>
      <c r="BD386" s="5"/>
      <c r="BE386" s="5"/>
      <c r="BF386" s="4"/>
      <c r="BG386" s="4"/>
      <c r="BH386" s="4"/>
      <c r="BI386" s="4"/>
      <c r="BJ386" s="5"/>
      <c r="BK386" s="5"/>
      <c r="BL386" s="5"/>
      <c r="BM386" s="5"/>
      <c r="BN386" s="4"/>
      <c r="BO386" s="4"/>
      <c r="BP386" s="4"/>
      <c r="BQ386" s="4"/>
      <c r="BR386" s="5"/>
      <c r="BS386" s="5"/>
      <c r="BT386" s="5"/>
      <c r="BU386" s="5"/>
      <c r="BV386" s="4"/>
      <c r="BW386" s="4"/>
      <c r="BX386" s="4"/>
      <c r="BY386" s="4"/>
      <c r="BZ386" s="5"/>
      <c r="CA386" s="5"/>
      <c r="CB386" s="5"/>
      <c r="CC386" s="5"/>
    </row>
    <row r="387" spans="40:81">
      <c r="AN387" s="3"/>
      <c r="AO387" s="3"/>
      <c r="AP387" s="4"/>
      <c r="AQ387" s="4"/>
      <c r="AR387" s="4"/>
      <c r="AS387" s="4"/>
      <c r="AT387" s="5"/>
      <c r="AU387" s="5"/>
      <c r="AV387" s="5"/>
      <c r="AW387" s="5"/>
      <c r="AX387" s="4"/>
      <c r="AY387" s="4"/>
      <c r="AZ387" s="4"/>
      <c r="BA387" s="4"/>
      <c r="BB387" s="5"/>
      <c r="BC387" s="5"/>
      <c r="BD387" s="5"/>
      <c r="BE387" s="5"/>
      <c r="BF387" s="4"/>
      <c r="BG387" s="4"/>
      <c r="BH387" s="4"/>
      <c r="BI387" s="4"/>
      <c r="BJ387" s="5"/>
      <c r="BK387" s="5"/>
      <c r="BL387" s="5"/>
      <c r="BM387" s="5"/>
      <c r="BN387" s="4"/>
      <c r="BO387" s="4"/>
      <c r="BP387" s="4"/>
      <c r="BQ387" s="4"/>
      <c r="BR387" s="5"/>
      <c r="BS387" s="5"/>
      <c r="BT387" s="5"/>
      <c r="BU387" s="5"/>
      <c r="BV387" s="4"/>
      <c r="BW387" s="4"/>
      <c r="BX387" s="4"/>
      <c r="BY387" s="4"/>
      <c r="BZ387" s="5"/>
      <c r="CA387" s="5"/>
      <c r="CB387" s="5"/>
      <c r="CC387" s="5"/>
    </row>
    <row r="388" spans="40:81">
      <c r="AN388" s="3"/>
      <c r="AO388" s="3"/>
      <c r="AP388" s="4"/>
      <c r="AQ388" s="4"/>
      <c r="AR388" s="4"/>
      <c r="AS388" s="4"/>
      <c r="AT388" s="5"/>
      <c r="AU388" s="5"/>
      <c r="AV388" s="5"/>
      <c r="AW388" s="5"/>
      <c r="AX388" s="4"/>
      <c r="AY388" s="4"/>
      <c r="AZ388" s="4"/>
      <c r="BA388" s="4"/>
      <c r="BB388" s="5"/>
      <c r="BC388" s="5"/>
      <c r="BD388" s="5"/>
      <c r="BE388" s="5"/>
      <c r="BF388" s="4"/>
      <c r="BG388" s="4"/>
      <c r="BH388" s="4"/>
      <c r="BI388" s="4"/>
      <c r="BJ388" s="5"/>
      <c r="BK388" s="5"/>
      <c r="BL388" s="5"/>
      <c r="BM388" s="5"/>
      <c r="BN388" s="4"/>
      <c r="BO388" s="4"/>
      <c r="BP388" s="4"/>
      <c r="BQ388" s="4"/>
      <c r="BR388" s="5"/>
      <c r="BS388" s="5"/>
      <c r="BT388" s="5"/>
      <c r="BU388" s="5"/>
      <c r="BV388" s="4"/>
      <c r="BW388" s="4"/>
      <c r="BX388" s="4"/>
      <c r="BY388" s="4"/>
      <c r="BZ388" s="5"/>
      <c r="CA388" s="5"/>
      <c r="CB388" s="5"/>
      <c r="CC388" s="5"/>
    </row>
    <row r="389" spans="40:81">
      <c r="AN389" s="3"/>
      <c r="AO389" s="3"/>
      <c r="AP389" s="4"/>
      <c r="AQ389" s="4"/>
      <c r="AR389" s="4"/>
      <c r="AS389" s="4"/>
      <c r="AT389" s="5"/>
      <c r="AU389" s="5"/>
      <c r="AV389" s="5"/>
      <c r="AW389" s="5"/>
      <c r="AX389" s="4"/>
      <c r="AY389" s="4"/>
      <c r="AZ389" s="4"/>
      <c r="BA389" s="4"/>
      <c r="BB389" s="5"/>
      <c r="BC389" s="5"/>
      <c r="BD389" s="5"/>
      <c r="BE389" s="5"/>
      <c r="BF389" s="4"/>
      <c r="BG389" s="4"/>
      <c r="BH389" s="4"/>
      <c r="BI389" s="4"/>
      <c r="BJ389" s="5"/>
      <c r="BK389" s="5"/>
      <c r="BL389" s="5"/>
      <c r="BM389" s="5"/>
      <c r="BN389" s="4"/>
      <c r="BO389" s="4"/>
      <c r="BP389" s="4"/>
      <c r="BQ389" s="4"/>
      <c r="BR389" s="5"/>
      <c r="BS389" s="5"/>
      <c r="BT389" s="5"/>
      <c r="BU389" s="5"/>
      <c r="BV389" s="4"/>
      <c r="BW389" s="4"/>
      <c r="BX389" s="4"/>
      <c r="BY389" s="4"/>
      <c r="BZ389" s="5"/>
      <c r="CA389" s="5"/>
      <c r="CB389" s="5"/>
      <c r="CC389" s="5"/>
    </row>
    <row r="390" spans="40:81">
      <c r="AN390" s="3"/>
      <c r="AO390" s="3"/>
      <c r="AP390" s="4"/>
      <c r="AQ390" s="4"/>
      <c r="AR390" s="4"/>
      <c r="AS390" s="4"/>
      <c r="AT390" s="5"/>
      <c r="AU390" s="5"/>
      <c r="AV390" s="5"/>
      <c r="AW390" s="5"/>
      <c r="AX390" s="4"/>
      <c r="AY390" s="4"/>
      <c r="AZ390" s="4"/>
      <c r="BA390" s="4"/>
      <c r="BB390" s="5"/>
      <c r="BC390" s="5"/>
      <c r="BD390" s="5"/>
      <c r="BE390" s="5"/>
      <c r="BF390" s="4"/>
      <c r="BG390" s="4"/>
      <c r="BH390" s="4"/>
      <c r="BI390" s="4"/>
      <c r="BJ390" s="5"/>
      <c r="BK390" s="5"/>
      <c r="BL390" s="5"/>
      <c r="BM390" s="5"/>
      <c r="BN390" s="4"/>
      <c r="BO390" s="4"/>
      <c r="BP390" s="4"/>
      <c r="BQ390" s="4"/>
      <c r="BR390" s="5"/>
      <c r="BS390" s="5"/>
      <c r="BT390" s="5"/>
      <c r="BU390" s="5"/>
      <c r="BV390" s="4"/>
      <c r="BW390" s="4"/>
      <c r="BX390" s="4"/>
      <c r="BY390" s="4"/>
      <c r="BZ390" s="5"/>
      <c r="CA390" s="5"/>
      <c r="CB390" s="5"/>
      <c r="CC390" s="5"/>
    </row>
    <row r="391" spans="40:81">
      <c r="AN391" s="3"/>
      <c r="AO391" s="3"/>
      <c r="AP391" s="4"/>
      <c r="AQ391" s="4"/>
      <c r="AR391" s="4"/>
      <c r="AS391" s="4"/>
      <c r="AT391" s="5"/>
      <c r="AU391" s="5"/>
      <c r="AV391" s="5"/>
      <c r="AW391" s="5"/>
      <c r="AX391" s="4"/>
      <c r="AY391" s="4"/>
      <c r="AZ391" s="4"/>
      <c r="BA391" s="4"/>
      <c r="BB391" s="5"/>
      <c r="BC391" s="5"/>
      <c r="BD391" s="5"/>
      <c r="BE391" s="5"/>
      <c r="BF391" s="4"/>
      <c r="BG391" s="4"/>
      <c r="BH391" s="4"/>
      <c r="BI391" s="4"/>
      <c r="BJ391" s="5"/>
      <c r="BK391" s="5"/>
      <c r="BL391" s="5"/>
      <c r="BM391" s="5"/>
      <c r="BN391" s="4"/>
      <c r="BO391" s="4"/>
      <c r="BP391" s="4"/>
      <c r="BQ391" s="4"/>
      <c r="BR391" s="5"/>
      <c r="BS391" s="5"/>
      <c r="BT391" s="5"/>
      <c r="BU391" s="5"/>
      <c r="BV391" s="4"/>
      <c r="BW391" s="4"/>
      <c r="BX391" s="4"/>
      <c r="BY391" s="4"/>
      <c r="BZ391" s="5"/>
      <c r="CA391" s="5"/>
      <c r="CB391" s="5"/>
      <c r="CC391" s="5"/>
    </row>
    <row r="392" spans="40:81">
      <c r="AN392" s="3"/>
      <c r="AO392" s="3"/>
      <c r="AP392" s="4"/>
      <c r="AQ392" s="4"/>
      <c r="AR392" s="4"/>
      <c r="AS392" s="4"/>
      <c r="AT392" s="5"/>
      <c r="AU392" s="5"/>
      <c r="AV392" s="5"/>
      <c r="AW392" s="5"/>
      <c r="AX392" s="4"/>
      <c r="AY392" s="4"/>
      <c r="AZ392" s="4"/>
      <c r="BA392" s="4"/>
      <c r="BB392" s="5"/>
      <c r="BC392" s="5"/>
      <c r="BD392" s="5"/>
      <c r="BE392" s="5"/>
      <c r="BF392" s="4"/>
      <c r="BG392" s="4"/>
      <c r="BH392" s="4"/>
      <c r="BI392" s="4"/>
      <c r="BJ392" s="5"/>
      <c r="BK392" s="5"/>
      <c r="BL392" s="5"/>
      <c r="BM392" s="5"/>
      <c r="BN392" s="4"/>
      <c r="BO392" s="4"/>
      <c r="BP392" s="4"/>
      <c r="BQ392" s="4"/>
      <c r="BR392" s="5"/>
      <c r="BS392" s="5"/>
      <c r="BT392" s="5"/>
      <c r="BU392" s="5"/>
      <c r="BV392" s="4"/>
      <c r="BW392" s="4"/>
      <c r="BX392" s="4"/>
      <c r="BY392" s="4"/>
      <c r="BZ392" s="5"/>
      <c r="CA392" s="5"/>
      <c r="CB392" s="5"/>
      <c r="CC392" s="5"/>
    </row>
    <row r="393" spans="40:81">
      <c r="AN393" s="3"/>
      <c r="AO393" s="3"/>
      <c r="AP393" s="4"/>
      <c r="AQ393" s="4"/>
      <c r="AR393" s="4"/>
      <c r="AS393" s="4"/>
      <c r="AT393" s="5"/>
      <c r="AU393" s="5"/>
      <c r="AV393" s="5"/>
      <c r="AW393" s="5"/>
      <c r="AX393" s="4"/>
      <c r="AY393" s="4"/>
      <c r="AZ393" s="4"/>
      <c r="BA393" s="4"/>
      <c r="BB393" s="5"/>
      <c r="BC393" s="5"/>
      <c r="BD393" s="5"/>
      <c r="BE393" s="5"/>
      <c r="BF393" s="4"/>
      <c r="BG393" s="4"/>
      <c r="BH393" s="4"/>
      <c r="BI393" s="4"/>
      <c r="BJ393" s="5"/>
      <c r="BK393" s="5"/>
      <c r="BL393" s="5"/>
      <c r="BM393" s="5"/>
      <c r="BN393" s="4"/>
      <c r="BO393" s="4"/>
      <c r="BP393" s="4"/>
      <c r="BQ393" s="4"/>
      <c r="BR393" s="5"/>
      <c r="BS393" s="5"/>
      <c r="BT393" s="5"/>
      <c r="BU393" s="5"/>
      <c r="BV393" s="4"/>
      <c r="BW393" s="4"/>
      <c r="BX393" s="4"/>
      <c r="BY393" s="4"/>
      <c r="BZ393" s="5"/>
      <c r="CA393" s="5"/>
      <c r="CB393" s="5"/>
      <c r="CC393" s="5"/>
    </row>
    <row r="394" spans="40:81">
      <c r="AN394" s="3"/>
      <c r="AO394" s="3"/>
      <c r="AP394" s="4"/>
      <c r="AQ394" s="4"/>
      <c r="AR394" s="4"/>
      <c r="AS394" s="4"/>
      <c r="AT394" s="5"/>
      <c r="AU394" s="5"/>
      <c r="AV394" s="5"/>
      <c r="AW394" s="5"/>
      <c r="AX394" s="4"/>
      <c r="AY394" s="4"/>
      <c r="AZ394" s="4"/>
      <c r="BA394" s="4"/>
      <c r="BB394" s="5"/>
      <c r="BC394" s="5"/>
      <c r="BD394" s="5"/>
      <c r="BE394" s="5"/>
      <c r="BF394" s="4"/>
      <c r="BG394" s="4"/>
      <c r="BH394" s="4"/>
      <c r="BI394" s="4"/>
      <c r="BJ394" s="5"/>
      <c r="BK394" s="5"/>
      <c r="BL394" s="5"/>
      <c r="BM394" s="5"/>
      <c r="BN394" s="4"/>
      <c r="BO394" s="4"/>
      <c r="BP394" s="4"/>
      <c r="BQ394" s="4"/>
      <c r="BR394" s="5"/>
      <c r="BS394" s="5"/>
      <c r="BT394" s="5"/>
      <c r="BU394" s="5"/>
      <c r="BV394" s="4"/>
      <c r="BW394" s="4"/>
      <c r="BX394" s="4"/>
      <c r="BY394" s="4"/>
      <c r="BZ394" s="5"/>
      <c r="CA394" s="5"/>
      <c r="CB394" s="5"/>
      <c r="CC394" s="5"/>
    </row>
    <row r="395" spans="40:81">
      <c r="AN395" s="3"/>
      <c r="AO395" s="3"/>
      <c r="AP395" s="4"/>
      <c r="AQ395" s="4"/>
      <c r="AR395" s="4"/>
      <c r="AS395" s="4"/>
      <c r="AT395" s="5"/>
      <c r="AU395" s="5"/>
      <c r="AV395" s="5"/>
      <c r="AW395" s="5"/>
      <c r="AX395" s="4"/>
      <c r="AY395" s="4"/>
      <c r="AZ395" s="4"/>
      <c r="BA395" s="4"/>
      <c r="BB395" s="5"/>
      <c r="BC395" s="5"/>
      <c r="BD395" s="5"/>
      <c r="BE395" s="5"/>
      <c r="BF395" s="4"/>
      <c r="BG395" s="4"/>
      <c r="BH395" s="4"/>
      <c r="BI395" s="4"/>
      <c r="BJ395" s="5"/>
      <c r="BK395" s="5"/>
      <c r="BL395" s="5"/>
      <c r="BM395" s="5"/>
      <c r="BN395" s="4"/>
      <c r="BO395" s="4"/>
      <c r="BP395" s="4"/>
      <c r="BQ395" s="4"/>
      <c r="BR395" s="5"/>
      <c r="BS395" s="5"/>
      <c r="BT395" s="5"/>
      <c r="BU395" s="5"/>
      <c r="BV395" s="4"/>
      <c r="BW395" s="4"/>
      <c r="BX395" s="4"/>
      <c r="BY395" s="4"/>
      <c r="BZ395" s="5"/>
      <c r="CA395" s="5"/>
      <c r="CB395" s="5"/>
      <c r="CC395" s="5"/>
    </row>
    <row r="396" spans="40:81">
      <c r="AN396" s="3"/>
      <c r="AO396" s="3"/>
      <c r="AP396" s="4"/>
      <c r="AQ396" s="4"/>
      <c r="AR396" s="4"/>
      <c r="AS396" s="4"/>
      <c r="AT396" s="5"/>
      <c r="AU396" s="5"/>
      <c r="AV396" s="5"/>
      <c r="AW396" s="5"/>
      <c r="AX396" s="4"/>
      <c r="AY396" s="4"/>
      <c r="AZ396" s="4"/>
      <c r="BA396" s="4"/>
      <c r="BB396" s="5"/>
      <c r="BC396" s="5"/>
      <c r="BD396" s="5"/>
      <c r="BE396" s="5"/>
      <c r="BF396" s="4"/>
      <c r="BG396" s="4"/>
      <c r="BH396" s="4"/>
      <c r="BI396" s="4"/>
      <c r="BJ396" s="5"/>
      <c r="BK396" s="5"/>
      <c r="BL396" s="5"/>
      <c r="BM396" s="5"/>
      <c r="BN396" s="4"/>
      <c r="BO396" s="4"/>
      <c r="BP396" s="4"/>
      <c r="BQ396" s="4"/>
      <c r="BR396" s="5"/>
      <c r="BS396" s="5"/>
      <c r="BT396" s="5"/>
      <c r="BU396" s="5"/>
      <c r="BV396" s="4"/>
      <c r="BW396" s="4"/>
      <c r="BX396" s="4"/>
      <c r="BY396" s="4"/>
      <c r="BZ396" s="5"/>
      <c r="CA396" s="5"/>
      <c r="CB396" s="5"/>
      <c r="CC396" s="5"/>
    </row>
    <row r="397" spans="40:81">
      <c r="AN397" s="3"/>
      <c r="AO397" s="3"/>
      <c r="AP397" s="4"/>
      <c r="AQ397" s="4"/>
      <c r="AR397" s="4"/>
      <c r="AS397" s="4"/>
      <c r="AT397" s="5"/>
      <c r="AU397" s="5"/>
      <c r="AV397" s="5"/>
      <c r="AW397" s="5"/>
      <c r="AX397" s="4"/>
      <c r="AY397" s="4"/>
      <c r="AZ397" s="4"/>
      <c r="BA397" s="4"/>
      <c r="BB397" s="5"/>
      <c r="BC397" s="5"/>
      <c r="BD397" s="5"/>
      <c r="BE397" s="5"/>
      <c r="BF397" s="4"/>
      <c r="BG397" s="4"/>
      <c r="BH397" s="4"/>
      <c r="BI397" s="4"/>
      <c r="BJ397" s="5"/>
      <c r="BK397" s="5"/>
      <c r="BL397" s="5"/>
      <c r="BM397" s="5"/>
      <c r="BN397" s="4"/>
      <c r="BO397" s="4"/>
      <c r="BP397" s="4"/>
      <c r="BQ397" s="4"/>
      <c r="BR397" s="5"/>
      <c r="BS397" s="5"/>
      <c r="BT397" s="5"/>
      <c r="BU397" s="5"/>
      <c r="BV397" s="4"/>
      <c r="BW397" s="4"/>
      <c r="BX397" s="4"/>
      <c r="BY397" s="4"/>
      <c r="BZ397" s="5"/>
      <c r="CA397" s="5"/>
      <c r="CB397" s="5"/>
      <c r="CC397" s="5"/>
    </row>
    <row r="398" spans="40:81">
      <c r="AN398" s="3"/>
      <c r="AO398" s="3"/>
      <c r="AP398" s="4"/>
      <c r="AQ398" s="4"/>
      <c r="AR398" s="4"/>
      <c r="AS398" s="4"/>
      <c r="AT398" s="5"/>
      <c r="AU398" s="5"/>
      <c r="AV398" s="5"/>
      <c r="AW398" s="5"/>
      <c r="AX398" s="4"/>
      <c r="AY398" s="4"/>
      <c r="AZ398" s="4"/>
      <c r="BA398" s="4"/>
      <c r="BB398" s="5"/>
      <c r="BC398" s="5"/>
      <c r="BD398" s="5"/>
      <c r="BE398" s="5"/>
      <c r="BF398" s="4"/>
      <c r="BG398" s="4"/>
      <c r="BH398" s="4"/>
      <c r="BI398" s="4"/>
      <c r="BJ398" s="5"/>
      <c r="BK398" s="5"/>
      <c r="BL398" s="5"/>
      <c r="BM398" s="5"/>
      <c r="BN398" s="4"/>
      <c r="BO398" s="4"/>
      <c r="BP398" s="4"/>
      <c r="BQ398" s="4"/>
      <c r="BR398" s="5"/>
      <c r="BS398" s="5"/>
      <c r="BT398" s="5"/>
      <c r="BU398" s="5"/>
      <c r="BV398" s="4"/>
      <c r="BW398" s="4"/>
      <c r="BX398" s="4"/>
      <c r="BY398" s="4"/>
      <c r="BZ398" s="5"/>
      <c r="CA398" s="5"/>
      <c r="CB398" s="5"/>
      <c r="CC398" s="5"/>
    </row>
    <row r="399" spans="40:81">
      <c r="AN399" s="3"/>
      <c r="AO399" s="3"/>
      <c r="AP399" s="4"/>
      <c r="AQ399" s="4"/>
      <c r="AR399" s="4"/>
      <c r="AS399" s="4"/>
      <c r="AT399" s="5"/>
      <c r="AU399" s="5"/>
      <c r="AV399" s="5"/>
      <c r="AW399" s="5"/>
      <c r="AX399" s="4"/>
      <c r="AY399" s="4"/>
      <c r="AZ399" s="4"/>
      <c r="BA399" s="4"/>
      <c r="BB399" s="5"/>
      <c r="BC399" s="5"/>
      <c r="BD399" s="5"/>
      <c r="BE399" s="5"/>
      <c r="BF399" s="4"/>
      <c r="BG399" s="4"/>
      <c r="BH399" s="4"/>
      <c r="BI399" s="4"/>
      <c r="BJ399" s="5"/>
      <c r="BK399" s="5"/>
      <c r="BL399" s="5"/>
      <c r="BM399" s="5"/>
      <c r="BN399" s="4"/>
      <c r="BO399" s="4"/>
      <c r="BP399" s="4"/>
      <c r="BQ399" s="4"/>
      <c r="BR399" s="5"/>
      <c r="BS399" s="5"/>
      <c r="BT399" s="5"/>
      <c r="BU399" s="5"/>
      <c r="BV399" s="4"/>
      <c r="BW399" s="4"/>
      <c r="BX399" s="4"/>
      <c r="BY399" s="4"/>
      <c r="BZ399" s="5"/>
      <c r="CA399" s="5"/>
      <c r="CB399" s="5"/>
      <c r="CC399" s="5"/>
    </row>
    <row r="400" spans="40:81">
      <c r="AN400" s="3"/>
      <c r="AO400" s="3"/>
      <c r="AP400" s="4"/>
      <c r="AQ400" s="4"/>
      <c r="AR400" s="4"/>
      <c r="AS400" s="4"/>
      <c r="AT400" s="5"/>
      <c r="AU400" s="5"/>
      <c r="AV400" s="5"/>
      <c r="AW400" s="5"/>
      <c r="AX400" s="4"/>
      <c r="AY400" s="4"/>
      <c r="AZ400" s="4"/>
      <c r="BA400" s="4"/>
      <c r="BB400" s="5"/>
      <c r="BC400" s="5"/>
      <c r="BD400" s="5"/>
      <c r="BE400" s="5"/>
      <c r="BF400" s="4"/>
      <c r="BG400" s="4"/>
      <c r="BH400" s="4"/>
      <c r="BI400" s="4"/>
      <c r="BJ400" s="5"/>
      <c r="BK400" s="5"/>
      <c r="BL400" s="5"/>
      <c r="BM400" s="5"/>
      <c r="BN400" s="4"/>
      <c r="BO400" s="4"/>
      <c r="BP400" s="4"/>
      <c r="BQ400" s="4"/>
      <c r="BR400" s="5"/>
      <c r="BS400" s="5"/>
      <c r="BT400" s="5"/>
      <c r="BU400" s="5"/>
      <c r="BV400" s="4"/>
      <c r="BW400" s="4"/>
      <c r="BX400" s="4"/>
      <c r="BY400" s="4"/>
      <c r="BZ400" s="5"/>
      <c r="CA400" s="5"/>
      <c r="CB400" s="5"/>
      <c r="CC400" s="5"/>
    </row>
    <row r="401" spans="40:81">
      <c r="AN401" s="3"/>
      <c r="AO401" s="3"/>
      <c r="AP401" s="4"/>
      <c r="AQ401" s="4"/>
      <c r="AR401" s="4"/>
      <c r="AS401" s="4"/>
      <c r="AT401" s="5"/>
      <c r="AU401" s="5"/>
      <c r="AV401" s="5"/>
      <c r="AW401" s="5"/>
      <c r="AX401" s="4"/>
      <c r="AY401" s="4"/>
      <c r="AZ401" s="4"/>
      <c r="BA401" s="4"/>
      <c r="BB401" s="5"/>
      <c r="BC401" s="5"/>
      <c r="BD401" s="5"/>
      <c r="BE401" s="5"/>
      <c r="BF401" s="4"/>
      <c r="BG401" s="4"/>
      <c r="BH401" s="4"/>
      <c r="BI401" s="4"/>
      <c r="BJ401" s="5"/>
      <c r="BK401" s="5"/>
      <c r="BL401" s="5"/>
      <c r="BM401" s="5"/>
      <c r="BN401" s="4"/>
      <c r="BO401" s="4"/>
      <c r="BP401" s="4"/>
      <c r="BQ401" s="4"/>
      <c r="BR401" s="5"/>
      <c r="BS401" s="5"/>
      <c r="BT401" s="5"/>
      <c r="BU401" s="5"/>
      <c r="BV401" s="4"/>
      <c r="BW401" s="4"/>
      <c r="BX401" s="4"/>
      <c r="BY401" s="4"/>
      <c r="BZ401" s="5"/>
      <c r="CA401" s="5"/>
      <c r="CB401" s="5"/>
      <c r="CC401" s="5"/>
    </row>
    <row r="402" spans="40:81">
      <c r="AN402" s="3"/>
      <c r="AO402" s="3"/>
      <c r="AP402" s="4"/>
      <c r="AQ402" s="4"/>
      <c r="AR402" s="4"/>
      <c r="AS402" s="4"/>
      <c r="AT402" s="5"/>
      <c r="AU402" s="5"/>
      <c r="AV402" s="5"/>
      <c r="AW402" s="5"/>
      <c r="AX402" s="4"/>
      <c r="AY402" s="4"/>
      <c r="AZ402" s="4"/>
      <c r="BA402" s="4"/>
      <c r="BB402" s="5"/>
      <c r="BC402" s="5"/>
      <c r="BD402" s="5"/>
      <c r="BE402" s="5"/>
      <c r="BF402" s="4"/>
      <c r="BG402" s="4"/>
      <c r="BH402" s="4"/>
      <c r="BI402" s="4"/>
      <c r="BJ402" s="5"/>
      <c r="BK402" s="5"/>
      <c r="BL402" s="5"/>
      <c r="BM402" s="5"/>
      <c r="BN402" s="4"/>
      <c r="BO402" s="4"/>
      <c r="BP402" s="4"/>
      <c r="BQ402" s="4"/>
      <c r="BR402" s="5"/>
      <c r="BS402" s="5"/>
      <c r="BT402" s="5"/>
      <c r="BU402" s="5"/>
      <c r="BV402" s="4"/>
      <c r="BW402" s="4"/>
      <c r="BX402" s="4"/>
      <c r="BY402" s="4"/>
      <c r="BZ402" s="5"/>
      <c r="CA402" s="5"/>
      <c r="CB402" s="5"/>
      <c r="CC402" s="5"/>
    </row>
    <row r="403" spans="40:81">
      <c r="AN403" s="3"/>
      <c r="AO403" s="3"/>
      <c r="AP403" s="4"/>
      <c r="AQ403" s="4"/>
      <c r="AR403" s="4"/>
      <c r="AS403" s="4"/>
      <c r="AT403" s="5"/>
      <c r="AU403" s="5"/>
      <c r="AV403" s="5"/>
      <c r="AW403" s="5"/>
      <c r="AX403" s="4"/>
      <c r="AY403" s="4"/>
      <c r="AZ403" s="4"/>
      <c r="BA403" s="4"/>
      <c r="BB403" s="5"/>
      <c r="BC403" s="5"/>
      <c r="BD403" s="5"/>
      <c r="BE403" s="5"/>
      <c r="BF403" s="4"/>
      <c r="BG403" s="4"/>
      <c r="BH403" s="4"/>
      <c r="BI403" s="4"/>
      <c r="BJ403" s="5"/>
      <c r="BK403" s="5"/>
      <c r="BL403" s="5"/>
      <c r="BM403" s="5"/>
      <c r="BN403" s="4"/>
      <c r="BO403" s="4"/>
      <c r="BP403" s="4"/>
      <c r="BQ403" s="4"/>
      <c r="BR403" s="5"/>
      <c r="BS403" s="5"/>
      <c r="BT403" s="5"/>
      <c r="BU403" s="5"/>
      <c r="BV403" s="4"/>
      <c r="BW403" s="4"/>
      <c r="BX403" s="4"/>
      <c r="BY403" s="4"/>
      <c r="BZ403" s="5"/>
      <c r="CA403" s="5"/>
      <c r="CB403" s="5"/>
      <c r="CC403" s="5"/>
    </row>
    <row r="404" spans="40:81">
      <c r="AN404" s="3"/>
      <c r="AO404" s="3"/>
      <c r="AP404" s="4"/>
      <c r="AQ404" s="4"/>
      <c r="AR404" s="4"/>
      <c r="AS404" s="4"/>
      <c r="AT404" s="5"/>
      <c r="AU404" s="5"/>
      <c r="AV404" s="5"/>
      <c r="AW404" s="5"/>
      <c r="AX404" s="4"/>
      <c r="AY404" s="4"/>
      <c r="AZ404" s="4"/>
      <c r="BA404" s="4"/>
      <c r="BB404" s="5"/>
      <c r="BC404" s="5"/>
      <c r="BD404" s="5"/>
      <c r="BE404" s="5"/>
      <c r="BF404" s="4"/>
      <c r="BG404" s="4"/>
      <c r="BH404" s="4"/>
      <c r="BI404" s="4"/>
      <c r="BJ404" s="5"/>
      <c r="BK404" s="5"/>
      <c r="BL404" s="5"/>
      <c r="BM404" s="5"/>
      <c r="BN404" s="4"/>
      <c r="BO404" s="4"/>
      <c r="BP404" s="4"/>
      <c r="BQ404" s="4"/>
      <c r="BR404" s="5"/>
      <c r="BS404" s="5"/>
      <c r="BT404" s="5"/>
      <c r="BU404" s="5"/>
      <c r="BV404" s="4"/>
      <c r="BW404" s="4"/>
      <c r="BX404" s="4"/>
      <c r="BY404" s="4"/>
      <c r="BZ404" s="5"/>
      <c r="CA404" s="5"/>
      <c r="CB404" s="5"/>
      <c r="CC404" s="5"/>
    </row>
    <row r="405" spans="40:81">
      <c r="AN405" s="3"/>
      <c r="AO405" s="3"/>
      <c r="AP405" s="4"/>
      <c r="AQ405" s="4"/>
      <c r="AR405" s="4"/>
      <c r="AS405" s="4"/>
      <c r="AT405" s="5"/>
      <c r="AU405" s="5"/>
      <c r="AV405" s="5"/>
      <c r="AW405" s="5"/>
      <c r="AX405" s="4"/>
      <c r="AY405" s="4"/>
      <c r="AZ405" s="4"/>
      <c r="BA405" s="4"/>
      <c r="BB405" s="5"/>
      <c r="BC405" s="5"/>
      <c r="BD405" s="5"/>
      <c r="BE405" s="5"/>
      <c r="BF405" s="4"/>
      <c r="BG405" s="4"/>
      <c r="BH405" s="4"/>
      <c r="BI405" s="4"/>
      <c r="BJ405" s="5"/>
      <c r="BK405" s="5"/>
      <c r="BL405" s="5"/>
      <c r="BM405" s="5"/>
      <c r="BN405" s="4"/>
      <c r="BO405" s="4"/>
      <c r="BP405" s="4"/>
      <c r="BQ405" s="4"/>
      <c r="BR405" s="5"/>
      <c r="BS405" s="5"/>
      <c r="BT405" s="5"/>
      <c r="BU405" s="5"/>
      <c r="BV405" s="4"/>
      <c r="BW405" s="4"/>
      <c r="BX405" s="4"/>
      <c r="BY405" s="4"/>
      <c r="BZ405" s="5"/>
      <c r="CA405" s="5"/>
      <c r="CB405" s="5"/>
      <c r="CC405" s="5"/>
    </row>
    <row r="406" spans="40:81">
      <c r="AN406" s="3"/>
      <c r="AO406" s="3"/>
      <c r="AP406" s="4"/>
      <c r="AQ406" s="4"/>
      <c r="AR406" s="4"/>
      <c r="AS406" s="4"/>
      <c r="AT406" s="5"/>
      <c r="AU406" s="5"/>
      <c r="AV406" s="5"/>
      <c r="AW406" s="5"/>
      <c r="AX406" s="4"/>
      <c r="AY406" s="4"/>
      <c r="AZ406" s="4"/>
      <c r="BA406" s="4"/>
      <c r="BB406" s="5"/>
      <c r="BC406" s="5"/>
      <c r="BD406" s="5"/>
      <c r="BE406" s="5"/>
      <c r="BF406" s="4"/>
      <c r="BG406" s="4"/>
      <c r="BH406" s="4"/>
      <c r="BI406" s="4"/>
      <c r="BJ406" s="5"/>
      <c r="BK406" s="5"/>
      <c r="BL406" s="5"/>
      <c r="BM406" s="5"/>
      <c r="BN406" s="4"/>
      <c r="BO406" s="4"/>
      <c r="BP406" s="4"/>
      <c r="BQ406" s="4"/>
      <c r="BR406" s="5"/>
      <c r="BS406" s="5"/>
      <c r="BT406" s="5"/>
      <c r="BU406" s="5"/>
      <c r="BV406" s="4"/>
      <c r="BW406" s="4"/>
      <c r="BX406" s="4"/>
      <c r="BY406" s="4"/>
      <c r="BZ406" s="5"/>
      <c r="CA406" s="5"/>
      <c r="CB406" s="5"/>
      <c r="CC406" s="5"/>
    </row>
    <row r="407" spans="40:81">
      <c r="AN407" s="3"/>
      <c r="AO407" s="3"/>
      <c r="AP407" s="4"/>
      <c r="AQ407" s="4"/>
      <c r="AR407" s="4"/>
      <c r="AS407" s="4"/>
      <c r="AT407" s="5"/>
      <c r="AU407" s="5"/>
      <c r="AV407" s="5"/>
      <c r="AW407" s="5"/>
      <c r="AX407" s="4"/>
      <c r="AY407" s="4"/>
      <c r="AZ407" s="4"/>
      <c r="BA407" s="4"/>
      <c r="BB407" s="5"/>
      <c r="BC407" s="5"/>
      <c r="BD407" s="5"/>
      <c r="BE407" s="5"/>
      <c r="BF407" s="4"/>
      <c r="BG407" s="4"/>
      <c r="BH407" s="4"/>
      <c r="BI407" s="4"/>
      <c r="BJ407" s="5"/>
      <c r="BK407" s="5"/>
      <c r="BL407" s="5"/>
      <c r="BM407" s="5"/>
      <c r="BN407" s="4"/>
      <c r="BO407" s="4"/>
      <c r="BP407" s="4"/>
      <c r="BQ407" s="4"/>
      <c r="BR407" s="5"/>
      <c r="BS407" s="5"/>
      <c r="BT407" s="5"/>
      <c r="BU407" s="5"/>
      <c r="BV407" s="4"/>
      <c r="BW407" s="4"/>
      <c r="BX407" s="4"/>
      <c r="BY407" s="4"/>
      <c r="BZ407" s="5"/>
      <c r="CA407" s="5"/>
      <c r="CB407" s="5"/>
      <c r="CC407" s="5"/>
    </row>
    <row r="408" spans="40:81">
      <c r="AN408" s="3"/>
      <c r="AO408" s="3"/>
      <c r="AP408" s="4"/>
      <c r="AQ408" s="4"/>
      <c r="AR408" s="4"/>
      <c r="AS408" s="4"/>
      <c r="AT408" s="5"/>
      <c r="AU408" s="5"/>
      <c r="AV408" s="5"/>
      <c r="AW408" s="5"/>
      <c r="AX408" s="4"/>
      <c r="AY408" s="4"/>
      <c r="AZ408" s="4"/>
      <c r="BA408" s="4"/>
      <c r="BB408" s="5"/>
      <c r="BC408" s="5"/>
      <c r="BD408" s="5"/>
      <c r="BE408" s="5"/>
      <c r="BF408" s="4"/>
      <c r="BG408" s="4"/>
      <c r="BH408" s="4"/>
      <c r="BI408" s="4"/>
      <c r="BJ408" s="5"/>
      <c r="BK408" s="5"/>
      <c r="BL408" s="5"/>
      <c r="BM408" s="5"/>
      <c r="BN408" s="4"/>
      <c r="BO408" s="4"/>
      <c r="BP408" s="4"/>
      <c r="BQ408" s="4"/>
      <c r="BR408" s="5"/>
      <c r="BS408" s="5"/>
      <c r="BT408" s="5"/>
      <c r="BU408" s="5"/>
      <c r="BV408" s="4"/>
      <c r="BW408" s="4"/>
      <c r="BX408" s="4"/>
      <c r="BY408" s="4"/>
      <c r="BZ408" s="5"/>
      <c r="CA408" s="5"/>
      <c r="CB408" s="5"/>
      <c r="CC408" s="5"/>
    </row>
    <row r="409" spans="40:81">
      <c r="AN409" s="3"/>
      <c r="AO409" s="3"/>
      <c r="AP409" s="4"/>
      <c r="AQ409" s="4"/>
      <c r="AR409" s="4"/>
      <c r="AS409" s="4"/>
      <c r="AT409" s="5"/>
      <c r="AU409" s="5"/>
      <c r="AV409" s="5"/>
      <c r="AW409" s="5"/>
      <c r="AX409" s="4"/>
      <c r="AY409" s="4"/>
      <c r="AZ409" s="4"/>
      <c r="BA409" s="4"/>
      <c r="BB409" s="5"/>
      <c r="BC409" s="5"/>
      <c r="BD409" s="5"/>
      <c r="BE409" s="5"/>
      <c r="BF409" s="4"/>
      <c r="BG409" s="4"/>
      <c r="BH409" s="4"/>
      <c r="BI409" s="4"/>
      <c r="BJ409" s="5"/>
      <c r="BK409" s="5"/>
      <c r="BL409" s="5"/>
      <c r="BM409" s="5"/>
      <c r="BN409" s="4"/>
      <c r="BO409" s="4"/>
      <c r="BP409" s="4"/>
      <c r="BQ409" s="4"/>
      <c r="BR409" s="5"/>
      <c r="BS409" s="5"/>
      <c r="BT409" s="5"/>
      <c r="BU409" s="5"/>
      <c r="BV409" s="4"/>
      <c r="BW409" s="4"/>
      <c r="BX409" s="4"/>
      <c r="BY409" s="4"/>
      <c r="BZ409" s="5"/>
      <c r="CA409" s="5"/>
      <c r="CB409" s="5"/>
      <c r="CC409" s="5"/>
    </row>
    <row r="410" spans="40:81">
      <c r="AN410" s="3"/>
      <c r="AO410" s="3"/>
      <c r="AP410" s="4"/>
      <c r="AQ410" s="4"/>
      <c r="AR410" s="4"/>
      <c r="AS410" s="4"/>
      <c r="AT410" s="5"/>
      <c r="AU410" s="5"/>
      <c r="AV410" s="5"/>
      <c r="AW410" s="5"/>
      <c r="AX410" s="4"/>
      <c r="AY410" s="4"/>
      <c r="AZ410" s="4"/>
      <c r="BA410" s="4"/>
      <c r="BB410" s="5"/>
      <c r="BC410" s="5"/>
      <c r="BD410" s="5"/>
      <c r="BE410" s="5"/>
      <c r="BF410" s="4"/>
      <c r="BG410" s="4"/>
      <c r="BH410" s="4"/>
      <c r="BI410" s="4"/>
      <c r="BJ410" s="5"/>
      <c r="BK410" s="5"/>
      <c r="BL410" s="5"/>
      <c r="BM410" s="5"/>
      <c r="BN410" s="4"/>
      <c r="BO410" s="4"/>
      <c r="BP410" s="4"/>
      <c r="BQ410" s="4"/>
      <c r="BR410" s="5"/>
      <c r="BS410" s="5"/>
      <c r="BT410" s="5"/>
      <c r="BU410" s="5"/>
      <c r="BV410" s="4"/>
      <c r="BW410" s="4"/>
      <c r="BX410" s="4"/>
      <c r="BY410" s="4"/>
      <c r="BZ410" s="5"/>
      <c r="CA410" s="5"/>
      <c r="CB410" s="5"/>
      <c r="CC410" s="5"/>
    </row>
    <row r="411" spans="40:81">
      <c r="AN411" s="3"/>
      <c r="AO411" s="3"/>
      <c r="AP411" s="4"/>
      <c r="AQ411" s="4"/>
      <c r="AR411" s="4"/>
      <c r="AS411" s="4"/>
      <c r="AT411" s="5"/>
      <c r="AU411" s="5"/>
      <c r="AV411" s="5"/>
      <c r="AW411" s="5"/>
      <c r="AX411" s="4"/>
      <c r="AY411" s="4"/>
      <c r="AZ411" s="4"/>
      <c r="BA411" s="4"/>
      <c r="BB411" s="5"/>
      <c r="BC411" s="5"/>
      <c r="BD411" s="5"/>
      <c r="BE411" s="5"/>
      <c r="BF411" s="4"/>
      <c r="BG411" s="4"/>
      <c r="BH411" s="4"/>
      <c r="BI411" s="4"/>
      <c r="BJ411" s="5"/>
      <c r="BK411" s="5"/>
      <c r="BL411" s="5"/>
      <c r="BM411" s="5"/>
      <c r="BN411" s="4"/>
      <c r="BO411" s="4"/>
      <c r="BP411" s="4"/>
      <c r="BQ411" s="4"/>
      <c r="BR411" s="5"/>
      <c r="BS411" s="5"/>
      <c r="BT411" s="5"/>
      <c r="BU411" s="5"/>
      <c r="BV411" s="4"/>
      <c r="BW411" s="4"/>
      <c r="BX411" s="4"/>
      <c r="BY411" s="4"/>
      <c r="BZ411" s="5"/>
      <c r="CA411" s="5"/>
      <c r="CB411" s="5"/>
      <c r="CC411" s="5"/>
    </row>
    <row r="412" spans="40:81">
      <c r="AN412" s="3"/>
      <c r="AO412" s="3"/>
      <c r="AP412" s="4"/>
      <c r="AQ412" s="4"/>
      <c r="AR412" s="4"/>
      <c r="AS412" s="4"/>
      <c r="AT412" s="5"/>
      <c r="AU412" s="5"/>
      <c r="AV412" s="5"/>
      <c r="AW412" s="5"/>
      <c r="AX412" s="4"/>
      <c r="AY412" s="4"/>
      <c r="AZ412" s="4"/>
      <c r="BA412" s="4"/>
      <c r="BB412" s="5"/>
      <c r="BC412" s="5"/>
      <c r="BD412" s="5"/>
      <c r="BE412" s="5"/>
      <c r="BF412" s="4"/>
      <c r="BG412" s="4"/>
      <c r="BH412" s="4"/>
      <c r="BI412" s="4"/>
      <c r="BJ412" s="5"/>
      <c r="BK412" s="5"/>
      <c r="BL412" s="5"/>
      <c r="BM412" s="5"/>
      <c r="BN412" s="4"/>
      <c r="BO412" s="4"/>
      <c r="BP412" s="4"/>
      <c r="BQ412" s="4"/>
      <c r="BR412" s="5"/>
      <c r="BS412" s="5"/>
      <c r="BT412" s="5"/>
      <c r="BU412" s="5"/>
      <c r="BV412" s="4"/>
      <c r="BW412" s="4"/>
      <c r="BX412" s="4"/>
      <c r="BY412" s="4"/>
      <c r="BZ412" s="5"/>
      <c r="CA412" s="5"/>
      <c r="CB412" s="5"/>
      <c r="CC412" s="5"/>
    </row>
    <row r="413" spans="40:81">
      <c r="AN413" s="3"/>
      <c r="AO413" s="3"/>
      <c r="AP413" s="4"/>
      <c r="AQ413" s="4"/>
      <c r="AR413" s="4"/>
      <c r="AS413" s="4"/>
      <c r="AT413" s="5"/>
      <c r="AU413" s="5"/>
      <c r="AV413" s="5"/>
      <c r="AW413" s="5"/>
      <c r="AX413" s="4"/>
      <c r="AY413" s="4"/>
      <c r="AZ413" s="4"/>
      <c r="BA413" s="4"/>
      <c r="BB413" s="5"/>
      <c r="BC413" s="5"/>
      <c r="BD413" s="5"/>
      <c r="BE413" s="5"/>
      <c r="BF413" s="4"/>
      <c r="BG413" s="4"/>
      <c r="BH413" s="4"/>
      <c r="BI413" s="4"/>
      <c r="BJ413" s="5"/>
      <c r="BK413" s="5"/>
      <c r="BL413" s="5"/>
      <c r="BM413" s="5"/>
      <c r="BN413" s="4"/>
      <c r="BO413" s="4"/>
      <c r="BP413" s="4"/>
      <c r="BQ413" s="4"/>
      <c r="BR413" s="5"/>
      <c r="BS413" s="5"/>
      <c r="BT413" s="5"/>
      <c r="BU413" s="5"/>
      <c r="BV413" s="4"/>
      <c r="BW413" s="4"/>
      <c r="BX413" s="4"/>
      <c r="BY413" s="4"/>
      <c r="BZ413" s="5"/>
      <c r="CA413" s="5"/>
      <c r="CB413" s="5"/>
      <c r="CC413" s="5"/>
    </row>
    <row r="414" spans="40:81">
      <c r="AN414" s="3"/>
      <c r="AO414" s="3"/>
      <c r="AP414" s="4"/>
      <c r="AQ414" s="4"/>
      <c r="AR414" s="4"/>
      <c r="AS414" s="4"/>
      <c r="AT414" s="5"/>
      <c r="AU414" s="5"/>
      <c r="AV414" s="5"/>
      <c r="AW414" s="5"/>
      <c r="AX414" s="4"/>
      <c r="AY414" s="4"/>
      <c r="AZ414" s="4"/>
      <c r="BA414" s="4"/>
      <c r="BB414" s="5"/>
      <c r="BC414" s="5"/>
      <c r="BD414" s="5"/>
      <c r="BE414" s="5"/>
      <c r="BF414" s="4"/>
      <c r="BG414" s="4"/>
      <c r="BH414" s="4"/>
      <c r="BI414" s="4"/>
      <c r="BJ414" s="5"/>
      <c r="BK414" s="5"/>
      <c r="BL414" s="5"/>
      <c r="BM414" s="5"/>
      <c r="BN414" s="4"/>
      <c r="BO414" s="4"/>
      <c r="BP414" s="4"/>
      <c r="BQ414" s="4"/>
      <c r="BR414" s="5"/>
      <c r="BS414" s="5"/>
      <c r="BT414" s="5"/>
      <c r="BU414" s="5"/>
      <c r="BV414" s="4"/>
      <c r="BW414" s="4"/>
      <c r="BX414" s="4"/>
      <c r="BY414" s="4"/>
      <c r="BZ414" s="5"/>
      <c r="CA414" s="5"/>
      <c r="CB414" s="5"/>
      <c r="CC414" s="5"/>
    </row>
    <row r="415" spans="40:81">
      <c r="AN415" s="3"/>
      <c r="AO415" s="3"/>
      <c r="AP415" s="4"/>
      <c r="AQ415" s="4"/>
      <c r="AR415" s="4"/>
      <c r="AS415" s="4"/>
      <c r="AT415" s="5"/>
      <c r="AU415" s="5"/>
      <c r="AV415" s="5"/>
      <c r="AW415" s="5"/>
      <c r="AX415" s="4"/>
      <c r="AY415" s="4"/>
      <c r="AZ415" s="4"/>
      <c r="BA415" s="4"/>
      <c r="BB415" s="5"/>
      <c r="BC415" s="5"/>
      <c r="BD415" s="5"/>
      <c r="BE415" s="5"/>
      <c r="BF415" s="4"/>
      <c r="BG415" s="4"/>
      <c r="BH415" s="4"/>
      <c r="BI415" s="4"/>
      <c r="BJ415" s="5"/>
      <c r="BK415" s="5"/>
      <c r="BL415" s="5"/>
      <c r="BM415" s="5"/>
      <c r="BN415" s="4"/>
      <c r="BO415" s="4"/>
      <c r="BP415" s="4"/>
      <c r="BQ415" s="4"/>
      <c r="BR415" s="5"/>
      <c r="BS415" s="5"/>
      <c r="BT415" s="5"/>
      <c r="BU415" s="5"/>
      <c r="BV415" s="4"/>
      <c r="BW415" s="4"/>
      <c r="BX415" s="4"/>
      <c r="BY415" s="4"/>
      <c r="BZ415" s="5"/>
      <c r="CA415" s="5"/>
      <c r="CB415" s="5"/>
      <c r="CC415" s="5"/>
    </row>
    <row r="416" spans="40:81">
      <c r="AN416" s="3"/>
      <c r="AO416" s="3"/>
      <c r="AP416" s="4"/>
      <c r="AQ416" s="4"/>
      <c r="AR416" s="4"/>
      <c r="AS416" s="4"/>
      <c r="AT416" s="5"/>
      <c r="AU416" s="5"/>
      <c r="AV416" s="5"/>
      <c r="AW416" s="5"/>
      <c r="AX416" s="4"/>
      <c r="AY416" s="4"/>
      <c r="AZ416" s="4"/>
      <c r="BA416" s="4"/>
      <c r="BB416" s="5"/>
      <c r="BC416" s="5"/>
      <c r="BD416" s="5"/>
      <c r="BE416" s="5"/>
      <c r="BF416" s="4"/>
      <c r="BG416" s="4"/>
      <c r="BH416" s="4"/>
      <c r="BI416" s="4"/>
      <c r="BJ416" s="5"/>
      <c r="BK416" s="5"/>
      <c r="BL416" s="5"/>
      <c r="BM416" s="5"/>
      <c r="BN416" s="4"/>
      <c r="BO416" s="4"/>
      <c r="BP416" s="4"/>
      <c r="BQ416" s="4"/>
      <c r="BR416" s="5"/>
      <c r="BS416" s="5"/>
      <c r="BT416" s="5"/>
      <c r="BU416" s="5"/>
      <c r="BV416" s="4"/>
      <c r="BW416" s="4"/>
      <c r="BX416" s="4"/>
      <c r="BY416" s="4"/>
      <c r="BZ416" s="5"/>
      <c r="CA416" s="5"/>
      <c r="CB416" s="5"/>
      <c r="CC416" s="5"/>
    </row>
    <row r="417" spans="40:81">
      <c r="AN417" s="3"/>
      <c r="AO417" s="3"/>
      <c r="AP417" s="4"/>
      <c r="AQ417" s="4"/>
      <c r="AR417" s="4"/>
      <c r="AS417" s="4"/>
      <c r="AT417" s="5"/>
      <c r="AU417" s="5"/>
      <c r="AV417" s="5"/>
      <c r="AW417" s="5"/>
      <c r="AX417" s="4"/>
      <c r="AY417" s="4"/>
      <c r="AZ417" s="4"/>
      <c r="BA417" s="4"/>
      <c r="BB417" s="5"/>
      <c r="BC417" s="5"/>
      <c r="BD417" s="5"/>
      <c r="BE417" s="5"/>
      <c r="BF417" s="4"/>
      <c r="BG417" s="4"/>
      <c r="BH417" s="4"/>
      <c r="BI417" s="4"/>
      <c r="BJ417" s="5"/>
      <c r="BK417" s="5"/>
      <c r="BL417" s="5"/>
      <c r="BM417" s="5"/>
      <c r="BN417" s="4"/>
      <c r="BO417" s="4"/>
      <c r="BP417" s="4"/>
      <c r="BQ417" s="4"/>
      <c r="BR417" s="5"/>
      <c r="BS417" s="5"/>
      <c r="BT417" s="5"/>
      <c r="BU417" s="5"/>
      <c r="BV417" s="4"/>
      <c r="BW417" s="4"/>
      <c r="BX417" s="4"/>
      <c r="BY417" s="4"/>
      <c r="BZ417" s="5"/>
      <c r="CA417" s="5"/>
      <c r="CB417" s="5"/>
      <c r="CC417" s="5"/>
    </row>
    <row r="418" spans="40:81">
      <c r="AN418" s="3"/>
      <c r="AO418" s="3"/>
      <c r="AP418" s="4"/>
      <c r="AQ418" s="4"/>
      <c r="AR418" s="4"/>
      <c r="AS418" s="4"/>
      <c r="AT418" s="5"/>
      <c r="AU418" s="5"/>
      <c r="AV418" s="5"/>
      <c r="AW418" s="5"/>
      <c r="AX418" s="4"/>
      <c r="AY418" s="4"/>
      <c r="AZ418" s="4"/>
      <c r="BA418" s="4"/>
      <c r="BB418" s="5"/>
      <c r="BC418" s="5"/>
      <c r="BD418" s="5"/>
      <c r="BE418" s="5"/>
      <c r="BF418" s="4"/>
      <c r="BG418" s="4"/>
      <c r="BH418" s="4"/>
      <c r="BI418" s="4"/>
      <c r="BJ418" s="5"/>
      <c r="BK418" s="5"/>
      <c r="BL418" s="5"/>
      <c r="BM418" s="5"/>
      <c r="BN418" s="4"/>
      <c r="BO418" s="4"/>
      <c r="BP418" s="4"/>
      <c r="BQ418" s="4"/>
      <c r="BR418" s="5"/>
      <c r="BS418" s="5"/>
      <c r="BT418" s="5"/>
      <c r="BU418" s="5"/>
      <c r="BV418" s="4"/>
      <c r="BW418" s="4"/>
      <c r="BX418" s="4"/>
      <c r="BY418" s="4"/>
      <c r="BZ418" s="5"/>
      <c r="CA418" s="5"/>
      <c r="CB418" s="5"/>
      <c r="CC418" s="5"/>
    </row>
    <row r="419" spans="40:81">
      <c r="AN419" s="3"/>
      <c r="AO419" s="3"/>
      <c r="AP419" s="4"/>
      <c r="AQ419" s="4"/>
      <c r="AR419" s="4"/>
      <c r="AS419" s="4"/>
      <c r="AT419" s="5"/>
      <c r="AU419" s="5"/>
      <c r="AV419" s="5"/>
      <c r="AW419" s="5"/>
      <c r="AX419" s="4"/>
      <c r="AY419" s="4"/>
      <c r="AZ419" s="4"/>
      <c r="BA419" s="4"/>
      <c r="BB419" s="5"/>
      <c r="BC419" s="5"/>
      <c r="BD419" s="5"/>
      <c r="BE419" s="5"/>
      <c r="BF419" s="4"/>
      <c r="BG419" s="4"/>
      <c r="BH419" s="4"/>
      <c r="BI419" s="4"/>
      <c r="BJ419" s="5"/>
      <c r="BK419" s="5"/>
      <c r="BL419" s="5"/>
      <c r="BM419" s="5"/>
      <c r="BN419" s="4"/>
      <c r="BO419" s="4"/>
      <c r="BP419" s="4"/>
      <c r="BQ419" s="4"/>
      <c r="BR419" s="5"/>
      <c r="BS419" s="5"/>
      <c r="BT419" s="5"/>
      <c r="BU419" s="5"/>
      <c r="BV419" s="4"/>
      <c r="BW419" s="4"/>
      <c r="BX419" s="4"/>
      <c r="BY419" s="4"/>
      <c r="BZ419" s="5"/>
      <c r="CA419" s="5"/>
      <c r="CB419" s="5"/>
      <c r="CC419" s="5"/>
    </row>
    <row r="420" spans="40:81">
      <c r="AN420" s="3"/>
      <c r="AO420" s="3"/>
      <c r="AP420" s="4"/>
      <c r="AQ420" s="4"/>
      <c r="AR420" s="4"/>
      <c r="AS420" s="4"/>
      <c r="AT420" s="5"/>
      <c r="AU420" s="5"/>
      <c r="AV420" s="5"/>
      <c r="AW420" s="5"/>
      <c r="AX420" s="4"/>
      <c r="AY420" s="4"/>
      <c r="AZ420" s="4"/>
      <c r="BA420" s="4"/>
      <c r="BB420" s="5"/>
      <c r="BC420" s="5"/>
      <c r="BD420" s="5"/>
      <c r="BE420" s="5"/>
      <c r="BF420" s="4"/>
      <c r="BG420" s="4"/>
      <c r="BH420" s="4"/>
      <c r="BI420" s="4"/>
      <c r="BJ420" s="5"/>
      <c r="BK420" s="5"/>
      <c r="BL420" s="5"/>
      <c r="BM420" s="5"/>
      <c r="BN420" s="4"/>
      <c r="BO420" s="4"/>
      <c r="BP420" s="4"/>
      <c r="BQ420" s="4"/>
      <c r="BR420" s="5"/>
      <c r="BS420" s="5"/>
      <c r="BT420" s="5"/>
      <c r="BU420" s="5"/>
      <c r="BV420" s="4"/>
      <c r="BW420" s="4"/>
      <c r="BX420" s="4"/>
      <c r="BY420" s="4"/>
      <c r="BZ420" s="5"/>
      <c r="CA420" s="5"/>
      <c r="CB420" s="5"/>
      <c r="CC420" s="5"/>
    </row>
    <row r="421" spans="40:81">
      <c r="AN421" s="3"/>
      <c r="AO421" s="3"/>
      <c r="AP421" s="4"/>
      <c r="AQ421" s="4"/>
      <c r="AR421" s="4"/>
      <c r="AS421" s="4"/>
      <c r="AT421" s="5"/>
      <c r="AU421" s="5"/>
      <c r="AV421" s="5"/>
      <c r="AW421" s="5"/>
      <c r="AX421" s="4"/>
      <c r="AY421" s="4"/>
      <c r="AZ421" s="4"/>
      <c r="BA421" s="4"/>
      <c r="BB421" s="5"/>
      <c r="BC421" s="5"/>
      <c r="BD421" s="5"/>
      <c r="BE421" s="5"/>
      <c r="BF421" s="4"/>
      <c r="BG421" s="4"/>
      <c r="BH421" s="4"/>
      <c r="BI421" s="4"/>
      <c r="BJ421" s="5"/>
      <c r="BK421" s="5"/>
      <c r="BL421" s="5"/>
      <c r="BM421" s="5"/>
      <c r="BN421" s="4"/>
      <c r="BO421" s="4"/>
      <c r="BP421" s="4"/>
      <c r="BQ421" s="4"/>
      <c r="BR421" s="5"/>
      <c r="BS421" s="5"/>
      <c r="BT421" s="5"/>
      <c r="BU421" s="5"/>
      <c r="BV421" s="4"/>
      <c r="BW421" s="4"/>
      <c r="BX421" s="4"/>
      <c r="BY421" s="4"/>
      <c r="BZ421" s="5"/>
      <c r="CA421" s="5"/>
      <c r="CB421" s="5"/>
      <c r="CC421" s="5"/>
    </row>
    <row r="422" spans="40:81">
      <c r="AN422" s="3"/>
      <c r="AO422" s="3"/>
      <c r="AP422" s="4"/>
      <c r="AQ422" s="4"/>
      <c r="AR422" s="4"/>
      <c r="AS422" s="4"/>
      <c r="AT422" s="5"/>
      <c r="AU422" s="5"/>
      <c r="AV422" s="5"/>
      <c r="AW422" s="5"/>
      <c r="AX422" s="4"/>
      <c r="AY422" s="4"/>
      <c r="AZ422" s="4"/>
      <c r="BA422" s="4"/>
      <c r="BB422" s="5"/>
      <c r="BC422" s="5"/>
      <c r="BD422" s="5"/>
      <c r="BE422" s="5"/>
      <c r="BF422" s="4"/>
      <c r="BG422" s="4"/>
      <c r="BH422" s="4"/>
      <c r="BI422" s="4"/>
      <c r="BJ422" s="5"/>
      <c r="BK422" s="5"/>
      <c r="BL422" s="5"/>
      <c r="BM422" s="5"/>
      <c r="BN422" s="4"/>
      <c r="BO422" s="4"/>
      <c r="BP422" s="4"/>
      <c r="BQ422" s="4"/>
      <c r="BR422" s="5"/>
      <c r="BS422" s="5"/>
      <c r="BT422" s="5"/>
      <c r="BU422" s="5"/>
      <c r="BV422" s="4"/>
      <c r="BW422" s="4"/>
      <c r="BX422" s="4"/>
      <c r="BY422" s="4"/>
      <c r="BZ422" s="5"/>
      <c r="CA422" s="5"/>
      <c r="CB422" s="5"/>
      <c r="CC422" s="5"/>
    </row>
    <row r="423" spans="40:81">
      <c r="AN423" s="3"/>
      <c r="AO423" s="3"/>
      <c r="AP423" s="4"/>
      <c r="AQ423" s="4"/>
      <c r="AR423" s="4"/>
      <c r="AS423" s="4"/>
      <c r="AT423" s="5"/>
      <c r="AU423" s="5"/>
      <c r="AV423" s="5"/>
      <c r="AW423" s="5"/>
      <c r="AX423" s="4"/>
      <c r="AY423" s="4"/>
      <c r="AZ423" s="4"/>
      <c r="BA423" s="4"/>
      <c r="BB423" s="5"/>
      <c r="BC423" s="5"/>
      <c r="BD423" s="5"/>
      <c r="BE423" s="5"/>
      <c r="BF423" s="4"/>
      <c r="BG423" s="4"/>
      <c r="BH423" s="4"/>
      <c r="BI423" s="4"/>
      <c r="BJ423" s="5"/>
      <c r="BK423" s="5"/>
      <c r="BL423" s="5"/>
      <c r="BM423" s="5"/>
      <c r="BN423" s="4"/>
      <c r="BO423" s="4"/>
      <c r="BP423" s="4"/>
      <c r="BQ423" s="4"/>
      <c r="BR423" s="5"/>
      <c r="BS423" s="5"/>
      <c r="BT423" s="5"/>
      <c r="BU423" s="5"/>
      <c r="BV423" s="4"/>
      <c r="BW423" s="4"/>
      <c r="BX423" s="4"/>
      <c r="BY423" s="4"/>
      <c r="BZ423" s="5"/>
      <c r="CA423" s="5"/>
      <c r="CB423" s="5"/>
      <c r="CC423" s="5"/>
    </row>
    <row r="424" spans="40:81">
      <c r="AN424" s="3"/>
      <c r="AO424" s="3"/>
      <c r="AP424" s="4"/>
      <c r="AQ424" s="4"/>
      <c r="AR424" s="4"/>
      <c r="AS424" s="4"/>
      <c r="AT424" s="5"/>
      <c r="AU424" s="5"/>
      <c r="AV424" s="5"/>
      <c r="AW424" s="5"/>
      <c r="AX424" s="4"/>
      <c r="AY424" s="4"/>
      <c r="AZ424" s="4"/>
      <c r="BA424" s="4"/>
      <c r="BB424" s="5"/>
      <c r="BC424" s="5"/>
      <c r="BD424" s="5"/>
      <c r="BE424" s="5"/>
      <c r="BF424" s="4"/>
      <c r="BG424" s="4"/>
      <c r="BH424" s="4"/>
      <c r="BI424" s="4"/>
      <c r="BJ424" s="5"/>
      <c r="BK424" s="5"/>
      <c r="BL424" s="5"/>
      <c r="BM424" s="5"/>
      <c r="BN424" s="4"/>
      <c r="BO424" s="4"/>
      <c r="BP424" s="4"/>
      <c r="BQ424" s="4"/>
      <c r="BR424" s="5"/>
      <c r="BS424" s="5"/>
      <c r="BT424" s="5"/>
      <c r="BU424" s="5"/>
      <c r="BV424" s="4"/>
      <c r="BW424" s="4"/>
      <c r="BX424" s="4"/>
      <c r="BY424" s="4"/>
      <c r="BZ424" s="5"/>
      <c r="CA424" s="5"/>
      <c r="CB424" s="5"/>
      <c r="CC424" s="5"/>
    </row>
    <row r="425" spans="40:81">
      <c r="AN425" s="3"/>
      <c r="AO425" s="3"/>
      <c r="AP425" s="4"/>
      <c r="AQ425" s="4"/>
      <c r="AR425" s="4"/>
      <c r="AS425" s="4"/>
      <c r="AT425" s="5"/>
      <c r="AU425" s="5"/>
      <c r="AV425" s="5"/>
      <c r="AW425" s="5"/>
      <c r="AX425" s="4"/>
      <c r="AY425" s="4"/>
      <c r="AZ425" s="4"/>
      <c r="BA425" s="4"/>
      <c r="BB425" s="5"/>
      <c r="BC425" s="5"/>
      <c r="BD425" s="5"/>
      <c r="BE425" s="5"/>
      <c r="BF425" s="4"/>
      <c r="BG425" s="4"/>
      <c r="BH425" s="4"/>
      <c r="BI425" s="4"/>
      <c r="BJ425" s="5"/>
      <c r="BK425" s="5"/>
      <c r="BL425" s="5"/>
      <c r="BM425" s="5"/>
      <c r="BN425" s="4"/>
      <c r="BO425" s="4"/>
      <c r="BP425" s="4"/>
      <c r="BQ425" s="4"/>
      <c r="BR425" s="5"/>
      <c r="BS425" s="5"/>
      <c r="BT425" s="5"/>
      <c r="BU425" s="5"/>
      <c r="BV425" s="4"/>
      <c r="BW425" s="4"/>
      <c r="BX425" s="4"/>
      <c r="BY425" s="4"/>
      <c r="BZ425" s="5"/>
      <c r="CA425" s="5"/>
      <c r="CB425" s="5"/>
      <c r="CC425" s="5"/>
    </row>
    <row r="426" spans="40:81">
      <c r="AN426" s="3"/>
      <c r="AO426" s="3"/>
      <c r="AP426" s="4"/>
      <c r="AQ426" s="4"/>
      <c r="AR426" s="4"/>
      <c r="AS426" s="4"/>
      <c r="AT426" s="5"/>
      <c r="AU426" s="5"/>
      <c r="AV426" s="5"/>
      <c r="AW426" s="5"/>
      <c r="AX426" s="4"/>
      <c r="AY426" s="4"/>
      <c r="AZ426" s="4"/>
      <c r="BA426" s="4"/>
      <c r="BB426" s="5"/>
      <c r="BC426" s="5"/>
      <c r="BD426" s="5"/>
      <c r="BE426" s="5"/>
      <c r="BF426" s="4"/>
      <c r="BG426" s="4"/>
      <c r="BH426" s="4"/>
      <c r="BI426" s="4"/>
      <c r="BJ426" s="5"/>
      <c r="BK426" s="5"/>
      <c r="BL426" s="5"/>
      <c r="BM426" s="5"/>
      <c r="BN426" s="4"/>
      <c r="BO426" s="4"/>
      <c r="BP426" s="4"/>
      <c r="BQ426" s="4"/>
      <c r="BR426" s="5"/>
      <c r="BS426" s="5"/>
      <c r="BT426" s="5"/>
      <c r="BU426" s="5"/>
      <c r="BV426" s="4"/>
      <c r="BW426" s="4"/>
      <c r="BX426" s="4"/>
      <c r="BY426" s="4"/>
      <c r="BZ426" s="5"/>
      <c r="CA426" s="5"/>
      <c r="CB426" s="5"/>
      <c r="CC426" s="5"/>
    </row>
    <row r="427" spans="40:81">
      <c r="AN427" s="3"/>
      <c r="AO427" s="3"/>
      <c r="AP427" s="4"/>
      <c r="AQ427" s="4"/>
      <c r="AR427" s="4"/>
      <c r="AS427" s="4"/>
      <c r="AT427" s="5"/>
      <c r="AU427" s="5"/>
      <c r="AV427" s="5"/>
      <c r="AW427" s="5"/>
      <c r="AX427" s="4"/>
      <c r="AY427" s="4"/>
      <c r="AZ427" s="4"/>
      <c r="BA427" s="4"/>
      <c r="BB427" s="5"/>
      <c r="BC427" s="5"/>
      <c r="BD427" s="5"/>
      <c r="BE427" s="5"/>
      <c r="BF427" s="4"/>
      <c r="BG427" s="4"/>
      <c r="BH427" s="4"/>
      <c r="BI427" s="4"/>
      <c r="BJ427" s="5"/>
      <c r="BK427" s="5"/>
      <c r="BL427" s="5"/>
      <c r="BM427" s="5"/>
      <c r="BN427" s="4"/>
      <c r="BO427" s="4"/>
      <c r="BP427" s="4"/>
      <c r="BQ427" s="4"/>
      <c r="BR427" s="5"/>
      <c r="BS427" s="5"/>
      <c r="BT427" s="5"/>
      <c r="BU427" s="5"/>
      <c r="BV427" s="4"/>
      <c r="BW427" s="4"/>
      <c r="BX427" s="4"/>
      <c r="BY427" s="4"/>
      <c r="BZ427" s="5"/>
      <c r="CA427" s="5"/>
      <c r="CB427" s="5"/>
      <c r="CC427" s="5"/>
    </row>
    <row r="428" spans="40:81">
      <c r="AN428" s="3"/>
      <c r="AO428" s="3"/>
      <c r="AP428" s="4"/>
      <c r="AQ428" s="4"/>
      <c r="AR428" s="4"/>
      <c r="AS428" s="4"/>
      <c r="AT428" s="5"/>
      <c r="AU428" s="5"/>
      <c r="AV428" s="5"/>
      <c r="AW428" s="5"/>
      <c r="AX428" s="4"/>
      <c r="AY428" s="4"/>
      <c r="AZ428" s="4"/>
      <c r="BA428" s="4"/>
      <c r="BB428" s="5"/>
      <c r="BC428" s="5"/>
      <c r="BD428" s="5"/>
      <c r="BE428" s="5"/>
      <c r="BF428" s="4"/>
      <c r="BG428" s="4"/>
      <c r="BH428" s="4"/>
      <c r="BI428" s="4"/>
      <c r="BJ428" s="5"/>
      <c r="BK428" s="5"/>
      <c r="BL428" s="5"/>
      <c r="BM428" s="5"/>
      <c r="BN428" s="4"/>
      <c r="BO428" s="4"/>
      <c r="BP428" s="4"/>
      <c r="BQ428" s="4"/>
      <c r="BR428" s="5"/>
      <c r="BS428" s="5"/>
      <c r="BT428" s="5"/>
      <c r="BU428" s="5"/>
      <c r="BV428" s="4"/>
      <c r="BW428" s="4"/>
      <c r="BX428" s="4"/>
      <c r="BY428" s="4"/>
      <c r="BZ428" s="5"/>
      <c r="CA428" s="5"/>
      <c r="CB428" s="5"/>
      <c r="CC428" s="5"/>
    </row>
    <row r="429" spans="40:81">
      <c r="AN429" s="3"/>
      <c r="AO429" s="3"/>
      <c r="AP429" s="4"/>
      <c r="AQ429" s="4"/>
      <c r="AR429" s="4"/>
      <c r="AS429" s="4"/>
      <c r="AT429" s="5"/>
      <c r="AU429" s="5"/>
      <c r="AV429" s="5"/>
      <c r="AW429" s="5"/>
      <c r="AX429" s="4"/>
      <c r="AY429" s="4"/>
      <c r="AZ429" s="4"/>
      <c r="BA429" s="4"/>
      <c r="BB429" s="5"/>
      <c r="BC429" s="5"/>
      <c r="BD429" s="5"/>
      <c r="BE429" s="5"/>
      <c r="BF429" s="4"/>
      <c r="BG429" s="4"/>
      <c r="BH429" s="4"/>
      <c r="BI429" s="4"/>
      <c r="BJ429" s="5"/>
      <c r="BK429" s="5"/>
      <c r="BL429" s="5"/>
      <c r="BM429" s="5"/>
      <c r="BN429" s="4"/>
      <c r="BO429" s="4"/>
      <c r="BP429" s="4"/>
      <c r="BQ429" s="4"/>
      <c r="BR429" s="5"/>
      <c r="BS429" s="5"/>
      <c r="BT429" s="5"/>
      <c r="BU429" s="5"/>
      <c r="BV429" s="4"/>
      <c r="BW429" s="4"/>
      <c r="BX429" s="4"/>
      <c r="BY429" s="4"/>
      <c r="BZ429" s="5"/>
      <c r="CA429" s="5"/>
      <c r="CB429" s="5"/>
      <c r="CC429" s="5"/>
    </row>
    <row r="430" spans="40:81">
      <c r="AN430" s="3"/>
      <c r="AO430" s="3"/>
      <c r="AP430" s="4"/>
      <c r="AQ430" s="4"/>
      <c r="AR430" s="4"/>
      <c r="AS430" s="4"/>
      <c r="AT430" s="5"/>
      <c r="AU430" s="5"/>
      <c r="AV430" s="5"/>
      <c r="AW430" s="5"/>
      <c r="AX430" s="4"/>
      <c r="AY430" s="4"/>
      <c r="AZ430" s="4"/>
      <c r="BA430" s="4"/>
      <c r="BB430" s="5"/>
      <c r="BC430" s="5"/>
      <c r="BD430" s="5"/>
      <c r="BE430" s="5"/>
      <c r="BF430" s="4"/>
      <c r="BG430" s="4"/>
      <c r="BH430" s="4"/>
      <c r="BI430" s="4"/>
      <c r="BJ430" s="5"/>
      <c r="BK430" s="5"/>
      <c r="BL430" s="5"/>
      <c r="BM430" s="5"/>
      <c r="BN430" s="4"/>
      <c r="BO430" s="4"/>
      <c r="BP430" s="4"/>
      <c r="BQ430" s="4"/>
      <c r="BR430" s="5"/>
      <c r="BS430" s="5"/>
      <c r="BT430" s="5"/>
      <c r="BU430" s="5"/>
      <c r="BV430" s="4"/>
      <c r="BW430" s="4"/>
      <c r="BX430" s="4"/>
      <c r="BY430" s="4"/>
      <c r="BZ430" s="5"/>
      <c r="CA430" s="5"/>
      <c r="CB430" s="5"/>
      <c r="CC430" s="5"/>
    </row>
    <row r="431" spans="40:81">
      <c r="AN431" s="3"/>
      <c r="AO431" s="3"/>
      <c r="AP431" s="4"/>
      <c r="AQ431" s="4"/>
      <c r="AR431" s="4"/>
      <c r="AS431" s="4"/>
      <c r="AT431" s="5"/>
      <c r="AU431" s="5"/>
      <c r="AV431" s="5"/>
      <c r="AW431" s="5"/>
      <c r="AX431" s="4"/>
      <c r="AY431" s="4"/>
      <c r="AZ431" s="4"/>
      <c r="BA431" s="4"/>
      <c r="BB431" s="5"/>
      <c r="BC431" s="5"/>
      <c r="BD431" s="5"/>
      <c r="BE431" s="5"/>
      <c r="BF431" s="4"/>
      <c r="BG431" s="4"/>
      <c r="BH431" s="4"/>
      <c r="BI431" s="4"/>
      <c r="BJ431" s="5"/>
      <c r="BK431" s="5"/>
      <c r="BL431" s="5"/>
      <c r="BM431" s="5"/>
      <c r="BN431" s="4"/>
      <c r="BO431" s="4"/>
      <c r="BP431" s="4"/>
      <c r="BQ431" s="4"/>
      <c r="BR431" s="5"/>
      <c r="BS431" s="5"/>
      <c r="BT431" s="5"/>
      <c r="BU431" s="5"/>
      <c r="BV431" s="4"/>
      <c r="BW431" s="4"/>
      <c r="BX431" s="4"/>
      <c r="BY431" s="4"/>
      <c r="BZ431" s="5"/>
      <c r="CA431" s="5"/>
      <c r="CB431" s="5"/>
      <c r="CC431" s="5"/>
    </row>
    <row r="432" spans="40:81">
      <c r="AN432" s="3"/>
      <c r="AO432" s="3"/>
      <c r="AP432" s="4"/>
      <c r="AQ432" s="4"/>
      <c r="AR432" s="4"/>
      <c r="AS432" s="4"/>
      <c r="AT432" s="5"/>
      <c r="AU432" s="5"/>
      <c r="AV432" s="5"/>
      <c r="AW432" s="5"/>
      <c r="AX432" s="4"/>
      <c r="AY432" s="4"/>
      <c r="AZ432" s="4"/>
      <c r="BA432" s="4"/>
      <c r="BB432" s="5"/>
      <c r="BC432" s="5"/>
      <c r="BD432" s="5"/>
      <c r="BE432" s="5"/>
      <c r="BF432" s="4"/>
      <c r="BG432" s="4"/>
      <c r="BH432" s="4"/>
      <c r="BI432" s="4"/>
      <c r="BJ432" s="5"/>
      <c r="BK432" s="5"/>
      <c r="BL432" s="5"/>
      <c r="BM432" s="5"/>
      <c r="BN432" s="4"/>
      <c r="BO432" s="4"/>
      <c r="BP432" s="4"/>
      <c r="BQ432" s="4"/>
      <c r="BR432" s="5"/>
      <c r="BS432" s="5"/>
      <c r="BT432" s="5"/>
      <c r="BU432" s="5"/>
      <c r="BV432" s="4"/>
      <c r="BW432" s="4"/>
      <c r="BX432" s="4"/>
      <c r="BY432" s="4"/>
      <c r="BZ432" s="5"/>
      <c r="CA432" s="5"/>
      <c r="CB432" s="5"/>
      <c r="CC432" s="5"/>
    </row>
    <row r="433" spans="40:81">
      <c r="AN433" s="3"/>
      <c r="AO433" s="3"/>
      <c r="AP433" s="4"/>
      <c r="AQ433" s="4"/>
      <c r="AR433" s="4"/>
      <c r="AS433" s="4"/>
      <c r="AT433" s="5"/>
      <c r="AU433" s="5"/>
      <c r="AV433" s="5"/>
      <c r="AW433" s="5"/>
      <c r="AX433" s="4"/>
      <c r="AY433" s="4"/>
      <c r="AZ433" s="4"/>
      <c r="BA433" s="4"/>
      <c r="BB433" s="5"/>
      <c r="BC433" s="5"/>
      <c r="BD433" s="5"/>
      <c r="BE433" s="5"/>
      <c r="BF433" s="4"/>
      <c r="BG433" s="4"/>
      <c r="BH433" s="4"/>
      <c r="BI433" s="4"/>
      <c r="BJ433" s="5"/>
      <c r="BK433" s="5"/>
      <c r="BL433" s="5"/>
      <c r="BM433" s="5"/>
      <c r="BN433" s="4"/>
      <c r="BO433" s="4"/>
      <c r="BP433" s="4"/>
      <c r="BQ433" s="4"/>
      <c r="BR433" s="5"/>
      <c r="BS433" s="5"/>
      <c r="BT433" s="5"/>
      <c r="BU433" s="5"/>
      <c r="BV433" s="4"/>
      <c r="BW433" s="4"/>
      <c r="BX433" s="4"/>
      <c r="BY433" s="4"/>
      <c r="BZ433" s="5"/>
      <c r="CA433" s="5"/>
      <c r="CB433" s="5"/>
      <c r="CC433" s="5"/>
    </row>
    <row r="434" spans="40:81">
      <c r="AN434" s="3"/>
      <c r="AO434" s="3"/>
      <c r="AP434" s="4"/>
      <c r="AQ434" s="4"/>
      <c r="AR434" s="4"/>
      <c r="AS434" s="4"/>
      <c r="AT434" s="5"/>
      <c r="AU434" s="5"/>
      <c r="AV434" s="5"/>
      <c r="AW434" s="5"/>
      <c r="AX434" s="4"/>
      <c r="AY434" s="4"/>
      <c r="AZ434" s="4"/>
      <c r="BA434" s="4"/>
      <c r="BB434" s="5"/>
      <c r="BC434" s="5"/>
      <c r="BD434" s="5"/>
      <c r="BE434" s="5"/>
      <c r="BF434" s="4"/>
      <c r="BG434" s="4"/>
      <c r="BH434" s="4"/>
      <c r="BI434" s="4"/>
      <c r="BJ434" s="5"/>
      <c r="BK434" s="5"/>
      <c r="BL434" s="5"/>
      <c r="BM434" s="5"/>
      <c r="BN434" s="4"/>
      <c r="BO434" s="4"/>
      <c r="BP434" s="4"/>
      <c r="BQ434" s="4"/>
      <c r="BR434" s="5"/>
      <c r="BS434" s="5"/>
      <c r="BT434" s="5"/>
      <c r="BU434" s="5"/>
      <c r="BV434" s="4"/>
      <c r="BW434" s="4"/>
      <c r="BX434" s="4"/>
      <c r="BY434" s="4"/>
      <c r="BZ434" s="5"/>
      <c r="CA434" s="5"/>
      <c r="CB434" s="5"/>
      <c r="CC434" s="5"/>
    </row>
    <row r="435" spans="40:81">
      <c r="AN435" s="3"/>
      <c r="AO435" s="3"/>
      <c r="AP435" s="4"/>
      <c r="AQ435" s="4"/>
      <c r="AR435" s="4"/>
      <c r="AS435" s="4"/>
      <c r="AT435" s="5"/>
      <c r="AU435" s="5"/>
      <c r="AV435" s="5"/>
      <c r="AW435" s="5"/>
      <c r="AX435" s="4"/>
      <c r="AY435" s="4"/>
      <c r="AZ435" s="4"/>
      <c r="BA435" s="4"/>
      <c r="BB435" s="5"/>
      <c r="BC435" s="5"/>
      <c r="BD435" s="5"/>
      <c r="BE435" s="5"/>
      <c r="BF435" s="4"/>
      <c r="BG435" s="4"/>
      <c r="BH435" s="4"/>
      <c r="BI435" s="4"/>
      <c r="BJ435" s="5"/>
      <c r="BK435" s="5"/>
      <c r="BL435" s="5"/>
      <c r="BM435" s="5"/>
      <c r="BN435" s="4"/>
      <c r="BO435" s="4"/>
      <c r="BP435" s="4"/>
      <c r="BQ435" s="4"/>
      <c r="BR435" s="5"/>
      <c r="BS435" s="5"/>
      <c r="BT435" s="5"/>
      <c r="BU435" s="5"/>
      <c r="BV435" s="4"/>
      <c r="BW435" s="4"/>
      <c r="BX435" s="4"/>
      <c r="BY435" s="4"/>
      <c r="BZ435" s="5"/>
      <c r="CA435" s="5"/>
      <c r="CB435" s="5"/>
      <c r="CC435" s="5"/>
    </row>
    <row r="436" spans="40:81">
      <c r="AN436" s="3"/>
      <c r="AO436" s="3"/>
      <c r="AP436" s="4"/>
      <c r="AQ436" s="4"/>
      <c r="AR436" s="4"/>
      <c r="AS436" s="4"/>
      <c r="AT436" s="5"/>
      <c r="AU436" s="5"/>
      <c r="AV436" s="5"/>
      <c r="AW436" s="5"/>
      <c r="AX436" s="4"/>
      <c r="AY436" s="4"/>
      <c r="AZ436" s="4"/>
      <c r="BA436" s="4"/>
      <c r="BB436" s="5"/>
      <c r="BC436" s="5"/>
      <c r="BD436" s="5"/>
      <c r="BE436" s="5"/>
      <c r="BF436" s="4"/>
      <c r="BG436" s="4"/>
      <c r="BH436" s="4"/>
      <c r="BI436" s="4"/>
      <c r="BJ436" s="5"/>
      <c r="BK436" s="5"/>
      <c r="BL436" s="5"/>
      <c r="BM436" s="5"/>
      <c r="BN436" s="4"/>
      <c r="BO436" s="4"/>
      <c r="BP436" s="4"/>
      <c r="BQ436" s="4"/>
      <c r="BR436" s="5"/>
      <c r="BS436" s="5"/>
      <c r="BT436" s="5"/>
      <c r="BU436" s="5"/>
      <c r="BV436" s="4"/>
      <c r="BW436" s="4"/>
      <c r="BX436" s="4"/>
      <c r="BY436" s="4"/>
      <c r="BZ436" s="5"/>
      <c r="CA436" s="5"/>
      <c r="CB436" s="5"/>
      <c r="CC436" s="5"/>
    </row>
    <row r="437" spans="40:81">
      <c r="AN437" s="3"/>
      <c r="AO437" s="3"/>
      <c r="AP437" s="4"/>
      <c r="AQ437" s="4"/>
      <c r="AR437" s="4"/>
      <c r="AS437" s="4"/>
      <c r="AT437" s="5"/>
      <c r="AU437" s="5"/>
      <c r="AV437" s="5"/>
      <c r="AW437" s="5"/>
      <c r="AX437" s="4"/>
      <c r="AY437" s="4"/>
      <c r="AZ437" s="4"/>
      <c r="BA437" s="4"/>
      <c r="BB437" s="5"/>
      <c r="BC437" s="5"/>
      <c r="BD437" s="5"/>
      <c r="BE437" s="5"/>
      <c r="BF437" s="4"/>
      <c r="BG437" s="4"/>
      <c r="BH437" s="4"/>
      <c r="BI437" s="4"/>
      <c r="BJ437" s="5"/>
      <c r="BK437" s="5"/>
      <c r="BL437" s="5"/>
      <c r="BM437" s="5"/>
      <c r="BN437" s="4"/>
      <c r="BO437" s="4"/>
      <c r="BP437" s="4"/>
      <c r="BQ437" s="4"/>
      <c r="BR437" s="5"/>
      <c r="BS437" s="5"/>
      <c r="BT437" s="5"/>
      <c r="BU437" s="5"/>
      <c r="BV437" s="4"/>
      <c r="BW437" s="4"/>
      <c r="BX437" s="4"/>
      <c r="BY437" s="4"/>
      <c r="BZ437" s="5"/>
      <c r="CA437" s="5"/>
      <c r="CB437" s="5"/>
      <c r="CC437" s="5"/>
    </row>
    <row r="438" spans="40:81">
      <c r="AN438" s="3"/>
      <c r="AO438" s="3"/>
      <c r="AP438" s="4"/>
      <c r="AQ438" s="4"/>
      <c r="AR438" s="4"/>
      <c r="AS438" s="4"/>
      <c r="AT438" s="5"/>
      <c r="AU438" s="5"/>
      <c r="AV438" s="5"/>
      <c r="AW438" s="5"/>
      <c r="AX438" s="4"/>
      <c r="AY438" s="4"/>
      <c r="AZ438" s="4"/>
      <c r="BA438" s="4"/>
      <c r="BB438" s="5"/>
      <c r="BC438" s="5"/>
      <c r="BD438" s="5"/>
      <c r="BE438" s="5"/>
      <c r="BF438" s="4"/>
      <c r="BG438" s="4"/>
      <c r="BH438" s="4"/>
      <c r="BI438" s="4"/>
      <c r="BJ438" s="5"/>
      <c r="BK438" s="5"/>
      <c r="BL438" s="5"/>
      <c r="BM438" s="5"/>
      <c r="BN438" s="4"/>
      <c r="BO438" s="4"/>
      <c r="BP438" s="4"/>
      <c r="BQ438" s="4"/>
      <c r="BR438" s="5"/>
      <c r="BS438" s="5"/>
      <c r="BT438" s="5"/>
      <c r="BU438" s="5"/>
      <c r="BV438" s="4"/>
      <c r="BW438" s="4"/>
      <c r="BX438" s="4"/>
      <c r="BY438" s="4"/>
      <c r="BZ438" s="5"/>
      <c r="CA438" s="5"/>
      <c r="CB438" s="5"/>
      <c r="CC438" s="5"/>
    </row>
    <row r="439" spans="40:81">
      <c r="AN439" s="3"/>
      <c r="AO439" s="3"/>
      <c r="AP439" s="4"/>
      <c r="AQ439" s="4"/>
      <c r="AR439" s="4"/>
      <c r="AS439" s="4"/>
      <c r="AT439" s="5"/>
      <c r="AU439" s="5"/>
      <c r="AV439" s="5"/>
      <c r="AW439" s="5"/>
      <c r="AX439" s="4"/>
      <c r="AY439" s="4"/>
      <c r="AZ439" s="4"/>
      <c r="BA439" s="4"/>
      <c r="BB439" s="5"/>
      <c r="BC439" s="5"/>
      <c r="BD439" s="5"/>
      <c r="BE439" s="5"/>
      <c r="BF439" s="4"/>
      <c r="BG439" s="4"/>
      <c r="BH439" s="4"/>
      <c r="BI439" s="4"/>
      <c r="BJ439" s="5"/>
      <c r="BK439" s="5"/>
      <c r="BL439" s="5"/>
      <c r="BM439" s="5"/>
      <c r="BN439" s="4"/>
      <c r="BO439" s="4"/>
      <c r="BP439" s="4"/>
      <c r="BQ439" s="4"/>
      <c r="BR439" s="5"/>
      <c r="BS439" s="5"/>
      <c r="BT439" s="5"/>
      <c r="BU439" s="5"/>
      <c r="BV439" s="4"/>
      <c r="BW439" s="4"/>
      <c r="BX439" s="4"/>
      <c r="BY439" s="4"/>
      <c r="BZ439" s="5"/>
      <c r="CA439" s="5"/>
      <c r="CB439" s="5"/>
      <c r="CC439" s="5"/>
    </row>
    <row r="440" spans="40:81">
      <c r="AN440" s="3"/>
      <c r="AO440" s="3"/>
      <c r="AP440" s="4"/>
      <c r="AQ440" s="4"/>
      <c r="AR440" s="4"/>
      <c r="AS440" s="4"/>
      <c r="AT440" s="5"/>
      <c r="AU440" s="5"/>
      <c r="AV440" s="5"/>
      <c r="AW440" s="5"/>
      <c r="AX440" s="4"/>
      <c r="AY440" s="4"/>
      <c r="AZ440" s="4"/>
      <c r="BA440" s="4"/>
      <c r="BB440" s="5"/>
      <c r="BC440" s="5"/>
      <c r="BD440" s="5"/>
      <c r="BE440" s="5"/>
      <c r="BF440" s="4"/>
      <c r="BG440" s="4"/>
      <c r="BH440" s="4"/>
      <c r="BI440" s="4"/>
      <c r="BJ440" s="5"/>
      <c r="BK440" s="5"/>
      <c r="BL440" s="5"/>
      <c r="BM440" s="5"/>
      <c r="BN440" s="4"/>
      <c r="BO440" s="4"/>
      <c r="BP440" s="4"/>
      <c r="BQ440" s="4"/>
      <c r="BR440" s="5"/>
      <c r="BS440" s="5"/>
      <c r="BT440" s="5"/>
      <c r="BU440" s="5"/>
      <c r="BV440" s="4"/>
      <c r="BW440" s="4"/>
      <c r="BX440" s="4"/>
      <c r="BY440" s="4"/>
      <c r="BZ440" s="5"/>
      <c r="CA440" s="5"/>
      <c r="CB440" s="5"/>
      <c r="CC440" s="5"/>
    </row>
    <row r="441" spans="40:81">
      <c r="AN441" s="3"/>
      <c r="AO441" s="3"/>
      <c r="AP441" s="4"/>
      <c r="AQ441" s="4"/>
      <c r="AR441" s="4"/>
      <c r="AS441" s="4"/>
      <c r="AT441" s="5"/>
      <c r="AU441" s="5"/>
      <c r="AV441" s="5"/>
      <c r="AW441" s="5"/>
      <c r="AX441" s="4"/>
      <c r="AY441" s="4"/>
      <c r="AZ441" s="4"/>
      <c r="BA441" s="4"/>
      <c r="BB441" s="5"/>
      <c r="BC441" s="5"/>
      <c r="BD441" s="5"/>
      <c r="BE441" s="5"/>
      <c r="BF441" s="4"/>
      <c r="BG441" s="4"/>
      <c r="BH441" s="4"/>
      <c r="BI441" s="4"/>
      <c r="BJ441" s="5"/>
      <c r="BK441" s="5"/>
      <c r="BL441" s="5"/>
      <c r="BM441" s="5"/>
      <c r="BN441" s="4"/>
      <c r="BO441" s="4"/>
      <c r="BP441" s="4"/>
      <c r="BQ441" s="4"/>
      <c r="BR441" s="5"/>
      <c r="BS441" s="5"/>
      <c r="BT441" s="5"/>
      <c r="BU441" s="5"/>
      <c r="BV441" s="4"/>
      <c r="BW441" s="4"/>
      <c r="BX441" s="4"/>
      <c r="BY441" s="4"/>
      <c r="BZ441" s="5"/>
      <c r="CA441" s="5"/>
      <c r="CB441" s="5"/>
      <c r="CC441" s="5"/>
    </row>
    <row r="442" spans="40:81">
      <c r="AN442" s="3"/>
      <c r="AO442" s="3"/>
      <c r="AP442" s="4"/>
      <c r="AQ442" s="4"/>
      <c r="AR442" s="4"/>
      <c r="AS442" s="4"/>
      <c r="AT442" s="5"/>
      <c r="AU442" s="5"/>
      <c r="AV442" s="5"/>
      <c r="AW442" s="5"/>
      <c r="AX442" s="4"/>
      <c r="AY442" s="4"/>
      <c r="AZ442" s="4"/>
      <c r="BA442" s="4"/>
      <c r="BB442" s="5"/>
      <c r="BC442" s="5"/>
      <c r="BD442" s="5"/>
      <c r="BE442" s="5"/>
      <c r="BF442" s="4"/>
      <c r="BG442" s="4"/>
      <c r="BH442" s="4"/>
      <c r="BI442" s="4"/>
      <c r="BJ442" s="5"/>
      <c r="BK442" s="5"/>
      <c r="BL442" s="5"/>
      <c r="BM442" s="5"/>
      <c r="BN442" s="4"/>
      <c r="BO442" s="4"/>
      <c r="BP442" s="4"/>
      <c r="BQ442" s="4"/>
      <c r="BR442" s="5"/>
      <c r="BS442" s="5"/>
      <c r="BT442" s="5"/>
      <c r="BU442" s="5"/>
      <c r="BV442" s="4"/>
      <c r="BW442" s="4"/>
      <c r="BX442" s="4"/>
      <c r="BY442" s="4"/>
      <c r="BZ442" s="5"/>
      <c r="CA442" s="5"/>
      <c r="CB442" s="5"/>
      <c r="CC442" s="5"/>
    </row>
    <row r="443" spans="40:81">
      <c r="AN443" s="3"/>
      <c r="AO443" s="3"/>
      <c r="AP443" s="4"/>
      <c r="AQ443" s="4"/>
      <c r="AR443" s="4"/>
      <c r="AS443" s="4"/>
      <c r="AT443" s="5"/>
      <c r="AU443" s="5"/>
      <c r="AV443" s="5"/>
      <c r="AW443" s="5"/>
      <c r="AX443" s="4"/>
      <c r="AY443" s="4"/>
      <c r="AZ443" s="4"/>
      <c r="BA443" s="4"/>
      <c r="BB443" s="5"/>
      <c r="BC443" s="5"/>
      <c r="BD443" s="5"/>
      <c r="BE443" s="5"/>
      <c r="BF443" s="4"/>
      <c r="BG443" s="4"/>
      <c r="BH443" s="4"/>
      <c r="BI443" s="4"/>
      <c r="BJ443" s="5"/>
      <c r="BK443" s="5"/>
      <c r="BL443" s="5"/>
      <c r="BM443" s="5"/>
      <c r="BN443" s="4"/>
      <c r="BO443" s="4"/>
      <c r="BP443" s="4"/>
      <c r="BQ443" s="4"/>
      <c r="BR443" s="5"/>
      <c r="BS443" s="5"/>
      <c r="BT443" s="5"/>
      <c r="BU443" s="5"/>
      <c r="BV443" s="4"/>
      <c r="BW443" s="4"/>
      <c r="BX443" s="4"/>
      <c r="BY443" s="4"/>
      <c r="BZ443" s="5"/>
      <c r="CA443" s="5"/>
      <c r="CB443" s="5"/>
      <c r="CC443" s="5"/>
    </row>
    <row r="444" spans="40:81">
      <c r="AN444" s="3"/>
      <c r="AO444" s="3"/>
      <c r="AP444" s="4"/>
      <c r="AQ444" s="4"/>
      <c r="AR444" s="4"/>
      <c r="AS444" s="4"/>
      <c r="AT444" s="5"/>
      <c r="AU444" s="5"/>
      <c r="AV444" s="5"/>
      <c r="AW444" s="5"/>
      <c r="AX444" s="4"/>
      <c r="AY444" s="4"/>
      <c r="AZ444" s="4"/>
      <c r="BA444" s="4"/>
      <c r="BB444" s="5"/>
      <c r="BC444" s="5"/>
      <c r="BD444" s="5"/>
      <c r="BE444" s="5"/>
      <c r="BF444" s="4"/>
      <c r="BG444" s="4"/>
      <c r="BH444" s="4"/>
      <c r="BI444" s="4"/>
      <c r="BJ444" s="5"/>
      <c r="BK444" s="5"/>
      <c r="BL444" s="5"/>
      <c r="BM444" s="5"/>
      <c r="BN444" s="4"/>
      <c r="BO444" s="4"/>
      <c r="BP444" s="4"/>
      <c r="BQ444" s="4"/>
      <c r="BR444" s="5"/>
      <c r="BS444" s="5"/>
      <c r="BT444" s="5"/>
      <c r="BU444" s="5"/>
      <c r="BV444" s="4"/>
      <c r="BW444" s="4"/>
      <c r="BX444" s="4"/>
      <c r="BY444" s="4"/>
      <c r="BZ444" s="5"/>
      <c r="CA444" s="5"/>
      <c r="CB444" s="5"/>
      <c r="CC444" s="5"/>
    </row>
    <row r="445" spans="40:81">
      <c r="AN445" s="3"/>
      <c r="AO445" s="3"/>
      <c r="AP445" s="4"/>
      <c r="AQ445" s="4"/>
      <c r="AR445" s="4"/>
      <c r="AS445" s="4"/>
      <c r="AT445" s="5"/>
      <c r="AU445" s="5"/>
      <c r="AV445" s="5"/>
      <c r="AW445" s="5"/>
      <c r="AX445" s="4"/>
      <c r="AY445" s="4"/>
      <c r="AZ445" s="4"/>
      <c r="BA445" s="4"/>
      <c r="BB445" s="5"/>
      <c r="BC445" s="5"/>
      <c r="BD445" s="5"/>
      <c r="BE445" s="5"/>
      <c r="BF445" s="4"/>
      <c r="BG445" s="4"/>
      <c r="BH445" s="4"/>
      <c r="BI445" s="4"/>
      <c r="BJ445" s="5"/>
      <c r="BK445" s="5"/>
      <c r="BL445" s="5"/>
      <c r="BM445" s="5"/>
      <c r="BN445" s="4"/>
      <c r="BO445" s="4"/>
      <c r="BP445" s="4"/>
      <c r="BQ445" s="4"/>
      <c r="BR445" s="5"/>
      <c r="BS445" s="5"/>
      <c r="BT445" s="5"/>
      <c r="BU445" s="5"/>
      <c r="BV445" s="4"/>
      <c r="BW445" s="4"/>
      <c r="BX445" s="4"/>
      <c r="BY445" s="4"/>
      <c r="BZ445" s="5"/>
      <c r="CA445" s="5"/>
      <c r="CB445" s="5"/>
      <c r="CC445" s="5"/>
    </row>
    <row r="446" spans="40:81">
      <c r="AN446" s="3"/>
      <c r="AO446" s="3"/>
      <c r="AP446" s="4"/>
      <c r="AQ446" s="4"/>
      <c r="AR446" s="4"/>
      <c r="AS446" s="4"/>
      <c r="AT446" s="5"/>
      <c r="AU446" s="5"/>
      <c r="AV446" s="5"/>
      <c r="AW446" s="5"/>
      <c r="AX446" s="4"/>
      <c r="AY446" s="4"/>
      <c r="AZ446" s="4"/>
      <c r="BA446" s="4"/>
      <c r="BB446" s="5"/>
      <c r="BC446" s="5"/>
      <c r="BD446" s="5"/>
      <c r="BE446" s="5"/>
      <c r="BF446" s="4"/>
      <c r="BG446" s="4"/>
      <c r="BH446" s="4"/>
      <c r="BI446" s="4"/>
      <c r="BJ446" s="5"/>
      <c r="BK446" s="5"/>
      <c r="BL446" s="5"/>
      <c r="BM446" s="5"/>
      <c r="BN446" s="4"/>
      <c r="BO446" s="4"/>
      <c r="BP446" s="4"/>
      <c r="BQ446" s="4"/>
      <c r="BR446" s="5"/>
      <c r="BS446" s="5"/>
      <c r="BT446" s="5"/>
      <c r="BU446" s="5"/>
      <c r="BV446" s="4"/>
      <c r="BW446" s="4"/>
      <c r="BX446" s="4"/>
      <c r="BY446" s="4"/>
      <c r="BZ446" s="5"/>
      <c r="CA446" s="5"/>
      <c r="CB446" s="5"/>
      <c r="CC446" s="5"/>
    </row>
    <row r="447" spans="40:81">
      <c r="AN447" s="3"/>
      <c r="AO447" s="3"/>
      <c r="AP447" s="4"/>
      <c r="AQ447" s="4"/>
      <c r="AR447" s="4"/>
      <c r="AS447" s="4"/>
      <c r="AT447" s="5"/>
      <c r="AU447" s="5"/>
      <c r="AV447" s="5"/>
      <c r="AW447" s="5"/>
      <c r="AX447" s="4"/>
      <c r="AY447" s="4"/>
      <c r="AZ447" s="4"/>
      <c r="BA447" s="4"/>
      <c r="BB447" s="5"/>
      <c r="BC447" s="5"/>
      <c r="BD447" s="5"/>
      <c r="BE447" s="5"/>
      <c r="BF447" s="4"/>
      <c r="BG447" s="4"/>
      <c r="BH447" s="4"/>
      <c r="BI447" s="4"/>
      <c r="BJ447" s="5"/>
      <c r="BK447" s="5"/>
      <c r="BL447" s="5"/>
      <c r="BM447" s="5"/>
      <c r="BN447" s="4"/>
      <c r="BO447" s="4"/>
      <c r="BP447" s="4"/>
      <c r="BQ447" s="4"/>
      <c r="BR447" s="5"/>
      <c r="BS447" s="5"/>
      <c r="BT447" s="5"/>
      <c r="BU447" s="5"/>
      <c r="BV447" s="4"/>
      <c r="BW447" s="4"/>
      <c r="BX447" s="4"/>
      <c r="BY447" s="4"/>
      <c r="BZ447" s="5"/>
      <c r="CA447" s="5"/>
      <c r="CB447" s="5"/>
      <c r="CC447" s="5"/>
    </row>
    <row r="448" spans="40:81">
      <c r="AN448" s="3"/>
      <c r="AO448" s="3"/>
      <c r="AP448" s="4"/>
      <c r="AQ448" s="4"/>
      <c r="AR448" s="4"/>
      <c r="AS448" s="4"/>
      <c r="AT448" s="5"/>
      <c r="AU448" s="5"/>
      <c r="AV448" s="5"/>
      <c r="AW448" s="5"/>
      <c r="AX448" s="4"/>
      <c r="AY448" s="4"/>
      <c r="AZ448" s="4"/>
      <c r="BA448" s="4"/>
      <c r="BB448" s="5"/>
      <c r="BC448" s="5"/>
      <c r="BD448" s="5"/>
      <c r="BE448" s="5"/>
      <c r="BF448" s="4"/>
      <c r="BG448" s="4"/>
      <c r="BH448" s="4"/>
      <c r="BI448" s="4"/>
      <c r="BJ448" s="5"/>
      <c r="BK448" s="5"/>
      <c r="BL448" s="5"/>
      <c r="BM448" s="5"/>
      <c r="BN448" s="4"/>
      <c r="BO448" s="4"/>
      <c r="BP448" s="4"/>
      <c r="BQ448" s="4"/>
      <c r="BR448" s="5"/>
      <c r="BS448" s="5"/>
      <c r="BT448" s="5"/>
      <c r="BU448" s="5"/>
      <c r="BV448" s="4"/>
      <c r="BW448" s="4"/>
      <c r="BX448" s="4"/>
      <c r="BY448" s="4"/>
      <c r="BZ448" s="5"/>
      <c r="CA448" s="5"/>
      <c r="CB448" s="5"/>
      <c r="CC448" s="5"/>
    </row>
    <row r="449" spans="40:81">
      <c r="AN449" s="3"/>
      <c r="AO449" s="3"/>
      <c r="AP449" s="4"/>
      <c r="AQ449" s="4"/>
      <c r="AR449" s="4"/>
      <c r="AS449" s="4"/>
      <c r="AT449" s="5"/>
      <c r="AU449" s="5"/>
      <c r="AV449" s="5"/>
      <c r="AW449" s="5"/>
      <c r="AX449" s="4"/>
      <c r="AY449" s="4"/>
      <c r="AZ449" s="4"/>
      <c r="BA449" s="4"/>
      <c r="BB449" s="5"/>
      <c r="BC449" s="5"/>
      <c r="BD449" s="5"/>
      <c r="BE449" s="5"/>
      <c r="BF449" s="4"/>
      <c r="BG449" s="4"/>
      <c r="BH449" s="4"/>
      <c r="BI449" s="4"/>
      <c r="BJ449" s="5"/>
      <c r="BK449" s="5"/>
      <c r="BL449" s="5"/>
      <c r="BM449" s="5"/>
      <c r="BN449" s="4"/>
      <c r="BO449" s="4"/>
      <c r="BP449" s="4"/>
      <c r="BQ449" s="4"/>
      <c r="BR449" s="5"/>
      <c r="BS449" s="5"/>
      <c r="BT449" s="5"/>
      <c r="BU449" s="5"/>
      <c r="BV449" s="4"/>
      <c r="BW449" s="4"/>
      <c r="BX449" s="4"/>
      <c r="BY449" s="4"/>
      <c r="BZ449" s="5"/>
      <c r="CA449" s="5"/>
      <c r="CB449" s="5"/>
      <c r="CC449" s="5"/>
    </row>
    <row r="450" spans="40:81">
      <c r="AN450" s="3"/>
      <c r="AO450" s="3"/>
      <c r="AP450" s="4"/>
      <c r="AQ450" s="4"/>
      <c r="AR450" s="4"/>
      <c r="AS450" s="4"/>
      <c r="AT450" s="5"/>
      <c r="AU450" s="5"/>
      <c r="AV450" s="5"/>
      <c r="AW450" s="5"/>
      <c r="AX450" s="4"/>
      <c r="AY450" s="4"/>
      <c r="AZ450" s="4"/>
      <c r="BA450" s="4"/>
      <c r="BB450" s="5"/>
      <c r="BC450" s="5"/>
      <c r="BD450" s="5"/>
      <c r="BE450" s="5"/>
      <c r="BF450" s="4"/>
      <c r="BG450" s="4"/>
      <c r="BH450" s="4"/>
      <c r="BI450" s="4"/>
      <c r="BJ450" s="5"/>
      <c r="BK450" s="5"/>
      <c r="BL450" s="5"/>
      <c r="BM450" s="5"/>
      <c r="BN450" s="4"/>
      <c r="BO450" s="4"/>
      <c r="BP450" s="4"/>
      <c r="BQ450" s="4"/>
      <c r="BR450" s="5"/>
      <c r="BS450" s="5"/>
      <c r="BT450" s="5"/>
      <c r="BU450" s="5"/>
      <c r="BV450" s="4"/>
      <c r="BW450" s="4"/>
      <c r="BX450" s="4"/>
      <c r="BY450" s="4"/>
      <c r="BZ450" s="5"/>
      <c r="CA450" s="5"/>
      <c r="CB450" s="5"/>
      <c r="CC450" s="5"/>
    </row>
    <row r="451" spans="40:81">
      <c r="AN451" s="3"/>
      <c r="AO451" s="3"/>
      <c r="AP451" s="4"/>
      <c r="AQ451" s="4"/>
      <c r="AR451" s="4"/>
      <c r="AS451" s="4"/>
      <c r="AT451" s="5"/>
      <c r="AU451" s="5"/>
      <c r="AV451" s="5"/>
      <c r="AW451" s="5"/>
      <c r="AX451" s="4"/>
      <c r="AY451" s="4"/>
      <c r="AZ451" s="4"/>
      <c r="BA451" s="4"/>
      <c r="BB451" s="5"/>
      <c r="BC451" s="5"/>
      <c r="BD451" s="5"/>
      <c r="BE451" s="5"/>
      <c r="BF451" s="4"/>
      <c r="BG451" s="4"/>
      <c r="BH451" s="4"/>
      <c r="BI451" s="4"/>
      <c r="BJ451" s="5"/>
      <c r="BK451" s="5"/>
      <c r="BL451" s="5"/>
      <c r="BM451" s="5"/>
      <c r="BN451" s="4"/>
      <c r="BO451" s="4"/>
      <c r="BP451" s="4"/>
      <c r="BQ451" s="4"/>
      <c r="BR451" s="5"/>
      <c r="BS451" s="5"/>
      <c r="BT451" s="5"/>
      <c r="BU451" s="5"/>
      <c r="BV451" s="4"/>
      <c r="BW451" s="4"/>
      <c r="BX451" s="4"/>
      <c r="BY451" s="4"/>
      <c r="BZ451" s="5"/>
      <c r="CA451" s="5"/>
      <c r="CB451" s="5"/>
      <c r="CC451" s="5"/>
    </row>
    <row r="452" spans="40:81">
      <c r="AN452" s="3"/>
      <c r="AO452" s="3"/>
      <c r="AP452" s="4"/>
      <c r="AQ452" s="4"/>
      <c r="AR452" s="4"/>
      <c r="AS452" s="4"/>
      <c r="AT452" s="5"/>
      <c r="AU452" s="5"/>
      <c r="AV452" s="5"/>
      <c r="AW452" s="5"/>
      <c r="AX452" s="4"/>
      <c r="AY452" s="4"/>
      <c r="AZ452" s="4"/>
      <c r="BA452" s="4"/>
      <c r="BB452" s="5"/>
      <c r="BC452" s="5"/>
      <c r="BD452" s="5"/>
      <c r="BE452" s="5"/>
      <c r="BF452" s="4"/>
      <c r="BG452" s="4"/>
      <c r="BH452" s="4"/>
      <c r="BI452" s="4"/>
      <c r="BJ452" s="5"/>
      <c r="BK452" s="5"/>
      <c r="BL452" s="5"/>
      <c r="BM452" s="5"/>
      <c r="BN452" s="4"/>
      <c r="BO452" s="4"/>
      <c r="BP452" s="4"/>
      <c r="BQ452" s="4"/>
      <c r="BR452" s="5"/>
      <c r="BS452" s="5"/>
      <c r="BT452" s="5"/>
      <c r="BU452" s="5"/>
      <c r="BV452" s="4"/>
      <c r="BW452" s="4"/>
      <c r="BX452" s="4"/>
      <c r="BY452" s="4"/>
      <c r="BZ452" s="5"/>
      <c r="CA452" s="5"/>
      <c r="CB452" s="5"/>
      <c r="CC452" s="5"/>
    </row>
    <row r="453" spans="40:81">
      <c r="AN453" s="3"/>
      <c r="AO453" s="3"/>
      <c r="AP453" s="4"/>
      <c r="AQ453" s="4"/>
      <c r="AR453" s="4"/>
      <c r="AS453" s="4"/>
      <c r="AT453" s="5"/>
      <c r="AU453" s="5"/>
      <c r="AV453" s="5"/>
      <c r="AW453" s="5"/>
      <c r="AX453" s="4"/>
      <c r="AY453" s="4"/>
      <c r="AZ453" s="4"/>
      <c r="BA453" s="4"/>
      <c r="BB453" s="5"/>
      <c r="BC453" s="5"/>
      <c r="BD453" s="5"/>
      <c r="BE453" s="5"/>
      <c r="BF453" s="4"/>
      <c r="BG453" s="4"/>
      <c r="BH453" s="4"/>
      <c r="BI453" s="4"/>
      <c r="BJ453" s="5"/>
      <c r="BK453" s="5"/>
      <c r="BL453" s="5"/>
      <c r="BM453" s="5"/>
      <c r="BN453" s="4"/>
      <c r="BO453" s="4"/>
      <c r="BP453" s="4"/>
      <c r="BQ453" s="4"/>
      <c r="BR453" s="5"/>
      <c r="BS453" s="5"/>
      <c r="BT453" s="5"/>
      <c r="BU453" s="5"/>
      <c r="BV453" s="4"/>
      <c r="BW453" s="4"/>
      <c r="BX453" s="4"/>
      <c r="BY453" s="4"/>
      <c r="BZ453" s="5"/>
      <c r="CA453" s="5"/>
      <c r="CB453" s="5"/>
      <c r="CC453" s="5"/>
    </row>
    <row r="454" spans="40:81">
      <c r="AN454" s="3"/>
      <c r="AO454" s="3"/>
      <c r="AP454" s="4"/>
      <c r="AQ454" s="4"/>
      <c r="AR454" s="4"/>
      <c r="AS454" s="4"/>
      <c r="AT454" s="5"/>
      <c r="AU454" s="5"/>
      <c r="AV454" s="5"/>
      <c r="AW454" s="5"/>
      <c r="AX454" s="4"/>
      <c r="AY454" s="4"/>
      <c r="AZ454" s="4"/>
      <c r="BA454" s="4"/>
      <c r="BB454" s="5"/>
      <c r="BC454" s="5"/>
      <c r="BD454" s="5"/>
      <c r="BE454" s="5"/>
      <c r="BF454" s="4"/>
      <c r="BG454" s="4"/>
      <c r="BH454" s="4"/>
      <c r="BI454" s="4"/>
      <c r="BJ454" s="5"/>
      <c r="BK454" s="5"/>
      <c r="BL454" s="5"/>
      <c r="BM454" s="5"/>
      <c r="BN454" s="4"/>
      <c r="BO454" s="4"/>
      <c r="BP454" s="4"/>
      <c r="BQ454" s="4"/>
      <c r="BR454" s="5"/>
      <c r="BS454" s="5"/>
      <c r="BT454" s="5"/>
      <c r="BU454" s="5"/>
      <c r="BV454" s="4"/>
      <c r="BW454" s="4"/>
      <c r="BX454" s="4"/>
      <c r="BY454" s="4"/>
      <c r="BZ454" s="5"/>
      <c r="CA454" s="5"/>
      <c r="CB454" s="5"/>
      <c r="CC454" s="5"/>
    </row>
    <row r="455" spans="40:81">
      <c r="AN455" s="3"/>
      <c r="AO455" s="3"/>
      <c r="AP455" s="4"/>
      <c r="AQ455" s="4"/>
      <c r="AR455" s="4"/>
      <c r="AS455" s="4"/>
      <c r="AT455" s="5"/>
      <c r="AU455" s="5"/>
      <c r="AV455" s="5"/>
      <c r="AW455" s="5"/>
      <c r="AX455" s="4"/>
      <c r="AY455" s="4"/>
      <c r="AZ455" s="4"/>
      <c r="BA455" s="4"/>
      <c r="BB455" s="5"/>
      <c r="BC455" s="5"/>
      <c r="BD455" s="5"/>
      <c r="BE455" s="5"/>
      <c r="BF455" s="4"/>
      <c r="BG455" s="4"/>
      <c r="BH455" s="4"/>
      <c r="BI455" s="4"/>
      <c r="BJ455" s="5"/>
      <c r="BK455" s="5"/>
      <c r="BL455" s="5"/>
      <c r="BM455" s="5"/>
      <c r="BN455" s="4"/>
      <c r="BO455" s="4"/>
      <c r="BP455" s="4"/>
      <c r="BQ455" s="4"/>
      <c r="BR455" s="5"/>
      <c r="BS455" s="5"/>
      <c r="BT455" s="5"/>
      <c r="BU455" s="5"/>
      <c r="BV455" s="4"/>
      <c r="BW455" s="4"/>
      <c r="BX455" s="4"/>
      <c r="BY455" s="4"/>
      <c r="BZ455" s="5"/>
      <c r="CA455" s="5"/>
      <c r="CB455" s="5"/>
      <c r="CC455" s="5"/>
    </row>
    <row r="456" spans="40:81">
      <c r="AN456" s="3"/>
      <c r="AO456" s="3"/>
      <c r="AP456" s="4"/>
      <c r="AQ456" s="4"/>
      <c r="AR456" s="4"/>
      <c r="AS456" s="4"/>
      <c r="AT456" s="5"/>
      <c r="AU456" s="5"/>
      <c r="AV456" s="5"/>
      <c r="AW456" s="5"/>
      <c r="AX456" s="4"/>
      <c r="AY456" s="4"/>
      <c r="AZ456" s="4"/>
      <c r="BA456" s="4"/>
      <c r="BB456" s="5"/>
      <c r="BC456" s="5"/>
      <c r="BD456" s="5"/>
      <c r="BE456" s="5"/>
      <c r="BF456" s="4"/>
      <c r="BG456" s="4"/>
      <c r="BH456" s="4"/>
      <c r="BI456" s="4"/>
      <c r="BJ456" s="5"/>
      <c r="BK456" s="5"/>
      <c r="BL456" s="5"/>
      <c r="BM456" s="5"/>
      <c r="BN456" s="4"/>
      <c r="BO456" s="4"/>
      <c r="BP456" s="4"/>
      <c r="BQ456" s="4"/>
      <c r="BR456" s="5"/>
      <c r="BS456" s="5"/>
      <c r="BT456" s="5"/>
      <c r="BU456" s="5"/>
      <c r="BV456" s="4"/>
      <c r="BW456" s="4"/>
      <c r="BX456" s="4"/>
      <c r="BY456" s="4"/>
      <c r="BZ456" s="5"/>
      <c r="CA456" s="5"/>
      <c r="CB456" s="5"/>
      <c r="CC456" s="5"/>
    </row>
    <row r="457" spans="40:81">
      <c r="AN457" s="3"/>
      <c r="AO457" s="3"/>
      <c r="AP457" s="4"/>
      <c r="AQ457" s="4"/>
      <c r="AR457" s="4"/>
      <c r="AS457" s="4"/>
      <c r="AT457" s="5"/>
      <c r="AU457" s="5"/>
      <c r="AV457" s="5"/>
      <c r="AW457" s="5"/>
      <c r="AX457" s="4"/>
      <c r="AY457" s="4"/>
      <c r="AZ457" s="4"/>
      <c r="BA457" s="4"/>
      <c r="BB457" s="5"/>
      <c r="BC457" s="5"/>
      <c r="BD457" s="5"/>
      <c r="BE457" s="5"/>
      <c r="BF457" s="4"/>
      <c r="BG457" s="4"/>
      <c r="BH457" s="4"/>
      <c r="BI457" s="4"/>
      <c r="BJ457" s="5"/>
      <c r="BK457" s="5"/>
      <c r="BL457" s="5"/>
      <c r="BM457" s="5"/>
      <c r="BN457" s="4"/>
      <c r="BO457" s="4"/>
      <c r="BP457" s="4"/>
      <c r="BQ457" s="4"/>
      <c r="BR457" s="5"/>
      <c r="BS457" s="5"/>
      <c r="BT457" s="5"/>
      <c r="BU457" s="5"/>
      <c r="BV457" s="4"/>
      <c r="BW457" s="4"/>
      <c r="BX457" s="4"/>
      <c r="BY457" s="4"/>
      <c r="BZ457" s="5"/>
      <c r="CA457" s="5"/>
      <c r="CB457" s="5"/>
      <c r="CC457" s="5"/>
    </row>
    <row r="458" spans="40:81">
      <c r="AN458" s="3"/>
      <c r="AO458" s="3"/>
      <c r="AP458" s="4"/>
      <c r="AQ458" s="4"/>
      <c r="AR458" s="4"/>
      <c r="AS458" s="4"/>
      <c r="AT458" s="5"/>
      <c r="AU458" s="5"/>
      <c r="AV458" s="5"/>
      <c r="AW458" s="5"/>
      <c r="AX458" s="4"/>
      <c r="AY458" s="4"/>
      <c r="AZ458" s="4"/>
      <c r="BA458" s="4"/>
      <c r="BB458" s="5"/>
      <c r="BC458" s="5"/>
      <c r="BD458" s="5"/>
      <c r="BE458" s="5"/>
      <c r="BF458" s="4"/>
      <c r="BG458" s="4"/>
      <c r="BH458" s="4"/>
      <c r="BI458" s="4"/>
      <c r="BJ458" s="5"/>
      <c r="BK458" s="5"/>
      <c r="BL458" s="5"/>
      <c r="BM458" s="5"/>
      <c r="BN458" s="4"/>
      <c r="BO458" s="4"/>
      <c r="BP458" s="4"/>
      <c r="BQ458" s="4"/>
      <c r="BR458" s="5"/>
      <c r="BS458" s="5"/>
      <c r="BT458" s="5"/>
      <c r="BU458" s="5"/>
      <c r="BV458" s="4"/>
      <c r="BW458" s="4"/>
      <c r="BX458" s="4"/>
      <c r="BY458" s="4"/>
      <c r="BZ458" s="5"/>
      <c r="CA458" s="5"/>
      <c r="CB458" s="5"/>
      <c r="CC458" s="5"/>
    </row>
    <row r="459" spans="40:81">
      <c r="AN459" s="3"/>
      <c r="AO459" s="3"/>
      <c r="AP459" s="4"/>
      <c r="AQ459" s="4"/>
      <c r="AR459" s="4"/>
      <c r="AS459" s="4"/>
      <c r="AT459" s="5"/>
      <c r="AU459" s="5"/>
      <c r="AV459" s="5"/>
      <c r="AW459" s="5"/>
      <c r="AX459" s="4"/>
      <c r="AY459" s="4"/>
      <c r="AZ459" s="4"/>
      <c r="BA459" s="4"/>
      <c r="BB459" s="5"/>
      <c r="BC459" s="5"/>
      <c r="BD459" s="5"/>
      <c r="BE459" s="5"/>
      <c r="BF459" s="4"/>
      <c r="BG459" s="4"/>
      <c r="BH459" s="4"/>
      <c r="BI459" s="4"/>
      <c r="BJ459" s="5"/>
      <c r="BK459" s="5"/>
      <c r="BL459" s="5"/>
      <c r="BM459" s="5"/>
      <c r="BN459" s="4"/>
      <c r="BO459" s="4"/>
      <c r="BP459" s="4"/>
      <c r="BQ459" s="4"/>
      <c r="BR459" s="5"/>
      <c r="BS459" s="5"/>
      <c r="BT459" s="5"/>
      <c r="BU459" s="5"/>
      <c r="BV459" s="4"/>
      <c r="BW459" s="4"/>
      <c r="BX459" s="4"/>
      <c r="BY459" s="4"/>
      <c r="BZ459" s="5"/>
      <c r="CA459" s="5"/>
      <c r="CB459" s="5"/>
      <c r="CC459" s="5"/>
    </row>
    <row r="460" spans="40:81">
      <c r="AN460" s="3"/>
      <c r="AO460" s="3"/>
      <c r="AP460" s="4"/>
      <c r="AQ460" s="4"/>
      <c r="AR460" s="4"/>
      <c r="AS460" s="4"/>
      <c r="AT460" s="5"/>
      <c r="AU460" s="5"/>
      <c r="AV460" s="5"/>
      <c r="AW460" s="5"/>
      <c r="AX460" s="4"/>
      <c r="AY460" s="4"/>
      <c r="AZ460" s="4"/>
      <c r="BA460" s="4"/>
      <c r="BB460" s="5"/>
      <c r="BC460" s="5"/>
      <c r="BD460" s="5"/>
      <c r="BE460" s="5"/>
      <c r="BF460" s="4"/>
      <c r="BG460" s="4"/>
      <c r="BH460" s="4"/>
      <c r="BI460" s="4"/>
      <c r="BJ460" s="5"/>
      <c r="BK460" s="5"/>
      <c r="BL460" s="5"/>
      <c r="BM460" s="5"/>
      <c r="BN460" s="4"/>
      <c r="BO460" s="4"/>
      <c r="BP460" s="4"/>
      <c r="BQ460" s="4"/>
      <c r="BR460" s="5"/>
      <c r="BS460" s="5"/>
      <c r="BT460" s="5"/>
      <c r="BU460" s="5"/>
      <c r="BV460" s="4"/>
      <c r="BW460" s="4"/>
      <c r="BX460" s="4"/>
      <c r="BY460" s="4"/>
      <c r="BZ460" s="5"/>
      <c r="CA460" s="5"/>
      <c r="CB460" s="5"/>
      <c r="CC460" s="5"/>
    </row>
    <row r="461" spans="40:81">
      <c r="AN461" s="3"/>
      <c r="AO461" s="3"/>
      <c r="AP461" s="4"/>
      <c r="AQ461" s="4"/>
      <c r="AR461" s="4"/>
      <c r="AS461" s="4"/>
      <c r="AT461" s="5"/>
      <c r="AU461" s="5"/>
      <c r="AV461" s="5"/>
      <c r="AW461" s="5"/>
      <c r="AX461" s="4"/>
      <c r="AY461" s="4"/>
      <c r="AZ461" s="4"/>
      <c r="BA461" s="4"/>
      <c r="BB461" s="5"/>
      <c r="BC461" s="5"/>
      <c r="BD461" s="5"/>
      <c r="BE461" s="5"/>
      <c r="BF461" s="4"/>
      <c r="BG461" s="4"/>
      <c r="BH461" s="4"/>
      <c r="BI461" s="4"/>
      <c r="BJ461" s="5"/>
      <c r="BK461" s="5"/>
      <c r="BL461" s="5"/>
      <c r="BM461" s="5"/>
      <c r="BN461" s="4"/>
      <c r="BO461" s="4"/>
      <c r="BP461" s="4"/>
      <c r="BQ461" s="4"/>
      <c r="BR461" s="5"/>
      <c r="BS461" s="5"/>
      <c r="BT461" s="5"/>
      <c r="BU461" s="5"/>
      <c r="BV461" s="4"/>
      <c r="BW461" s="4"/>
      <c r="BX461" s="4"/>
      <c r="BY461" s="4"/>
      <c r="BZ461" s="5"/>
      <c r="CA461" s="5"/>
      <c r="CB461" s="5"/>
      <c r="CC461" s="5"/>
    </row>
    <row r="462" spans="40:81">
      <c r="AN462" s="3"/>
      <c r="AO462" s="3"/>
      <c r="AP462" s="4"/>
      <c r="AQ462" s="4"/>
      <c r="AR462" s="4"/>
      <c r="AS462" s="4"/>
      <c r="AT462" s="5"/>
      <c r="AU462" s="5"/>
      <c r="AV462" s="5"/>
      <c r="AW462" s="5"/>
      <c r="AX462" s="4"/>
      <c r="AY462" s="4"/>
      <c r="AZ462" s="4"/>
      <c r="BA462" s="4"/>
      <c r="BB462" s="5"/>
      <c r="BC462" s="5"/>
      <c r="BD462" s="5"/>
      <c r="BE462" s="5"/>
      <c r="BF462" s="4"/>
      <c r="BG462" s="4"/>
      <c r="BH462" s="4"/>
      <c r="BI462" s="4"/>
      <c r="BJ462" s="5"/>
      <c r="BK462" s="5"/>
      <c r="BL462" s="5"/>
      <c r="BM462" s="5"/>
      <c r="BN462" s="4"/>
      <c r="BO462" s="4"/>
      <c r="BP462" s="4"/>
      <c r="BQ462" s="4"/>
      <c r="BR462" s="5"/>
      <c r="BS462" s="5"/>
      <c r="BT462" s="5"/>
      <c r="BU462" s="5"/>
      <c r="BV462" s="4"/>
      <c r="BW462" s="4"/>
      <c r="BX462" s="4"/>
      <c r="BY462" s="4"/>
      <c r="BZ462" s="5"/>
      <c r="CA462" s="5"/>
      <c r="CB462" s="5"/>
      <c r="CC462" s="5"/>
    </row>
    <row r="463" spans="40:81">
      <c r="AN463" s="3"/>
      <c r="AO463" s="3"/>
      <c r="AP463" s="4"/>
      <c r="AQ463" s="4"/>
      <c r="AR463" s="4"/>
      <c r="AS463" s="4"/>
      <c r="AT463" s="5"/>
      <c r="AU463" s="5"/>
      <c r="AV463" s="5"/>
      <c r="AW463" s="5"/>
      <c r="AX463" s="4"/>
      <c r="AY463" s="4"/>
      <c r="AZ463" s="4"/>
      <c r="BA463" s="4"/>
      <c r="BB463" s="5"/>
      <c r="BC463" s="5"/>
      <c r="BD463" s="5"/>
      <c r="BE463" s="5"/>
      <c r="BF463" s="4"/>
      <c r="BG463" s="4"/>
      <c r="BH463" s="4"/>
      <c r="BI463" s="4"/>
      <c r="BJ463" s="5"/>
      <c r="BK463" s="5"/>
      <c r="BL463" s="5"/>
      <c r="BM463" s="5"/>
      <c r="BN463" s="4"/>
      <c r="BO463" s="4"/>
      <c r="BP463" s="4"/>
      <c r="BQ463" s="4"/>
      <c r="BR463" s="5"/>
      <c r="BS463" s="5"/>
      <c r="BT463" s="5"/>
      <c r="BU463" s="5"/>
      <c r="BV463" s="4"/>
      <c r="BW463" s="4"/>
      <c r="BX463" s="4"/>
      <c r="BY463" s="4"/>
      <c r="BZ463" s="5"/>
      <c r="CA463" s="5"/>
      <c r="CB463" s="5"/>
      <c r="CC463" s="5"/>
    </row>
    <row r="464" spans="40:81">
      <c r="AN464" s="3"/>
      <c r="AO464" s="3"/>
      <c r="AP464" s="4"/>
      <c r="AQ464" s="4"/>
      <c r="AR464" s="4"/>
      <c r="AS464" s="4"/>
      <c r="AT464" s="5"/>
      <c r="AU464" s="5"/>
      <c r="AV464" s="5"/>
      <c r="AW464" s="5"/>
      <c r="AX464" s="4"/>
      <c r="AY464" s="4"/>
      <c r="AZ464" s="4"/>
      <c r="BA464" s="4"/>
      <c r="BB464" s="5"/>
      <c r="BC464" s="5"/>
      <c r="BD464" s="5"/>
      <c r="BE464" s="5"/>
      <c r="BF464" s="4"/>
      <c r="BG464" s="4"/>
      <c r="BH464" s="4"/>
      <c r="BI464" s="4"/>
      <c r="BJ464" s="5"/>
      <c r="BK464" s="5"/>
      <c r="BL464" s="5"/>
      <c r="BM464" s="5"/>
      <c r="BN464" s="4"/>
      <c r="BO464" s="4"/>
      <c r="BP464" s="4"/>
      <c r="BQ464" s="4"/>
      <c r="BR464" s="5"/>
      <c r="BS464" s="5"/>
      <c r="BT464" s="5"/>
      <c r="BU464" s="5"/>
      <c r="BV464" s="4"/>
      <c r="BW464" s="4"/>
      <c r="BX464" s="4"/>
      <c r="BY464" s="4"/>
      <c r="BZ464" s="5"/>
      <c r="CA464" s="5"/>
      <c r="CB464" s="5"/>
      <c r="CC464" s="5"/>
    </row>
    <row r="465" spans="40:81">
      <c r="AN465" s="3"/>
      <c r="AO465" s="3"/>
      <c r="AP465" s="4"/>
      <c r="AQ465" s="4"/>
      <c r="AR465" s="4"/>
      <c r="AS465" s="4"/>
      <c r="AT465" s="5"/>
      <c r="AU465" s="5"/>
      <c r="AV465" s="5"/>
      <c r="AW465" s="5"/>
      <c r="AX465" s="4"/>
      <c r="AY465" s="4"/>
      <c r="AZ465" s="4"/>
      <c r="BA465" s="4"/>
      <c r="BB465" s="5"/>
      <c r="BC465" s="5"/>
      <c r="BD465" s="5"/>
      <c r="BE465" s="5"/>
      <c r="BF465" s="4"/>
      <c r="BG465" s="4"/>
      <c r="BH465" s="4"/>
      <c r="BI465" s="4"/>
      <c r="BJ465" s="5"/>
      <c r="BK465" s="5"/>
      <c r="BL465" s="5"/>
      <c r="BM465" s="5"/>
      <c r="BN465" s="4"/>
      <c r="BO465" s="4"/>
      <c r="BP465" s="4"/>
      <c r="BQ465" s="4"/>
      <c r="BR465" s="5"/>
      <c r="BS465" s="5"/>
      <c r="BT465" s="5"/>
      <c r="BU465" s="5"/>
      <c r="BV465" s="4"/>
      <c r="BW465" s="4"/>
      <c r="BX465" s="4"/>
      <c r="BY465" s="4"/>
      <c r="BZ465" s="5"/>
      <c r="CA465" s="5"/>
      <c r="CB465" s="5"/>
      <c r="CC465" s="5"/>
    </row>
    <row r="466" spans="40:81">
      <c r="AN466" s="3"/>
      <c r="AO466" s="3"/>
      <c r="AP466" s="4"/>
      <c r="AQ466" s="4"/>
      <c r="AR466" s="4"/>
      <c r="AS466" s="4"/>
      <c r="AT466" s="5"/>
      <c r="AU466" s="5"/>
      <c r="AV466" s="5"/>
      <c r="AW466" s="5"/>
      <c r="AX466" s="4"/>
      <c r="AY466" s="4"/>
      <c r="AZ466" s="4"/>
      <c r="BA466" s="4"/>
      <c r="BB466" s="5"/>
      <c r="BC466" s="5"/>
      <c r="BD466" s="5"/>
      <c r="BE466" s="5"/>
      <c r="BF466" s="4"/>
      <c r="BG466" s="4"/>
      <c r="BH466" s="4"/>
      <c r="BI466" s="4"/>
      <c r="BJ466" s="5"/>
      <c r="BK466" s="5"/>
      <c r="BL466" s="5"/>
      <c r="BM466" s="5"/>
      <c r="BN466" s="4"/>
      <c r="BO466" s="4"/>
      <c r="BP466" s="4"/>
      <c r="BQ466" s="4"/>
      <c r="BR466" s="5"/>
      <c r="BS466" s="5"/>
      <c r="BT466" s="5"/>
      <c r="BU466" s="5"/>
      <c r="BV466" s="4"/>
      <c r="BW466" s="4"/>
      <c r="BX466" s="4"/>
      <c r="BY466" s="4"/>
      <c r="BZ466" s="5"/>
      <c r="CA466" s="5"/>
      <c r="CB466" s="5"/>
      <c r="CC466" s="5"/>
    </row>
    <row r="467" spans="40:81">
      <c r="AN467" s="3"/>
      <c r="AO467" s="3"/>
      <c r="AP467" s="4"/>
      <c r="AQ467" s="4"/>
      <c r="AR467" s="4"/>
      <c r="AS467" s="4"/>
      <c r="AT467" s="5"/>
      <c r="AU467" s="5"/>
      <c r="AV467" s="5"/>
      <c r="AW467" s="5"/>
      <c r="AX467" s="4"/>
      <c r="AY467" s="4"/>
      <c r="AZ467" s="4"/>
      <c r="BA467" s="4"/>
      <c r="BB467" s="5"/>
      <c r="BC467" s="5"/>
      <c r="BD467" s="5"/>
      <c r="BE467" s="5"/>
      <c r="BF467" s="4"/>
      <c r="BG467" s="4"/>
      <c r="BH467" s="4"/>
      <c r="BI467" s="4"/>
      <c r="BJ467" s="5"/>
      <c r="BK467" s="5"/>
      <c r="BL467" s="5"/>
      <c r="BM467" s="5"/>
      <c r="BN467" s="4"/>
      <c r="BO467" s="4"/>
      <c r="BP467" s="4"/>
      <c r="BQ467" s="4"/>
      <c r="BR467" s="5"/>
      <c r="BS467" s="5"/>
      <c r="BT467" s="5"/>
      <c r="BU467" s="5"/>
      <c r="BV467" s="4"/>
      <c r="BW467" s="4"/>
      <c r="BX467" s="4"/>
      <c r="BY467" s="4"/>
      <c r="BZ467" s="5"/>
      <c r="CA467" s="5"/>
      <c r="CB467" s="5"/>
      <c r="CC467" s="5"/>
    </row>
    <row r="468" spans="40:81">
      <c r="AN468" s="3"/>
      <c r="AO468" s="3"/>
      <c r="AP468" s="4"/>
      <c r="AQ468" s="4"/>
      <c r="AR468" s="4"/>
      <c r="AS468" s="4"/>
      <c r="AT468" s="5"/>
      <c r="AU468" s="5"/>
      <c r="AV468" s="5"/>
      <c r="AW468" s="5"/>
      <c r="AX468" s="4"/>
      <c r="AY468" s="4"/>
      <c r="AZ468" s="4"/>
      <c r="BA468" s="4"/>
      <c r="BB468" s="5"/>
      <c r="BC468" s="5"/>
      <c r="BD468" s="5"/>
      <c r="BE468" s="5"/>
      <c r="BF468" s="4"/>
      <c r="BG468" s="4"/>
      <c r="BH468" s="4"/>
      <c r="BI468" s="4"/>
      <c r="BJ468" s="5"/>
      <c r="BK468" s="5"/>
      <c r="BL468" s="5"/>
      <c r="BM468" s="5"/>
      <c r="BN468" s="4"/>
      <c r="BO468" s="4"/>
      <c r="BP468" s="4"/>
      <c r="BQ468" s="4"/>
      <c r="BR468" s="5"/>
      <c r="BS468" s="5"/>
      <c r="BT468" s="5"/>
      <c r="BU468" s="5"/>
      <c r="BV468" s="4"/>
      <c r="BW468" s="4"/>
      <c r="BX468" s="4"/>
      <c r="BY468" s="4"/>
      <c r="BZ468" s="5"/>
      <c r="CA468" s="5"/>
      <c r="CB468" s="5"/>
      <c r="CC468" s="5"/>
    </row>
    <row r="469" spans="40:81">
      <c r="AN469" s="3"/>
      <c r="AO469" s="3"/>
      <c r="AP469" s="4"/>
      <c r="AQ469" s="4"/>
      <c r="AR469" s="4"/>
      <c r="AS469" s="4"/>
      <c r="AT469" s="5"/>
      <c r="AU469" s="5"/>
      <c r="AV469" s="5"/>
      <c r="AW469" s="5"/>
      <c r="AX469" s="4"/>
      <c r="AY469" s="4"/>
      <c r="AZ469" s="4"/>
      <c r="BA469" s="4"/>
      <c r="BB469" s="5"/>
      <c r="BC469" s="5"/>
      <c r="BD469" s="5"/>
      <c r="BE469" s="5"/>
      <c r="BF469" s="4"/>
      <c r="BG469" s="4"/>
      <c r="BH469" s="4"/>
      <c r="BI469" s="4"/>
      <c r="BJ469" s="5"/>
      <c r="BK469" s="5"/>
      <c r="BL469" s="5"/>
      <c r="BM469" s="5"/>
      <c r="BN469" s="4"/>
      <c r="BO469" s="4"/>
      <c r="BP469" s="4"/>
      <c r="BQ469" s="4"/>
      <c r="BR469" s="5"/>
      <c r="BS469" s="5"/>
      <c r="BT469" s="5"/>
      <c r="BU469" s="5"/>
      <c r="BV469" s="4"/>
      <c r="BW469" s="4"/>
      <c r="BX469" s="4"/>
      <c r="BY469" s="4"/>
      <c r="BZ469" s="5"/>
      <c r="CA469" s="5"/>
      <c r="CB469" s="5"/>
      <c r="CC469" s="5"/>
    </row>
    <row r="470" spans="40:81">
      <c r="AN470" s="3"/>
      <c r="AO470" s="3"/>
      <c r="AP470" s="4"/>
      <c r="AQ470" s="4"/>
      <c r="AR470" s="4"/>
      <c r="AS470" s="4"/>
      <c r="AT470" s="5"/>
      <c r="AU470" s="5"/>
      <c r="AV470" s="5"/>
      <c r="AW470" s="5"/>
      <c r="AX470" s="4"/>
      <c r="AY470" s="4"/>
      <c r="AZ470" s="4"/>
      <c r="BA470" s="4"/>
      <c r="BB470" s="5"/>
      <c r="BC470" s="5"/>
      <c r="BD470" s="5"/>
      <c r="BE470" s="5"/>
      <c r="BF470" s="4"/>
      <c r="BG470" s="4"/>
      <c r="BH470" s="4"/>
      <c r="BI470" s="4"/>
      <c r="BJ470" s="5"/>
      <c r="BK470" s="5"/>
      <c r="BL470" s="5"/>
      <c r="BM470" s="5"/>
      <c r="BN470" s="4"/>
      <c r="BO470" s="4"/>
      <c r="BP470" s="4"/>
      <c r="BQ470" s="4"/>
      <c r="BR470" s="5"/>
      <c r="BS470" s="5"/>
      <c r="BT470" s="5"/>
      <c r="BU470" s="5"/>
      <c r="BV470" s="4"/>
      <c r="BW470" s="4"/>
      <c r="BX470" s="4"/>
      <c r="BY470" s="4"/>
      <c r="BZ470" s="5"/>
      <c r="CA470" s="5"/>
      <c r="CB470" s="5"/>
      <c r="CC470" s="5"/>
    </row>
    <row r="471" spans="40:81">
      <c r="AN471" s="3"/>
      <c r="AO471" s="3"/>
      <c r="AP471" s="4"/>
      <c r="AQ471" s="4"/>
      <c r="AR471" s="4"/>
      <c r="AS471" s="4"/>
      <c r="AT471" s="5"/>
      <c r="AU471" s="5"/>
      <c r="AV471" s="5"/>
      <c r="AW471" s="5"/>
      <c r="AX471" s="4"/>
      <c r="AY471" s="4"/>
      <c r="AZ471" s="4"/>
      <c r="BA471" s="4"/>
      <c r="BB471" s="5"/>
      <c r="BC471" s="5"/>
      <c r="BD471" s="5"/>
      <c r="BE471" s="5"/>
      <c r="BF471" s="4"/>
      <c r="BG471" s="4"/>
      <c r="BH471" s="4"/>
      <c r="BI471" s="4"/>
      <c r="BJ471" s="5"/>
      <c r="BK471" s="5"/>
      <c r="BL471" s="5"/>
      <c r="BM471" s="5"/>
      <c r="BN471" s="4"/>
      <c r="BO471" s="4"/>
      <c r="BP471" s="4"/>
      <c r="BQ471" s="4"/>
      <c r="BR471" s="5"/>
      <c r="BS471" s="5"/>
      <c r="BT471" s="5"/>
      <c r="BU471" s="5"/>
      <c r="BV471" s="4"/>
      <c r="BW471" s="4"/>
      <c r="BX471" s="4"/>
      <c r="BY471" s="4"/>
      <c r="BZ471" s="5"/>
      <c r="CA471" s="5"/>
      <c r="CB471" s="5"/>
      <c r="CC471" s="5"/>
    </row>
    <row r="472" spans="40:81">
      <c r="AN472" s="3"/>
      <c r="AO472" s="3"/>
      <c r="AP472" s="4"/>
      <c r="AQ472" s="4"/>
      <c r="AR472" s="4"/>
      <c r="AS472" s="4"/>
      <c r="AT472" s="5"/>
      <c r="AU472" s="5"/>
      <c r="AV472" s="5"/>
      <c r="AW472" s="5"/>
      <c r="AX472" s="4"/>
      <c r="AY472" s="4"/>
      <c r="AZ472" s="4"/>
      <c r="BA472" s="4"/>
      <c r="BB472" s="5"/>
      <c r="BC472" s="5"/>
      <c r="BD472" s="5"/>
      <c r="BE472" s="5"/>
      <c r="BF472" s="4"/>
      <c r="BG472" s="4"/>
      <c r="BH472" s="4"/>
      <c r="BI472" s="4"/>
      <c r="BJ472" s="5"/>
      <c r="BK472" s="5"/>
      <c r="BL472" s="5"/>
      <c r="BM472" s="5"/>
      <c r="BN472" s="4"/>
      <c r="BO472" s="4"/>
      <c r="BP472" s="4"/>
      <c r="BQ472" s="4"/>
      <c r="BR472" s="5"/>
      <c r="BS472" s="5"/>
      <c r="BT472" s="5"/>
      <c r="BU472" s="5"/>
      <c r="BV472" s="4"/>
      <c r="BW472" s="4"/>
      <c r="BX472" s="4"/>
      <c r="BY472" s="4"/>
      <c r="BZ472" s="5"/>
      <c r="CA472" s="5"/>
      <c r="CB472" s="5"/>
      <c r="CC472" s="5"/>
    </row>
    <row r="473" spans="40:81">
      <c r="AN473" s="3"/>
      <c r="AO473" s="3"/>
      <c r="AP473" s="4"/>
      <c r="AQ473" s="4"/>
      <c r="AR473" s="4"/>
      <c r="AS473" s="4"/>
      <c r="AT473" s="5"/>
      <c r="AU473" s="5"/>
      <c r="AV473" s="5"/>
      <c r="AW473" s="5"/>
      <c r="AX473" s="4"/>
      <c r="AY473" s="4"/>
      <c r="AZ473" s="4"/>
      <c r="BA473" s="4"/>
      <c r="BB473" s="5"/>
      <c r="BC473" s="5"/>
      <c r="BD473" s="5"/>
      <c r="BE473" s="5"/>
      <c r="BF473" s="4"/>
      <c r="BG473" s="4"/>
      <c r="BH473" s="4"/>
      <c r="BI473" s="4"/>
      <c r="BJ473" s="5"/>
      <c r="BK473" s="5"/>
      <c r="BL473" s="5"/>
      <c r="BM473" s="5"/>
      <c r="BN473" s="4"/>
      <c r="BO473" s="4"/>
      <c r="BP473" s="4"/>
      <c r="BQ473" s="4"/>
      <c r="BR473" s="5"/>
      <c r="BS473" s="5"/>
      <c r="BT473" s="5"/>
      <c r="BU473" s="5"/>
      <c r="BV473" s="4"/>
      <c r="BW473" s="4"/>
      <c r="BX473" s="4"/>
      <c r="BY473" s="4"/>
      <c r="BZ473" s="5"/>
      <c r="CA473" s="5"/>
      <c r="CB473" s="5"/>
      <c r="CC473" s="5"/>
    </row>
    <row r="474" spans="40:81">
      <c r="AN474" s="3"/>
      <c r="AO474" s="3"/>
      <c r="AP474" s="4"/>
      <c r="AQ474" s="4"/>
      <c r="AR474" s="4"/>
      <c r="AS474" s="4"/>
      <c r="AT474" s="5"/>
      <c r="AU474" s="5"/>
      <c r="AV474" s="5"/>
      <c r="AW474" s="5"/>
      <c r="AX474" s="4"/>
      <c r="AY474" s="4"/>
      <c r="AZ474" s="4"/>
      <c r="BA474" s="4"/>
      <c r="BB474" s="5"/>
      <c r="BC474" s="5"/>
      <c r="BD474" s="5"/>
      <c r="BE474" s="5"/>
      <c r="BF474" s="4"/>
      <c r="BG474" s="4"/>
      <c r="BH474" s="4"/>
      <c r="BI474" s="4"/>
      <c r="BJ474" s="5"/>
      <c r="BK474" s="5"/>
      <c r="BL474" s="5"/>
      <c r="BM474" s="5"/>
      <c r="BN474" s="4"/>
      <c r="BO474" s="4"/>
      <c r="BP474" s="4"/>
      <c r="BQ474" s="4"/>
      <c r="BR474" s="5"/>
      <c r="BS474" s="5"/>
      <c r="BT474" s="5"/>
      <c r="BU474" s="5"/>
      <c r="BV474" s="4"/>
      <c r="BW474" s="4"/>
      <c r="BX474" s="4"/>
      <c r="BY474" s="4"/>
      <c r="BZ474" s="5"/>
      <c r="CA474" s="5"/>
      <c r="CB474" s="5"/>
      <c r="CC474" s="5"/>
    </row>
    <row r="475" spans="40:81">
      <c r="AN475" s="3"/>
      <c r="AO475" s="3"/>
      <c r="AP475" s="4"/>
      <c r="AQ475" s="4"/>
      <c r="AR475" s="4"/>
      <c r="AS475" s="4"/>
      <c r="AT475" s="5"/>
      <c r="AU475" s="5"/>
      <c r="AV475" s="5"/>
      <c r="AW475" s="5"/>
      <c r="AX475" s="4"/>
      <c r="AY475" s="4"/>
      <c r="AZ475" s="4"/>
      <c r="BA475" s="4"/>
      <c r="BB475" s="5"/>
      <c r="BC475" s="5"/>
      <c r="BD475" s="5"/>
      <c r="BE475" s="5"/>
      <c r="BF475" s="4"/>
      <c r="BG475" s="4"/>
      <c r="BH475" s="4"/>
      <c r="BI475" s="4"/>
      <c r="BJ475" s="5"/>
      <c r="BK475" s="5"/>
      <c r="BL475" s="5"/>
      <c r="BM475" s="5"/>
      <c r="BN475" s="4"/>
      <c r="BO475" s="4"/>
      <c r="BP475" s="4"/>
      <c r="BQ475" s="4"/>
      <c r="BR475" s="5"/>
      <c r="BS475" s="5"/>
      <c r="BT475" s="5"/>
      <c r="BU475" s="5"/>
      <c r="BV475" s="4"/>
      <c r="BW475" s="4"/>
      <c r="BX475" s="4"/>
      <c r="BY475" s="4"/>
      <c r="BZ475" s="5"/>
      <c r="CA475" s="5"/>
      <c r="CB475" s="5"/>
      <c r="CC475" s="5"/>
    </row>
    <row r="476" spans="40:81">
      <c r="AN476" s="3"/>
      <c r="AO476" s="3"/>
      <c r="AP476" s="4"/>
      <c r="AQ476" s="4"/>
      <c r="AR476" s="4"/>
      <c r="AS476" s="4"/>
      <c r="AT476" s="5"/>
      <c r="AU476" s="5"/>
      <c r="AV476" s="5"/>
      <c r="AW476" s="5"/>
      <c r="AX476" s="4"/>
      <c r="AY476" s="4"/>
      <c r="AZ476" s="4"/>
      <c r="BA476" s="4"/>
      <c r="BB476" s="5"/>
      <c r="BC476" s="5"/>
      <c r="BD476" s="5"/>
      <c r="BE476" s="5"/>
      <c r="BF476" s="4"/>
      <c r="BG476" s="4"/>
      <c r="BH476" s="4"/>
      <c r="BI476" s="4"/>
      <c r="BJ476" s="5"/>
      <c r="BK476" s="5"/>
      <c r="BL476" s="5"/>
      <c r="BM476" s="5"/>
      <c r="BN476" s="4"/>
      <c r="BO476" s="4"/>
      <c r="BP476" s="4"/>
      <c r="BQ476" s="4"/>
      <c r="BR476" s="5"/>
      <c r="BS476" s="5"/>
      <c r="BT476" s="5"/>
      <c r="BU476" s="5"/>
      <c r="BV476" s="4"/>
      <c r="BW476" s="4"/>
      <c r="BX476" s="4"/>
      <c r="BY476" s="4"/>
      <c r="BZ476" s="5"/>
      <c r="CA476" s="5"/>
      <c r="CB476" s="5"/>
      <c r="CC476" s="5"/>
    </row>
    <row r="477" spans="40:81">
      <c r="AN477" s="3"/>
      <c r="AO477" s="3"/>
      <c r="AP477" s="4"/>
      <c r="AQ477" s="4"/>
      <c r="AR477" s="4"/>
      <c r="AS477" s="4"/>
      <c r="AT477" s="5"/>
      <c r="AU477" s="5"/>
      <c r="AV477" s="5"/>
      <c r="AW477" s="5"/>
      <c r="AX477" s="4"/>
      <c r="AY477" s="4"/>
      <c r="AZ477" s="4"/>
      <c r="BA477" s="4"/>
      <c r="BB477" s="5"/>
      <c r="BC477" s="5"/>
      <c r="BD477" s="5"/>
      <c r="BE477" s="5"/>
      <c r="BF477" s="4"/>
      <c r="BG477" s="4"/>
      <c r="BH477" s="4"/>
      <c r="BI477" s="4"/>
      <c r="BJ477" s="5"/>
      <c r="BK477" s="5"/>
      <c r="BL477" s="5"/>
      <c r="BM477" s="5"/>
      <c r="BN477" s="4"/>
      <c r="BO477" s="4"/>
      <c r="BP477" s="4"/>
      <c r="BQ477" s="4"/>
      <c r="BR477" s="5"/>
      <c r="BS477" s="5"/>
      <c r="BT477" s="5"/>
      <c r="BU477" s="5"/>
      <c r="BV477" s="4"/>
      <c r="BW477" s="4"/>
      <c r="BX477" s="4"/>
      <c r="BY477" s="4"/>
      <c r="BZ477" s="5"/>
      <c r="CA477" s="5"/>
      <c r="CB477" s="5"/>
      <c r="CC477" s="5"/>
    </row>
    <row r="478" spans="40:81">
      <c r="AN478" s="3"/>
      <c r="AO478" s="3"/>
      <c r="AP478" s="4"/>
      <c r="AQ478" s="4"/>
      <c r="AR478" s="4"/>
      <c r="AS478" s="4"/>
      <c r="AT478" s="5"/>
      <c r="AU478" s="5"/>
      <c r="AV478" s="5"/>
      <c r="AW478" s="5"/>
      <c r="AX478" s="4"/>
      <c r="AY478" s="4"/>
      <c r="AZ478" s="4"/>
      <c r="BA478" s="4"/>
      <c r="BB478" s="5"/>
      <c r="BC478" s="5"/>
      <c r="BD478" s="5"/>
      <c r="BE478" s="5"/>
      <c r="BF478" s="4"/>
      <c r="BG478" s="4"/>
      <c r="BH478" s="4"/>
      <c r="BI478" s="4"/>
      <c r="BJ478" s="5"/>
      <c r="BK478" s="5"/>
      <c r="BL478" s="5"/>
      <c r="BM478" s="5"/>
      <c r="BN478" s="4"/>
      <c r="BO478" s="4"/>
      <c r="BP478" s="4"/>
      <c r="BQ478" s="4"/>
      <c r="BR478" s="5"/>
      <c r="BS478" s="5"/>
      <c r="BT478" s="5"/>
      <c r="BU478" s="5"/>
      <c r="BV478" s="4"/>
      <c r="BW478" s="4"/>
      <c r="BX478" s="4"/>
      <c r="BY478" s="4"/>
      <c r="BZ478" s="5"/>
      <c r="CA478" s="5"/>
      <c r="CB478" s="5"/>
      <c r="CC478" s="5"/>
    </row>
    <row r="479" spans="40:81">
      <c r="AN479" s="3"/>
      <c r="AO479" s="3"/>
      <c r="AP479" s="4"/>
      <c r="AQ479" s="4"/>
      <c r="AR479" s="4"/>
      <c r="AS479" s="4"/>
      <c r="AT479" s="5"/>
      <c r="AU479" s="5"/>
      <c r="AV479" s="5"/>
      <c r="AW479" s="5"/>
      <c r="AX479" s="4"/>
      <c r="AY479" s="4"/>
      <c r="AZ479" s="4"/>
      <c r="BA479" s="4"/>
      <c r="BB479" s="5"/>
      <c r="BC479" s="5"/>
      <c r="BD479" s="5"/>
      <c r="BE479" s="5"/>
      <c r="BF479" s="4"/>
      <c r="BG479" s="4"/>
      <c r="BH479" s="4"/>
      <c r="BI479" s="4"/>
      <c r="BJ479" s="5"/>
      <c r="BK479" s="5"/>
      <c r="BL479" s="5"/>
      <c r="BM479" s="5"/>
      <c r="BN479" s="4"/>
      <c r="BO479" s="4"/>
      <c r="BP479" s="4"/>
      <c r="BQ479" s="4"/>
      <c r="BR479" s="5"/>
      <c r="BS479" s="5"/>
      <c r="BT479" s="5"/>
      <c r="BU479" s="5"/>
      <c r="BV479" s="4"/>
      <c r="BW479" s="4"/>
      <c r="BX479" s="4"/>
      <c r="BY479" s="4"/>
      <c r="BZ479" s="5"/>
      <c r="CA479" s="5"/>
      <c r="CB479" s="5"/>
      <c r="CC479" s="5"/>
    </row>
    <row r="480" spans="40:81">
      <c r="AN480" s="3"/>
      <c r="AO480" s="3"/>
      <c r="AP480" s="4"/>
      <c r="AQ480" s="4"/>
      <c r="AR480" s="4"/>
      <c r="AS480" s="4"/>
      <c r="AT480" s="5"/>
      <c r="AU480" s="5"/>
      <c r="AV480" s="5"/>
      <c r="AW480" s="5"/>
      <c r="AX480" s="4"/>
      <c r="AY480" s="4"/>
      <c r="AZ480" s="4"/>
      <c r="BA480" s="4"/>
      <c r="BB480" s="5"/>
      <c r="BC480" s="5"/>
      <c r="BD480" s="5"/>
      <c r="BE480" s="5"/>
      <c r="BF480" s="4"/>
      <c r="BG480" s="4"/>
      <c r="BH480" s="4"/>
      <c r="BI480" s="4"/>
      <c r="BJ480" s="5"/>
      <c r="BK480" s="5"/>
      <c r="BL480" s="5"/>
      <c r="BM480" s="5"/>
      <c r="BN480" s="4"/>
      <c r="BO480" s="4"/>
      <c r="BP480" s="4"/>
      <c r="BQ480" s="4"/>
      <c r="BR480" s="5"/>
      <c r="BS480" s="5"/>
      <c r="BT480" s="5"/>
      <c r="BU480" s="5"/>
      <c r="BV480" s="4"/>
      <c r="BW480" s="4"/>
      <c r="BX480" s="4"/>
      <c r="BY480" s="4"/>
      <c r="BZ480" s="5"/>
      <c r="CA480" s="5"/>
      <c r="CB480" s="5"/>
      <c r="CC480" s="5"/>
    </row>
    <row r="481" spans="40:81">
      <c r="AN481" s="3"/>
      <c r="AO481" s="3"/>
      <c r="AP481" s="4"/>
      <c r="AQ481" s="4"/>
      <c r="AR481" s="4"/>
      <c r="AS481" s="4"/>
      <c r="AT481" s="5"/>
      <c r="AU481" s="5"/>
      <c r="AV481" s="5"/>
      <c r="AW481" s="5"/>
      <c r="AX481" s="4"/>
      <c r="AY481" s="4"/>
      <c r="AZ481" s="4"/>
      <c r="BA481" s="4"/>
      <c r="BB481" s="5"/>
      <c r="BC481" s="5"/>
      <c r="BD481" s="5"/>
      <c r="BE481" s="5"/>
      <c r="BF481" s="4"/>
      <c r="BG481" s="4"/>
      <c r="BH481" s="4"/>
      <c r="BI481" s="4"/>
      <c r="BJ481" s="5"/>
      <c r="BK481" s="5"/>
      <c r="BL481" s="5"/>
      <c r="BM481" s="5"/>
      <c r="BN481" s="4"/>
      <c r="BO481" s="4"/>
      <c r="BP481" s="4"/>
      <c r="BQ481" s="4"/>
      <c r="BR481" s="5"/>
      <c r="BS481" s="5"/>
      <c r="BT481" s="5"/>
      <c r="BU481" s="5"/>
      <c r="BV481" s="4"/>
      <c r="BW481" s="4"/>
      <c r="BX481" s="4"/>
      <c r="BY481" s="4"/>
      <c r="BZ481" s="5"/>
      <c r="CA481" s="5"/>
      <c r="CB481" s="5"/>
      <c r="CC481" s="5"/>
    </row>
    <row r="482" spans="40:81">
      <c r="AN482" s="3"/>
      <c r="AO482" s="3"/>
      <c r="AP482" s="4"/>
      <c r="AQ482" s="4"/>
      <c r="AR482" s="4"/>
      <c r="AS482" s="4"/>
      <c r="AT482" s="5"/>
      <c r="AU482" s="5"/>
      <c r="AV482" s="5"/>
      <c r="AW482" s="5"/>
      <c r="AX482" s="4"/>
      <c r="AY482" s="4"/>
      <c r="AZ482" s="4"/>
      <c r="BA482" s="4"/>
      <c r="BB482" s="5"/>
      <c r="BC482" s="5"/>
      <c r="BD482" s="5"/>
      <c r="BE482" s="5"/>
      <c r="BF482" s="4"/>
      <c r="BG482" s="4"/>
      <c r="BH482" s="4"/>
      <c r="BI482" s="4"/>
      <c r="BJ482" s="5"/>
      <c r="BK482" s="5"/>
      <c r="BL482" s="5"/>
      <c r="BM482" s="5"/>
      <c r="BN482" s="4"/>
      <c r="BO482" s="4"/>
      <c r="BP482" s="4"/>
      <c r="BQ482" s="4"/>
      <c r="BR482" s="5"/>
      <c r="BS482" s="5"/>
      <c r="BT482" s="5"/>
      <c r="BU482" s="5"/>
      <c r="BV482" s="4"/>
      <c r="BW482" s="4"/>
      <c r="BX482" s="4"/>
      <c r="BY482" s="4"/>
      <c r="BZ482" s="5"/>
      <c r="CA482" s="5"/>
      <c r="CB482" s="5"/>
      <c r="CC482" s="5"/>
    </row>
    <row r="483" spans="40:81">
      <c r="AN483" s="3"/>
      <c r="AO483" s="3"/>
      <c r="AP483" s="4"/>
      <c r="AQ483" s="4"/>
      <c r="AR483" s="4"/>
      <c r="AS483" s="4"/>
      <c r="AT483" s="5"/>
      <c r="AU483" s="5"/>
      <c r="AV483" s="5"/>
      <c r="AW483" s="5"/>
      <c r="AX483" s="4"/>
      <c r="AY483" s="4"/>
      <c r="AZ483" s="4"/>
      <c r="BA483" s="4"/>
      <c r="BB483" s="5"/>
      <c r="BC483" s="5"/>
      <c r="BD483" s="5"/>
      <c r="BE483" s="5"/>
      <c r="BF483" s="4"/>
      <c r="BG483" s="4"/>
      <c r="BH483" s="4"/>
      <c r="BI483" s="4"/>
      <c r="BJ483" s="5"/>
      <c r="BK483" s="5"/>
      <c r="BL483" s="5"/>
      <c r="BM483" s="5"/>
      <c r="BN483" s="4"/>
      <c r="BO483" s="4"/>
      <c r="BP483" s="4"/>
      <c r="BQ483" s="4"/>
      <c r="BR483" s="5"/>
      <c r="BS483" s="5"/>
      <c r="BT483" s="5"/>
      <c r="BU483" s="5"/>
      <c r="BV483" s="4"/>
      <c r="BW483" s="4"/>
      <c r="BX483" s="4"/>
      <c r="BY483" s="4"/>
      <c r="BZ483" s="5"/>
      <c r="CA483" s="5"/>
      <c r="CB483" s="5"/>
      <c r="CC483" s="5"/>
    </row>
    <row r="484" spans="40:81">
      <c r="AN484" s="3"/>
      <c r="AO484" s="3"/>
      <c r="AP484" s="4"/>
      <c r="AQ484" s="4"/>
      <c r="AR484" s="4"/>
      <c r="AS484" s="4"/>
      <c r="AT484" s="5"/>
      <c r="AU484" s="5"/>
      <c r="AV484" s="5"/>
      <c r="AW484" s="5"/>
      <c r="AX484" s="4"/>
      <c r="AY484" s="4"/>
      <c r="AZ484" s="4"/>
      <c r="BA484" s="4"/>
      <c r="BB484" s="5"/>
      <c r="BC484" s="5"/>
      <c r="BD484" s="5"/>
      <c r="BE484" s="5"/>
      <c r="BF484" s="4"/>
      <c r="BG484" s="4"/>
      <c r="BH484" s="4"/>
      <c r="BI484" s="4"/>
      <c r="BJ484" s="5"/>
      <c r="BK484" s="5"/>
      <c r="BL484" s="5"/>
      <c r="BM484" s="5"/>
      <c r="BN484" s="4"/>
      <c r="BO484" s="4"/>
      <c r="BP484" s="4"/>
      <c r="BQ484" s="4"/>
      <c r="BR484" s="5"/>
      <c r="BS484" s="5"/>
      <c r="BT484" s="5"/>
      <c r="BU484" s="5"/>
      <c r="BV484" s="4"/>
      <c r="BW484" s="4"/>
      <c r="BX484" s="4"/>
      <c r="BY484" s="4"/>
      <c r="BZ484" s="5"/>
      <c r="CA484" s="5"/>
      <c r="CB484" s="5"/>
      <c r="CC484" s="5"/>
    </row>
    <row r="485" spans="40:81">
      <c r="AN485" s="3"/>
      <c r="AO485" s="3"/>
      <c r="AP485" s="4"/>
      <c r="AQ485" s="4"/>
      <c r="AR485" s="4"/>
      <c r="AS485" s="4"/>
      <c r="AT485" s="5"/>
      <c r="AU485" s="5"/>
      <c r="AV485" s="5"/>
      <c r="AW485" s="5"/>
      <c r="AX485" s="4"/>
      <c r="AY485" s="4"/>
      <c r="AZ485" s="4"/>
      <c r="BA485" s="4"/>
      <c r="BB485" s="5"/>
      <c r="BC485" s="5"/>
      <c r="BD485" s="5"/>
      <c r="BE485" s="5"/>
      <c r="BF485" s="4"/>
      <c r="BG485" s="4"/>
      <c r="BH485" s="4"/>
      <c r="BI485" s="4"/>
      <c r="BJ485" s="5"/>
      <c r="BK485" s="5"/>
      <c r="BL485" s="5"/>
      <c r="BM485" s="5"/>
      <c r="BN485" s="4"/>
      <c r="BO485" s="4"/>
      <c r="BP485" s="4"/>
      <c r="BQ485" s="4"/>
      <c r="BR485" s="5"/>
      <c r="BS485" s="5"/>
      <c r="BT485" s="5"/>
      <c r="BU485" s="5"/>
      <c r="BV485" s="4"/>
      <c r="BW485" s="4"/>
      <c r="BX485" s="4"/>
      <c r="BY485" s="4"/>
      <c r="BZ485" s="5"/>
      <c r="CA485" s="5"/>
      <c r="CB485" s="5"/>
      <c r="CC485" s="5"/>
    </row>
    <row r="486" spans="40:81">
      <c r="AN486" s="3"/>
      <c r="AO486" s="3"/>
      <c r="AP486" s="4"/>
      <c r="AQ486" s="4"/>
      <c r="AR486" s="4"/>
      <c r="AS486" s="4"/>
      <c r="AT486" s="5"/>
      <c r="AU486" s="5"/>
      <c r="AV486" s="5"/>
      <c r="AW486" s="5"/>
      <c r="AX486" s="4"/>
      <c r="AY486" s="4"/>
      <c r="AZ486" s="4"/>
      <c r="BA486" s="4"/>
      <c r="BB486" s="5"/>
      <c r="BC486" s="5"/>
      <c r="BD486" s="5"/>
      <c r="BE486" s="5"/>
      <c r="BF486" s="4"/>
      <c r="BG486" s="4"/>
      <c r="BH486" s="4"/>
      <c r="BI486" s="4"/>
      <c r="BJ486" s="5"/>
      <c r="BK486" s="5"/>
      <c r="BL486" s="5"/>
      <c r="BM486" s="5"/>
      <c r="BN486" s="4"/>
      <c r="BO486" s="4"/>
      <c r="BP486" s="4"/>
      <c r="BQ486" s="4"/>
      <c r="BR486" s="5"/>
      <c r="BS486" s="5"/>
      <c r="BT486" s="5"/>
      <c r="BU486" s="5"/>
      <c r="BV486" s="4"/>
      <c r="BW486" s="4"/>
      <c r="BX486" s="4"/>
      <c r="BY486" s="4"/>
      <c r="BZ486" s="5"/>
      <c r="CA486" s="5"/>
      <c r="CB486" s="5"/>
      <c r="CC486" s="5"/>
    </row>
    <row r="487" spans="40:81">
      <c r="AN487" s="3"/>
      <c r="AO487" s="3"/>
      <c r="AP487" s="4"/>
      <c r="AQ487" s="4"/>
      <c r="AR487" s="4"/>
      <c r="AS487" s="4"/>
      <c r="AT487" s="5"/>
      <c r="AU487" s="5"/>
      <c r="AV487" s="5"/>
      <c r="AW487" s="5"/>
      <c r="AX487" s="4"/>
      <c r="AY487" s="4"/>
      <c r="AZ487" s="4"/>
      <c r="BA487" s="4"/>
      <c r="BB487" s="5"/>
      <c r="BC487" s="5"/>
      <c r="BD487" s="5"/>
      <c r="BE487" s="5"/>
      <c r="BF487" s="4"/>
      <c r="BG487" s="4"/>
      <c r="BH487" s="4"/>
      <c r="BI487" s="4"/>
      <c r="BJ487" s="5"/>
      <c r="BK487" s="5"/>
      <c r="BL487" s="5"/>
      <c r="BM487" s="5"/>
      <c r="BN487" s="4"/>
      <c r="BO487" s="4"/>
      <c r="BP487" s="4"/>
      <c r="BQ487" s="4"/>
      <c r="BR487" s="5"/>
      <c r="BS487" s="5"/>
      <c r="BT487" s="5"/>
      <c r="BU487" s="5"/>
      <c r="BV487" s="4"/>
      <c r="BW487" s="4"/>
      <c r="BX487" s="4"/>
      <c r="BY487" s="4"/>
      <c r="BZ487" s="5"/>
      <c r="CA487" s="5"/>
      <c r="CB487" s="5"/>
      <c r="CC487" s="5"/>
    </row>
    <row r="488" spans="40:81">
      <c r="AN488" s="3"/>
      <c r="AO488" s="3"/>
      <c r="AP488" s="4"/>
      <c r="AQ488" s="4"/>
      <c r="AR488" s="4"/>
      <c r="AS488" s="4"/>
      <c r="AT488" s="5"/>
      <c r="AU488" s="5"/>
      <c r="AV488" s="5"/>
      <c r="AW488" s="5"/>
      <c r="AX488" s="4"/>
      <c r="AY488" s="4"/>
      <c r="AZ488" s="4"/>
      <c r="BA488" s="4"/>
      <c r="BB488" s="5"/>
      <c r="BC488" s="5"/>
      <c r="BD488" s="5"/>
      <c r="BE488" s="5"/>
      <c r="BF488" s="4"/>
      <c r="BG488" s="4"/>
      <c r="BH488" s="4"/>
      <c r="BI488" s="4"/>
      <c r="BJ488" s="5"/>
      <c r="BK488" s="5"/>
      <c r="BL488" s="5"/>
      <c r="BM488" s="5"/>
      <c r="BN488" s="4"/>
      <c r="BO488" s="4"/>
      <c r="BP488" s="4"/>
      <c r="BQ488" s="4"/>
      <c r="BR488" s="5"/>
      <c r="BS488" s="5"/>
      <c r="BT488" s="5"/>
      <c r="BU488" s="5"/>
      <c r="BV488" s="4"/>
      <c r="BW488" s="4"/>
      <c r="BX488" s="4"/>
      <c r="BY488" s="4"/>
      <c r="BZ488" s="5"/>
      <c r="CA488" s="5"/>
      <c r="CB488" s="5"/>
      <c r="CC488" s="5"/>
    </row>
    <row r="489" spans="40:81">
      <c r="AN489" s="3"/>
      <c r="AO489" s="3"/>
      <c r="AP489" s="4"/>
      <c r="AQ489" s="4"/>
      <c r="AR489" s="4"/>
      <c r="AS489" s="4"/>
      <c r="AT489" s="5"/>
      <c r="AU489" s="5"/>
      <c r="AV489" s="5"/>
      <c r="AW489" s="5"/>
      <c r="AX489" s="4"/>
      <c r="AY489" s="4"/>
      <c r="AZ489" s="4"/>
      <c r="BA489" s="4"/>
      <c r="BB489" s="5"/>
      <c r="BC489" s="5"/>
      <c r="BD489" s="5"/>
      <c r="BE489" s="5"/>
      <c r="BF489" s="4"/>
      <c r="BG489" s="4"/>
      <c r="BH489" s="4"/>
      <c r="BI489" s="4"/>
      <c r="BJ489" s="5"/>
      <c r="BK489" s="5"/>
      <c r="BL489" s="5"/>
      <c r="BM489" s="5"/>
      <c r="BN489" s="4"/>
      <c r="BO489" s="4"/>
      <c r="BP489" s="4"/>
      <c r="BQ489" s="4"/>
      <c r="BR489" s="5"/>
      <c r="BS489" s="5"/>
      <c r="BT489" s="5"/>
      <c r="BU489" s="5"/>
      <c r="BV489" s="4"/>
      <c r="BW489" s="4"/>
      <c r="BX489" s="4"/>
      <c r="BY489" s="4"/>
      <c r="BZ489" s="5"/>
      <c r="CA489" s="5"/>
      <c r="CB489" s="5"/>
      <c r="CC489" s="5"/>
    </row>
    <row r="490" spans="40:81">
      <c r="AN490" s="3"/>
      <c r="AO490" s="3"/>
      <c r="AP490" s="4"/>
      <c r="AQ490" s="4"/>
      <c r="AR490" s="4"/>
      <c r="AS490" s="4"/>
      <c r="AT490" s="5"/>
      <c r="AU490" s="5"/>
      <c r="AV490" s="5"/>
      <c r="AW490" s="5"/>
      <c r="AX490" s="4"/>
      <c r="AY490" s="4"/>
      <c r="AZ490" s="4"/>
      <c r="BA490" s="4"/>
      <c r="BB490" s="5"/>
      <c r="BC490" s="5"/>
      <c r="BD490" s="5"/>
      <c r="BE490" s="5"/>
      <c r="BF490" s="4"/>
      <c r="BG490" s="4"/>
      <c r="BH490" s="4"/>
      <c r="BI490" s="4"/>
      <c r="BJ490" s="5"/>
      <c r="BK490" s="5"/>
      <c r="BL490" s="5"/>
      <c r="BM490" s="5"/>
      <c r="BN490" s="4"/>
      <c r="BO490" s="4"/>
      <c r="BP490" s="4"/>
      <c r="BQ490" s="4"/>
      <c r="BR490" s="5"/>
      <c r="BS490" s="5"/>
      <c r="BT490" s="5"/>
      <c r="BU490" s="5"/>
      <c r="BV490" s="4"/>
      <c r="BW490" s="4"/>
      <c r="BX490" s="4"/>
      <c r="BY490" s="4"/>
      <c r="BZ490" s="5"/>
      <c r="CA490" s="5"/>
      <c r="CB490" s="5"/>
      <c r="CC490" s="5"/>
    </row>
    <row r="491" spans="40:81">
      <c r="AN491" s="3"/>
      <c r="AO491" s="3"/>
      <c r="AP491" s="4"/>
      <c r="AQ491" s="4"/>
      <c r="AR491" s="4"/>
      <c r="AS491" s="4"/>
      <c r="AT491" s="5"/>
      <c r="AU491" s="5"/>
      <c r="AV491" s="5"/>
      <c r="AW491" s="5"/>
      <c r="AX491" s="4"/>
      <c r="AY491" s="4"/>
      <c r="AZ491" s="4"/>
      <c r="BA491" s="4"/>
      <c r="BB491" s="5"/>
      <c r="BC491" s="5"/>
      <c r="BD491" s="5"/>
      <c r="BE491" s="5"/>
      <c r="BF491" s="4"/>
      <c r="BG491" s="4"/>
      <c r="BH491" s="4"/>
      <c r="BI491" s="4"/>
      <c r="BJ491" s="5"/>
      <c r="BK491" s="5"/>
      <c r="BL491" s="5"/>
      <c r="BM491" s="5"/>
      <c r="BN491" s="4"/>
      <c r="BO491" s="4"/>
      <c r="BP491" s="4"/>
      <c r="BQ491" s="4"/>
      <c r="BR491" s="5"/>
      <c r="BS491" s="5"/>
      <c r="BT491" s="5"/>
      <c r="BU491" s="5"/>
      <c r="BV491" s="4"/>
      <c r="BW491" s="4"/>
      <c r="BX491" s="4"/>
      <c r="BY491" s="4"/>
      <c r="BZ491" s="5"/>
      <c r="CA491" s="5"/>
      <c r="CB491" s="5"/>
      <c r="CC491" s="5"/>
    </row>
    <row r="492" spans="40:81">
      <c r="AN492" s="3"/>
      <c r="AO492" s="3"/>
      <c r="AP492" s="4"/>
      <c r="AQ492" s="4"/>
      <c r="AR492" s="4"/>
      <c r="AS492" s="4"/>
      <c r="AT492" s="5"/>
      <c r="AU492" s="5"/>
      <c r="AV492" s="5"/>
      <c r="AW492" s="5"/>
      <c r="AX492" s="4"/>
      <c r="AY492" s="4"/>
      <c r="AZ492" s="4"/>
      <c r="BA492" s="4"/>
      <c r="BB492" s="5"/>
      <c r="BC492" s="5"/>
      <c r="BD492" s="5"/>
      <c r="BE492" s="5"/>
      <c r="BF492" s="4"/>
      <c r="BG492" s="4"/>
      <c r="BH492" s="4"/>
      <c r="BI492" s="4"/>
      <c r="BJ492" s="5"/>
      <c r="BK492" s="5"/>
      <c r="BL492" s="5"/>
      <c r="BM492" s="5"/>
      <c r="BN492" s="4"/>
      <c r="BO492" s="4"/>
      <c r="BP492" s="4"/>
      <c r="BQ492" s="4"/>
      <c r="BR492" s="5"/>
      <c r="BS492" s="5"/>
      <c r="BT492" s="5"/>
      <c r="BU492" s="5"/>
      <c r="BV492" s="4"/>
      <c r="BW492" s="4"/>
      <c r="BX492" s="4"/>
      <c r="BY492" s="4"/>
      <c r="BZ492" s="5"/>
      <c r="CA492" s="5"/>
      <c r="CB492" s="5"/>
      <c r="CC492" s="5"/>
    </row>
    <row r="493" spans="40:81">
      <c r="AN493" s="3"/>
      <c r="AO493" s="3"/>
      <c r="AP493" s="4"/>
      <c r="AQ493" s="4"/>
      <c r="AR493" s="4"/>
      <c r="AS493" s="4"/>
      <c r="AT493" s="5"/>
      <c r="AU493" s="5"/>
      <c r="AV493" s="5"/>
      <c r="AW493" s="5"/>
      <c r="AX493" s="4"/>
      <c r="AY493" s="4"/>
      <c r="AZ493" s="4"/>
      <c r="BA493" s="4"/>
      <c r="BB493" s="5"/>
      <c r="BC493" s="5"/>
      <c r="BD493" s="5"/>
      <c r="BE493" s="5"/>
      <c r="BF493" s="4"/>
      <c r="BG493" s="4"/>
      <c r="BH493" s="4"/>
      <c r="BI493" s="4"/>
      <c r="BJ493" s="5"/>
      <c r="BK493" s="5"/>
      <c r="BL493" s="5"/>
      <c r="BM493" s="5"/>
      <c r="BN493" s="4"/>
      <c r="BO493" s="4"/>
      <c r="BP493" s="4"/>
      <c r="BQ493" s="4"/>
      <c r="BR493" s="5"/>
      <c r="BS493" s="5"/>
      <c r="BT493" s="5"/>
      <c r="BU493" s="5"/>
      <c r="BV493" s="4"/>
      <c r="BW493" s="4"/>
      <c r="BX493" s="4"/>
      <c r="BY493" s="4"/>
      <c r="BZ493" s="5"/>
      <c r="CA493" s="5"/>
      <c r="CB493" s="5"/>
      <c r="CC493" s="5"/>
    </row>
    <row r="494" spans="40:81">
      <c r="AN494" s="3"/>
      <c r="AO494" s="3"/>
      <c r="AP494" s="4"/>
      <c r="AQ494" s="4"/>
      <c r="AR494" s="4"/>
      <c r="AS494" s="4"/>
      <c r="AT494" s="5"/>
      <c r="AU494" s="5"/>
      <c r="AV494" s="5"/>
      <c r="AW494" s="5"/>
      <c r="AX494" s="4"/>
      <c r="AY494" s="4"/>
      <c r="AZ494" s="4"/>
      <c r="BA494" s="4"/>
      <c r="BB494" s="5"/>
      <c r="BC494" s="5"/>
      <c r="BD494" s="5"/>
      <c r="BE494" s="5"/>
      <c r="BF494" s="4"/>
      <c r="BG494" s="4"/>
      <c r="BH494" s="4"/>
      <c r="BI494" s="4"/>
      <c r="BJ494" s="5"/>
      <c r="BK494" s="5"/>
      <c r="BL494" s="5"/>
      <c r="BM494" s="5"/>
      <c r="BN494" s="4"/>
      <c r="BO494" s="4"/>
      <c r="BP494" s="4"/>
      <c r="BQ494" s="4"/>
      <c r="BR494" s="5"/>
      <c r="BS494" s="5"/>
      <c r="BT494" s="5"/>
      <c r="BU494" s="5"/>
      <c r="BV494" s="4"/>
      <c r="BW494" s="4"/>
      <c r="BX494" s="4"/>
      <c r="BY494" s="4"/>
      <c r="BZ494" s="5"/>
      <c r="CA494" s="5"/>
      <c r="CB494" s="5"/>
      <c r="CC494" s="5"/>
    </row>
    <row r="495" spans="40:81">
      <c r="AN495" s="3"/>
      <c r="AO495" s="3"/>
      <c r="AP495" s="4"/>
      <c r="AQ495" s="4"/>
      <c r="AR495" s="4"/>
      <c r="AS495" s="4"/>
      <c r="AT495" s="5"/>
      <c r="AU495" s="5"/>
      <c r="AV495" s="5"/>
      <c r="AW495" s="5"/>
      <c r="AX495" s="4"/>
      <c r="AY495" s="4"/>
      <c r="AZ495" s="4"/>
      <c r="BA495" s="4"/>
      <c r="BB495" s="5"/>
      <c r="BC495" s="5"/>
      <c r="BD495" s="5"/>
      <c r="BE495" s="5"/>
      <c r="BF495" s="4"/>
      <c r="BG495" s="4"/>
      <c r="BH495" s="4"/>
      <c r="BI495" s="4"/>
      <c r="BJ495" s="5"/>
      <c r="BK495" s="5"/>
      <c r="BL495" s="5"/>
      <c r="BM495" s="5"/>
      <c r="BN495" s="4"/>
      <c r="BO495" s="4"/>
      <c r="BP495" s="4"/>
      <c r="BQ495" s="4"/>
      <c r="BR495" s="5"/>
      <c r="BS495" s="5"/>
      <c r="BT495" s="5"/>
      <c r="BU495" s="5"/>
      <c r="BV495" s="4"/>
      <c r="BW495" s="4"/>
      <c r="BX495" s="4"/>
      <c r="BY495" s="4"/>
      <c r="BZ495" s="5"/>
      <c r="CA495" s="5"/>
      <c r="CB495" s="5"/>
      <c r="CC495" s="5"/>
    </row>
    <row r="496" spans="40:81">
      <c r="AN496" s="3"/>
      <c r="AO496" s="3"/>
      <c r="AP496" s="4"/>
      <c r="AQ496" s="4"/>
      <c r="AR496" s="4"/>
      <c r="AS496" s="4"/>
      <c r="AT496" s="5"/>
      <c r="AU496" s="5"/>
      <c r="AV496" s="5"/>
      <c r="AW496" s="5"/>
      <c r="AX496" s="4"/>
      <c r="AY496" s="4"/>
      <c r="AZ496" s="4"/>
      <c r="BA496" s="4"/>
      <c r="BB496" s="5"/>
      <c r="BC496" s="5"/>
      <c r="BD496" s="5"/>
      <c r="BE496" s="5"/>
      <c r="BF496" s="4"/>
      <c r="BG496" s="4"/>
      <c r="BH496" s="4"/>
      <c r="BI496" s="4"/>
      <c r="BJ496" s="5"/>
      <c r="BK496" s="5"/>
      <c r="BL496" s="5"/>
      <c r="BM496" s="5"/>
      <c r="BN496" s="4"/>
      <c r="BO496" s="4"/>
      <c r="BP496" s="4"/>
      <c r="BQ496" s="4"/>
      <c r="BR496" s="5"/>
      <c r="BS496" s="5"/>
      <c r="BT496" s="5"/>
      <c r="BU496" s="5"/>
      <c r="BV496" s="4"/>
      <c r="BW496" s="4"/>
      <c r="BX496" s="4"/>
      <c r="BY496" s="4"/>
      <c r="BZ496" s="5"/>
      <c r="CA496" s="5"/>
      <c r="CB496" s="5"/>
      <c r="CC496" s="5"/>
    </row>
    <row r="497" spans="40:81">
      <c r="AN497" s="3"/>
      <c r="AO497" s="3"/>
      <c r="AP497" s="4"/>
      <c r="AQ497" s="4"/>
      <c r="AR497" s="4"/>
      <c r="AS497" s="4"/>
      <c r="AT497" s="5"/>
      <c r="AU497" s="5"/>
      <c r="AV497" s="5"/>
      <c r="AW497" s="5"/>
      <c r="AX497" s="4"/>
      <c r="AY497" s="4"/>
      <c r="AZ497" s="4"/>
      <c r="BA497" s="4"/>
      <c r="BB497" s="5"/>
      <c r="BC497" s="5"/>
      <c r="BD497" s="5"/>
      <c r="BE497" s="5"/>
      <c r="BF497" s="4"/>
      <c r="BG497" s="4"/>
      <c r="BH497" s="4"/>
      <c r="BI497" s="4"/>
      <c r="BJ497" s="5"/>
      <c r="BK497" s="5"/>
      <c r="BL497" s="5"/>
      <c r="BM497" s="5"/>
      <c r="BN497" s="4"/>
      <c r="BO497" s="4"/>
      <c r="BP497" s="4"/>
      <c r="BQ497" s="4"/>
      <c r="BR497" s="5"/>
      <c r="BS497" s="5"/>
      <c r="BT497" s="5"/>
      <c r="BU497" s="5"/>
      <c r="BV497" s="4"/>
      <c r="BW497" s="4"/>
      <c r="BX497" s="4"/>
      <c r="BY497" s="4"/>
      <c r="BZ497" s="5"/>
      <c r="CA497" s="5"/>
      <c r="CB497" s="5"/>
      <c r="CC497" s="5"/>
    </row>
    <row r="498" spans="40:81">
      <c r="AN498" s="3"/>
      <c r="AO498" s="3"/>
      <c r="AP498" s="4"/>
      <c r="AQ498" s="4"/>
      <c r="AR498" s="4"/>
      <c r="AS498" s="4"/>
      <c r="AT498" s="5"/>
      <c r="AU498" s="5"/>
      <c r="AV498" s="5"/>
      <c r="AW498" s="5"/>
      <c r="AX498" s="4"/>
      <c r="AY498" s="4"/>
      <c r="AZ498" s="4"/>
      <c r="BA498" s="4"/>
      <c r="BB498" s="5"/>
      <c r="BC498" s="5"/>
      <c r="BD498" s="5"/>
      <c r="BE498" s="5"/>
      <c r="BF498" s="4"/>
      <c r="BG498" s="4"/>
      <c r="BH498" s="4"/>
      <c r="BI498" s="4"/>
      <c r="BJ498" s="5"/>
      <c r="BK498" s="5"/>
      <c r="BL498" s="5"/>
      <c r="BM498" s="5"/>
      <c r="BN498" s="4"/>
      <c r="BO498" s="4"/>
      <c r="BP498" s="4"/>
      <c r="BQ498" s="4"/>
      <c r="BR498" s="5"/>
      <c r="BS498" s="5"/>
      <c r="BT498" s="5"/>
      <c r="BU498" s="5"/>
      <c r="BV498" s="4"/>
      <c r="BW498" s="4"/>
      <c r="BX498" s="4"/>
      <c r="BY498" s="4"/>
      <c r="BZ498" s="5"/>
      <c r="CA498" s="5"/>
      <c r="CB498" s="5"/>
      <c r="CC498" s="5"/>
    </row>
    <row r="499" spans="40:81">
      <c r="AN499" s="3"/>
      <c r="AO499" s="3"/>
      <c r="AP499" s="4"/>
      <c r="AQ499" s="4"/>
      <c r="AR499" s="4"/>
      <c r="AS499" s="4"/>
      <c r="AT499" s="5"/>
      <c r="AU499" s="5"/>
      <c r="AV499" s="5"/>
      <c r="AW499" s="5"/>
      <c r="AX499" s="4"/>
      <c r="AY499" s="4"/>
      <c r="AZ499" s="4"/>
      <c r="BA499" s="4"/>
      <c r="BB499" s="5"/>
      <c r="BC499" s="5"/>
      <c r="BD499" s="5"/>
      <c r="BE499" s="5"/>
      <c r="BF499" s="4"/>
      <c r="BG499" s="4"/>
      <c r="BH499" s="4"/>
      <c r="BI499" s="4"/>
      <c r="BJ499" s="5"/>
      <c r="BK499" s="5"/>
      <c r="BL499" s="5"/>
      <c r="BM499" s="5"/>
      <c r="BN499" s="4"/>
      <c r="BO499" s="4"/>
      <c r="BP499" s="4"/>
      <c r="BQ499" s="4"/>
      <c r="BR499" s="5"/>
      <c r="BS499" s="5"/>
      <c r="BT499" s="5"/>
      <c r="BU499" s="5"/>
      <c r="BV499" s="4"/>
      <c r="BW499" s="4"/>
      <c r="BX499" s="4"/>
      <c r="BY499" s="4"/>
      <c r="BZ499" s="5"/>
      <c r="CA499" s="5"/>
      <c r="CB499" s="5"/>
      <c r="CC499" s="5"/>
    </row>
    <row r="500" spans="40:81">
      <c r="AN500" s="3"/>
      <c r="AO500" s="3"/>
      <c r="AP500" s="4"/>
      <c r="AQ500" s="4"/>
      <c r="AR500" s="4"/>
      <c r="AS500" s="4"/>
      <c r="AT500" s="5"/>
      <c r="AU500" s="5"/>
      <c r="AV500" s="5"/>
      <c r="AW500" s="5"/>
      <c r="AX500" s="4"/>
      <c r="AY500" s="4"/>
      <c r="AZ500" s="4"/>
      <c r="BA500" s="4"/>
      <c r="BB500" s="5"/>
      <c r="BC500" s="5"/>
      <c r="BD500" s="5"/>
      <c r="BE500" s="5"/>
      <c r="BF500" s="4"/>
      <c r="BG500" s="4"/>
      <c r="BH500" s="4"/>
      <c r="BI500" s="4"/>
      <c r="BJ500" s="5"/>
      <c r="BK500" s="5"/>
      <c r="BL500" s="5"/>
      <c r="BM500" s="5"/>
      <c r="BN500" s="4"/>
      <c r="BO500" s="4"/>
      <c r="BP500" s="4"/>
      <c r="BQ500" s="4"/>
      <c r="BR500" s="5"/>
      <c r="BS500" s="5"/>
      <c r="BT500" s="5"/>
      <c r="BU500" s="5"/>
      <c r="BV500" s="4"/>
      <c r="BW500" s="4"/>
      <c r="BX500" s="4"/>
      <c r="BY500" s="4"/>
      <c r="BZ500" s="5"/>
      <c r="CA500" s="5"/>
      <c r="CB500" s="5"/>
      <c r="CC500" s="5"/>
    </row>
    <row r="501" spans="40:81">
      <c r="AN501" s="3"/>
      <c r="AO501" s="3"/>
      <c r="AP501" s="4"/>
      <c r="AQ501" s="4"/>
      <c r="AR501" s="4"/>
      <c r="AS501" s="4"/>
      <c r="AT501" s="5"/>
      <c r="AU501" s="5"/>
      <c r="AV501" s="5"/>
      <c r="AW501" s="5"/>
      <c r="AX501" s="4"/>
      <c r="AY501" s="4"/>
      <c r="AZ501" s="4"/>
      <c r="BA501" s="4"/>
      <c r="BB501" s="5"/>
      <c r="BC501" s="5"/>
      <c r="BD501" s="5"/>
      <c r="BE501" s="5"/>
      <c r="BF501" s="4"/>
      <c r="BG501" s="4"/>
      <c r="BH501" s="4"/>
      <c r="BI501" s="4"/>
      <c r="BJ501" s="5"/>
      <c r="BK501" s="5"/>
      <c r="BL501" s="5"/>
      <c r="BM501" s="5"/>
      <c r="BN501" s="4"/>
      <c r="BO501" s="4"/>
      <c r="BP501" s="4"/>
      <c r="BQ501" s="4"/>
      <c r="BR501" s="5"/>
      <c r="BS501" s="5"/>
      <c r="BT501" s="5"/>
      <c r="BU501" s="5"/>
      <c r="BV501" s="4"/>
      <c r="BW501" s="4"/>
      <c r="BX501" s="4"/>
      <c r="BY501" s="4"/>
      <c r="BZ501" s="5"/>
      <c r="CA501" s="5"/>
      <c r="CB501" s="5"/>
      <c r="CC501" s="5"/>
    </row>
    <row r="502" spans="40:81">
      <c r="AN502" s="3"/>
      <c r="AO502" s="3"/>
      <c r="AP502" s="4"/>
      <c r="AQ502" s="4"/>
      <c r="AR502" s="4"/>
      <c r="AS502" s="4"/>
      <c r="AT502" s="5"/>
      <c r="AU502" s="5"/>
      <c r="AV502" s="5"/>
      <c r="AW502" s="5"/>
      <c r="AX502" s="4"/>
      <c r="AY502" s="4"/>
      <c r="AZ502" s="4"/>
      <c r="BA502" s="4"/>
      <c r="BB502" s="5"/>
      <c r="BC502" s="5"/>
      <c r="BD502" s="5"/>
      <c r="BE502" s="5"/>
      <c r="BF502" s="4"/>
      <c r="BG502" s="4"/>
      <c r="BH502" s="4"/>
      <c r="BI502" s="4"/>
      <c r="BJ502" s="5"/>
      <c r="BK502" s="5"/>
      <c r="BL502" s="5"/>
      <c r="BM502" s="5"/>
      <c r="BN502" s="4"/>
      <c r="BO502" s="4"/>
      <c r="BP502" s="4"/>
      <c r="BQ502" s="4"/>
      <c r="BR502" s="5"/>
      <c r="BS502" s="5"/>
      <c r="BT502" s="5"/>
      <c r="BU502" s="5"/>
      <c r="BV502" s="4"/>
      <c r="BW502" s="4"/>
      <c r="BX502" s="4"/>
      <c r="BY502" s="4"/>
      <c r="BZ502" s="5"/>
      <c r="CA502" s="5"/>
      <c r="CB502" s="5"/>
      <c r="CC502" s="5"/>
    </row>
    <row r="503" spans="40:81">
      <c r="AN503" s="3"/>
      <c r="AO503" s="3"/>
      <c r="AP503" s="4"/>
      <c r="AQ503" s="4"/>
      <c r="AR503" s="4"/>
      <c r="AS503" s="4"/>
      <c r="AT503" s="5"/>
      <c r="AU503" s="5"/>
      <c r="AV503" s="5"/>
      <c r="AW503" s="5"/>
      <c r="AX503" s="4"/>
      <c r="AY503" s="4"/>
      <c r="AZ503" s="4"/>
      <c r="BA503" s="4"/>
      <c r="BB503" s="5"/>
      <c r="BC503" s="5"/>
      <c r="BD503" s="5"/>
      <c r="BE503" s="5"/>
      <c r="BF503" s="4"/>
      <c r="BG503" s="4"/>
      <c r="BH503" s="4"/>
      <c r="BI503" s="4"/>
      <c r="BJ503" s="5"/>
      <c r="BK503" s="5"/>
      <c r="BL503" s="5"/>
      <c r="BM503" s="5"/>
      <c r="BN503" s="4"/>
      <c r="BO503" s="4"/>
      <c r="BP503" s="4"/>
      <c r="BQ503" s="4"/>
      <c r="BR503" s="5"/>
      <c r="BS503" s="5"/>
      <c r="BT503" s="5"/>
      <c r="BU503" s="5"/>
      <c r="BV503" s="4"/>
      <c r="BW503" s="4"/>
      <c r="BX503" s="4"/>
      <c r="BY503" s="4"/>
      <c r="BZ503" s="5"/>
      <c r="CA503" s="5"/>
      <c r="CB503" s="5"/>
      <c r="CC503" s="5"/>
    </row>
    <row r="504" spans="40:81">
      <c r="AN504" s="3"/>
      <c r="AO504" s="3"/>
      <c r="AP504" s="4"/>
      <c r="AQ504" s="4"/>
      <c r="AR504" s="4"/>
      <c r="AS504" s="4"/>
      <c r="AT504" s="5"/>
      <c r="AU504" s="5"/>
      <c r="AV504" s="5"/>
      <c r="AW504" s="5"/>
      <c r="AX504" s="4"/>
      <c r="AY504" s="4"/>
      <c r="AZ504" s="4"/>
      <c r="BA504" s="4"/>
      <c r="BB504" s="5"/>
      <c r="BC504" s="5"/>
      <c r="BD504" s="5"/>
      <c r="BE504" s="5"/>
      <c r="BF504" s="4"/>
      <c r="BG504" s="4"/>
      <c r="BH504" s="4"/>
      <c r="BI504" s="4"/>
      <c r="BJ504" s="5"/>
      <c r="BK504" s="5"/>
      <c r="BL504" s="5"/>
      <c r="BM504" s="5"/>
      <c r="BN504" s="4"/>
      <c r="BO504" s="4"/>
      <c r="BP504" s="4"/>
      <c r="BQ504" s="4"/>
      <c r="BR504" s="5"/>
      <c r="BS504" s="5"/>
      <c r="BT504" s="5"/>
      <c r="BU504" s="5"/>
      <c r="BV504" s="4"/>
      <c r="BW504" s="4"/>
      <c r="BX504" s="4"/>
      <c r="BY504" s="4"/>
      <c r="BZ504" s="5"/>
      <c r="CA504" s="5"/>
      <c r="CB504" s="5"/>
      <c r="CC504" s="5"/>
    </row>
    <row r="505" spans="40:81">
      <c r="AN505" s="3"/>
      <c r="AO505" s="3"/>
      <c r="AP505" s="4"/>
      <c r="AQ505" s="4"/>
      <c r="AR505" s="4"/>
      <c r="AS505" s="4"/>
      <c r="AT505" s="5"/>
      <c r="AU505" s="5"/>
      <c r="AV505" s="5"/>
      <c r="AW505" s="5"/>
      <c r="AX505" s="4"/>
      <c r="AY505" s="4"/>
      <c r="AZ505" s="4"/>
      <c r="BA505" s="4"/>
      <c r="BB505" s="5"/>
      <c r="BC505" s="5"/>
      <c r="BD505" s="5"/>
      <c r="BE505" s="5"/>
      <c r="BF505" s="4"/>
      <c r="BG505" s="4"/>
      <c r="BH505" s="4"/>
      <c r="BI505" s="4"/>
      <c r="BJ505" s="5"/>
      <c r="BK505" s="5"/>
      <c r="BL505" s="5"/>
      <c r="BM505" s="5"/>
      <c r="BN505" s="4"/>
      <c r="BO505" s="4"/>
      <c r="BP505" s="4"/>
      <c r="BQ505" s="4"/>
      <c r="BR505" s="5"/>
      <c r="BS505" s="5"/>
      <c r="BT505" s="5"/>
      <c r="BU505" s="5"/>
      <c r="BV505" s="4"/>
      <c r="BW505" s="4"/>
      <c r="BX505" s="4"/>
      <c r="BY505" s="4"/>
      <c r="BZ505" s="5"/>
      <c r="CA505" s="5"/>
      <c r="CB505" s="5"/>
      <c r="CC505" s="5"/>
    </row>
    <row r="506" spans="40:81">
      <c r="AN506" s="3"/>
      <c r="AO506" s="3"/>
      <c r="AP506" s="4"/>
      <c r="AQ506" s="4"/>
      <c r="AR506" s="4"/>
      <c r="AS506" s="4"/>
      <c r="AT506" s="5"/>
      <c r="AU506" s="5"/>
      <c r="AV506" s="5"/>
      <c r="AW506" s="5"/>
      <c r="AX506" s="4"/>
      <c r="AY506" s="4"/>
      <c r="AZ506" s="4"/>
      <c r="BA506" s="4"/>
      <c r="BB506" s="5"/>
      <c r="BC506" s="5"/>
      <c r="BD506" s="5"/>
      <c r="BE506" s="5"/>
      <c r="BF506" s="4"/>
      <c r="BG506" s="4"/>
      <c r="BH506" s="4"/>
      <c r="BI506" s="4"/>
      <c r="BJ506" s="5"/>
      <c r="BK506" s="5"/>
      <c r="BL506" s="5"/>
      <c r="BM506" s="5"/>
      <c r="BN506" s="4"/>
      <c r="BO506" s="4"/>
      <c r="BP506" s="4"/>
      <c r="BQ506" s="4"/>
      <c r="BR506" s="5"/>
      <c r="BS506" s="5"/>
      <c r="BT506" s="5"/>
      <c r="BU506" s="5"/>
      <c r="BV506" s="4"/>
      <c r="BW506" s="4"/>
      <c r="BX506" s="4"/>
      <c r="BY506" s="4"/>
      <c r="BZ506" s="5"/>
      <c r="CA506" s="5"/>
      <c r="CB506" s="5"/>
      <c r="CC506" s="5"/>
    </row>
    <row r="507" spans="40:81">
      <c r="AN507" s="3"/>
      <c r="AO507" s="3"/>
      <c r="AP507" s="4"/>
      <c r="AQ507" s="4"/>
      <c r="AR507" s="4"/>
      <c r="AS507" s="4"/>
      <c r="AT507" s="5"/>
      <c r="AU507" s="5"/>
      <c r="AV507" s="5"/>
      <c r="AW507" s="5"/>
      <c r="AX507" s="4"/>
      <c r="AY507" s="4"/>
      <c r="AZ507" s="4"/>
      <c r="BA507" s="4"/>
      <c r="BB507" s="5"/>
      <c r="BC507" s="5"/>
      <c r="BD507" s="5"/>
      <c r="BE507" s="5"/>
      <c r="BF507" s="4"/>
      <c r="BG507" s="4"/>
      <c r="BH507" s="4"/>
      <c r="BI507" s="4"/>
      <c r="BJ507" s="5"/>
      <c r="BK507" s="5"/>
      <c r="BL507" s="5"/>
      <c r="BM507" s="5"/>
      <c r="BN507" s="4"/>
      <c r="BO507" s="4"/>
      <c r="BP507" s="4"/>
      <c r="BQ507" s="4"/>
      <c r="BR507" s="5"/>
      <c r="BS507" s="5"/>
      <c r="BT507" s="5"/>
      <c r="BU507" s="5"/>
      <c r="BV507" s="4"/>
      <c r="BW507" s="4"/>
      <c r="BX507" s="4"/>
      <c r="BY507" s="4"/>
      <c r="BZ507" s="5"/>
      <c r="CA507" s="5"/>
      <c r="CB507" s="5"/>
      <c r="CC507" s="5"/>
    </row>
    <row r="508" spans="40:81">
      <c r="AN508" s="3"/>
      <c r="AO508" s="3"/>
      <c r="AP508" s="4"/>
      <c r="AQ508" s="4"/>
      <c r="AR508" s="4"/>
      <c r="AS508" s="4"/>
      <c r="AT508" s="5"/>
      <c r="AU508" s="5"/>
      <c r="AV508" s="5"/>
      <c r="AW508" s="5"/>
      <c r="AX508" s="4"/>
      <c r="AY508" s="4"/>
      <c r="AZ508" s="4"/>
      <c r="BA508" s="4"/>
      <c r="BB508" s="5"/>
      <c r="BC508" s="5"/>
      <c r="BD508" s="5"/>
      <c r="BE508" s="5"/>
      <c r="BF508" s="4"/>
      <c r="BG508" s="4"/>
      <c r="BH508" s="4"/>
      <c r="BI508" s="4"/>
      <c r="BJ508" s="5"/>
      <c r="BK508" s="5"/>
      <c r="BL508" s="5"/>
      <c r="BM508" s="5"/>
      <c r="BN508" s="4"/>
      <c r="BO508" s="4"/>
      <c r="BP508" s="4"/>
      <c r="BQ508" s="4"/>
      <c r="BR508" s="5"/>
      <c r="BS508" s="5"/>
      <c r="BT508" s="5"/>
      <c r="BU508" s="5"/>
      <c r="BV508" s="4"/>
      <c r="BW508" s="4"/>
      <c r="BX508" s="4"/>
      <c r="BY508" s="4"/>
      <c r="BZ508" s="5"/>
      <c r="CA508" s="5"/>
      <c r="CB508" s="5"/>
      <c r="CC508" s="5"/>
    </row>
    <row r="509" spans="40:81">
      <c r="AN509" s="3"/>
      <c r="AO509" s="3"/>
      <c r="AP509" s="4"/>
      <c r="AQ509" s="4"/>
      <c r="AR509" s="4"/>
      <c r="AS509" s="4"/>
      <c r="AT509" s="5"/>
      <c r="AU509" s="5"/>
      <c r="AV509" s="5"/>
      <c r="AW509" s="5"/>
      <c r="AX509" s="4"/>
      <c r="AY509" s="4"/>
      <c r="AZ509" s="4"/>
      <c r="BA509" s="4"/>
      <c r="BB509" s="5"/>
      <c r="BC509" s="5"/>
      <c r="BD509" s="5"/>
      <c r="BE509" s="5"/>
      <c r="BF509" s="4"/>
      <c r="BG509" s="4"/>
      <c r="BH509" s="4"/>
      <c r="BI509" s="4"/>
      <c r="BJ509" s="5"/>
      <c r="BK509" s="5"/>
      <c r="BL509" s="5"/>
      <c r="BM509" s="5"/>
      <c r="BN509" s="4"/>
      <c r="BO509" s="4"/>
      <c r="BP509" s="4"/>
      <c r="BQ509" s="4"/>
      <c r="BR509" s="5"/>
      <c r="BS509" s="5"/>
      <c r="BT509" s="5"/>
      <c r="BU509" s="5"/>
      <c r="BV509" s="4"/>
      <c r="BW509" s="4"/>
      <c r="BX509" s="4"/>
      <c r="BY509" s="4"/>
      <c r="BZ509" s="5"/>
      <c r="CA509" s="5"/>
      <c r="CB509" s="5"/>
      <c r="CC509" s="5"/>
    </row>
    <row r="510" spans="40:81">
      <c r="AN510" s="3"/>
      <c r="AO510" s="3"/>
      <c r="AP510" s="4"/>
      <c r="AQ510" s="4"/>
      <c r="AR510" s="4"/>
      <c r="AS510" s="4"/>
      <c r="AT510" s="5"/>
      <c r="AU510" s="5"/>
      <c r="AV510" s="5"/>
      <c r="AW510" s="5"/>
      <c r="AX510" s="4"/>
      <c r="AY510" s="4"/>
      <c r="AZ510" s="4"/>
      <c r="BA510" s="4"/>
      <c r="BB510" s="5"/>
      <c r="BC510" s="5"/>
      <c r="BD510" s="5"/>
      <c r="BE510" s="5"/>
      <c r="BF510" s="4"/>
      <c r="BG510" s="4"/>
      <c r="BH510" s="4"/>
      <c r="BI510" s="4"/>
      <c r="BJ510" s="5"/>
      <c r="BK510" s="5"/>
      <c r="BL510" s="5"/>
      <c r="BM510" s="5"/>
      <c r="BN510" s="4"/>
      <c r="BO510" s="4"/>
      <c r="BP510" s="4"/>
      <c r="BQ510" s="4"/>
      <c r="BR510" s="5"/>
      <c r="BS510" s="5"/>
      <c r="BT510" s="5"/>
      <c r="BU510" s="5"/>
      <c r="BV510" s="4"/>
      <c r="BW510" s="4"/>
      <c r="BX510" s="4"/>
      <c r="BY510" s="4"/>
      <c r="BZ510" s="5"/>
      <c r="CA510" s="5"/>
      <c r="CB510" s="5"/>
      <c r="CC510" s="5"/>
    </row>
    <row r="511" spans="40:81">
      <c r="AN511" s="3"/>
      <c r="AO511" s="3"/>
      <c r="AP511" s="4"/>
      <c r="AQ511" s="4"/>
      <c r="AR511" s="4"/>
      <c r="AS511" s="4"/>
      <c r="AT511" s="5"/>
      <c r="AU511" s="5"/>
      <c r="AV511" s="5"/>
      <c r="AW511" s="5"/>
      <c r="AX511" s="4"/>
      <c r="AY511" s="4"/>
      <c r="AZ511" s="4"/>
      <c r="BA511" s="4"/>
      <c r="BB511" s="5"/>
      <c r="BC511" s="5"/>
      <c r="BD511" s="5"/>
      <c r="BE511" s="5"/>
      <c r="BF511" s="4"/>
      <c r="BG511" s="4"/>
      <c r="BH511" s="4"/>
      <c r="BI511" s="4"/>
      <c r="BJ511" s="5"/>
      <c r="BK511" s="5"/>
      <c r="BL511" s="5"/>
      <c r="BM511" s="5"/>
      <c r="BN511" s="4"/>
      <c r="BO511" s="4"/>
      <c r="BP511" s="4"/>
      <c r="BQ511" s="4"/>
      <c r="BR511" s="5"/>
      <c r="BS511" s="5"/>
      <c r="BT511" s="5"/>
      <c r="BU511" s="5"/>
      <c r="BV511" s="4"/>
      <c r="BW511" s="4"/>
      <c r="BX511" s="4"/>
      <c r="BY511" s="4"/>
      <c r="BZ511" s="5"/>
      <c r="CA511" s="5"/>
      <c r="CB511" s="5"/>
      <c r="CC511" s="5"/>
    </row>
    <row r="512" spans="40:81">
      <c r="AN512" s="3"/>
      <c r="AO512" s="3"/>
      <c r="AP512" s="4"/>
      <c r="AQ512" s="4"/>
      <c r="AR512" s="4"/>
      <c r="AS512" s="4"/>
      <c r="AT512" s="5"/>
      <c r="AU512" s="5"/>
      <c r="AV512" s="5"/>
      <c r="AW512" s="5"/>
      <c r="AX512" s="4"/>
      <c r="AY512" s="4"/>
      <c r="AZ512" s="4"/>
      <c r="BA512" s="4"/>
      <c r="BB512" s="5"/>
      <c r="BC512" s="5"/>
      <c r="BD512" s="5"/>
      <c r="BE512" s="5"/>
      <c r="BF512" s="4"/>
      <c r="BG512" s="4"/>
      <c r="BH512" s="4"/>
      <c r="BI512" s="4"/>
      <c r="BJ512" s="5"/>
      <c r="BK512" s="5"/>
      <c r="BL512" s="5"/>
      <c r="BM512" s="5"/>
      <c r="BN512" s="4"/>
      <c r="BO512" s="4"/>
      <c r="BP512" s="4"/>
      <c r="BQ512" s="4"/>
      <c r="BR512" s="5"/>
      <c r="BS512" s="5"/>
      <c r="BT512" s="5"/>
      <c r="BU512" s="5"/>
      <c r="BV512" s="4"/>
      <c r="BW512" s="4"/>
      <c r="BX512" s="4"/>
      <c r="BY512" s="4"/>
      <c r="BZ512" s="5"/>
      <c r="CA512" s="5"/>
      <c r="CB512" s="5"/>
      <c r="CC512" s="5"/>
    </row>
  </sheetData>
  <mergeCells count="22">
    <mergeCell ref="A1:E2"/>
    <mergeCell ref="G1:AB2"/>
    <mergeCell ref="A3:A4"/>
    <mergeCell ref="B3:E3"/>
    <mergeCell ref="G3:G4"/>
    <mergeCell ref="H3:H4"/>
    <mergeCell ref="Y3:AB3"/>
    <mergeCell ref="U3:X3"/>
    <mergeCell ref="Q3:T3"/>
    <mergeCell ref="M3:P3"/>
    <mergeCell ref="I3:L3"/>
    <mergeCell ref="BV3:CC3"/>
    <mergeCell ref="AD1:AL2"/>
    <mergeCell ref="AE3:AL3"/>
    <mergeCell ref="AN1:CC2"/>
    <mergeCell ref="AX3:BE3"/>
    <mergeCell ref="AP3:AW3"/>
    <mergeCell ref="BF3:BM3"/>
    <mergeCell ref="BN3:BU3"/>
    <mergeCell ref="AO3:AO4"/>
    <mergeCell ref="AD3:AD4"/>
    <mergeCell ref="AN3:AN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Report Sept (2)</vt:lpstr>
      <vt:lpstr>Report June</vt:lpstr>
      <vt:lpstr>Report Sept</vt:lpstr>
      <vt:lpstr>Contents</vt:lpstr>
      <vt:lpstr>I. Month-End</vt:lpstr>
      <vt:lpstr>II. Quarters in Repayment</vt:lpstr>
      <vt:lpstr>III. Quarters Since Disburse</vt:lpstr>
      <vt:lpstr>'Report June'!Print_Area</vt:lpstr>
      <vt:lpstr>'Report Sept'!Print_Area</vt:lpstr>
      <vt:lpstr>'Report Sept (2)'!Print_Area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Matthew Libonati</dc:creator>
  <cp:lastModifiedBy>Anthony Puglisi</cp:lastModifiedBy>
  <cp:lastPrinted>2026-01-21T14:41:28Z</cp:lastPrinted>
  <dcterms:created xsi:type="dcterms:W3CDTF">2015-06-05T18:17:20Z</dcterms:created>
  <dcterms:modified xsi:type="dcterms:W3CDTF">2026-05-06T13:44:45Z</dcterms:modified>
</cp:coreProperties>
</file>